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85A1891-4773-4F76-9A0A-7D99B5DAAA09}" xr6:coauthVersionLast="47" xr6:coauthVersionMax="47" xr10:uidLastSave="{00000000-0000-0000-0000-000000000000}"/>
  <bookViews>
    <workbookView xWindow="28680" yWindow="-120" windowWidth="29040" windowHeight="15840" tabRatio="935" firstSheet="1" activeTab="6" xr2:uid="{00000000-000D-0000-FFFF-FFFF00000000}"/>
  </bookViews>
  <sheets>
    <sheet name="Journal (2)" sheetId="22" state="hidden" r:id="rId1"/>
    <sheet name="Journal" sheetId="9" r:id="rId2"/>
    <sheet name="Pivot" sheetId="16" r:id="rId3"/>
    <sheet name="Wages Allocation" sheetId="5" r:id="rId4"/>
    <sheet name="Super Allocation" sheetId="6" r:id="rId5"/>
    <sheet name="New Staff to Permanent" sheetId="21" state="hidden" r:id="rId6"/>
    <sheet name="AC Hours" sheetId="4" r:id="rId7"/>
    <sheet name="AC payroll report" sheetId="26" r:id="rId8"/>
    <sheet name="Account Transactions" sheetId="17" r:id="rId9"/>
    <sheet name="Pivot1" sheetId="27" state="hidden" r:id="rId10"/>
    <sheet name="Payroll Employee Summary" sheetId="12" r:id="rId11"/>
    <sheet name="Payroll Employee Summary Dec22" sheetId="18" state="hidden" r:id="rId12"/>
    <sheet name="Employee Remuneration" sheetId="2" r:id="rId13"/>
    <sheet name="Allocation" sheetId="3" state="hidden" r:id="rId14"/>
    <sheet name="Temp" sheetId="28" r:id="rId15"/>
  </sheets>
  <definedNames>
    <definedName name="_xlnm._FilterDatabase" localSheetId="6" hidden="1">'AC Hours'!$A$5:$AG$49</definedName>
    <definedName name="_xlnm._FilterDatabase" localSheetId="7" hidden="1">'AC payroll report'!$A$1:$AD$7716</definedName>
    <definedName name="_xlnm._FilterDatabase" localSheetId="13" hidden="1">Allocation!$A$2:$AD$88</definedName>
    <definedName name="_xlnm._FilterDatabase" localSheetId="1" hidden="1">Journal!$A$1:$J$35</definedName>
    <definedName name="_xlnm._FilterDatabase" localSheetId="10" hidden="1">'Payroll Employee Summary'!$A$5:$I$133</definedName>
    <definedName name="_xlnm._FilterDatabase" localSheetId="4" hidden="1">'Super Allocation'!$A$5:$AL$48</definedName>
    <definedName name="_xlnm._FilterDatabase" localSheetId="14" hidden="1">Temp!$A$1:$AD$48</definedName>
    <definedName name="_xlnm._FilterDatabase" localSheetId="3" hidden="1">'Wages Allocation'!$A$5:$AM$5</definedName>
  </definedNames>
  <calcPr calcId="191028"/>
  <pivotCaches>
    <pivotCache cacheId="15" r:id="rId16"/>
    <pivotCache cacheId="16" r:id="rId17"/>
    <pivotCache cacheId="17" r:id="rId18"/>
    <pivotCache cacheId="18" r:id="rId19"/>
    <pivotCache cacheId="19" r:id="rId20"/>
  </pivotCaches>
  <webPublishing codePag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4" i="4" l="1"/>
  <c r="O44" i="4" s="1"/>
  <c r="I45" i="4"/>
  <c r="O45" i="4" s="1"/>
  <c r="I42" i="4"/>
  <c r="O42" i="4" s="1"/>
  <c r="AM42" i="4"/>
  <c r="AM44" i="4"/>
  <c r="AM45" i="4"/>
  <c r="AG42" i="4"/>
  <c r="AG44" i="4"/>
  <c r="AG45" i="4"/>
  <c r="AB42" i="4"/>
  <c r="AB44" i="4"/>
  <c r="AB45" i="4"/>
  <c r="U42" i="4"/>
  <c r="U44" i="4"/>
  <c r="U45" i="4"/>
  <c r="C48" i="4"/>
  <c r="B48" i="4"/>
  <c r="C47" i="4"/>
  <c r="B47" i="4"/>
  <c r="C46" i="4"/>
  <c r="B46" i="4"/>
  <c r="C45" i="4"/>
  <c r="B45" i="4"/>
  <c r="C44" i="4"/>
  <c r="B44" i="4"/>
  <c r="C42" i="4"/>
  <c r="B42" i="4"/>
  <c r="C43" i="4"/>
  <c r="B43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AK48" i="6" l="1"/>
  <c r="AJ48" i="6"/>
  <c r="AI48" i="6"/>
  <c r="AG48" i="6"/>
  <c r="AL48" i="6" s="1"/>
  <c r="AE48" i="6"/>
  <c r="AD48" i="6"/>
  <c r="AC48" i="6"/>
  <c r="AB48" i="6"/>
  <c r="AF48" i="6" s="1"/>
  <c r="Z48" i="6"/>
  <c r="Y48" i="6"/>
  <c r="X48" i="6"/>
  <c r="W48" i="6"/>
  <c r="V48" i="6"/>
  <c r="U48" i="6"/>
  <c r="AA48" i="6" s="1"/>
  <c r="S48" i="6"/>
  <c r="R48" i="6"/>
  <c r="Q48" i="6"/>
  <c r="P48" i="6"/>
  <c r="O48" i="6"/>
  <c r="T48" i="6" s="1"/>
  <c r="M48" i="6"/>
  <c r="L48" i="6"/>
  <c r="K48" i="6"/>
  <c r="J48" i="6"/>
  <c r="I48" i="6"/>
  <c r="H48" i="6"/>
  <c r="G48" i="6"/>
  <c r="F48" i="6"/>
  <c r="E48" i="6"/>
  <c r="N48" i="6" s="1"/>
  <c r="C48" i="6"/>
  <c r="C47" i="6"/>
  <c r="C46" i="6"/>
  <c r="C45" i="6"/>
  <c r="C44" i="6"/>
  <c r="C43" i="6"/>
  <c r="C42" i="6"/>
  <c r="C41" i="6"/>
  <c r="C40" i="6"/>
  <c r="C39" i="6"/>
  <c r="I135" i="12"/>
  <c r="H135" i="12"/>
  <c r="G135" i="12"/>
  <c r="F135" i="12"/>
  <c r="E135" i="12"/>
  <c r="D135" i="12"/>
  <c r="C132" i="12"/>
  <c r="B132" i="12"/>
  <c r="C131" i="12"/>
  <c r="B131" i="12"/>
  <c r="C130" i="12"/>
  <c r="B130" i="12"/>
  <c r="C129" i="12"/>
  <c r="B129" i="12"/>
  <c r="C128" i="12"/>
  <c r="B128" i="12"/>
  <c r="C127" i="12"/>
  <c r="B127" i="12"/>
  <c r="I61" i="17"/>
  <c r="H61" i="17"/>
  <c r="G61" i="17"/>
  <c r="F61" i="17"/>
  <c r="J39" i="17"/>
  <c r="J40" i="17" s="1"/>
  <c r="J41" i="17" s="1"/>
  <c r="J42" i="17" s="1"/>
  <c r="J43" i="17" s="1"/>
  <c r="J44" i="17" s="1"/>
  <c r="J45" i="17" s="1"/>
  <c r="J46" i="17" s="1"/>
  <c r="J47" i="17" s="1"/>
  <c r="J48" i="17" s="1"/>
  <c r="J49" i="17" s="1"/>
  <c r="J50" i="17" s="1"/>
  <c r="J51" i="17" s="1"/>
  <c r="J52" i="17" s="1"/>
  <c r="J53" i="17" s="1"/>
  <c r="J54" i="17" s="1"/>
  <c r="J55" i="17" s="1"/>
  <c r="J56" i="17" s="1"/>
  <c r="J57" i="17" s="1"/>
  <c r="J58" i="17" s="1"/>
  <c r="J59" i="17" s="1"/>
  <c r="J60" i="17" s="1"/>
  <c r="J61" i="17" s="1"/>
  <c r="I35" i="17"/>
  <c r="H35" i="17"/>
  <c r="G35" i="17"/>
  <c r="F35" i="17"/>
  <c r="J7" i="17"/>
  <c r="J8" i="17" s="1"/>
  <c r="J9" i="17" s="1"/>
  <c r="J10" i="17" s="1"/>
  <c r="J11" i="17" s="1"/>
  <c r="J12" i="17" s="1"/>
  <c r="J13" i="17" s="1"/>
  <c r="J14" i="17" s="1"/>
  <c r="J15" i="17" s="1"/>
  <c r="J16" i="17" s="1"/>
  <c r="J17" i="17" s="1"/>
  <c r="J18" i="17" s="1"/>
  <c r="J19" i="17" s="1"/>
  <c r="J20" i="17" s="1"/>
  <c r="J21" i="17" s="1"/>
  <c r="J22" i="17" s="1"/>
  <c r="J23" i="17" s="1"/>
  <c r="J24" i="17" s="1"/>
  <c r="I133" i="12"/>
  <c r="H133" i="12"/>
  <c r="G133" i="12"/>
  <c r="F133" i="12"/>
  <c r="E133" i="12"/>
  <c r="D133" i="12"/>
  <c r="J387" i="2"/>
  <c r="K22" i="16"/>
  <c r="K10" i="16"/>
  <c r="C45" i="5"/>
  <c r="B45" i="5"/>
  <c r="C44" i="5"/>
  <c r="B44" i="5"/>
  <c r="C43" i="5"/>
  <c r="B43" i="5"/>
  <c r="C42" i="5"/>
  <c r="B42" i="5"/>
  <c r="C41" i="5"/>
  <c r="B41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9" i="5"/>
  <c r="B9" i="5"/>
  <c r="C8" i="5"/>
  <c r="B8" i="5"/>
  <c r="C7" i="5"/>
  <c r="B7" i="5"/>
  <c r="C6" i="5"/>
  <c r="B6" i="5"/>
  <c r="D49" i="4"/>
  <c r="D50" i="4" s="1"/>
  <c r="C6" i="4"/>
  <c r="B6" i="4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B126" i="12"/>
  <c r="C126" i="12"/>
  <c r="C125" i="12"/>
  <c r="C124" i="12"/>
  <c r="E49" i="4"/>
  <c r="E50" i="4" s="1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D49" i="6"/>
  <c r="AL49" i="4"/>
  <c r="AK49" i="4"/>
  <c r="AJ49" i="4"/>
  <c r="AI49" i="4"/>
  <c r="AH49" i="4"/>
  <c r="AF49" i="4"/>
  <c r="AE49" i="4"/>
  <c r="AD49" i="4"/>
  <c r="AC49" i="4"/>
  <c r="AA49" i="4"/>
  <c r="Z49" i="4"/>
  <c r="Y49" i="4"/>
  <c r="X49" i="4"/>
  <c r="W49" i="4"/>
  <c r="V49" i="4"/>
  <c r="T49" i="4"/>
  <c r="S49" i="4"/>
  <c r="R49" i="4"/>
  <c r="Q49" i="4"/>
  <c r="P49" i="4"/>
  <c r="L49" i="4"/>
  <c r="K49" i="4"/>
  <c r="J49" i="4"/>
  <c r="G9" i="4"/>
  <c r="H9" i="4"/>
  <c r="I9" i="4"/>
  <c r="N9" i="4"/>
  <c r="G10" i="4"/>
  <c r="H10" i="4"/>
  <c r="I10" i="4"/>
  <c r="N10" i="4"/>
  <c r="G11" i="4"/>
  <c r="H11" i="4"/>
  <c r="I11" i="4"/>
  <c r="N11" i="4"/>
  <c r="G12" i="4"/>
  <c r="H12" i="4"/>
  <c r="I12" i="4"/>
  <c r="N12" i="4"/>
  <c r="G13" i="4"/>
  <c r="H13" i="4"/>
  <c r="I13" i="4"/>
  <c r="N13" i="4"/>
  <c r="G14" i="4"/>
  <c r="H14" i="4"/>
  <c r="I14" i="4"/>
  <c r="N14" i="4"/>
  <c r="G15" i="4"/>
  <c r="H15" i="4"/>
  <c r="I15" i="4"/>
  <c r="N15" i="4"/>
  <c r="G16" i="4"/>
  <c r="H16" i="4"/>
  <c r="I16" i="4"/>
  <c r="N16" i="4"/>
  <c r="G17" i="4"/>
  <c r="H17" i="4"/>
  <c r="I17" i="4"/>
  <c r="N17" i="4"/>
  <c r="G18" i="4"/>
  <c r="H18" i="4"/>
  <c r="I18" i="4"/>
  <c r="N18" i="4"/>
  <c r="G19" i="4"/>
  <c r="H19" i="4"/>
  <c r="I19" i="4"/>
  <c r="N19" i="4"/>
  <c r="G20" i="4"/>
  <c r="H20" i="4"/>
  <c r="I20" i="4"/>
  <c r="N20" i="4"/>
  <c r="G21" i="4"/>
  <c r="H21" i="4"/>
  <c r="I21" i="4"/>
  <c r="N21" i="4"/>
  <c r="G22" i="4"/>
  <c r="H22" i="4"/>
  <c r="I22" i="4"/>
  <c r="N22" i="4"/>
  <c r="G23" i="4"/>
  <c r="H23" i="4"/>
  <c r="I23" i="4"/>
  <c r="N23" i="4"/>
  <c r="G24" i="4"/>
  <c r="H24" i="4"/>
  <c r="I24" i="4"/>
  <c r="N24" i="4"/>
  <c r="G25" i="4"/>
  <c r="H25" i="4"/>
  <c r="I25" i="4"/>
  <c r="N25" i="4"/>
  <c r="G26" i="4"/>
  <c r="H26" i="4"/>
  <c r="I26" i="4"/>
  <c r="N26" i="4"/>
  <c r="G27" i="4"/>
  <c r="H27" i="4"/>
  <c r="I27" i="4"/>
  <c r="N27" i="4"/>
  <c r="G28" i="4"/>
  <c r="H28" i="4"/>
  <c r="I28" i="4"/>
  <c r="N28" i="4"/>
  <c r="G29" i="4"/>
  <c r="H29" i="4"/>
  <c r="I29" i="4"/>
  <c r="N29" i="4"/>
  <c r="G30" i="4"/>
  <c r="H30" i="4"/>
  <c r="I30" i="4"/>
  <c r="N30" i="4"/>
  <c r="G31" i="4"/>
  <c r="H31" i="4"/>
  <c r="I31" i="4"/>
  <c r="N31" i="4"/>
  <c r="G32" i="4"/>
  <c r="H32" i="4"/>
  <c r="I32" i="4"/>
  <c r="N32" i="4"/>
  <c r="G33" i="4"/>
  <c r="H33" i="4"/>
  <c r="I33" i="4"/>
  <c r="N33" i="4"/>
  <c r="G34" i="4"/>
  <c r="H34" i="4"/>
  <c r="I34" i="4"/>
  <c r="N34" i="4"/>
  <c r="G35" i="4"/>
  <c r="H35" i="4"/>
  <c r="I35" i="4"/>
  <c r="N35" i="4"/>
  <c r="G36" i="4"/>
  <c r="H36" i="4"/>
  <c r="I36" i="4"/>
  <c r="N36" i="4"/>
  <c r="G37" i="4"/>
  <c r="H37" i="4"/>
  <c r="I37" i="4"/>
  <c r="N37" i="4"/>
  <c r="G38" i="4"/>
  <c r="H38" i="4"/>
  <c r="I38" i="4"/>
  <c r="N38" i="4"/>
  <c r="G39" i="4"/>
  <c r="H39" i="4"/>
  <c r="I39" i="4"/>
  <c r="N39" i="4"/>
  <c r="G40" i="4"/>
  <c r="H40" i="4"/>
  <c r="I40" i="4"/>
  <c r="N40" i="4"/>
  <c r="G41" i="4"/>
  <c r="H41" i="4"/>
  <c r="I41" i="4"/>
  <c r="N41" i="4"/>
  <c r="G43" i="4"/>
  <c r="H43" i="4"/>
  <c r="I43" i="4"/>
  <c r="N43" i="4"/>
  <c r="G46" i="4"/>
  <c r="H46" i="4"/>
  <c r="I46" i="4"/>
  <c r="N46" i="4"/>
  <c r="G47" i="4"/>
  <c r="H47" i="4"/>
  <c r="I47" i="4"/>
  <c r="N47" i="4"/>
  <c r="G48" i="4"/>
  <c r="H48" i="4"/>
  <c r="I48" i="4"/>
  <c r="N48" i="4"/>
  <c r="U26" i="4"/>
  <c r="U16" i="4"/>
  <c r="D46" i="5"/>
  <c r="D47" i="5" s="1"/>
  <c r="AM10" i="4"/>
  <c r="AG10" i="4"/>
  <c r="AB10" i="4"/>
  <c r="U10" i="4"/>
  <c r="D50" i="6" l="1"/>
  <c r="J25" i="17"/>
  <c r="J26" i="17" s="1"/>
  <c r="J27" i="17" s="1"/>
  <c r="J28" i="17" s="1"/>
  <c r="J29" i="17" s="1"/>
  <c r="J30" i="17" s="1"/>
  <c r="J31" i="17" s="1"/>
  <c r="J32" i="17" s="1"/>
  <c r="J33" i="17" s="1"/>
  <c r="J34" i="17" s="1"/>
  <c r="J35" i="17" s="1"/>
  <c r="L10" i="16"/>
  <c r="O10" i="4"/>
  <c r="N7" i="4"/>
  <c r="AM15" i="4"/>
  <c r="AG15" i="4"/>
  <c r="AB15" i="4"/>
  <c r="U15" i="4"/>
  <c r="N8" i="4"/>
  <c r="N6" i="4"/>
  <c r="AM35" i="4"/>
  <c r="N49" i="4" l="1"/>
  <c r="AC47" i="6"/>
  <c r="U47" i="6"/>
  <c r="AA47" i="6" s="1"/>
  <c r="L47" i="6"/>
  <c r="X47" i="6"/>
  <c r="V47" i="6"/>
  <c r="E47" i="6"/>
  <c r="N47" i="6" s="1"/>
  <c r="AB47" i="6"/>
  <c r="AF47" i="6" s="1"/>
  <c r="K47" i="6"/>
  <c r="AI47" i="6"/>
  <c r="H47" i="6"/>
  <c r="AK47" i="6"/>
  <c r="S47" i="6"/>
  <c r="J47" i="6"/>
  <c r="W47" i="6"/>
  <c r="F47" i="6"/>
  <c r="AD47" i="6"/>
  <c r="M47" i="6"/>
  <c r="AJ47" i="6"/>
  <c r="Z47" i="6"/>
  <c r="R47" i="6"/>
  <c r="I47" i="6"/>
  <c r="Y47" i="6"/>
  <c r="Q47" i="6"/>
  <c r="AG47" i="6"/>
  <c r="AL47" i="6" s="1"/>
  <c r="P47" i="6"/>
  <c r="G47" i="6"/>
  <c r="AE47" i="6"/>
  <c r="O47" i="6"/>
  <c r="T47" i="6" s="1"/>
  <c r="AK10" i="5"/>
  <c r="AJ10" i="5"/>
  <c r="AI10" i="5"/>
  <c r="AH10" i="5"/>
  <c r="AG10" i="5"/>
  <c r="AE10" i="5"/>
  <c r="AD10" i="5"/>
  <c r="AC10" i="5"/>
  <c r="AB10" i="5"/>
  <c r="Z10" i="5"/>
  <c r="Y10" i="5"/>
  <c r="X10" i="5"/>
  <c r="W10" i="5"/>
  <c r="V10" i="5"/>
  <c r="U10" i="5"/>
  <c r="S10" i="5"/>
  <c r="R10" i="5"/>
  <c r="Q10" i="5"/>
  <c r="P10" i="5"/>
  <c r="O10" i="5"/>
  <c r="K10" i="5"/>
  <c r="J10" i="5"/>
  <c r="I10" i="5"/>
  <c r="E10" i="5"/>
  <c r="AK10" i="6"/>
  <c r="AJ10" i="6"/>
  <c r="AI10" i="6"/>
  <c r="AG10" i="6"/>
  <c r="AE10" i="6"/>
  <c r="AD10" i="6"/>
  <c r="AC10" i="6"/>
  <c r="AB10" i="6"/>
  <c r="Z10" i="6"/>
  <c r="Y10" i="6"/>
  <c r="X10" i="6"/>
  <c r="W10" i="6"/>
  <c r="V10" i="6"/>
  <c r="U10" i="6"/>
  <c r="S10" i="6"/>
  <c r="R10" i="6"/>
  <c r="Q10" i="6"/>
  <c r="P10" i="6"/>
  <c r="O10" i="6"/>
  <c r="K10" i="6"/>
  <c r="J10" i="6"/>
  <c r="I10" i="6"/>
  <c r="E10" i="6"/>
  <c r="M10" i="5"/>
  <c r="M10" i="6"/>
  <c r="L10" i="5"/>
  <c r="L10" i="6"/>
  <c r="H10" i="5"/>
  <c r="H10" i="6"/>
  <c r="G10" i="5"/>
  <c r="G10" i="6"/>
  <c r="F10" i="5"/>
  <c r="F10" i="6"/>
  <c r="O15" i="4"/>
  <c r="AM14" i="4"/>
  <c r="AG14" i="4"/>
  <c r="AB14" i="4"/>
  <c r="U14" i="4"/>
  <c r="AM13" i="4"/>
  <c r="AG13" i="4"/>
  <c r="AB13" i="4"/>
  <c r="U13" i="4"/>
  <c r="AH49" i="6"/>
  <c r="H7" i="4"/>
  <c r="H8" i="4"/>
  <c r="H6" i="4"/>
  <c r="I8" i="4"/>
  <c r="I7" i="4"/>
  <c r="I6" i="4"/>
  <c r="I49" i="4" l="1"/>
  <c r="AA10" i="5"/>
  <c r="AL10" i="6"/>
  <c r="AF10" i="6"/>
  <c r="AA10" i="6"/>
  <c r="AL10" i="5"/>
  <c r="T10" i="5"/>
  <c r="T10" i="6"/>
  <c r="AF10" i="5"/>
  <c r="H49" i="4"/>
  <c r="AK15" i="5"/>
  <c r="AJ15" i="5"/>
  <c r="AI15" i="5"/>
  <c r="AH15" i="5"/>
  <c r="AG15" i="5"/>
  <c r="AE15" i="5"/>
  <c r="AD15" i="5"/>
  <c r="AC15" i="5"/>
  <c r="AB15" i="5"/>
  <c r="Z15" i="5"/>
  <c r="Y15" i="5"/>
  <c r="X15" i="5"/>
  <c r="W15" i="5"/>
  <c r="V15" i="5"/>
  <c r="U15" i="5"/>
  <c r="S15" i="5"/>
  <c r="R15" i="5"/>
  <c r="Q15" i="5"/>
  <c r="P15" i="5"/>
  <c r="O15" i="5"/>
  <c r="K15" i="5"/>
  <c r="J15" i="5"/>
  <c r="I15" i="5"/>
  <c r="E15" i="5"/>
  <c r="AK15" i="6"/>
  <c r="AJ15" i="6"/>
  <c r="AI15" i="6"/>
  <c r="AG15" i="6"/>
  <c r="AE15" i="6"/>
  <c r="AD15" i="6"/>
  <c r="AC15" i="6"/>
  <c r="AB15" i="6"/>
  <c r="Z15" i="6"/>
  <c r="Y15" i="6"/>
  <c r="X15" i="6"/>
  <c r="W15" i="6"/>
  <c r="V15" i="6"/>
  <c r="U15" i="6"/>
  <c r="S15" i="6"/>
  <c r="R15" i="6"/>
  <c r="Q15" i="6"/>
  <c r="P15" i="6"/>
  <c r="O15" i="6"/>
  <c r="K15" i="6"/>
  <c r="J15" i="6"/>
  <c r="I15" i="6"/>
  <c r="E15" i="6"/>
  <c r="M15" i="5"/>
  <c r="M15" i="6"/>
  <c r="L15" i="5"/>
  <c r="L15" i="6"/>
  <c r="H15" i="5"/>
  <c r="H15" i="6"/>
  <c r="G15" i="5"/>
  <c r="G15" i="6"/>
  <c r="F15" i="5"/>
  <c r="F15" i="6"/>
  <c r="N10" i="5"/>
  <c r="AM10" i="5" s="1"/>
  <c r="O13" i="4"/>
  <c r="O14" i="4"/>
  <c r="AM48" i="4"/>
  <c r="AM47" i="4"/>
  <c r="AM46" i="4"/>
  <c r="AM43" i="4"/>
  <c r="AM41" i="4"/>
  <c r="AM40" i="4"/>
  <c r="AM39" i="4"/>
  <c r="AM38" i="4"/>
  <c r="AM37" i="4"/>
  <c r="AM36" i="4"/>
  <c r="AM34" i="4"/>
  <c r="AM33" i="4"/>
  <c r="AM32" i="4"/>
  <c r="AM31" i="4"/>
  <c r="M49" i="4" s="1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2" i="4"/>
  <c r="AM11" i="4"/>
  <c r="AM9" i="4"/>
  <c r="AM8" i="4"/>
  <c r="AM7" i="4"/>
  <c r="AM6" i="4"/>
  <c r="AG48" i="4"/>
  <c r="AG47" i="4"/>
  <c r="AG46" i="4"/>
  <c r="AG43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2" i="4"/>
  <c r="AG11" i="4"/>
  <c r="AG9" i="4"/>
  <c r="AG8" i="4"/>
  <c r="AG7" i="4"/>
  <c r="AG6" i="4"/>
  <c r="AB48" i="4"/>
  <c r="AB47" i="4"/>
  <c r="AB46" i="4"/>
  <c r="AB43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2" i="4"/>
  <c r="AB11" i="4"/>
  <c r="AB9" i="4"/>
  <c r="AB8" i="4"/>
  <c r="AB7" i="4"/>
  <c r="AB6" i="4"/>
  <c r="U21" i="4"/>
  <c r="U20" i="4"/>
  <c r="U19" i="4"/>
  <c r="U18" i="4"/>
  <c r="U17" i="4"/>
  <c r="U12" i="4"/>
  <c r="AG49" i="4" l="1"/>
  <c r="AM49" i="4"/>
  <c r="AA15" i="6"/>
  <c r="AL15" i="5"/>
  <c r="T15" i="6"/>
  <c r="AA15" i="5"/>
  <c r="AL15" i="6"/>
  <c r="T15" i="5"/>
  <c r="AF15" i="5"/>
  <c r="AF15" i="6"/>
  <c r="AB49" i="4"/>
  <c r="AK14" i="5"/>
  <c r="AJ14" i="5"/>
  <c r="AI14" i="5"/>
  <c r="AH14" i="5"/>
  <c r="AG14" i="5"/>
  <c r="AE14" i="5"/>
  <c r="AD14" i="5"/>
  <c r="AC14" i="5"/>
  <c r="AB14" i="5"/>
  <c r="Z14" i="5"/>
  <c r="Y14" i="5"/>
  <c r="X14" i="5"/>
  <c r="W14" i="5"/>
  <c r="V14" i="5"/>
  <c r="U14" i="5"/>
  <c r="S14" i="5"/>
  <c r="R14" i="5"/>
  <c r="Q14" i="5"/>
  <c r="P14" i="5"/>
  <c r="O14" i="5"/>
  <c r="K14" i="5"/>
  <c r="J14" i="5"/>
  <c r="I14" i="5"/>
  <c r="E14" i="5"/>
  <c r="AK14" i="6"/>
  <c r="AJ14" i="6"/>
  <c r="AI14" i="6"/>
  <c r="AG14" i="6"/>
  <c r="AE14" i="6"/>
  <c r="AD14" i="6"/>
  <c r="AC14" i="6"/>
  <c r="AB14" i="6"/>
  <c r="Z14" i="6"/>
  <c r="Y14" i="6"/>
  <c r="X14" i="6"/>
  <c r="W14" i="6"/>
  <c r="V14" i="6"/>
  <c r="U14" i="6"/>
  <c r="S14" i="6"/>
  <c r="R14" i="6"/>
  <c r="Q14" i="6"/>
  <c r="P14" i="6"/>
  <c r="O14" i="6"/>
  <c r="K14" i="6"/>
  <c r="J14" i="6"/>
  <c r="I14" i="6"/>
  <c r="E14" i="6"/>
  <c r="M14" i="5"/>
  <c r="M14" i="6"/>
  <c r="L14" i="5"/>
  <c r="L14" i="6"/>
  <c r="H14" i="5"/>
  <c r="H14" i="6"/>
  <c r="G14" i="5"/>
  <c r="G14" i="6"/>
  <c r="F14" i="5"/>
  <c r="F14" i="6"/>
  <c r="AK13" i="5"/>
  <c r="AJ13" i="5"/>
  <c r="AI13" i="5"/>
  <c r="AH13" i="5"/>
  <c r="AG13" i="5"/>
  <c r="AE13" i="5"/>
  <c r="AD13" i="5"/>
  <c r="AC13" i="5"/>
  <c r="AB13" i="5"/>
  <c r="Z13" i="5"/>
  <c r="Y13" i="5"/>
  <c r="X13" i="5"/>
  <c r="W13" i="5"/>
  <c r="V13" i="5"/>
  <c r="U13" i="5"/>
  <c r="S13" i="5"/>
  <c r="R13" i="5"/>
  <c r="Q13" i="5"/>
  <c r="P13" i="5"/>
  <c r="O13" i="5"/>
  <c r="K13" i="5"/>
  <c r="J13" i="5"/>
  <c r="I13" i="5"/>
  <c r="E13" i="5"/>
  <c r="AK13" i="6"/>
  <c r="AJ13" i="6"/>
  <c r="AI13" i="6"/>
  <c r="AG13" i="6"/>
  <c r="AE13" i="6"/>
  <c r="AD13" i="6"/>
  <c r="AC13" i="6"/>
  <c r="AB13" i="6"/>
  <c r="Z13" i="6"/>
  <c r="Y13" i="6"/>
  <c r="X13" i="6"/>
  <c r="W13" i="6"/>
  <c r="V13" i="6"/>
  <c r="U13" i="6"/>
  <c r="S13" i="6"/>
  <c r="R13" i="6"/>
  <c r="Q13" i="6"/>
  <c r="P13" i="6"/>
  <c r="O13" i="6"/>
  <c r="K13" i="6"/>
  <c r="J13" i="6"/>
  <c r="I13" i="6"/>
  <c r="E13" i="6"/>
  <c r="M13" i="5"/>
  <c r="M13" i="6"/>
  <c r="L13" i="5"/>
  <c r="L13" i="6"/>
  <c r="H13" i="5"/>
  <c r="H13" i="6"/>
  <c r="G13" i="5"/>
  <c r="G13" i="6"/>
  <c r="F13" i="5"/>
  <c r="F13" i="6"/>
  <c r="N15" i="5"/>
  <c r="AM15" i="5" s="1"/>
  <c r="O21" i="4"/>
  <c r="O12" i="4"/>
  <c r="O18" i="4"/>
  <c r="O16" i="4"/>
  <c r="O19" i="4"/>
  <c r="O17" i="4"/>
  <c r="O20" i="4"/>
  <c r="AA14" i="6" l="1"/>
  <c r="AL14" i="6"/>
  <c r="AL13" i="5"/>
  <c r="T14" i="5"/>
  <c r="AA14" i="5"/>
  <c r="AL14" i="5"/>
  <c r="T14" i="6"/>
  <c r="AF14" i="5"/>
  <c r="AF14" i="6"/>
  <c r="AL13" i="6"/>
  <c r="AF13" i="5"/>
  <c r="AA13" i="6"/>
  <c r="T13" i="5"/>
  <c r="T13" i="6"/>
  <c r="AF13" i="6"/>
  <c r="AA13" i="5"/>
  <c r="AK20" i="5"/>
  <c r="AJ20" i="5"/>
  <c r="AI20" i="5"/>
  <c r="AH20" i="5"/>
  <c r="AG20" i="5"/>
  <c r="AE20" i="5"/>
  <c r="AD20" i="5"/>
  <c r="AC20" i="5"/>
  <c r="AB20" i="5"/>
  <c r="Z20" i="5"/>
  <c r="Y20" i="5"/>
  <c r="X20" i="5"/>
  <c r="W20" i="5"/>
  <c r="V20" i="5"/>
  <c r="U20" i="5"/>
  <c r="S20" i="5"/>
  <c r="R20" i="5"/>
  <c r="Q20" i="5"/>
  <c r="P20" i="5"/>
  <c r="O20" i="5"/>
  <c r="K20" i="5"/>
  <c r="J20" i="5"/>
  <c r="I20" i="5"/>
  <c r="E20" i="5"/>
  <c r="AK20" i="6"/>
  <c r="AJ20" i="6"/>
  <c r="AI20" i="6"/>
  <c r="AG20" i="6"/>
  <c r="AE20" i="6"/>
  <c r="AD20" i="6"/>
  <c r="AC20" i="6"/>
  <c r="AB20" i="6"/>
  <c r="Z20" i="6"/>
  <c r="Y20" i="6"/>
  <c r="X20" i="6"/>
  <c r="W20" i="6"/>
  <c r="V20" i="6"/>
  <c r="U20" i="6"/>
  <c r="S20" i="6"/>
  <c r="R20" i="6"/>
  <c r="Q20" i="6"/>
  <c r="P20" i="6"/>
  <c r="O20" i="6"/>
  <c r="K20" i="6"/>
  <c r="J20" i="6"/>
  <c r="I20" i="6"/>
  <c r="E20" i="6"/>
  <c r="M20" i="5"/>
  <c r="M20" i="6"/>
  <c r="L20" i="5"/>
  <c r="L20" i="6"/>
  <c r="H20" i="5"/>
  <c r="H20" i="6"/>
  <c r="G20" i="5"/>
  <c r="G20" i="6"/>
  <c r="F20" i="5"/>
  <c r="F20" i="6"/>
  <c r="AK17" i="5"/>
  <c r="AJ17" i="5"/>
  <c r="AI17" i="5"/>
  <c r="AH17" i="5"/>
  <c r="AG17" i="5"/>
  <c r="AE17" i="5"/>
  <c r="AD17" i="5"/>
  <c r="AC17" i="5"/>
  <c r="AB17" i="5"/>
  <c r="Z17" i="5"/>
  <c r="Y17" i="5"/>
  <c r="X17" i="5"/>
  <c r="W17" i="5"/>
  <c r="V17" i="5"/>
  <c r="U17" i="5"/>
  <c r="S17" i="5"/>
  <c r="R17" i="5"/>
  <c r="Q17" i="5"/>
  <c r="P17" i="5"/>
  <c r="O17" i="5"/>
  <c r="K17" i="5"/>
  <c r="J17" i="5"/>
  <c r="I17" i="5"/>
  <c r="E17" i="5"/>
  <c r="AK17" i="6"/>
  <c r="AJ17" i="6"/>
  <c r="AI17" i="6"/>
  <c r="AG17" i="6"/>
  <c r="AE17" i="6"/>
  <c r="AD17" i="6"/>
  <c r="AC17" i="6"/>
  <c r="AB17" i="6"/>
  <c r="Z17" i="6"/>
  <c r="Y17" i="6"/>
  <c r="X17" i="6"/>
  <c r="W17" i="6"/>
  <c r="V17" i="6"/>
  <c r="U17" i="6"/>
  <c r="S17" i="6"/>
  <c r="R17" i="6"/>
  <c r="Q17" i="6"/>
  <c r="P17" i="6"/>
  <c r="O17" i="6"/>
  <c r="K17" i="6"/>
  <c r="J17" i="6"/>
  <c r="I17" i="6"/>
  <c r="E17" i="6"/>
  <c r="M17" i="5"/>
  <c r="M17" i="6"/>
  <c r="L17" i="5"/>
  <c r="L17" i="6"/>
  <c r="H17" i="5"/>
  <c r="H17" i="6"/>
  <c r="G17" i="5"/>
  <c r="G17" i="6"/>
  <c r="F17" i="5"/>
  <c r="F17" i="6"/>
  <c r="AK19" i="5"/>
  <c r="AJ19" i="5"/>
  <c r="AI19" i="5"/>
  <c r="AH19" i="5"/>
  <c r="AG19" i="5"/>
  <c r="AE19" i="5"/>
  <c r="AD19" i="5"/>
  <c r="AC19" i="5"/>
  <c r="AB19" i="5"/>
  <c r="Z19" i="5"/>
  <c r="Y19" i="5"/>
  <c r="X19" i="5"/>
  <c r="W19" i="5"/>
  <c r="V19" i="5"/>
  <c r="U19" i="5"/>
  <c r="S19" i="5"/>
  <c r="R19" i="5"/>
  <c r="Q19" i="5"/>
  <c r="P19" i="5"/>
  <c r="O19" i="5"/>
  <c r="K19" i="5"/>
  <c r="J19" i="5"/>
  <c r="I19" i="5"/>
  <c r="E19" i="5"/>
  <c r="AK19" i="6"/>
  <c r="AJ19" i="6"/>
  <c r="AI19" i="6"/>
  <c r="AG19" i="6"/>
  <c r="AE19" i="6"/>
  <c r="AD19" i="6"/>
  <c r="AC19" i="6"/>
  <c r="AB19" i="6"/>
  <c r="Z19" i="6"/>
  <c r="Y19" i="6"/>
  <c r="X19" i="6"/>
  <c r="W19" i="6"/>
  <c r="V19" i="6"/>
  <c r="U19" i="6"/>
  <c r="S19" i="6"/>
  <c r="R19" i="6"/>
  <c r="Q19" i="6"/>
  <c r="P19" i="6"/>
  <c r="O19" i="6"/>
  <c r="K19" i="6"/>
  <c r="J19" i="6"/>
  <c r="I19" i="6"/>
  <c r="E19" i="6"/>
  <c r="M19" i="5"/>
  <c r="M19" i="6"/>
  <c r="L19" i="5"/>
  <c r="L19" i="6"/>
  <c r="H19" i="5"/>
  <c r="H19" i="6"/>
  <c r="G19" i="5"/>
  <c r="G19" i="6"/>
  <c r="F19" i="5"/>
  <c r="F19" i="6"/>
  <c r="AK16" i="5"/>
  <c r="AJ16" i="5"/>
  <c r="AI16" i="5"/>
  <c r="AH16" i="5"/>
  <c r="AG16" i="5"/>
  <c r="AE16" i="5"/>
  <c r="AD16" i="5"/>
  <c r="AC16" i="5"/>
  <c r="AB16" i="5"/>
  <c r="Z16" i="5"/>
  <c r="Y16" i="5"/>
  <c r="X16" i="5"/>
  <c r="W16" i="5"/>
  <c r="V16" i="5"/>
  <c r="U16" i="5"/>
  <c r="S16" i="5"/>
  <c r="R16" i="5"/>
  <c r="Q16" i="5"/>
  <c r="P16" i="5"/>
  <c r="O16" i="5"/>
  <c r="K16" i="5"/>
  <c r="J16" i="5"/>
  <c r="I16" i="5"/>
  <c r="E16" i="5"/>
  <c r="AK16" i="6"/>
  <c r="AJ16" i="6"/>
  <c r="AI16" i="6"/>
  <c r="AG16" i="6"/>
  <c r="AE16" i="6"/>
  <c r="AD16" i="6"/>
  <c r="AC16" i="6"/>
  <c r="AB16" i="6"/>
  <c r="Z16" i="6"/>
  <c r="Y16" i="6"/>
  <c r="X16" i="6"/>
  <c r="W16" i="6"/>
  <c r="V16" i="6"/>
  <c r="U16" i="6"/>
  <c r="S16" i="6"/>
  <c r="R16" i="6"/>
  <c r="Q16" i="6"/>
  <c r="P16" i="6"/>
  <c r="O16" i="6"/>
  <c r="K16" i="6"/>
  <c r="J16" i="6"/>
  <c r="I16" i="6"/>
  <c r="E16" i="6"/>
  <c r="M16" i="5"/>
  <c r="M16" i="6"/>
  <c r="L16" i="5"/>
  <c r="L16" i="6"/>
  <c r="H16" i="5"/>
  <c r="H16" i="6"/>
  <c r="G16" i="5"/>
  <c r="G16" i="6"/>
  <c r="F16" i="5"/>
  <c r="F16" i="6"/>
  <c r="AK18" i="5"/>
  <c r="AJ18" i="5"/>
  <c r="AI18" i="5"/>
  <c r="AH18" i="5"/>
  <c r="AG18" i="5"/>
  <c r="AE18" i="5"/>
  <c r="AD18" i="5"/>
  <c r="AC18" i="5"/>
  <c r="AB18" i="5"/>
  <c r="Z18" i="5"/>
  <c r="Y18" i="5"/>
  <c r="X18" i="5"/>
  <c r="W18" i="5"/>
  <c r="V18" i="5"/>
  <c r="U18" i="5"/>
  <c r="S18" i="5"/>
  <c r="R18" i="5"/>
  <c r="Q18" i="5"/>
  <c r="P18" i="5"/>
  <c r="O18" i="5"/>
  <c r="K18" i="5"/>
  <c r="J18" i="5"/>
  <c r="I18" i="5"/>
  <c r="E18" i="5"/>
  <c r="AK18" i="6"/>
  <c r="AJ18" i="6"/>
  <c r="AI18" i="6"/>
  <c r="AG18" i="6"/>
  <c r="AE18" i="6"/>
  <c r="AD18" i="6"/>
  <c r="AC18" i="6"/>
  <c r="AB18" i="6"/>
  <c r="Z18" i="6"/>
  <c r="Y18" i="6"/>
  <c r="X18" i="6"/>
  <c r="W18" i="6"/>
  <c r="V18" i="6"/>
  <c r="U18" i="6"/>
  <c r="S18" i="6"/>
  <c r="R18" i="6"/>
  <c r="Q18" i="6"/>
  <c r="P18" i="6"/>
  <c r="O18" i="6"/>
  <c r="K18" i="6"/>
  <c r="J18" i="6"/>
  <c r="I18" i="6"/>
  <c r="E18" i="6"/>
  <c r="M18" i="5"/>
  <c r="M18" i="6"/>
  <c r="L18" i="5"/>
  <c r="L18" i="6"/>
  <c r="H18" i="5"/>
  <c r="H18" i="6"/>
  <c r="G18" i="5"/>
  <c r="G18" i="6"/>
  <c r="F18" i="5"/>
  <c r="F18" i="6"/>
  <c r="AK12" i="5"/>
  <c r="AJ12" i="5"/>
  <c r="AI12" i="5"/>
  <c r="AH12" i="5"/>
  <c r="AG12" i="5"/>
  <c r="AE12" i="5"/>
  <c r="AD12" i="5"/>
  <c r="AB12" i="5"/>
  <c r="Z12" i="5"/>
  <c r="Y12" i="5"/>
  <c r="X12" i="5"/>
  <c r="W12" i="5"/>
  <c r="V12" i="5"/>
  <c r="U12" i="5"/>
  <c r="S12" i="5"/>
  <c r="R12" i="5"/>
  <c r="Q12" i="5"/>
  <c r="P12" i="5"/>
  <c r="O12" i="5"/>
  <c r="K12" i="5"/>
  <c r="J12" i="5"/>
  <c r="I12" i="5"/>
  <c r="E12" i="5"/>
  <c r="AK12" i="6"/>
  <c r="AJ12" i="6"/>
  <c r="AI12" i="6"/>
  <c r="AG12" i="6"/>
  <c r="AE12" i="6"/>
  <c r="AD12" i="6"/>
  <c r="AB12" i="6"/>
  <c r="Z12" i="6"/>
  <c r="Y12" i="6"/>
  <c r="X12" i="6"/>
  <c r="W12" i="6"/>
  <c r="V12" i="6"/>
  <c r="U12" i="6"/>
  <c r="S12" i="6"/>
  <c r="R12" i="6"/>
  <c r="Q12" i="6"/>
  <c r="P12" i="6"/>
  <c r="O12" i="6"/>
  <c r="K12" i="6"/>
  <c r="J12" i="6"/>
  <c r="I12" i="6"/>
  <c r="E12" i="6"/>
  <c r="M12" i="5"/>
  <c r="M12" i="6"/>
  <c r="L12" i="5"/>
  <c r="L12" i="6"/>
  <c r="H12" i="5"/>
  <c r="H12" i="6"/>
  <c r="G12" i="5"/>
  <c r="G12" i="6"/>
  <c r="F12" i="5"/>
  <c r="F12" i="6"/>
  <c r="AC12" i="5"/>
  <c r="AC12" i="6"/>
  <c r="AK21" i="5"/>
  <c r="AJ21" i="5"/>
  <c r="AI21" i="5"/>
  <c r="AH21" i="5"/>
  <c r="AG21" i="5"/>
  <c r="AE21" i="5"/>
  <c r="AD21" i="5"/>
  <c r="AC21" i="5"/>
  <c r="AB21" i="5"/>
  <c r="Z21" i="5"/>
  <c r="Y21" i="5"/>
  <c r="X21" i="5"/>
  <c r="W21" i="5"/>
  <c r="V21" i="5"/>
  <c r="U21" i="5"/>
  <c r="S21" i="5"/>
  <c r="R21" i="5"/>
  <c r="Q21" i="5"/>
  <c r="P21" i="5"/>
  <c r="O21" i="5"/>
  <c r="K21" i="5"/>
  <c r="J21" i="5"/>
  <c r="I21" i="5"/>
  <c r="E21" i="5"/>
  <c r="AK21" i="6"/>
  <c r="AJ21" i="6"/>
  <c r="AI21" i="6"/>
  <c r="AG21" i="6"/>
  <c r="AE21" i="6"/>
  <c r="AD21" i="6"/>
  <c r="AC21" i="6"/>
  <c r="AB21" i="6"/>
  <c r="Z21" i="6"/>
  <c r="Y21" i="6"/>
  <c r="X21" i="6"/>
  <c r="W21" i="6"/>
  <c r="V21" i="6"/>
  <c r="U21" i="6"/>
  <c r="S21" i="6"/>
  <c r="R21" i="6"/>
  <c r="Q21" i="6"/>
  <c r="P21" i="6"/>
  <c r="O21" i="6"/>
  <c r="K21" i="6"/>
  <c r="J21" i="6"/>
  <c r="I21" i="6"/>
  <c r="E21" i="6"/>
  <c r="M21" i="5"/>
  <c r="M21" i="6"/>
  <c r="L21" i="5"/>
  <c r="L21" i="6"/>
  <c r="H21" i="5"/>
  <c r="H21" i="6"/>
  <c r="G21" i="5"/>
  <c r="G21" i="6"/>
  <c r="F21" i="5"/>
  <c r="F21" i="6"/>
  <c r="N13" i="5"/>
  <c r="AM13" i="5" s="1"/>
  <c r="N14" i="5"/>
  <c r="AM14" i="5" s="1"/>
  <c r="N14" i="6"/>
  <c r="AM14" i="6" s="1"/>
  <c r="N15" i="6"/>
  <c r="AM15" i="6" s="1"/>
  <c r="G6" i="4"/>
  <c r="G7" i="4"/>
  <c r="G8" i="4"/>
  <c r="AF21" i="5" l="1"/>
  <c r="T21" i="5"/>
  <c r="AL21" i="5"/>
  <c r="AL21" i="6"/>
  <c r="T21" i="6"/>
  <c r="AF21" i="6"/>
  <c r="AA21" i="5"/>
  <c r="AA21" i="6"/>
  <c r="T20" i="6"/>
  <c r="AF20" i="5"/>
  <c r="AF20" i="6"/>
  <c r="AA20" i="5"/>
  <c r="AA20" i="6"/>
  <c r="AL20" i="5"/>
  <c r="AL20" i="6"/>
  <c r="T20" i="5"/>
  <c r="AL19" i="5"/>
  <c r="T18" i="5"/>
  <c r="AF18" i="5"/>
  <c r="AA17" i="6"/>
  <c r="AL17" i="5"/>
  <c r="AL17" i="6"/>
  <c r="AL16" i="6"/>
  <c r="AL16" i="5"/>
  <c r="AL12" i="6"/>
  <c r="T12" i="5"/>
  <c r="T19" i="6"/>
  <c r="AA19" i="6"/>
  <c r="AL19" i="6"/>
  <c r="T19" i="5"/>
  <c r="AF19" i="5"/>
  <c r="AF19" i="6"/>
  <c r="AA19" i="5"/>
  <c r="AL18" i="6"/>
  <c r="T18" i="6"/>
  <c r="AF18" i="6"/>
  <c r="AA18" i="5"/>
  <c r="AA18" i="6"/>
  <c r="AL18" i="5"/>
  <c r="AA16" i="5"/>
  <c r="AA16" i="6"/>
  <c r="AA17" i="5"/>
  <c r="T17" i="5"/>
  <c r="T17" i="6"/>
  <c r="AF17" i="5"/>
  <c r="AF17" i="6"/>
  <c r="T16" i="5"/>
  <c r="T16" i="6"/>
  <c r="AF16" i="5"/>
  <c r="AF16" i="6"/>
  <c r="T12" i="6"/>
  <c r="AA12" i="5"/>
  <c r="AL12" i="5"/>
  <c r="AA12" i="6"/>
  <c r="N21" i="5"/>
  <c r="AM21" i="5" s="1"/>
  <c r="AF12" i="6"/>
  <c r="N12" i="5"/>
  <c r="AM12" i="5" s="1"/>
  <c r="AF12" i="5"/>
  <c r="N18" i="5"/>
  <c r="AM18" i="5" s="1"/>
  <c r="N16" i="6"/>
  <c r="AM16" i="6" s="1"/>
  <c r="N16" i="5"/>
  <c r="AM16" i="5" s="1"/>
  <c r="N19" i="5"/>
  <c r="AM19" i="5" s="1"/>
  <c r="N17" i="5"/>
  <c r="AM17" i="5" s="1"/>
  <c r="N20" i="5"/>
  <c r="AM20" i="5" s="1"/>
  <c r="N21" i="6"/>
  <c r="AM21" i="6" s="1"/>
  <c r="N13" i="6"/>
  <c r="AM13" i="6" s="1"/>
  <c r="N18" i="6"/>
  <c r="AM18" i="6" s="1"/>
  <c r="N17" i="6"/>
  <c r="AM17" i="6" s="1"/>
  <c r="N19" i="6"/>
  <c r="AM19" i="6" s="1"/>
  <c r="N20" i="6"/>
  <c r="AM20" i="6" s="1"/>
  <c r="O24" i="4"/>
  <c r="O28" i="4"/>
  <c r="U22" i="4"/>
  <c r="U28" i="4"/>
  <c r="AK28" i="5" l="1"/>
  <c r="AJ28" i="5"/>
  <c r="AI28" i="5"/>
  <c r="AH28" i="5"/>
  <c r="AG28" i="5"/>
  <c r="AE28" i="5"/>
  <c r="AD28" i="5"/>
  <c r="AC28" i="5"/>
  <c r="AB28" i="5"/>
  <c r="Z28" i="5"/>
  <c r="Y28" i="5"/>
  <c r="X28" i="5"/>
  <c r="W28" i="5"/>
  <c r="V28" i="5"/>
  <c r="U28" i="5"/>
  <c r="S28" i="5"/>
  <c r="R28" i="5"/>
  <c r="Q28" i="5"/>
  <c r="P28" i="5"/>
  <c r="O28" i="5"/>
  <c r="K28" i="5"/>
  <c r="J28" i="5"/>
  <c r="I28" i="5"/>
  <c r="E28" i="5"/>
  <c r="AK28" i="6"/>
  <c r="AJ28" i="6"/>
  <c r="AI28" i="6"/>
  <c r="AG28" i="6"/>
  <c r="AE28" i="6"/>
  <c r="AD28" i="6"/>
  <c r="AC28" i="6"/>
  <c r="AB28" i="6"/>
  <c r="Z28" i="6"/>
  <c r="Y28" i="6"/>
  <c r="X28" i="6"/>
  <c r="W28" i="6"/>
  <c r="V28" i="6"/>
  <c r="U28" i="6"/>
  <c r="S28" i="6"/>
  <c r="R28" i="6"/>
  <c r="Q28" i="6"/>
  <c r="P28" i="6"/>
  <c r="O28" i="6"/>
  <c r="K28" i="6"/>
  <c r="J28" i="6"/>
  <c r="I28" i="6"/>
  <c r="E28" i="6"/>
  <c r="M28" i="5"/>
  <c r="M28" i="6"/>
  <c r="L28" i="5"/>
  <c r="L28" i="6"/>
  <c r="H28" i="5"/>
  <c r="H28" i="6"/>
  <c r="G28" i="5"/>
  <c r="G28" i="6"/>
  <c r="F28" i="5"/>
  <c r="F28" i="6"/>
  <c r="AK24" i="5"/>
  <c r="AJ24" i="5"/>
  <c r="AI24" i="5"/>
  <c r="AH24" i="5"/>
  <c r="AG24" i="5"/>
  <c r="AE24" i="5"/>
  <c r="AD24" i="5"/>
  <c r="AC24" i="5"/>
  <c r="AB24" i="5"/>
  <c r="Z24" i="5"/>
  <c r="Y24" i="5"/>
  <c r="X24" i="5"/>
  <c r="W24" i="5"/>
  <c r="V24" i="5"/>
  <c r="U24" i="5"/>
  <c r="S24" i="5"/>
  <c r="R24" i="5"/>
  <c r="Q24" i="5"/>
  <c r="P24" i="5"/>
  <c r="O24" i="5"/>
  <c r="K24" i="5"/>
  <c r="J24" i="5"/>
  <c r="I24" i="5"/>
  <c r="E24" i="5"/>
  <c r="AK24" i="6"/>
  <c r="AJ24" i="6"/>
  <c r="AI24" i="6"/>
  <c r="AG24" i="6"/>
  <c r="AE24" i="6"/>
  <c r="AD24" i="6"/>
  <c r="AC24" i="6"/>
  <c r="AB24" i="6"/>
  <c r="Z24" i="6"/>
  <c r="Y24" i="6"/>
  <c r="X24" i="6"/>
  <c r="W24" i="6"/>
  <c r="V24" i="6"/>
  <c r="U24" i="6"/>
  <c r="S24" i="6"/>
  <c r="R24" i="6"/>
  <c r="Q24" i="6"/>
  <c r="P24" i="6"/>
  <c r="O24" i="6"/>
  <c r="K24" i="6"/>
  <c r="J24" i="6"/>
  <c r="I24" i="6"/>
  <c r="E24" i="6"/>
  <c r="M24" i="5"/>
  <c r="M24" i="6"/>
  <c r="L24" i="5"/>
  <c r="L24" i="6"/>
  <c r="H24" i="5"/>
  <c r="H24" i="6"/>
  <c r="G24" i="5"/>
  <c r="G24" i="6"/>
  <c r="F24" i="5"/>
  <c r="F24" i="6"/>
  <c r="O22" i="4"/>
  <c r="AA28" i="5" l="1"/>
  <c r="AL28" i="5"/>
  <c r="AF28" i="6"/>
  <c r="AA28" i="6"/>
  <c r="AL28" i="6"/>
  <c r="T28" i="5"/>
  <c r="T28" i="6"/>
  <c r="AF28" i="5"/>
  <c r="AA24" i="5"/>
  <c r="AL24" i="5"/>
  <c r="AA24" i="6"/>
  <c r="AL24" i="6"/>
  <c r="T24" i="5"/>
  <c r="T24" i="6"/>
  <c r="AF24" i="5"/>
  <c r="AF24" i="6"/>
  <c r="AK22" i="5"/>
  <c r="AJ22" i="5"/>
  <c r="AI22" i="5"/>
  <c r="AH22" i="5"/>
  <c r="AG22" i="5"/>
  <c r="AE22" i="5"/>
  <c r="AD22" i="5"/>
  <c r="AC22" i="5"/>
  <c r="AB22" i="5"/>
  <c r="Z22" i="5"/>
  <c r="Y22" i="5"/>
  <c r="X22" i="5"/>
  <c r="W22" i="5"/>
  <c r="V22" i="5"/>
  <c r="U22" i="5"/>
  <c r="S22" i="5"/>
  <c r="R22" i="5"/>
  <c r="Q22" i="5"/>
  <c r="P22" i="5"/>
  <c r="O22" i="5"/>
  <c r="K22" i="5"/>
  <c r="J22" i="5"/>
  <c r="I22" i="5"/>
  <c r="E22" i="5"/>
  <c r="AK22" i="6"/>
  <c r="AJ22" i="6"/>
  <c r="AI22" i="6"/>
  <c r="AG22" i="6"/>
  <c r="AE22" i="6"/>
  <c r="AD22" i="6"/>
  <c r="AC22" i="6"/>
  <c r="AB22" i="6"/>
  <c r="Z22" i="6"/>
  <c r="Y22" i="6"/>
  <c r="X22" i="6"/>
  <c r="W22" i="6"/>
  <c r="V22" i="6"/>
  <c r="U22" i="6"/>
  <c r="S22" i="6"/>
  <c r="R22" i="6"/>
  <c r="Q22" i="6"/>
  <c r="P22" i="6"/>
  <c r="O22" i="6"/>
  <c r="K22" i="6"/>
  <c r="J22" i="6"/>
  <c r="I22" i="6"/>
  <c r="E22" i="6"/>
  <c r="M22" i="5"/>
  <c r="M22" i="6"/>
  <c r="L22" i="5"/>
  <c r="L22" i="6"/>
  <c r="H22" i="5"/>
  <c r="H22" i="6"/>
  <c r="G22" i="5"/>
  <c r="G22" i="6"/>
  <c r="F22" i="5"/>
  <c r="F22" i="6"/>
  <c r="N24" i="5"/>
  <c r="AM24" i="5" s="1"/>
  <c r="N28" i="5"/>
  <c r="AM28" i="5" s="1"/>
  <c r="O6" i="4"/>
  <c r="E6" i="5" s="1"/>
  <c r="AL22" i="6" l="1"/>
  <c r="AF22" i="6"/>
  <c r="AA22" i="5"/>
  <c r="AA22" i="6"/>
  <c r="AL22" i="5"/>
  <c r="T22" i="5"/>
  <c r="T22" i="6"/>
  <c r="AF22" i="5"/>
  <c r="N22" i="6"/>
  <c r="AM22" i="6" s="1"/>
  <c r="N22" i="5"/>
  <c r="AM22" i="5" s="1"/>
  <c r="AE6" i="6"/>
  <c r="V6" i="6"/>
  <c r="L6" i="6"/>
  <c r="AB6" i="6"/>
  <c r="Q6" i="6"/>
  <c r="G6" i="6"/>
  <c r="AI6" i="6"/>
  <c r="W6" i="6"/>
  <c r="K6" i="6"/>
  <c r="AJ6" i="6"/>
  <c r="S6" i="6"/>
  <c r="AG6" i="6"/>
  <c r="R6" i="6"/>
  <c r="E6" i="6"/>
  <c r="AD6" i="6"/>
  <c r="P6" i="6"/>
  <c r="AC6" i="6"/>
  <c r="O6" i="6"/>
  <c r="Z6" i="6"/>
  <c r="M6" i="6"/>
  <c r="Y6" i="6"/>
  <c r="J6" i="6"/>
  <c r="X6" i="6"/>
  <c r="I6" i="6"/>
  <c r="AK6" i="6"/>
  <c r="U6" i="6"/>
  <c r="H6" i="6"/>
  <c r="AG6" i="5"/>
  <c r="AD6" i="5"/>
  <c r="AJ6" i="5"/>
  <c r="AE6" i="5"/>
  <c r="AC6" i="5"/>
  <c r="AB6" i="5"/>
  <c r="Z6" i="5"/>
  <c r="AK6" i="5"/>
  <c r="AI6" i="5"/>
  <c r="AH6" i="5"/>
  <c r="F6" i="6"/>
  <c r="AD5" i="21"/>
  <c r="F12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E12" i="21"/>
  <c r="D5" i="21"/>
  <c r="U30" i="4"/>
  <c r="O30" i="4"/>
  <c r="U29" i="4"/>
  <c r="O29" i="4"/>
  <c r="U27" i="4"/>
  <c r="O27" i="4"/>
  <c r="O26" i="4"/>
  <c r="U25" i="4"/>
  <c r="O25" i="4"/>
  <c r="U24" i="4"/>
  <c r="S30" i="5" l="1"/>
  <c r="R30" i="5"/>
  <c r="AK25" i="5"/>
  <c r="AJ25" i="5"/>
  <c r="AI25" i="5"/>
  <c r="AH25" i="5"/>
  <c r="AG25" i="5"/>
  <c r="AE25" i="5"/>
  <c r="AD25" i="5"/>
  <c r="AC25" i="5"/>
  <c r="AB25" i="5"/>
  <c r="Z25" i="5"/>
  <c r="Y25" i="5"/>
  <c r="X25" i="5"/>
  <c r="W25" i="5"/>
  <c r="V25" i="5"/>
  <c r="U25" i="5"/>
  <c r="S25" i="5"/>
  <c r="R25" i="5"/>
  <c r="Q25" i="5"/>
  <c r="P25" i="5"/>
  <c r="O25" i="5"/>
  <c r="K25" i="5"/>
  <c r="J25" i="5"/>
  <c r="I25" i="5"/>
  <c r="E25" i="5"/>
  <c r="AK25" i="6"/>
  <c r="AJ25" i="6"/>
  <c r="AI25" i="6"/>
  <c r="AG25" i="6"/>
  <c r="AE25" i="6"/>
  <c r="AD25" i="6"/>
  <c r="AC25" i="6"/>
  <c r="AB25" i="6"/>
  <c r="Z25" i="6"/>
  <c r="Y25" i="6"/>
  <c r="X25" i="6"/>
  <c r="W25" i="6"/>
  <c r="V25" i="6"/>
  <c r="U25" i="6"/>
  <c r="S25" i="6"/>
  <c r="R25" i="6"/>
  <c r="Q25" i="6"/>
  <c r="P25" i="6"/>
  <c r="O25" i="6"/>
  <c r="K25" i="6"/>
  <c r="J25" i="6"/>
  <c r="I25" i="6"/>
  <c r="E25" i="6"/>
  <c r="M25" i="5"/>
  <c r="M25" i="6"/>
  <c r="L25" i="5"/>
  <c r="L25" i="6"/>
  <c r="H25" i="5"/>
  <c r="H25" i="6"/>
  <c r="G25" i="5"/>
  <c r="G25" i="6"/>
  <c r="F25" i="5"/>
  <c r="F25" i="6"/>
  <c r="AK26" i="5"/>
  <c r="AJ26" i="5"/>
  <c r="AI26" i="5"/>
  <c r="AH26" i="5"/>
  <c r="AG26" i="5"/>
  <c r="AE26" i="5"/>
  <c r="AD26" i="5"/>
  <c r="AC26" i="5"/>
  <c r="AB26" i="5"/>
  <c r="Z26" i="5"/>
  <c r="Y26" i="5"/>
  <c r="X26" i="5"/>
  <c r="W26" i="5"/>
  <c r="V26" i="5"/>
  <c r="U26" i="5"/>
  <c r="S26" i="5"/>
  <c r="R26" i="5"/>
  <c r="Q26" i="5"/>
  <c r="P26" i="5"/>
  <c r="O26" i="5"/>
  <c r="K26" i="5"/>
  <c r="J26" i="5"/>
  <c r="I26" i="5"/>
  <c r="E26" i="5"/>
  <c r="AK26" i="6"/>
  <c r="AJ26" i="6"/>
  <c r="AI26" i="6"/>
  <c r="AG26" i="6"/>
  <c r="AE26" i="6"/>
  <c r="AD26" i="6"/>
  <c r="AC26" i="6"/>
  <c r="AB26" i="6"/>
  <c r="Z26" i="6"/>
  <c r="Y26" i="6"/>
  <c r="X26" i="6"/>
  <c r="W26" i="6"/>
  <c r="V26" i="6"/>
  <c r="U26" i="6"/>
  <c r="S26" i="6"/>
  <c r="R26" i="6"/>
  <c r="Q26" i="6"/>
  <c r="P26" i="6"/>
  <c r="O26" i="6"/>
  <c r="K26" i="6"/>
  <c r="J26" i="6"/>
  <c r="I26" i="6"/>
  <c r="E26" i="6"/>
  <c r="M26" i="5"/>
  <c r="M26" i="6"/>
  <c r="L26" i="5"/>
  <c r="L26" i="6"/>
  <c r="H26" i="5"/>
  <c r="H26" i="6"/>
  <c r="G26" i="5"/>
  <c r="G26" i="6"/>
  <c r="F26" i="5"/>
  <c r="F26" i="6"/>
  <c r="AK27" i="5"/>
  <c r="AJ27" i="5"/>
  <c r="AI27" i="5"/>
  <c r="AH27" i="5"/>
  <c r="AG27" i="5"/>
  <c r="AE27" i="5"/>
  <c r="AD27" i="5"/>
  <c r="AC27" i="5"/>
  <c r="AB27" i="5"/>
  <c r="Z27" i="5"/>
  <c r="Y27" i="5"/>
  <c r="X27" i="5"/>
  <c r="W27" i="5"/>
  <c r="V27" i="5"/>
  <c r="U27" i="5"/>
  <c r="S27" i="5"/>
  <c r="R27" i="5"/>
  <c r="Q27" i="5"/>
  <c r="P27" i="5"/>
  <c r="O27" i="5"/>
  <c r="K27" i="5"/>
  <c r="J27" i="5"/>
  <c r="I27" i="5"/>
  <c r="E27" i="5"/>
  <c r="AK27" i="6"/>
  <c r="AJ27" i="6"/>
  <c r="AI27" i="6"/>
  <c r="AG27" i="6"/>
  <c r="AE27" i="6"/>
  <c r="AD27" i="6"/>
  <c r="AC27" i="6"/>
  <c r="AB27" i="6"/>
  <c r="Z27" i="6"/>
  <c r="Y27" i="6"/>
  <c r="X27" i="6"/>
  <c r="W27" i="6"/>
  <c r="V27" i="6"/>
  <c r="U27" i="6"/>
  <c r="S27" i="6"/>
  <c r="R27" i="6"/>
  <c r="Q27" i="6"/>
  <c r="P27" i="6"/>
  <c r="O27" i="6"/>
  <c r="K27" i="6"/>
  <c r="J27" i="6"/>
  <c r="I27" i="6"/>
  <c r="E27" i="6"/>
  <c r="M27" i="5"/>
  <c r="M27" i="6"/>
  <c r="L27" i="5"/>
  <c r="L27" i="6"/>
  <c r="H27" i="5"/>
  <c r="H27" i="6"/>
  <c r="G27" i="5"/>
  <c r="G27" i="6"/>
  <c r="F27" i="5"/>
  <c r="F27" i="6"/>
  <c r="AK29" i="5"/>
  <c r="AJ29" i="5"/>
  <c r="AI29" i="5"/>
  <c r="AH29" i="5"/>
  <c r="AG29" i="5"/>
  <c r="AE29" i="5"/>
  <c r="AD29" i="5"/>
  <c r="AC29" i="5"/>
  <c r="AB29" i="5"/>
  <c r="Z29" i="5"/>
  <c r="Y29" i="5"/>
  <c r="X29" i="5"/>
  <c r="W29" i="5"/>
  <c r="V29" i="5"/>
  <c r="U29" i="5"/>
  <c r="S29" i="5"/>
  <c r="R29" i="5"/>
  <c r="Q29" i="5"/>
  <c r="P29" i="5"/>
  <c r="O29" i="5"/>
  <c r="K29" i="5"/>
  <c r="J29" i="5"/>
  <c r="I29" i="5"/>
  <c r="E29" i="5"/>
  <c r="AK29" i="6"/>
  <c r="AJ29" i="6"/>
  <c r="AI29" i="6"/>
  <c r="AG29" i="6"/>
  <c r="AE29" i="6"/>
  <c r="AD29" i="6"/>
  <c r="AC29" i="6"/>
  <c r="AB29" i="6"/>
  <c r="Z29" i="6"/>
  <c r="Y29" i="6"/>
  <c r="X29" i="6"/>
  <c r="W29" i="6"/>
  <c r="V29" i="6"/>
  <c r="U29" i="6"/>
  <c r="S29" i="6"/>
  <c r="R29" i="6"/>
  <c r="Q29" i="6"/>
  <c r="P29" i="6"/>
  <c r="O29" i="6"/>
  <c r="K29" i="6"/>
  <c r="J29" i="6"/>
  <c r="I29" i="6"/>
  <c r="E29" i="6"/>
  <c r="M29" i="5"/>
  <c r="M29" i="6"/>
  <c r="L29" i="5"/>
  <c r="L29" i="6"/>
  <c r="H29" i="5"/>
  <c r="H29" i="6"/>
  <c r="G29" i="5"/>
  <c r="G29" i="6"/>
  <c r="F29" i="5"/>
  <c r="F29" i="6"/>
  <c r="AK30" i="5"/>
  <c r="AJ30" i="5"/>
  <c r="AI30" i="5"/>
  <c r="AH30" i="5"/>
  <c r="AG30" i="5"/>
  <c r="AE30" i="5"/>
  <c r="AD30" i="5"/>
  <c r="AC30" i="5"/>
  <c r="AB30" i="5"/>
  <c r="Z30" i="5"/>
  <c r="Y30" i="5"/>
  <c r="X30" i="5"/>
  <c r="W30" i="5"/>
  <c r="V30" i="5"/>
  <c r="U30" i="5"/>
  <c r="Q30" i="5"/>
  <c r="P30" i="5"/>
  <c r="O30" i="5"/>
  <c r="K30" i="5"/>
  <c r="J30" i="5"/>
  <c r="I30" i="5"/>
  <c r="E30" i="5"/>
  <c r="AK30" i="6"/>
  <c r="AJ30" i="6"/>
  <c r="AI30" i="6"/>
  <c r="AG30" i="6"/>
  <c r="AE30" i="6"/>
  <c r="AD30" i="6"/>
  <c r="AC30" i="6"/>
  <c r="AB30" i="6"/>
  <c r="Z30" i="6"/>
  <c r="Y30" i="6"/>
  <c r="X30" i="6"/>
  <c r="W30" i="6"/>
  <c r="V30" i="6"/>
  <c r="U30" i="6"/>
  <c r="S30" i="6"/>
  <c r="R30" i="6"/>
  <c r="Q30" i="6"/>
  <c r="P30" i="6"/>
  <c r="O30" i="6"/>
  <c r="K30" i="6"/>
  <c r="J30" i="6"/>
  <c r="I30" i="6"/>
  <c r="E30" i="6"/>
  <c r="M30" i="5"/>
  <c r="M30" i="6"/>
  <c r="L30" i="5"/>
  <c r="L30" i="6"/>
  <c r="H30" i="5"/>
  <c r="H30" i="6"/>
  <c r="G30" i="5"/>
  <c r="G30" i="6"/>
  <c r="F30" i="5"/>
  <c r="F30" i="6"/>
  <c r="AA6" i="6"/>
  <c r="AF6" i="5"/>
  <c r="N6" i="6"/>
  <c r="AM6" i="6" s="1"/>
  <c r="AL6" i="5"/>
  <c r="AL6" i="6"/>
  <c r="AF6" i="6"/>
  <c r="T6" i="6"/>
  <c r="T30" i="6" l="1"/>
  <c r="T30" i="5"/>
  <c r="AF30" i="6"/>
  <c r="AL30" i="6"/>
  <c r="AF30" i="5"/>
  <c r="AL30" i="5"/>
  <c r="AA30" i="5"/>
  <c r="AA30" i="6"/>
  <c r="AF29" i="5"/>
  <c r="AA29" i="6"/>
  <c r="T29" i="6"/>
  <c r="AF29" i="6"/>
  <c r="AA29" i="5"/>
  <c r="AL29" i="5"/>
  <c r="AL29" i="6"/>
  <c r="T29" i="5"/>
  <c r="AF27" i="5"/>
  <c r="AL27" i="6"/>
  <c r="T27" i="5"/>
  <c r="T27" i="6"/>
  <c r="AF27" i="6"/>
  <c r="AA27" i="5"/>
  <c r="AA27" i="6"/>
  <c r="AL27" i="5"/>
  <c r="AF26" i="5"/>
  <c r="T26" i="6"/>
  <c r="AL26" i="5"/>
  <c r="AL26" i="6"/>
  <c r="T26" i="5"/>
  <c r="AF26" i="6"/>
  <c r="AA26" i="5"/>
  <c r="AA26" i="6"/>
  <c r="T25" i="6"/>
  <c r="AA25" i="6"/>
  <c r="AL25" i="5"/>
  <c r="AL25" i="6"/>
  <c r="T25" i="5"/>
  <c r="AF25" i="5"/>
  <c r="AF25" i="6"/>
  <c r="AA25" i="5"/>
  <c r="N30" i="5"/>
  <c r="AM30" i="5" s="1"/>
  <c r="N29" i="6"/>
  <c r="AM29" i="6" s="1"/>
  <c r="N29" i="5"/>
  <c r="AM29" i="5" s="1"/>
  <c r="N27" i="5"/>
  <c r="AM27" i="5" s="1"/>
  <c r="N26" i="5"/>
  <c r="AM26" i="5" s="1"/>
  <c r="N25" i="6"/>
  <c r="AM25" i="6" s="1"/>
  <c r="N25" i="5"/>
  <c r="AM25" i="5" s="1"/>
  <c r="N26" i="6"/>
  <c r="AM26" i="6" s="1"/>
  <c r="N27" i="6"/>
  <c r="AM27" i="6" s="1"/>
  <c r="N30" i="6"/>
  <c r="AM30" i="6" s="1"/>
  <c r="N28" i="6"/>
  <c r="AM28" i="6" s="1"/>
  <c r="G124" i="18"/>
  <c r="F124" i="18"/>
  <c r="E124" i="18"/>
  <c r="D124" i="18"/>
  <c r="C124" i="18"/>
  <c r="B124" i="18"/>
  <c r="U34" i="4" l="1"/>
  <c r="U33" i="4"/>
  <c r="U35" i="4" l="1"/>
  <c r="O35" i="4"/>
  <c r="O34" i="4"/>
  <c r="O33" i="4"/>
  <c r="U41" i="4"/>
  <c r="U40" i="4"/>
  <c r="U39" i="4"/>
  <c r="U38" i="4"/>
  <c r="S33" i="5" l="1"/>
  <c r="R33" i="5"/>
  <c r="S33" i="6"/>
  <c r="R33" i="6"/>
  <c r="AK33" i="5"/>
  <c r="AJ33" i="5"/>
  <c r="AI33" i="5"/>
  <c r="AH33" i="5"/>
  <c r="AG33" i="5"/>
  <c r="AE33" i="5"/>
  <c r="AD33" i="5"/>
  <c r="AC33" i="5"/>
  <c r="AB33" i="5"/>
  <c r="Z33" i="5"/>
  <c r="Y33" i="5"/>
  <c r="X33" i="5"/>
  <c r="W33" i="5"/>
  <c r="V33" i="5"/>
  <c r="U33" i="5"/>
  <c r="Q33" i="5"/>
  <c r="P33" i="5"/>
  <c r="O33" i="5"/>
  <c r="K33" i="5"/>
  <c r="J33" i="5"/>
  <c r="I33" i="5"/>
  <c r="E33" i="5"/>
  <c r="AK33" i="6"/>
  <c r="AJ33" i="6"/>
  <c r="AI33" i="6"/>
  <c r="AG33" i="6"/>
  <c r="AE33" i="6"/>
  <c r="AD33" i="6"/>
  <c r="AC33" i="6"/>
  <c r="AB33" i="6"/>
  <c r="Z33" i="6"/>
  <c r="Y33" i="6"/>
  <c r="X33" i="6"/>
  <c r="W33" i="6"/>
  <c r="V33" i="6"/>
  <c r="U33" i="6"/>
  <c r="Q33" i="6"/>
  <c r="P33" i="6"/>
  <c r="O33" i="6"/>
  <c r="K33" i="6"/>
  <c r="J33" i="6"/>
  <c r="I33" i="6"/>
  <c r="E33" i="6"/>
  <c r="M33" i="5"/>
  <c r="M33" i="6"/>
  <c r="L33" i="5"/>
  <c r="L33" i="6"/>
  <c r="H33" i="5"/>
  <c r="H33" i="6"/>
  <c r="G33" i="5"/>
  <c r="G33" i="6"/>
  <c r="F33" i="5"/>
  <c r="F33" i="6"/>
  <c r="AK34" i="5"/>
  <c r="AJ34" i="5"/>
  <c r="AI34" i="5"/>
  <c r="AH34" i="5"/>
  <c r="AG34" i="5"/>
  <c r="AE34" i="5"/>
  <c r="AD34" i="5"/>
  <c r="AC34" i="5"/>
  <c r="AB34" i="5"/>
  <c r="Z34" i="5"/>
  <c r="Y34" i="5"/>
  <c r="X34" i="5"/>
  <c r="W34" i="5"/>
  <c r="V34" i="5"/>
  <c r="U34" i="5"/>
  <c r="S34" i="5"/>
  <c r="R34" i="5"/>
  <c r="Q34" i="5"/>
  <c r="P34" i="5"/>
  <c r="O34" i="5"/>
  <c r="K34" i="5"/>
  <c r="J34" i="5"/>
  <c r="I34" i="5"/>
  <c r="E34" i="5"/>
  <c r="AK34" i="6"/>
  <c r="AJ34" i="6"/>
  <c r="AI34" i="6"/>
  <c r="AG34" i="6"/>
  <c r="AE34" i="6"/>
  <c r="AD34" i="6"/>
  <c r="AC34" i="6"/>
  <c r="AB34" i="6"/>
  <c r="Z34" i="6"/>
  <c r="Y34" i="6"/>
  <c r="X34" i="6"/>
  <c r="W34" i="6"/>
  <c r="V34" i="6"/>
  <c r="U34" i="6"/>
  <c r="S34" i="6"/>
  <c r="R34" i="6"/>
  <c r="Q34" i="6"/>
  <c r="P34" i="6"/>
  <c r="O34" i="6"/>
  <c r="K34" i="6"/>
  <c r="J34" i="6"/>
  <c r="I34" i="6"/>
  <c r="E34" i="6"/>
  <c r="M34" i="5"/>
  <c r="M34" i="6"/>
  <c r="L34" i="5"/>
  <c r="L34" i="6"/>
  <c r="H34" i="5"/>
  <c r="H34" i="6"/>
  <c r="G34" i="5"/>
  <c r="G34" i="6"/>
  <c r="F34" i="5"/>
  <c r="F34" i="6"/>
  <c r="AK35" i="5"/>
  <c r="AJ35" i="5"/>
  <c r="AI35" i="5"/>
  <c r="AH35" i="5"/>
  <c r="AG35" i="5"/>
  <c r="AE35" i="5"/>
  <c r="AD35" i="5"/>
  <c r="AC35" i="5"/>
  <c r="AB35" i="5"/>
  <c r="Z35" i="5"/>
  <c r="Y35" i="5"/>
  <c r="X35" i="5"/>
  <c r="W35" i="5"/>
  <c r="V35" i="5"/>
  <c r="U35" i="5"/>
  <c r="S35" i="5"/>
  <c r="R35" i="5"/>
  <c r="Q35" i="5"/>
  <c r="P35" i="5"/>
  <c r="O35" i="5"/>
  <c r="K35" i="5"/>
  <c r="J35" i="5"/>
  <c r="I35" i="5"/>
  <c r="E35" i="5"/>
  <c r="AK35" i="6"/>
  <c r="AJ35" i="6"/>
  <c r="AI35" i="6"/>
  <c r="AG35" i="6"/>
  <c r="AE35" i="6"/>
  <c r="AD35" i="6"/>
  <c r="AC35" i="6"/>
  <c r="AB35" i="6"/>
  <c r="Z35" i="6"/>
  <c r="Y35" i="6"/>
  <c r="X35" i="6"/>
  <c r="W35" i="6"/>
  <c r="V35" i="6"/>
  <c r="U35" i="6"/>
  <c r="S35" i="6"/>
  <c r="R35" i="6"/>
  <c r="Q35" i="6"/>
  <c r="P35" i="6"/>
  <c r="O35" i="6"/>
  <c r="K35" i="6"/>
  <c r="J35" i="6"/>
  <c r="I35" i="6"/>
  <c r="E35" i="6"/>
  <c r="M35" i="5"/>
  <c r="M35" i="6"/>
  <c r="L35" i="5"/>
  <c r="L35" i="6"/>
  <c r="H35" i="5"/>
  <c r="H35" i="6"/>
  <c r="G35" i="5"/>
  <c r="G35" i="6"/>
  <c r="F35" i="5"/>
  <c r="F35" i="6"/>
  <c r="O38" i="4"/>
  <c r="O39" i="4"/>
  <c r="O41" i="4"/>
  <c r="O40" i="4"/>
  <c r="F49" i="4"/>
  <c r="U48" i="4"/>
  <c r="O48" i="4"/>
  <c r="U47" i="4"/>
  <c r="O47" i="4"/>
  <c r="U46" i="4"/>
  <c r="O46" i="4"/>
  <c r="U43" i="4"/>
  <c r="O43" i="4"/>
  <c r="U37" i="4"/>
  <c r="O37" i="4"/>
  <c r="U36" i="4"/>
  <c r="O32" i="4"/>
  <c r="O31" i="4"/>
  <c r="U23" i="4"/>
  <c r="O23" i="4"/>
  <c r="U11" i="4"/>
  <c r="O11" i="4"/>
  <c r="U9" i="4"/>
  <c r="O9" i="4"/>
  <c r="U8" i="4"/>
  <c r="U7" i="4"/>
  <c r="O7" i="4"/>
  <c r="U6" i="4"/>
  <c r="AK41" i="6" l="1"/>
  <c r="Z41" i="6"/>
  <c r="Q41" i="6"/>
  <c r="K41" i="6"/>
  <c r="AC41" i="6"/>
  <c r="I41" i="6"/>
  <c r="AJ41" i="6"/>
  <c r="Y41" i="6"/>
  <c r="P41" i="6"/>
  <c r="V41" i="6"/>
  <c r="U41" i="6"/>
  <c r="S41" i="6"/>
  <c r="AB41" i="6"/>
  <c r="AI41" i="6"/>
  <c r="X41" i="6"/>
  <c r="O41" i="6"/>
  <c r="AE41" i="6"/>
  <c r="R41" i="6"/>
  <c r="AG41" i="6"/>
  <c r="W41" i="6"/>
  <c r="E41" i="6"/>
  <c r="L41" i="6"/>
  <c r="AD41" i="6"/>
  <c r="J41" i="6"/>
  <c r="H41" i="6"/>
  <c r="F41" i="6"/>
  <c r="M41" i="6"/>
  <c r="G41" i="6"/>
  <c r="AE42" i="6"/>
  <c r="V42" i="6"/>
  <c r="L42" i="6"/>
  <c r="H42" i="6"/>
  <c r="P42" i="6"/>
  <c r="AG42" i="6"/>
  <c r="AD42" i="6"/>
  <c r="U42" i="6"/>
  <c r="K42" i="6"/>
  <c r="Q42" i="6"/>
  <c r="Y42" i="6"/>
  <c r="X42" i="6"/>
  <c r="W42" i="6"/>
  <c r="AC42" i="6"/>
  <c r="S42" i="6"/>
  <c r="J42" i="6"/>
  <c r="AJ42" i="6"/>
  <c r="G42" i="6"/>
  <c r="F42" i="6"/>
  <c r="M42" i="6"/>
  <c r="AK42" i="6"/>
  <c r="AB42" i="6"/>
  <c r="R42" i="6"/>
  <c r="I42" i="6"/>
  <c r="Z42" i="6"/>
  <c r="AI42" i="6"/>
  <c r="O42" i="6"/>
  <c r="E42" i="6"/>
  <c r="AJ43" i="6"/>
  <c r="Y43" i="6"/>
  <c r="P43" i="6"/>
  <c r="K43" i="6"/>
  <c r="J43" i="6"/>
  <c r="AK43" i="6"/>
  <c r="AI43" i="6"/>
  <c r="X43" i="6"/>
  <c r="O43" i="6"/>
  <c r="U43" i="6"/>
  <c r="S43" i="6"/>
  <c r="AB43" i="6"/>
  <c r="Z43" i="6"/>
  <c r="AG43" i="6"/>
  <c r="W43" i="6"/>
  <c r="E43" i="6"/>
  <c r="AC43" i="6"/>
  <c r="I43" i="6"/>
  <c r="AE43" i="6"/>
  <c r="V43" i="6"/>
  <c r="L43" i="6"/>
  <c r="AD43" i="6"/>
  <c r="R43" i="6"/>
  <c r="Q43" i="6"/>
  <c r="F43" i="6"/>
  <c r="M43" i="6"/>
  <c r="G43" i="6"/>
  <c r="H43" i="6"/>
  <c r="AC44" i="6"/>
  <c r="S44" i="6"/>
  <c r="K44" i="6"/>
  <c r="O44" i="6"/>
  <c r="AG44" i="6"/>
  <c r="F44" i="6"/>
  <c r="M44" i="6"/>
  <c r="AB44" i="6"/>
  <c r="R44" i="6"/>
  <c r="J44" i="6"/>
  <c r="X44" i="6"/>
  <c r="W44" i="6"/>
  <c r="AE44" i="6"/>
  <c r="U44" i="6"/>
  <c r="AK44" i="6"/>
  <c r="Z44" i="6"/>
  <c r="Q44" i="6"/>
  <c r="I44" i="6"/>
  <c r="G44" i="6"/>
  <c r="E44" i="6"/>
  <c r="AD44" i="6"/>
  <c r="L44" i="6"/>
  <c r="AJ44" i="6"/>
  <c r="Y44" i="6"/>
  <c r="P44" i="6"/>
  <c r="AI44" i="6"/>
  <c r="V44" i="6"/>
  <c r="H44" i="6"/>
  <c r="AI45" i="6"/>
  <c r="X45" i="6"/>
  <c r="O45" i="6"/>
  <c r="R45" i="6"/>
  <c r="Y45" i="6"/>
  <c r="G45" i="6"/>
  <c r="AG45" i="6"/>
  <c r="W45" i="6"/>
  <c r="E45" i="6"/>
  <c r="J45" i="6"/>
  <c r="Z45" i="6"/>
  <c r="P45" i="6"/>
  <c r="AE45" i="6"/>
  <c r="V45" i="6"/>
  <c r="L45" i="6"/>
  <c r="AC45" i="6"/>
  <c r="AJ45" i="6"/>
  <c r="AD45" i="6"/>
  <c r="U45" i="6"/>
  <c r="K45" i="6"/>
  <c r="S45" i="6"/>
  <c r="AB45" i="6"/>
  <c r="I45" i="6"/>
  <c r="AK45" i="6"/>
  <c r="Q45" i="6"/>
  <c r="F45" i="6"/>
  <c r="M45" i="6"/>
  <c r="H45" i="6"/>
  <c r="AA33" i="6"/>
  <c r="AL33" i="6"/>
  <c r="T33" i="5"/>
  <c r="AF33" i="5"/>
  <c r="AA33" i="5"/>
  <c r="AF33" i="6"/>
  <c r="AL33" i="5"/>
  <c r="AL35" i="5"/>
  <c r="AL35" i="6"/>
  <c r="T35" i="5"/>
  <c r="AA35" i="6"/>
  <c r="T35" i="6"/>
  <c r="AF35" i="5"/>
  <c r="AF35" i="6"/>
  <c r="AA35" i="5"/>
  <c r="AL34" i="5"/>
  <c r="AA34" i="5"/>
  <c r="AA34" i="6"/>
  <c r="AL34" i="6"/>
  <c r="T34" i="5"/>
  <c r="T34" i="6"/>
  <c r="AF34" i="5"/>
  <c r="AF34" i="6"/>
  <c r="S31" i="5"/>
  <c r="R31" i="5"/>
  <c r="S32" i="5"/>
  <c r="R32" i="5"/>
  <c r="T33" i="6"/>
  <c r="AK9" i="5"/>
  <c r="AJ9" i="5"/>
  <c r="AI9" i="5"/>
  <c r="AH9" i="5"/>
  <c r="AG9" i="5"/>
  <c r="AE9" i="5"/>
  <c r="AD9" i="5"/>
  <c r="AC9" i="5"/>
  <c r="AB9" i="5"/>
  <c r="Z9" i="5"/>
  <c r="Y9" i="5"/>
  <c r="X9" i="5"/>
  <c r="W9" i="5"/>
  <c r="V9" i="5"/>
  <c r="U9" i="5"/>
  <c r="S9" i="5"/>
  <c r="R9" i="5"/>
  <c r="Q9" i="5"/>
  <c r="P9" i="5"/>
  <c r="O9" i="5"/>
  <c r="K9" i="5"/>
  <c r="J9" i="5"/>
  <c r="I9" i="5"/>
  <c r="E9" i="5"/>
  <c r="AK9" i="6"/>
  <c r="AJ9" i="6"/>
  <c r="AI9" i="6"/>
  <c r="AG9" i="6"/>
  <c r="AE9" i="6"/>
  <c r="AD9" i="6"/>
  <c r="AC9" i="6"/>
  <c r="AB9" i="6"/>
  <c r="Z9" i="6"/>
  <c r="Y9" i="6"/>
  <c r="X9" i="6"/>
  <c r="W9" i="6"/>
  <c r="V9" i="6"/>
  <c r="U9" i="6"/>
  <c r="S9" i="6"/>
  <c r="R9" i="6"/>
  <c r="Q9" i="6"/>
  <c r="P9" i="6"/>
  <c r="O9" i="6"/>
  <c r="K9" i="6"/>
  <c r="J9" i="6"/>
  <c r="I9" i="6"/>
  <c r="E9" i="6"/>
  <c r="M9" i="5"/>
  <c r="M9" i="6"/>
  <c r="L9" i="5"/>
  <c r="L9" i="6"/>
  <c r="H9" i="5"/>
  <c r="H9" i="6"/>
  <c r="G9" i="5"/>
  <c r="G9" i="6"/>
  <c r="F9" i="5"/>
  <c r="F9" i="6"/>
  <c r="AK11" i="5"/>
  <c r="AJ11" i="5"/>
  <c r="AI11" i="5"/>
  <c r="AH11" i="5"/>
  <c r="AG11" i="5"/>
  <c r="AE11" i="5"/>
  <c r="AD11" i="5"/>
  <c r="AC11" i="5"/>
  <c r="AB11" i="5"/>
  <c r="Z11" i="5"/>
  <c r="Y11" i="5"/>
  <c r="X11" i="5"/>
  <c r="W11" i="5"/>
  <c r="V11" i="5"/>
  <c r="U11" i="5"/>
  <c r="S11" i="5"/>
  <c r="R11" i="5"/>
  <c r="Q11" i="5"/>
  <c r="P11" i="5"/>
  <c r="O11" i="5"/>
  <c r="K11" i="5"/>
  <c r="J11" i="5"/>
  <c r="I11" i="5"/>
  <c r="E11" i="5"/>
  <c r="AK11" i="6"/>
  <c r="AJ11" i="6"/>
  <c r="AI11" i="6"/>
  <c r="AG11" i="6"/>
  <c r="AE11" i="6"/>
  <c r="AD11" i="6"/>
  <c r="AC11" i="6"/>
  <c r="AB11" i="6"/>
  <c r="Z11" i="6"/>
  <c r="Y11" i="6"/>
  <c r="X11" i="6"/>
  <c r="W11" i="6"/>
  <c r="V11" i="6"/>
  <c r="U11" i="6"/>
  <c r="S11" i="6"/>
  <c r="R11" i="6"/>
  <c r="Q11" i="6"/>
  <c r="P11" i="6"/>
  <c r="O11" i="6"/>
  <c r="K11" i="6"/>
  <c r="J11" i="6"/>
  <c r="I11" i="6"/>
  <c r="E11" i="6"/>
  <c r="M11" i="5"/>
  <c r="M11" i="6"/>
  <c r="L11" i="5"/>
  <c r="L11" i="6"/>
  <c r="H11" i="5"/>
  <c r="H11" i="6"/>
  <c r="G11" i="5"/>
  <c r="G11" i="6"/>
  <c r="F11" i="5"/>
  <c r="F11" i="6"/>
  <c r="AK23" i="5"/>
  <c r="AJ23" i="5"/>
  <c r="AI23" i="5"/>
  <c r="AH23" i="5"/>
  <c r="AG23" i="5"/>
  <c r="AE23" i="5"/>
  <c r="AD23" i="5"/>
  <c r="AC23" i="5"/>
  <c r="AB23" i="5"/>
  <c r="Z23" i="5"/>
  <c r="Y23" i="5"/>
  <c r="X23" i="5"/>
  <c r="W23" i="5"/>
  <c r="V23" i="5"/>
  <c r="U23" i="5"/>
  <c r="S23" i="5"/>
  <c r="R23" i="5"/>
  <c r="Q23" i="5"/>
  <c r="P23" i="5"/>
  <c r="O23" i="5"/>
  <c r="K23" i="5"/>
  <c r="J23" i="5"/>
  <c r="I23" i="5"/>
  <c r="E23" i="5"/>
  <c r="AK23" i="6"/>
  <c r="AJ23" i="6"/>
  <c r="AI23" i="6"/>
  <c r="AG23" i="6"/>
  <c r="AE23" i="6"/>
  <c r="AD23" i="6"/>
  <c r="AC23" i="6"/>
  <c r="AB23" i="6"/>
  <c r="Z23" i="6"/>
  <c r="Y23" i="6"/>
  <c r="X23" i="6"/>
  <c r="W23" i="6"/>
  <c r="V23" i="6"/>
  <c r="U23" i="6"/>
  <c r="S23" i="6"/>
  <c r="R23" i="6"/>
  <c r="Q23" i="6"/>
  <c r="P23" i="6"/>
  <c r="O23" i="6"/>
  <c r="K23" i="6"/>
  <c r="J23" i="6"/>
  <c r="I23" i="6"/>
  <c r="E23" i="6"/>
  <c r="M23" i="5"/>
  <c r="M23" i="6"/>
  <c r="L23" i="5"/>
  <c r="L23" i="6"/>
  <c r="H23" i="5"/>
  <c r="H23" i="6"/>
  <c r="G23" i="5"/>
  <c r="G23" i="6"/>
  <c r="F23" i="5"/>
  <c r="F23" i="6"/>
  <c r="AK31" i="5"/>
  <c r="AJ31" i="5"/>
  <c r="AI31" i="5"/>
  <c r="AH31" i="5"/>
  <c r="AG31" i="5"/>
  <c r="AE31" i="5"/>
  <c r="AD31" i="5"/>
  <c r="AC31" i="5"/>
  <c r="AB31" i="5"/>
  <c r="Z31" i="5"/>
  <c r="Y31" i="5"/>
  <c r="X31" i="5"/>
  <c r="W31" i="5"/>
  <c r="V31" i="5"/>
  <c r="U31" i="5"/>
  <c r="Q31" i="5"/>
  <c r="P31" i="5"/>
  <c r="O31" i="5"/>
  <c r="K31" i="5"/>
  <c r="J31" i="5"/>
  <c r="I31" i="5"/>
  <c r="E31" i="5"/>
  <c r="AK31" i="6"/>
  <c r="AJ31" i="6"/>
  <c r="AI31" i="6"/>
  <c r="AG31" i="6"/>
  <c r="AE31" i="6"/>
  <c r="AD31" i="6"/>
  <c r="AC31" i="6"/>
  <c r="AB31" i="6"/>
  <c r="Z31" i="6"/>
  <c r="Y31" i="6"/>
  <c r="X31" i="6"/>
  <c r="W31" i="6"/>
  <c r="V31" i="6"/>
  <c r="U31" i="6"/>
  <c r="S31" i="6"/>
  <c r="R31" i="6"/>
  <c r="Q31" i="6"/>
  <c r="P31" i="6"/>
  <c r="O31" i="6"/>
  <c r="K31" i="6"/>
  <c r="J31" i="6"/>
  <c r="I31" i="6"/>
  <c r="E31" i="6"/>
  <c r="M31" i="5"/>
  <c r="M31" i="6"/>
  <c r="L31" i="5"/>
  <c r="L31" i="6"/>
  <c r="H31" i="5"/>
  <c r="H31" i="6"/>
  <c r="G31" i="5"/>
  <c r="G31" i="6"/>
  <c r="F31" i="5"/>
  <c r="F31" i="6"/>
  <c r="AK32" i="5"/>
  <c r="AJ32" i="5"/>
  <c r="AI32" i="5"/>
  <c r="AH32" i="5"/>
  <c r="AG32" i="5"/>
  <c r="AE32" i="5"/>
  <c r="AD32" i="5"/>
  <c r="AC32" i="5"/>
  <c r="AB32" i="5"/>
  <c r="Z32" i="5"/>
  <c r="Y32" i="5"/>
  <c r="X32" i="5"/>
  <c r="W32" i="5"/>
  <c r="V32" i="5"/>
  <c r="U32" i="5"/>
  <c r="Q32" i="5"/>
  <c r="P32" i="5"/>
  <c r="O32" i="5"/>
  <c r="K32" i="5"/>
  <c r="J32" i="5"/>
  <c r="I32" i="5"/>
  <c r="E32" i="5"/>
  <c r="AK32" i="6"/>
  <c r="AJ32" i="6"/>
  <c r="AI32" i="6"/>
  <c r="AG32" i="6"/>
  <c r="AE32" i="6"/>
  <c r="AD32" i="6"/>
  <c r="AC32" i="6"/>
  <c r="AB32" i="6"/>
  <c r="Z32" i="6"/>
  <c r="Y32" i="6"/>
  <c r="X32" i="6"/>
  <c r="W32" i="6"/>
  <c r="V32" i="6"/>
  <c r="U32" i="6"/>
  <c r="S32" i="6"/>
  <c r="R32" i="6"/>
  <c r="Q32" i="6"/>
  <c r="P32" i="6"/>
  <c r="O32" i="6"/>
  <c r="K32" i="6"/>
  <c r="J32" i="6"/>
  <c r="I32" i="6"/>
  <c r="E32" i="6"/>
  <c r="M32" i="5"/>
  <c r="M32" i="6"/>
  <c r="L32" i="5"/>
  <c r="L32" i="6"/>
  <c r="H32" i="5"/>
  <c r="H32" i="6"/>
  <c r="G32" i="5"/>
  <c r="G32" i="6"/>
  <c r="F32" i="5"/>
  <c r="F32" i="6"/>
  <c r="AK37" i="5"/>
  <c r="AJ37" i="5"/>
  <c r="AI37" i="5"/>
  <c r="AH37" i="5"/>
  <c r="AG37" i="5"/>
  <c r="AE37" i="5"/>
  <c r="AD37" i="5"/>
  <c r="AC37" i="5"/>
  <c r="AB37" i="5"/>
  <c r="Z37" i="5"/>
  <c r="Y37" i="5"/>
  <c r="X37" i="5"/>
  <c r="W37" i="5"/>
  <c r="V37" i="5"/>
  <c r="U37" i="5"/>
  <c r="S37" i="5"/>
  <c r="R37" i="5"/>
  <c r="Q37" i="5"/>
  <c r="P37" i="5"/>
  <c r="O37" i="5"/>
  <c r="K37" i="5"/>
  <c r="J37" i="5"/>
  <c r="I37" i="5"/>
  <c r="E37" i="5"/>
  <c r="AK37" i="6"/>
  <c r="AJ37" i="6"/>
  <c r="AI37" i="6"/>
  <c r="AG37" i="6"/>
  <c r="AE37" i="6"/>
  <c r="AD37" i="6"/>
  <c r="AC37" i="6"/>
  <c r="AB37" i="6"/>
  <c r="Z37" i="6"/>
  <c r="Y37" i="6"/>
  <c r="X37" i="6"/>
  <c r="W37" i="6"/>
  <c r="V37" i="6"/>
  <c r="U37" i="6"/>
  <c r="S37" i="6"/>
  <c r="R37" i="6"/>
  <c r="Q37" i="6"/>
  <c r="P37" i="6"/>
  <c r="O37" i="6"/>
  <c r="K37" i="6"/>
  <c r="J37" i="6"/>
  <c r="I37" i="6"/>
  <c r="E37" i="6"/>
  <c r="M37" i="5"/>
  <c r="M37" i="6"/>
  <c r="L37" i="5"/>
  <c r="L37" i="6"/>
  <c r="H37" i="5"/>
  <c r="H37" i="6"/>
  <c r="G37" i="5"/>
  <c r="G37" i="6"/>
  <c r="F37" i="5"/>
  <c r="F37" i="6"/>
  <c r="AK42" i="5"/>
  <c r="AJ42" i="5"/>
  <c r="AI42" i="5"/>
  <c r="AH42" i="5"/>
  <c r="AG42" i="5"/>
  <c r="AE42" i="5"/>
  <c r="AD42" i="5"/>
  <c r="AC42" i="5"/>
  <c r="AB42" i="5"/>
  <c r="Z42" i="5"/>
  <c r="Y42" i="5"/>
  <c r="X42" i="5"/>
  <c r="W42" i="5"/>
  <c r="V42" i="5"/>
  <c r="U42" i="5"/>
  <c r="S42" i="5"/>
  <c r="R42" i="5"/>
  <c r="Q42" i="5"/>
  <c r="P42" i="5"/>
  <c r="O42" i="5"/>
  <c r="K42" i="5"/>
  <c r="J42" i="5"/>
  <c r="I42" i="5"/>
  <c r="E42" i="5"/>
  <c r="M42" i="5"/>
  <c r="L42" i="5"/>
  <c r="H42" i="5"/>
  <c r="G42" i="5"/>
  <c r="F42" i="5"/>
  <c r="AK43" i="5"/>
  <c r="AJ43" i="5"/>
  <c r="AI43" i="5"/>
  <c r="AH43" i="5"/>
  <c r="AG43" i="5"/>
  <c r="AE43" i="5"/>
  <c r="AD43" i="5"/>
  <c r="AC43" i="5"/>
  <c r="AB43" i="5"/>
  <c r="Z43" i="5"/>
  <c r="Y43" i="5"/>
  <c r="X43" i="5"/>
  <c r="W43" i="5"/>
  <c r="V43" i="5"/>
  <c r="U43" i="5"/>
  <c r="S43" i="5"/>
  <c r="R43" i="5"/>
  <c r="Q43" i="5"/>
  <c r="P43" i="5"/>
  <c r="O43" i="5"/>
  <c r="K43" i="5"/>
  <c r="J43" i="5"/>
  <c r="I43" i="5"/>
  <c r="E43" i="5"/>
  <c r="M43" i="5"/>
  <c r="L43" i="5"/>
  <c r="H43" i="5"/>
  <c r="G43" i="5"/>
  <c r="F43" i="5"/>
  <c r="AK44" i="5"/>
  <c r="AJ44" i="5"/>
  <c r="AI44" i="5"/>
  <c r="AH44" i="5"/>
  <c r="AG44" i="5"/>
  <c r="AE44" i="5"/>
  <c r="AD44" i="5"/>
  <c r="AC44" i="5"/>
  <c r="AB44" i="5"/>
  <c r="Z44" i="5"/>
  <c r="Y44" i="5"/>
  <c r="X44" i="5"/>
  <c r="W44" i="5"/>
  <c r="V44" i="5"/>
  <c r="U44" i="5"/>
  <c r="S44" i="5"/>
  <c r="R44" i="5"/>
  <c r="Q44" i="5"/>
  <c r="P44" i="5"/>
  <c r="O44" i="5"/>
  <c r="K44" i="5"/>
  <c r="J44" i="5"/>
  <c r="I44" i="5"/>
  <c r="E44" i="5"/>
  <c r="M44" i="5"/>
  <c r="L44" i="5"/>
  <c r="H44" i="5"/>
  <c r="G44" i="5"/>
  <c r="F44" i="5"/>
  <c r="AK45" i="5"/>
  <c r="AJ45" i="5"/>
  <c r="AI45" i="5"/>
  <c r="AH45" i="5"/>
  <c r="AG45" i="5"/>
  <c r="AE45" i="5"/>
  <c r="AD45" i="5"/>
  <c r="AC45" i="5"/>
  <c r="AB45" i="5"/>
  <c r="Z45" i="5"/>
  <c r="Y45" i="5"/>
  <c r="X45" i="5"/>
  <c r="W45" i="5"/>
  <c r="V45" i="5"/>
  <c r="U45" i="5"/>
  <c r="S45" i="5"/>
  <c r="R45" i="5"/>
  <c r="Q45" i="5"/>
  <c r="P45" i="5"/>
  <c r="O45" i="5"/>
  <c r="K45" i="5"/>
  <c r="J45" i="5"/>
  <c r="I45" i="5"/>
  <c r="E45" i="5"/>
  <c r="M45" i="5"/>
  <c r="L45" i="5"/>
  <c r="H45" i="5"/>
  <c r="G45" i="5"/>
  <c r="F45" i="5"/>
  <c r="AK40" i="5"/>
  <c r="AJ40" i="5"/>
  <c r="AI40" i="5"/>
  <c r="AH40" i="5"/>
  <c r="AG40" i="5"/>
  <c r="AE40" i="5"/>
  <c r="AD40" i="5"/>
  <c r="AC40" i="5"/>
  <c r="AB40" i="5"/>
  <c r="Z40" i="5"/>
  <c r="Y40" i="5"/>
  <c r="X40" i="5"/>
  <c r="W40" i="5"/>
  <c r="V40" i="5"/>
  <c r="U40" i="5"/>
  <c r="S40" i="5"/>
  <c r="R40" i="5"/>
  <c r="Q40" i="5"/>
  <c r="P40" i="5"/>
  <c r="O40" i="5"/>
  <c r="K40" i="5"/>
  <c r="J40" i="5"/>
  <c r="I40" i="5"/>
  <c r="E40" i="5"/>
  <c r="AK40" i="6"/>
  <c r="AJ40" i="6"/>
  <c r="AI40" i="6"/>
  <c r="AG40" i="6"/>
  <c r="AE40" i="6"/>
  <c r="AD40" i="6"/>
  <c r="AC40" i="6"/>
  <c r="AB40" i="6"/>
  <c r="Z40" i="6"/>
  <c r="Y40" i="6"/>
  <c r="X40" i="6"/>
  <c r="W40" i="6"/>
  <c r="V40" i="6"/>
  <c r="U40" i="6"/>
  <c r="S40" i="6"/>
  <c r="R40" i="6"/>
  <c r="Q40" i="6"/>
  <c r="P40" i="6"/>
  <c r="O40" i="6"/>
  <c r="K40" i="6"/>
  <c r="J40" i="6"/>
  <c r="I40" i="6"/>
  <c r="E40" i="6"/>
  <c r="M40" i="5"/>
  <c r="M40" i="6"/>
  <c r="L40" i="5"/>
  <c r="L40" i="6"/>
  <c r="H40" i="5"/>
  <c r="H40" i="6"/>
  <c r="G40" i="5"/>
  <c r="G40" i="6"/>
  <c r="F40" i="5"/>
  <c r="F40" i="6"/>
  <c r="AK41" i="5"/>
  <c r="AJ41" i="5"/>
  <c r="AI41" i="5"/>
  <c r="AH41" i="5"/>
  <c r="AG41" i="5"/>
  <c r="AE41" i="5"/>
  <c r="AD41" i="5"/>
  <c r="AC41" i="5"/>
  <c r="AB41" i="5"/>
  <c r="Z41" i="5"/>
  <c r="Y41" i="5"/>
  <c r="X41" i="5"/>
  <c r="W41" i="5"/>
  <c r="V41" i="5"/>
  <c r="U41" i="5"/>
  <c r="S41" i="5"/>
  <c r="R41" i="5"/>
  <c r="Q41" i="5"/>
  <c r="P41" i="5"/>
  <c r="O41" i="5"/>
  <c r="K41" i="5"/>
  <c r="J41" i="5"/>
  <c r="I41" i="5"/>
  <c r="E41" i="5"/>
  <c r="M41" i="5"/>
  <c r="L41" i="5"/>
  <c r="H41" i="5"/>
  <c r="G41" i="5"/>
  <c r="F41" i="5"/>
  <c r="AK39" i="5"/>
  <c r="AJ39" i="5"/>
  <c r="AI39" i="5"/>
  <c r="AH39" i="5"/>
  <c r="AG39" i="5"/>
  <c r="AE39" i="5"/>
  <c r="AD39" i="5"/>
  <c r="AC39" i="5"/>
  <c r="AB39" i="5"/>
  <c r="Z39" i="5"/>
  <c r="Y39" i="5"/>
  <c r="X39" i="5"/>
  <c r="W39" i="5"/>
  <c r="V39" i="5"/>
  <c r="U39" i="5"/>
  <c r="S39" i="5"/>
  <c r="R39" i="5"/>
  <c r="Q39" i="5"/>
  <c r="P39" i="5"/>
  <c r="O39" i="5"/>
  <c r="K39" i="5"/>
  <c r="J39" i="5"/>
  <c r="I39" i="5"/>
  <c r="E39" i="5"/>
  <c r="AK39" i="6"/>
  <c r="AJ39" i="6"/>
  <c r="AI39" i="6"/>
  <c r="AG39" i="6"/>
  <c r="AE39" i="6"/>
  <c r="AD39" i="6"/>
  <c r="AC39" i="6"/>
  <c r="AB39" i="6"/>
  <c r="Z39" i="6"/>
  <c r="Y39" i="6"/>
  <c r="X39" i="6"/>
  <c r="W39" i="6"/>
  <c r="V39" i="6"/>
  <c r="U39" i="6"/>
  <c r="S39" i="6"/>
  <c r="R39" i="6"/>
  <c r="Q39" i="6"/>
  <c r="P39" i="6"/>
  <c r="O39" i="6"/>
  <c r="K39" i="6"/>
  <c r="J39" i="6"/>
  <c r="I39" i="6"/>
  <c r="E39" i="6"/>
  <c r="M39" i="5"/>
  <c r="M39" i="6"/>
  <c r="L39" i="5"/>
  <c r="L39" i="6"/>
  <c r="H39" i="5"/>
  <c r="H39" i="6"/>
  <c r="G39" i="5"/>
  <c r="G39" i="6"/>
  <c r="F39" i="5"/>
  <c r="F39" i="6"/>
  <c r="AK38" i="5"/>
  <c r="AJ38" i="5"/>
  <c r="AI38" i="5"/>
  <c r="AH38" i="5"/>
  <c r="AG38" i="5"/>
  <c r="AE38" i="5"/>
  <c r="AD38" i="5"/>
  <c r="AC38" i="5"/>
  <c r="AB38" i="5"/>
  <c r="Z38" i="5"/>
  <c r="Y38" i="5"/>
  <c r="X38" i="5"/>
  <c r="W38" i="5"/>
  <c r="V38" i="5"/>
  <c r="U38" i="5"/>
  <c r="S38" i="5"/>
  <c r="R38" i="5"/>
  <c r="Q38" i="5"/>
  <c r="P38" i="5"/>
  <c r="O38" i="5"/>
  <c r="K38" i="5"/>
  <c r="J38" i="5"/>
  <c r="I38" i="5"/>
  <c r="E38" i="5"/>
  <c r="AK38" i="6"/>
  <c r="AJ38" i="6"/>
  <c r="AI38" i="6"/>
  <c r="AG38" i="6"/>
  <c r="AE38" i="6"/>
  <c r="AD38" i="6"/>
  <c r="AC38" i="6"/>
  <c r="AB38" i="6"/>
  <c r="Z38" i="6"/>
  <c r="Y38" i="6"/>
  <c r="X38" i="6"/>
  <c r="W38" i="6"/>
  <c r="V38" i="6"/>
  <c r="U38" i="6"/>
  <c r="S38" i="6"/>
  <c r="R38" i="6"/>
  <c r="Q38" i="6"/>
  <c r="P38" i="6"/>
  <c r="O38" i="6"/>
  <c r="K38" i="6"/>
  <c r="J38" i="6"/>
  <c r="I38" i="6"/>
  <c r="E38" i="6"/>
  <c r="M38" i="5"/>
  <c r="M38" i="6"/>
  <c r="L38" i="5"/>
  <c r="L38" i="6"/>
  <c r="H38" i="5"/>
  <c r="H38" i="6"/>
  <c r="G38" i="5"/>
  <c r="G38" i="6"/>
  <c r="F38" i="5"/>
  <c r="F38" i="6"/>
  <c r="N35" i="5"/>
  <c r="AM35" i="5" s="1"/>
  <c r="N34" i="5"/>
  <c r="AM34" i="5" s="1"/>
  <c r="N33" i="5"/>
  <c r="AM33" i="5" s="1"/>
  <c r="L7" i="5"/>
  <c r="U7" i="5"/>
  <c r="AD7" i="5"/>
  <c r="I7" i="6"/>
  <c r="R7" i="6"/>
  <c r="Z7" i="6"/>
  <c r="AJ7" i="6"/>
  <c r="E7" i="5"/>
  <c r="M7" i="5"/>
  <c r="V7" i="5"/>
  <c r="AE7" i="5"/>
  <c r="J7" i="6"/>
  <c r="S7" i="6"/>
  <c r="AK7" i="6"/>
  <c r="AE7" i="6"/>
  <c r="O7" i="5"/>
  <c r="W7" i="5"/>
  <c r="AG7" i="5"/>
  <c r="K7" i="6"/>
  <c r="AB7" i="6"/>
  <c r="G7" i="5"/>
  <c r="P7" i="5"/>
  <c r="X7" i="5"/>
  <c r="AH7" i="5"/>
  <c r="L7" i="6"/>
  <c r="U7" i="6"/>
  <c r="AC7" i="6"/>
  <c r="I7" i="5"/>
  <c r="Z7" i="5"/>
  <c r="AJ7" i="5"/>
  <c r="W7" i="6"/>
  <c r="H7" i="5"/>
  <c r="Q7" i="5"/>
  <c r="Y7" i="5"/>
  <c r="AI7" i="5"/>
  <c r="E7" i="6"/>
  <c r="M7" i="6"/>
  <c r="V7" i="6"/>
  <c r="AD7" i="6"/>
  <c r="R7" i="5"/>
  <c r="O7" i="6"/>
  <c r="J7" i="5"/>
  <c r="S7" i="5"/>
  <c r="AB7" i="5"/>
  <c r="AK7" i="5"/>
  <c r="G7" i="6"/>
  <c r="P7" i="6"/>
  <c r="X7" i="6"/>
  <c r="AG7" i="6"/>
  <c r="K7" i="5"/>
  <c r="AC7" i="5"/>
  <c r="H7" i="6"/>
  <c r="Q7" i="6"/>
  <c r="Y7" i="6"/>
  <c r="AI7" i="6"/>
  <c r="F7" i="6"/>
  <c r="F7" i="5"/>
  <c r="N35" i="6"/>
  <c r="AM35" i="6" s="1"/>
  <c r="N34" i="6"/>
  <c r="AM34" i="6" s="1"/>
  <c r="P6" i="5"/>
  <c r="F6" i="5"/>
  <c r="V6" i="5"/>
  <c r="G49" i="4"/>
  <c r="O36" i="4"/>
  <c r="U31" i="4"/>
  <c r="U32" i="4"/>
  <c r="O8" i="4"/>
  <c r="AA43" i="6" l="1"/>
  <c r="AL45" i="6"/>
  <c r="N42" i="6"/>
  <c r="AA44" i="6"/>
  <c r="AF41" i="6"/>
  <c r="AL43" i="6"/>
  <c r="AA45" i="6"/>
  <c r="T45" i="6"/>
  <c r="AF43" i="6"/>
  <c r="AL41" i="6"/>
  <c r="T41" i="6"/>
  <c r="N41" i="6"/>
  <c r="AF42" i="6"/>
  <c r="AL42" i="6"/>
  <c r="N45" i="6"/>
  <c r="AF44" i="6"/>
  <c r="AL44" i="6"/>
  <c r="T43" i="6"/>
  <c r="T42" i="6"/>
  <c r="AF45" i="6"/>
  <c r="N44" i="6"/>
  <c r="T44" i="6"/>
  <c r="N43" i="6"/>
  <c r="AA42" i="6"/>
  <c r="AA41" i="6"/>
  <c r="AL44" i="5"/>
  <c r="AA37" i="6"/>
  <c r="AL37" i="5"/>
  <c r="T44" i="5"/>
  <c r="AA37" i="5"/>
  <c r="AF44" i="5"/>
  <c r="AL37" i="6"/>
  <c r="T37" i="5"/>
  <c r="T37" i="6"/>
  <c r="AA44" i="5"/>
  <c r="AF37" i="5"/>
  <c r="AF37" i="6"/>
  <c r="AA31" i="5"/>
  <c r="AL45" i="5"/>
  <c r="AL43" i="5"/>
  <c r="T45" i="5"/>
  <c r="AF45" i="5"/>
  <c r="AA45" i="5"/>
  <c r="AA43" i="5"/>
  <c r="T43" i="5"/>
  <c r="AF43" i="5"/>
  <c r="AL42" i="5"/>
  <c r="AA42" i="5"/>
  <c r="AF42" i="5"/>
  <c r="T42" i="5"/>
  <c r="AF41" i="5"/>
  <c r="AA41" i="5"/>
  <c r="AL41" i="5"/>
  <c r="T41" i="5"/>
  <c r="AF40" i="5"/>
  <c r="AL40" i="6"/>
  <c r="T40" i="5"/>
  <c r="T40" i="6"/>
  <c r="AL40" i="5"/>
  <c r="AF40" i="6"/>
  <c r="AA40" i="5"/>
  <c r="AA40" i="6"/>
  <c r="AF39" i="5"/>
  <c r="T39" i="6"/>
  <c r="AF39" i="6"/>
  <c r="AA39" i="5"/>
  <c r="AA39" i="6"/>
  <c r="AL39" i="5"/>
  <c r="AL39" i="6"/>
  <c r="T39" i="5"/>
  <c r="AF38" i="5"/>
  <c r="AF38" i="6"/>
  <c r="AA38" i="6"/>
  <c r="AA38" i="5"/>
  <c r="AL38" i="5"/>
  <c r="AL38" i="6"/>
  <c r="T38" i="5"/>
  <c r="T38" i="6"/>
  <c r="O49" i="4"/>
  <c r="F46" i="6" s="1"/>
  <c r="AL32" i="5"/>
  <c r="T32" i="6"/>
  <c r="AF32" i="5"/>
  <c r="AA32" i="5"/>
  <c r="AF32" i="6"/>
  <c r="AA32" i="6"/>
  <c r="AL32" i="6"/>
  <c r="T32" i="5"/>
  <c r="AF31" i="6"/>
  <c r="AL31" i="5"/>
  <c r="AA31" i="6"/>
  <c r="AL31" i="6"/>
  <c r="T31" i="5"/>
  <c r="T31" i="6"/>
  <c r="AF31" i="5"/>
  <c r="AF23" i="5"/>
  <c r="AF23" i="6"/>
  <c r="AL23" i="5"/>
  <c r="AA23" i="5"/>
  <c r="AA23" i="6"/>
  <c r="AL23" i="6"/>
  <c r="T23" i="5"/>
  <c r="T23" i="6"/>
  <c r="AF11" i="5"/>
  <c r="AF9" i="5"/>
  <c r="AL11" i="5"/>
  <c r="AL9" i="6"/>
  <c r="AF11" i="6"/>
  <c r="AA11" i="5"/>
  <c r="AA11" i="6"/>
  <c r="AL11" i="6"/>
  <c r="T11" i="5"/>
  <c r="T11" i="6"/>
  <c r="T9" i="6"/>
  <c r="N9" i="6"/>
  <c r="AM9" i="6" s="1"/>
  <c r="AF9" i="6"/>
  <c r="AA9" i="5"/>
  <c r="AA9" i="6"/>
  <c r="AL9" i="5"/>
  <c r="T9" i="5"/>
  <c r="U49" i="4"/>
  <c r="AK8" i="5"/>
  <c r="AJ8" i="5"/>
  <c r="AI8" i="5"/>
  <c r="AH8" i="5"/>
  <c r="AG8" i="5"/>
  <c r="AE8" i="5"/>
  <c r="AD8" i="5"/>
  <c r="AC8" i="5"/>
  <c r="AB8" i="5"/>
  <c r="Z8" i="5"/>
  <c r="Y8" i="5"/>
  <c r="X8" i="5"/>
  <c r="W8" i="5"/>
  <c r="V8" i="5"/>
  <c r="U8" i="5"/>
  <c r="S8" i="5"/>
  <c r="R8" i="5"/>
  <c r="Q8" i="5"/>
  <c r="P8" i="5"/>
  <c r="O8" i="5"/>
  <c r="K8" i="5"/>
  <c r="J8" i="5"/>
  <c r="I8" i="5"/>
  <c r="E8" i="5"/>
  <c r="AK8" i="6"/>
  <c r="AJ8" i="6"/>
  <c r="AI8" i="6"/>
  <c r="AG8" i="6"/>
  <c r="AE8" i="6"/>
  <c r="AD8" i="6"/>
  <c r="AC8" i="6"/>
  <c r="AB8" i="6"/>
  <c r="Z8" i="6"/>
  <c r="Y8" i="6"/>
  <c r="X8" i="6"/>
  <c r="W8" i="6"/>
  <c r="V8" i="6"/>
  <c r="U8" i="6"/>
  <c r="S8" i="6"/>
  <c r="R8" i="6"/>
  <c r="Q8" i="6"/>
  <c r="P8" i="6"/>
  <c r="O8" i="6"/>
  <c r="L8" i="5"/>
  <c r="M8" i="5"/>
  <c r="H8" i="5"/>
  <c r="G8" i="5"/>
  <c r="F8" i="5"/>
  <c r="AK36" i="5"/>
  <c r="AJ36" i="5"/>
  <c r="AI36" i="5"/>
  <c r="AH36" i="5"/>
  <c r="AG36" i="5"/>
  <c r="AE36" i="5"/>
  <c r="AD36" i="5"/>
  <c r="AC36" i="5"/>
  <c r="AB36" i="5"/>
  <c r="Z36" i="5"/>
  <c r="Y36" i="5"/>
  <c r="X36" i="5"/>
  <c r="W36" i="5"/>
  <c r="V36" i="5"/>
  <c r="U36" i="5"/>
  <c r="S36" i="5"/>
  <c r="R36" i="5"/>
  <c r="Q36" i="5"/>
  <c r="P36" i="5"/>
  <c r="O36" i="5"/>
  <c r="K36" i="5"/>
  <c r="J36" i="5"/>
  <c r="I36" i="5"/>
  <c r="E36" i="5"/>
  <c r="AK36" i="6"/>
  <c r="AJ36" i="6"/>
  <c r="AI36" i="6"/>
  <c r="AG36" i="6"/>
  <c r="AE36" i="6"/>
  <c r="AD36" i="6"/>
  <c r="AC36" i="6"/>
  <c r="AB36" i="6"/>
  <c r="Z36" i="6"/>
  <c r="Y36" i="6"/>
  <c r="X36" i="6"/>
  <c r="W36" i="6"/>
  <c r="V36" i="6"/>
  <c r="U36" i="6"/>
  <c r="S36" i="6"/>
  <c r="R36" i="6"/>
  <c r="Q36" i="6"/>
  <c r="P36" i="6"/>
  <c r="O36" i="6"/>
  <c r="K36" i="6"/>
  <c r="J36" i="6"/>
  <c r="I36" i="6"/>
  <c r="E36" i="6"/>
  <c r="M36" i="5"/>
  <c r="M36" i="6"/>
  <c r="L36" i="5"/>
  <c r="L36" i="6"/>
  <c r="H36" i="5"/>
  <c r="H36" i="6"/>
  <c r="G36" i="5"/>
  <c r="G36" i="6"/>
  <c r="F36" i="5"/>
  <c r="F36" i="6"/>
  <c r="N38" i="5"/>
  <c r="AM38" i="5" s="1"/>
  <c r="N39" i="5"/>
  <c r="AM39" i="5" s="1"/>
  <c r="N41" i="5"/>
  <c r="AM41" i="5" s="1"/>
  <c r="N40" i="5"/>
  <c r="AM40" i="5" s="1"/>
  <c r="N45" i="5"/>
  <c r="AM45" i="5" s="1"/>
  <c r="N44" i="5"/>
  <c r="AM44" i="5" s="1"/>
  <c r="N43" i="5"/>
  <c r="AM43" i="5" s="1"/>
  <c r="N42" i="5"/>
  <c r="AM42" i="5" s="1"/>
  <c r="N37" i="5"/>
  <c r="AM37" i="5" s="1"/>
  <c r="N32" i="5"/>
  <c r="AM32" i="5" s="1"/>
  <c r="N31" i="6"/>
  <c r="AM31" i="6" s="1"/>
  <c r="N31" i="5"/>
  <c r="AM31" i="5" s="1"/>
  <c r="N23" i="6"/>
  <c r="AM23" i="6" s="1"/>
  <c r="N23" i="5"/>
  <c r="AM23" i="5" s="1"/>
  <c r="N11" i="6"/>
  <c r="AM11" i="6" s="1"/>
  <c r="N11" i="5"/>
  <c r="AM11" i="5" s="1"/>
  <c r="N9" i="5"/>
  <c r="AM9" i="5" s="1"/>
  <c r="AA7" i="5"/>
  <c r="AF7" i="5"/>
  <c r="AF7" i="6"/>
  <c r="AA7" i="6"/>
  <c r="N7" i="5"/>
  <c r="AM7" i="5" s="1"/>
  <c r="T7" i="6"/>
  <c r="AL7" i="5"/>
  <c r="T7" i="5"/>
  <c r="N7" i="6"/>
  <c r="AM7" i="6" s="1"/>
  <c r="K8" i="6"/>
  <c r="L8" i="6"/>
  <c r="E8" i="6"/>
  <c r="M8" i="6"/>
  <c r="H8" i="6"/>
  <c r="G8" i="6"/>
  <c r="I8" i="6"/>
  <c r="J8" i="6"/>
  <c r="F8" i="6"/>
  <c r="AL7" i="6"/>
  <c r="N10" i="6"/>
  <c r="AM10" i="6" s="1"/>
  <c r="N38" i="6"/>
  <c r="AM38" i="6" s="1"/>
  <c r="N40" i="6"/>
  <c r="AM40" i="6" s="1"/>
  <c r="N24" i="6"/>
  <c r="AM24" i="6" s="1"/>
  <c r="N12" i="6"/>
  <c r="AM12" i="6" s="1"/>
  <c r="N32" i="6"/>
  <c r="AM32" i="6" s="1"/>
  <c r="N39" i="6"/>
  <c r="AM39" i="6" s="1"/>
  <c r="N33" i="6"/>
  <c r="AM33" i="6" s="1"/>
  <c r="J46" i="6" l="1"/>
  <c r="J49" i="6" s="1"/>
  <c r="S46" i="6"/>
  <c r="S49" i="6" s="1"/>
  <c r="AB46" i="6"/>
  <c r="AB49" i="6" s="1"/>
  <c r="AE46" i="6"/>
  <c r="AE49" i="6" s="1"/>
  <c r="X46" i="6"/>
  <c r="X49" i="6" s="1"/>
  <c r="K46" i="6"/>
  <c r="K49" i="6" s="1"/>
  <c r="U46" i="6"/>
  <c r="U49" i="6" s="1"/>
  <c r="AI46" i="6"/>
  <c r="AI49" i="6" s="1"/>
  <c r="AD46" i="6"/>
  <c r="AD49" i="6" s="1"/>
  <c r="AC46" i="6"/>
  <c r="AC49" i="6" s="1"/>
  <c r="P46" i="6"/>
  <c r="P49" i="6" s="1"/>
  <c r="O46" i="6"/>
  <c r="O49" i="6" s="1"/>
  <c r="I46" i="6"/>
  <c r="I49" i="6" s="1"/>
  <c r="AG46" i="6"/>
  <c r="AG49" i="6" s="1"/>
  <c r="Q46" i="6"/>
  <c r="Q49" i="6" s="1"/>
  <c r="Y46" i="6"/>
  <c r="Y49" i="6" s="1"/>
  <c r="AJ46" i="6"/>
  <c r="AJ49" i="6" s="1"/>
  <c r="W46" i="6"/>
  <c r="W49" i="6" s="1"/>
  <c r="V46" i="6"/>
  <c r="V49" i="6" s="1"/>
  <c r="R46" i="6"/>
  <c r="R49" i="6" s="1"/>
  <c r="AK46" i="6"/>
  <c r="AK49" i="6" s="1"/>
  <c r="Z46" i="6"/>
  <c r="H46" i="6"/>
  <c r="H49" i="6" s="1"/>
  <c r="M46" i="6"/>
  <c r="M49" i="6" s="1"/>
  <c r="L46" i="6"/>
  <c r="L49" i="6" s="1"/>
  <c r="G46" i="6"/>
  <c r="G49" i="6" s="1"/>
  <c r="E46" i="6"/>
  <c r="E49" i="6" s="1"/>
  <c r="AA36" i="6"/>
  <c r="AL36" i="5"/>
  <c r="AA36" i="5"/>
  <c r="AL36" i="6"/>
  <c r="T36" i="5"/>
  <c r="T36" i="6"/>
  <c r="AF36" i="5"/>
  <c r="AF36" i="6"/>
  <c r="AL8" i="6"/>
  <c r="AF8" i="6"/>
  <c r="AA8" i="5"/>
  <c r="AA8" i="6"/>
  <c r="AL8" i="5"/>
  <c r="T8" i="5"/>
  <c r="T8" i="6"/>
  <c r="AF8" i="5"/>
  <c r="N36" i="6"/>
  <c r="AM36" i="6" s="1"/>
  <c r="N36" i="5"/>
  <c r="AM36" i="5" s="1"/>
  <c r="N8" i="5"/>
  <c r="AM8" i="5" s="1"/>
  <c r="N8" i="6"/>
  <c r="AM8" i="6" s="1"/>
  <c r="N37" i="6"/>
  <c r="AM37" i="6" s="1"/>
  <c r="V46" i="5"/>
  <c r="AH46" i="5"/>
  <c r="AG46" i="5"/>
  <c r="AE46" i="5"/>
  <c r="AJ46" i="5"/>
  <c r="AI46" i="5"/>
  <c r="AK46" i="5"/>
  <c r="AC46" i="5"/>
  <c r="AD46" i="5"/>
  <c r="F49" i="6"/>
  <c r="AB46" i="5"/>
  <c r="P46" i="5"/>
  <c r="E46" i="5"/>
  <c r="L6" i="5"/>
  <c r="L46" i="5" s="1"/>
  <c r="H6" i="5"/>
  <c r="H46" i="5" s="1"/>
  <c r="Q6" i="5"/>
  <c r="Q46" i="5" s="1"/>
  <c r="I6" i="5"/>
  <c r="I46" i="5" s="1"/>
  <c r="R6" i="5"/>
  <c r="R46" i="5" s="1"/>
  <c r="G6" i="5"/>
  <c r="G46" i="5" s="1"/>
  <c r="W6" i="5"/>
  <c r="W46" i="5" s="1"/>
  <c r="J6" i="5"/>
  <c r="J46" i="5" s="1"/>
  <c r="X6" i="5"/>
  <c r="X46" i="5" s="1"/>
  <c r="K6" i="5"/>
  <c r="K46" i="5" s="1"/>
  <c r="O6" i="5"/>
  <c r="O46" i="5" s="1"/>
  <c r="Y6" i="5"/>
  <c r="Y46" i="5" s="1"/>
  <c r="M6" i="5"/>
  <c r="M46" i="5" s="1"/>
  <c r="S6" i="5"/>
  <c r="S46" i="5" s="1"/>
  <c r="U6" i="5"/>
  <c r="AC89" i="3"/>
  <c r="AB89" i="3"/>
  <c r="AA89" i="3"/>
  <c r="Z89" i="3"/>
  <c r="Y89" i="3"/>
  <c r="K89" i="3"/>
  <c r="J89" i="3"/>
  <c r="I89" i="3"/>
  <c r="H89" i="3"/>
  <c r="G89" i="3"/>
  <c r="F89" i="3"/>
  <c r="E89" i="3"/>
  <c r="C89" i="3"/>
  <c r="AE88" i="3"/>
  <c r="AD88" i="3"/>
  <c r="X88" i="3"/>
  <c r="R88" i="3"/>
  <c r="L88" i="3"/>
  <c r="AD87" i="3"/>
  <c r="X87" i="3"/>
  <c r="R87" i="3"/>
  <c r="Q87" i="3"/>
  <c r="P87" i="3"/>
  <c r="O87" i="3"/>
  <c r="N87" i="3"/>
  <c r="M87" i="3"/>
  <c r="L87" i="3"/>
  <c r="AE87" i="3" s="1"/>
  <c r="AD86" i="3"/>
  <c r="AE86" i="3" s="1"/>
  <c r="X86" i="3"/>
  <c r="R86" i="3"/>
  <c r="L86" i="3"/>
  <c r="AD85" i="3"/>
  <c r="X85" i="3"/>
  <c r="R85" i="3"/>
  <c r="L85" i="3"/>
  <c r="AE85" i="3" s="1"/>
  <c r="AE84" i="3"/>
  <c r="AD84" i="3"/>
  <c r="X84" i="3"/>
  <c r="R84" i="3"/>
  <c r="L84" i="3"/>
  <c r="AD83" i="3"/>
  <c r="X83" i="3"/>
  <c r="R83" i="3"/>
  <c r="L83" i="3"/>
  <c r="AE83" i="3" s="1"/>
  <c r="AD82" i="3"/>
  <c r="X82" i="3"/>
  <c r="R82" i="3"/>
  <c r="L82" i="3"/>
  <c r="AE82" i="3" s="1"/>
  <c r="AE81" i="3"/>
  <c r="AD81" i="3"/>
  <c r="X81" i="3"/>
  <c r="R81" i="3"/>
  <c r="L81" i="3"/>
  <c r="AD80" i="3"/>
  <c r="X80" i="3"/>
  <c r="R80" i="3"/>
  <c r="L80" i="3"/>
  <c r="AE80" i="3" s="1"/>
  <c r="AD79" i="3"/>
  <c r="X79" i="3"/>
  <c r="R79" i="3"/>
  <c r="L79" i="3"/>
  <c r="AE79" i="3" s="1"/>
  <c r="AD78" i="3"/>
  <c r="AE78" i="3" s="1"/>
  <c r="X78" i="3"/>
  <c r="R78" i="3"/>
  <c r="L78" i="3"/>
  <c r="AD77" i="3"/>
  <c r="X77" i="3"/>
  <c r="R77" i="3"/>
  <c r="L77" i="3"/>
  <c r="AE77" i="3" s="1"/>
  <c r="AE76" i="3"/>
  <c r="AD76" i="3"/>
  <c r="X76" i="3"/>
  <c r="R76" i="3"/>
  <c r="L76" i="3"/>
  <c r="AD75" i="3"/>
  <c r="X75" i="3"/>
  <c r="R75" i="3"/>
  <c r="L75" i="3"/>
  <c r="AE75" i="3" s="1"/>
  <c r="AD74" i="3"/>
  <c r="X74" i="3"/>
  <c r="R74" i="3"/>
  <c r="L74" i="3"/>
  <c r="AE74" i="3" s="1"/>
  <c r="AE73" i="3"/>
  <c r="AD73" i="3"/>
  <c r="X73" i="3"/>
  <c r="R73" i="3"/>
  <c r="L73" i="3"/>
  <c r="AD72" i="3"/>
  <c r="X72" i="3"/>
  <c r="R72" i="3"/>
  <c r="L72" i="3"/>
  <c r="AE72" i="3" s="1"/>
  <c r="AD71" i="3"/>
  <c r="X71" i="3"/>
  <c r="R71" i="3"/>
  <c r="AE71" i="3" s="1"/>
  <c r="L71" i="3"/>
  <c r="AD70" i="3"/>
  <c r="AE70" i="3" s="1"/>
  <c r="X70" i="3"/>
  <c r="R70" i="3"/>
  <c r="L70" i="3"/>
  <c r="AD69" i="3"/>
  <c r="X69" i="3"/>
  <c r="R69" i="3"/>
  <c r="L69" i="3"/>
  <c r="AE69" i="3" s="1"/>
  <c r="AE68" i="3"/>
  <c r="AD68" i="3"/>
  <c r="X68" i="3"/>
  <c r="R68" i="3"/>
  <c r="L68" i="3"/>
  <c r="AD67" i="3"/>
  <c r="X67" i="3"/>
  <c r="R67" i="3"/>
  <c r="L67" i="3"/>
  <c r="AE67" i="3" s="1"/>
  <c r="AD66" i="3"/>
  <c r="X66" i="3"/>
  <c r="R66" i="3"/>
  <c r="L66" i="3"/>
  <c r="AE66" i="3" s="1"/>
  <c r="AE65" i="3"/>
  <c r="AD65" i="3"/>
  <c r="X65" i="3"/>
  <c r="R65" i="3"/>
  <c r="L65" i="3"/>
  <c r="AD64" i="3"/>
  <c r="X64" i="3"/>
  <c r="D64" i="3"/>
  <c r="O64" i="3" s="1"/>
  <c r="AD63" i="3"/>
  <c r="X63" i="3"/>
  <c r="R63" i="3"/>
  <c r="D63" i="3"/>
  <c r="L63" i="3" s="1"/>
  <c r="AE63" i="3" s="1"/>
  <c r="AD62" i="3"/>
  <c r="X62" i="3"/>
  <c r="R62" i="3"/>
  <c r="AE62" i="3" s="1"/>
  <c r="L62" i="3"/>
  <c r="AD61" i="3"/>
  <c r="X61" i="3"/>
  <c r="R61" i="3"/>
  <c r="L61" i="3"/>
  <c r="AE61" i="3" s="1"/>
  <c r="AE60" i="3"/>
  <c r="AD60" i="3"/>
  <c r="X60" i="3"/>
  <c r="R60" i="3"/>
  <c r="L60" i="3"/>
  <c r="AD59" i="3"/>
  <c r="X59" i="3"/>
  <c r="R59" i="3"/>
  <c r="L59" i="3"/>
  <c r="AE59" i="3" s="1"/>
  <c r="AD58" i="3"/>
  <c r="W58" i="3"/>
  <c r="V58" i="3"/>
  <c r="U58" i="3"/>
  <c r="T58" i="3"/>
  <c r="S58" i="3"/>
  <c r="X58" i="3" s="1"/>
  <c r="Q58" i="3"/>
  <c r="P58" i="3"/>
  <c r="O58" i="3"/>
  <c r="N58" i="3"/>
  <c r="M58" i="3"/>
  <c r="R58" i="3" s="1"/>
  <c r="L58" i="3"/>
  <c r="AE58" i="3" s="1"/>
  <c r="AE57" i="3"/>
  <c r="AD57" i="3"/>
  <c r="X57" i="3"/>
  <c r="R57" i="3"/>
  <c r="L57" i="3"/>
  <c r="AD56" i="3"/>
  <c r="X56" i="3"/>
  <c r="W56" i="3"/>
  <c r="V56" i="3"/>
  <c r="U56" i="3"/>
  <c r="T56" i="3"/>
  <c r="S56" i="3"/>
  <c r="Q56" i="3"/>
  <c r="P56" i="3"/>
  <c r="O56" i="3"/>
  <c r="N56" i="3"/>
  <c r="M56" i="3"/>
  <c r="R56" i="3" s="1"/>
  <c r="L56" i="3"/>
  <c r="AD55" i="3"/>
  <c r="X55" i="3"/>
  <c r="R55" i="3"/>
  <c r="L55" i="3"/>
  <c r="AE55" i="3" s="1"/>
  <c r="AD54" i="3"/>
  <c r="X54" i="3"/>
  <c r="R54" i="3"/>
  <c r="L54" i="3"/>
  <c r="AE54" i="3" s="1"/>
  <c r="AD53" i="3"/>
  <c r="AE53" i="3" s="1"/>
  <c r="X53" i="3"/>
  <c r="R53" i="3"/>
  <c r="L53" i="3"/>
  <c r="AD52" i="3"/>
  <c r="W52" i="3"/>
  <c r="V52" i="3"/>
  <c r="U52" i="3"/>
  <c r="T52" i="3"/>
  <c r="S52" i="3"/>
  <c r="X52" i="3" s="1"/>
  <c r="Q52" i="3"/>
  <c r="P52" i="3"/>
  <c r="O52" i="3"/>
  <c r="N52" i="3"/>
  <c r="M52" i="3"/>
  <c r="R52" i="3" s="1"/>
  <c r="AE52" i="3" s="1"/>
  <c r="L52" i="3"/>
  <c r="AD51" i="3"/>
  <c r="X51" i="3"/>
  <c r="Q51" i="3"/>
  <c r="P51" i="3"/>
  <c r="O51" i="3"/>
  <c r="N51" i="3"/>
  <c r="M51" i="3"/>
  <c r="R51" i="3" s="1"/>
  <c r="L51" i="3"/>
  <c r="AD50" i="3"/>
  <c r="X50" i="3"/>
  <c r="R50" i="3"/>
  <c r="L50" i="3"/>
  <c r="AE50" i="3" s="1"/>
  <c r="AD49" i="3"/>
  <c r="X49" i="3"/>
  <c r="R49" i="3"/>
  <c r="L49" i="3"/>
  <c r="AE49" i="3" s="1"/>
  <c r="AD48" i="3"/>
  <c r="AE48" i="3" s="1"/>
  <c r="X48" i="3"/>
  <c r="R48" i="3"/>
  <c r="L48" i="3"/>
  <c r="AD47" i="3"/>
  <c r="X47" i="3"/>
  <c r="R47" i="3"/>
  <c r="L47" i="3"/>
  <c r="AE47" i="3" s="1"/>
  <c r="AD46" i="3"/>
  <c r="X46" i="3"/>
  <c r="Q46" i="3"/>
  <c r="P46" i="3"/>
  <c r="O46" i="3"/>
  <c r="N46" i="3"/>
  <c r="M46" i="3"/>
  <c r="R46" i="3" s="1"/>
  <c r="AE46" i="3" s="1"/>
  <c r="L46" i="3"/>
  <c r="AD45" i="3"/>
  <c r="X45" i="3"/>
  <c r="R45" i="3"/>
  <c r="L45" i="3"/>
  <c r="AE45" i="3" s="1"/>
  <c r="AE44" i="3"/>
  <c r="AD44" i="3"/>
  <c r="X44" i="3"/>
  <c r="R44" i="3"/>
  <c r="L44" i="3"/>
  <c r="AD43" i="3"/>
  <c r="X43" i="3"/>
  <c r="R43" i="3"/>
  <c r="L43" i="3"/>
  <c r="AE43" i="3" s="1"/>
  <c r="AD42" i="3"/>
  <c r="X42" i="3"/>
  <c r="R42" i="3"/>
  <c r="L42" i="3"/>
  <c r="AE42" i="3" s="1"/>
  <c r="AD41" i="3"/>
  <c r="AE41" i="3" s="1"/>
  <c r="X41" i="3"/>
  <c r="R41" i="3"/>
  <c r="L41" i="3"/>
  <c r="AD40" i="3"/>
  <c r="X40" i="3"/>
  <c r="R40" i="3"/>
  <c r="L40" i="3"/>
  <c r="AE40" i="3" s="1"/>
  <c r="AE39" i="3"/>
  <c r="AD39" i="3"/>
  <c r="X39" i="3"/>
  <c r="R39" i="3"/>
  <c r="L39" i="3"/>
  <c r="AD38" i="3"/>
  <c r="X38" i="3"/>
  <c r="R38" i="3"/>
  <c r="AE38" i="3" s="1"/>
  <c r="L38" i="3"/>
  <c r="AD37" i="3"/>
  <c r="X37" i="3"/>
  <c r="R37" i="3"/>
  <c r="L37" i="3"/>
  <c r="AE37" i="3" s="1"/>
  <c r="AE36" i="3"/>
  <c r="AD36" i="3"/>
  <c r="X36" i="3"/>
  <c r="R36" i="3"/>
  <c r="L36" i="3"/>
  <c r="AD35" i="3"/>
  <c r="X35" i="3"/>
  <c r="R35" i="3"/>
  <c r="L35" i="3"/>
  <c r="AE35" i="3" s="1"/>
  <c r="AD34" i="3"/>
  <c r="W34" i="3"/>
  <c r="V34" i="3"/>
  <c r="U34" i="3"/>
  <c r="T34" i="3"/>
  <c r="S34" i="3"/>
  <c r="X34" i="3" s="1"/>
  <c r="Q34" i="3"/>
  <c r="P34" i="3"/>
  <c r="O34" i="3"/>
  <c r="N34" i="3"/>
  <c r="M34" i="3"/>
  <c r="R34" i="3" s="1"/>
  <c r="L34" i="3"/>
  <c r="AE33" i="3"/>
  <c r="AD33" i="3"/>
  <c r="X33" i="3"/>
  <c r="R33" i="3"/>
  <c r="L33" i="3"/>
  <c r="AD32" i="3"/>
  <c r="X32" i="3"/>
  <c r="R32" i="3"/>
  <c r="AE32" i="3" s="1"/>
  <c r="L32" i="3"/>
  <c r="AD31" i="3"/>
  <c r="X31" i="3"/>
  <c r="R31" i="3"/>
  <c r="L31" i="3"/>
  <c r="AE31" i="3" s="1"/>
  <c r="AE30" i="3"/>
  <c r="AD30" i="3"/>
  <c r="X30" i="3"/>
  <c r="R30" i="3"/>
  <c r="L30" i="3"/>
  <c r="AD29" i="3"/>
  <c r="X29" i="3"/>
  <c r="R29" i="3"/>
  <c r="L29" i="3"/>
  <c r="AE29" i="3" s="1"/>
  <c r="AD28" i="3"/>
  <c r="X28" i="3"/>
  <c r="R28" i="3"/>
  <c r="L28" i="3"/>
  <c r="AE28" i="3" s="1"/>
  <c r="AD27" i="3"/>
  <c r="AE27" i="3" s="1"/>
  <c r="X27" i="3"/>
  <c r="R27" i="3"/>
  <c r="L27" i="3"/>
  <c r="AD26" i="3"/>
  <c r="X26" i="3"/>
  <c r="R26" i="3"/>
  <c r="L26" i="3"/>
  <c r="AE26" i="3" s="1"/>
  <c r="AD25" i="3"/>
  <c r="W25" i="3"/>
  <c r="V25" i="3"/>
  <c r="U25" i="3"/>
  <c r="T25" i="3"/>
  <c r="S25" i="3"/>
  <c r="X25" i="3" s="1"/>
  <c r="R25" i="3"/>
  <c r="Q25" i="3"/>
  <c r="P25" i="3"/>
  <c r="O25" i="3"/>
  <c r="N25" i="3"/>
  <c r="M25" i="3"/>
  <c r="L25" i="3"/>
  <c r="AE24" i="3"/>
  <c r="AD24" i="3"/>
  <c r="X24" i="3"/>
  <c r="R24" i="3"/>
  <c r="L24" i="3"/>
  <c r="AD23" i="3"/>
  <c r="X23" i="3"/>
  <c r="R23" i="3"/>
  <c r="L23" i="3"/>
  <c r="AE23" i="3" s="1"/>
  <c r="AD22" i="3"/>
  <c r="W22" i="3"/>
  <c r="V22" i="3"/>
  <c r="U22" i="3"/>
  <c r="T22" i="3"/>
  <c r="S22" i="3"/>
  <c r="X22" i="3" s="1"/>
  <c r="Q22" i="3"/>
  <c r="P22" i="3"/>
  <c r="O22" i="3"/>
  <c r="N22" i="3"/>
  <c r="M22" i="3"/>
  <c r="R22" i="3" s="1"/>
  <c r="L22" i="3"/>
  <c r="AE22" i="3" s="1"/>
  <c r="AE21" i="3"/>
  <c r="AD21" i="3"/>
  <c r="X21" i="3"/>
  <c r="R21" i="3"/>
  <c r="L21" i="3"/>
  <c r="AD20" i="3"/>
  <c r="X20" i="3"/>
  <c r="R20" i="3"/>
  <c r="AE20" i="3" s="1"/>
  <c r="L20" i="3"/>
  <c r="AD19" i="3"/>
  <c r="X19" i="3"/>
  <c r="R19" i="3"/>
  <c r="L19" i="3"/>
  <c r="AE19" i="3" s="1"/>
  <c r="AE18" i="3"/>
  <c r="AD18" i="3"/>
  <c r="X18" i="3"/>
  <c r="R18" i="3"/>
  <c r="L18" i="3"/>
  <c r="AD17" i="3"/>
  <c r="X17" i="3"/>
  <c r="R17" i="3"/>
  <c r="Q17" i="3"/>
  <c r="P17" i="3"/>
  <c r="O17" i="3"/>
  <c r="N17" i="3"/>
  <c r="M17" i="3"/>
  <c r="L17" i="3"/>
  <c r="AE17" i="3" s="1"/>
  <c r="AD16" i="3"/>
  <c r="AE16" i="3" s="1"/>
  <c r="X16" i="3"/>
  <c r="R16" i="3"/>
  <c r="L16" i="3"/>
  <c r="AD15" i="3"/>
  <c r="X15" i="3"/>
  <c r="R15" i="3"/>
  <c r="L15" i="3"/>
  <c r="AE15" i="3" s="1"/>
  <c r="AD14" i="3"/>
  <c r="W14" i="3"/>
  <c r="V14" i="3"/>
  <c r="U14" i="3"/>
  <c r="T14" i="3"/>
  <c r="S14" i="3"/>
  <c r="X14" i="3" s="1"/>
  <c r="R14" i="3"/>
  <c r="Q14" i="3"/>
  <c r="P14" i="3"/>
  <c r="O14" i="3"/>
  <c r="N14" i="3"/>
  <c r="M14" i="3"/>
  <c r="L14" i="3"/>
  <c r="AE14" i="3" s="1"/>
  <c r="AE13" i="3"/>
  <c r="AD13" i="3"/>
  <c r="X13" i="3"/>
  <c r="R13" i="3"/>
  <c r="L13" i="3"/>
  <c r="AD12" i="3"/>
  <c r="X12" i="3"/>
  <c r="R12" i="3"/>
  <c r="L12" i="3"/>
  <c r="AE12" i="3" s="1"/>
  <c r="AD11" i="3"/>
  <c r="X11" i="3"/>
  <c r="R11" i="3"/>
  <c r="L11" i="3"/>
  <c r="AE11" i="3" s="1"/>
  <c r="AD10" i="3"/>
  <c r="AE10" i="3" s="1"/>
  <c r="X10" i="3"/>
  <c r="R10" i="3"/>
  <c r="L10" i="3"/>
  <c r="AD9" i="3"/>
  <c r="X9" i="3"/>
  <c r="R9" i="3"/>
  <c r="L9" i="3"/>
  <c r="AE9" i="3" s="1"/>
  <c r="AE8" i="3"/>
  <c r="AD8" i="3"/>
  <c r="X8" i="3"/>
  <c r="R8" i="3"/>
  <c r="L8" i="3"/>
  <c r="AD7" i="3"/>
  <c r="X7" i="3"/>
  <c r="R7" i="3"/>
  <c r="AE7" i="3" s="1"/>
  <c r="L7" i="3"/>
  <c r="AD6" i="3"/>
  <c r="W6" i="3"/>
  <c r="V6" i="3"/>
  <c r="U6" i="3"/>
  <c r="T6" i="3"/>
  <c r="S6" i="3"/>
  <c r="X6" i="3" s="1"/>
  <c r="Q6" i="3"/>
  <c r="P6" i="3"/>
  <c r="O6" i="3"/>
  <c r="N6" i="3"/>
  <c r="M6" i="3"/>
  <c r="R6" i="3" s="1"/>
  <c r="L6" i="3"/>
  <c r="AE6" i="3" s="1"/>
  <c r="AD5" i="3"/>
  <c r="X5" i="3"/>
  <c r="R5" i="3"/>
  <c r="L5" i="3"/>
  <c r="AE5" i="3" s="1"/>
  <c r="AD4" i="3"/>
  <c r="X4" i="3"/>
  <c r="W4" i="3"/>
  <c r="W89" i="3" s="1"/>
  <c r="V4" i="3"/>
  <c r="V89" i="3" s="1"/>
  <c r="U4" i="3"/>
  <c r="U89" i="3" s="1"/>
  <c r="T4" i="3"/>
  <c r="T89" i="3" s="1"/>
  <c r="S4" i="3"/>
  <c r="Q4" i="3"/>
  <c r="P4" i="3"/>
  <c r="O4" i="3"/>
  <c r="O89" i="3" s="1"/>
  <c r="N4" i="3"/>
  <c r="M4" i="3"/>
  <c r="L4" i="3"/>
  <c r="AD3" i="3"/>
  <c r="AD89" i="3" s="1"/>
  <c r="X3" i="3"/>
  <c r="R3" i="3"/>
  <c r="AE3" i="3" s="1"/>
  <c r="L3" i="3"/>
  <c r="T46" i="6" l="1"/>
  <c r="T49" i="6" s="1"/>
  <c r="T50" i="6" s="1"/>
  <c r="N46" i="6"/>
  <c r="N49" i="6" s="1"/>
  <c r="N50" i="6" s="1"/>
  <c r="AF46" i="6"/>
  <c r="AF49" i="6" s="1"/>
  <c r="AF50" i="6" s="1"/>
  <c r="AA46" i="6"/>
  <c r="AA49" i="6" s="1"/>
  <c r="AA50" i="6" s="1"/>
  <c r="AL46" i="6"/>
  <c r="AL49" i="6" s="1"/>
  <c r="AL50" i="6" s="1"/>
  <c r="AF46" i="5"/>
  <c r="AF47" i="5" s="1"/>
  <c r="AL46" i="5"/>
  <c r="AL47" i="5" s="1"/>
  <c r="U46" i="5"/>
  <c r="AA6" i="5"/>
  <c r="AA46" i="5" s="1"/>
  <c r="AA47" i="5" s="1"/>
  <c r="Z49" i="6"/>
  <c r="T6" i="5"/>
  <c r="T46" i="5" s="1"/>
  <c r="N6" i="5"/>
  <c r="F46" i="5"/>
  <c r="Z46" i="5"/>
  <c r="AE51" i="3"/>
  <c r="AE56" i="3"/>
  <c r="P89" i="3"/>
  <c r="X89" i="3"/>
  <c r="AE34" i="3"/>
  <c r="AE25" i="3"/>
  <c r="P64" i="3"/>
  <c r="R4" i="3"/>
  <c r="Q64" i="3"/>
  <c r="Q89" i="3" s="1"/>
  <c r="L64" i="3"/>
  <c r="AE64" i="3" s="1"/>
  <c r="D89" i="3"/>
  <c r="S89" i="3"/>
  <c r="M64" i="3"/>
  <c r="R64" i="3" s="1"/>
  <c r="N64" i="3"/>
  <c r="N89" i="3" s="1"/>
  <c r="N46" i="5" l="1"/>
  <c r="N47" i="5" s="1"/>
  <c r="AM6" i="5"/>
  <c r="T47" i="5"/>
  <c r="M89" i="3"/>
  <c r="L89" i="3"/>
  <c r="R89" i="3"/>
  <c r="AE4" i="3"/>
  <c r="AE89" i="3" l="1"/>
</calcChain>
</file>

<file path=xl/sharedStrings.xml><?xml version="1.0" encoding="utf-8"?>
<sst xmlns="http://schemas.openxmlformats.org/spreadsheetml/2006/main" count="100417" uniqueCount="1957">
  <si>
    <t>*Narration</t>
  </si>
  <si>
    <t>*Date</t>
  </si>
  <si>
    <t>Description</t>
  </si>
  <si>
    <t>*AccountCode</t>
  </si>
  <si>
    <t>*TaxRate</t>
  </si>
  <si>
    <t>*Amount</t>
  </si>
  <si>
    <t>TrackingName1</t>
  </si>
  <si>
    <t>TrackingOption1</t>
  </si>
  <si>
    <t>TrackingName2</t>
  </si>
  <si>
    <t>TrackingOption2</t>
  </si>
  <si>
    <t>Re allocate Aline, Ewa, Donato Super from Casual to Permanent</t>
  </si>
  <si>
    <t>BAS Excluded</t>
  </si>
  <si>
    <t>Dept</t>
  </si>
  <si>
    <t>NDIS</t>
  </si>
  <si>
    <t>Activity</t>
  </si>
  <si>
    <t>Seniors - CHSP</t>
  </si>
  <si>
    <t>CHSP - Maroubra</t>
  </si>
  <si>
    <t>CHSP - Randwick</t>
  </si>
  <si>
    <t>CHSP - Vaucluse</t>
  </si>
  <si>
    <t>CHSP - Woollahra</t>
  </si>
  <si>
    <t>Seniors - HCP</t>
  </si>
  <si>
    <t>HCP - Maroubra</t>
  </si>
  <si>
    <t>HCP - Randwick</t>
  </si>
  <si>
    <t>HCP - SYD</t>
  </si>
  <si>
    <t>HCP - Vaucluse</t>
  </si>
  <si>
    <t>HCP - Woollahra</t>
  </si>
  <si>
    <t>WMC</t>
  </si>
  <si>
    <t>WMC - Wellness Hub</t>
  </si>
  <si>
    <t>AC Casual Wages &amp; Super reallocation Mar24</t>
  </si>
  <si>
    <t>31/03/2024</t>
  </si>
  <si>
    <t>Transport</t>
  </si>
  <si>
    <t>Family Services</t>
  </si>
  <si>
    <t>CHSP - South East</t>
  </si>
  <si>
    <t>CHSP - Wellbeing</t>
  </si>
  <si>
    <t>CHSP - Service Delivery</t>
  </si>
  <si>
    <t>HCP - Service Delivery</t>
  </si>
  <si>
    <t>WMC - Family Services</t>
  </si>
  <si>
    <t>Admin</t>
  </si>
  <si>
    <t>Meals</t>
  </si>
  <si>
    <t>Wages</t>
  </si>
  <si>
    <t>Superannuation</t>
  </si>
  <si>
    <t>Sum of Admin</t>
  </si>
  <si>
    <t>Row Labels</t>
  </si>
  <si>
    <t>Sum of Debit (AUD)</t>
  </si>
  <si>
    <t>Sum of Credit (AUD)</t>
  </si>
  <si>
    <t>Sum of Seniors - CHSP</t>
  </si>
  <si>
    <t>Sum of Seniors - HCP</t>
  </si>
  <si>
    <t>Sum of NDIS</t>
  </si>
  <si>
    <t>Sum of Transport</t>
  </si>
  <si>
    <t>Sum of Meals</t>
  </si>
  <si>
    <t> </t>
  </si>
  <si>
    <t>Sum of Home Share</t>
  </si>
  <si>
    <t>Sum of Family services</t>
  </si>
  <si>
    <t>Grand Total</t>
  </si>
  <si>
    <t>Sum of WMC</t>
  </si>
  <si>
    <t>Sum of Total</t>
  </si>
  <si>
    <t>Sum of South East</t>
  </si>
  <si>
    <t>Sum of East</t>
  </si>
  <si>
    <t>Sum of Groups</t>
  </si>
  <si>
    <t>Sum of Debit (Source)</t>
  </si>
  <si>
    <t>Sum of Credit (Source)</t>
  </si>
  <si>
    <t>Sum of Wellbeing</t>
  </si>
  <si>
    <t>Sum of Service Delivery</t>
  </si>
  <si>
    <t>Sum of Total2</t>
  </si>
  <si>
    <t>Sum of Maroubra</t>
  </si>
  <si>
    <t>Sum of Randwick</t>
  </si>
  <si>
    <t>Sum of Sydney</t>
  </si>
  <si>
    <t>Sum of Vaucluse</t>
  </si>
  <si>
    <t>Sum of Woollahra</t>
  </si>
  <si>
    <t>Sum of Service Delivery2</t>
  </si>
  <si>
    <t>Sum of Total3</t>
  </si>
  <si>
    <t>Sum of Individual Support</t>
  </si>
  <si>
    <t>Sum of Groups2</t>
  </si>
  <si>
    <t>Sum of Support Coordination</t>
  </si>
  <si>
    <t>Sum of Drama Program</t>
  </si>
  <si>
    <t>Sum of Total4</t>
  </si>
  <si>
    <t>Sum of Wellness Hub</t>
  </si>
  <si>
    <t>Sum of Demnetia Alliance</t>
  </si>
  <si>
    <t>Sum of Connect Progam</t>
  </si>
  <si>
    <t>Sum of Navigating MAC</t>
  </si>
  <si>
    <t>Sum of WMC - Family Services</t>
  </si>
  <si>
    <t>Sum of Total5</t>
  </si>
  <si>
    <t>Payroll Employee Summary</t>
  </si>
  <si>
    <t>From 1 October 2023 to 31 October 2023</t>
  </si>
  <si>
    <t>HOLDSWORTH COMMUNITY LTD</t>
  </si>
  <si>
    <t>CHSP</t>
  </si>
  <si>
    <t>HCP</t>
  </si>
  <si>
    <t>Allocation of Earning</t>
  </si>
  <si>
    <t>Employee</t>
  </si>
  <si>
    <t>Casual employment</t>
  </si>
  <si>
    <t>Employee Group</t>
  </si>
  <si>
    <t>Earnings</t>
  </si>
  <si>
    <t>Home Share</t>
  </si>
  <si>
    <t>Family services</t>
  </si>
  <si>
    <t>Total</t>
  </si>
  <si>
    <t>South East</t>
  </si>
  <si>
    <t>East</t>
  </si>
  <si>
    <t>Groups</t>
  </si>
  <si>
    <t>Wellbeing</t>
  </si>
  <si>
    <t>Service Delivery</t>
  </si>
  <si>
    <t>Maroubra</t>
  </si>
  <si>
    <t>Randwick</t>
  </si>
  <si>
    <t>Sydney</t>
  </si>
  <si>
    <t>Vaucluse</t>
  </si>
  <si>
    <t>Woollahra</t>
  </si>
  <si>
    <t>Individual Support</t>
  </si>
  <si>
    <t>Support Coordination</t>
  </si>
  <si>
    <t>Drama Program</t>
  </si>
  <si>
    <t>Wellness Hub</t>
  </si>
  <si>
    <t>Demnetia Alliance</t>
  </si>
  <si>
    <t>Connect Progam</t>
  </si>
  <si>
    <t>Navigating MAC</t>
  </si>
  <si>
    <t>Adriana Suarez</t>
  </si>
  <si>
    <t>Akari McDermott</t>
  </si>
  <si>
    <t>Aline Pinheiro De Lima</t>
  </si>
  <si>
    <t>Amy Mou</t>
  </si>
  <si>
    <t>Chanita Visutthipaet</t>
  </si>
  <si>
    <t>Christianhellen Fernandes Moreira</t>
  </si>
  <si>
    <t>Christine McDonald</t>
  </si>
  <si>
    <t>Daniel Katon</t>
  </si>
  <si>
    <t>Darryl Petto</t>
  </si>
  <si>
    <t>David Powdrell</t>
  </si>
  <si>
    <t>Diana Asnevi</t>
  </si>
  <si>
    <t>Emma Jackson</t>
  </si>
  <si>
    <t>Emma Trovas</t>
  </si>
  <si>
    <t>Evonne Santarita</t>
  </si>
  <si>
    <t>Giovanna Gratao Perri Camargo</t>
  </si>
  <si>
    <t>Gisele Diaz</t>
  </si>
  <si>
    <t>Hyeong Kim</t>
  </si>
  <si>
    <t>Isabel Batson</t>
  </si>
  <si>
    <t>Isabella Santos</t>
  </si>
  <si>
    <t>Juliana Reis de Oliveira</t>
  </si>
  <si>
    <t>Karen Valderas Gomez</t>
  </si>
  <si>
    <t>Kelly Raines</t>
  </si>
  <si>
    <t>Larissa Izidoro</t>
  </si>
  <si>
    <t>Laura Candy</t>
  </si>
  <si>
    <t>Liliane Madureira Ribeiro</t>
  </si>
  <si>
    <t>Louise De Lorenzo</t>
  </si>
  <si>
    <t>Luisa Sanchez Cardona</t>
  </si>
  <si>
    <t>Maria Augusta Oliveira De Amorim</t>
  </si>
  <si>
    <t>Nella Tresnawaty</t>
  </si>
  <si>
    <t>Nicole Ancheta</t>
  </si>
  <si>
    <t>Peter Copas</t>
  </si>
  <si>
    <t>Pulrapat Kankaew</t>
  </si>
  <si>
    <t>Samuel Davey</t>
  </si>
  <si>
    <t>Sarah Homewood</t>
  </si>
  <si>
    <t>Sharon Stone</t>
  </si>
  <si>
    <t>Sonia Coimbra</t>
  </si>
  <si>
    <t>Tatiana Krizikova</t>
  </si>
  <si>
    <t>Timothy Nurmi</t>
  </si>
  <si>
    <t>Tjioe Juliane Suhandhi</t>
  </si>
  <si>
    <t>Trusha Prema</t>
  </si>
  <si>
    <t>Super</t>
  </si>
  <si>
    <t>Donato Caretti</t>
  </si>
  <si>
    <t>Ewa Latecka</t>
  </si>
  <si>
    <t>allocation of time</t>
  </si>
  <si>
    <t>Account Transactions</t>
  </si>
  <si>
    <t>Superannuation - Casual</t>
  </si>
  <si>
    <t>Date</t>
  </si>
  <si>
    <t>Source</t>
  </si>
  <si>
    <t>Reference</t>
  </si>
  <si>
    <t>Currency</t>
  </si>
  <si>
    <t>Debit (Source)</t>
  </si>
  <si>
    <t>Credit (Source)</t>
  </si>
  <si>
    <t>Debit (AUD)</t>
  </si>
  <si>
    <t>Credit (AUD)</t>
  </si>
  <si>
    <t>Running Balance (AUD)</t>
  </si>
  <si>
    <t>Payroll Expense</t>
  </si>
  <si>
    <t>Superannuation Expense</t>
  </si>
  <si>
    <t>AUD</t>
  </si>
  <si>
    <t>Manual Journal</t>
  </si>
  <si>
    <t>Total Superannuation - Casual</t>
  </si>
  <si>
    <t>Wages &amp; Salaries - Casual</t>
  </si>
  <si>
    <t>Total Wages &amp; Salaries - Casual</t>
  </si>
  <si>
    <t>Pay Code</t>
  </si>
  <si>
    <t>(Multiple Items)</t>
  </si>
  <si>
    <t>Sum of Hr</t>
  </si>
  <si>
    <t>Aharon</t>
  </si>
  <si>
    <t>(blank)</t>
  </si>
  <si>
    <t>Aicha</t>
  </si>
  <si>
    <t>Akari</t>
  </si>
  <si>
    <t>Alexandra</t>
  </si>
  <si>
    <t>Aline</t>
  </si>
  <si>
    <t>Alison</t>
  </si>
  <si>
    <t>Amy</t>
  </si>
  <si>
    <t>Chanita</t>
  </si>
  <si>
    <t>Christiane</t>
  </si>
  <si>
    <t>Christianhellen</t>
  </si>
  <si>
    <t>Christine</t>
  </si>
  <si>
    <t>Clinton</t>
  </si>
  <si>
    <t>Daniel</t>
  </si>
  <si>
    <t>Darryl</t>
  </si>
  <si>
    <t>David</t>
  </si>
  <si>
    <t>Diana</t>
  </si>
  <si>
    <t>CHSP East Region</t>
  </si>
  <si>
    <t>DM</t>
  </si>
  <si>
    <t>Dominic</t>
  </si>
  <si>
    <t>Emma</t>
  </si>
  <si>
    <t>Emmanuel</t>
  </si>
  <si>
    <t>Ethan</t>
  </si>
  <si>
    <t>Evonne</t>
  </si>
  <si>
    <t>Ewa</t>
  </si>
  <si>
    <t>HCP Sydney</t>
  </si>
  <si>
    <t>HCP Woollahra</t>
  </si>
  <si>
    <t>Garindra</t>
  </si>
  <si>
    <t>Giovanna</t>
  </si>
  <si>
    <t>Gisele</t>
  </si>
  <si>
    <t>Glenn</t>
  </si>
  <si>
    <t>NDIS - Support Coordination</t>
  </si>
  <si>
    <t>NDIS - Groups</t>
  </si>
  <si>
    <t>Harry</t>
  </si>
  <si>
    <t>Isabel</t>
  </si>
  <si>
    <t>Isabella</t>
  </si>
  <si>
    <t>Jaime</t>
  </si>
  <si>
    <t>Jamie</t>
  </si>
  <si>
    <t>Jane</t>
  </si>
  <si>
    <t>Janka</t>
  </si>
  <si>
    <t>Jo-Anna</t>
  </si>
  <si>
    <t>Karen</t>
  </si>
  <si>
    <t>Kellie</t>
  </si>
  <si>
    <t>Kelly</t>
  </si>
  <si>
    <t>HCP Maroubra</t>
  </si>
  <si>
    <t>Larissa</t>
  </si>
  <si>
    <t>Lavania</t>
  </si>
  <si>
    <t>Louise</t>
  </si>
  <si>
    <t>Meire</t>
  </si>
  <si>
    <t>Michael</t>
  </si>
  <si>
    <t>Natpicha</t>
  </si>
  <si>
    <t>Nella</t>
  </si>
  <si>
    <t>Nicole</t>
  </si>
  <si>
    <t>Nurul</t>
  </si>
  <si>
    <t>Patricia</t>
  </si>
  <si>
    <t>Pavel</t>
  </si>
  <si>
    <t>Peter</t>
  </si>
  <si>
    <t>Puspajati</t>
  </si>
  <si>
    <t>Roni</t>
  </si>
  <si>
    <t>Sally</t>
  </si>
  <si>
    <t>Sally Ann</t>
  </si>
  <si>
    <t>Samuel</t>
  </si>
  <si>
    <t>Sharon</t>
  </si>
  <si>
    <t>Steven</t>
  </si>
  <si>
    <t>Sudarat</t>
  </si>
  <si>
    <t>Suzanne</t>
  </si>
  <si>
    <t>Tae Il</t>
  </si>
  <si>
    <t>Tania</t>
  </si>
  <si>
    <t>Tatiana</t>
  </si>
  <si>
    <t>Timothy</t>
  </si>
  <si>
    <t>Tjioe Juliane</t>
  </si>
  <si>
    <t>Trusha</t>
  </si>
  <si>
    <t>Winnie</t>
  </si>
  <si>
    <t>Zora</t>
  </si>
  <si>
    <t>Craig</t>
  </si>
  <si>
    <t>Sonia</t>
  </si>
  <si>
    <t>Hyeong (Susie)</t>
  </si>
  <si>
    <t>Giuseppe (Joe)</t>
  </si>
  <si>
    <t>Bruna</t>
  </si>
  <si>
    <t>Uthumporn (June)</t>
  </si>
  <si>
    <t>Pulrapat (Hannah)</t>
  </si>
  <si>
    <t>Yu-Chun (Cherie)</t>
  </si>
  <si>
    <t>Anna</t>
  </si>
  <si>
    <t>Laura</t>
  </si>
  <si>
    <t>HCP Vaucluse</t>
  </si>
  <si>
    <t>Liliane</t>
  </si>
  <si>
    <t>Sarah</t>
  </si>
  <si>
    <t>Shaun</t>
  </si>
  <si>
    <t>Alexi</t>
  </si>
  <si>
    <t>Maria Augusta</t>
  </si>
  <si>
    <t>CHSP South East Region</t>
  </si>
  <si>
    <t>Juliana</t>
  </si>
  <si>
    <t>Ping</t>
  </si>
  <si>
    <t>Nica</t>
  </si>
  <si>
    <t>Nigel</t>
  </si>
  <si>
    <t>Adriana</t>
  </si>
  <si>
    <t>Donato (Danny)</t>
  </si>
  <si>
    <t>Pilar</t>
  </si>
  <si>
    <t>DM1</t>
  </si>
  <si>
    <t>NDIS - Service Delivery</t>
  </si>
  <si>
    <t>Luisa</t>
  </si>
  <si>
    <t>Jess</t>
  </si>
  <si>
    <t>Employment Basis</t>
  </si>
  <si>
    <t>Deductions</t>
  </si>
  <si>
    <t>Tax</t>
  </si>
  <si>
    <t>Net Pay</t>
  </si>
  <si>
    <t>Reimbursements</t>
  </si>
  <si>
    <t>Aharon Yishai Danieli De Hurley</t>
  </si>
  <si>
    <t>Aicha Smith</t>
  </si>
  <si>
    <t>Alexandra Conrick</t>
  </si>
  <si>
    <t>Alison Charles</t>
  </si>
  <si>
    <t>Ana Valencia Moreno</t>
  </si>
  <si>
    <t>Angie Vriens</t>
  </si>
  <si>
    <t>Beverley Ford</t>
  </si>
  <si>
    <t>Bimala Lama</t>
  </si>
  <si>
    <t>Brooke Norrie</t>
  </si>
  <si>
    <t>Bruna Schiavon</t>
  </si>
  <si>
    <t>Christiane Giraldez Garcia</t>
  </si>
  <si>
    <t>Christine Alder</t>
  </si>
  <si>
    <t>Claire Bird</t>
  </si>
  <si>
    <t>Clinton Caward</t>
  </si>
  <si>
    <t>Craig Johnson</t>
  </si>
  <si>
    <t>David Wong</t>
  </si>
  <si>
    <t>Dominic La Rosa</t>
  </si>
  <si>
    <t>Emmanuel Gasparinatos</t>
  </si>
  <si>
    <t>Ethan Bidner</t>
  </si>
  <si>
    <t>Garindra Notowidigdo</t>
  </si>
  <si>
    <t>Giuseppe Marino</t>
  </si>
  <si>
    <t>Glenn Bowden</t>
  </si>
  <si>
    <t>Harry Fanakis</t>
  </si>
  <si>
    <t>Heidi Santoso</t>
  </si>
  <si>
    <t>Ian Martin</t>
  </si>
  <si>
    <t>Iana Cristina Maia Passos</t>
  </si>
  <si>
    <t>Isabelle Olaussen</t>
  </si>
  <si>
    <t>Jaime Estevens</t>
  </si>
  <si>
    <t>Jamie Shin</t>
  </si>
  <si>
    <t>Jamie Sporne</t>
  </si>
  <si>
    <t>Jane Evans</t>
  </si>
  <si>
    <t>Janka Laszlo</t>
  </si>
  <si>
    <t>Jasmine To</t>
  </si>
  <si>
    <t>Jess Lee</t>
  </si>
  <si>
    <t>Jo-Anna Taylor</t>
  </si>
  <si>
    <t>Kellie Wogas</t>
  </si>
  <si>
    <t>Lavania Manda</t>
  </si>
  <si>
    <t>Livia Sbeghen</t>
  </si>
  <si>
    <t>Llanos Perez Gomez</t>
  </si>
  <si>
    <t>Lucinda Ricardo</t>
  </si>
  <si>
    <t>Lynette Ainsworth</t>
  </si>
  <si>
    <t>Martin Lung</t>
  </si>
  <si>
    <t>Meire Da Costa Farias</t>
  </si>
  <si>
    <t>Melissa Yurt</t>
  </si>
  <si>
    <t>Michael Stieber</t>
  </si>
  <si>
    <t>Natpicha Saosri</t>
  </si>
  <si>
    <t>Nicole Cummins</t>
  </si>
  <si>
    <t>Nigel Smallacombe</t>
  </si>
  <si>
    <t>Nurul Herawaty</t>
  </si>
  <si>
    <t>Patricia Ligasova</t>
  </si>
  <si>
    <t>Pavel Lipovsky</t>
  </si>
  <si>
    <t>Peter Allen</t>
  </si>
  <si>
    <t>Peter Daly</t>
  </si>
  <si>
    <t>Peter Payne</t>
  </si>
  <si>
    <t>Phillip King</t>
  </si>
  <si>
    <t>Pilar Diaz Faciolince</t>
  </si>
  <si>
    <t>Ping Cheah</t>
  </si>
  <si>
    <t>Puspajati Darmawan</t>
  </si>
  <si>
    <t>Qin Pan</t>
  </si>
  <si>
    <t>Rhiannon Kennedy</t>
  </si>
  <si>
    <t>Romina Andrade</t>
  </si>
  <si>
    <t>Roni Otmy</t>
  </si>
  <si>
    <t>Sally Ann McCarthy</t>
  </si>
  <si>
    <t>Sally Todd</t>
  </si>
  <si>
    <t>Sarah Harwood</t>
  </si>
  <si>
    <t>Shaun Zingel</t>
  </si>
  <si>
    <t>Steven Kocic</t>
  </si>
  <si>
    <t>Sudarat Chontanubumrung</t>
  </si>
  <si>
    <t>Suzanne Vasey</t>
  </si>
  <si>
    <t>Tae il Jang</t>
  </si>
  <si>
    <t>Tania Sharpe</t>
  </si>
  <si>
    <t>Tanya Slater</t>
  </si>
  <si>
    <t>Thais Mello</t>
  </si>
  <si>
    <t>Timothy Hunt</t>
  </si>
  <si>
    <t>Uthumporn Janbuathong</t>
  </si>
  <si>
    <t>Victoria Valcarcel</t>
  </si>
  <si>
    <t>Winnie Abujohn</t>
  </si>
  <si>
    <t>Yu-Chun Mu</t>
  </si>
  <si>
    <t>Zora Kraljevic</t>
  </si>
  <si>
    <t>From 2 December 2022 to 31 December 2022</t>
  </si>
  <si>
    <t>Aaron Lyon</t>
  </si>
  <si>
    <t>Alexandra  Conrick</t>
  </si>
  <si>
    <t>Alexandra Donnelly</t>
  </si>
  <si>
    <t>Alice Wilson</t>
  </si>
  <si>
    <t>Ana Ferreira Bitencourt</t>
  </si>
  <si>
    <t>Andrea Szanto</t>
  </si>
  <si>
    <t>Andrew Willmott</t>
  </si>
  <si>
    <t>Anie Barnsdall-Krikorian</t>
  </si>
  <si>
    <t>Azura Watson</t>
  </si>
  <si>
    <t>Charlie Vitiaranee</t>
  </si>
  <si>
    <t>Cheryl Davies</t>
  </si>
  <si>
    <t>Debora Veleda</t>
  </si>
  <si>
    <t>Emmanuel Alatuogu</t>
  </si>
  <si>
    <t>Georgia Arnott</t>
  </si>
  <si>
    <t>Guenther Heitmann</t>
  </si>
  <si>
    <t>Harshita Borah</t>
  </si>
  <si>
    <t>Hyeong Hui Kim</t>
  </si>
  <si>
    <t>Isabel Soto</t>
  </si>
  <si>
    <t>Jason Malone</t>
  </si>
  <si>
    <t>Jessica Absalao Constantino</t>
  </si>
  <si>
    <t>Jie Yu</t>
  </si>
  <si>
    <t>Joice Martins Dos Santos</t>
  </si>
  <si>
    <t>JouJou Faulkner</t>
  </si>
  <si>
    <t>Judith Renford</t>
  </si>
  <si>
    <t>Juliana Campos</t>
  </si>
  <si>
    <t>Kap Youn Koak</t>
  </si>
  <si>
    <t>Kim Tipoki</t>
  </si>
  <si>
    <t>Kimberley Hanrahan</t>
  </si>
  <si>
    <t>Linda Caporusso</t>
  </si>
  <si>
    <t>Louise Murray</t>
  </si>
  <si>
    <t>Luis Martinez</t>
  </si>
  <si>
    <t>Michelle Irvine</t>
  </si>
  <si>
    <t>Pedro Mello</t>
  </si>
  <si>
    <t>Raelene Norman</t>
  </si>
  <si>
    <t>Rohan Newcomb</t>
  </si>
  <si>
    <t>Romina Andrade Scaramucho</t>
  </si>
  <si>
    <t>Saxon Graham</t>
  </si>
  <si>
    <t>Siew Kuen Lee</t>
  </si>
  <si>
    <t>Simon Wise</t>
  </si>
  <si>
    <t>Sofie Zogalis</t>
  </si>
  <si>
    <t>Tamara Popper</t>
  </si>
  <si>
    <t>Tereza Sutherland</t>
  </si>
  <si>
    <t>Terrie Kwok</t>
  </si>
  <si>
    <t>Timothy  Hunt</t>
  </si>
  <si>
    <t>Tomer Aston</t>
  </si>
  <si>
    <t>Yvette Coral</t>
  </si>
  <si>
    <t/>
  </si>
  <si>
    <t>Employee Remuneration</t>
  </si>
  <si>
    <t>Start Date</t>
  </si>
  <si>
    <t>Termination Date</t>
  </si>
  <si>
    <t>Classification</t>
  </si>
  <si>
    <t>Pay Calendar</t>
  </si>
  <si>
    <t>Standard Units</t>
  </si>
  <si>
    <t>Unit Rate</t>
  </si>
  <si>
    <t>Annual Salary</t>
  </si>
  <si>
    <t>Part-time employment</t>
  </si>
  <si>
    <t>Level 2 Paypoint 2</t>
  </si>
  <si>
    <t>Alayacare Timesheet</t>
  </si>
  <si>
    <t>Adelaide Waller</t>
  </si>
  <si>
    <t>Level 3 Paypoint 2</t>
  </si>
  <si>
    <t>Adele Hall</t>
  </si>
  <si>
    <t>None</t>
  </si>
  <si>
    <t>Level 2, Point 1</t>
  </si>
  <si>
    <t>Office Staff</t>
  </si>
  <si>
    <t>Adrienne Colquhoun</t>
  </si>
  <si>
    <t>Level 3 Paypoint 5</t>
  </si>
  <si>
    <t>Level 3 Paypoint 4</t>
  </si>
  <si>
    <t>Level 2 Paypoint 1</t>
  </si>
  <si>
    <t>Akshaya Shekhar</t>
  </si>
  <si>
    <t>Level 4  Paypoint 3</t>
  </si>
  <si>
    <t>Albino Arde</t>
  </si>
  <si>
    <t>Level 2 Paypoint 4</t>
  </si>
  <si>
    <t>Level 2 Paypoint 3</t>
  </si>
  <si>
    <t>Alfred Schembri</t>
  </si>
  <si>
    <t>Full-time employment</t>
  </si>
  <si>
    <t>Level 3, Point 5</t>
  </si>
  <si>
    <t>Alice Anderson</t>
  </si>
  <si>
    <t>Alice Street</t>
  </si>
  <si>
    <t>Alice Williams</t>
  </si>
  <si>
    <t>Alisha Tianias</t>
  </si>
  <si>
    <t>Level 4 Paypoint 4</t>
  </si>
  <si>
    <t>Amber Romanowski</t>
  </si>
  <si>
    <t>Ana Paula Ferreira Bitencourt</t>
  </si>
  <si>
    <t>Level 3 Paypoint 1</t>
  </si>
  <si>
    <t>Ana Silva</t>
  </si>
  <si>
    <t>Anais Urbano</t>
  </si>
  <si>
    <t>Andrea Banic</t>
  </si>
  <si>
    <t>Level 7 Paypoint 3</t>
  </si>
  <si>
    <t>Andrea Gonzalez Torres</t>
  </si>
  <si>
    <t>Andrea Pollagh</t>
  </si>
  <si>
    <t>Level 5 Paypoint 3</t>
  </si>
  <si>
    <t>Andrew Luff</t>
  </si>
  <si>
    <t>Andrew Paterson</t>
  </si>
  <si>
    <t>Level 3, Point 4</t>
  </si>
  <si>
    <t>Level 4 Paypoint 2</t>
  </si>
  <si>
    <t>Anil Tarar</t>
  </si>
  <si>
    <t>Antony Maynard</t>
  </si>
  <si>
    <t>Ashlea Borg</t>
  </si>
  <si>
    <t>Ashton Harrison</t>
  </si>
  <si>
    <t>Benjamin Chapple</t>
  </si>
  <si>
    <t>Bev Taylor</t>
  </si>
  <si>
    <t>Beverley Fisher</t>
  </si>
  <si>
    <t>Level 2, Point 3</t>
  </si>
  <si>
    <t>Level 5 Paypoint 2</t>
  </si>
  <si>
    <t>Bikash Poudel</t>
  </si>
  <si>
    <t>Level 4 Paypoint 1</t>
  </si>
  <si>
    <t>Brian Lee</t>
  </si>
  <si>
    <t>Bridget Quigley</t>
  </si>
  <si>
    <t>Bruna Lira da Silva</t>
  </si>
  <si>
    <t>Bruna Mumbach</t>
  </si>
  <si>
    <t>Aged Care Nurse level 1</t>
  </si>
  <si>
    <t>Carolyn Lancaster</t>
  </si>
  <si>
    <t>Catherine Hoare</t>
  </si>
  <si>
    <t>Catriona Beaumont</t>
  </si>
  <si>
    <t>Cecilia Wilson</t>
  </si>
  <si>
    <t>Level 5, Point 3</t>
  </si>
  <si>
    <t>Chandra Sharma</t>
  </si>
  <si>
    <t>Charlotte McKenzie</t>
  </si>
  <si>
    <t>Charlotte Vann</t>
  </si>
  <si>
    <t xml:space="preserve">Level 2 Paypoint 2 </t>
  </si>
  <si>
    <t>Christie Duong</t>
  </si>
  <si>
    <t>Christine Noonan</t>
  </si>
  <si>
    <t>Level 3, Point 3</t>
  </si>
  <si>
    <t>Level 7 Paypoint 1</t>
  </si>
  <si>
    <t>Clare Diamond</t>
  </si>
  <si>
    <t>Claudia Sugarman</t>
  </si>
  <si>
    <t>Colin Gale</t>
  </si>
  <si>
    <t>Level 3 Paypoint 3</t>
  </si>
  <si>
    <t>Crispin Holt</t>
  </si>
  <si>
    <t>Cristian Villafana Carpio</t>
  </si>
  <si>
    <t>Level 3  Paypoint 3</t>
  </si>
  <si>
    <t>Damian Kearns</t>
  </si>
  <si>
    <t>David Ginty</t>
  </si>
  <si>
    <t>David McCabe</t>
  </si>
  <si>
    <t>Level 2 paypoint 1</t>
  </si>
  <si>
    <t>Dharmesh Thakker</t>
  </si>
  <si>
    <t>Douglas Kirk</t>
  </si>
  <si>
    <t>Level 4, Point 4</t>
  </si>
  <si>
    <t>Dummy payroll</t>
  </si>
  <si>
    <t>Edward Hudson</t>
  </si>
  <si>
    <t>Level 3, Paypoint 1</t>
  </si>
  <si>
    <t>Elizabeth Brown</t>
  </si>
  <si>
    <t>Level 2, Point 2</t>
  </si>
  <si>
    <t>Elizabeth Ryan</t>
  </si>
  <si>
    <t>Emmanuel Garza</t>
  </si>
  <si>
    <t>Eric Scott</t>
  </si>
  <si>
    <t>Level 7, Point 3</t>
  </si>
  <si>
    <t>Erica Skelly</t>
  </si>
  <si>
    <t>Esther Van der Sande</t>
  </si>
  <si>
    <t>Evelyn Czapla</t>
  </si>
  <si>
    <t>Everton De Souza Benelli</t>
  </si>
  <si>
    <t>Fay Chryssafis</t>
  </si>
  <si>
    <t>Fehra Cudic</t>
  </si>
  <si>
    <t>Finola Sulman</t>
  </si>
  <si>
    <t>Level 2 Paypoint  4</t>
  </si>
  <si>
    <t>Gabor Csizmadia</t>
  </si>
  <si>
    <t>Level 3, Point 1</t>
  </si>
  <si>
    <t>Gabriela Da Rosa Messina</t>
  </si>
  <si>
    <t>Galina Lesogrudova</t>
  </si>
  <si>
    <t>Gamini Fernando</t>
  </si>
  <si>
    <t>Georgie Zuzak</t>
  </si>
  <si>
    <t>Level 4, Point 3</t>
  </si>
  <si>
    <t>Glen Williams</t>
  </si>
  <si>
    <t>Level 2, Point 4</t>
  </si>
  <si>
    <t>Glenda Carter</t>
  </si>
  <si>
    <t xml:space="preserve">Level 2 Paypoint 4 </t>
  </si>
  <si>
    <t>Glenn Artajos</t>
  </si>
  <si>
    <t>Harry Rutner</t>
  </si>
  <si>
    <t>Hayley Brown</t>
  </si>
  <si>
    <t>Hayley Klein</t>
  </si>
  <si>
    <t>Ian Jankovic</t>
  </si>
  <si>
    <t>Iman Sadinezhad</t>
  </si>
  <si>
    <t>Imogen  MacGregor</t>
  </si>
  <si>
    <t>Inga West</t>
  </si>
  <si>
    <t>Irene Pitsis</t>
  </si>
  <si>
    <t>Jacinta Wanyoike</t>
  </si>
  <si>
    <t>Jackson Davies</t>
  </si>
  <si>
    <t>Jake Bucholtz</t>
  </si>
  <si>
    <t>James Meath</t>
  </si>
  <si>
    <t>Janelle  Sommerville</t>
  </si>
  <si>
    <t>Level 2 Paypoint  3</t>
  </si>
  <si>
    <t>Jaya Cintana</t>
  </si>
  <si>
    <t>Jazz Singer Goldberg</t>
  </si>
  <si>
    <t>Jeremy Shing</t>
  </si>
  <si>
    <t>Jessica Constantino</t>
  </si>
  <si>
    <t>Jodie Wainwright</t>
  </si>
  <si>
    <t>Joel Wood</t>
  </si>
  <si>
    <t>John  Ryan</t>
  </si>
  <si>
    <t>John West</t>
  </si>
  <si>
    <t>Joice Martins</t>
  </si>
  <si>
    <t>Jonathan Cheer</t>
  </si>
  <si>
    <t>Jonathan Rhodes</t>
  </si>
  <si>
    <t>Level 6, Point 3</t>
  </si>
  <si>
    <t>Joseph Baleinagusui</t>
  </si>
  <si>
    <t>Joshua Sue-See</t>
  </si>
  <si>
    <t>Juliana Pinheiro Alves De Campos</t>
  </si>
  <si>
    <t>Juliana Varon Sanchez</t>
  </si>
  <si>
    <t>Julie Butler</t>
  </si>
  <si>
    <t>Karen Murphy</t>
  </si>
  <si>
    <t>Level 3, Point 2</t>
  </si>
  <si>
    <t>Kasha Wojcik</t>
  </si>
  <si>
    <t>Kate King</t>
  </si>
  <si>
    <t>Kathryn Brooks</t>
  </si>
  <si>
    <t>Kathy Anthony</t>
  </si>
  <si>
    <t>Kerry Baggott</t>
  </si>
  <si>
    <t>Kerstie MacNevin</t>
  </si>
  <si>
    <t>Kevin Taylor</t>
  </si>
  <si>
    <t>Lachlan Bell</t>
  </si>
  <si>
    <t>Larry Mounser</t>
  </si>
  <si>
    <t xml:space="preserve">level 3 Paypoint 2 </t>
  </si>
  <si>
    <t>Laura Harte</t>
  </si>
  <si>
    <t>Level 4 Paypoint 3</t>
  </si>
  <si>
    <t>Leanne Blackley</t>
  </si>
  <si>
    <t>Lian Zeng</t>
  </si>
  <si>
    <t>Lily Bilson</t>
  </si>
  <si>
    <t>Linda Porter</t>
  </si>
  <si>
    <t>Level 5, Point 2</t>
  </si>
  <si>
    <t>Lindy Yoannidis</t>
  </si>
  <si>
    <t>Lisa Hanssens</t>
  </si>
  <si>
    <t>Lorena Tairua</t>
  </si>
  <si>
    <t>Mahmuda khatun</t>
  </si>
  <si>
    <t>Marc Carra</t>
  </si>
  <si>
    <t>Maree Calman</t>
  </si>
  <si>
    <t xml:space="preserve">Level 3 Paypt 3 </t>
  </si>
  <si>
    <t>Maria Pulido</t>
  </si>
  <si>
    <t>Maria Quintana</t>
  </si>
  <si>
    <t>Mark Benko Ure</t>
  </si>
  <si>
    <t>Mary Kaylinger</t>
  </si>
  <si>
    <t>Maryse Osora</t>
  </si>
  <si>
    <t>Matthew Payne</t>
  </si>
  <si>
    <t>Matthew Upton</t>
  </si>
  <si>
    <t>Level 4, Point 2</t>
  </si>
  <si>
    <t>Maya Jankovic</t>
  </si>
  <si>
    <t>May-Lin Shutler</t>
  </si>
  <si>
    <t>Meg Barrett</t>
  </si>
  <si>
    <t>Megan Kuhn</t>
  </si>
  <si>
    <t>level 3 paypoint 1</t>
  </si>
  <si>
    <t>Megan Roberts</t>
  </si>
  <si>
    <t xml:space="preserve">Michael  Frey </t>
  </si>
  <si>
    <t xml:space="preserve">Level 3 Paypoint 3 </t>
  </si>
  <si>
    <t>Miguel Estanislau</t>
  </si>
  <si>
    <t>Miguel Lane-Mullins</t>
  </si>
  <si>
    <t>Level 6, Point 1</t>
  </si>
  <si>
    <t>Mikayla Williams</t>
  </si>
  <si>
    <t>Miodrag Radovic</t>
  </si>
  <si>
    <t>Monica Cavieres</t>
  </si>
  <si>
    <t>Monica zz Power</t>
  </si>
  <si>
    <t>Mortaza Hasani</t>
  </si>
  <si>
    <t>Naomi Beecher</t>
  </si>
  <si>
    <t>Naomi Hockins</t>
  </si>
  <si>
    <t>Naomi Nixon</t>
  </si>
  <si>
    <t>Naomi Smart</t>
  </si>
  <si>
    <t>Nathaniel Hancock</t>
  </si>
  <si>
    <t>Naveen Singh</t>
  </si>
  <si>
    <t>Nicholas de Bres</t>
  </si>
  <si>
    <t>Nicholas Lloyd</t>
  </si>
  <si>
    <t>Nicki Ehrlich</t>
  </si>
  <si>
    <t>Nicola Williams</t>
  </si>
  <si>
    <t>Niomi Myles</t>
  </si>
  <si>
    <t>Nitya Wright</t>
  </si>
  <si>
    <t>Oliver Guthrie</t>
  </si>
  <si>
    <t>Patricia Oliveira Nocera</t>
  </si>
  <si>
    <t>Pauline Gilmartin</t>
  </si>
  <si>
    <t>Penelope Hand</t>
  </si>
  <si>
    <t xml:space="preserve">Level 2 Paypoint 3 </t>
  </si>
  <si>
    <t>Peter Tulloch</t>
  </si>
  <si>
    <t>Phillipa Day</t>
  </si>
  <si>
    <t>Phoebe Makokha</t>
  </si>
  <si>
    <t>Level 5</t>
  </si>
  <si>
    <t>Priscila Howat</t>
  </si>
  <si>
    <t>Putiputi Rapana</t>
  </si>
  <si>
    <t>Randell Conechado</t>
  </si>
  <si>
    <t>Level 2, Pay Point 4</t>
  </si>
  <si>
    <t>Renee Clarke</t>
  </si>
  <si>
    <t>Reymundo Tadena</t>
  </si>
  <si>
    <t>Roma  Harvey</t>
  </si>
  <si>
    <t>Level 5 Paypoint 1</t>
  </si>
  <si>
    <t>Level 3 Paypoint  5</t>
  </si>
  <si>
    <t>Rosana Menzel</t>
  </si>
  <si>
    <t>Rose Ji</t>
  </si>
  <si>
    <t>Rosie Le</t>
  </si>
  <si>
    <t>Ross Young</t>
  </si>
  <si>
    <t>Ruth Kestermann</t>
  </si>
  <si>
    <t>Level 8 Paypoint 1</t>
  </si>
  <si>
    <t>Sally Rosenberg</t>
  </si>
  <si>
    <t>Samantha Palmer</t>
  </si>
  <si>
    <t>Samantha Smith</t>
  </si>
  <si>
    <t>Sanja Durdic</t>
  </si>
  <si>
    <t>Sarah Fanakis</t>
  </si>
  <si>
    <t>Sarah Regos</t>
  </si>
  <si>
    <t>Sean Fielder</t>
  </si>
  <si>
    <t>Shareena Tory</t>
  </si>
  <si>
    <t>Shelly Elkins</t>
  </si>
  <si>
    <t>Sherly Aston</t>
  </si>
  <si>
    <t>Silke Zentner</t>
  </si>
  <si>
    <t>Simon Bennetts</t>
  </si>
  <si>
    <t>Sophie Ford</t>
  </si>
  <si>
    <t>level 4 Paypoint 4</t>
  </si>
  <si>
    <t>Suelen Polanczyk</t>
  </si>
  <si>
    <t>Surjit  Singh</t>
  </si>
  <si>
    <t xml:space="preserve">level 3 Pt 3 </t>
  </si>
  <si>
    <t>Susanne Bateman</t>
  </si>
  <si>
    <t>Suzanne Stiso</t>
  </si>
  <si>
    <t>Svetozar Kocic</t>
  </si>
  <si>
    <t>Sylvia Hall</t>
  </si>
  <si>
    <t>Tahli Hind</t>
  </si>
  <si>
    <t>Talia Levin</t>
  </si>
  <si>
    <t>Tara McCorry</t>
  </si>
  <si>
    <t>Tatiana Suchecki</t>
  </si>
  <si>
    <t>Terisa Tagicakibau</t>
  </si>
  <si>
    <t>Tess Protey</t>
  </si>
  <si>
    <t>Level 6, Point 2</t>
  </si>
  <si>
    <t>Thanachote Intathep</t>
  </si>
  <si>
    <t>Thanh Lam</t>
  </si>
  <si>
    <t xml:space="preserve">Level 4 Point 4 </t>
  </si>
  <si>
    <t>Thi Cam Van Truong</t>
  </si>
  <si>
    <t>Thi Nguyen</t>
  </si>
  <si>
    <t>Timothy  Higgins</t>
  </si>
  <si>
    <t>Tomoe Ito</t>
  </si>
  <si>
    <t>Valerie Fitzpatrick</t>
  </si>
  <si>
    <t>Wayne Bridge</t>
  </si>
  <si>
    <t>Wendy  Francis</t>
  </si>
  <si>
    <t xml:space="preserve">Level 7 Paypoint 3 </t>
  </si>
  <si>
    <t>William Every-Burns</t>
  </si>
  <si>
    <t>William Kerridge</t>
  </si>
  <si>
    <t>Wolfgang Rohr</t>
  </si>
  <si>
    <t>Xavier Bryson</t>
  </si>
  <si>
    <t>Yelena Romanchenko</t>
  </si>
  <si>
    <t>Yogesh Baisyet</t>
  </si>
  <si>
    <t>Zar Lwin Oo</t>
  </si>
  <si>
    <t>Zeljko Skovrlj</t>
  </si>
  <si>
    <t>Staff Name</t>
  </si>
  <si>
    <t>Department ex: Xero</t>
  </si>
  <si>
    <t>Seniors</t>
  </si>
  <si>
    <t>Add-in Costs for SCHAD's per Jm 17/03/2022</t>
  </si>
  <si>
    <t>Community Transport</t>
  </si>
  <si>
    <t>MOW</t>
  </si>
  <si>
    <t>Harry fanakis</t>
  </si>
  <si>
    <t>Seniors 30%; NDIS 60%/FS 10%</t>
  </si>
  <si>
    <t>louise Murray</t>
  </si>
  <si>
    <t>NDIS 80%</t>
  </si>
  <si>
    <t>Rob Lancuba</t>
  </si>
  <si>
    <t xml:space="preserve">Seniors </t>
  </si>
  <si>
    <t xml:space="preserve">NDIS 40% Seniors 60% </t>
  </si>
  <si>
    <t>Wayne Bridge - resigned</t>
  </si>
  <si>
    <t>Yu-chun Mu</t>
  </si>
  <si>
    <t>Employee AlayaCare ID</t>
  </si>
  <si>
    <t>Payroll Number</t>
  </si>
  <si>
    <t>Employee External ID</t>
  </si>
  <si>
    <t>Employee First Name</t>
  </si>
  <si>
    <t>Employee Last Name</t>
  </si>
  <si>
    <t>Job Title</t>
  </si>
  <si>
    <t>Employee Cost Centre</t>
  </si>
  <si>
    <t>Employee Contract</t>
  </si>
  <si>
    <t>Weekly Contract Hours Min</t>
  </si>
  <si>
    <t>Weekly Contract Hours Max</t>
  </si>
  <si>
    <t>Employee Detail 1</t>
  </si>
  <si>
    <t>Employee Detail 2</t>
  </si>
  <si>
    <t>Record Type</t>
  </si>
  <si>
    <t>Pay Rate</t>
  </si>
  <si>
    <t>Record Name</t>
  </si>
  <si>
    <t>Funder Code</t>
  </si>
  <si>
    <t>Funder Description</t>
  </si>
  <si>
    <t>StartDate</t>
  </si>
  <si>
    <t>StartTime</t>
  </si>
  <si>
    <t>EndDate</t>
  </si>
  <si>
    <t>EndTime</t>
  </si>
  <si>
    <t>Quantity</t>
  </si>
  <si>
    <t>Hr</t>
  </si>
  <si>
    <t>Posting Cost Centre</t>
  </si>
  <si>
    <t>Visit Tag</t>
  </si>
  <si>
    <t>Cancel Code</t>
  </si>
  <si>
    <t>Client AlayaCare ID</t>
  </si>
  <si>
    <t>Client Full Name</t>
  </si>
  <si>
    <t>Visit ID</t>
  </si>
  <si>
    <t>AC000003610</t>
  </si>
  <si>
    <t>AlderChristine</t>
  </si>
  <si>
    <t>Alder</t>
  </si>
  <si>
    <t>NDIS Team Leader</t>
  </si>
  <si>
    <t>Permanent Part Time</t>
  </si>
  <si>
    <t>regular</t>
  </si>
  <si>
    <t>Regular Hours</t>
  </si>
  <si>
    <t>Internal Admin</t>
  </si>
  <si>
    <t>Holdsworth Internal</t>
  </si>
  <si>
    <t>AC000028389</t>
  </si>
  <si>
    <t>NDIS Friday Social Group 1</t>
  </si>
  <si>
    <t>Internal Training</t>
  </si>
  <si>
    <t>AC000003864</t>
  </si>
  <si>
    <t>Training</t>
  </si>
  <si>
    <t>Full Time</t>
  </si>
  <si>
    <t>Nursing Weekdays</t>
  </si>
  <si>
    <t>AC000003126</t>
  </si>
  <si>
    <t>Noela Strange-Mure</t>
  </si>
  <si>
    <t>AC000002640</t>
  </si>
  <si>
    <t>John Gruschka</t>
  </si>
  <si>
    <t>AC000002530</t>
  </si>
  <si>
    <t>James Black</t>
  </si>
  <si>
    <t>AC000003612</t>
  </si>
  <si>
    <t>AllenPeter</t>
  </si>
  <si>
    <t>Allen</t>
  </si>
  <si>
    <t>Community Transport Driver</t>
  </si>
  <si>
    <t>Internal Fleet Vehicles</t>
  </si>
  <si>
    <t>AC000003862</t>
  </si>
  <si>
    <t>Transport and Meals Roster</t>
  </si>
  <si>
    <t>AC000003640</t>
  </si>
  <si>
    <t>CharlesAlison</t>
  </si>
  <si>
    <t>Charles</t>
  </si>
  <si>
    <t>Family Services Team Leader</t>
  </si>
  <si>
    <t>AC000024993</t>
  </si>
  <si>
    <t>Family Services Playgroup (Holdsworth)</t>
  </si>
  <si>
    <t>AC000024995</t>
  </si>
  <si>
    <t>Family Services Playgroup (RBC)</t>
  </si>
  <si>
    <t>shift_premium</t>
  </si>
  <si>
    <t>KMs</t>
  </si>
  <si>
    <t>Internal Mileage</t>
  </si>
  <si>
    <t>AC000003636</t>
  </si>
  <si>
    <t>CarettiDonato</t>
  </si>
  <si>
    <t>Caretti</t>
  </si>
  <si>
    <t>Community Care Support Worker</t>
  </si>
  <si>
    <t>Social Support</t>
  </si>
  <si>
    <t>AC000003286</t>
  </si>
  <si>
    <t>Robert Frost</t>
  </si>
  <si>
    <t>AC000001974</t>
  </si>
  <si>
    <t>Arthur Starr</t>
  </si>
  <si>
    <t>HCP Mileage</t>
  </si>
  <si>
    <t>calculated_premium</t>
  </si>
  <si>
    <t>Travel between Visits KMs</t>
  </si>
  <si>
    <t>CHSP Social Support Individual</t>
  </si>
  <si>
    <t>Holdsworth Community Centre</t>
  </si>
  <si>
    <t>AC000007530</t>
  </si>
  <si>
    <t>Dianna Dean</t>
  </si>
  <si>
    <t>CHSP Mileage</t>
  </si>
  <si>
    <t>TT</t>
  </si>
  <si>
    <t>Travel Time</t>
  </si>
  <si>
    <t>AC000003866</t>
  </si>
  <si>
    <t>Travel Time (between visits)</t>
  </si>
  <si>
    <t>AC000002756</t>
  </si>
  <si>
    <t>Kevin Hinds</t>
  </si>
  <si>
    <t>Private</t>
  </si>
  <si>
    <t>AC000003574</t>
  </si>
  <si>
    <t>William Chiles</t>
  </si>
  <si>
    <t>Private Mileage</t>
  </si>
  <si>
    <t>AC000002276</t>
  </si>
  <si>
    <t>Eleanor Bunt</t>
  </si>
  <si>
    <t>AC000003620</t>
  </si>
  <si>
    <t>AsneviDiana</t>
  </si>
  <si>
    <t>Asnevi</t>
  </si>
  <si>
    <t>Casual</t>
  </si>
  <si>
    <t>AC000240666</t>
  </si>
  <si>
    <t>Annelies Heilig</t>
  </si>
  <si>
    <t>AC000002828</t>
  </si>
  <si>
    <t>Lindsay Sweetman</t>
  </si>
  <si>
    <t>Domestic Assistance</t>
  </si>
  <si>
    <t>AC000056637</t>
  </si>
  <si>
    <t>Neville Crombie</t>
  </si>
  <si>
    <t>Personal Care</t>
  </si>
  <si>
    <t>AC000002920</t>
  </si>
  <si>
    <t>Marion Glenton</t>
  </si>
  <si>
    <t>AC000002054</t>
  </si>
  <si>
    <t>Brenda Liley</t>
  </si>
  <si>
    <t>AC000010272</t>
  </si>
  <si>
    <t>Valerie Mullins</t>
  </si>
  <si>
    <t>AC000003266</t>
  </si>
  <si>
    <t>Ricardo Cascio</t>
  </si>
  <si>
    <t>AC000241126</t>
  </si>
  <si>
    <t>Raffaella Volpicella</t>
  </si>
  <si>
    <t>AC000001980</t>
  </si>
  <si>
    <t>Attila De Szoeke</t>
  </si>
  <si>
    <t>AC000002436</t>
  </si>
  <si>
    <t>Gwendoline Benson</t>
  </si>
  <si>
    <t>AC000234064</t>
  </si>
  <si>
    <t>Hellen Bailey</t>
  </si>
  <si>
    <t>AC000236523</t>
  </si>
  <si>
    <t>Mana Flavell</t>
  </si>
  <si>
    <t>AC000003614</t>
  </si>
  <si>
    <t>AnchetaNicole</t>
  </si>
  <si>
    <t>Ancheta</t>
  </si>
  <si>
    <t>AC000003028</t>
  </si>
  <si>
    <t>Mervyn Levine</t>
  </si>
  <si>
    <t>AC000003198</t>
  </si>
  <si>
    <t>Patricia Vassarotti</t>
  </si>
  <si>
    <t>AC000002094</t>
  </si>
  <si>
    <t>Carmelina Trassari</t>
  </si>
  <si>
    <t>AC000002182</t>
  </si>
  <si>
    <t>David Hasson</t>
  </si>
  <si>
    <t>AC000002326</t>
  </si>
  <si>
    <t>Eugenia Arapakis</t>
  </si>
  <si>
    <t>AC000002042</t>
  </si>
  <si>
    <t>Beverley Clarke</t>
  </si>
  <si>
    <t>AC000002952</t>
  </si>
  <si>
    <t>Maria Mendes</t>
  </si>
  <si>
    <t>AC000002336</t>
  </si>
  <si>
    <t>Eva Rechnitzer</t>
  </si>
  <si>
    <t>AC000002792</t>
  </si>
  <si>
    <t>Leah Woolf</t>
  </si>
  <si>
    <t>AC000002458</t>
  </si>
  <si>
    <t>Heather Branch</t>
  </si>
  <si>
    <t>AC000002660</t>
  </si>
  <si>
    <t>John Pisani</t>
  </si>
  <si>
    <t>AC000003548</t>
  </si>
  <si>
    <t>Victor Fahmy</t>
  </si>
  <si>
    <t>AC000003092</t>
  </si>
  <si>
    <t>Rachel Hakim</t>
  </si>
  <si>
    <t>AC000002388</t>
  </si>
  <si>
    <t>George Cotis</t>
  </si>
  <si>
    <t>AC000003666</t>
  </si>
  <si>
    <t>DiazPilar</t>
  </si>
  <si>
    <t>Diaz</t>
  </si>
  <si>
    <t>HCP Coordinator</t>
  </si>
  <si>
    <t>Social Support - Team Leader Support</t>
  </si>
  <si>
    <t>AC000057256</t>
  </si>
  <si>
    <t>Peter Jongsma</t>
  </si>
  <si>
    <t>AC000003860</t>
  </si>
  <si>
    <t>AC000003646</t>
  </si>
  <si>
    <t>CoimbraSonia</t>
  </si>
  <si>
    <t>Coimbra</t>
  </si>
  <si>
    <t>AC000013755</t>
  </si>
  <si>
    <t>Wellbeing 4  Thursday at Eastlakes</t>
  </si>
  <si>
    <t>AC000003872</t>
  </si>
  <si>
    <t>AC000013753</t>
  </si>
  <si>
    <t>AC000285354</t>
  </si>
  <si>
    <t>Luigi Di Staso</t>
  </si>
  <si>
    <t>AC000003652</t>
  </si>
  <si>
    <t>CopasPeter</t>
  </si>
  <si>
    <t>Copas</t>
  </si>
  <si>
    <t>AC000002602</t>
  </si>
  <si>
    <t>Joan De Carvalho</t>
  </si>
  <si>
    <t>AC000003308</t>
  </si>
  <si>
    <t>Rodney Adams</t>
  </si>
  <si>
    <t>AC000003190</t>
  </si>
  <si>
    <t>Patricia Quy</t>
  </si>
  <si>
    <t>AC000002462</t>
  </si>
  <si>
    <t>Helen Clark</t>
  </si>
  <si>
    <t>AC000003556</t>
  </si>
  <si>
    <t>Violet Yehuda</t>
  </si>
  <si>
    <t>AC000003648</t>
  </si>
  <si>
    <t>ConrickAlexandra</t>
  </si>
  <si>
    <t>Conrick</t>
  </si>
  <si>
    <t>AC000031003</t>
  </si>
  <si>
    <t>Maya Gershkovich</t>
  </si>
  <si>
    <t>AC000002700</t>
  </si>
  <si>
    <t>Judy Opit</t>
  </si>
  <si>
    <t>AC000008145</t>
  </si>
  <si>
    <t>Wendy Danckert</t>
  </si>
  <si>
    <t>AC000003314</t>
  </si>
  <si>
    <t>Rohma Cummins</t>
  </si>
  <si>
    <t>AC000293772</t>
  </si>
  <si>
    <t>Barbara Franklin</t>
  </si>
  <si>
    <t>AC000204515</t>
  </si>
  <si>
    <t>Olga Andrich</t>
  </si>
  <si>
    <t>AC000002980</t>
  </si>
  <si>
    <t>Margarita Stein</t>
  </si>
  <si>
    <t>AC000003488</t>
  </si>
  <si>
    <t>Tessa-Ann Dutta</t>
  </si>
  <si>
    <t>AC000003324</t>
  </si>
  <si>
    <t>Rosa Afif</t>
  </si>
  <si>
    <t>AC000003644</t>
  </si>
  <si>
    <t>ChontanubumrungSudarat</t>
  </si>
  <si>
    <t>Chontanubumrung</t>
  </si>
  <si>
    <t>AC000003226</t>
  </si>
  <si>
    <t>Peter Wilford</t>
  </si>
  <si>
    <t>Cancelled - within 12 hrs (Mgr NOT Approved)</t>
  </si>
  <si>
    <t>AC000191986</t>
  </si>
  <si>
    <t>Gildardo Copete</t>
  </si>
  <si>
    <t>AC000066864</t>
  </si>
  <si>
    <t>Joseph Markov</t>
  </si>
  <si>
    <t>AC000009780</t>
  </si>
  <si>
    <t>Trevor Johnson</t>
  </si>
  <si>
    <t>AC000003502</t>
  </si>
  <si>
    <t>Thomas Yeung</t>
  </si>
  <si>
    <t>AC000014321</t>
  </si>
  <si>
    <t>Roger Grinden</t>
  </si>
  <si>
    <t>AC000003134</t>
  </si>
  <si>
    <t>Norma Silcock</t>
  </si>
  <si>
    <t>AC000002650</t>
  </si>
  <si>
    <t>John Milliken</t>
  </si>
  <si>
    <t>AC000003146</t>
  </si>
  <si>
    <t>Olivia Hammond</t>
  </si>
  <si>
    <t>AC000003206</t>
  </si>
  <si>
    <t>Paul Keegan</t>
  </si>
  <si>
    <t>AC000003662</t>
  </si>
  <si>
    <t>DarmawanPuspajati</t>
  </si>
  <si>
    <t>Darmawan</t>
  </si>
  <si>
    <t>AC000003122</t>
  </si>
  <si>
    <t>Noelie Carides</t>
  </si>
  <si>
    <t>AC000010702</t>
  </si>
  <si>
    <t>Patricia Redhill</t>
  </si>
  <si>
    <t>AC000002934</t>
  </si>
  <si>
    <t>Marie Huriwai</t>
  </si>
  <si>
    <t>AC000001900</t>
  </si>
  <si>
    <t>Andrew Blair</t>
  </si>
  <si>
    <t>AC000002082</t>
  </si>
  <si>
    <t>Carol Masterton</t>
  </si>
  <si>
    <t>AC000002912</t>
  </si>
  <si>
    <t>Maria Florian</t>
  </si>
  <si>
    <t>AC000003658</t>
  </si>
  <si>
    <t>DaCostaFariasMeire</t>
  </si>
  <si>
    <t>Da Costa Farias</t>
  </si>
  <si>
    <t>AC000003200</t>
  </si>
  <si>
    <t>Patricia Woodend</t>
  </si>
  <si>
    <t>AC000003608</t>
  </si>
  <si>
    <t>Zorica Lackovic</t>
  </si>
  <si>
    <t>AC000002882</t>
  </si>
  <si>
    <t>Marjorie Blitz</t>
  </si>
  <si>
    <t>AC000002476</t>
  </si>
  <si>
    <t>Helen Sotiropoulos</t>
  </si>
  <si>
    <t>AC000002608</t>
  </si>
  <si>
    <t>Joan Ford</t>
  </si>
  <si>
    <t>AC000279438</t>
  </si>
  <si>
    <t>Rochelle Slomovits</t>
  </si>
  <si>
    <t>AC000003364</t>
  </si>
  <si>
    <t>Ruth Macklin</t>
  </si>
  <si>
    <t>AC000003672</t>
  </si>
  <si>
    <t>FanakisHarry</t>
  </si>
  <si>
    <t>Fanakis</t>
  </si>
  <si>
    <t>AC000013795</t>
  </si>
  <si>
    <t>NDIS Saturday Social Group 1</t>
  </si>
  <si>
    <t>AC000003670</t>
  </si>
  <si>
    <t>EvansJane</t>
  </si>
  <si>
    <t>Evans</t>
  </si>
  <si>
    <t>NDIS Support Worker</t>
  </si>
  <si>
    <t>visit:No Service on PH,</t>
  </si>
  <si>
    <t>AC000028532</t>
  </si>
  <si>
    <t>NDIS Friday Social Group 2</t>
  </si>
  <si>
    <t>AC000003686</t>
  </si>
  <si>
    <t>GasparinatosEmmanuel</t>
  </si>
  <si>
    <t>Gasparinatos</t>
  </si>
  <si>
    <t>AC000013759</t>
  </si>
  <si>
    <t>Wellbeing 4a Thursday at Gaden</t>
  </si>
  <si>
    <t>AC000003668</t>
  </si>
  <si>
    <t>EstevensJaime</t>
  </si>
  <si>
    <t>Estevens</t>
  </si>
  <si>
    <t>AC000026407</t>
  </si>
  <si>
    <t>Julia Myers</t>
  </si>
  <si>
    <t>AC000003438</t>
  </si>
  <si>
    <t>Stefania Kublikowska</t>
  </si>
  <si>
    <t>AC000013751</t>
  </si>
  <si>
    <t>Wellbeing 2  Tuesday at Kensington Park Community Centre</t>
  </si>
  <si>
    <t>AC000233383</t>
  </si>
  <si>
    <t>Edith Ashley</t>
  </si>
  <si>
    <t>AC000003690</t>
  </si>
  <si>
    <t>GiraldezGarciaChristiane</t>
  </si>
  <si>
    <t>Giraldez Garcia</t>
  </si>
  <si>
    <t>AC000002270</t>
  </si>
  <si>
    <t>Edith Varkonyi</t>
  </si>
  <si>
    <t>CHSP Domestic Assistance</t>
  </si>
  <si>
    <t>AC000162783</t>
  </si>
  <si>
    <t>Alla Shafirova</t>
  </si>
  <si>
    <t>AC000002068</t>
  </si>
  <si>
    <t>Caroline Cotter</t>
  </si>
  <si>
    <t>AC000011188</t>
  </si>
  <si>
    <t>Maria Alexiadis</t>
  </si>
  <si>
    <t>AC000003346</t>
  </si>
  <si>
    <t>Rowan Basil-Jones</t>
  </si>
  <si>
    <t>AC000003694</t>
  </si>
  <si>
    <t>GrataoPerriCamargoGiovanna</t>
  </si>
  <si>
    <t>Gratao Perri Camargo</t>
  </si>
  <si>
    <t>AC000002676</t>
  </si>
  <si>
    <t>Jose Marum</t>
  </si>
  <si>
    <t>AC000003288</t>
  </si>
  <si>
    <t>Robert Gray</t>
  </si>
  <si>
    <t>AC000002680</t>
  </si>
  <si>
    <t>Joyce Conolly</t>
  </si>
  <si>
    <t>AC000002856</t>
  </si>
  <si>
    <t>Luciana Dal Caso</t>
  </si>
  <si>
    <t>AC000002092</t>
  </si>
  <si>
    <t>Carla Rosen</t>
  </si>
  <si>
    <t>AC000003498</t>
  </si>
  <si>
    <t>Theodore Jerapetritis</t>
  </si>
  <si>
    <t>AC000133868</t>
  </si>
  <si>
    <t>Michele Lancuba</t>
  </si>
  <si>
    <t>AC000002226</t>
  </si>
  <si>
    <t>Diana Armstrong</t>
  </si>
  <si>
    <t>AC000003702</t>
  </si>
  <si>
    <t>HerawatyNurul</t>
  </si>
  <si>
    <t>Herawaty</t>
  </si>
  <si>
    <t>AC000002944</t>
  </si>
  <si>
    <t>Mary Liauw</t>
  </si>
  <si>
    <t>AC000002124</t>
  </si>
  <si>
    <t>Christine Muscat</t>
  </si>
  <si>
    <t>AC000003320</t>
  </si>
  <si>
    <t>Ronald Fitzpatrick</t>
  </si>
  <si>
    <t>AC000011703</t>
  </si>
  <si>
    <t>Barbara Marshall</t>
  </si>
  <si>
    <t>AC000002146</t>
  </si>
  <si>
    <t>Colin Gageler</t>
  </si>
  <si>
    <t>AC000003720</t>
  </si>
  <si>
    <t>KocicSteven</t>
  </si>
  <si>
    <t>Kocic</t>
  </si>
  <si>
    <t>AC000003704</t>
  </si>
  <si>
    <t>HomewoodSarah</t>
  </si>
  <si>
    <t>Homewood</t>
  </si>
  <si>
    <t>AC000002150</t>
  </si>
  <si>
    <t>Colleen Munro</t>
  </si>
  <si>
    <t>AC000002466</t>
  </si>
  <si>
    <t>Helmut Krzysztjnski</t>
  </si>
  <si>
    <t>AC000002904</t>
  </si>
  <si>
    <t>Margaret Dworjanyn</t>
  </si>
  <si>
    <t>AC000002156</t>
  </si>
  <si>
    <t>Colette West</t>
  </si>
  <si>
    <t>AC000003710</t>
  </si>
  <si>
    <t>IzidoroLarissa</t>
  </si>
  <si>
    <t>Izidoro</t>
  </si>
  <si>
    <t>AC000002180</t>
  </si>
  <si>
    <t>David Foreman</t>
  </si>
  <si>
    <t>AC000003102</t>
  </si>
  <si>
    <t>Nathan Sperling</t>
  </si>
  <si>
    <t>AC000003874</t>
  </si>
  <si>
    <t>AC000002564</t>
  </si>
  <si>
    <t>Jeanette Abrahams</t>
  </si>
  <si>
    <t>AC000002288</t>
  </si>
  <si>
    <t>Elizabeth Freeman</t>
  </si>
  <si>
    <t>AC000002986</t>
  </si>
  <si>
    <t>Marsha Swenson</t>
  </si>
  <si>
    <t>AC000027335</t>
  </si>
  <si>
    <t>Po-Hsun Wen</t>
  </si>
  <si>
    <t>AC000002582</t>
  </si>
  <si>
    <t>Jennifer Mathews</t>
  </si>
  <si>
    <t>AC000003732</t>
  </si>
  <si>
    <t>LaRosaDominic</t>
  </si>
  <si>
    <t>La Rosa</t>
  </si>
  <si>
    <t>AC000028810</t>
  </si>
  <si>
    <t>Lea Minnett</t>
  </si>
  <si>
    <t>AC000125101</t>
  </si>
  <si>
    <t>Filomena Gabriele</t>
  </si>
  <si>
    <t>AC000002234</t>
  </si>
  <si>
    <t>Diane Grant</t>
  </si>
  <si>
    <t>AC000002106</t>
  </si>
  <si>
    <t>Charis Schwarz</t>
  </si>
  <si>
    <t>AC000002614</t>
  </si>
  <si>
    <t>Joan Lobach</t>
  </si>
  <si>
    <t>AC000081005</t>
  </si>
  <si>
    <t>Cornelius Hamilton</t>
  </si>
  <si>
    <t>AC000002050</t>
  </si>
  <si>
    <t>Boman Kalapesi</t>
  </si>
  <si>
    <t>AC000003378</t>
  </si>
  <si>
    <t>Samuel Mill</t>
  </si>
  <si>
    <t>AC000003706</t>
  </si>
  <si>
    <t>HuntTimothy</t>
  </si>
  <si>
    <t>Hunt</t>
  </si>
  <si>
    <t>AC000241967</t>
  </si>
  <si>
    <t>AC000003268</t>
  </si>
  <si>
    <t>Richard Christopherson</t>
  </si>
  <si>
    <t>AC000002290</t>
  </si>
  <si>
    <t>Elizabeth McDonald</t>
  </si>
  <si>
    <t>AC000003178</t>
  </si>
  <si>
    <t>Patricia Johnson</t>
  </si>
  <si>
    <t>AC000002446</t>
  </si>
  <si>
    <t>Harold Eggins</t>
  </si>
  <si>
    <t>AC000003724</t>
  </si>
  <si>
    <t>KrizikovaTatiana</t>
  </si>
  <si>
    <t>Krizikova</t>
  </si>
  <si>
    <t>AC000003250</t>
  </si>
  <si>
    <t>Raymond Kingsmill</t>
  </si>
  <si>
    <t>AC000003460</t>
  </si>
  <si>
    <t>Susanne Martin</t>
  </si>
  <si>
    <t>AC000003000</t>
  </si>
  <si>
    <t>Mariann Walker</t>
  </si>
  <si>
    <t>AC000002344</t>
  </si>
  <si>
    <t>Ezekiel Elias</t>
  </si>
  <si>
    <t>AC000002770</t>
  </si>
  <si>
    <t>Larisa Eller</t>
  </si>
  <si>
    <t>AC000003292</t>
  </si>
  <si>
    <t>Robin Harricks</t>
  </si>
  <si>
    <t>AC000003734</t>
  </si>
  <si>
    <t>LaszloJanka</t>
  </si>
  <si>
    <t>Laszlo</t>
  </si>
  <si>
    <t>AC000003020</t>
  </si>
  <si>
    <t>Maureen Coffey</t>
  </si>
  <si>
    <t>AC000225456</t>
  </si>
  <si>
    <t>Victoria Slarke</t>
  </si>
  <si>
    <t>AC000002478</t>
  </si>
  <si>
    <t>Helen Wright</t>
  </si>
  <si>
    <t>AC000002284</t>
  </si>
  <si>
    <t>Elisabeth Depledge</t>
  </si>
  <si>
    <t>AC000003006</t>
  </si>
  <si>
    <t>Marjorie Wildgoose</t>
  </si>
  <si>
    <t>AC000192805</t>
  </si>
  <si>
    <t>Hannelore Stupp</t>
  </si>
  <si>
    <t>AC000310967</t>
  </si>
  <si>
    <t>Brian Butcher</t>
  </si>
  <si>
    <t>AC000003722</t>
  </si>
  <si>
    <t>KraljevicZora</t>
  </si>
  <si>
    <t>Kraljevic</t>
  </si>
  <si>
    <t>AC000249418</t>
  </si>
  <si>
    <t xml:space="preserve">Stuart Yow Yeh </t>
  </si>
  <si>
    <t>AC000002036</t>
  </si>
  <si>
    <t>Betty Hannan Wilson</t>
  </si>
  <si>
    <t>AC000002504</t>
  </si>
  <si>
    <t>Ilona Sarvas</t>
  </si>
  <si>
    <t>AC000002306</t>
  </si>
  <si>
    <t>Emily Ginis</t>
  </si>
  <si>
    <t>AC000084726</t>
  </si>
  <si>
    <t>Michael Puiu</t>
  </si>
  <si>
    <t>AC000002600</t>
  </si>
  <si>
    <t>Joan Cooper</t>
  </si>
  <si>
    <t>AC000002878</t>
  </si>
  <si>
    <t>Margaret Bell</t>
  </si>
  <si>
    <t>AC000003086</t>
  </si>
  <si>
    <t>Murray Smith</t>
  </si>
  <si>
    <t>AC000003580</t>
  </si>
  <si>
    <t>William Wong</t>
  </si>
  <si>
    <t>AC000003344</t>
  </si>
  <si>
    <t>Ross Poynting</t>
  </si>
  <si>
    <t>AC000074411</t>
  </si>
  <si>
    <t>Edward Davies</t>
  </si>
  <si>
    <t>AC000003740</t>
  </si>
  <si>
    <t>LigasovaPatricia</t>
  </si>
  <si>
    <t>Ligasova</t>
  </si>
  <si>
    <t>AC000028644</t>
  </si>
  <si>
    <t>Transport - Seniors Bus Outings</t>
  </si>
  <si>
    <t>AC000003750</t>
  </si>
  <si>
    <t>MarinoGiuseppe</t>
  </si>
  <si>
    <t>Marino</t>
  </si>
  <si>
    <t>AC000003774</t>
  </si>
  <si>
    <t>NotowidigdoGarindra</t>
  </si>
  <si>
    <t>Notowidigdo</t>
  </si>
  <si>
    <t>Home Cuisine Support Worker</t>
  </si>
  <si>
    <t>AC000003756</t>
  </si>
  <si>
    <t>McCarthySallyAnn</t>
  </si>
  <si>
    <t>McCarthy</t>
  </si>
  <si>
    <t>Community Care Team Leader</t>
  </si>
  <si>
    <t>AC000032958</t>
  </si>
  <si>
    <t>WMC Wellness Hub</t>
  </si>
  <si>
    <t>AC000003764</t>
  </si>
  <si>
    <t>MuYuChun</t>
  </si>
  <si>
    <t>Mu</t>
  </si>
  <si>
    <t>AC000152055</t>
  </si>
  <si>
    <t>Connect Group</t>
  </si>
  <si>
    <t>AC000002422</t>
  </si>
  <si>
    <t>Graham Burdett</t>
  </si>
  <si>
    <t>AC000002998</t>
  </si>
  <si>
    <t>Maria Turk</t>
  </si>
  <si>
    <t>AC000003606</t>
  </si>
  <si>
    <t>Zoe Middleton</t>
  </si>
  <si>
    <t>WMC - Wellness Hub In Home Support 1:1</t>
  </si>
  <si>
    <t>Grant - WMC</t>
  </si>
  <si>
    <t>Grant - Woollahra Municipal Council</t>
  </si>
  <si>
    <t>Wellness Hub Mileage</t>
  </si>
  <si>
    <t>AC000003758</t>
  </si>
  <si>
    <t>McDonaldChristine</t>
  </si>
  <si>
    <t>McDonald</t>
  </si>
  <si>
    <t>AC000085108</t>
  </si>
  <si>
    <t>Simon Heath</t>
  </si>
  <si>
    <t>AC000013757</t>
  </si>
  <si>
    <t>Wellbeing Friday at Gaden</t>
  </si>
  <si>
    <t>AC000003262</t>
  </si>
  <si>
    <t>Renee Forte</t>
  </si>
  <si>
    <t>AC000001970</t>
  </si>
  <si>
    <t>Anthony Scott</t>
  </si>
  <si>
    <t>AC000003748</t>
  </si>
  <si>
    <t>MandaLavania</t>
  </si>
  <si>
    <t>Manda</t>
  </si>
  <si>
    <t>AC000002774</t>
  </si>
  <si>
    <t>Laura Gray</t>
  </si>
  <si>
    <t>AC000003536</t>
  </si>
  <si>
    <t>Valda Wright</t>
  </si>
  <si>
    <t>AC000013800</t>
  </si>
  <si>
    <t>NDIS Saturday Social Group  3</t>
  </si>
  <si>
    <t>AC000002100</t>
  </si>
  <si>
    <t>Catharine Mannouche</t>
  </si>
  <si>
    <t>AC000001986</t>
  </si>
  <si>
    <t>Baby Maghazey</t>
  </si>
  <si>
    <t>AC000002342</t>
  </si>
  <si>
    <t>Evgenia Prokoptchouk</t>
  </si>
  <si>
    <t>AC000003736</t>
  </si>
  <si>
    <t>LateckaEwa</t>
  </si>
  <si>
    <t>Latecka</t>
  </si>
  <si>
    <t>AC000003482</t>
  </si>
  <si>
    <t>Tatyana Glebe</t>
  </si>
  <si>
    <t>AC000002548</t>
  </si>
  <si>
    <t>Janet Greenwood</t>
  </si>
  <si>
    <t>AC000002432</t>
  </si>
  <si>
    <t>Guglielmina Pellegrini</t>
  </si>
  <si>
    <t>AC000114005</t>
  </si>
  <si>
    <t>Graeme Wise</t>
  </si>
  <si>
    <t>AC000003778</t>
  </si>
  <si>
    <t>OtmyRoni</t>
  </si>
  <si>
    <t>Otmy</t>
  </si>
  <si>
    <t>AC000003790</t>
  </si>
  <si>
    <t>PremaTrusha</t>
  </si>
  <si>
    <t>Prema</t>
  </si>
  <si>
    <t>AC000003798</t>
  </si>
  <si>
    <t>SantosIsabella</t>
  </si>
  <si>
    <t>Santos</t>
  </si>
  <si>
    <t>AC000003526</t>
  </si>
  <si>
    <t>Valerie Anstee</t>
  </si>
  <si>
    <t>AC000002846</t>
  </si>
  <si>
    <t>Lorraine McDermott</t>
  </si>
  <si>
    <t>AC000002946</t>
  </si>
  <si>
    <t>Marijana Lovrinic</t>
  </si>
  <si>
    <t>AC000003090</t>
  </si>
  <si>
    <t>Nadia Matusko</t>
  </si>
  <si>
    <t>AC000002196</t>
  </si>
  <si>
    <t>Deborah Barit</t>
  </si>
  <si>
    <t>AC000003788</t>
  </si>
  <si>
    <t>PowdrellDavid</t>
  </si>
  <si>
    <t>Powdrell</t>
  </si>
  <si>
    <t>AC000232933</t>
  </si>
  <si>
    <t>Sandra Paterson</t>
  </si>
  <si>
    <t>AC000070117</t>
  </si>
  <si>
    <t>Gerald Middleton</t>
  </si>
  <si>
    <t>AC000002692</t>
  </si>
  <si>
    <t>Judith Clarke</t>
  </si>
  <si>
    <t>AC000003800</t>
  </si>
  <si>
    <t>SaosriNatpicha</t>
  </si>
  <si>
    <t>Saosri</t>
  </si>
  <si>
    <t>AC000001938</t>
  </si>
  <si>
    <t>Anna Fitzgerald</t>
  </si>
  <si>
    <t>AC000002588</t>
  </si>
  <si>
    <t>Jessica Blair</t>
  </si>
  <si>
    <t>AC000002162</t>
  </si>
  <si>
    <t>Constance Wilson</t>
  </si>
  <si>
    <t>AC000003164</t>
  </si>
  <si>
    <t>Panayiota Pavlou</t>
  </si>
  <si>
    <t>AC000001984</t>
  </si>
  <si>
    <t>Audrey Nichols</t>
  </si>
  <si>
    <t>AC000003010</t>
  </si>
  <si>
    <t>Margaret Woodhead</t>
  </si>
  <si>
    <t>AC000002392</t>
  </si>
  <si>
    <t>George Khamis</t>
  </si>
  <si>
    <t>AC000003796</t>
  </si>
  <si>
    <t>SantaritaEvonne</t>
  </si>
  <si>
    <t>Santarita</t>
  </si>
  <si>
    <t>AC000012229</t>
  </si>
  <si>
    <t>Inge Badelt</t>
  </si>
  <si>
    <t>AC000002940</t>
  </si>
  <si>
    <t>Marge Kent</t>
  </si>
  <si>
    <t>AC000003188</t>
  </si>
  <si>
    <t>Patricia Puiu</t>
  </si>
  <si>
    <t>AC000002056</t>
  </si>
  <si>
    <t>Bruce Abel</t>
  </si>
  <si>
    <t>AC000002738</t>
  </si>
  <si>
    <t>Katherine Gibbney</t>
  </si>
  <si>
    <t>AC000002252</t>
  </si>
  <si>
    <t>Doris Duffy</t>
  </si>
  <si>
    <t>AC000075759</t>
  </si>
  <si>
    <t>Christine Delandre</t>
  </si>
  <si>
    <t>AC000003804</t>
  </si>
  <si>
    <t>SchiavonBruna</t>
  </si>
  <si>
    <t>Schiavon</t>
  </si>
  <si>
    <t>AC000003140</t>
  </si>
  <si>
    <t>Ole Leiding</t>
  </si>
  <si>
    <t>AC000014642</t>
  </si>
  <si>
    <t>Francis Burns</t>
  </si>
  <si>
    <t>AC000283556</t>
  </si>
  <si>
    <t>Angela Ravenscroft</t>
  </si>
  <si>
    <t>AC000320767</t>
  </si>
  <si>
    <t>Aida Hayek</t>
  </si>
  <si>
    <t>AC000002190</t>
  </si>
  <si>
    <t>David Meintjes</t>
  </si>
  <si>
    <t>AC000002442</t>
  </si>
  <si>
    <t>Gwynthia Ferrier</t>
  </si>
  <si>
    <t>AC000214770</t>
  </si>
  <si>
    <t>Michael Naslund</t>
  </si>
  <si>
    <t>AC000003824</t>
  </si>
  <si>
    <t>ToddSally</t>
  </si>
  <si>
    <t>Todd</t>
  </si>
  <si>
    <t>AC000003468</t>
  </si>
  <si>
    <t>Sylvia Bazar</t>
  </si>
  <si>
    <t>AC000003828</t>
  </si>
  <si>
    <t>TrovasEmma</t>
  </si>
  <si>
    <t>Trovas</t>
  </si>
  <si>
    <t>AC000003812</t>
  </si>
  <si>
    <t>SporneJamie</t>
  </si>
  <si>
    <t>Sporne</t>
  </si>
  <si>
    <t>Volunteer Administrator</t>
  </si>
  <si>
    <t>AC000002662</t>
  </si>
  <si>
    <t>John Robinson</t>
  </si>
  <si>
    <t>AC000002642</t>
  </si>
  <si>
    <t>John Heapy</t>
  </si>
  <si>
    <t>Connect</t>
  </si>
  <si>
    <t>AC000003826</t>
  </si>
  <si>
    <t>TresnawatyNella</t>
  </si>
  <si>
    <t>Tresnawaty</t>
  </si>
  <si>
    <t>AC000124013</t>
  </si>
  <si>
    <t>Robyn Ryan</t>
  </si>
  <si>
    <t>AC000003024</t>
  </si>
  <si>
    <t>Maureen Cullen</t>
  </si>
  <si>
    <t>AC000003394</t>
  </si>
  <si>
    <t>Sherry Gray</t>
  </si>
  <si>
    <t>AC000003820</t>
  </si>
  <si>
    <t>TaylorJoAnna</t>
  </si>
  <si>
    <t>Taylor</t>
  </si>
  <si>
    <t>Home Cuisine Team Leader</t>
  </si>
  <si>
    <t>CHSP Holdsworth Home Cuisine Service</t>
  </si>
  <si>
    <t>Home Cuisine - Main meal Service</t>
  </si>
  <si>
    <t>AC000003072</t>
  </si>
  <si>
    <t>Mirek Haisler</t>
  </si>
  <si>
    <t>Home Cuisine - Main meal with dessert and juice Service</t>
  </si>
  <si>
    <t>AC000002568</t>
  </si>
  <si>
    <t>Jeanette Jones</t>
  </si>
  <si>
    <t>AC000003590</t>
  </si>
  <si>
    <t>Yuksel Demir</t>
  </si>
  <si>
    <t>AC000001916</t>
  </si>
  <si>
    <t>Angela Corvila</t>
  </si>
  <si>
    <t>AC000002152</t>
  </si>
  <si>
    <t>Colin Reid</t>
  </si>
  <si>
    <t>AC000003300</t>
  </si>
  <si>
    <t>Robin Robertson</t>
  </si>
  <si>
    <t>AC000002244</t>
  </si>
  <si>
    <t>Diana Stewart</t>
  </si>
  <si>
    <t>AC000003136</t>
  </si>
  <si>
    <t>Noreen (Nora) White</t>
  </si>
  <si>
    <t>AC000002758</t>
  </si>
  <si>
    <t>Kevin Thomson</t>
  </si>
  <si>
    <t>AC000182149</t>
  </si>
  <si>
    <t>Elizabeth Robinson</t>
  </si>
  <si>
    <t>AC000166095</t>
  </si>
  <si>
    <t>Hazel Archer</t>
  </si>
  <si>
    <t>AC000003342</t>
  </si>
  <si>
    <t>Rosemarie Plagaro</t>
  </si>
  <si>
    <t>AC000220109</t>
  </si>
  <si>
    <t>Edward Ward</t>
  </si>
  <si>
    <t>AC000002502</t>
  </si>
  <si>
    <t>Igor Popov</t>
  </si>
  <si>
    <t>AC000003272</t>
  </si>
  <si>
    <t>Richard Stanbrook</t>
  </si>
  <si>
    <t>AC000001948</t>
  </si>
  <si>
    <t>Anne McDermott</t>
  </si>
  <si>
    <t>AC000003814</t>
  </si>
  <si>
    <t>StieberMichael</t>
  </si>
  <si>
    <t>Stieber</t>
  </si>
  <si>
    <t>Community Care Team Leader &amp; NDIS Team Leader</t>
  </si>
  <si>
    <t>AC000003256</t>
  </si>
  <si>
    <t>Raymond Murphy</t>
  </si>
  <si>
    <t>AC000013798</t>
  </si>
  <si>
    <t>NDIS Saturday Social Group 2</t>
  </si>
  <si>
    <t>Cancelled - within 12 hrs (Mgr Approved)</t>
  </si>
  <si>
    <t>AC000002794</t>
  </si>
  <si>
    <t>Leonard Arnold</t>
  </si>
  <si>
    <t>AC000003806</t>
  </si>
  <si>
    <t>SharpeTania</t>
  </si>
  <si>
    <t>Sharpe</t>
  </si>
  <si>
    <t>AC000002266</t>
  </si>
  <si>
    <t>Eda Lee</t>
  </si>
  <si>
    <t>AC000001964</t>
  </si>
  <si>
    <t>Anton Matusko</t>
  </si>
  <si>
    <t>AC000002522</t>
  </si>
  <si>
    <t>Jacqueline Cable-Delporte</t>
  </si>
  <si>
    <t>AC000009697</t>
  </si>
  <si>
    <t>Mary O'Brien</t>
  </si>
  <si>
    <t>AC000002932</t>
  </si>
  <si>
    <t>Mary Hossack</t>
  </si>
  <si>
    <t>AC000005235</t>
  </si>
  <si>
    <t>Raines</t>
  </si>
  <si>
    <t>AC000077247</t>
  </si>
  <si>
    <t>Suzanne Loehr</t>
  </si>
  <si>
    <t>AC000003850</t>
  </si>
  <si>
    <t>WongDavid</t>
  </si>
  <si>
    <t>Wong</t>
  </si>
  <si>
    <t>AC000005233</t>
  </si>
  <si>
    <t>Caward</t>
  </si>
  <si>
    <t>Service Delivery Team Leader</t>
  </si>
  <si>
    <t>AC000002008</t>
  </si>
  <si>
    <t>Barry Perczuk</t>
  </si>
  <si>
    <t>AC000002926</t>
  </si>
  <si>
    <t>Margaret Hemphill</t>
  </si>
  <si>
    <t>AC000001918</t>
  </si>
  <si>
    <t>Angela Dalrymple</t>
  </si>
  <si>
    <t>AC000001896</t>
  </si>
  <si>
    <t>Anastasios Mentis</t>
  </si>
  <si>
    <t>AC000003852</t>
  </si>
  <si>
    <t>YishaiDanieliDeHurleyAharon</t>
  </si>
  <si>
    <t>Yishai Danieli De Hurley</t>
  </si>
  <si>
    <t>AC000003120</t>
  </si>
  <si>
    <t>Nina Malanos</t>
  </si>
  <si>
    <t>AC000258074</t>
  </si>
  <si>
    <t>Vernon Anderson</t>
  </si>
  <si>
    <t>AC000002486</t>
  </si>
  <si>
    <t>Herta Harder</t>
  </si>
  <si>
    <t>AC000003832</t>
  </si>
  <si>
    <t>ValderasGomezKaren</t>
  </si>
  <si>
    <t>Valderas Gomez</t>
  </si>
  <si>
    <t>AC000003194</t>
  </si>
  <si>
    <t>Patricia Robinson</t>
  </si>
  <si>
    <t>AC000219426</t>
  </si>
  <si>
    <t>Ricardo Ramos</t>
  </si>
  <si>
    <t>AC000002048</t>
  </si>
  <si>
    <t>Blanca Nunes</t>
  </si>
  <si>
    <t>AC000003402</t>
  </si>
  <si>
    <t>Shirley Ades</t>
  </si>
  <si>
    <t>AC000002822</t>
  </si>
  <si>
    <t>Lily Sciberras</t>
  </si>
  <si>
    <t>AC000003516</t>
  </si>
  <si>
    <t>Tonia Godhard</t>
  </si>
  <si>
    <t>AC000003838</t>
  </si>
  <si>
    <t>VisutthipaetChanita</t>
  </si>
  <si>
    <t>Visutthipaet</t>
  </si>
  <si>
    <t>AC000003596</t>
  </si>
  <si>
    <t>Yvonne Fox</t>
  </si>
  <si>
    <t>AC000002570</t>
  </si>
  <si>
    <t>Jean Upton</t>
  </si>
  <si>
    <t>AC000003598</t>
  </si>
  <si>
    <t>Yvonne Sharah</t>
  </si>
  <si>
    <t>AC000002544</t>
  </si>
  <si>
    <t>Jane Cumming</t>
  </si>
  <si>
    <t>AC000005239</t>
  </si>
  <si>
    <t>Davey</t>
  </si>
  <si>
    <t>AC000039816</t>
  </si>
  <si>
    <t>Transport - Seniors Shopping Bus</t>
  </si>
  <si>
    <t>AC000005246</t>
  </si>
  <si>
    <t>NDIS Group</t>
  </si>
  <si>
    <t>Access Community, Social and Recreational Activities 1:5</t>
  </si>
  <si>
    <t>NDIS - Plan Management</t>
  </si>
  <si>
    <t>NSDO</t>
  </si>
  <si>
    <t>AC000001840</t>
  </si>
  <si>
    <t>Aaron Lowman</t>
  </si>
  <si>
    <t>AC000003558</t>
  </si>
  <si>
    <t>Virginia Fogarty</t>
  </si>
  <si>
    <t>AC000001904</t>
  </si>
  <si>
    <t>Andros Eleftheriou</t>
  </si>
  <si>
    <t>Access Community, Social and Recreational Activities NF2F</t>
  </si>
  <si>
    <t>AC000002586</t>
  </si>
  <si>
    <t>Jessica Allen</t>
  </si>
  <si>
    <t>AC000002590</t>
  </si>
  <si>
    <t>Jessica Tisdall</t>
  </si>
  <si>
    <t>Access Community, Social and Recreational Activities 1:4</t>
  </si>
  <si>
    <t>AC000085973</t>
  </si>
  <si>
    <t>Vivianne Fischl</t>
  </si>
  <si>
    <t>NSDH</t>
  </si>
  <si>
    <t>NDIS - Self Management</t>
  </si>
  <si>
    <t>AC000002942</t>
  </si>
  <si>
    <t>Marcus Lee</t>
  </si>
  <si>
    <t>Access Community, Social and Recreational Activities 1:2</t>
  </si>
  <si>
    <t>AC000013809</t>
  </si>
  <si>
    <t>Stone</t>
  </si>
  <si>
    <t>AC000002012</t>
  </si>
  <si>
    <t>Barbara Venetoulis</t>
  </si>
  <si>
    <t>AC000036817</t>
  </si>
  <si>
    <t>Batson</t>
  </si>
  <si>
    <t>AC000002410</t>
  </si>
  <si>
    <t>Giuseppe Taranto</t>
  </si>
  <si>
    <t>AC000035972</t>
  </si>
  <si>
    <t>Mou</t>
  </si>
  <si>
    <t>AC000002936</t>
  </si>
  <si>
    <t>Marjorie Johnston</t>
  </si>
  <si>
    <t>AC000003354</t>
  </si>
  <si>
    <t>Rubette Lehmann</t>
  </si>
  <si>
    <t>AC000047028</t>
  </si>
  <si>
    <t>AC000002896</t>
  </si>
  <si>
    <t>Margaret Davies</t>
  </si>
  <si>
    <t>AC000081599</t>
  </si>
  <si>
    <t>De Lorenzo</t>
  </si>
  <si>
    <t>Family Services- Parent Support</t>
  </si>
  <si>
    <t>AC000069505</t>
  </si>
  <si>
    <t>Katon</t>
  </si>
  <si>
    <t>AC000043097</t>
  </si>
  <si>
    <t>Payne</t>
  </si>
  <si>
    <t>AC000060479</t>
  </si>
  <si>
    <t>Suhandhi</t>
  </si>
  <si>
    <t>AC000188716</t>
  </si>
  <si>
    <t>Mary Clark</t>
  </si>
  <si>
    <t>AC000074879</t>
  </si>
  <si>
    <t>Janbuathong</t>
  </si>
  <si>
    <t>AC000076308</t>
  </si>
  <si>
    <t>Freda Opit</t>
  </si>
  <si>
    <t>AC000008554</t>
  </si>
  <si>
    <t>Marion Herron</t>
  </si>
  <si>
    <t>AC000121594</t>
  </si>
  <si>
    <t>Beryl Gilberthorpe</t>
  </si>
  <si>
    <t>AC000002304</t>
  </si>
  <si>
    <t>Elva Tesoriero</t>
  </si>
  <si>
    <t>AC000002982</t>
  </si>
  <si>
    <t>Mark Stein</t>
  </si>
  <si>
    <t>AC000054960</t>
  </si>
  <si>
    <t>Jang</t>
  </si>
  <si>
    <t>Individual assisted shopping</t>
  </si>
  <si>
    <t>AC000002286</t>
  </si>
  <si>
    <t>Elizabeth Fraser</t>
  </si>
  <si>
    <t>AC000001902</t>
  </si>
  <si>
    <t>Andrew Dimas</t>
  </si>
  <si>
    <t>AC000002656</t>
  </si>
  <si>
    <t>John Nixon</t>
  </si>
  <si>
    <t>AC000071545</t>
  </si>
  <si>
    <t>McDermott</t>
  </si>
  <si>
    <t>AC000026701</t>
  </si>
  <si>
    <t>Diane Griffin</t>
  </si>
  <si>
    <t>AC000253969</t>
  </si>
  <si>
    <t>May Blue</t>
  </si>
  <si>
    <t>AC000150069</t>
  </si>
  <si>
    <t>Isobel  Murphy</t>
  </si>
  <si>
    <t>AC000002300</t>
  </si>
  <si>
    <t>Ellis Jacobs</t>
  </si>
  <si>
    <t>AC000241926</t>
  </si>
  <si>
    <t>Cherilyn Conrick</t>
  </si>
  <si>
    <t>AC000210904</t>
  </si>
  <si>
    <t>Patricia Bertram</t>
  </si>
  <si>
    <t>AC000122905</t>
  </si>
  <si>
    <t>Vasey</t>
  </si>
  <si>
    <t>Family Services- Support Worker</t>
  </si>
  <si>
    <t>AC000149846</t>
  </si>
  <si>
    <t>Johnson</t>
  </si>
  <si>
    <t>AC000122900</t>
  </si>
  <si>
    <t>Smith</t>
  </si>
  <si>
    <t>Bub Hub Facilitator / Registered Nurse</t>
  </si>
  <si>
    <t>AC000025003</t>
  </si>
  <si>
    <t>Family Services Bub Hub</t>
  </si>
  <si>
    <t>AC000132875</t>
  </si>
  <si>
    <t>Kankaew</t>
  </si>
  <si>
    <t>AC000002500</t>
  </si>
  <si>
    <t>Ida Rosenthal</t>
  </si>
  <si>
    <t>AC000110343</t>
  </si>
  <si>
    <t>Candy</t>
  </si>
  <si>
    <t>AC000002746</t>
  </si>
  <si>
    <t>Katrina Jones-Helpingstine</t>
  </si>
  <si>
    <t>AC000176028</t>
  </si>
  <si>
    <t>Shirley Herman</t>
  </si>
  <si>
    <t>AC000003094</t>
  </si>
  <si>
    <t>Nancy Little</t>
  </si>
  <si>
    <t>AC000189128</t>
  </si>
  <si>
    <t>Madureira Ribeiro</t>
  </si>
  <si>
    <t>AC000161075</t>
  </si>
  <si>
    <t>Fran Goldstein</t>
  </si>
  <si>
    <t>AC000199435</t>
  </si>
  <si>
    <t>Mary Kellaghan</t>
  </si>
  <si>
    <t>AC000003096</t>
  </si>
  <si>
    <t>Nancy Selwood</t>
  </si>
  <si>
    <t>AC000002236</t>
  </si>
  <si>
    <t>Diana Heath</t>
  </si>
  <si>
    <t>AC000099664</t>
  </si>
  <si>
    <t>Diana Fotheringham</t>
  </si>
  <si>
    <t>AC000002256</t>
  </si>
  <si>
    <t>Dora Hollingworth</t>
  </si>
  <si>
    <t>AC000089207</t>
  </si>
  <si>
    <t>Jackson</t>
  </si>
  <si>
    <t>AC000001990</t>
  </si>
  <si>
    <t>Barrie Brockwell</t>
  </si>
  <si>
    <t>AC000003236</t>
  </si>
  <si>
    <t>Priscilla Hillam</t>
  </si>
  <si>
    <t>AC000225043</t>
  </si>
  <si>
    <t>Nurmi</t>
  </si>
  <si>
    <t>AC000358634</t>
  </si>
  <si>
    <t>Veron Sanchez</t>
  </si>
  <si>
    <t>AC000355901</t>
  </si>
  <si>
    <t>Lee</t>
  </si>
  <si>
    <t>AC000295388</t>
  </si>
  <si>
    <t>Suarez</t>
  </si>
  <si>
    <t>AC000003058</t>
  </si>
  <si>
    <t>Menashe Spindel</t>
  </si>
  <si>
    <t>AC000299665</t>
  </si>
  <si>
    <t>Charlotte Banks</t>
  </si>
  <si>
    <t>AC000002838</t>
  </si>
  <si>
    <t>AC000176395</t>
  </si>
  <si>
    <t>Maret Voumard</t>
  </si>
  <si>
    <t>AC000230379</t>
  </si>
  <si>
    <t>Reis de Oliveira</t>
  </si>
  <si>
    <t>AC000002616</t>
  </si>
  <si>
    <t>Joaquim Santa Rita</t>
  </si>
  <si>
    <t>AC000191097</t>
  </si>
  <si>
    <t>Alan Potter</t>
  </si>
  <si>
    <t>AC000200898</t>
  </si>
  <si>
    <t>Oliveira De Amorim</t>
  </si>
  <si>
    <t>AC000297373</t>
  </si>
  <si>
    <t>Mark Alley</t>
  </si>
  <si>
    <t>AC000188499</t>
  </si>
  <si>
    <t>Antonio Dorigo</t>
  </si>
  <si>
    <t>AC000303270</t>
  </si>
  <si>
    <t>Sanchez Cardona</t>
  </si>
  <si>
    <t>AC000279198</t>
  </si>
  <si>
    <t>Eva Bloch</t>
  </si>
  <si>
    <t>AC000264043</t>
  </si>
  <si>
    <t>Mary-Jane Field</t>
  </si>
  <si>
    <t>AC000002434</t>
  </si>
  <si>
    <t>Gustavo Sanchez</t>
  </si>
  <si>
    <t>AC000002324</t>
  </si>
  <si>
    <t>Estela Cascio</t>
  </si>
  <si>
    <t>AC000003196</t>
  </si>
  <si>
    <t>Patricia Seggie</t>
  </si>
  <si>
    <t>AC000003632</t>
  </si>
  <si>
    <t>BowdenGlenn</t>
  </si>
  <si>
    <t>Bowden</t>
  </si>
  <si>
    <t>NDIS Coordinator</t>
  </si>
  <si>
    <t>Support Coordination Level 2: Coordination of Supports</t>
  </si>
  <si>
    <t>NDIS - NDIA</t>
  </si>
  <si>
    <t>AC000002784</t>
  </si>
  <si>
    <t>Lawson Whitehead</t>
  </si>
  <si>
    <t>AC000003106</t>
  </si>
  <si>
    <t>Nathan Wong</t>
  </si>
  <si>
    <t>AC000002356</t>
  </si>
  <si>
    <t>Flavio Padoani</t>
  </si>
  <si>
    <t>AC000003064</t>
  </si>
  <si>
    <t>Minhaj Abdullah</t>
  </si>
  <si>
    <t>AC000003042</t>
  </si>
  <si>
    <t>Michael Elliott</t>
  </si>
  <si>
    <t>AC000002860</t>
  </si>
  <si>
    <t>Luka Krstic</t>
  </si>
  <si>
    <t>AC000002078</t>
  </si>
  <si>
    <t>Carolyn Lie</t>
  </si>
  <si>
    <t>AC000001862</t>
  </si>
  <si>
    <t>Alan Thorburn</t>
  </si>
  <si>
    <t>AC000002540</t>
  </si>
  <si>
    <t>James Taylor</t>
  </si>
  <si>
    <t>AC000036988</t>
  </si>
  <si>
    <t>Russell Hodgson</t>
  </si>
  <si>
    <t>AC000003494</t>
  </si>
  <si>
    <t>Thais Coimbra Orban</t>
  </si>
  <si>
    <t>AC000002074</t>
  </si>
  <si>
    <t>Carmel Harris</t>
  </si>
  <si>
    <t>AC000002174</t>
  </si>
  <si>
    <t>Dana Namir</t>
  </si>
  <si>
    <t>AC000003424</t>
  </si>
  <si>
    <t>Silv Liber</t>
  </si>
  <si>
    <t>AC000003166</t>
  </si>
  <si>
    <t>Patrick Chan</t>
  </si>
  <si>
    <t>AC000002914</t>
  </si>
  <si>
    <t>Margaret Fosh</t>
  </si>
  <si>
    <t>AC000001844</t>
  </si>
  <si>
    <t>Adam Al Zahab</t>
  </si>
  <si>
    <t>AC000003252</t>
  </si>
  <si>
    <t>Raymond Kwok</t>
  </si>
  <si>
    <t>AC000003660</t>
  </si>
  <si>
    <t>DalyPeter</t>
  </si>
  <si>
    <t>Daly</t>
  </si>
  <si>
    <t>Wellbeing 1 Monday at Gaden</t>
  </si>
  <si>
    <t>Wellbeing 3 Wednesday</t>
  </si>
  <si>
    <t>AC000003684</t>
  </si>
  <si>
    <t>GaleColin</t>
  </si>
  <si>
    <t>Colin</t>
  </si>
  <si>
    <t>Gale</t>
  </si>
  <si>
    <t>AC000002026</t>
  </si>
  <si>
    <t>Bernd Garden</t>
  </si>
  <si>
    <t>AC000002886</t>
  </si>
  <si>
    <t>Margaret Cherryman</t>
  </si>
  <si>
    <t>Wellbeing 1A Monday at Coogee Eastward Senior Citizens Hall</t>
  </si>
  <si>
    <t>AC000003738</t>
  </si>
  <si>
    <t>LeeSiewKuen</t>
  </si>
  <si>
    <t>AC000002320</t>
  </si>
  <si>
    <t>Ermes De Zan</t>
  </si>
  <si>
    <t>AC000003760</t>
  </si>
  <si>
    <t>MelloPedro</t>
  </si>
  <si>
    <t>Pedro</t>
  </si>
  <si>
    <t>Mello</t>
  </si>
  <si>
    <t>AC000002554</t>
  </si>
  <si>
    <t>Janos Sarvas</t>
  </si>
  <si>
    <t>Community Registered Nurse</t>
  </si>
  <si>
    <t>AC000250416</t>
  </si>
  <si>
    <t>Eli Levi</t>
  </si>
  <si>
    <t>AC000230901</t>
  </si>
  <si>
    <t>Barbara Bristowe</t>
  </si>
  <si>
    <t>AC000002750</t>
  </si>
  <si>
    <t>Kay Rhodes</t>
  </si>
  <si>
    <t>AC000320277</t>
  </si>
  <si>
    <t>Stan Rugless</t>
  </si>
  <si>
    <t>AC000002728</t>
  </si>
  <si>
    <t>June Foster</t>
  </si>
  <si>
    <t>Assistance With The Cost Of Preparation And Delivery of Meals</t>
  </si>
  <si>
    <t>AC000002384</t>
  </si>
  <si>
    <t>Gavin Mews</t>
  </si>
  <si>
    <t>AC000002358</t>
  </si>
  <si>
    <t>Frances Brown</t>
  </si>
  <si>
    <t>AC000001946</t>
  </si>
  <si>
    <t>Annette Lenehan</t>
  </si>
  <si>
    <t>AC000341404</t>
  </si>
  <si>
    <t>Wendy Kay Cohen</t>
  </si>
  <si>
    <t>AC000002984</t>
  </si>
  <si>
    <t>Maria Suarez</t>
  </si>
  <si>
    <t>AC000003856</t>
  </si>
  <si>
    <t>ZingelShaun</t>
  </si>
  <si>
    <t>Zingel</t>
  </si>
  <si>
    <t>Community Transport Officer</t>
  </si>
  <si>
    <t>Community Transport â€“ return</t>
  </si>
  <si>
    <t>AC000008049</t>
  </si>
  <si>
    <t>CHSP Community Transport Return</t>
  </si>
  <si>
    <t>AC000003528</t>
  </si>
  <si>
    <t>Valerie Bower</t>
  </si>
  <si>
    <t>Shopping Bus</t>
  </si>
  <si>
    <t>AC000002102</t>
  </si>
  <si>
    <t>Cecily Johnson</t>
  </si>
  <si>
    <t>AC000002354</t>
  </si>
  <si>
    <t>Felicity Simmons</t>
  </si>
  <si>
    <t>AC000003380</t>
  </si>
  <si>
    <t>Sandra Van Kampen</t>
  </si>
  <si>
    <t>AC000002382</t>
  </si>
  <si>
    <t>AC000002376</t>
  </si>
  <si>
    <t>Gabrielle Hickey</t>
  </si>
  <si>
    <t>AC000002428</t>
  </si>
  <si>
    <t>Gregory Hills</t>
  </si>
  <si>
    <t>AC000002666</t>
  </si>
  <si>
    <t>Joseph Arkelidis</t>
  </si>
  <si>
    <t>AC000005222</t>
  </si>
  <si>
    <t>Nicole Jacobs</t>
  </si>
  <si>
    <t>AC000001842</t>
  </si>
  <si>
    <t>Aaron Murrells</t>
  </si>
  <si>
    <t>AC000002638</t>
  </si>
  <si>
    <t>John Docza</t>
  </si>
  <si>
    <t>AC000003246</t>
  </si>
  <si>
    <t>Rafique Gool</t>
  </si>
  <si>
    <t>AC000002004</t>
  </si>
  <si>
    <t>Barrie Lockwood</t>
  </si>
  <si>
    <t>AC000002506</t>
  </si>
  <si>
    <t>Imogen Ashlee</t>
  </si>
  <si>
    <t>AC000001876</t>
  </si>
  <si>
    <t>Alexander McDonald</t>
  </si>
  <si>
    <t>AC000003316</t>
  </si>
  <si>
    <t>Romi Adler</t>
  </si>
  <si>
    <t>AC000003578</t>
  </si>
  <si>
    <t>William Urquhart</t>
  </si>
  <si>
    <t>AC000001870</t>
  </si>
  <si>
    <t>Alexandra Dayeh</t>
  </si>
  <si>
    <t>AC000002198</t>
  </si>
  <si>
    <t>Deborah Sharp</t>
  </si>
  <si>
    <t>AC000003046</t>
  </si>
  <si>
    <t>Michael Horrowitz</t>
  </si>
  <si>
    <t>Access Community, Social and Recreational Activities 1:3</t>
  </si>
  <si>
    <t>AC000319169</t>
  </si>
  <si>
    <t>Lesley Thomson</t>
  </si>
  <si>
    <t>AC000358626</t>
  </si>
  <si>
    <t>Peregrine (Perry)</t>
  </si>
  <si>
    <t>Narborough</t>
  </si>
  <si>
    <t>AC000366669</t>
  </si>
  <si>
    <t>Tomoe</t>
  </si>
  <si>
    <t>Ito</t>
  </si>
  <si>
    <t>AC000003258</t>
  </si>
  <si>
    <t>Rebecca Green</t>
  </si>
  <si>
    <t>AC000329268</t>
  </si>
  <si>
    <t xml:space="preserve"> Theresa Ryan-O'Rourke</t>
  </si>
  <si>
    <t>AC000003638</t>
  </si>
  <si>
    <t>CavieresMonica</t>
  </si>
  <si>
    <t>Monica</t>
  </si>
  <si>
    <t>Cavieres</t>
  </si>
  <si>
    <t>AC000016995</t>
  </si>
  <si>
    <t>Luz Sanchez</t>
  </si>
  <si>
    <t>AC000337569</t>
  </si>
  <si>
    <t>Fay Panckhurst</t>
  </si>
  <si>
    <t>AC000266181</t>
  </si>
  <si>
    <t>Ann Andry</t>
  </si>
  <si>
    <t>AC000084748</t>
  </si>
  <si>
    <t>Holdsworth Meeting</t>
  </si>
  <si>
    <t>AC000003322</t>
  </si>
  <si>
    <t>Ronald Shields</t>
  </si>
  <si>
    <t>AC000339651</t>
  </si>
  <si>
    <t>Juliet Harper</t>
  </si>
  <si>
    <t>Penelope MacBride</t>
  </si>
  <si>
    <t>AC000002644</t>
  </si>
  <si>
    <t>John Hughes</t>
  </si>
  <si>
    <t>AC000002030</t>
  </si>
  <si>
    <t>Bernhard Neuhaus</t>
  </si>
  <si>
    <t>AC000001960</t>
  </si>
  <si>
    <t>Anthony Cole</t>
  </si>
  <si>
    <t>AC000001860</t>
  </si>
  <si>
    <t>Alan Kaplan</t>
  </si>
  <si>
    <t>AC000160207</t>
  </si>
  <si>
    <t>Graham Massie</t>
  </si>
  <si>
    <t>AC000002166</t>
  </si>
  <si>
    <t>Craig Murdoch</t>
  </si>
  <si>
    <t>AC000002214</t>
  </si>
  <si>
    <t>Dennis Keyes</t>
  </si>
  <si>
    <t>Community Transport â€“ one way</t>
  </si>
  <si>
    <t>AC000002788</t>
  </si>
  <si>
    <t>Lea Bond-Griffith</t>
  </si>
  <si>
    <t>AC000135474</t>
  </si>
  <si>
    <t>Janet Namey</t>
  </si>
  <si>
    <t>Access Community Social and Rec Activ - Standard TTP</t>
  </si>
  <si>
    <t>NDIS - Indiv Support</t>
  </si>
  <si>
    <t>AC000355083</t>
  </si>
  <si>
    <t>Deirdre O'Loghlin</t>
  </si>
  <si>
    <t>AC000003222</t>
  </si>
  <si>
    <t>Peter Sabbouh</t>
  </si>
  <si>
    <t>AC000001910</t>
  </si>
  <si>
    <t>Andrew Pall</t>
  </si>
  <si>
    <t>AC000002992</t>
  </si>
  <si>
    <t>Marie Tesoriero</t>
  </si>
  <si>
    <t>AC000003384</t>
  </si>
  <si>
    <t>Scott Matheson</t>
  </si>
  <si>
    <t>AC000003150</t>
  </si>
  <si>
    <t>Oliver Ritchard</t>
  </si>
  <si>
    <t>AC000050364</t>
  </si>
  <si>
    <t>Alex Chandler</t>
  </si>
  <si>
    <t>AC000005248</t>
  </si>
  <si>
    <t>DM2</t>
  </si>
  <si>
    <t>WMC - Wellness Hub Groups</t>
  </si>
  <si>
    <t>AC000003386</t>
  </si>
  <si>
    <t>Serene Tan</t>
  </si>
  <si>
    <t>AC000115943</t>
  </si>
  <si>
    <t>Jutta Dubiel</t>
  </si>
  <si>
    <t>AC000319273</t>
  </si>
  <si>
    <t>Izabella Gompertz</t>
  </si>
  <si>
    <t>AC000009707</t>
  </si>
  <si>
    <t>Graham Bursill</t>
  </si>
  <si>
    <t>AC000353679</t>
  </si>
  <si>
    <t>Philip Bate</t>
  </si>
  <si>
    <t>AC000407088</t>
  </si>
  <si>
    <t>Darli</t>
  </si>
  <si>
    <t>Angelica</t>
  </si>
  <si>
    <t>Lois Bludzius</t>
  </si>
  <si>
    <t>AC000366547</t>
  </si>
  <si>
    <t>Jeric</t>
  </si>
  <si>
    <t>Rivera</t>
  </si>
  <si>
    <t>Account Payable officer</t>
  </si>
  <si>
    <t>Spring &amp; Other Professional Cleaning Service</t>
  </si>
  <si>
    <t>AC000002880</t>
  </si>
  <si>
    <t>Mary Black</t>
  </si>
  <si>
    <t>Lawn Mowing &amp; Garden Maintenance Service</t>
  </si>
  <si>
    <t>Capital and Consumables</t>
  </si>
  <si>
    <t>AC000006533</t>
  </si>
  <si>
    <t>Anna Dreyzin</t>
  </si>
  <si>
    <t>AC000002496</t>
  </si>
  <si>
    <t>Ian Farrar</t>
  </si>
  <si>
    <t>Allied Health Services - Physiotherapy Service</t>
  </si>
  <si>
    <t>Allied Health Services - Podiatry Service</t>
  </si>
  <si>
    <t>AC000081548</t>
  </si>
  <si>
    <t>Dora Arrindell</t>
  </si>
  <si>
    <t>AC000003312</t>
  </si>
  <si>
    <t>Roger Mockbell</t>
  </si>
  <si>
    <t>AC000249637</t>
  </si>
  <si>
    <t>Isabel Renton</t>
  </si>
  <si>
    <t>AC000013802</t>
  </si>
  <si>
    <t>NDIS Sydney Slickers</t>
  </si>
  <si>
    <t>AC000002634</t>
  </si>
  <si>
    <t>John Challis</t>
  </si>
  <si>
    <t>AC000406988</t>
  </si>
  <si>
    <t>Anna Holt</t>
  </si>
  <si>
    <t>AC000346872</t>
  </si>
  <si>
    <t>Robert Devine</t>
  </si>
  <si>
    <t>AC000002546</t>
  </si>
  <si>
    <t>Janice Gorshek</t>
  </si>
  <si>
    <t>AC000422296</t>
  </si>
  <si>
    <t>Richard Anderson</t>
  </si>
  <si>
    <t>AC000002010</t>
  </si>
  <si>
    <t>Barry Sheely</t>
  </si>
  <si>
    <t>AC000003306</t>
  </si>
  <si>
    <t>Robert Taylor</t>
  </si>
  <si>
    <t>AC000425260</t>
  </si>
  <si>
    <t>Ruth Bass</t>
  </si>
  <si>
    <t>AC000201097</t>
  </si>
  <si>
    <t>Meena Kumar</t>
  </si>
  <si>
    <t>AC000002836</t>
  </si>
  <si>
    <t>Lloyd Fernandes</t>
  </si>
  <si>
    <t>AC000429602</t>
  </si>
  <si>
    <t>Alexandra Factor</t>
  </si>
  <si>
    <t>AC000003014</t>
  </si>
  <si>
    <t>Matthew Gow</t>
  </si>
  <si>
    <t>AC000003570</t>
  </si>
  <si>
    <t>Wendy Morrow</t>
  </si>
  <si>
    <t>AC000381237</t>
  </si>
  <si>
    <t>Caroline Simon</t>
  </si>
  <si>
    <t>Family Services - Support Worker</t>
  </si>
  <si>
    <t>AC000430485</t>
  </si>
  <si>
    <t>Okrochelidze</t>
  </si>
  <si>
    <t>AC000431176</t>
  </si>
  <si>
    <t>Abbey</t>
  </si>
  <si>
    <t>McDonnell</t>
  </si>
  <si>
    <t>AC000346019</t>
  </si>
  <si>
    <t>Anna Gudgion</t>
  </si>
  <si>
    <t>AC000002220</t>
  </si>
  <si>
    <t>Desmond Hughes</t>
  </si>
  <si>
    <t>AC000003714</t>
  </si>
  <si>
    <t>KimHyeong</t>
  </si>
  <si>
    <t>Kim</t>
  </si>
  <si>
    <t>AC000003278</t>
  </si>
  <si>
    <t>Rita Newell</t>
  </si>
  <si>
    <t>AC000003752</t>
  </si>
  <si>
    <t>MartinIan</t>
  </si>
  <si>
    <t>Ian</t>
  </si>
  <si>
    <t>Martin</t>
  </si>
  <si>
    <t>AC000436548</t>
  </si>
  <si>
    <t>Rosemary Block</t>
  </si>
  <si>
    <t>AC000002070</t>
  </si>
  <si>
    <t>Carmel Gatto</t>
  </si>
  <si>
    <t>AC000425270</t>
  </si>
  <si>
    <t>Jan Ryrie</t>
  </si>
  <si>
    <t>AC000401251</t>
  </si>
  <si>
    <t>Susan Bellette</t>
  </si>
  <si>
    <t>AC000141231</t>
  </si>
  <si>
    <t>Gabor Boskovitz</t>
  </si>
  <si>
    <t>AC000003350</t>
  </si>
  <si>
    <t>Roxana Beder</t>
  </si>
  <si>
    <t>AC000383198</t>
  </si>
  <si>
    <t>Gary Civelli</t>
  </si>
  <si>
    <t>AC000436379</t>
  </si>
  <si>
    <t>Soloman Sassoon</t>
  </si>
  <si>
    <t>As at 3 June 2024</t>
  </si>
  <si>
    <t>Abbey McDonnell</t>
  </si>
  <si>
    <t>Anna Okrochelidze</t>
  </si>
  <si>
    <t>Darli Cortes Angulo</t>
  </si>
  <si>
    <t>Jacqueline Bayliss</t>
  </si>
  <si>
    <t>Peregrine Narborough</t>
  </si>
  <si>
    <t>Level 6</t>
  </si>
  <si>
    <t>From 1 May to 30 May 2024</t>
  </si>
  <si>
    <t>Payroll Expense Journal - PD-1131</t>
  </si>
  <si>
    <t>Payroll Expense Journal - PD-1133</t>
  </si>
  <si>
    <t>Payroll Expense Journal - PD-1151</t>
  </si>
  <si>
    <t>Payroll Expense Journal - PD-1150</t>
  </si>
  <si>
    <t>Payroll Expense Journal - PD-1155</t>
  </si>
  <si>
    <t>Payroll Expense Journal - PD-1164</t>
  </si>
  <si>
    <t>Payroll Expense Journal - PD-1163</t>
  </si>
  <si>
    <t>Reallocate casual wages and super May 24 - Reallocate casual wages and super May 24</t>
  </si>
  <si>
    <t>#242589</t>
  </si>
  <si>
    <t>For the period 1 May 2024 to 30 May 2024</t>
  </si>
  <si>
    <t>Payroll Expense Journal - PD-1136</t>
  </si>
  <si>
    <t>From 1 May 2024 to 30 May 2024</t>
  </si>
  <si>
    <t>Siew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</si>
</sst>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\$#,##0.00;\$\(#,##0.00\)"/>
    <numFmt numFmtId="166" formatCode="_(* #,##0.0_);[Red]_(* \(#,##0.0\);_(* &quot;-&quot;_);_(@_)"/>
    <numFmt numFmtId="167" formatCode="_(* #,##0.00_);[Red]_(* \(#,##0.00\);_(* &quot;-&quot;_);_(@_)"/>
    <numFmt numFmtId="168" formatCode="_-* #,##0.0_-;\-* #,##0.0_-;_-* &quot;-&quot;?_-;_-@_-"/>
    <numFmt numFmtId="169" formatCode="dd\ mmm\ yyyy"/>
    <numFmt numFmtId="170" formatCode="#,##0.00;\(#,##0.00\)"/>
    <numFmt numFmtId="171" formatCode="#,##0.00_ ;\-#,##0.00\ 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u val="double"/>
      <sz val="10"/>
      <name val="Arial"/>
      <family val="2"/>
    </font>
    <font>
      <sz val="10"/>
      <name val="Arial"/>
      <family val="2"/>
    </font>
    <font>
      <b/>
      <sz val="11"/>
      <color rgb="FFFFFFFF"/>
      <name val="Calibri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9"/>
      <color rgb="FF000000"/>
      <name val="Arial"/>
      <family val="2"/>
    </font>
    <font>
      <sz val="14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ptos Narrow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375623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EBEBE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8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7" fillId="0" borderId="0"/>
    <xf numFmtId="0" fontId="3" fillId="0" borderId="0"/>
    <xf numFmtId="0" fontId="7" fillId="0" borderId="0"/>
    <xf numFmtId="9" fontId="3" fillId="0" borderId="0" applyFont="0" applyFill="0" applyBorder="0" applyAlignment="0" applyProtection="0"/>
    <xf numFmtId="0" fontId="6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0" fontId="2" fillId="0" borderId="0"/>
    <xf numFmtId="0" fontId="1" fillId="0" borderId="0"/>
  </cellStyleXfs>
  <cellXfs count="156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0" applyNumberFormat="1"/>
    <xf numFmtId="0" fontId="5" fillId="0" borderId="0" xfId="0" applyFont="1"/>
    <xf numFmtId="0" fontId="8" fillId="0" borderId="0" xfId="7" applyFont="1"/>
    <xf numFmtId="0" fontId="9" fillId="0" borderId="0" xfId="7" applyFont="1"/>
    <xf numFmtId="0" fontId="8" fillId="0" borderId="0" xfId="7" applyFont="1" applyAlignment="1">
      <alignment horizontal="centerContinuous"/>
    </xf>
    <xf numFmtId="0" fontId="10" fillId="0" borderId="0" xfId="7" applyFont="1"/>
    <xf numFmtId="0" fontId="8" fillId="2" borderId="1" xfId="7" applyFont="1" applyFill="1" applyBorder="1" applyAlignment="1">
      <alignment horizontal="center" vertical="center"/>
    </xf>
    <xf numFmtId="0" fontId="11" fillId="2" borderId="1" xfId="7" applyFont="1" applyFill="1" applyBorder="1" applyAlignment="1">
      <alignment horizontal="center" vertical="center" wrapText="1"/>
    </xf>
    <xf numFmtId="0" fontId="12" fillId="3" borderId="2" xfId="7" applyFont="1" applyFill="1" applyBorder="1" applyAlignment="1">
      <alignment horizontal="center" vertical="center" wrapText="1"/>
    </xf>
    <xf numFmtId="0" fontId="8" fillId="4" borderId="2" xfId="7" applyFont="1" applyFill="1" applyBorder="1" applyAlignment="1">
      <alignment horizontal="center" vertical="center"/>
    </xf>
    <xf numFmtId="0" fontId="12" fillId="5" borderId="2" xfId="7" applyFont="1" applyFill="1" applyBorder="1" applyAlignment="1">
      <alignment horizontal="center" vertical="center"/>
    </xf>
    <xf numFmtId="0" fontId="12" fillId="6" borderId="2" xfId="7" applyFont="1" applyFill="1" applyBorder="1" applyAlignment="1">
      <alignment horizontal="center" vertical="center" wrapText="1"/>
    </xf>
    <xf numFmtId="0" fontId="8" fillId="7" borderId="1" xfId="0" applyFont="1" applyFill="1" applyBorder="1"/>
    <xf numFmtId="0" fontId="9" fillId="0" borderId="1" xfId="0" applyFont="1" applyBorder="1"/>
    <xf numFmtId="166" fontId="10" fillId="0" borderId="1" xfId="0" applyNumberFormat="1" applyFont="1" applyBorder="1" applyAlignment="1">
      <alignment horizontal="center" vertical="center"/>
    </xf>
    <xf numFmtId="166" fontId="10" fillId="8" borderId="1" xfId="0" applyNumberFormat="1" applyFont="1" applyFill="1" applyBorder="1" applyAlignment="1">
      <alignment horizontal="center" vertical="center"/>
    </xf>
    <xf numFmtId="166" fontId="10" fillId="4" borderId="1" xfId="0" applyNumberFormat="1" applyFont="1" applyFill="1" applyBorder="1" applyAlignment="1">
      <alignment horizontal="center" vertical="center"/>
    </xf>
    <xf numFmtId="4" fontId="10" fillId="0" borderId="0" xfId="7" applyNumberFormat="1" applyFont="1"/>
    <xf numFmtId="0" fontId="8" fillId="9" borderId="1" xfId="0" applyFont="1" applyFill="1" applyBorder="1"/>
    <xf numFmtId="0" fontId="9" fillId="9" borderId="1" xfId="0" applyFont="1" applyFill="1" applyBorder="1"/>
    <xf numFmtId="167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8" fillId="10" borderId="1" xfId="0" applyFont="1" applyFill="1" applyBorder="1"/>
    <xf numFmtId="0" fontId="9" fillId="10" borderId="1" xfId="0" applyFont="1" applyFill="1" applyBorder="1"/>
    <xf numFmtId="0" fontId="8" fillId="0" borderId="1" xfId="8" applyFont="1" applyBorder="1"/>
    <xf numFmtId="166" fontId="8" fillId="4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wrapText="1"/>
    </xf>
    <xf numFmtId="0" fontId="13" fillId="10" borderId="1" xfId="0" applyFont="1" applyFill="1" applyBorder="1"/>
    <xf numFmtId="0" fontId="9" fillId="0" borderId="1" xfId="0" applyFont="1" applyBorder="1" applyAlignment="1">
      <alignment wrapText="1"/>
    </xf>
    <xf numFmtId="166" fontId="10" fillId="0" borderId="0" xfId="0" applyNumberFormat="1" applyFont="1" applyAlignment="1">
      <alignment horizontal="center" vertical="center"/>
    </xf>
    <xf numFmtId="0" fontId="9" fillId="10" borderId="1" xfId="0" applyFont="1" applyFill="1" applyBorder="1" applyAlignment="1">
      <alignment wrapText="1"/>
    </xf>
    <xf numFmtId="166" fontId="10" fillId="0" borderId="1" xfId="0" applyNumberFormat="1" applyFont="1" applyBorder="1" applyAlignment="1">
      <alignment horizontal="center"/>
    </xf>
    <xf numFmtId="166" fontId="10" fillId="4" borderId="1" xfId="0" applyNumberFormat="1" applyFont="1" applyFill="1" applyBorder="1" applyAlignment="1">
      <alignment horizontal="center"/>
    </xf>
    <xf numFmtId="167" fontId="10" fillId="4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8" fillId="0" borderId="0" xfId="0" applyFont="1"/>
    <xf numFmtId="0" fontId="9" fillId="8" borderId="1" xfId="0" applyFont="1" applyFill="1" applyBorder="1"/>
    <xf numFmtId="0" fontId="8" fillId="10" borderId="1" xfId="7" applyFont="1" applyFill="1" applyBorder="1"/>
    <xf numFmtId="0" fontId="9" fillId="10" borderId="1" xfId="7" applyFont="1" applyFill="1" applyBorder="1"/>
    <xf numFmtId="166" fontId="8" fillId="11" borderId="1" xfId="7" applyNumberFormat="1" applyFont="1" applyFill="1" applyBorder="1" applyAlignment="1">
      <alignment horizontal="center"/>
    </xf>
    <xf numFmtId="168" fontId="10" fillId="0" borderId="0" xfId="7" applyNumberFormat="1" applyFont="1"/>
    <xf numFmtId="0" fontId="10" fillId="0" borderId="0" xfId="7" applyFont="1" applyAlignment="1">
      <alignment horizontal="center"/>
    </xf>
    <xf numFmtId="9" fontId="9" fillId="0" borderId="0" xfId="9" applyFont="1" applyFill="1" applyBorder="1"/>
    <xf numFmtId="9" fontId="9" fillId="0" borderId="0" xfId="9" applyFont="1" applyFill="1" applyBorder="1" applyAlignment="1"/>
    <xf numFmtId="0" fontId="10" fillId="0" borderId="0" xfId="7" applyFont="1" applyAlignment="1">
      <alignment horizontal="center" wrapText="1"/>
    </xf>
    <xf numFmtId="0" fontId="10" fillId="0" borderId="0" xfId="7" applyFont="1" applyAlignment="1">
      <alignment wrapText="1"/>
    </xf>
    <xf numFmtId="0" fontId="13" fillId="0" borderId="0" xfId="7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Continuous"/>
    </xf>
    <xf numFmtId="0" fontId="12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43" fontId="0" fillId="0" borderId="0" xfId="4" applyFont="1"/>
    <xf numFmtId="43" fontId="8" fillId="0" borderId="0" xfId="4" applyFont="1" applyAlignment="1">
      <alignment horizontal="centerContinuous"/>
    </xf>
    <xf numFmtId="43" fontId="12" fillId="3" borderId="1" xfId="4" applyFont="1" applyFill="1" applyBorder="1" applyAlignment="1">
      <alignment horizontal="center" vertical="center" wrapText="1"/>
    </xf>
    <xf numFmtId="43" fontId="8" fillId="4" borderId="1" xfId="4" applyFont="1" applyFill="1" applyBorder="1" applyAlignment="1">
      <alignment horizontal="center" vertical="center"/>
    </xf>
    <xf numFmtId="43" fontId="12" fillId="5" borderId="1" xfId="4" applyFont="1" applyFill="1" applyBorder="1" applyAlignment="1">
      <alignment horizontal="center" vertical="center"/>
    </xf>
    <xf numFmtId="43" fontId="12" fillId="12" borderId="1" xfId="4" applyFont="1" applyFill="1" applyBorder="1" applyAlignment="1">
      <alignment horizontal="center" vertical="center"/>
    </xf>
    <xf numFmtId="43" fontId="12" fillId="6" borderId="1" xfId="4" applyFont="1" applyFill="1" applyBorder="1" applyAlignment="1">
      <alignment horizontal="center" vertical="center" wrapText="1"/>
    </xf>
    <xf numFmtId="43" fontId="12" fillId="5" borderId="3" xfId="4" applyFont="1" applyFill="1" applyBorder="1" applyAlignment="1">
      <alignment horizontal="center" vertical="center"/>
    </xf>
    <xf numFmtId="43" fontId="12" fillId="12" borderId="4" xfId="4" applyFont="1" applyFill="1" applyBorder="1" applyAlignment="1">
      <alignment horizontal="center" vertical="center"/>
    </xf>
    <xf numFmtId="43" fontId="0" fillId="0" borderId="5" xfId="4" applyFont="1" applyBorder="1"/>
    <xf numFmtId="43" fontId="12" fillId="3" borderId="3" xfId="4" applyFont="1" applyFill="1" applyBorder="1" applyAlignment="1">
      <alignment horizontal="center" vertical="center" wrapText="1"/>
    </xf>
    <xf numFmtId="43" fontId="12" fillId="5" borderId="4" xfId="4" applyFont="1" applyFill="1" applyBorder="1" applyAlignment="1">
      <alignment horizontal="center" vertical="center"/>
    </xf>
    <xf numFmtId="43" fontId="0" fillId="0" borderId="7" xfId="4" applyFont="1" applyBorder="1"/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/>
    <xf numFmtId="43" fontId="0" fillId="0" borderId="8" xfId="0" applyNumberFormat="1" applyBorder="1"/>
    <xf numFmtId="0" fontId="0" fillId="0" borderId="10" xfId="0" pivotButton="1" applyBorder="1"/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0" fontId="6" fillId="0" borderId="0" xfId="10"/>
    <xf numFmtId="0" fontId="5" fillId="0" borderId="0" xfId="10" applyFont="1"/>
    <xf numFmtId="165" fontId="6" fillId="0" borderId="0" xfId="10" applyNumberFormat="1"/>
    <xf numFmtId="0" fontId="14" fillId="0" borderId="0" xfId="10" applyFont="1"/>
    <xf numFmtId="165" fontId="14" fillId="0" borderId="0" xfId="10" applyNumberFormat="1" applyFont="1"/>
    <xf numFmtId="0" fontId="6" fillId="0" borderId="0" xfId="0" applyFont="1"/>
    <xf numFmtId="43" fontId="0" fillId="0" borderId="0" xfId="0" applyNumberFormat="1"/>
    <xf numFmtId="0" fontId="5" fillId="0" borderId="0" xfId="6" applyFont="1"/>
    <xf numFmtId="0" fontId="0" fillId="0" borderId="0" xfId="0" applyAlignment="1">
      <alignment horizontal="left" indent="1"/>
    </xf>
    <xf numFmtId="0" fontId="12" fillId="5" borderId="1" xfId="7" applyFont="1" applyFill="1" applyBorder="1" applyAlignment="1">
      <alignment horizontal="center" vertical="center"/>
    </xf>
    <xf numFmtId="0" fontId="8" fillId="4" borderId="1" xfId="7" applyFont="1" applyFill="1" applyBorder="1" applyAlignment="1">
      <alignment horizontal="center" vertical="center"/>
    </xf>
    <xf numFmtId="0" fontId="16" fillId="13" borderId="16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12" fillId="6" borderId="1" xfId="7" applyFont="1" applyFill="1" applyBorder="1" applyAlignment="1">
      <alignment horizontal="center" vertical="center" wrapText="1"/>
    </xf>
    <xf numFmtId="171" fontId="9" fillId="0" borderId="1" xfId="4" applyNumberFormat="1" applyFont="1" applyBorder="1"/>
    <xf numFmtId="171" fontId="10" fillId="4" borderId="1" xfId="4" applyNumberFormat="1" applyFont="1" applyFill="1" applyBorder="1" applyAlignment="1">
      <alignment horizontal="center" vertical="center"/>
    </xf>
    <xf numFmtId="4" fontId="11" fillId="4" borderId="1" xfId="0" applyNumberFormat="1" applyFont="1" applyFill="1" applyBorder="1"/>
    <xf numFmtId="20" fontId="0" fillId="0" borderId="0" xfId="0" applyNumberFormat="1"/>
    <xf numFmtId="0" fontId="16" fillId="13" borderId="17" xfId="0" applyFont="1" applyFill="1" applyBorder="1" applyAlignment="1">
      <alignment horizontal="center" vertical="center" wrapText="1"/>
    </xf>
    <xf numFmtId="0" fontId="16" fillId="14" borderId="4" xfId="0" applyFont="1" applyFill="1" applyBorder="1" applyAlignment="1">
      <alignment horizontal="center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12" fillId="6" borderId="4" xfId="7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/>
    </xf>
    <xf numFmtId="2" fontId="0" fillId="0" borderId="0" xfId="0" applyNumberFormat="1"/>
    <xf numFmtId="43" fontId="0" fillId="0" borderId="14" xfId="0" applyNumberFormat="1" applyBorder="1" applyAlignment="1">
      <alignment horizontal="left"/>
    </xf>
    <xf numFmtId="0" fontId="8" fillId="9" borderId="0" xfId="0" applyFont="1" applyFill="1" applyAlignment="1">
      <alignment horizontal="centerContinuous"/>
    </xf>
    <xf numFmtId="0" fontId="19" fillId="0" borderId="0" xfId="0" applyFont="1"/>
    <xf numFmtId="0" fontId="20" fillId="0" borderId="0" xfId="0" applyFont="1"/>
    <xf numFmtId="0" fontId="18" fillId="0" borderId="0" xfId="0" applyFont="1"/>
    <xf numFmtId="4" fontId="0" fillId="0" borderId="0" xfId="0" applyNumberFormat="1"/>
    <xf numFmtId="43" fontId="5" fillId="9" borderId="6" xfId="4" applyFont="1" applyFill="1" applyBorder="1"/>
    <xf numFmtId="43" fontId="5" fillId="9" borderId="1" xfId="4" applyFont="1" applyFill="1" applyBorder="1"/>
    <xf numFmtId="165" fontId="14" fillId="0" borderId="0" xfId="0" applyNumberFormat="1" applyFont="1"/>
    <xf numFmtId="164" fontId="0" fillId="0" borderId="0" xfId="0" applyNumberFormat="1"/>
    <xf numFmtId="164" fontId="0" fillId="0" borderId="0" xfId="4" applyNumberFormat="1" applyFont="1"/>
    <xf numFmtId="164" fontId="0" fillId="0" borderId="10" xfId="0" applyNumberFormat="1" applyBorder="1"/>
    <xf numFmtId="164" fontId="0" fillId="0" borderId="11" xfId="0" applyNumberFormat="1" applyBorder="1"/>
    <xf numFmtId="164" fontId="0" fillId="0" borderId="15" xfId="0" applyNumberFormat="1" applyBorder="1"/>
    <xf numFmtId="0" fontId="0" fillId="9" borderId="0" xfId="0" applyFill="1" applyAlignment="1">
      <alignment horizontal="left"/>
    </xf>
    <xf numFmtId="0" fontId="22" fillId="0" borderId="0" xfId="0" applyFont="1"/>
    <xf numFmtId="0" fontId="23" fillId="0" borderId="0" xfId="0" applyFont="1"/>
    <xf numFmtId="0" fontId="21" fillId="0" borderId="0" xfId="0" applyFont="1"/>
    <xf numFmtId="0" fontId="24" fillId="0" borderId="0" xfId="0" applyFont="1"/>
    <xf numFmtId="164" fontId="0" fillId="9" borderId="0" xfId="0" applyNumberFormat="1" applyFill="1"/>
    <xf numFmtId="164" fontId="0" fillId="9" borderId="15" xfId="0" applyNumberFormat="1" applyFill="1" applyBorder="1"/>
    <xf numFmtId="164" fontId="0" fillId="9" borderId="11" xfId="0" applyNumberFormat="1" applyFill="1" applyBorder="1"/>
    <xf numFmtId="164" fontId="0" fillId="9" borderId="10" xfId="0" applyNumberFormat="1" applyFill="1" applyBorder="1"/>
    <xf numFmtId="2" fontId="0" fillId="0" borderId="0" xfId="4" applyNumberFormat="1" applyFont="1" applyBorder="1"/>
    <xf numFmtId="0" fontId="17" fillId="0" borderId="0" xfId="0" applyFont="1"/>
    <xf numFmtId="43" fontId="0" fillId="0" borderId="0" xfId="4" applyFont="1" applyBorder="1"/>
    <xf numFmtId="0" fontId="0" fillId="15" borderId="0" xfId="0" applyFill="1"/>
    <xf numFmtId="0" fontId="26" fillId="0" borderId="0" xfId="0" applyFont="1"/>
    <xf numFmtId="0" fontId="27" fillId="0" borderId="0" xfId="0" applyFont="1"/>
    <xf numFmtId="0" fontId="4" fillId="0" borderId="0" xfId="0" applyFont="1"/>
    <xf numFmtId="164" fontId="4" fillId="0" borderId="0" xfId="0" applyNumberFormat="1" applyFont="1"/>
    <xf numFmtId="164" fontId="5" fillId="0" borderId="0" xfId="0" applyNumberFormat="1" applyFont="1"/>
    <xf numFmtId="0" fontId="25" fillId="0" borderId="0" xfId="0" applyFont="1"/>
    <xf numFmtId="0" fontId="28" fillId="0" borderId="12" xfId="0" applyFont="1" applyBorder="1"/>
    <xf numFmtId="4" fontId="21" fillId="0" borderId="0" xfId="0" applyNumberFormat="1" applyFont="1"/>
    <xf numFmtId="0" fontId="21" fillId="0" borderId="9" xfId="0" applyFont="1" applyBorder="1"/>
    <xf numFmtId="4" fontId="21" fillId="0" borderId="9" xfId="0" applyNumberFormat="1" applyFont="1" applyBorder="1"/>
    <xf numFmtId="0" fontId="25" fillId="9" borderId="0" xfId="0" applyFont="1" applyFill="1"/>
    <xf numFmtId="164" fontId="0" fillId="9" borderId="0" xfId="0" applyNumberFormat="1" applyFill="1" applyAlignment="1">
      <alignment horizontal="center"/>
    </xf>
    <xf numFmtId="43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169" fontId="0" fillId="0" borderId="0" xfId="0" applyNumberFormat="1" applyAlignment="1">
      <alignment horizontal="left" vertical="center"/>
    </xf>
    <xf numFmtId="170" fontId="0" fillId="0" borderId="0" xfId="0" applyNumberFormat="1" applyAlignment="1">
      <alignment horizontal="right" vertical="center"/>
    </xf>
    <xf numFmtId="0" fontId="0" fillId="0" borderId="9" xfId="0" applyBorder="1" applyAlignment="1">
      <alignment vertical="center"/>
    </xf>
    <xf numFmtId="169" fontId="0" fillId="0" borderId="9" xfId="0" applyNumberFormat="1" applyBorder="1" applyAlignment="1">
      <alignment horizontal="left" vertical="center"/>
    </xf>
    <xf numFmtId="170" fontId="0" fillId="0" borderId="9" xfId="0" applyNumberFormat="1" applyBorder="1" applyAlignment="1">
      <alignment horizontal="right" vertical="center"/>
    </xf>
    <xf numFmtId="0" fontId="29" fillId="0" borderId="9" xfId="0" applyFont="1" applyBorder="1" applyAlignment="1">
      <alignment vertical="center"/>
    </xf>
    <xf numFmtId="170" fontId="29" fillId="0" borderId="9" xfId="0" applyNumberFormat="1" applyFont="1" applyBorder="1" applyAlignment="1">
      <alignment horizontal="right" vertical="center"/>
    </xf>
    <xf numFmtId="0" fontId="30" fillId="0" borderId="12" xfId="0" applyFont="1" applyBorder="1" applyAlignment="1">
      <alignment vertical="center"/>
    </xf>
    <xf numFmtId="164" fontId="5" fillId="0" borderId="19" xfId="0" applyNumberFormat="1" applyFont="1" applyBorder="1"/>
    <xf numFmtId="0" fontId="0" fillId="9" borderId="0" xfId="0" applyFill="1"/>
    <xf numFmtId="0" fontId="6" fillId="9" borderId="0" xfId="0" applyFont="1" applyFill="1"/>
    <xf numFmtId="0" fontId="4" fillId="0" borderId="0" xfId="10" applyFont="1" applyAlignment="1">
      <alignment horizontal="center"/>
    </xf>
    <xf numFmtId="0" fontId="6" fillId="0" borderId="0" xfId="10"/>
    <xf numFmtId="0" fontId="5" fillId="0" borderId="0" xfId="10" applyFont="1" applyAlignment="1">
      <alignment horizontal="center"/>
    </xf>
  </cellXfs>
  <cellStyles count="18">
    <cellStyle name="Comma" xfId="4" xr:uid="{00000000-0005-0000-0000-000004000000}"/>
    <cellStyle name="Comma [0]" xfId="5" xr:uid="{00000000-0005-0000-0000-000005000000}"/>
    <cellStyle name="Comma [0] 2" xfId="15" xr:uid="{B69AF141-EA7D-4AED-A65B-276EECB0E553}"/>
    <cellStyle name="Comma 2" xfId="14" xr:uid="{2122CB4C-E40D-4715-92A5-604AFA53C58C}"/>
    <cellStyle name="Currency" xfId="2" xr:uid="{00000000-0005-0000-0000-000002000000}"/>
    <cellStyle name="Currency [0]" xfId="3" xr:uid="{00000000-0005-0000-0000-000003000000}"/>
    <cellStyle name="Currency [0] 2" xfId="13" xr:uid="{643C199B-CCEA-4263-AED8-156C2ED458A6}"/>
    <cellStyle name="Currency 2" xfId="12" xr:uid="{E73026E1-9932-483B-BB85-C1AE94020D7D}"/>
    <cellStyle name="Normal" xfId="0" builtinId="0"/>
    <cellStyle name="Normal 2" xfId="6" xr:uid="{DC18F277-EE65-4C5E-8730-A14688669A63}"/>
    <cellStyle name="Normal 3" xfId="7" xr:uid="{3DAFECE9-E2AD-44FE-BED4-1572C475AB8F}"/>
    <cellStyle name="Normal 3 2" xfId="8" xr:uid="{E712C35B-6EA7-4004-A318-E3FC7DA7966B}"/>
    <cellStyle name="Normal 4" xfId="10" xr:uid="{CF3FEF2F-AB71-44F8-8FB2-671A4AF10268}"/>
    <cellStyle name="Normal 5" xfId="16" xr:uid="{F3796E2C-AE97-47A9-B8CA-CB8B291D3CD6}"/>
    <cellStyle name="Normal 6" xfId="17" xr:uid="{8AE1D697-8BD3-4B1E-98F8-5E88E6AC0534}"/>
    <cellStyle name="Percent" xfId="1" xr:uid="{00000000-0005-0000-0000-000001000000}"/>
    <cellStyle name="Percent 2" xfId="9" xr:uid="{C8DE1BCA-9CD5-491F-A53F-D7B034CC6082}"/>
    <cellStyle name="Percent 3" xfId="11" xr:uid="{6C75B5B9-BC57-421A-AE66-4F77D1A1D088}"/>
  </cellStyles>
  <dxfs count="6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35" formatCode="_-* #,##0.00_-;\-* #,##0.00_-;_-* &quot;-&quot;??_-;_-@_-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</dxf>
    <dxf>
      <numFmt numFmtId="35" formatCode="_-* #,##0.00_-;\-* #,##0.00_-;_-* &quot;-&quot;??_-;_-@_-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0</xdr:row>
          <xdr:rowOff>152400</xdr:rowOff>
        </xdr:from>
        <xdr:to>
          <xdr:col>3</xdr:col>
          <xdr:colOff>152400</xdr:colOff>
          <xdr:row>2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Automate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690366782408" createdVersion="8" refreshedVersion="8" minRefreshableVersion="3" recordCount="5277" xr:uid="{1503DF9F-A36F-4A0F-B5E5-DAACA5A6F7C4}">
  <cacheSource type="worksheet">
    <worksheetSource ref="A1:AD1048576" sheet="AC payroll report"/>
  </cacheSource>
  <cacheFields count="30">
    <cacheField name="Employee AlayaCare ID" numFmtId="0">
      <sharedItems containsNonDate="0" containsBlank="1"/>
    </cacheField>
    <cacheField name="Payroll Number" numFmtId="0">
      <sharedItems containsNonDate="0" containsString="0" containsBlank="1"/>
    </cacheField>
    <cacheField name="Employee External ID" numFmtId="0">
      <sharedItems containsNonDate="0" containsBlank="1"/>
    </cacheField>
    <cacheField name="Employee First Name" numFmtId="0">
      <sharedItems containsNonDate="0" containsBlank="1" count="93">
        <s v="Christine"/>
        <s v="Peter"/>
        <s v="Ethan"/>
        <s v="Alison"/>
        <s v="Glenn"/>
        <s v="Donato (Danny)"/>
        <s v="Diana"/>
        <s v="Nicole"/>
        <s v="Ping"/>
        <s v="Sonia"/>
        <s v="Meire"/>
        <s v="Puspajati"/>
        <s v="Alexandra"/>
        <s v="Sudarat"/>
        <s v="Jane"/>
        <s v="Pilar"/>
        <s v="Emmanuel"/>
        <s v="Harry"/>
        <s v="Jaime"/>
        <s v="Christiane"/>
        <s v="Christianhellen"/>
        <s v="Giovanna"/>
        <s v="Steven"/>
        <s v="Hyeong (Susie)"/>
        <s v="Sarah"/>
        <s v="Larissa"/>
        <s v="Timothy"/>
        <s v="Nurul"/>
        <s v="Zora"/>
        <s v="Giuseppe (Joe)"/>
        <s v="Patricia"/>
        <s v="Pavel"/>
        <s v="Lavania"/>
        <s v="Dominic"/>
        <s v="Tatiana"/>
        <s v="Janka"/>
        <s v="Ewa"/>
        <s v="Roni"/>
        <s v="Sally Ann"/>
        <s v="Trusha"/>
        <s v="David"/>
        <s v="Yu-Chun (Cherie)"/>
        <s v="Aline"/>
        <s v="Nigel"/>
        <s v="Jamie"/>
        <s v="Michael"/>
        <s v="Isabella"/>
        <s v="Tania"/>
        <s v="Evonne"/>
        <s v="Natpicha"/>
        <s v="Bruna"/>
        <s v="Sally"/>
        <s v="Emma"/>
        <s v="Kellie"/>
        <s v="Nella"/>
        <s v="Chanita"/>
        <s v="Karen"/>
        <s v="Jo-Anna"/>
        <s v="Samuel"/>
        <s v="Kelly"/>
        <s v="DM1"/>
        <s v="Shaun"/>
        <s v="Clinton"/>
        <s v="Nica"/>
        <s v="Aharon"/>
        <s v="Gisele"/>
        <s v="Anna"/>
        <s v="Winnie"/>
        <s v="DM"/>
        <s v="Sharon"/>
        <s v="Amy"/>
        <s v="Isabel"/>
        <s v="Daniel"/>
        <s v="Louise"/>
        <s v="Darryl"/>
        <s v="Tjioe Juliane"/>
        <s v="Uthumporn (June)"/>
        <s v="Tae Il"/>
        <s v="Akari"/>
        <s v="Suzanne"/>
        <s v="Alexi"/>
        <s v="Craig"/>
        <s v="Aicha"/>
        <s v="Pulrapat (Hannah)"/>
        <s v="Laura"/>
        <s v="Maria Augusta"/>
        <s v="Liliane"/>
        <s v="Adriana"/>
        <s v="Juliana"/>
        <s v="Luisa"/>
        <s v="Garindra"/>
        <s v="Jess"/>
        <m/>
      </sharedItems>
    </cacheField>
    <cacheField name="Employee Last Name" numFmtId="0">
      <sharedItems containsBlank="1" containsMixedTypes="1" containsNumber="1" containsInteger="1" minValue="5" maxValue="5"/>
    </cacheField>
    <cacheField name="Job Title" numFmtId="0">
      <sharedItems containsNonDate="0" containsBlank="1"/>
    </cacheField>
    <cacheField name="Employee Cost Centre" numFmtId="0">
      <sharedItems containsNonDate="0" containsBlank="1"/>
    </cacheField>
    <cacheField name="Employee Contract" numFmtId="0">
      <sharedItems containsNonDate="0" containsBlank="1"/>
    </cacheField>
    <cacheField name="Weekly Contract Hours Min" numFmtId="0">
      <sharedItems containsString="0" containsBlank="1" containsNumber="1" minValue="0" maxValue="35"/>
    </cacheField>
    <cacheField name="Weekly Contract Hours Max" numFmtId="0">
      <sharedItems containsString="0" containsBlank="1" containsNumber="1" containsInteger="1" minValue="20" maxValue="38"/>
    </cacheField>
    <cacheField name="Employee Detail 1" numFmtId="0">
      <sharedItems containsNonDate="0" containsString="0" containsBlank="1"/>
    </cacheField>
    <cacheField name="Employee Detail 2" numFmtId="0">
      <sharedItems containsNonDate="0" containsString="0" containsBlank="1"/>
    </cacheField>
    <cacheField name="Record Type" numFmtId="0">
      <sharedItems containsNonDate="0" containsBlank="1"/>
    </cacheField>
    <cacheField name="Pay Code" numFmtId="0">
      <sharedItems containsNonDate="0" containsBlank="1" count="4">
        <s v="Regular Hours"/>
        <s v="KMs"/>
        <s v="TT"/>
        <m/>
      </sharedItems>
    </cacheField>
    <cacheField name="Pay Rate" numFmtId="0">
      <sharedItems containsString="0" containsBlank="1" containsNumber="1" containsInteger="1" minValue="0" maxValue="0"/>
    </cacheField>
    <cacheField name="Record Name" numFmtId="0">
      <sharedItems containsNonDate="0" containsBlank="1"/>
    </cacheField>
    <cacheField name="Funder Code" numFmtId="0">
      <sharedItems containsNonDate="0" containsBlank="1"/>
    </cacheField>
    <cacheField name="Funder Description" numFmtId="0">
      <sharedItems containsNonDate="0" containsBlank="1"/>
    </cacheField>
    <cacheField name="StartDate" numFmtId="0">
      <sharedItems containsNonDate="0" containsDate="1" containsBlank="1" containsMixedTypes="1" minDate="2024-01-03T00:00:00" maxDate="2024-12-04T00:00:00"/>
    </cacheField>
    <cacheField name="StartTime" numFmtId="20">
      <sharedItems containsNonDate="0" containsDate="1" containsString="0" containsBlank="1" minDate="1899-12-30T00:00:00" maxDate="1899-12-30T21:30:00"/>
    </cacheField>
    <cacheField name="EndDate" numFmtId="0">
      <sharedItems containsNonDate="0" containsDate="1" containsBlank="1" containsMixedTypes="1" minDate="2024-01-03T00:00:00" maxDate="2024-09-04T00:00:00"/>
    </cacheField>
    <cacheField name="EndTime" numFmtId="20">
      <sharedItems containsNonDate="0" containsDate="1" containsString="0" containsBlank="1" minDate="1899-12-30T01:30:00" maxDate="1899-12-30T22:00:00"/>
    </cacheField>
    <cacheField name="Quantity" numFmtId="0">
      <sharedItems containsString="0" containsBlank="1" containsNumber="1" minValue="0.15" maxValue="570"/>
    </cacheField>
    <cacheField name="Hr" numFmtId="0">
      <sharedItems containsString="0" containsBlank="1" containsNumber="1" minValue="2.5000000000000001E-3" maxValue="9.5"/>
    </cacheField>
    <cacheField name="Posting Cost Centre" numFmtId="0">
      <sharedItems containsNonDate="0" containsBlank="1" count="15">
        <m/>
        <s v="HCP - Service Delivery"/>
        <s v="NDIS - Support Coordination"/>
        <s v="NDIS - Groups"/>
        <s v="CHSP - Service Delivery"/>
        <s v="CHSP East Region"/>
        <s v="HCP Woollahra"/>
        <s v="HCP Maroubra"/>
        <s v="HCP Sydney"/>
        <s v="Transport"/>
        <s v="Meals"/>
        <s v="CHSP - Wellbeing"/>
        <s v="NDIS - Service Delivery"/>
        <s v="HCP Vaucluse"/>
        <s v="CHSP South East Region"/>
      </sharedItems>
    </cacheField>
    <cacheField name="Visit Tag" numFmtId="0">
      <sharedItems containsNonDate="0" containsBlank="1"/>
    </cacheField>
    <cacheField name="Cancel Code" numFmtId="0">
      <sharedItems containsNonDate="0" containsBlank="1"/>
    </cacheField>
    <cacheField name="Client AlayaCare ID" numFmtId="0">
      <sharedItems containsNonDate="0" containsBlank="1"/>
    </cacheField>
    <cacheField name="Client Full Name" numFmtId="0">
      <sharedItems containsNonDate="0" containsBlank="1"/>
    </cacheField>
    <cacheField name="Visit ID" numFmtId="0">
      <sharedItems containsString="0" containsBlank="1" containsNumber="1" containsInteger="1" minValue="66848" maxValue="1087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7951851852" createdVersion="8" refreshedVersion="8" minRefreshableVersion="3" recordCount="40" xr:uid="{2D8E3504-A059-453A-8713-F204C3DEED7F}">
  <cacheSource type="worksheet">
    <worksheetSource ref="A5:AL45" sheet="Wages Allocation"/>
  </cacheSource>
  <cacheFields count="38">
    <cacheField name="Employee" numFmtId="0">
      <sharedItems containsNonDate="0"/>
    </cacheField>
    <cacheField name="Casual employment" numFmtId="0">
      <sharedItems containsNonDate="0"/>
    </cacheField>
    <cacheField name="Employee Group" numFmtId="0">
      <sharedItems containsNonDate="0"/>
    </cacheField>
    <cacheField name="Earnings" numFmtId="0">
      <sharedItems containsSemiMixedTypes="0" containsString="0" containsNumber="1" minValue="302.10000000000002" maxValue="6679.89"/>
    </cacheField>
    <cacheField name="Admin" numFmtId="43">
      <sharedItems containsSemiMixedTypes="0" containsString="0" containsNumber="1" minValue="0" maxValue="5731.67"/>
    </cacheField>
    <cacheField name="Seniors - CHSP" numFmtId="43">
      <sharedItems containsSemiMixedTypes="0" containsString="0" containsNumber="1" minValue="0" maxValue="3607.268864197531"/>
    </cacheField>
    <cacheField name="Seniors - HCP" numFmtId="43">
      <sharedItems containsSemiMixedTypes="0" containsString="0" containsNumber="1" minValue="0" maxValue="5541.8346666666666"/>
    </cacheField>
    <cacheField name="NDIS" numFmtId="43">
      <sharedItems containsSemiMixedTypes="0" containsString="0" containsNumber="1" containsInteger="1" minValue="0" maxValue="0"/>
    </cacheField>
    <cacheField name="Transport" numFmtId="43">
      <sharedItems containsSemiMixedTypes="0" containsString="0" containsNumber="1" minValue="0" maxValue="1959.17"/>
    </cacheField>
    <cacheField name="Meals" numFmtId="43">
      <sharedItems containsSemiMixedTypes="0" containsString="0" containsNumber="1" minValue="0" maxValue="559.255"/>
    </cacheField>
    <cacheField name="Home Share" numFmtId="43">
      <sharedItems containsSemiMixedTypes="0" containsString="0" containsNumber="1" containsInteger="1" minValue="0" maxValue="0"/>
    </cacheField>
    <cacheField name="Family services" numFmtId="43">
      <sharedItems containsSemiMixedTypes="0" containsString="0" containsNumber="1" minValue="0" maxValue="227.435"/>
    </cacheField>
    <cacheField name="WMC" numFmtId="43">
      <sharedItems containsSemiMixedTypes="0" containsString="0" containsNumber="1" containsInteger="1" minValue="0" maxValue="0"/>
    </cacheField>
    <cacheField name="Total" numFmtId="43">
      <sharedItems containsSemiMixedTypes="0" containsString="0" containsNumber="1" minValue="302.10000000000002" maxValue="6679.89"/>
    </cacheField>
    <cacheField name="South East" numFmtId="43">
      <sharedItems containsSemiMixedTypes="0" containsString="0" containsNumber="1" minValue="0" maxValue="211.12756756756758"/>
    </cacheField>
    <cacheField name="East" numFmtId="43">
      <sharedItems containsSemiMixedTypes="0" containsString="0" containsNumber="1" containsInteger="1" minValue="0" maxValue="0"/>
    </cacheField>
    <cacheField name="Groups" numFmtId="43">
      <sharedItems containsSemiMixedTypes="0" containsString="0" containsNumber="1" containsInteger="1" minValue="0" maxValue="0"/>
    </cacheField>
    <cacheField name="Wellbeing" numFmtId="43">
      <sharedItems containsSemiMixedTypes="0" containsString="0" containsNumber="1" minValue="0" maxValue="3440.1367160493824"/>
    </cacheField>
    <cacheField name="Service Delivery" numFmtId="43">
      <sharedItems containsSemiMixedTypes="0" containsString="0" containsNumber="1" minValue="0" maxValue="1863.5419999999999"/>
    </cacheField>
    <cacheField name="Total2" numFmtId="43">
      <sharedItems containsSemiMixedTypes="0" containsString="0" containsNumber="1" minValue="0" maxValue="3607.2688641975305"/>
    </cacheField>
    <cacheField name="Maroubra" numFmtId="43">
      <sharedItems containsSemiMixedTypes="0" containsString="0" containsNumber="1" minValue="0" maxValue="805.85599999999999"/>
    </cacheField>
    <cacheField name="Randwick" numFmtId="43">
      <sharedItems containsSemiMixedTypes="0" containsString="0" containsNumber="1" containsInteger="1" minValue="0" maxValue="0"/>
    </cacheField>
    <cacheField name="Sydney" numFmtId="43">
      <sharedItems containsSemiMixedTypes="0" containsString="0" containsNumber="1" containsInteger="1" minValue="0" maxValue="0"/>
    </cacheField>
    <cacheField name="Vaucluse" numFmtId="43">
      <sharedItems containsSemiMixedTypes="0" containsString="0" containsNumber="1" minValue="0" maxValue="445.76477272727271"/>
    </cacheField>
    <cacheField name="Woollahra" numFmtId="43">
      <sharedItems containsSemiMixedTypes="0" containsString="0" containsNumber="1" minValue="0" maxValue="1161.2016216216218"/>
    </cacheField>
    <cacheField name="Service Delivery2" numFmtId="43">
      <sharedItems containsSemiMixedTypes="0" containsString="0" containsNumber="1" minValue="0" maxValue="5541.8346666666666"/>
    </cacheField>
    <cacheField name="Total3" numFmtId="43">
      <sharedItems containsSemiMixedTypes="0" containsString="0" containsNumber="1" minValue="0" maxValue="5541.8346666666666"/>
    </cacheField>
    <cacheField name="Individual Support" numFmtId="43">
      <sharedItems containsSemiMixedTypes="0" containsString="0" containsNumber="1" containsInteger="1" minValue="0" maxValue="0"/>
    </cacheField>
    <cacheField name="Groups2" numFmtId="43">
      <sharedItems containsSemiMixedTypes="0" containsString="0" containsNumber="1" containsInteger="1" minValue="0" maxValue="0"/>
    </cacheField>
    <cacheField name="Support Coordination" numFmtId="43">
      <sharedItems containsSemiMixedTypes="0" containsString="0" containsNumber="1" containsInteger="1" minValue="0" maxValue="0"/>
    </cacheField>
    <cacheField name="Drama Program" numFmtId="43">
      <sharedItems containsSemiMixedTypes="0" containsString="0" containsNumber="1" containsInteger="1" minValue="0" maxValue="0"/>
    </cacheField>
    <cacheField name="Total4" numFmtId="43">
      <sharedItems containsSemiMixedTypes="0" containsString="0" containsNumber="1" containsInteger="1" minValue="0" maxValue="0"/>
    </cacheField>
    <cacheField name="Wellness Hub" numFmtId="43">
      <sharedItems containsSemiMixedTypes="0" containsString="0" containsNumber="1" containsInteger="1" minValue="0" maxValue="0"/>
    </cacheField>
    <cacheField name="Demnetia Alliance" numFmtId="43">
      <sharedItems containsSemiMixedTypes="0" containsString="0" containsNumber="1" containsInteger="1" minValue="0" maxValue="0"/>
    </cacheField>
    <cacheField name="Connect Progam" numFmtId="43">
      <sharedItems containsSemiMixedTypes="0" containsString="0" containsNumber="1" containsInteger="1" minValue="0" maxValue="0"/>
    </cacheField>
    <cacheField name="Navigating MAC" numFmtId="43">
      <sharedItems containsSemiMixedTypes="0" containsString="0" containsNumber="1" containsInteger="1" minValue="0" maxValue="0"/>
    </cacheField>
    <cacheField name="WMC - Family Services" numFmtId="43">
      <sharedItems containsSemiMixedTypes="0" containsString="0" containsNumber="1" minValue="0" maxValue="227.435"/>
    </cacheField>
    <cacheField name="Total5" numFmtId="43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7981250002" createdVersion="8" refreshedVersion="8" minRefreshableVersion="3" recordCount="40" xr:uid="{C20519BC-A278-42AC-A71E-2C04D4A570BD}">
  <cacheSource type="worksheet">
    <worksheetSource ref="A5:AL48" sheet="Super Allocation"/>
  </cacheSource>
  <cacheFields count="38">
    <cacheField name="Employee" numFmtId="0">
      <sharedItems containsNonDate="0"/>
    </cacheField>
    <cacheField name="Casual employment" numFmtId="0">
      <sharedItems containsNonDate="0"/>
    </cacheField>
    <cacheField name="Employee Group" numFmtId="0">
      <sharedItems containsNonDate="0"/>
    </cacheField>
    <cacheField name="Super" numFmtId="0">
      <sharedItems containsSemiMixedTypes="0" containsString="0" containsNumber="1" minValue="33.229999999999997" maxValue="734.79"/>
    </cacheField>
    <cacheField name="Admin" numFmtId="43">
      <sharedItems containsSemiMixedTypes="0" containsString="0" containsNumber="1" minValue="0" maxValue="630.48"/>
    </cacheField>
    <cacheField name="Seniors - CHSP" numFmtId="43">
      <sharedItems containsSemiMixedTypes="0" containsString="0" containsNumber="1" minValue="0" maxValue="396.80079012345681"/>
    </cacheField>
    <cacheField name="Seniors - HCP" numFmtId="43">
      <sharedItems containsSemiMixedTypes="0" containsString="0" containsNumber="1" minValue="0" maxValue="609.60355555555554"/>
    </cacheField>
    <cacheField name="NDIS" numFmtId="43">
      <sharedItems containsSemiMixedTypes="0" containsString="0" containsNumber="1" containsInteger="1" minValue="0" maxValue="0"/>
    </cacheField>
    <cacheField name="Transport" numFmtId="43">
      <sharedItems containsSemiMixedTypes="0" containsString="0" containsNumber="1" minValue="0" maxValue="215.51"/>
    </cacheField>
    <cacheField name="Meals" numFmtId="43">
      <sharedItems containsSemiMixedTypes="0" containsString="0" containsNumber="1" minValue="0" maxValue="61.52"/>
    </cacheField>
    <cacheField name="Home Share" numFmtId="43">
      <sharedItems containsSemiMixedTypes="0" containsString="0" containsNumber="1" containsInteger="1" minValue="0" maxValue="0"/>
    </cacheField>
    <cacheField name="Family services" numFmtId="43">
      <sharedItems containsSemiMixedTypes="0" containsString="0" containsNumber="1" minValue="0" maxValue="25.017777777777777"/>
    </cacheField>
    <cacheField name="WMC" numFmtId="43">
      <sharedItems containsSemiMixedTypes="0" containsString="0" containsNumber="1" containsInteger="1" minValue="0" maxValue="0"/>
    </cacheField>
    <cacheField name="Total" numFmtId="43">
      <sharedItems containsSemiMixedTypes="0" containsString="0" containsNumber="1" minValue="33.229999999999997" maxValue="734.79"/>
    </cacheField>
    <cacheField name="South East" numFmtId="43">
      <sharedItems containsSemiMixedTypes="0" containsString="0" containsNumber="1" minValue="0" maxValue="23.224324324324325"/>
    </cacheField>
    <cacheField name="East" numFmtId="43">
      <sharedItems containsSemiMixedTypes="0" containsString="0" containsNumber="1" containsInteger="1" minValue="0" maxValue="0"/>
    </cacheField>
    <cacheField name="Groups" numFmtId="43">
      <sharedItems containsSemiMixedTypes="0" containsString="0" containsNumber="1" containsInteger="1" minValue="0" maxValue="0"/>
    </cacheField>
    <cacheField name="Wellbeing" numFmtId="43">
      <sharedItems containsSemiMixedTypes="0" containsString="0" containsNumber="1" minValue="0" maxValue="378.41619753086417"/>
    </cacheField>
    <cacheField name="Service Delivery" numFmtId="43">
      <sharedItems containsSemiMixedTypes="0" containsString="0" containsNumber="1" minValue="0" maxValue="204.98986666666667"/>
    </cacheField>
    <cacheField name="Total2" numFmtId="43">
      <sharedItems containsSemiMixedTypes="0" containsString="0" containsNumber="1" minValue="0" maxValue="396.80079012345675"/>
    </cacheField>
    <cacheField name="Maroubra" numFmtId="43">
      <sharedItems containsSemiMixedTypes="0" containsString="0" containsNumber="1" minValue="0" maxValue="88.644266666666667"/>
    </cacheField>
    <cacheField name="Randwick" numFmtId="43">
      <sharedItems containsSemiMixedTypes="0" containsString="0" containsNumber="1" containsInteger="1" minValue="0" maxValue="0"/>
    </cacheField>
    <cacheField name="Sydney" numFmtId="43">
      <sharedItems containsSemiMixedTypes="0" containsString="0" containsNumber="1" containsInteger="1" minValue="0" maxValue="0"/>
    </cacheField>
    <cacheField name="Vaucluse" numFmtId="43">
      <sharedItems containsSemiMixedTypes="0" containsString="0" containsNumber="1" minValue="0" maxValue="49.035000000000004"/>
    </cacheField>
    <cacheField name="Woollahra" numFmtId="43">
      <sharedItems containsSemiMixedTypes="0" containsString="0" containsNumber="1" minValue="0" maxValue="127.73378378378378"/>
    </cacheField>
    <cacheField name="Service Delivery2" numFmtId="43">
      <sharedItems containsSemiMixedTypes="0" containsString="0" containsNumber="1" minValue="0" maxValue="609.60355555555554"/>
    </cacheField>
    <cacheField name="Total3" numFmtId="43">
      <sharedItems containsSemiMixedTypes="0" containsString="0" containsNumber="1" minValue="0" maxValue="609.60355555555554"/>
    </cacheField>
    <cacheField name="Individual Support" numFmtId="43">
      <sharedItems containsSemiMixedTypes="0" containsString="0" containsNumber="1" containsInteger="1" minValue="0" maxValue="0"/>
    </cacheField>
    <cacheField name="Groups2" numFmtId="43">
      <sharedItems containsSemiMixedTypes="0" containsString="0" containsNumber="1" containsInteger="1" minValue="0" maxValue="0"/>
    </cacheField>
    <cacheField name="Support Coordination" numFmtId="43">
      <sharedItems containsSemiMixedTypes="0" containsString="0" containsNumber="1" containsInteger="1" minValue="0" maxValue="0"/>
    </cacheField>
    <cacheField name="Drama Program" numFmtId="43">
      <sharedItems containsSemiMixedTypes="0" containsString="0" containsNumber="1" containsInteger="1" minValue="0" maxValue="0"/>
    </cacheField>
    <cacheField name="Total4" numFmtId="43">
      <sharedItems containsSemiMixedTypes="0" containsString="0" containsNumber="1" containsInteger="1" minValue="0" maxValue="0"/>
    </cacheField>
    <cacheField name="Wellness Hub" numFmtId="43">
      <sharedItems containsSemiMixedTypes="0" containsString="0" containsNumber="1" containsInteger="1" minValue="0" maxValue="0"/>
    </cacheField>
    <cacheField name="Demnetia Alliance" numFmtId="43">
      <sharedItems containsNonDate="0" containsString="0" containsBlank="1"/>
    </cacheField>
    <cacheField name="Connect Progam" numFmtId="43">
      <sharedItems containsSemiMixedTypes="0" containsString="0" containsNumber="1" containsInteger="1" minValue="0" maxValue="0"/>
    </cacheField>
    <cacheField name="Navigating MAC" numFmtId="43">
      <sharedItems containsSemiMixedTypes="0" containsString="0" containsNumber="1" containsInteger="1" minValue="0" maxValue="0"/>
    </cacheField>
    <cacheField name="WMC - Family Services" numFmtId="43">
      <sharedItems containsSemiMixedTypes="0" containsString="0" containsNumber="1" minValue="0" maxValue="25.017777777777777"/>
    </cacheField>
    <cacheField name="Total5" numFmtId="43">
      <sharedItems containsSemiMixedTypes="0" containsString="0" containsNumber="1" minValue="0" maxValue="25.0177777777777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8663888887" createdVersion="8" refreshedVersion="8" minRefreshableVersion="3" recordCount="18" xr:uid="{21F6989A-56B3-4C8A-AC26-8EB6AF0235D2}">
  <cacheSource type="worksheet">
    <worksheetSource ref="A6:K24" sheet="Account Transactions"/>
  </cacheSource>
  <cacheFields count="11">
    <cacheField name="Date" numFmtId="15">
      <sharedItems containsSemiMixedTypes="0" containsNonDate="0" containsDate="1" containsString="0" minDate="2024-03-07T00:00:00" maxDate="2024-04-01T00:00:00"/>
    </cacheField>
    <cacheField name="Source" numFmtId="0">
      <sharedItems containsNonDate="0"/>
    </cacheField>
    <cacheField name="Description" numFmtId="0">
      <sharedItems containsNonDate="0"/>
    </cacheField>
    <cacheField name="Reference" numFmtId="0">
      <sharedItems containsNonDate="0"/>
    </cacheField>
    <cacheField name="Currency" numFmtId="0">
      <sharedItems containsNonDate="0"/>
    </cacheField>
    <cacheField name="Debit (Source)" numFmtId="0">
      <sharedItems containsSemiMixedTypes="0" containsString="0" containsNumber="1" minValue="0" maxValue="6001.96"/>
    </cacheField>
    <cacheField name="Credit (Source)" numFmtId="0">
      <sharedItems containsSemiMixedTypes="0" containsString="0" containsNumber="1" minValue="0" maxValue="3954.64"/>
    </cacheField>
    <cacheField name="Debit (AUD)" numFmtId="0">
      <sharedItems containsSemiMixedTypes="0" containsString="0" containsNumber="1" minValue="0" maxValue="6001.96"/>
    </cacheField>
    <cacheField name="Credit (AUD)" numFmtId="0">
      <sharedItems containsSemiMixedTypes="0" containsString="0" containsNumber="1" minValue="0" maxValue="3954.64"/>
    </cacheField>
    <cacheField name="Running Balance (AUD)" numFmtId="0">
      <sharedItems containsSemiMixedTypes="0" containsString="0" containsNumber="1" minValue="17.13" maxValue="17537.23"/>
    </cacheField>
    <cacheField name="Dept" numFmtId="0">
      <sharedItems containsNonDate="0" count="6">
        <s v="Seniors - CHSP"/>
        <s v="Family Services"/>
        <s v="Transport"/>
        <s v=" "/>
        <s v="NDIS"/>
        <s v="Seniors - HC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9383217589" createdVersion="8" refreshedVersion="8" minRefreshableVersion="3" recordCount="14" xr:uid="{C80DE307-2CBA-4E79-A98F-6A1E1D8FA592}">
  <cacheSource type="worksheet">
    <worksheetSource ref="A28:K35" sheet="Account Transactions"/>
  </cacheSource>
  <cacheFields count="11">
    <cacheField name="Date" numFmtId="15">
      <sharedItems containsSemiMixedTypes="0" containsNonDate="0" containsDate="1" containsString="0" minDate="2024-03-07T00:00:00" maxDate="2024-04-01T00:00:00"/>
    </cacheField>
    <cacheField name="Source" numFmtId="0">
      <sharedItems containsNonDate="0"/>
    </cacheField>
    <cacheField name="Description" numFmtId="0">
      <sharedItems containsNonDate="0"/>
    </cacheField>
    <cacheField name="Reference" numFmtId="0">
      <sharedItems containsNonDate="0"/>
    </cacheField>
    <cacheField name="Currency" numFmtId="0">
      <sharedItems containsNonDate="0"/>
    </cacheField>
    <cacheField name="Debit (Source)" numFmtId="0">
      <sharedItems containsSemiMixedTypes="0" containsString="0" containsNumber="1" minValue="0" maxValue="45964.11"/>
    </cacheField>
    <cacheField name="Credit (Source)" numFmtId="0">
      <sharedItems containsSemiMixedTypes="0" containsString="0" containsNumber="1" minValue="0" maxValue="8484.0400000000009"/>
    </cacheField>
    <cacheField name="Debit (AUD)" numFmtId="0">
      <sharedItems containsSemiMixedTypes="0" containsString="0" containsNumber="1" minValue="0" maxValue="45964.11"/>
    </cacheField>
    <cacheField name="Credit (AUD)" numFmtId="0">
      <sharedItems containsSemiMixedTypes="0" containsString="0" containsNumber="1" minValue="0" maxValue="8484.0400000000009"/>
    </cacheField>
    <cacheField name="Running Balance (AUD)" numFmtId="0">
      <sharedItems containsSemiMixedTypes="0" containsString="0" containsNumber="1" minValue="155.72" maxValue="131961.85999999999"/>
    </cacheField>
    <cacheField name="Dept" numFmtId="0">
      <sharedItems containsNonDate="0" count="6">
        <s v="Seniors - CHSP"/>
        <s v=" "/>
        <s v="Family Services"/>
        <s v="Transport"/>
        <s v="NDIS"/>
        <s v="Seniors - HC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77"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24/02/2024"/>
    <d v="1899-12-30T16:00:00"/>
    <s v="24/02/2024"/>
    <d v="1899-12-30T22:00:00"/>
    <n v="360"/>
    <n v="6"/>
    <x v="0"/>
    <m/>
    <m/>
    <s v="AC000329918"/>
    <s v="NDIS Social Events"/>
    <n v="98047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1-03T00:00:00"/>
    <d v="1899-12-30T16:30:00"/>
    <d v="2024-01-03T00:00:00"/>
    <d v="1899-12-30T21:30:00"/>
    <n v="300"/>
    <n v="5"/>
    <x v="0"/>
    <m/>
    <m/>
    <s v="AC000028389"/>
    <s v="NDIS Friday Social Group 1"/>
    <n v="84113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6/02/2024"/>
    <d v="1899-12-30T08:30:00"/>
    <s v="26/02/2024"/>
    <d v="1899-12-30T15:30:00"/>
    <n v="420"/>
    <n v="7"/>
    <x v="0"/>
    <m/>
    <m/>
    <s v="AC000003862"/>
    <s v="Transport and Meals Roster"/>
    <n v="71292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7/02/2024"/>
    <d v="1899-12-30T08:30:00"/>
    <s v="27/02/2024"/>
    <d v="1899-12-30T15:30:00"/>
    <n v="420"/>
    <n v="7"/>
    <x v="0"/>
    <m/>
    <m/>
    <s v="AC000003862"/>
    <s v="Transport and Meals Roster"/>
    <n v="71300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8/02/2024"/>
    <d v="1899-12-30T08:30:00"/>
    <s v="28/02/2024"/>
    <d v="1899-12-30T15:30:00"/>
    <n v="420"/>
    <n v="7"/>
    <x v="0"/>
    <m/>
    <m/>
    <s v="AC000003862"/>
    <s v="Transport and Meals Roster"/>
    <n v="71308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4-03T00:00:00"/>
    <d v="1899-12-30T08:30:00"/>
    <d v="2024-04-03T00:00:00"/>
    <d v="1899-12-30T15:30:00"/>
    <n v="420"/>
    <n v="7"/>
    <x v="0"/>
    <m/>
    <m/>
    <s v="AC000003862"/>
    <s v="Transport and Meals Roster"/>
    <n v="71293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5-03T00:00:00"/>
    <d v="1899-12-30T08:30:00"/>
    <d v="2024-05-03T00:00:00"/>
    <d v="1899-12-30T15:30:00"/>
    <n v="420"/>
    <n v="7"/>
    <x v="0"/>
    <m/>
    <m/>
    <s v="AC000003862"/>
    <s v="Transport and Meals Roster"/>
    <n v="71301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03862"/>
    <s v="Transport and Meals Roster"/>
    <n v="71309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7/02/2024"/>
    <d v="1899-12-30T15:30:00"/>
    <s v="27/02/2024"/>
    <d v="1899-12-30T16:00:00"/>
    <n v="30"/>
    <n v="0.5"/>
    <x v="1"/>
    <m/>
    <m/>
    <s v="AC000002476"/>
    <s v="Helen Sotiropoulos"/>
    <n v="98566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9/02/2024"/>
    <d v="1899-12-30T09:00:00"/>
    <s v="29/02/2024"/>
    <d v="1899-12-30T09:30:00"/>
    <n v="30"/>
    <n v="0.5"/>
    <x v="1"/>
    <m/>
    <m/>
    <s v="AC000002100"/>
    <s v="Catharine Mannouche"/>
    <n v="98567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1-03T00:00:00"/>
    <d v="1899-12-30T09:30:00"/>
    <d v="2024-01-03T00:00:00"/>
    <d v="1899-12-30T10:00:00"/>
    <n v="30"/>
    <n v="0.5"/>
    <x v="1"/>
    <m/>
    <m/>
    <s v="AC000007530"/>
    <s v="Dianna Dean"/>
    <n v="10142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6-03T00:00:00"/>
    <d v="1899-12-30T14:30:00"/>
    <d v="2024-06-03T00:00:00"/>
    <d v="1899-12-30T15:30:00"/>
    <n v="60"/>
    <n v="1"/>
    <x v="1"/>
    <m/>
    <m/>
    <s v="AC000315735"/>
    <s v="Patrick Munnelly"/>
    <n v="102007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6/02/2024"/>
    <d v="1899-12-30T08:30:00"/>
    <s v="26/02/2024"/>
    <d v="1899-12-30T15:30:00"/>
    <n v="420"/>
    <n v="7"/>
    <x v="0"/>
    <m/>
    <m/>
    <s v="AC000024993"/>
    <s v="Family Services Playgroup (Holdsworth)"/>
    <n v="91847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7/02/2024"/>
    <d v="1899-12-30T08:30:00"/>
    <s v="27/02/2024"/>
    <d v="1899-12-30T15:30:00"/>
    <n v="420"/>
    <n v="7"/>
    <x v="0"/>
    <m/>
    <m/>
    <s v="AC000024993"/>
    <s v="Family Services Playgroup (Holdsworth)"/>
    <n v="91848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8/02/2024"/>
    <d v="1899-12-30T08:30:00"/>
    <s v="28/02/2024"/>
    <d v="1899-12-30T15:30:00"/>
    <n v="420"/>
    <n v="7"/>
    <x v="0"/>
    <m/>
    <m/>
    <s v="AC000024995"/>
    <s v="Family Services Playgroup (RBC)"/>
    <n v="91863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s v="28/02/2024"/>
    <d v="1899-12-30T08:30:00"/>
    <s v="28/02/2024"/>
    <d v="1899-12-30T15:30:00"/>
    <n v="12"/>
    <n v="0.2"/>
    <x v="0"/>
    <m/>
    <m/>
    <s v="AC000024995"/>
    <s v="Family Services Playgroup (RBC)"/>
    <n v="91863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4-03T00:00:00"/>
    <d v="1899-12-30T08:30:00"/>
    <d v="2024-04-03T00:00:00"/>
    <d v="1899-12-30T15:30:00"/>
    <n v="420"/>
    <n v="7"/>
    <x v="0"/>
    <m/>
    <m/>
    <s v="AC000024993"/>
    <s v="Family Services Playgroup (Holdsworth)"/>
    <n v="91849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5:30:00"/>
    <n v="420"/>
    <n v="7"/>
    <x v="0"/>
    <m/>
    <m/>
    <s v="AC000024993"/>
    <s v="Family Services Playgroup (Holdsworth)"/>
    <n v="91850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24995"/>
    <s v="Family Services Playgroup (RBC)"/>
    <n v="91864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d v="2024-06-03T00:00:00"/>
    <d v="1899-12-30T08:30:00"/>
    <d v="2024-06-03T00:00:00"/>
    <d v="1899-12-30T15:30:00"/>
    <n v="6"/>
    <n v="0.1"/>
    <x v="0"/>
    <m/>
    <m/>
    <s v="AC000024995"/>
    <s v="Family Services Playgroup (RBC)"/>
    <n v="9186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4/02/2024"/>
    <d v="1899-12-30T07:00:00"/>
    <s v="24/02/2024"/>
    <d v="1899-12-30T08:00:00"/>
    <n v="60"/>
    <n v="1"/>
    <x v="2"/>
    <m/>
    <m/>
    <s v="AC000187563"/>
    <s v="Max Freer"/>
    <n v="7363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4/02/2024"/>
    <d v="1899-12-30T12:00:00"/>
    <s v="24/02/2024"/>
    <d v="1899-12-30T17:00:00"/>
    <n v="300"/>
    <n v="5"/>
    <x v="2"/>
    <m/>
    <m/>
    <s v="AC000084795"/>
    <s v="Alexi Carter"/>
    <n v="7324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00:00:00"/>
    <s v="26/02/2024"/>
    <d v="1899-12-30T05:00:00"/>
    <n v="300"/>
    <n v="5"/>
    <x v="2"/>
    <m/>
    <m/>
    <s v="AC000002784"/>
    <s v="Lawson Whitehead"/>
    <n v="73812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00:00:00"/>
    <s v="26/02/2024"/>
    <d v="1899-12-30T06:00:00"/>
    <n v="360"/>
    <n v="6"/>
    <x v="0"/>
    <m/>
    <m/>
    <s v="AC000003106"/>
    <s v="Nathan Wong"/>
    <n v="73809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13:00:00"/>
    <s v="26/02/2024"/>
    <d v="1899-12-30T17:00:00"/>
    <n v="240"/>
    <n v="4"/>
    <x v="2"/>
    <m/>
    <m/>
    <s v="AC000003224"/>
    <s v="Peter Schutzinger"/>
    <n v="7378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7/02/2024"/>
    <d v="1899-12-30T08:00:00"/>
    <s v="27/02/2024"/>
    <d v="1899-12-30T17:00:00"/>
    <n v="540"/>
    <n v="9"/>
    <x v="2"/>
    <m/>
    <m/>
    <s v="AC000036988"/>
    <s v="Russell Hodgson"/>
    <n v="7363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Self Management"/>
    <s v="NDIS - Self Management"/>
    <s v="28/02/2024"/>
    <d v="1899-12-30T07:50:00"/>
    <s v="28/02/2024"/>
    <d v="1899-12-30T12:50:00"/>
    <n v="300"/>
    <n v="5"/>
    <x v="2"/>
    <m/>
    <m/>
    <s v="AC000002540"/>
    <s v="James Taylor"/>
    <n v="100299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7:55:00"/>
    <s v="28/02/2024"/>
    <d v="1899-12-30T11:10:00"/>
    <n v="195"/>
    <n v="3.25"/>
    <x v="2"/>
    <m/>
    <m/>
    <s v="AC000003042"/>
    <s v="Michael Elliott"/>
    <n v="100302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0:00:00"/>
    <n v="105"/>
    <n v="1.75"/>
    <x v="2"/>
    <m/>
    <m/>
    <s v="AC000002860"/>
    <s v="Luka Krstic"/>
    <n v="10029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0:00:00"/>
    <n v="15"/>
    <n v="0.25"/>
    <x v="2"/>
    <m/>
    <m/>
    <s v="AC000002860"/>
    <s v="Luka Krstic"/>
    <n v="10029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8/02/2024"/>
    <d v="1899-12-30T08:00:00"/>
    <s v="28/02/2024"/>
    <d v="1899-12-30T10:30:00"/>
    <n v="150"/>
    <n v="2.5"/>
    <x v="0"/>
    <m/>
    <m/>
    <s v="AC000001904"/>
    <s v="Andros Eleftheriou"/>
    <n v="100300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1:15:00"/>
    <n v="195"/>
    <n v="3.25"/>
    <x v="2"/>
    <m/>
    <m/>
    <s v="AC000001862"/>
    <s v="Alan Thorburn"/>
    <n v="100305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5:00"/>
    <s v="28/02/2024"/>
    <d v="1899-12-30T11:20:00"/>
    <n v="195"/>
    <n v="3.25"/>
    <x v="2"/>
    <m/>
    <m/>
    <s v="AC000003494"/>
    <s v="Thais Coimbra Orban"/>
    <n v="100298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8/02/2024"/>
    <d v="1899-12-30T08:35:00"/>
    <s v="28/02/2024"/>
    <d v="1899-12-30T10:35:00"/>
    <n v="120"/>
    <n v="2"/>
    <x v="3"/>
    <m/>
    <m/>
    <s v="AC000002074"/>
    <s v="Carmel Harris"/>
    <n v="10030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0:00:00"/>
    <s v="28/02/2024"/>
    <d v="1899-12-30T13:00:00"/>
    <n v="180"/>
    <n v="3"/>
    <x v="2"/>
    <m/>
    <m/>
    <s v="AC000002174"/>
    <s v="Dana Namir"/>
    <n v="10030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4:00:00"/>
    <s v="28/02/2024"/>
    <d v="1899-12-30T19:00:00"/>
    <n v="300"/>
    <n v="5"/>
    <x v="2"/>
    <m/>
    <m/>
    <s v="AC000003166"/>
    <s v="Patrick Chan"/>
    <n v="100295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5:00:00"/>
    <s v="28/02/2024"/>
    <d v="1899-12-30T18:30:00"/>
    <n v="210"/>
    <n v="3.5"/>
    <x v="2"/>
    <m/>
    <m/>
    <s v="AC000002914"/>
    <s v="Margaret Fosh"/>
    <n v="100296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5:30:00"/>
    <s v="28/02/2024"/>
    <d v="1899-12-30T20:00:00"/>
    <n v="270"/>
    <n v="4.5"/>
    <x v="2"/>
    <m/>
    <m/>
    <s v="AC000001844"/>
    <s v="Adam Al Zahab"/>
    <n v="100297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6:00:00"/>
    <s v="28/02/2024"/>
    <d v="1899-12-30T20:00:00"/>
    <n v="240"/>
    <n v="4"/>
    <x v="2"/>
    <m/>
    <m/>
    <s v="AC000003252"/>
    <s v="Raymond Kwok"/>
    <n v="10030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286"/>
    <s v="Robert Frost"/>
    <n v="6763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2/02/2024"/>
    <d v="1899-12-30T11:15:00"/>
    <s v="22/02/2024"/>
    <d v="1899-12-30T13:15:00"/>
    <n v="120"/>
    <n v="2"/>
    <x v="1"/>
    <m/>
    <m/>
    <s v="AC000001974"/>
    <s v="Arthur Starr"/>
    <n v="673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2/02/2024"/>
    <d v="1899-12-30T11:15:00"/>
    <s v="22/02/2024"/>
    <d v="1899-12-30T13:15:00"/>
    <n v="6"/>
    <n v="0.1"/>
    <x v="1"/>
    <m/>
    <m/>
    <s v="AC000001974"/>
    <s v="Arthur Starr"/>
    <n v="673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2/02/2024"/>
    <d v="1899-12-30T11:15:00"/>
    <s v="22/02/2024"/>
    <d v="1899-12-30T13:15:00"/>
    <n v="1.5"/>
    <n v="2.5000000000000001E-2"/>
    <x v="1"/>
    <m/>
    <m/>
    <m/>
    <m/>
    <n v="673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22/02/2024"/>
    <d v="1899-12-30T13:30:00"/>
    <s v="22/02/2024"/>
    <d v="1899-12-30T15:30:00"/>
    <n v="120"/>
    <n v="2"/>
    <x v="1"/>
    <m/>
    <m/>
    <s v="AC000007530"/>
    <s v="Dianna Dean"/>
    <n v="7333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22/02/2024"/>
    <d v="1899-12-30T13:30:00"/>
    <s v="22/02/2024"/>
    <d v="1899-12-30T15:30:00"/>
    <n v="7"/>
    <n v="0.11666700000000001"/>
    <x v="1"/>
    <m/>
    <m/>
    <s v="AC000007530"/>
    <s v="Dianna Dean"/>
    <n v="7333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2/02/2024"/>
    <d v="1899-12-30T13:30:00"/>
    <s v="22/02/2024"/>
    <d v="1899-12-30T15:30:00"/>
    <n v="3.73"/>
    <n v="6.2167E-2"/>
    <x v="1"/>
    <m/>
    <m/>
    <m/>
    <m/>
    <n v="7333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2/02/2024"/>
    <d v="1899-12-30T15:30:00"/>
    <s v="22/02/2024"/>
    <d v="1899-12-30T16:00:00"/>
    <n v="30"/>
    <n v="0.5"/>
    <x v="0"/>
    <m/>
    <m/>
    <s v="AC000003866"/>
    <s v="Travel Time (between visits)"/>
    <n v="9806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09:00:00"/>
    <s v="27/02/2024"/>
    <d v="1899-12-30T11:00:00"/>
    <n v="120"/>
    <n v="2"/>
    <x v="1"/>
    <m/>
    <m/>
    <s v="AC000003286"/>
    <s v="Robert Frost"/>
    <n v="6981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1:15:00"/>
    <s v="27/02/2024"/>
    <d v="1899-12-30T13:15:00"/>
    <n v="120"/>
    <n v="2"/>
    <x v="1"/>
    <m/>
    <m/>
    <s v="AC000002756"/>
    <s v="Kevin Hinds"/>
    <n v="6918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1:15:00"/>
    <s v="27/02/2024"/>
    <d v="1899-12-30T13:15:00"/>
    <n v="4"/>
    <n v="6.6667000000000004E-2"/>
    <x v="1"/>
    <m/>
    <m/>
    <s v="AC000002756"/>
    <s v="Kevin Hinds"/>
    <n v="6918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1:15:00"/>
    <s v="27/02/2024"/>
    <d v="1899-12-30T13:15:00"/>
    <n v="1.75"/>
    <n v="2.9166999999999998E-2"/>
    <x v="1"/>
    <m/>
    <m/>
    <m/>
    <m/>
    <n v="6918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3:30:00"/>
    <s v="27/02/2024"/>
    <d v="1899-12-30T15:30:00"/>
    <n v="120"/>
    <n v="2"/>
    <x v="1"/>
    <m/>
    <m/>
    <s v="AC000007530"/>
    <s v="Dianna Dean"/>
    <n v="6915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3:30:00"/>
    <s v="27/02/2024"/>
    <d v="1899-12-30T15:30:00"/>
    <n v="8"/>
    <n v="0.13333300000000001"/>
    <x v="1"/>
    <m/>
    <m/>
    <s v="AC000007530"/>
    <s v="Dianna Dean"/>
    <n v="69158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3:30:00"/>
    <s v="27/02/2024"/>
    <d v="1899-12-30T15:30:00"/>
    <n v="0.65"/>
    <n v="1.0833000000000001E-2"/>
    <x v="1"/>
    <m/>
    <m/>
    <m/>
    <m/>
    <n v="691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6:00:00"/>
    <s v="27/02/2024"/>
    <d v="1899-12-30T17:00:00"/>
    <n v="60"/>
    <n v="1"/>
    <x v="1"/>
    <m/>
    <m/>
    <s v="AC000002756"/>
    <s v="Kevin Hinds"/>
    <n v="7296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6:00:00"/>
    <s v="27/02/2024"/>
    <d v="1899-12-30T17:00:00"/>
    <n v="3"/>
    <n v="0.05"/>
    <x v="1"/>
    <m/>
    <m/>
    <s v="AC000002756"/>
    <s v="Kevin Hinds"/>
    <n v="7296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6:00:00"/>
    <s v="27/02/2024"/>
    <d v="1899-12-30T17:00:00"/>
    <n v="0.63"/>
    <n v="1.0500000000000001E-2"/>
    <x v="1"/>
    <m/>
    <m/>
    <m/>
    <m/>
    <n v="7296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7/02/2024"/>
    <d v="1899-12-30T17:00:00"/>
    <s v="27/02/2024"/>
    <d v="1899-12-30T18:00:00"/>
    <n v="60"/>
    <n v="1"/>
    <x v="0"/>
    <m/>
    <m/>
    <s v="AC000003866"/>
    <s v="Travel Time (between visits)"/>
    <n v="10011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8/02/2024"/>
    <d v="1899-12-30T11:00:00"/>
    <s v="28/02/2024"/>
    <d v="1899-12-30T12:30:00"/>
    <n v="90"/>
    <n v="1.5"/>
    <x v="1"/>
    <m/>
    <m/>
    <s v="AC000003574"/>
    <s v="William Chiles"/>
    <n v="7995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8/02/2024"/>
    <d v="1899-12-30T11:00:00"/>
    <s v="28/02/2024"/>
    <d v="1899-12-30T12:30:00"/>
    <n v="10"/>
    <n v="0.16666700000000001"/>
    <x v="1"/>
    <m/>
    <m/>
    <s v="AC000003574"/>
    <s v="William Chiles"/>
    <n v="799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0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8/02/2024"/>
    <d v="1899-12-30T13:00:00"/>
    <s v="28/02/2024"/>
    <d v="1899-12-30T15:00:00"/>
    <n v="120"/>
    <n v="2"/>
    <x v="1"/>
    <m/>
    <m/>
    <s v="AC000002276"/>
    <s v="Eleanor Bunt"/>
    <n v="72365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8/02/2024"/>
    <d v="1899-12-30T13:00:00"/>
    <s v="28/02/2024"/>
    <d v="1899-12-30T15:00:00"/>
    <n v="10"/>
    <n v="0.16666700000000001"/>
    <x v="1"/>
    <m/>
    <m/>
    <s v="AC000002276"/>
    <s v="Eleanor Bunt"/>
    <n v="72365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8/02/2024"/>
    <d v="1899-12-30T13:00:00"/>
    <s v="28/02/2024"/>
    <d v="1899-12-30T15:00:00"/>
    <n v="4.12"/>
    <n v="6.8667000000000006E-2"/>
    <x v="1"/>
    <m/>
    <m/>
    <m/>
    <m/>
    <n v="7236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286"/>
    <s v="Robert Frost"/>
    <n v="6981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9/02/2024"/>
    <d v="1899-12-30T11:00:00"/>
    <s v="29/02/2024"/>
    <d v="1899-12-30T11:15:00"/>
    <n v="15"/>
    <n v="0.25"/>
    <x v="0"/>
    <m/>
    <m/>
    <s v="AC000003866"/>
    <s v="Travel Time (between visits)"/>
    <n v="10140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9/02/2024"/>
    <d v="1899-12-30T11:15:00"/>
    <s v="29/02/2024"/>
    <d v="1899-12-30T13:15:00"/>
    <n v="120"/>
    <n v="2"/>
    <x v="1"/>
    <m/>
    <m/>
    <s v="AC000001974"/>
    <s v="Arthur Starr"/>
    <n v="6949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9/02/2024"/>
    <d v="1899-12-30T11:15:00"/>
    <s v="29/02/2024"/>
    <d v="1899-12-30T13:15:00"/>
    <n v="6"/>
    <n v="0.1"/>
    <x v="1"/>
    <m/>
    <m/>
    <s v="AC000001974"/>
    <s v="Arthur Starr"/>
    <n v="6949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9/02/2024"/>
    <d v="1899-12-30T11:15:00"/>
    <s v="29/02/2024"/>
    <d v="1899-12-30T13:15:00"/>
    <n v="1.5"/>
    <n v="2.5000000000000001E-2"/>
    <x v="1"/>
    <m/>
    <m/>
    <m/>
    <m/>
    <n v="6949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9/02/2024"/>
    <d v="1899-12-30T13:15:00"/>
    <s v="29/02/2024"/>
    <d v="1899-12-30T13:30:00"/>
    <n v="15"/>
    <n v="0.25"/>
    <x v="0"/>
    <m/>
    <m/>
    <s v="AC000003866"/>
    <s v="Travel Time (between visits)"/>
    <n v="10140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29/02/2024"/>
    <d v="1899-12-30T13:30:00"/>
    <s v="29/02/2024"/>
    <d v="1899-12-30T15:30:00"/>
    <n v="120"/>
    <n v="2"/>
    <x v="1"/>
    <m/>
    <m/>
    <s v="AC000007530"/>
    <s v="Dianna Dean"/>
    <n v="7333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29/02/2024"/>
    <d v="1899-12-30T13:30:00"/>
    <s v="29/02/2024"/>
    <d v="1899-12-30T15:30:00"/>
    <n v="6"/>
    <n v="0.1"/>
    <x v="1"/>
    <m/>
    <m/>
    <s v="AC000007530"/>
    <s v="Dianna Dean"/>
    <n v="7333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9/02/2024"/>
    <d v="1899-12-30T13:30:00"/>
    <s v="29/02/2024"/>
    <d v="1899-12-30T15:30:00"/>
    <n v="3.73"/>
    <n v="6.2167E-2"/>
    <x v="1"/>
    <m/>
    <m/>
    <m/>
    <m/>
    <n v="7333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09:00:00"/>
    <d v="2024-05-03T00:00:00"/>
    <d v="1899-12-30T11:00:00"/>
    <n v="120"/>
    <n v="2"/>
    <x v="1"/>
    <m/>
    <m/>
    <s v="AC000003286"/>
    <s v="Robert Frost"/>
    <n v="7222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1:15:00"/>
    <d v="2024-05-03T00:00:00"/>
    <d v="1899-12-30T13:15:00"/>
    <n v="120"/>
    <n v="2"/>
    <x v="1"/>
    <m/>
    <m/>
    <s v="AC000002756"/>
    <s v="Kevin Hinds"/>
    <n v="71573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1:15:00"/>
    <d v="2024-05-03T00:00:00"/>
    <d v="1899-12-30T13:15:00"/>
    <n v="4"/>
    <n v="6.6667000000000004E-2"/>
    <x v="1"/>
    <m/>
    <m/>
    <s v="AC000002756"/>
    <s v="Kevin Hinds"/>
    <n v="71573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1:15:00"/>
    <d v="2024-05-03T00:00:00"/>
    <d v="1899-12-30T13:15:00"/>
    <n v="1.75"/>
    <n v="2.9166999999999998E-2"/>
    <x v="1"/>
    <m/>
    <m/>
    <m/>
    <m/>
    <n v="7157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3:30:00"/>
    <d v="2024-05-03T00:00:00"/>
    <d v="1899-12-30T15:30:00"/>
    <n v="120"/>
    <n v="2"/>
    <x v="1"/>
    <m/>
    <m/>
    <s v="AC000007530"/>
    <s v="Dianna Dean"/>
    <n v="71545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3:30:00"/>
    <d v="2024-05-03T00:00:00"/>
    <d v="1899-12-30T15:30:00"/>
    <n v="8"/>
    <n v="0.13333300000000001"/>
    <x v="1"/>
    <m/>
    <m/>
    <s v="AC000007530"/>
    <s v="Dianna Dean"/>
    <n v="71545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0.65"/>
    <n v="1.0833000000000001E-2"/>
    <x v="1"/>
    <m/>
    <m/>
    <m/>
    <m/>
    <n v="7154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6:00:00"/>
    <d v="2024-05-03T00:00:00"/>
    <d v="1899-12-30T17:00:00"/>
    <n v="60"/>
    <n v="1"/>
    <x v="1"/>
    <m/>
    <m/>
    <s v="AC000002756"/>
    <s v="Kevin Hinds"/>
    <n v="7296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6:00:00"/>
    <d v="2024-05-03T00:00:00"/>
    <d v="1899-12-30T17:00:00"/>
    <n v="3"/>
    <n v="0.05"/>
    <x v="1"/>
    <m/>
    <m/>
    <s v="AC000002756"/>
    <s v="Kevin Hinds"/>
    <n v="7296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6:00:00"/>
    <d v="2024-05-03T00:00:00"/>
    <d v="1899-12-30T17:00:00"/>
    <n v="0.63"/>
    <n v="1.0500000000000001E-2"/>
    <x v="1"/>
    <m/>
    <m/>
    <m/>
    <m/>
    <n v="7296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8:00:00"/>
    <n v="60"/>
    <n v="1"/>
    <x v="0"/>
    <m/>
    <m/>
    <s v="AC000003866"/>
    <s v="Travel Time (between visits)"/>
    <n v="10325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d v="2024-06-03T00:00:00"/>
    <d v="1899-12-30T11:00:00"/>
    <d v="2024-06-03T00:00:00"/>
    <d v="1899-12-30T12:30:00"/>
    <n v="90"/>
    <n v="1.5"/>
    <x v="1"/>
    <m/>
    <m/>
    <s v="AC000003574"/>
    <s v="William Chiles"/>
    <n v="10363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d v="2024-06-03T00:00:00"/>
    <d v="1899-12-30T11:00:00"/>
    <d v="2024-06-03T00:00:00"/>
    <d v="1899-12-30T12:30:00"/>
    <n v="9"/>
    <n v="0.15"/>
    <x v="1"/>
    <m/>
    <m/>
    <s v="AC000003574"/>
    <s v="William Chiles"/>
    <n v="10363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6-03T00:00:00"/>
    <d v="1899-12-30T12:30:00"/>
    <d v="2024-06-03T00:00:00"/>
    <d v="1899-12-30T13:00:00"/>
    <n v="30"/>
    <n v="0.5"/>
    <x v="0"/>
    <m/>
    <m/>
    <s v="AC000003866"/>
    <s v="Travel Time (between visits)"/>
    <n v="10367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d v="2024-06-03T00:00:00"/>
    <d v="1899-12-30T13:00:00"/>
    <d v="2024-06-03T00:00:00"/>
    <d v="1899-12-30T15:00:00"/>
    <n v="120"/>
    <n v="2"/>
    <x v="1"/>
    <m/>
    <m/>
    <s v="AC000002276"/>
    <s v="Eleanor Bunt"/>
    <n v="10365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d v="2024-06-03T00:00:00"/>
    <d v="1899-12-30T13:00:00"/>
    <d v="2024-06-03T00:00:00"/>
    <d v="1899-12-30T15:00:00"/>
    <n v="11"/>
    <n v="0.183333"/>
    <x v="1"/>
    <m/>
    <m/>
    <s v="AC000002276"/>
    <s v="Eleanor Bunt"/>
    <n v="10365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6-03T00:00:00"/>
    <d v="1899-12-30T13:00:00"/>
    <d v="2024-06-03T00:00:00"/>
    <d v="1899-12-30T15:00:00"/>
    <n v="4.12"/>
    <n v="6.8667000000000006E-2"/>
    <x v="1"/>
    <m/>
    <m/>
    <m/>
    <m/>
    <n v="10365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00:00"/>
    <s v="22/02/2024"/>
    <d v="1899-12-30T11:00:00"/>
    <n v="120"/>
    <n v="2"/>
    <x v="4"/>
    <m/>
    <m/>
    <s v="AC000240666"/>
    <s v="Annelies Heilig"/>
    <n v="7306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00:00"/>
    <s v="22/02/2024"/>
    <d v="1899-12-30T11:00:00"/>
    <n v="3.68"/>
    <n v="6.1332999999999999E-2"/>
    <x v="4"/>
    <m/>
    <m/>
    <s v="AC000240666"/>
    <s v="Annelies Heilig"/>
    <n v="7306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1:00:00"/>
    <s v="22/02/2024"/>
    <d v="1899-12-30T11:30:00"/>
    <n v="30"/>
    <n v="0.5"/>
    <x v="0"/>
    <m/>
    <m/>
    <s v="AC000003866"/>
    <s v="Travel Time (between visits)"/>
    <n v="9812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2/02/2024"/>
    <d v="1899-12-30T11:30:00"/>
    <s v="22/02/2024"/>
    <d v="1899-12-30T13:00:00"/>
    <n v="90"/>
    <n v="1.5"/>
    <x v="1"/>
    <m/>
    <m/>
    <s v="AC000056637"/>
    <s v="Neville Crombie"/>
    <n v="6743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30:00"/>
    <s v="22/02/2024"/>
    <d v="1899-12-30T13:00:00"/>
    <n v="3.75"/>
    <n v="6.25E-2"/>
    <x v="1"/>
    <m/>
    <m/>
    <m/>
    <m/>
    <n v="67430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987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00:00"/>
    <s v="26/02/2024"/>
    <d v="1899-12-30T09:00:00"/>
    <n v="60"/>
    <n v="1"/>
    <x v="1"/>
    <m/>
    <m/>
    <s v="AC000241126"/>
    <s v="Raffaella Volpicella"/>
    <n v="7284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08:00:00"/>
    <s v="26/02/2024"/>
    <d v="1899-12-30T09:00:00"/>
    <n v="3.68"/>
    <n v="6.1332999999999999E-2"/>
    <x v="1"/>
    <m/>
    <m/>
    <s v="AC000241126"/>
    <s v="Raffaella Volpicella"/>
    <n v="7284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9:30:00"/>
    <s v="26/02/2024"/>
    <d v="1899-12-30T10:30:00"/>
    <n v="60"/>
    <n v="1"/>
    <x v="1"/>
    <m/>
    <m/>
    <s v="AC000002054"/>
    <s v="Brenda Liley"/>
    <n v="69111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09:30:00"/>
    <s v="26/02/2024"/>
    <d v="1899-12-30T10:30:00"/>
    <n v="13.17"/>
    <n v="0.2195"/>
    <x v="1"/>
    <m/>
    <m/>
    <m/>
    <m/>
    <n v="6911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1:00:00"/>
    <s v="26/02/2024"/>
    <d v="1899-12-30T12:30:00"/>
    <n v="90"/>
    <n v="1.5"/>
    <x v="1"/>
    <m/>
    <m/>
    <s v="AC000001980"/>
    <s v="Attila De Szoeke"/>
    <n v="69298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1:00:00"/>
    <s v="26/02/2024"/>
    <d v="1899-12-30T12:30:00"/>
    <n v="7.3"/>
    <n v="0.121667"/>
    <x v="1"/>
    <m/>
    <m/>
    <m/>
    <m/>
    <n v="6929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00:00"/>
    <s v="27/02/2024"/>
    <d v="1899-12-30T09:00:00"/>
    <n v="60"/>
    <n v="1"/>
    <x v="1"/>
    <m/>
    <m/>
    <s v="AC000241126"/>
    <s v="Raffaella Volpicella"/>
    <n v="7932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7/02/2024"/>
    <d v="1899-12-30T09:00:00"/>
    <s v="27/02/2024"/>
    <d v="1899-12-30T10:00:00"/>
    <n v="60"/>
    <n v="1"/>
    <x v="0"/>
    <m/>
    <m/>
    <s v="AC000003864"/>
    <s v="Training"/>
    <n v="9972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0:30:00"/>
    <s v="27/02/2024"/>
    <d v="1899-12-30T12:30:00"/>
    <n v="120"/>
    <n v="2"/>
    <x v="5"/>
    <m/>
    <m/>
    <s v="AC000070117"/>
    <s v="Gerald Middleton"/>
    <n v="9972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30:00"/>
    <s v="27/02/2024"/>
    <d v="1899-12-30T12:30:00"/>
    <n v="11.14"/>
    <n v="0.185667"/>
    <x v="5"/>
    <m/>
    <m/>
    <m/>
    <m/>
    <n v="9972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3:00:00"/>
    <s v="27/02/2024"/>
    <d v="1899-12-30T15:00:00"/>
    <n v="180"/>
    <n v="3"/>
    <x v="1"/>
    <m/>
    <m/>
    <s v="AC000002436"/>
    <s v="Gwendoline Benson"/>
    <n v="69717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19.32"/>
    <n v="0.32200000000000001"/>
    <x v="1"/>
    <m/>
    <m/>
    <s v="AC000002436"/>
    <s v="Gwendoline Benson"/>
    <n v="69717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6.49"/>
    <n v="0.108167"/>
    <x v="1"/>
    <m/>
    <m/>
    <m/>
    <m/>
    <n v="69717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5:00:00"/>
    <s v="27/02/2024"/>
    <d v="1899-12-30T16:00:00"/>
    <n v="60"/>
    <n v="1"/>
    <x v="0"/>
    <m/>
    <m/>
    <s v="AC000003866"/>
    <s v="Travel Time (between visits)"/>
    <n v="9993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30:00"/>
    <s v="28/02/2024"/>
    <d v="1899-12-30T08:30:00"/>
    <n v="60"/>
    <n v="1"/>
    <x v="0"/>
    <m/>
    <m/>
    <s v="AC000003866"/>
    <s v="Travel Time (between visits)"/>
    <n v="10081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30:00"/>
    <s v="28/02/2024"/>
    <d v="1899-12-30T09:30:00"/>
    <n v="60"/>
    <n v="1"/>
    <x v="1"/>
    <m/>
    <m/>
    <s v="AC000241126"/>
    <s v="Raffaella Volpicella"/>
    <n v="7920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36"/>
    <s v="Gwendoline Benson"/>
    <n v="9405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2:00:00"/>
    <n v="12.78"/>
    <n v="0.21299999999999999"/>
    <x v="1"/>
    <m/>
    <m/>
    <m/>
    <m/>
    <n v="9405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2:30:00"/>
    <s v="28/02/2024"/>
    <d v="1899-12-30T14:30:00"/>
    <n v="120"/>
    <n v="2"/>
    <x v="4"/>
    <m/>
    <m/>
    <s v="AC000234064"/>
    <s v="Hellen Bailey"/>
    <n v="8820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2:30:00"/>
    <s v="28/02/2024"/>
    <d v="1899-12-30T14:30:00"/>
    <n v="5.46"/>
    <n v="9.0999999999999998E-2"/>
    <x v="4"/>
    <m/>
    <m/>
    <s v="AC000234064"/>
    <s v="Hellen Bailey"/>
    <n v="8820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30:00"/>
    <s v="28/02/2024"/>
    <d v="1899-12-30T14:30:00"/>
    <n v="9.8699999999999992"/>
    <n v="0.16450000000000001"/>
    <x v="4"/>
    <m/>
    <m/>
    <m/>
    <m/>
    <n v="8820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1:00:00"/>
    <s v="29/02/2024"/>
    <d v="1899-12-30T13:00:00"/>
    <n v="120"/>
    <n v="2"/>
    <x v="1"/>
    <m/>
    <m/>
    <s v="AC000002980"/>
    <s v="Margarita Stein"/>
    <n v="10082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1:00:00"/>
    <s v="29/02/2024"/>
    <d v="1899-12-30T13:00:00"/>
    <n v="3.68"/>
    <n v="6.1332999999999999E-2"/>
    <x v="1"/>
    <m/>
    <m/>
    <s v="AC000002980"/>
    <s v="Margarita Stein"/>
    <n v="10082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9/02/2024"/>
    <d v="1899-12-30T13:30:00"/>
    <s v="29/02/2024"/>
    <d v="1899-12-30T15:00:00"/>
    <n v="90"/>
    <n v="1.5"/>
    <x v="1"/>
    <m/>
    <m/>
    <s v="AC000056637"/>
    <s v="Neville Crombie"/>
    <n v="69623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3:30:00"/>
    <s v="29/02/2024"/>
    <d v="1899-12-30T15:00:00"/>
    <n v="13.8"/>
    <n v="0.23"/>
    <x v="1"/>
    <m/>
    <m/>
    <s v="AC000056637"/>
    <s v="Neville Crombie"/>
    <n v="6962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3:30:00"/>
    <s v="29/02/2024"/>
    <d v="1899-12-30T15:00:00"/>
    <n v="4.76"/>
    <n v="7.9333000000000001E-2"/>
    <x v="1"/>
    <m/>
    <m/>
    <m/>
    <m/>
    <n v="6962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5:30:00"/>
    <s v="29/02/2024"/>
    <d v="1899-12-30T17:30:00"/>
    <n v="120"/>
    <n v="2"/>
    <x v="1"/>
    <m/>
    <m/>
    <s v="AC000002336"/>
    <s v="Eva Rechnitzer"/>
    <n v="9245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5:30:00"/>
    <s v="29/02/2024"/>
    <d v="1899-12-30T17:30:00"/>
    <n v="8.14"/>
    <n v="0.13566700000000001"/>
    <x v="1"/>
    <m/>
    <m/>
    <m/>
    <m/>
    <n v="9245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7:30:00"/>
    <s v="29/02/2024"/>
    <d v="1899-12-30T18:30:00"/>
    <n v="60"/>
    <n v="1"/>
    <x v="0"/>
    <m/>
    <m/>
    <s v="AC000003866"/>
    <s v="Travel Time (between visits)"/>
    <n v="10121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7:30:00"/>
    <d v="2024-01-03T00:00:00"/>
    <d v="1899-12-30T08:15:00"/>
    <n v="45"/>
    <n v="0.75"/>
    <x v="0"/>
    <m/>
    <m/>
    <s v="AC000003866"/>
    <s v="Travel Time (between visits)"/>
    <n v="10183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30:00"/>
    <d v="2024-01-03T00:00:00"/>
    <d v="1899-12-30T10:30:00"/>
    <n v="60"/>
    <n v="1"/>
    <x v="1"/>
    <m/>
    <m/>
    <s v="AC000002054"/>
    <s v="Brenda Liley"/>
    <n v="8914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1:00:00"/>
    <d v="2024-01-03T00:00:00"/>
    <d v="1899-12-30T14:00:00"/>
    <n v="180"/>
    <n v="3"/>
    <x v="4"/>
    <m/>
    <m/>
    <s v="AC000010272"/>
    <s v="Valerie Mullins"/>
    <n v="7212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1:00:00"/>
    <d v="2024-01-03T00:00:00"/>
    <d v="1899-12-30T14:00:00"/>
    <n v="22.8"/>
    <n v="0.38"/>
    <x v="4"/>
    <m/>
    <m/>
    <s v="AC000010272"/>
    <s v="Valerie Mullins"/>
    <n v="7212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1:00:00"/>
    <d v="2024-01-03T00:00:00"/>
    <d v="1899-12-30T14:00:00"/>
    <n v="0.66"/>
    <n v="1.0999999999999999E-2"/>
    <x v="4"/>
    <m/>
    <m/>
    <m/>
    <m/>
    <n v="7212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4:15:00"/>
    <d v="2024-01-03T00:00:00"/>
    <d v="1899-12-30T15:15:00"/>
    <n v="60"/>
    <n v="1"/>
    <x v="1"/>
    <m/>
    <m/>
    <s v="AC000003266"/>
    <s v="Ricardo Cascio"/>
    <n v="7187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4:15:00"/>
    <d v="2024-01-03T00:00:00"/>
    <d v="1899-12-30T15:15:00"/>
    <n v="7.36"/>
    <n v="0.122667"/>
    <x v="1"/>
    <m/>
    <m/>
    <s v="AC000003266"/>
    <s v="Ricardo Cascio"/>
    <n v="7187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5:15:00"/>
    <n v="3.85"/>
    <n v="6.4167000000000002E-2"/>
    <x v="1"/>
    <m/>
    <m/>
    <m/>
    <m/>
    <n v="7187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00:00"/>
    <d v="2024-04-03T00:00:00"/>
    <d v="1899-12-30T09:00:00"/>
    <n v="60"/>
    <n v="1"/>
    <x v="1"/>
    <m/>
    <m/>
    <s v="AC000241126"/>
    <s v="Raffaella Volpicella"/>
    <n v="7285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09:30:00"/>
    <d v="2024-04-03T00:00:00"/>
    <d v="1899-12-30T10:30:00"/>
    <n v="60"/>
    <n v="1"/>
    <x v="1"/>
    <m/>
    <m/>
    <s v="AC000002054"/>
    <s v="Brenda Liley"/>
    <n v="7149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09:30:00"/>
    <d v="2024-04-03T00:00:00"/>
    <d v="1899-12-30T10:30:00"/>
    <n v="13.17"/>
    <n v="0.2195"/>
    <x v="1"/>
    <m/>
    <m/>
    <m/>
    <m/>
    <n v="7149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1:00:00"/>
    <d v="2024-04-03T00:00:00"/>
    <d v="1899-12-30T12:30:00"/>
    <n v="90"/>
    <n v="1.5"/>
    <x v="1"/>
    <m/>
    <m/>
    <s v="AC000001980"/>
    <s v="Attila De Szoeke"/>
    <n v="7167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1:00:00"/>
    <d v="2024-04-03T00:00:00"/>
    <d v="1899-12-30T12:30:00"/>
    <n v="7.3"/>
    <n v="0.121667"/>
    <x v="1"/>
    <m/>
    <m/>
    <m/>
    <m/>
    <n v="7167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2:30:00"/>
    <d v="2024-04-03T00:00:00"/>
    <d v="1899-12-30T13:30:00"/>
    <n v="60"/>
    <n v="1"/>
    <x v="0"/>
    <m/>
    <m/>
    <s v="AC000003866"/>
    <s v="Travel Time (between visits)"/>
    <n v="10313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9:00:00"/>
    <n v="60"/>
    <n v="1"/>
    <x v="0"/>
    <m/>
    <m/>
    <s v="AC000003866"/>
    <s v="Travel Time (between visits)"/>
    <n v="10330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9:00:00"/>
    <d v="2024-05-03T00:00:00"/>
    <d v="1899-12-30T11:00:00"/>
    <n v="120"/>
    <n v="2"/>
    <x v="1"/>
    <m/>
    <m/>
    <s v="AC000002436"/>
    <s v="Gwendoline Benson"/>
    <n v="7213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00:00"/>
    <d v="2024-05-03T00:00:00"/>
    <d v="1899-12-30T11:00:00"/>
    <n v="13.8"/>
    <n v="0.23"/>
    <x v="1"/>
    <m/>
    <m/>
    <s v="AC000002436"/>
    <s v="Gwendoline Benson"/>
    <n v="7213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30:00"/>
    <d v="2024-05-03T00:00:00"/>
    <d v="1899-12-30T13:30:00"/>
    <n v="120"/>
    <n v="2"/>
    <x v="1"/>
    <m/>
    <m/>
    <s v="AC000003596"/>
    <s v="Yvonne Fox"/>
    <n v="9205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30:00"/>
    <d v="2024-05-03T00:00:00"/>
    <d v="1899-12-30T13:30:00"/>
    <n v="7.06"/>
    <n v="0.11766699999999999"/>
    <x v="1"/>
    <m/>
    <m/>
    <m/>
    <m/>
    <n v="9205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4:00:00"/>
    <d v="2024-05-03T00:00:00"/>
    <d v="1899-12-30T15:30:00"/>
    <n v="90"/>
    <n v="1.5"/>
    <x v="1"/>
    <m/>
    <m/>
    <s v="AC000002436"/>
    <s v="Gwendoline Benson"/>
    <n v="8308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4:00:00"/>
    <d v="2024-05-03T00:00:00"/>
    <d v="1899-12-30T15:30:00"/>
    <n v="7.05"/>
    <n v="0.11749999999999999"/>
    <x v="1"/>
    <m/>
    <m/>
    <m/>
    <m/>
    <n v="8308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30:00"/>
    <d v="2024-06-03T00:00:00"/>
    <d v="1899-12-30T09:30:00"/>
    <n v="60"/>
    <n v="1"/>
    <x v="1"/>
    <m/>
    <m/>
    <s v="AC000241126"/>
    <s v="Raffaella Volpicella"/>
    <n v="7920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00:00"/>
    <n v="30"/>
    <n v="0.5"/>
    <x v="0"/>
    <m/>
    <m/>
    <s v="AC000003866"/>
    <s v="Travel Time (between visits)"/>
    <n v="10375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36"/>
    <s v="Gwendoline Benson"/>
    <n v="94054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2:00:00"/>
    <n v="12.78"/>
    <n v="0.21299999999999999"/>
    <x v="1"/>
    <m/>
    <m/>
    <m/>
    <m/>
    <n v="9405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57256"/>
    <s v="Peter Jongsma"/>
    <n v="10313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3:00:00"/>
    <d v="2024-06-03T00:00:00"/>
    <d v="1899-12-30T15:00:00"/>
    <n v="10.119999999999999"/>
    <n v="0.16866700000000001"/>
    <x v="1"/>
    <m/>
    <m/>
    <s v="AC000057256"/>
    <s v="Peter Jongsma"/>
    <n v="10313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86.36"/>
    <n v="1.439333"/>
    <x v="1"/>
    <m/>
    <m/>
    <m/>
    <m/>
    <n v="10313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7:30:00"/>
    <s v="22/02/2024"/>
    <d v="1899-12-30T08:00:00"/>
    <n v="30"/>
    <n v="0.5"/>
    <x v="0"/>
    <m/>
    <m/>
    <s v="AC000003866"/>
    <s v="Travel Time (between visits)"/>
    <n v="9814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3028"/>
    <s v="Mervyn Levine"/>
    <n v="6687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30:00"/>
    <s v="22/02/2024"/>
    <d v="1899-12-30T12:30:00"/>
    <n v="180"/>
    <n v="3"/>
    <x v="4"/>
    <m/>
    <m/>
    <s v="AC000003198"/>
    <s v="Patricia Vassarotti"/>
    <n v="67083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30:00"/>
    <s v="22/02/2024"/>
    <d v="1899-12-30T12:30:00"/>
    <n v="3"/>
    <n v="0.05"/>
    <x v="4"/>
    <m/>
    <m/>
    <s v="AC000003198"/>
    <s v="Patricia Vassarotti"/>
    <n v="670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09:30:00"/>
    <s v="22/02/2024"/>
    <d v="1899-12-30T12:30:00"/>
    <n v="6.53"/>
    <n v="0.108833"/>
    <x v="4"/>
    <m/>
    <m/>
    <m/>
    <m/>
    <n v="6708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2/02/2024"/>
    <d v="1899-12-30T12:30:00"/>
    <s v="22/02/2024"/>
    <d v="1899-12-30T13:30:00"/>
    <n v="60"/>
    <n v="1"/>
    <x v="0"/>
    <m/>
    <m/>
    <s v="AC000003864"/>
    <s v="Training"/>
    <n v="9814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5:30:00"/>
    <s v="22/02/2024"/>
    <d v="1899-12-30T16:30:00"/>
    <n v="60"/>
    <n v="1"/>
    <x v="1"/>
    <m/>
    <m/>
    <s v="AC000002182"/>
    <s v="David Hasson"/>
    <n v="6699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5:30:00"/>
    <s v="22/02/2024"/>
    <d v="1899-12-30T16:30:00"/>
    <n v="7.65"/>
    <n v="0.1275"/>
    <x v="1"/>
    <m/>
    <m/>
    <m/>
    <m/>
    <n v="6699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00:00"/>
    <s v="26/02/2024"/>
    <d v="1899-12-30T08:45:00"/>
    <n v="45"/>
    <n v="0.75"/>
    <x v="0"/>
    <m/>
    <m/>
    <s v="AC000003866"/>
    <s v="Travel Time (between visits)"/>
    <n v="996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45:00"/>
    <s v="26/02/2024"/>
    <d v="1899-12-30T10:15:00"/>
    <n v="90"/>
    <n v="1.5"/>
    <x v="1"/>
    <m/>
    <m/>
    <s v="AC000002952"/>
    <s v="Maria Mendes"/>
    <n v="7093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0:30:00"/>
    <s v="26/02/2024"/>
    <d v="1899-12-30T11:30:00"/>
    <n v="60"/>
    <n v="1"/>
    <x v="1"/>
    <m/>
    <m/>
    <s v="AC000002756"/>
    <s v="Kevin Hinds"/>
    <n v="7366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30:00"/>
    <s v="26/02/2024"/>
    <d v="1899-12-30T11:30:00"/>
    <n v="0.87"/>
    <n v="1.4500000000000001E-2"/>
    <x v="1"/>
    <m/>
    <m/>
    <m/>
    <m/>
    <n v="7366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336"/>
    <s v="Eva Rechnitzer"/>
    <n v="69425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00:00"/>
    <n v="11"/>
    <n v="0.183333"/>
    <x v="1"/>
    <m/>
    <m/>
    <s v="AC000002336"/>
    <s v="Eva Rechnitzer"/>
    <n v="6942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00:00"/>
    <s v="26/02/2024"/>
    <d v="1899-12-30T14:00:00"/>
    <n v="6.75"/>
    <n v="0.1125"/>
    <x v="1"/>
    <m/>
    <m/>
    <m/>
    <m/>
    <n v="6942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45:00"/>
    <s v="26/02/2024"/>
    <d v="1899-12-30T16:45:00"/>
    <n v="120"/>
    <n v="2"/>
    <x v="1"/>
    <m/>
    <m/>
    <s v="AC000002042"/>
    <s v="Beverley Clarke"/>
    <n v="6969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45:00"/>
    <s v="26/02/2024"/>
    <d v="1899-12-30T16:45:00"/>
    <n v="14.84"/>
    <n v="0.247333"/>
    <x v="1"/>
    <m/>
    <m/>
    <m/>
    <m/>
    <n v="6969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15:00"/>
    <s v="27/02/2024"/>
    <d v="1899-12-30T09:00:00"/>
    <n v="45"/>
    <n v="0.75"/>
    <x v="0"/>
    <m/>
    <m/>
    <s v="AC000003866"/>
    <s v="Travel Time (between visits)"/>
    <n v="10013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1:00:00"/>
    <n v="120"/>
    <n v="2"/>
    <x v="1"/>
    <m/>
    <m/>
    <s v="AC000002458"/>
    <s v="Heather Branch"/>
    <n v="6906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1:15:00"/>
    <s v="27/02/2024"/>
    <d v="1899-12-30T12:45:00"/>
    <n v="90"/>
    <n v="1.5"/>
    <x v="1"/>
    <m/>
    <m/>
    <s v="AC000002660"/>
    <s v="John Pisani"/>
    <n v="6912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15:00"/>
    <s v="27/02/2024"/>
    <d v="1899-12-30T12:45:00"/>
    <n v="5.81"/>
    <n v="9.6833000000000002E-2"/>
    <x v="1"/>
    <m/>
    <m/>
    <m/>
    <m/>
    <n v="691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15:00"/>
    <s v="27/02/2024"/>
    <d v="1899-12-30T16:15:00"/>
    <n v="180"/>
    <n v="3"/>
    <x v="1"/>
    <m/>
    <m/>
    <s v="AC000003548"/>
    <s v="Victor Fahmy"/>
    <n v="69382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15:00"/>
    <s v="27/02/2024"/>
    <d v="1899-12-30T16:15:00"/>
    <n v="12"/>
    <n v="0.2"/>
    <x v="1"/>
    <m/>
    <m/>
    <s v="AC000003548"/>
    <s v="Victor Fahmy"/>
    <n v="6938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15:00"/>
    <s v="27/02/2024"/>
    <d v="1899-12-30T16:15:00"/>
    <n v="5.92"/>
    <n v="9.8667000000000005E-2"/>
    <x v="1"/>
    <m/>
    <m/>
    <m/>
    <m/>
    <n v="69382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30:00"/>
    <n v="90"/>
    <n v="1.5"/>
    <x v="0"/>
    <m/>
    <m/>
    <s v="AC000003866"/>
    <s v="Travel Time (between visits)"/>
    <n v="10018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28/02/2024"/>
    <d v="1899-12-30T08:30:00"/>
    <s v="28/02/2024"/>
    <d v="1899-12-30T09:30:00"/>
    <n v="60"/>
    <n v="1"/>
    <x v="1"/>
    <m/>
    <m/>
    <s v="AC000002920"/>
    <s v="Marion Glenton"/>
    <n v="9157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0:00:00"/>
    <s v="28/02/2024"/>
    <d v="1899-12-30T11:00:00"/>
    <n v="60"/>
    <n v="1"/>
    <x v="4"/>
    <m/>
    <m/>
    <s v="AC000003274"/>
    <s v="Richard Super"/>
    <n v="9155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1:00:00"/>
    <n v="6.2"/>
    <n v="0.10333299999999999"/>
    <x v="4"/>
    <m/>
    <m/>
    <m/>
    <m/>
    <n v="915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1:30:00"/>
    <s v="28/02/2024"/>
    <d v="1899-12-30T13:30:00"/>
    <n v="120"/>
    <n v="2"/>
    <x v="4"/>
    <m/>
    <m/>
    <s v="AC000003092"/>
    <s v="Rachel Hakim"/>
    <n v="9273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3:30:00"/>
    <n v="6.5"/>
    <n v="0.108333"/>
    <x v="4"/>
    <m/>
    <m/>
    <m/>
    <m/>
    <n v="9273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4:00:00"/>
    <s v="28/02/2024"/>
    <d v="1899-12-30T16:00:00"/>
    <n v="120"/>
    <n v="2"/>
    <x v="1"/>
    <m/>
    <m/>
    <s v="AC000003608"/>
    <s v="Zorica Lackovic"/>
    <n v="9275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4:00:00"/>
    <s v="28/02/2024"/>
    <d v="1899-12-30T16:00:00"/>
    <n v="10"/>
    <n v="0.16666700000000001"/>
    <x v="1"/>
    <m/>
    <m/>
    <s v="AC000003608"/>
    <s v="Zorica Lackovic"/>
    <n v="9275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7.33"/>
    <n v="0.122167"/>
    <x v="1"/>
    <m/>
    <m/>
    <m/>
    <m/>
    <n v="9275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018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3028"/>
    <s v="Mervyn Levine"/>
    <n v="6907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018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9:30:00"/>
    <s v="29/02/2024"/>
    <d v="1899-12-30T12:30:00"/>
    <n v="180"/>
    <n v="3"/>
    <x v="4"/>
    <m/>
    <m/>
    <s v="AC000003198"/>
    <s v="Patricia Vassarotti"/>
    <n v="6927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29/02/2024"/>
    <d v="1899-12-30T09:30:00"/>
    <s v="29/02/2024"/>
    <d v="1899-12-30T12:30:00"/>
    <n v="4"/>
    <n v="6.6667000000000004E-2"/>
    <x v="4"/>
    <m/>
    <m/>
    <s v="AC000003198"/>
    <s v="Patricia Vassarotti"/>
    <n v="6927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09:30:00"/>
    <s v="29/02/2024"/>
    <d v="1899-12-30T12:30:00"/>
    <n v="6.53"/>
    <n v="0.108833"/>
    <x v="4"/>
    <m/>
    <m/>
    <m/>
    <m/>
    <n v="6927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3:00:00"/>
    <s v="29/02/2024"/>
    <d v="1899-12-30T15:00:00"/>
    <n v="120"/>
    <n v="2"/>
    <x v="1"/>
    <m/>
    <m/>
    <s v="AC000002326"/>
    <s v="Eugenia Arapakis"/>
    <n v="83274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3:00:00"/>
    <s v="29/02/2024"/>
    <d v="1899-12-30T15:00:00"/>
    <n v="6"/>
    <n v="0.1"/>
    <x v="1"/>
    <m/>
    <m/>
    <s v="AC000002326"/>
    <s v="Eugenia Arapakis"/>
    <n v="8327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3:00:00"/>
    <s v="29/02/2024"/>
    <d v="1899-12-30T15:00:00"/>
    <n v="4.82"/>
    <n v="8.0333000000000002E-2"/>
    <x v="1"/>
    <m/>
    <m/>
    <m/>
    <m/>
    <n v="8327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5:30:00"/>
    <s v="29/02/2024"/>
    <d v="1899-12-30T16:30:00"/>
    <n v="60"/>
    <n v="1"/>
    <x v="1"/>
    <m/>
    <m/>
    <s v="AC000002182"/>
    <s v="David Hasson"/>
    <n v="6918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5:30:00"/>
    <s v="29/02/2024"/>
    <d v="1899-12-30T16:30:00"/>
    <n v="11.49"/>
    <n v="0.1915"/>
    <x v="1"/>
    <m/>
    <m/>
    <m/>
    <m/>
    <n v="6918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7:45:00"/>
    <d v="2024-01-03T00:00:00"/>
    <d v="1899-12-30T08:30:00"/>
    <n v="45"/>
    <n v="0.75"/>
    <x v="0"/>
    <m/>
    <m/>
    <s v="AC000003866"/>
    <s v="Travel Time (between visits)"/>
    <n v="10018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9:45:00"/>
    <d v="2024-01-03T00:00:00"/>
    <d v="1899-12-30T10:45:00"/>
    <n v="60"/>
    <n v="1"/>
    <x v="1"/>
    <m/>
    <m/>
    <s v="AC000002676"/>
    <s v="Jose Marum"/>
    <n v="7175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1:15:00"/>
    <d v="2024-01-03T00:00:00"/>
    <d v="1899-12-30T12:15:00"/>
    <n v="60"/>
    <n v="1"/>
    <x v="1"/>
    <m/>
    <m/>
    <s v="AC000002756"/>
    <s v="Kevin Hinds"/>
    <n v="7157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1:15:00"/>
    <d v="2024-01-03T00:00:00"/>
    <d v="1899-12-30T12:15:00"/>
    <n v="3.49"/>
    <n v="5.8167000000000003E-2"/>
    <x v="1"/>
    <m/>
    <m/>
    <m/>
    <m/>
    <n v="7157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2042"/>
    <s v="Beverley Clarke"/>
    <n v="718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3:00:00"/>
    <d v="2024-01-03T00:00:00"/>
    <d v="1899-12-30T16:00:00"/>
    <n v="10.210000000000001"/>
    <n v="0.17016700000000001"/>
    <x v="1"/>
    <m/>
    <m/>
    <m/>
    <m/>
    <n v="7188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8:45:00"/>
    <n v="45"/>
    <n v="0.75"/>
    <x v="0"/>
    <m/>
    <m/>
    <s v="AC000003866"/>
    <s v="Travel Time (between visits)"/>
    <n v="10312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45:00"/>
    <d v="2024-04-03T00:00:00"/>
    <d v="1899-12-30T10:15:00"/>
    <n v="90"/>
    <n v="1.5"/>
    <x v="1"/>
    <m/>
    <m/>
    <s v="AC000002952"/>
    <s v="Maria Mendes"/>
    <n v="70940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0:30:00"/>
    <d v="2024-04-03T00:00:00"/>
    <d v="1899-12-30T11:30:00"/>
    <n v="60"/>
    <n v="1"/>
    <x v="1"/>
    <m/>
    <m/>
    <s v="AC000002756"/>
    <s v="Kevin Hinds"/>
    <n v="7366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30:00"/>
    <d v="2024-04-03T00:00:00"/>
    <d v="1899-12-30T11:30:00"/>
    <n v="0.87"/>
    <n v="1.4500000000000001E-2"/>
    <x v="1"/>
    <m/>
    <m/>
    <m/>
    <m/>
    <n v="7366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336"/>
    <s v="Eva Rechnitzer"/>
    <n v="7181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00:00"/>
    <d v="2024-04-03T00:00:00"/>
    <d v="1899-12-30T14:00:00"/>
    <n v="6.75"/>
    <n v="0.1125"/>
    <x v="1"/>
    <m/>
    <m/>
    <m/>
    <m/>
    <n v="7181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45:00"/>
    <d v="2024-04-03T00:00:00"/>
    <d v="1899-12-30T16:45:00"/>
    <n v="120"/>
    <n v="2"/>
    <x v="1"/>
    <m/>
    <m/>
    <s v="AC000002042"/>
    <s v="Beverley Clarke"/>
    <n v="721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6:45:00"/>
    <n v="14.84"/>
    <n v="0.247333"/>
    <x v="1"/>
    <m/>
    <m/>
    <m/>
    <m/>
    <n v="7210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7:00:00"/>
    <d v="2024-05-03T00:00:00"/>
    <d v="1899-12-30T07:30:00"/>
    <n v="30"/>
    <n v="0.5"/>
    <x v="0"/>
    <m/>
    <m/>
    <s v="AC000003866"/>
    <s v="Travel Time (between visits)"/>
    <n v="10361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7:30:00"/>
    <d v="2024-05-03T00:00:00"/>
    <d v="1899-12-30T08:30:00"/>
    <n v="60"/>
    <n v="1"/>
    <x v="1"/>
    <m/>
    <m/>
    <s v="AC000002388"/>
    <s v="George Cotis"/>
    <n v="8306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30:00"/>
    <d v="2024-05-03T00:00:00"/>
    <d v="1899-12-30T09:00:00"/>
    <n v="30"/>
    <n v="0.5"/>
    <x v="0"/>
    <m/>
    <m/>
    <s v="AC000003866"/>
    <s v="Travel Time (between visits)"/>
    <n v="10361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1:00:00"/>
    <n v="120"/>
    <n v="2"/>
    <x v="1"/>
    <m/>
    <m/>
    <s v="AC000002458"/>
    <s v="Heather Branch"/>
    <n v="7145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09:00:00"/>
    <d v="2024-05-03T00:00:00"/>
    <d v="1899-12-30T11:00:00"/>
    <n v="6.28"/>
    <n v="0.104667"/>
    <x v="1"/>
    <m/>
    <m/>
    <m/>
    <m/>
    <n v="7145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1:00:00"/>
    <d v="2024-05-03T00:00:00"/>
    <d v="1899-12-30T11:15:00"/>
    <n v="15"/>
    <n v="0.25"/>
    <x v="0"/>
    <m/>
    <m/>
    <s v="AC000003866"/>
    <s v="Travel Time (between visits)"/>
    <n v="10361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11:15:00"/>
    <d v="2024-05-03T00:00:00"/>
    <d v="1899-12-30T12:45:00"/>
    <n v="90"/>
    <n v="1.5"/>
    <x v="1"/>
    <m/>
    <m/>
    <s v="AC000002660"/>
    <s v="John Pisani"/>
    <n v="715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15:00"/>
    <d v="2024-05-03T00:00:00"/>
    <d v="1899-12-30T12:45:00"/>
    <n v="5.81"/>
    <n v="9.6833000000000002E-2"/>
    <x v="1"/>
    <m/>
    <m/>
    <m/>
    <m/>
    <n v="7150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15:00"/>
    <d v="2024-05-03T00:00:00"/>
    <d v="1899-12-30T16:15:00"/>
    <n v="180"/>
    <n v="3"/>
    <x v="1"/>
    <m/>
    <m/>
    <s v="AC000003548"/>
    <s v="Victor Fahmy"/>
    <n v="7177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15:00"/>
    <d v="2024-05-03T00:00:00"/>
    <d v="1899-12-30T16:15:00"/>
    <n v="5"/>
    <n v="8.3333000000000004E-2"/>
    <x v="1"/>
    <m/>
    <m/>
    <s v="AC000003548"/>
    <s v="Victor Fahmy"/>
    <n v="7177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15:00"/>
    <d v="2024-05-03T00:00:00"/>
    <d v="1899-12-30T16:15:00"/>
    <n v="5.92"/>
    <n v="9.8667000000000005E-2"/>
    <x v="1"/>
    <m/>
    <m/>
    <m/>
    <m/>
    <n v="7177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6:30:00"/>
    <d v="2024-05-03T00:00:00"/>
    <d v="1899-12-30T17:30:00"/>
    <n v="60"/>
    <n v="1"/>
    <x v="4"/>
    <m/>
    <s v="Cancelled - within 12 hrs (Mgr NOT Approved)"/>
    <s v="AC000003274"/>
    <s v="Richard Super"/>
    <n v="10040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6:30:00"/>
    <d v="2024-05-03T00:00:00"/>
    <d v="1899-12-30T17:30:00"/>
    <n v="3.48"/>
    <n v="5.8000000000000003E-2"/>
    <x v="4"/>
    <m/>
    <m/>
    <m/>
    <m/>
    <n v="10040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6-03T00:00:00"/>
    <d v="1899-12-30T07:30:00"/>
    <d v="2024-06-03T00:00:00"/>
    <d v="1899-12-30T08:30:00"/>
    <n v="60"/>
    <n v="1"/>
    <x v="0"/>
    <m/>
    <m/>
    <s v="AC000003864"/>
    <s v="Training"/>
    <n v="10356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d v="2024-06-03T00:00:00"/>
    <d v="1899-12-30T08:30:00"/>
    <d v="2024-06-03T00:00:00"/>
    <d v="1899-12-30T09:30:00"/>
    <n v="60"/>
    <n v="1"/>
    <x v="1"/>
    <m/>
    <m/>
    <s v="AC000002920"/>
    <s v="Marion Glenton"/>
    <n v="9157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1:30:00"/>
    <d v="2024-06-03T00:00:00"/>
    <d v="1899-12-30T13:30:00"/>
    <n v="120"/>
    <n v="2"/>
    <x v="4"/>
    <m/>
    <m/>
    <s v="AC000003092"/>
    <s v="Rachel Hakim"/>
    <n v="9273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30:00"/>
    <d v="2024-06-03T00:00:00"/>
    <d v="1899-12-30T13:30:00"/>
    <n v="8.93"/>
    <n v="0.14883299999999999"/>
    <x v="4"/>
    <m/>
    <m/>
    <m/>
    <m/>
    <n v="92739"/>
  </r>
  <r>
    <s v="AC000003660"/>
    <m/>
    <s v="DalyPeter"/>
    <x v="1"/>
    <s v="Daly"/>
    <s v="Community Care Support Worker"/>
    <m/>
    <s v="Permanent Part Time"/>
    <n v="3"/>
    <n v="35"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7:00:00"/>
    <n v="180"/>
    <n v="3"/>
    <x v="4"/>
    <s v="visit:No Service on PH,"/>
    <s v="Cancelled - within 12 hrs (Mgr NOT Approved)"/>
    <s v="AC000003378"/>
    <s v="Samuel Mill"/>
    <n v="71878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2/02/2024"/>
    <d v="1899-12-30T08:45:00"/>
    <s v="22/02/2024"/>
    <d v="1899-12-30T16:30:00"/>
    <n v="435"/>
    <n v="7.25"/>
    <x v="0"/>
    <m/>
    <m/>
    <s v="AC000003860"/>
    <s v="Admin"/>
    <n v="71124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6/02/2024"/>
    <d v="1899-12-30T09:00:00"/>
    <s v="26/02/2024"/>
    <d v="1899-12-30T16:30:00"/>
    <n v="420"/>
    <n v="7"/>
    <x v="0"/>
    <m/>
    <m/>
    <s v="AC000003860"/>
    <s v="Admin"/>
    <n v="71086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7/02/2024"/>
    <d v="1899-12-30T08:30:00"/>
    <s v="27/02/2024"/>
    <d v="1899-12-30T17:00:00"/>
    <n v="480"/>
    <n v="8"/>
    <x v="0"/>
    <m/>
    <m/>
    <s v="AC000003860"/>
    <s v="Admin"/>
    <n v="71099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8/02/2024"/>
    <d v="1899-12-30T08:50:00"/>
    <s v="28/02/2024"/>
    <d v="1899-12-30T17:00:00"/>
    <n v="460.2"/>
    <n v="7.67"/>
    <x v="0"/>
    <m/>
    <m/>
    <s v="AC000003860"/>
    <s v="Admin"/>
    <n v="7111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9/02/2024"/>
    <d v="1899-12-30T08:30:00"/>
    <s v="29/02/2024"/>
    <d v="1899-12-30T16:40:00"/>
    <n v="460.2"/>
    <n v="7.67"/>
    <x v="0"/>
    <m/>
    <m/>
    <s v="AC000003860"/>
    <s v="Admin"/>
    <n v="71125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1-03T00:00:00"/>
    <d v="1899-12-30T09:45:00"/>
    <d v="2024-01-03T00:00:00"/>
    <d v="1899-12-30T15:30:00"/>
    <n v="315"/>
    <n v="5.25"/>
    <x v="0"/>
    <m/>
    <m/>
    <s v="AC000003860"/>
    <s v="Admin"/>
    <n v="10156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4-03T00:00:00"/>
    <d v="1899-12-30T07:30:00"/>
    <d v="2024-04-03T00:00:00"/>
    <d v="1899-12-30T16:00:00"/>
    <n v="480"/>
    <n v="8"/>
    <x v="0"/>
    <m/>
    <m/>
    <s v="AC000003860"/>
    <s v="Admin"/>
    <n v="71087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5-03T00:00:00"/>
    <d v="1899-12-30T08:40:00"/>
    <d v="2024-05-03T00:00:00"/>
    <d v="1899-12-30T16:30:00"/>
    <n v="439.8"/>
    <n v="7.33"/>
    <x v="0"/>
    <m/>
    <m/>
    <s v="AC000003860"/>
    <s v="Admin"/>
    <n v="71100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6-03T00:00:00"/>
    <d v="1899-12-30T08:50:00"/>
    <d v="2024-06-03T00:00:00"/>
    <d v="1899-12-30T16:30:00"/>
    <n v="430.2"/>
    <n v="7.17"/>
    <x v="0"/>
    <m/>
    <m/>
    <s v="AC000003860"/>
    <s v="Admin"/>
    <n v="71113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8:30:00"/>
    <s v="22/02/2024"/>
    <d v="1899-12-30T09:30:00"/>
    <n v="60"/>
    <n v="1"/>
    <x v="1"/>
    <m/>
    <m/>
    <s v="AC000003326"/>
    <s v="Rosmarie Gordon"/>
    <n v="67547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9:30:00"/>
    <s v="22/02/2024"/>
    <d v="1899-12-30T10:00:00"/>
    <n v="30"/>
    <n v="0.5"/>
    <x v="0"/>
    <m/>
    <m/>
    <s v="AC000003866"/>
    <s v="Travel Time (between visits)"/>
    <n v="98065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10:00:00"/>
    <s v="22/02/2024"/>
    <d v="1899-12-30T12:30:00"/>
    <n v="150"/>
    <n v="2.5"/>
    <x v="0"/>
    <m/>
    <m/>
    <s v="AC000013755"/>
    <s v="Wellbeing 4  Thursday at Eastlakes (  currently held at Kensington)"/>
    <n v="9270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5:15:00"/>
    <s v="22/02/2024"/>
    <d v="1899-12-30T17:15:00"/>
    <n v="120"/>
    <n v="2"/>
    <x v="1"/>
    <m/>
    <m/>
    <s v="AC000002676"/>
    <s v="Jose Marum"/>
    <n v="94252"/>
  </r>
  <r>
    <s v="AC000003646"/>
    <m/>
    <s v="CoimbraSonia"/>
    <x v="9"/>
    <s v="Coimbr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5:15:00"/>
    <s v="22/02/2024"/>
    <d v="1899-12-30T17:15:00"/>
    <n v="0.97"/>
    <n v="1.6167000000000001E-2"/>
    <x v="1"/>
    <m/>
    <m/>
    <m/>
    <m/>
    <n v="9425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30:00"/>
    <s v="26/02/2024"/>
    <d v="1899-12-30T15:00:00"/>
    <n v="330"/>
    <n v="5.5"/>
    <x v="0"/>
    <m/>
    <m/>
    <s v="AC000003872"/>
    <s v="Wellbeing 1A Monday at Gaden"/>
    <n v="91645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9:00:00"/>
    <s v="27/02/2024"/>
    <d v="1899-12-30T15:30:00"/>
    <n v="390"/>
    <n v="6.5"/>
    <x v="0"/>
    <m/>
    <m/>
    <s v="AC000003862"/>
    <s v="Transport and Meals Roster"/>
    <n v="9972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8/02/2024"/>
    <d v="1899-12-30T09:00:00"/>
    <s v="28/02/2024"/>
    <d v="1899-12-30T12:30:00"/>
    <n v="210"/>
    <n v="3.5"/>
    <x v="0"/>
    <m/>
    <m/>
    <s v="AC000013753"/>
    <s v="Wellbeing 3 Wednesday at  64 Holdsworth St"/>
    <n v="72595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06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3:00:00"/>
    <s v="28/02/2024"/>
    <d v="1899-12-30T16:00:00"/>
    <n v="180"/>
    <n v="3"/>
    <x v="4"/>
    <m/>
    <m/>
    <s v="AC000285354"/>
    <s v="Luigi Di Staso"/>
    <n v="100121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9:30:00"/>
    <s v="29/02/2024"/>
    <d v="1899-12-30T12:30:00"/>
    <n v="180"/>
    <n v="3"/>
    <x v="0"/>
    <m/>
    <m/>
    <s v="AC000013755"/>
    <s v="Wellbeing 4  Thursday at Eastlakes (  currently held at Kensington)"/>
    <n v="9962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30:00"/>
    <d v="2024-04-03T00:00:00"/>
    <d v="1899-12-30T15:00:00"/>
    <n v="330"/>
    <n v="5.5"/>
    <x v="0"/>
    <m/>
    <m/>
    <s v="AC000003872"/>
    <s v="Wellbeing 1A Monday at Gaden"/>
    <n v="9959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2:30:00"/>
    <n v="210"/>
    <n v="3.5"/>
    <x v="0"/>
    <m/>
    <m/>
    <s v="AC000013753"/>
    <s v="Wellbeing 3 Wednesday at  64 Holdsworth St"/>
    <n v="72596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5:00:00"/>
    <d v="2024-06-03T00:00:00"/>
    <d v="1899-12-30T17:00:00"/>
    <n v="120"/>
    <n v="2"/>
    <x v="4"/>
    <m/>
    <m/>
    <s v="AC000285354"/>
    <s v="Luigi Di Staso"/>
    <n v="100122"/>
  </r>
  <r>
    <s v="AC000003646"/>
    <m/>
    <s v="CoimbraSonia"/>
    <x v="9"/>
    <s v="Coimbra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5:00:00"/>
    <d v="2024-06-03T00:00:00"/>
    <d v="1899-12-30T17:00:00"/>
    <n v="8"/>
    <n v="0.13333300000000001"/>
    <x v="4"/>
    <m/>
    <m/>
    <s v="AC000285354"/>
    <s v="Luigi Di Staso"/>
    <n v="10012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0:00:00"/>
    <s v="22/02/2024"/>
    <d v="1899-12-30T12:00:00"/>
    <n v="120"/>
    <n v="2"/>
    <x v="1"/>
    <m/>
    <m/>
    <s v="AC000002602"/>
    <s v="Joan De Carvalho"/>
    <n v="6695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30:00"/>
    <n v="150"/>
    <n v="2.5"/>
    <x v="6"/>
    <m/>
    <m/>
    <s v="AC000003556"/>
    <s v="Violet Yehuda"/>
    <n v="6961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30:00"/>
    <n v="12"/>
    <n v="0.2"/>
    <x v="6"/>
    <m/>
    <m/>
    <s v="AC000003556"/>
    <s v="Violet Yehuda"/>
    <n v="6961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602"/>
    <s v="Joan De Carvalho"/>
    <n v="69152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0:00:00"/>
    <s v="27/02/2024"/>
    <d v="1899-12-30T12:00:00"/>
    <n v="15"/>
    <n v="0.25"/>
    <x v="1"/>
    <m/>
    <m/>
    <s v="AC000002602"/>
    <s v="Joan De Carvalho"/>
    <n v="69152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2:00:00"/>
    <s v="27/02/2024"/>
    <d v="1899-12-30T12:30:00"/>
    <n v="30"/>
    <n v="0.5"/>
    <x v="0"/>
    <m/>
    <m/>
    <s v="AC000003866"/>
    <s v="Travel Time (between visits)"/>
    <n v="100119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2:30:00"/>
    <s v="27/02/2024"/>
    <d v="1899-12-30T15:30:00"/>
    <n v="180"/>
    <n v="3"/>
    <x v="1"/>
    <m/>
    <m/>
    <s v="AC000001974"/>
    <s v="Arthur Starr"/>
    <n v="69496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2:30:00"/>
    <s v="27/02/2024"/>
    <d v="1899-12-30T15:30:00"/>
    <n v="16"/>
    <n v="0.26666699999999999"/>
    <x v="1"/>
    <m/>
    <m/>
    <s v="AC000001974"/>
    <s v="Arthur Starr"/>
    <n v="69496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5:30:00"/>
    <n v="3.79"/>
    <n v="6.3167000000000001E-2"/>
    <x v="1"/>
    <m/>
    <m/>
    <m/>
    <m/>
    <n v="6949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00:00"/>
    <s v="29/02/2024"/>
    <d v="1899-12-30T12:00:00"/>
    <n v="120"/>
    <n v="2"/>
    <x v="1"/>
    <m/>
    <m/>
    <s v="AC000002602"/>
    <s v="Joan De Carvalho"/>
    <n v="6915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0:00:00"/>
    <s v="29/02/2024"/>
    <d v="1899-12-30T12:00:00"/>
    <n v="9"/>
    <n v="0.15"/>
    <x v="1"/>
    <m/>
    <m/>
    <s v="AC000002602"/>
    <s v="Joan De Carvalho"/>
    <n v="6915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4:30:00"/>
    <s v="29/02/2024"/>
    <d v="1899-12-30T15:30:00"/>
    <n v="60"/>
    <n v="1"/>
    <x v="1"/>
    <m/>
    <m/>
    <s v="AC000003190"/>
    <s v="Patricia Quy"/>
    <n v="95792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4:30:00"/>
    <s v="29/02/2024"/>
    <d v="1899-12-30T15:30:00"/>
    <n v="0.89"/>
    <n v="1.4833000000000001E-2"/>
    <x v="1"/>
    <m/>
    <m/>
    <m/>
    <m/>
    <n v="9579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2:30:00"/>
    <d v="2024-01-03T00:00:00"/>
    <d v="1899-12-30T15:30:00"/>
    <n v="180"/>
    <n v="3"/>
    <x v="4"/>
    <m/>
    <m/>
    <s v="AC000003308"/>
    <s v="Rodney Adams"/>
    <n v="6922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2:30:00"/>
    <d v="2024-01-03T00:00:00"/>
    <d v="1899-12-30T15:30:00"/>
    <n v="10"/>
    <n v="0.16666700000000001"/>
    <x v="4"/>
    <m/>
    <m/>
    <s v="AC000003308"/>
    <s v="Rodney Adams"/>
    <n v="6922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09:45:00"/>
    <d v="2024-04-03T00:00:00"/>
    <d v="1899-12-30T11:45:00"/>
    <n v="120"/>
    <n v="2"/>
    <x v="4"/>
    <m/>
    <m/>
    <s v="AC000002462"/>
    <s v="Helen Clark"/>
    <n v="7161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4-03T00:00:00"/>
    <d v="1899-12-30T09:45:00"/>
    <d v="2024-04-03T00:00:00"/>
    <d v="1899-12-30T11:45:00"/>
    <n v="15"/>
    <n v="0.25"/>
    <x v="4"/>
    <m/>
    <m/>
    <s v="AC000002462"/>
    <s v="Helen Clark"/>
    <n v="71618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1:45:00"/>
    <d v="2024-04-03T00:00:00"/>
    <d v="1899-12-30T12:00:00"/>
    <n v="15"/>
    <n v="0.25"/>
    <x v="0"/>
    <m/>
    <m/>
    <s v="AC000003866"/>
    <s v="Travel Time (between visits)"/>
    <n v="103108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3:30:00"/>
    <d v="2024-04-03T00:00:00"/>
    <d v="1899-12-30T16:00:00"/>
    <n v="150"/>
    <n v="2.5"/>
    <x v="6"/>
    <m/>
    <m/>
    <s v="AC000003556"/>
    <s v="Violet Yehuda"/>
    <n v="7200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3:30:00"/>
    <d v="2024-04-03T00:00:00"/>
    <d v="1899-12-30T16:00:00"/>
    <n v="11"/>
    <n v="0.183333"/>
    <x v="6"/>
    <m/>
    <m/>
    <s v="AC000003556"/>
    <s v="Violet Yehuda"/>
    <n v="72008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3:30:00"/>
    <d v="2024-04-03T00:00:00"/>
    <d v="1899-12-30T16:00:00"/>
    <n v="3.16"/>
    <n v="5.2666999999999999E-2"/>
    <x v="6"/>
    <m/>
    <m/>
    <m/>
    <m/>
    <n v="72008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602"/>
    <s v="Joan De Carvalho"/>
    <n v="7153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00:00"/>
    <d v="2024-05-03T00:00:00"/>
    <d v="1899-12-30T12:00:00"/>
    <n v="23"/>
    <n v="0.38333299999999998"/>
    <x v="1"/>
    <m/>
    <m/>
    <s v="AC000002602"/>
    <s v="Joan De Carvalho"/>
    <n v="71538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54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5:30:00"/>
    <n v="180"/>
    <n v="3"/>
    <x v="1"/>
    <m/>
    <m/>
    <s v="AC000001974"/>
    <s v="Arthur Starr"/>
    <n v="71885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2:30:00"/>
    <d v="2024-05-03T00:00:00"/>
    <d v="1899-12-30T15:30:00"/>
    <n v="10"/>
    <n v="0.16666700000000001"/>
    <x v="1"/>
    <m/>
    <m/>
    <s v="AC000001974"/>
    <s v="Arthur Starr"/>
    <n v="71885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30:00"/>
    <n v="3.79"/>
    <n v="6.3167000000000001E-2"/>
    <x v="1"/>
    <m/>
    <m/>
    <m/>
    <m/>
    <n v="7188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2/02/2024"/>
    <d v="1899-12-30T07:30:00"/>
    <s v="22/02/2024"/>
    <d v="1899-12-30T08:00:00"/>
    <n v="30"/>
    <n v="0.5"/>
    <x v="0"/>
    <m/>
    <m/>
    <s v="AC000003866"/>
    <s v="Travel Time (between visits)"/>
    <n v="9814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1:00:00"/>
    <s v="22/02/2024"/>
    <d v="1899-12-30T13:00:00"/>
    <n v="120"/>
    <n v="2"/>
    <x v="1"/>
    <m/>
    <m/>
    <s v="AC000002436"/>
    <s v="Gwendoline Benson"/>
    <n v="9406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2/02/2024"/>
    <d v="1899-12-30T13:30:00"/>
    <s v="22/02/2024"/>
    <d v="1899-12-30T16:00:00"/>
    <n v="150"/>
    <n v="2.5"/>
    <x v="4"/>
    <m/>
    <m/>
    <s v="AC000003200"/>
    <s v="Patricia Woodend"/>
    <n v="67084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3:30:00"/>
    <s v="22/02/2024"/>
    <d v="1899-12-30T16:00:00"/>
    <n v="10.81"/>
    <n v="0.18016699999999999"/>
    <x v="4"/>
    <m/>
    <m/>
    <m/>
    <m/>
    <n v="6708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30:00"/>
    <n v="30"/>
    <n v="0.5"/>
    <x v="0"/>
    <m/>
    <m/>
    <s v="AC000003866"/>
    <s v="Travel Time (between visits)"/>
    <n v="10013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7/02/2024"/>
    <d v="1899-12-30T08:30:00"/>
    <s v="27/02/2024"/>
    <d v="1899-12-30T10:30:00"/>
    <n v="120"/>
    <n v="2"/>
    <x v="4"/>
    <m/>
    <m/>
    <s v="AC000266821"/>
    <s v="Anne Cohn"/>
    <n v="9538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27/02/2024"/>
    <d v="1899-12-30T08:30:00"/>
    <s v="27/02/2024"/>
    <d v="1899-12-30T10:30:00"/>
    <n v="13"/>
    <n v="0.216667"/>
    <x v="4"/>
    <m/>
    <m/>
    <s v="AC000266821"/>
    <s v="Anne Cohn"/>
    <n v="9538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s v="27/02/2024"/>
    <d v="1899-12-30T11:00:00"/>
    <s v="27/02/2024"/>
    <d v="1899-12-30T14:00:00"/>
    <n v="180"/>
    <n v="3"/>
    <x v="4"/>
    <m/>
    <m/>
    <s v="AC000003200"/>
    <s v="Patricia Woodend"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s v="27/02/2024"/>
    <d v="1899-12-30T11:00:00"/>
    <s v="27/02/2024"/>
    <d v="1899-12-30T14:00:00"/>
    <n v="10"/>
    <n v="0.16666700000000001"/>
    <x v="4"/>
    <m/>
    <m/>
    <s v="AC000003200"/>
    <s v="Patricia Woodend"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7/02/2024"/>
    <d v="1899-12-30T11:00:00"/>
    <s v="27/02/2024"/>
    <d v="1899-12-30T14:00:00"/>
    <n v="8.42"/>
    <n v="0.14033300000000001"/>
    <x v="4"/>
    <m/>
    <m/>
    <m/>
    <m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19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08:00:00"/>
    <s v="28/02/2024"/>
    <d v="1899-12-30T09:00:00"/>
    <n v="60"/>
    <n v="1"/>
    <x v="1"/>
    <m/>
    <m/>
    <s v="AC000008145"/>
    <s v="Wendy Danckert"/>
    <n v="9564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09:30:00"/>
    <s v="28/02/2024"/>
    <d v="1899-12-30T10:30:00"/>
    <n v="60"/>
    <n v="1"/>
    <x v="1"/>
    <m/>
    <m/>
    <s v="AC000002756"/>
    <s v="Kevin Hinds"/>
    <n v="6918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09:30:00"/>
    <s v="28/02/2024"/>
    <d v="1899-12-30T10:30:00"/>
    <n v="4.16"/>
    <n v="6.9333000000000006E-2"/>
    <x v="1"/>
    <m/>
    <m/>
    <m/>
    <m/>
    <n v="6918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11:00:00"/>
    <s v="28/02/2024"/>
    <d v="1899-12-30T13:00:00"/>
    <n v="120"/>
    <n v="2"/>
    <x v="1"/>
    <m/>
    <m/>
    <s v="AC000002882"/>
    <s v="Marjorie Blitz"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8/02/2024"/>
    <d v="1899-12-30T11:00:00"/>
    <s v="28/02/2024"/>
    <d v="1899-12-30T13:00:00"/>
    <n v="4"/>
    <n v="6.6667000000000004E-2"/>
    <x v="1"/>
    <m/>
    <m/>
    <s v="AC000002882"/>
    <s v="Marjorie Blitz"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1:00:00"/>
    <s v="28/02/2024"/>
    <d v="1899-12-30T13:00:00"/>
    <n v="5.8"/>
    <n v="9.6667000000000003E-2"/>
    <x v="1"/>
    <m/>
    <m/>
    <m/>
    <m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14:00:00"/>
    <s v="28/02/2024"/>
    <d v="1899-12-30T17:00:00"/>
    <n v="180"/>
    <n v="3"/>
    <x v="1"/>
    <m/>
    <m/>
    <s v="AC000002008"/>
    <s v="Barry Perczuk"/>
    <n v="98564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4:00:00"/>
    <s v="28/02/2024"/>
    <d v="1899-12-30T17:00:00"/>
    <n v="6"/>
    <n v="0.1"/>
    <x v="1"/>
    <m/>
    <m/>
    <m/>
    <m/>
    <n v="9856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1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1:00:00"/>
    <s v="29/02/2024"/>
    <d v="1899-12-30T13:00:00"/>
    <n v="120"/>
    <n v="2"/>
    <x v="1"/>
    <m/>
    <m/>
    <s v="AC000002436"/>
    <s v="Gwendoline Benson"/>
    <n v="9407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9/02/2024"/>
    <d v="1899-12-30T13:30:00"/>
    <s v="29/02/2024"/>
    <d v="1899-12-30T16:00:00"/>
    <n v="150"/>
    <n v="2.5"/>
    <x v="4"/>
    <m/>
    <m/>
    <s v="AC000003200"/>
    <s v="Patricia Woodend"/>
    <n v="692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3:30:00"/>
    <s v="29/02/2024"/>
    <d v="1899-12-30T16:00:00"/>
    <n v="10.81"/>
    <n v="0.18016699999999999"/>
    <x v="4"/>
    <m/>
    <m/>
    <m/>
    <m/>
    <n v="692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08:30:00"/>
    <d v="2024-01-03T00:00:00"/>
    <d v="1899-12-30T10:30:00"/>
    <n v="120"/>
    <n v="2"/>
    <x v="1"/>
    <m/>
    <m/>
    <s v="AC000001900"/>
    <s v="Andrew Blair"/>
    <n v="8329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1-03T00:00:00"/>
    <d v="1899-12-30T08:30:00"/>
    <d v="2024-01-03T00:00:00"/>
    <d v="1899-12-30T10:30:00"/>
    <n v="5"/>
    <n v="8.3333000000000004E-2"/>
    <x v="1"/>
    <m/>
    <m/>
    <s v="AC000001900"/>
    <s v="Andrew Blair"/>
    <n v="8329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d v="2024-01-03T00:00:00"/>
    <d v="1899-12-30T10:45:00"/>
    <d v="2024-01-03T00:00:00"/>
    <d v="1899-12-30T11:45:00"/>
    <n v="60"/>
    <n v="1"/>
    <x v="1"/>
    <m/>
    <m/>
    <s v="AC000002094"/>
    <s v="Carmelina Trassari"/>
    <n v="10063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0:45:00"/>
    <d v="2024-01-03T00:00:00"/>
    <d v="1899-12-30T11:45:00"/>
    <n v="4.8899999999999997"/>
    <n v="8.1500000000000003E-2"/>
    <x v="1"/>
    <m/>
    <m/>
    <m/>
    <m/>
    <n v="10063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Internal Training"/>
    <s v="Holdsworth Internal"/>
    <s v="Holdsworth Internal"/>
    <d v="2024-01-03T00:00:00"/>
    <d v="1899-12-30T13:30:00"/>
    <d v="2024-01-03T00:00:00"/>
    <d v="1899-12-30T14:30:00"/>
    <n v="60"/>
    <n v="1"/>
    <x v="0"/>
    <m/>
    <m/>
    <s v="AC000003864"/>
    <s v="Training"/>
    <n v="10120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4:30:00"/>
    <d v="2024-01-03T00:00:00"/>
    <d v="1899-12-30T15:30:00"/>
    <n v="60"/>
    <n v="1"/>
    <x v="1"/>
    <m/>
    <m/>
    <s v="AC000008145"/>
    <s v="Wendy Danckert"/>
    <n v="9229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4:30:00"/>
    <d v="2024-01-03T00:00:00"/>
    <d v="1899-12-30T15:30:00"/>
    <n v="7.37"/>
    <n v="0.122833"/>
    <x v="1"/>
    <m/>
    <m/>
    <m/>
    <m/>
    <n v="9229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d v="2024-05-03T00:00:00"/>
    <d v="1899-12-30T11:00:00"/>
    <d v="2024-05-03T00:00:00"/>
    <d v="1899-12-30T14:00:00"/>
    <n v="180"/>
    <n v="3"/>
    <x v="4"/>
    <m/>
    <m/>
    <s v="AC000003200"/>
    <s v="Patricia Woodend"/>
    <n v="9849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d v="2024-05-03T00:00:00"/>
    <d v="1899-12-30T11:00:00"/>
    <d v="2024-05-03T00:00:00"/>
    <d v="1899-12-30T14:00:00"/>
    <n v="20"/>
    <n v="0.33333299999999999"/>
    <x v="4"/>
    <m/>
    <m/>
    <s v="AC000003200"/>
    <s v="Patricia Woodend"/>
    <n v="9849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08:00:00"/>
    <d v="2024-06-03T00:00:00"/>
    <d v="1899-12-30T09:00:00"/>
    <n v="60"/>
    <n v="1"/>
    <x v="1"/>
    <m/>
    <m/>
    <s v="AC000008145"/>
    <s v="Wendy Danckert"/>
    <n v="10119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09:30:00"/>
    <d v="2024-06-03T00:00:00"/>
    <d v="1899-12-30T10:30:00"/>
    <n v="60"/>
    <n v="1"/>
    <x v="1"/>
    <m/>
    <m/>
    <s v="AC000002756"/>
    <s v="Kevin Hinds"/>
    <n v="10117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09:30:00"/>
    <d v="2024-06-03T00:00:00"/>
    <d v="1899-12-30T10:30:00"/>
    <n v="4.16"/>
    <n v="6.9333000000000006E-2"/>
    <x v="1"/>
    <m/>
    <m/>
    <m/>
    <m/>
    <n v="10117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11:00:00"/>
    <d v="2024-06-03T00:00:00"/>
    <d v="1899-12-30T13:00:00"/>
    <n v="120"/>
    <n v="2"/>
    <x v="1"/>
    <m/>
    <m/>
    <s v="AC000002882"/>
    <s v="Marjorie Blitz"/>
    <n v="72001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6-03T00:00:00"/>
    <d v="1899-12-30T11:00:00"/>
    <d v="2024-06-03T00:00:00"/>
    <d v="1899-12-30T13:00:00"/>
    <n v="2"/>
    <n v="3.3333000000000002E-2"/>
    <x v="1"/>
    <m/>
    <m/>
    <s v="AC000002882"/>
    <s v="Marjorie Blitz"/>
    <n v="7200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1:00:00"/>
    <d v="2024-06-03T00:00:00"/>
    <d v="1899-12-30T13:00:00"/>
    <n v="5.8"/>
    <n v="9.6667000000000003E-2"/>
    <x v="1"/>
    <m/>
    <m/>
    <m/>
    <m/>
    <n v="7200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2/02/2024"/>
    <d v="1899-12-30T08:15:00"/>
    <s v="22/02/2024"/>
    <d v="1899-12-30T08:45:00"/>
    <n v="30"/>
    <n v="0.5"/>
    <x v="0"/>
    <m/>
    <m/>
    <s v="AC000003866"/>
    <s v="Travel Time (between visits)"/>
    <n v="9814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2/02/2024"/>
    <d v="1899-12-30T08:45:00"/>
    <s v="22/02/2024"/>
    <d v="1899-12-30T09:45:00"/>
    <n v="60"/>
    <n v="1"/>
    <x v="1"/>
    <m/>
    <m/>
    <s v="AC000003122"/>
    <s v="Noelie Carides"/>
    <n v="8334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2/02/2024"/>
    <d v="1899-12-30T10:15:00"/>
    <s v="22/02/2024"/>
    <d v="1899-12-30T11:45:00"/>
    <n v="90"/>
    <n v="1.5"/>
    <x v="4"/>
    <m/>
    <m/>
    <s v="AC000010702"/>
    <s v="Patricia Redhill"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2/02/2024"/>
    <d v="1899-12-30T10:15:00"/>
    <s v="22/02/2024"/>
    <d v="1899-12-30T11:45:00"/>
    <n v="3"/>
    <n v="0.05"/>
    <x v="4"/>
    <m/>
    <m/>
    <s v="AC000010702"/>
    <s v="Patricia Redhill"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2/02/2024"/>
    <d v="1899-12-30T10:15:00"/>
    <s v="22/02/2024"/>
    <d v="1899-12-30T11:45:00"/>
    <n v="13.38"/>
    <n v="0.223"/>
    <x v="4"/>
    <m/>
    <m/>
    <m/>
    <m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2/02/2024"/>
    <d v="1899-12-30T13:00:00"/>
    <s v="22/02/2024"/>
    <d v="1899-12-30T16:00:00"/>
    <n v="180"/>
    <n v="3"/>
    <x v="1"/>
    <m/>
    <m/>
    <s v="AC000002388"/>
    <s v="George Cotis"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2/02/2024"/>
    <d v="1899-12-30T13:00:00"/>
    <s v="22/02/2024"/>
    <d v="1899-12-30T16:00:00"/>
    <n v="18"/>
    <n v="0.3"/>
    <x v="1"/>
    <m/>
    <m/>
    <s v="AC000002388"/>
    <s v="George Cotis"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2/02/2024"/>
    <d v="1899-12-30T13:00:00"/>
    <s v="22/02/2024"/>
    <d v="1899-12-30T16:00:00"/>
    <n v="12.55"/>
    <n v="0.20916699999999999"/>
    <x v="1"/>
    <m/>
    <m/>
    <m/>
    <m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7/02/2024"/>
    <d v="1899-12-30T08:15:00"/>
    <s v="27/02/2024"/>
    <d v="1899-12-30T08:30:00"/>
    <n v="15"/>
    <n v="0.25"/>
    <x v="0"/>
    <m/>
    <m/>
    <s v="AC000003866"/>
    <s v="Travel Time (between visits)"/>
    <n v="10013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7/02/2024"/>
    <d v="1899-12-30T08:30:00"/>
    <s v="27/02/2024"/>
    <d v="1899-12-30T12:30:00"/>
    <n v="240"/>
    <n v="4"/>
    <x v="1"/>
    <m/>
    <m/>
    <s v="AC000001900"/>
    <s v="Andrew Blair"/>
    <n v="8328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7/02/2024"/>
    <d v="1899-12-30T08:30:00"/>
    <s v="27/02/2024"/>
    <d v="1899-12-30T12:30:00"/>
    <n v="11"/>
    <n v="0.183333"/>
    <x v="1"/>
    <m/>
    <m/>
    <s v="AC000001900"/>
    <s v="Andrew Blair"/>
    <n v="8328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7/02/2024"/>
    <d v="1899-12-30T12:45:00"/>
    <s v="27/02/2024"/>
    <d v="1899-12-30T15:45:00"/>
    <n v="180"/>
    <n v="3"/>
    <x v="4"/>
    <m/>
    <m/>
    <s v="AC000002082"/>
    <s v="Carol Masterton"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7/02/2024"/>
    <d v="1899-12-30T12:45:00"/>
    <s v="27/02/2024"/>
    <d v="1899-12-30T15:45:00"/>
    <n v="10"/>
    <n v="0.16666700000000001"/>
    <x v="4"/>
    <m/>
    <m/>
    <s v="AC000002082"/>
    <s v="Carol Masterton"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7/02/2024"/>
    <d v="1899-12-30T12:45:00"/>
    <s v="27/02/2024"/>
    <d v="1899-12-30T15:45:00"/>
    <n v="1.27"/>
    <n v="2.1166999999999998E-2"/>
    <x v="4"/>
    <m/>
    <m/>
    <m/>
    <m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Internal Training"/>
    <s v="Holdsworth Internal"/>
    <s v="Holdsworth Internal"/>
    <s v="27/02/2024"/>
    <d v="1899-12-30T15:45:00"/>
    <s v="27/02/2024"/>
    <d v="1899-12-30T16:45:00"/>
    <n v="60"/>
    <n v="1"/>
    <x v="0"/>
    <m/>
    <m/>
    <s v="AC000003864"/>
    <s v="Training"/>
    <n v="8898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8/02/2024"/>
    <d v="1899-12-30T07:45:00"/>
    <s v="28/02/2024"/>
    <d v="1899-12-30T08:45:00"/>
    <n v="60"/>
    <n v="1"/>
    <x v="0"/>
    <m/>
    <m/>
    <s v="AC000003866"/>
    <s v="Travel Time (between visits)"/>
    <n v="10019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8/02/2024"/>
    <d v="1899-12-30T08:45:00"/>
    <s v="28/02/2024"/>
    <d v="1899-12-30T09:45:00"/>
    <n v="60"/>
    <n v="1"/>
    <x v="1"/>
    <m/>
    <m/>
    <s v="AC000003122"/>
    <s v="Noelie Carides"/>
    <n v="6924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8/02/2024"/>
    <d v="1899-12-30T10:15:00"/>
    <s v="28/02/2024"/>
    <d v="1899-12-30T12:15:00"/>
    <n v="120"/>
    <n v="2"/>
    <x v="1"/>
    <m/>
    <m/>
    <s v="AC000002920"/>
    <s v="Marion Glenton"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8/02/2024"/>
    <d v="1899-12-30T10:15:00"/>
    <s v="28/02/2024"/>
    <d v="1899-12-30T12:15:00"/>
    <n v="16"/>
    <n v="0.26666699999999999"/>
    <x v="1"/>
    <m/>
    <m/>
    <s v="AC000002920"/>
    <s v="Marion Glenton"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8/02/2024"/>
    <d v="1899-12-30T10:15:00"/>
    <s v="28/02/2024"/>
    <d v="1899-12-30T12:15:00"/>
    <n v="4.93"/>
    <n v="8.2167000000000004E-2"/>
    <x v="1"/>
    <m/>
    <m/>
    <m/>
    <m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8/02/2024"/>
    <d v="1899-12-30T12:45:00"/>
    <s v="28/02/2024"/>
    <d v="1899-12-30T15:45:00"/>
    <n v="180"/>
    <n v="3"/>
    <x v="4"/>
    <m/>
    <m/>
    <s v="AC000002912"/>
    <s v="Maria Florian"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8/02/2024"/>
    <d v="1899-12-30T12:45:00"/>
    <s v="28/02/2024"/>
    <d v="1899-12-30T15:45:00"/>
    <n v="10"/>
    <n v="0.16666700000000001"/>
    <x v="4"/>
    <m/>
    <m/>
    <s v="AC000002912"/>
    <s v="Maria Florian"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8/02/2024"/>
    <d v="1899-12-30T12:45:00"/>
    <s v="28/02/2024"/>
    <d v="1899-12-30T15:45:00"/>
    <n v="3.09"/>
    <n v="5.1499999999999997E-2"/>
    <x v="4"/>
    <m/>
    <m/>
    <m/>
    <m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9/02/2024"/>
    <d v="1899-12-30T08:00:00"/>
    <s v="29/02/2024"/>
    <d v="1899-12-30T08:45:00"/>
    <n v="45"/>
    <n v="0.75"/>
    <x v="0"/>
    <m/>
    <m/>
    <s v="AC000003866"/>
    <s v="Travel Time (between visits)"/>
    <n v="10019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9/02/2024"/>
    <d v="1899-12-30T08:45:00"/>
    <s v="29/02/2024"/>
    <d v="1899-12-30T09:45:00"/>
    <n v="60"/>
    <n v="1"/>
    <x v="1"/>
    <m/>
    <m/>
    <s v="AC000003122"/>
    <s v="Noelie Carides"/>
    <n v="8334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9/02/2024"/>
    <d v="1899-12-30T10:15:00"/>
    <s v="29/02/2024"/>
    <d v="1899-12-30T11:45:00"/>
    <n v="90"/>
    <n v="1.5"/>
    <x v="4"/>
    <m/>
    <m/>
    <s v="AC000010702"/>
    <s v="Patricia Redhill"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9/02/2024"/>
    <d v="1899-12-30T10:15:00"/>
    <s v="29/02/2024"/>
    <d v="1899-12-30T11:45:00"/>
    <n v="2"/>
    <n v="3.3333000000000002E-2"/>
    <x v="4"/>
    <m/>
    <m/>
    <s v="AC000010702"/>
    <s v="Patricia Redhill"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9/02/2024"/>
    <d v="1899-12-30T10:15:00"/>
    <s v="29/02/2024"/>
    <d v="1899-12-30T11:45:00"/>
    <n v="13.38"/>
    <n v="0.223"/>
    <x v="4"/>
    <m/>
    <m/>
    <m/>
    <m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9/02/2024"/>
    <d v="1899-12-30T13:00:00"/>
    <s v="29/02/2024"/>
    <d v="1899-12-30T16:00:00"/>
    <n v="180"/>
    <n v="3"/>
    <x v="1"/>
    <m/>
    <m/>
    <s v="AC000002388"/>
    <s v="George Cotis"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9/02/2024"/>
    <d v="1899-12-30T13:00:00"/>
    <s v="29/02/2024"/>
    <d v="1899-12-30T16:00:00"/>
    <n v="19"/>
    <n v="0.31666699999999998"/>
    <x v="1"/>
    <m/>
    <m/>
    <s v="AC000002388"/>
    <s v="George Cotis"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9/02/2024"/>
    <d v="1899-12-30T13:00:00"/>
    <s v="29/02/2024"/>
    <d v="1899-12-30T16:00:00"/>
    <n v="12.55"/>
    <n v="0.20916699999999999"/>
    <x v="1"/>
    <m/>
    <m/>
    <m/>
    <m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1-03T00:00:00"/>
    <d v="1899-12-30T07:15:00"/>
    <d v="2024-01-03T00:00:00"/>
    <d v="1899-12-30T08:15:00"/>
    <n v="30"/>
    <n v="0.5"/>
    <x v="0"/>
    <m/>
    <m/>
    <s v="AC000003866"/>
    <s v="Travel Time (between visits)"/>
    <n v="10019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1-03T00:00:00"/>
    <d v="1899-12-30T08:45:00"/>
    <d v="2024-01-03T00:00:00"/>
    <d v="1899-12-30T09:45:00"/>
    <n v="60"/>
    <n v="1"/>
    <x v="1"/>
    <m/>
    <m/>
    <s v="AC000003122"/>
    <s v="Noelie Carides"/>
    <n v="9827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d v="2024-01-03T00:00:00"/>
    <d v="1899-12-30T10:15:00"/>
    <d v="2024-01-03T00:00:00"/>
    <d v="1899-12-30T13:15:00"/>
    <n v="180"/>
    <n v="3"/>
    <x v="4"/>
    <m/>
    <m/>
    <s v="AC000010702"/>
    <s v="Patricia Redhill"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Internal Mileage"/>
    <s v="Private"/>
    <s v="Private"/>
    <d v="2024-01-03T00:00:00"/>
    <d v="1899-12-30T10:15:00"/>
    <d v="2024-01-03T00:00:00"/>
    <d v="1899-12-30T13:15:00"/>
    <n v="10"/>
    <n v="0.16666700000000001"/>
    <x v="4"/>
    <m/>
    <m/>
    <s v="AC000010702"/>
    <s v="Patricia Redhill"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1-03T00:00:00"/>
    <d v="1899-12-30T10:15:00"/>
    <d v="2024-01-03T00:00:00"/>
    <d v="1899-12-30T13:15:00"/>
    <n v="13.38"/>
    <n v="0.223"/>
    <x v="4"/>
    <m/>
    <m/>
    <m/>
    <m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1-03T00:00:00"/>
    <d v="1899-12-30T13:45:00"/>
    <d v="2024-01-03T00:00:00"/>
    <d v="1899-12-30T16:45:00"/>
    <n v="180"/>
    <n v="3"/>
    <x v="4"/>
    <m/>
    <m/>
    <s v="AC000002934"/>
    <s v="Marie Huriwai"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1-03T00:00:00"/>
    <d v="1899-12-30T13:45:00"/>
    <d v="2024-01-03T00:00:00"/>
    <d v="1899-12-30T16:45:00"/>
    <n v="5"/>
    <n v="8.3333000000000004E-2"/>
    <x v="4"/>
    <m/>
    <m/>
    <s v="AC000002934"/>
    <s v="Marie Huriwai"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1-03T00:00:00"/>
    <d v="1899-12-30T13:45:00"/>
    <d v="2024-01-03T00:00:00"/>
    <d v="1899-12-30T16:45:00"/>
    <n v="14.77"/>
    <n v="0.246167"/>
    <x v="4"/>
    <m/>
    <m/>
    <m/>
    <m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4-03T00:00:00"/>
    <d v="1899-12-30T10:30:00"/>
    <d v="2024-04-03T00:00:00"/>
    <d v="1899-12-30T13:30:00"/>
    <n v="180"/>
    <n v="3"/>
    <x v="4"/>
    <m/>
    <m/>
    <s v="AC000002912"/>
    <s v="Maria Florian"/>
    <n v="7158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4-03T00:00:00"/>
    <d v="1899-12-30T10:30:00"/>
    <d v="2024-04-03T00:00:00"/>
    <d v="1899-12-30T13:30:00"/>
    <n v="10"/>
    <n v="0.16666700000000001"/>
    <x v="4"/>
    <m/>
    <m/>
    <s v="AC000002912"/>
    <s v="Maria Florian"/>
    <n v="7158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5-03T00:00:00"/>
    <d v="1899-12-30T08:15:00"/>
    <d v="2024-05-03T00:00:00"/>
    <d v="1899-12-30T08:30:00"/>
    <n v="15"/>
    <n v="0.25"/>
    <x v="0"/>
    <m/>
    <m/>
    <s v="AC000003866"/>
    <s v="Travel Time (between visits)"/>
    <n v="10362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05-03T00:00:00"/>
    <d v="1899-12-30T08:30:00"/>
    <d v="2024-05-03T00:00:00"/>
    <d v="1899-12-30T12:30:00"/>
    <n v="240"/>
    <n v="4"/>
    <x v="1"/>
    <m/>
    <m/>
    <s v="AC000001900"/>
    <s v="Andrew Blair"/>
    <n v="8328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5-03T00:00:00"/>
    <d v="1899-12-30T08:30:00"/>
    <d v="2024-05-03T00:00:00"/>
    <d v="1899-12-30T12:30:00"/>
    <n v="24"/>
    <n v="0.4"/>
    <x v="1"/>
    <m/>
    <m/>
    <s v="AC000001900"/>
    <s v="Andrew Blair"/>
    <n v="8328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5-03T00:00:00"/>
    <d v="1899-12-30T12:45:00"/>
    <d v="2024-05-03T00:00:00"/>
    <d v="1899-12-30T15:45:00"/>
    <n v="180"/>
    <n v="3"/>
    <x v="4"/>
    <m/>
    <m/>
    <s v="AC000002082"/>
    <s v="Carol Masterton"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5-03T00:00:00"/>
    <d v="1899-12-30T12:45:00"/>
    <d v="2024-05-03T00:00:00"/>
    <d v="1899-12-30T15:45:00"/>
    <n v="10"/>
    <n v="0.16666700000000001"/>
    <x v="4"/>
    <m/>
    <m/>
    <s v="AC000002082"/>
    <s v="Carol Masterton"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5-03T00:00:00"/>
    <d v="1899-12-30T12:45:00"/>
    <d v="2024-05-03T00:00:00"/>
    <d v="1899-12-30T15:45:00"/>
    <n v="1.27"/>
    <n v="2.1166999999999998E-2"/>
    <x v="4"/>
    <m/>
    <m/>
    <m/>
    <m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6-03T00:00:00"/>
    <d v="1899-12-30T09:00:00"/>
    <d v="2024-06-03T00:00:00"/>
    <d v="1899-12-30T10:00:00"/>
    <n v="60"/>
    <n v="1"/>
    <x v="1"/>
    <m/>
    <m/>
    <s v="AC000003122"/>
    <s v="Noelie Carides"/>
    <n v="7406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6-03T00:00:00"/>
    <d v="1899-12-30T11:30:00"/>
    <d v="2024-06-03T00:00:00"/>
    <d v="1899-12-30T15:00:00"/>
    <n v="210"/>
    <n v="3.5"/>
    <x v="1"/>
    <m/>
    <m/>
    <s v="AC000002920"/>
    <s v="Marion Glenton"/>
    <n v="8349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6-03T00:00:00"/>
    <d v="1899-12-30T11:30:00"/>
    <d v="2024-06-03T00:00:00"/>
    <d v="1899-12-30T15:00:00"/>
    <n v="16"/>
    <n v="0.26666699999999999"/>
    <x v="1"/>
    <m/>
    <m/>
    <s v="AC000002920"/>
    <s v="Marion Glenton"/>
    <n v="8349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6-03T00:00:00"/>
    <d v="1899-12-30T11:30:00"/>
    <d v="2024-06-03T00:00:00"/>
    <d v="1899-12-30T15:00:00"/>
    <n v="4.93"/>
    <n v="8.2167000000000004E-2"/>
    <x v="1"/>
    <m/>
    <m/>
    <m/>
    <m/>
    <n v="8349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6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9:30:00"/>
    <s v="22/02/2024"/>
    <d v="1899-12-30T11:30:00"/>
    <n v="120"/>
    <n v="2"/>
    <x v="1"/>
    <m/>
    <m/>
    <s v="AC000031003"/>
    <s v="Maya Gershkovich"/>
    <n v="6749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09:30:00"/>
    <s v="22/02/2024"/>
    <d v="1899-12-30T11:30:00"/>
    <n v="10.8"/>
    <n v="0.18"/>
    <x v="1"/>
    <m/>
    <m/>
    <s v="AC000031003"/>
    <s v="Maya Gershkovich"/>
    <n v="6749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1:45:00"/>
    <s v="22/02/2024"/>
    <d v="1899-12-30T14:45:00"/>
    <n v="180"/>
    <n v="3"/>
    <x v="1"/>
    <m/>
    <m/>
    <s v="AC000002700"/>
    <s v="Judy Opit"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1:45:00"/>
    <s v="22/02/2024"/>
    <d v="1899-12-30T14:45:00"/>
    <n v="24.8"/>
    <n v="0.41333300000000001"/>
    <x v="1"/>
    <m/>
    <m/>
    <s v="AC000002700"/>
    <s v="Judy Opit"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1:45:00"/>
    <s v="22/02/2024"/>
    <d v="1899-12-30T14:45:00"/>
    <n v="2.7"/>
    <n v="4.4999999999999998E-2"/>
    <x v="1"/>
    <m/>
    <m/>
    <m/>
    <m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5:00:00"/>
    <s v="22/02/2024"/>
    <d v="1899-12-30T16:00:00"/>
    <n v="60"/>
    <n v="1"/>
    <x v="1"/>
    <m/>
    <m/>
    <s v="AC000008145"/>
    <s v="Wendy Danckert"/>
    <n v="9284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5:00:00"/>
    <s v="22/02/2024"/>
    <d v="1899-12-30T16:00:00"/>
    <n v="1.54"/>
    <n v="2.5666999999999999E-2"/>
    <x v="1"/>
    <m/>
    <m/>
    <m/>
    <m/>
    <n v="9284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09:00:00"/>
    <s v="26/02/2024"/>
    <d v="1899-12-30T10:30:00"/>
    <n v="90"/>
    <n v="1.5"/>
    <x v="1"/>
    <m/>
    <m/>
    <s v="AC000003314"/>
    <s v="Rohma Cummins"/>
    <n v="6910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Internal Training"/>
    <s v="Holdsworth Internal"/>
    <s v="Holdsworth Internal"/>
    <s v="26/02/2024"/>
    <d v="1899-12-30T11:00:00"/>
    <s v="26/02/2024"/>
    <d v="1899-12-30T11:30:00"/>
    <n v="30"/>
    <n v="0.5"/>
    <x v="0"/>
    <m/>
    <m/>
    <s v="AC000003864"/>
    <s v="Training"/>
    <n v="9965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45:00"/>
    <n v="45"/>
    <n v="0.75"/>
    <x v="0"/>
    <m/>
    <m/>
    <s v="AC000003866"/>
    <s v="Travel Time (between visits)"/>
    <n v="9992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204515"/>
    <s v="Olga Andrich"/>
    <n v="80308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09:30:00"/>
    <s v="27/02/2024"/>
    <d v="1899-12-30T11:30:00"/>
    <n v="10.8"/>
    <n v="0.18"/>
    <x v="1"/>
    <m/>
    <m/>
    <s v="AC000204515"/>
    <s v="Olga Andrich"/>
    <n v="8030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2700"/>
    <s v="Judy Opit"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1:45:00"/>
    <s v="27/02/2024"/>
    <d v="1899-12-30T14:45:00"/>
    <n v="5.6"/>
    <n v="9.3332999999999999E-2"/>
    <x v="1"/>
    <m/>
    <m/>
    <s v="AC000002700"/>
    <s v="Judy Opit"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1:45:00"/>
    <s v="27/02/2024"/>
    <d v="1899-12-30T14:45:00"/>
    <n v="2.97"/>
    <n v="4.9500000000000002E-2"/>
    <x v="1"/>
    <m/>
    <m/>
    <m/>
    <m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5:15:00"/>
    <s v="27/02/2024"/>
    <d v="1899-12-30T17:15:00"/>
    <n v="150"/>
    <n v="2.5"/>
    <x v="1"/>
    <m/>
    <m/>
    <s v="AC000002054"/>
    <s v="Brenda Liley"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5:15:00"/>
    <s v="27/02/2024"/>
    <d v="1899-12-30T17:15:00"/>
    <n v="12.1"/>
    <n v="0.20166700000000001"/>
    <x v="1"/>
    <m/>
    <m/>
    <s v="AC000002054"/>
    <s v="Brenda Liley"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5:15:00"/>
    <s v="27/02/2024"/>
    <d v="1899-12-30T17:15:00"/>
    <n v="5.16"/>
    <n v="8.5999999999999993E-2"/>
    <x v="1"/>
    <m/>
    <m/>
    <m/>
    <m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8:00:00"/>
    <s v="28/02/2024"/>
    <d v="1899-12-30T09:00:00"/>
    <n v="60"/>
    <n v="1"/>
    <x v="0"/>
    <m/>
    <m/>
    <s v="AC000003866"/>
    <s v="Travel Time (between visits)"/>
    <n v="10042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1"/>
    <m/>
    <m/>
    <s v="AC000002980"/>
    <s v="Margarita Stein"/>
    <n v="6943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09:00:00"/>
    <s v="28/02/2024"/>
    <d v="1899-12-30T11:00:00"/>
    <n v="4.5"/>
    <n v="7.4999999999999997E-2"/>
    <x v="1"/>
    <m/>
    <m/>
    <s v="AC000002980"/>
    <s v="Margarita Stein"/>
    <n v="6943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1:30:00"/>
    <s v="28/02/2024"/>
    <d v="1899-12-30T13:30:00"/>
    <n v="120"/>
    <n v="2"/>
    <x v="1"/>
    <m/>
    <m/>
    <s v="AC000002700"/>
    <s v="Judy Opit"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1:30:00"/>
    <s v="28/02/2024"/>
    <d v="1899-12-30T13:30:00"/>
    <n v="11.1"/>
    <n v="0.185"/>
    <x v="1"/>
    <m/>
    <m/>
    <s v="AC000002700"/>
    <s v="Judy Opit"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1:30:00"/>
    <s v="28/02/2024"/>
    <d v="1899-12-30T13:30:00"/>
    <n v="0.15"/>
    <n v="2.5000000000000001E-3"/>
    <x v="1"/>
    <m/>
    <m/>
    <m/>
    <m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4:00:00"/>
    <s v="28/02/2024"/>
    <d v="1899-12-30T15:00:00"/>
    <n v="60"/>
    <n v="1"/>
    <x v="1"/>
    <m/>
    <m/>
    <s v="AC000008145"/>
    <s v="Wendy Danckert"/>
    <n v="9435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4:00:00"/>
    <s v="28/02/2024"/>
    <d v="1899-12-30T15:00:00"/>
    <n v="1.54"/>
    <n v="2.5666999999999999E-2"/>
    <x v="1"/>
    <m/>
    <m/>
    <m/>
    <m/>
    <n v="9435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127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9:30:00"/>
    <s v="29/02/2024"/>
    <d v="1899-12-30T11:30:00"/>
    <n v="120"/>
    <n v="2"/>
    <x v="1"/>
    <m/>
    <m/>
    <s v="AC000031003"/>
    <s v="Maya Gershkovich"/>
    <n v="6968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09:30:00"/>
    <s v="29/02/2024"/>
    <d v="1899-12-30T11:30:00"/>
    <n v="11.5"/>
    <n v="0.191667"/>
    <x v="1"/>
    <m/>
    <m/>
    <s v="AC000031003"/>
    <s v="Maya Gershkovich"/>
    <n v="6968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1:45:00"/>
    <s v="29/02/2024"/>
    <d v="1899-12-30T14:45:00"/>
    <n v="180"/>
    <n v="3"/>
    <x v="1"/>
    <m/>
    <m/>
    <s v="AC000002700"/>
    <s v="Judy Opit"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1:45:00"/>
    <s v="29/02/2024"/>
    <d v="1899-12-30T14:45:00"/>
    <n v="13.4"/>
    <n v="0.223333"/>
    <x v="1"/>
    <m/>
    <m/>
    <s v="AC000002700"/>
    <s v="Judy Opit"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1:45:00"/>
    <s v="29/02/2024"/>
    <d v="1899-12-30T14:45:00"/>
    <n v="2.7"/>
    <n v="4.4999999999999998E-2"/>
    <x v="1"/>
    <m/>
    <m/>
    <m/>
    <m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5:00:00"/>
    <s v="29/02/2024"/>
    <d v="1899-12-30T16:00:00"/>
    <n v="60"/>
    <n v="1"/>
    <x v="1"/>
    <m/>
    <m/>
    <s v="AC000008145"/>
    <s v="Wendy Danckert"/>
    <n v="9284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5:00:00"/>
    <s v="29/02/2024"/>
    <d v="1899-12-30T16:00:00"/>
    <n v="1.54"/>
    <n v="2.5666999999999999E-2"/>
    <x v="1"/>
    <m/>
    <m/>
    <m/>
    <m/>
    <n v="9284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09:00:00"/>
    <d v="2024-04-03T00:00:00"/>
    <d v="1899-12-30T11:00:00"/>
    <n v="120"/>
    <n v="2"/>
    <x v="1"/>
    <m/>
    <m/>
    <s v="AC000003314"/>
    <s v="Rohma Cummins"/>
    <n v="714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45:00"/>
    <n v="45"/>
    <n v="0.75"/>
    <x v="0"/>
    <m/>
    <m/>
    <s v="AC000003866"/>
    <s v="Travel Time (between visits)"/>
    <n v="10324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09:30:00"/>
    <d v="2024-05-03T00:00:00"/>
    <d v="1899-12-30T11:30:00"/>
    <n v="120"/>
    <n v="2"/>
    <x v="1"/>
    <m/>
    <m/>
    <s v="AC000204515"/>
    <s v="Olga Andrich"/>
    <n v="8030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09:30:00"/>
    <d v="2024-05-03T00:00:00"/>
    <d v="1899-12-30T11:30:00"/>
    <n v="15.8"/>
    <n v="0.26333299999999998"/>
    <x v="1"/>
    <m/>
    <m/>
    <s v="AC000204515"/>
    <s v="Olga Andrich"/>
    <n v="8030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2700"/>
    <s v="Judy Opit"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1:45:00"/>
    <d v="2024-05-03T00:00:00"/>
    <d v="1899-12-30T14:45:00"/>
    <n v="5.9"/>
    <n v="9.8333000000000004E-2"/>
    <x v="1"/>
    <m/>
    <m/>
    <s v="AC000002700"/>
    <s v="Judy Opit"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4:45:00"/>
    <n v="2.97"/>
    <n v="4.9500000000000002E-2"/>
    <x v="1"/>
    <m/>
    <m/>
    <m/>
    <m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15:00"/>
    <d v="2024-05-03T00:00:00"/>
    <d v="1899-12-30T17:15:00"/>
    <n v="120"/>
    <n v="2"/>
    <x v="1"/>
    <m/>
    <m/>
    <s v="AC000002054"/>
    <s v="Brenda Liley"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5:15:00"/>
    <d v="2024-05-03T00:00:00"/>
    <d v="1899-12-30T17:15:00"/>
    <n v="15.4"/>
    <n v="0.25666699999999998"/>
    <x v="1"/>
    <m/>
    <m/>
    <s v="AC000002054"/>
    <s v="Brenda Liley"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15:00"/>
    <d v="2024-05-03T00:00:00"/>
    <d v="1899-12-30T17:15:00"/>
    <n v="5.16"/>
    <n v="8.5999999999999993E-2"/>
    <x v="1"/>
    <m/>
    <m/>
    <m/>
    <m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45:00"/>
    <n v="45"/>
    <n v="0.75"/>
    <x v="0"/>
    <m/>
    <m/>
    <s v="AC000003866"/>
    <s v="Travel Time (between visits)"/>
    <n v="10365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15:00"/>
    <d v="2024-06-03T00:00:00"/>
    <d v="1899-12-30T13:15:00"/>
    <n v="240"/>
    <n v="4"/>
    <x v="1"/>
    <m/>
    <m/>
    <s v="AC000003324"/>
    <s v="Rosa Afif"/>
    <n v="7145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9:15:00"/>
    <d v="2024-06-03T00:00:00"/>
    <d v="1899-12-30T13:15:00"/>
    <n v="7.3"/>
    <n v="0.121667"/>
    <x v="1"/>
    <m/>
    <m/>
    <s v="AC000003324"/>
    <s v="Rosa Afif"/>
    <n v="7145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5:30:00"/>
    <n v="135"/>
    <n v="2.25"/>
    <x v="1"/>
    <m/>
    <m/>
    <s v="AC000002700"/>
    <s v="Judy Opit"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13:30:00"/>
    <d v="2024-06-03T00:00:00"/>
    <d v="1899-12-30T15:30:00"/>
    <n v="11.1"/>
    <n v="0.185"/>
    <x v="1"/>
    <m/>
    <m/>
    <s v="AC000002700"/>
    <s v="Judy Opit"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5:30:00"/>
    <n v="5.76"/>
    <n v="9.6000000000000002E-2"/>
    <x v="1"/>
    <m/>
    <m/>
    <m/>
    <m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6:00:00"/>
    <d v="2024-06-03T00:00:00"/>
    <d v="1899-12-30T17:00:00"/>
    <n v="60"/>
    <n v="1"/>
    <x v="1"/>
    <m/>
    <m/>
    <s v="AC000008145"/>
    <s v="Wendy Danckert"/>
    <n v="9434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6:00:00"/>
    <d v="2024-06-03T00:00:00"/>
    <d v="1899-12-30T17:00:00"/>
    <n v="1.54"/>
    <n v="2.5666999999999999E-2"/>
    <x v="1"/>
    <m/>
    <m/>
    <m/>
    <m/>
    <n v="943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0:00:00"/>
    <s v="26/02/2024"/>
    <d v="1899-12-30T10:30:00"/>
    <n v="30"/>
    <n v="0.5"/>
    <x v="0"/>
    <m/>
    <m/>
    <s v="AC000003866"/>
    <s v="Travel Time (between visits)"/>
    <n v="9969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00:00"/>
    <s v="26/02/2024"/>
    <d v="1899-12-30T13:00:00"/>
    <n v="120"/>
    <n v="2"/>
    <x v="1"/>
    <m/>
    <m/>
    <s v="AC000014321"/>
    <s v="Roger Grinden"/>
    <n v="6980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30:00"/>
    <s v="26/02/2024"/>
    <d v="1899-12-30T15:30:00"/>
    <n v="120"/>
    <n v="2"/>
    <x v="1"/>
    <m/>
    <m/>
    <s v="AC000003134"/>
    <s v="Norma Silcock"/>
    <n v="6943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3:30:00"/>
    <s v="26/02/2024"/>
    <d v="1899-12-30T15:30:00"/>
    <n v="9.01"/>
    <n v="0.15016699999999999"/>
    <x v="1"/>
    <m/>
    <m/>
    <m/>
    <m/>
    <n v="6943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3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650"/>
    <s v="John Milliken"/>
    <n v="6857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0:00:00"/>
    <s v="27/02/2024"/>
    <d v="1899-12-30T12:00:00"/>
    <n v="9"/>
    <n v="0.15"/>
    <x v="1"/>
    <m/>
    <m/>
    <s v="AC000002650"/>
    <s v="John Milliken"/>
    <n v="685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2:30:00"/>
    <s v="27/02/2024"/>
    <d v="1899-12-30T15:15:00"/>
    <n v="165"/>
    <n v="2.75"/>
    <x v="1"/>
    <m/>
    <m/>
    <s v="AC000003226"/>
    <s v="Peter Wilford"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2:30:00"/>
    <s v="27/02/2024"/>
    <d v="1899-12-30T15:15:00"/>
    <n v="8"/>
    <n v="0.13333300000000001"/>
    <x v="1"/>
    <m/>
    <m/>
    <s v="AC000003226"/>
    <s v="Peter Wilford"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2:30:00"/>
    <s v="27/02/2024"/>
    <d v="1899-12-30T15:15:00"/>
    <n v="5.73"/>
    <n v="9.5500000000000002E-2"/>
    <x v="1"/>
    <m/>
    <m/>
    <m/>
    <m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90"/>
    <n v="1.5"/>
    <x v="0"/>
    <m/>
    <m/>
    <s v="AC000003866"/>
    <s v="Travel Time (between visits)"/>
    <n v="1005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9:00:00"/>
    <s v="28/02/2024"/>
    <d v="1899-12-30T10:00:00"/>
    <n v="60"/>
    <n v="1"/>
    <x v="1"/>
    <m/>
    <m/>
    <s v="AC000003326"/>
    <s v="Rosmarie Gordon"/>
    <n v="9585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3146"/>
    <s v="Olivia Hammond"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0:30:00"/>
    <s v="28/02/2024"/>
    <d v="1899-12-30T12:30:00"/>
    <n v="8"/>
    <n v="0.13333300000000001"/>
    <x v="1"/>
    <m/>
    <m/>
    <s v="AC000003146"/>
    <s v="Olivia Hammond"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30:00"/>
    <s v="28/02/2024"/>
    <d v="1899-12-30T12:30:00"/>
    <n v="5.13"/>
    <n v="8.5500000000000007E-2"/>
    <x v="1"/>
    <m/>
    <m/>
    <m/>
    <m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226"/>
    <s v="Peter Wilford"/>
    <n v="6943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3:00:00"/>
    <s v="28/02/2024"/>
    <d v="1899-12-30T15:00:00"/>
    <n v="4.9800000000000004"/>
    <n v="8.3000000000000004E-2"/>
    <x v="1"/>
    <m/>
    <m/>
    <m/>
    <m/>
    <n v="6943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8:00:00"/>
    <s v="29/02/2024"/>
    <d v="1899-12-30T09:00:00"/>
    <n v="60"/>
    <n v="1"/>
    <x v="1"/>
    <m/>
    <m/>
    <s v="AC000003326"/>
    <s v="Rosmarie Gordon"/>
    <n v="6973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9/02/2024"/>
    <d v="1899-12-30T09:30:00"/>
    <s v="29/02/2024"/>
    <d v="1899-12-30T11:30:00"/>
    <n v="120"/>
    <n v="2"/>
    <x v="4"/>
    <m/>
    <m/>
    <s v="AC000002634"/>
    <s v="John Challis"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9/02/2024"/>
    <d v="1899-12-30T09:30:00"/>
    <s v="29/02/2024"/>
    <d v="1899-12-30T11:30:00"/>
    <n v="3"/>
    <n v="0.05"/>
    <x v="4"/>
    <m/>
    <m/>
    <s v="AC000002634"/>
    <s v="John Challis"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09:30:00"/>
    <s v="29/02/2024"/>
    <d v="1899-12-30T11:30:00"/>
    <n v="6.22"/>
    <n v="0.103667"/>
    <x v="4"/>
    <m/>
    <m/>
    <m/>
    <m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2:00:00"/>
    <s v="29/02/2024"/>
    <d v="1899-12-30T13:30:00"/>
    <n v="90"/>
    <n v="1.5"/>
    <x v="1"/>
    <m/>
    <m/>
    <s v="AC000003226"/>
    <s v="Peter Wilford"/>
    <n v="6943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2:00:00"/>
    <s v="29/02/2024"/>
    <d v="1899-12-30T13:30:00"/>
    <n v="5.34"/>
    <n v="8.8999999999999996E-2"/>
    <x v="1"/>
    <m/>
    <m/>
    <m/>
    <m/>
    <n v="6943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4:00:00"/>
    <s v="29/02/2024"/>
    <d v="1899-12-30T16:00:00"/>
    <n v="120"/>
    <n v="2"/>
    <x v="1"/>
    <m/>
    <m/>
    <s v="AC000191986"/>
    <s v="Gildardo Copete"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4:00:00"/>
    <s v="29/02/2024"/>
    <d v="1899-12-30T16:00:00"/>
    <n v="6"/>
    <n v="0.1"/>
    <x v="1"/>
    <m/>
    <m/>
    <s v="AC000191986"/>
    <s v="Gildardo Copete"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4:00:00"/>
    <s v="29/02/2024"/>
    <d v="1899-12-30T16:00:00"/>
    <n v="3.25"/>
    <n v="5.4167E-2"/>
    <x v="1"/>
    <m/>
    <m/>
    <m/>
    <m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17:00:00"/>
    <s v="29/02/2024"/>
    <d v="1899-12-30T18:30:00"/>
    <n v="90"/>
    <n v="1.5"/>
    <x v="0"/>
    <m/>
    <m/>
    <s v="AC000003866"/>
    <s v="Travel Time (between visits)"/>
    <n v="10128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1-03T00:00:00"/>
    <d v="1899-12-30T16:00:00"/>
    <d v="2024-01-03T00:00:00"/>
    <d v="1899-12-30T16:30:00"/>
    <n v="30"/>
    <n v="0.5"/>
    <x v="0"/>
    <m/>
    <m/>
    <s v="AC000003866"/>
    <s v="Travel Time (between visits)"/>
    <n v="10128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6:30:00"/>
    <d v="2024-01-03T00:00:00"/>
    <d v="1899-12-30T18:30:00"/>
    <n v="120"/>
    <n v="2"/>
    <x v="1"/>
    <m/>
    <m/>
    <s v="AC000009780"/>
    <s v="Trevor Johnson"/>
    <n v="7184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9:00:00"/>
    <d v="2024-01-03T00:00:00"/>
    <d v="1899-12-30T20:30:00"/>
    <n v="90"/>
    <n v="1.5"/>
    <x v="1"/>
    <m/>
    <m/>
    <s v="AC000003502"/>
    <s v="Thomas Yeung"/>
    <n v="7498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1-03T00:00:00"/>
    <d v="1899-12-30T19:00:00"/>
    <d v="2024-01-03T00:00:00"/>
    <d v="1899-12-30T20:30:00"/>
    <n v="4.21"/>
    <n v="7.0166999999999993E-2"/>
    <x v="1"/>
    <m/>
    <m/>
    <m/>
    <m/>
    <n v="7498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09:00:00"/>
    <d v="2024-04-03T00:00:00"/>
    <d v="1899-12-30T10:00:00"/>
    <n v="60"/>
    <n v="1"/>
    <x v="0"/>
    <m/>
    <m/>
    <s v="AC000003866"/>
    <s v="Travel Time (between visits)"/>
    <n v="10312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2:00:00"/>
    <n v="120"/>
    <n v="2"/>
    <x v="4"/>
    <m/>
    <m/>
    <s v="AC000003206"/>
    <s v="Paul Keegan"/>
    <n v="69195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4-03T00:00:00"/>
    <d v="1899-12-30T10:00:00"/>
    <d v="2024-04-03T00:00:00"/>
    <d v="1899-12-30T12:00:00"/>
    <n v="9"/>
    <n v="0.15"/>
    <x v="4"/>
    <m/>
    <m/>
    <s v="AC000003206"/>
    <s v="Paul Keegan"/>
    <n v="6919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2:30:00"/>
    <d v="2024-04-03T00:00:00"/>
    <d v="1899-12-30T14:30:00"/>
    <n v="120"/>
    <n v="2"/>
    <x v="1"/>
    <m/>
    <m/>
    <s v="AC000014321"/>
    <s v="Roger Grinden"/>
    <n v="72212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2:30:00"/>
    <d v="2024-04-03T00:00:00"/>
    <d v="1899-12-30T14:30:00"/>
    <n v="9.8800000000000008"/>
    <n v="0.16466700000000001"/>
    <x v="1"/>
    <m/>
    <m/>
    <m/>
    <m/>
    <n v="7221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5:00:00"/>
    <d v="2024-04-03T00:00:00"/>
    <d v="1899-12-30T17:00:00"/>
    <n v="120"/>
    <n v="2"/>
    <x v="1"/>
    <m/>
    <m/>
    <s v="AC000003134"/>
    <s v="Norma Silcock"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5:00:00"/>
    <d v="2024-04-03T00:00:00"/>
    <d v="1899-12-30T17:00:00"/>
    <n v="9"/>
    <n v="0.15"/>
    <x v="1"/>
    <m/>
    <m/>
    <s v="AC000003134"/>
    <s v="Norma Silcock"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9.01"/>
    <n v="0.15016699999999999"/>
    <x v="1"/>
    <m/>
    <m/>
    <m/>
    <m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9:00:00"/>
    <d v="2024-05-03T00:00:00"/>
    <d v="1899-12-30T09:30:00"/>
    <n v="30"/>
    <n v="0.5"/>
    <x v="0"/>
    <m/>
    <m/>
    <s v="AC000003866"/>
    <s v="Travel Time (between visits)"/>
    <n v="1032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650"/>
    <s v="John Milliken"/>
    <n v="72241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0:00:00"/>
    <d v="2024-05-03T00:00:00"/>
    <d v="1899-12-30T12:00:00"/>
    <n v="8"/>
    <n v="0.13333300000000001"/>
    <x v="1"/>
    <m/>
    <m/>
    <s v="AC000002650"/>
    <s v="John Milliken"/>
    <n v="7224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5:15:00"/>
    <n v="165"/>
    <n v="2.75"/>
    <x v="1"/>
    <m/>
    <m/>
    <s v="AC000003226"/>
    <s v="Peter Wilford"/>
    <n v="74252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15:00"/>
    <n v="5.73"/>
    <n v="9.5500000000000002E-2"/>
    <x v="1"/>
    <m/>
    <m/>
    <m/>
    <m/>
    <n v="7425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45:00"/>
    <d v="2024-05-03T00:00:00"/>
    <d v="1899-12-30T17:45:00"/>
    <n v="120"/>
    <n v="2"/>
    <x v="1"/>
    <m/>
    <m/>
    <s v="AC000003502"/>
    <s v="Thomas Yeung"/>
    <n v="10342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45:00"/>
    <d v="2024-05-03T00:00:00"/>
    <d v="1899-12-30T17:45:00"/>
    <n v="5.28"/>
    <n v="8.7999999999999995E-2"/>
    <x v="1"/>
    <m/>
    <m/>
    <m/>
    <m/>
    <n v="1034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00:00"/>
    <d v="2024-06-03T00:00:00"/>
    <d v="1899-12-30T10:00:00"/>
    <n v="60"/>
    <n v="1"/>
    <x v="1"/>
    <m/>
    <m/>
    <s v="AC000003326"/>
    <s v="Rosmarie Gordon"/>
    <n v="9585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3146"/>
    <s v="Olivia Hammond"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10:30:00"/>
    <d v="2024-06-03T00:00:00"/>
    <d v="1899-12-30T12:30:00"/>
    <n v="9"/>
    <n v="0.15"/>
    <x v="1"/>
    <m/>
    <m/>
    <s v="AC000003146"/>
    <s v="Olivia Hammond"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0:30:00"/>
    <d v="2024-06-03T00:00:00"/>
    <d v="1899-12-30T12:30:00"/>
    <n v="5.13"/>
    <n v="8.5500000000000007E-2"/>
    <x v="1"/>
    <m/>
    <m/>
    <m/>
    <m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226"/>
    <s v="Peter Wilford"/>
    <n v="7182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4.9800000000000004"/>
    <n v="8.3000000000000004E-2"/>
    <x v="1"/>
    <m/>
    <m/>
    <m/>
    <m/>
    <n v="71825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d v="2024-01-03T00:00:00"/>
    <d v="1899-12-30T16:30:00"/>
    <d v="2024-01-03T00:00:00"/>
    <d v="1899-12-30T21:30:00"/>
    <n v="300"/>
    <n v="5"/>
    <x v="0"/>
    <s v="visit:No Service on PH,"/>
    <m/>
    <s v="AC000028532"/>
    <s v="NDIS Friday Social Group 2"/>
    <n v="84123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 - Team Leader Support"/>
    <s v="HCP"/>
    <s v="HCP"/>
    <s v="27/02/2024"/>
    <d v="1899-12-30T08:00:00"/>
    <s v="27/02/2024"/>
    <d v="1899-12-30T10:00:00"/>
    <n v="120"/>
    <n v="2"/>
    <x v="1"/>
    <m/>
    <m/>
    <s v="AC000002828"/>
    <s v="Lindsay Sweetman"/>
    <n v="99818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22/02/2024"/>
    <d v="1899-12-30T09:00:00"/>
    <s v="22/02/2024"/>
    <d v="1899-12-30T14:30:00"/>
    <n v="330"/>
    <n v="5.5"/>
    <x v="0"/>
    <m/>
    <m/>
    <s v="AC000013759"/>
    <s v="Wellbeing 4a Thursday at Gaden"/>
    <n v="67320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29/02/2024"/>
    <d v="1899-12-30T09:00:00"/>
    <s v="29/02/2024"/>
    <d v="1899-12-30T14:30:00"/>
    <n v="330"/>
    <n v="5.5"/>
    <x v="0"/>
    <m/>
    <m/>
    <s v="AC000013759"/>
    <s v="Wellbeing 4a Thursday at Gaden"/>
    <n v="69507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24/02/2024"/>
    <d v="1899-12-30T10:30:00"/>
    <s v="24/02/2024"/>
    <d v="1899-12-30T15:30:00"/>
    <n v="300"/>
    <n v="5"/>
    <x v="0"/>
    <m/>
    <m/>
    <s v="AC000013795"/>
    <s v="NDIS Saturday Social Group 1"/>
    <n v="80272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5"/>
    <s v="NDIS Saturday Social Group 1"/>
    <n v="80273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67399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69591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69590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6958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69588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976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97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9965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6/02/2024"/>
    <d v="1899-12-30T09:30:00"/>
    <s v="26/02/2024"/>
    <d v="1899-12-30T11:30:00"/>
    <n v="120"/>
    <n v="2"/>
    <x v="1"/>
    <m/>
    <m/>
    <s v="AC000002882"/>
    <s v="Marjorie Blitz"/>
    <n v="6960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700"/>
    <s v="Judy Opit"/>
    <n v="694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6/02/2024"/>
    <d v="1899-12-30T12:00:00"/>
    <s v="26/02/2024"/>
    <d v="1899-12-30T14:00:00"/>
    <n v="2.89"/>
    <n v="4.8167000000000001E-2"/>
    <x v="1"/>
    <m/>
    <m/>
    <m/>
    <m/>
    <n v="694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26/02/2024"/>
    <d v="1899-12-30T14:30:00"/>
    <s v="26/02/2024"/>
    <d v="1899-12-30T15:30:00"/>
    <n v="60"/>
    <n v="1"/>
    <x v="4"/>
    <m/>
    <s v="Cancelled - within 12 hrs (Mgr NOT Approved)"/>
    <s v="AC000002886"/>
    <s v="Margaret Cherryman"/>
    <n v="9535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6/02/2024"/>
    <d v="1899-12-30T14:30:00"/>
    <s v="26/02/2024"/>
    <d v="1899-12-30T15:30:00"/>
    <n v="2.82"/>
    <n v="4.7E-2"/>
    <x v="4"/>
    <m/>
    <m/>
    <m/>
    <m/>
    <n v="9535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2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7/02/2024"/>
    <d v="1899-12-30T09:45:00"/>
    <s v="27/02/2024"/>
    <d v="1899-12-30T10:45:00"/>
    <n v="60"/>
    <n v="1"/>
    <x v="1"/>
    <m/>
    <m/>
    <s v="AC000003346"/>
    <s v="Rowan Basil-Jones"/>
    <n v="6906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27/02/2024"/>
    <d v="1899-12-30T11:15:00"/>
    <s v="27/02/2024"/>
    <d v="1899-12-30T13:15:00"/>
    <n v="120"/>
    <n v="2"/>
    <x v="4"/>
    <m/>
    <m/>
    <s v="AC000011188"/>
    <s v="Maria Alexiadis"/>
    <n v="691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7/02/2024"/>
    <d v="1899-12-30T11:15:00"/>
    <s v="27/02/2024"/>
    <d v="1899-12-30T13:15:00"/>
    <n v="2.75"/>
    <n v="4.5832999999999999E-2"/>
    <x v="4"/>
    <m/>
    <m/>
    <m/>
    <m/>
    <n v="691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8/02/2024"/>
    <d v="1899-12-30T09:30:00"/>
    <s v="28/02/2024"/>
    <d v="1899-12-30T11:30:00"/>
    <n v="120"/>
    <n v="2"/>
    <x v="1"/>
    <m/>
    <m/>
    <s v="AC000003346"/>
    <s v="Rowan Basil-Jones"/>
    <n v="6906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9/02/2024"/>
    <d v="1899-12-30T08:00:00"/>
    <s v="29/02/2024"/>
    <d v="1899-12-30T09:00:00"/>
    <n v="60"/>
    <n v="1"/>
    <x v="0"/>
    <m/>
    <m/>
    <s v="AC000003866"/>
    <s v="Travel Time (between visits)"/>
    <n v="10127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s v="29/02/2024"/>
    <d v="1899-12-30T09:30:00"/>
    <s v="29/02/2024"/>
    <d v="1899-12-30T11:30:00"/>
    <n v="120"/>
    <n v="2"/>
    <x v="1"/>
    <m/>
    <m/>
    <s v="AC000002270"/>
    <s v="Edith Varkonyi"/>
    <n v="6973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9/02/2024"/>
    <d v="1899-12-30T12:00:00"/>
    <s v="29/02/2024"/>
    <d v="1899-12-30T13:00:00"/>
    <n v="60"/>
    <n v="1"/>
    <x v="1"/>
    <m/>
    <m/>
    <s v="AC000003326"/>
    <s v="Rosmarie Gordon"/>
    <n v="10002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9/02/2024"/>
    <d v="1899-12-30T12:00:00"/>
    <s v="29/02/2024"/>
    <d v="1899-12-30T13:00:00"/>
    <n v="4.83"/>
    <n v="8.0500000000000002E-2"/>
    <x v="1"/>
    <m/>
    <m/>
    <m/>
    <m/>
    <n v="10002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9/02/2024"/>
    <d v="1899-12-30T13:30:00"/>
    <s v="29/02/2024"/>
    <d v="1899-12-30T14:30:00"/>
    <n v="60"/>
    <n v="1"/>
    <x v="1"/>
    <m/>
    <m/>
    <s v="AC000003346"/>
    <s v="Rowan Basil-Jones"/>
    <n v="9121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9/02/2024"/>
    <d v="1899-12-30T13:30:00"/>
    <s v="29/02/2024"/>
    <d v="1899-12-30T14:30:00"/>
    <n v="5.33"/>
    <n v="8.8832999999999995E-2"/>
    <x v="1"/>
    <m/>
    <m/>
    <m/>
    <m/>
    <n v="9121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9:00:00"/>
    <n v="60"/>
    <n v="1"/>
    <x v="0"/>
    <m/>
    <m/>
    <s v="AC000003866"/>
    <s v="Travel Time (between visits)"/>
    <n v="10311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09:30:00"/>
    <d v="2024-04-03T00:00:00"/>
    <d v="1899-12-30T11:30:00"/>
    <n v="120"/>
    <n v="2"/>
    <x v="1"/>
    <m/>
    <m/>
    <s v="AC000002882"/>
    <s v="Marjorie Blitz"/>
    <n v="7200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700"/>
    <s v="Judy Opit"/>
    <n v="7186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4-03T00:00:00"/>
    <d v="1899-12-30T12:00:00"/>
    <d v="2024-04-03T00:00:00"/>
    <d v="1899-12-30T14:00:00"/>
    <n v="2.89"/>
    <n v="4.8167000000000001E-2"/>
    <x v="1"/>
    <m/>
    <m/>
    <m/>
    <m/>
    <n v="7186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14:30:00"/>
    <d v="2024-04-03T00:00:00"/>
    <d v="1899-12-30T15:30:00"/>
    <n v="60"/>
    <n v="1"/>
    <x v="1"/>
    <m/>
    <m/>
    <s v="AC000003346"/>
    <s v="Rowan Basil-Jones"/>
    <n v="10050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4-03T00:00:00"/>
    <d v="1899-12-30T14:30:00"/>
    <d v="2024-04-03T00:00:00"/>
    <d v="1899-12-30T15:30:00"/>
    <n v="6.04"/>
    <n v="0.10066700000000001"/>
    <x v="1"/>
    <m/>
    <m/>
    <m/>
    <m/>
    <n v="10050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5-03T00:00:00"/>
    <d v="1899-12-30T11:00:00"/>
    <d v="2024-05-03T00:00:00"/>
    <d v="1899-12-30T13:00:00"/>
    <n v="120"/>
    <n v="2"/>
    <x v="4"/>
    <m/>
    <m/>
    <s v="AC000011188"/>
    <s v="Maria Alexiadis"/>
    <n v="1012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30:00"/>
    <n v="30"/>
    <n v="0.5"/>
    <x v="0"/>
    <m/>
    <m/>
    <s v="AC000003866"/>
    <s v="Travel Time (between visits)"/>
    <n v="10363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6-03T00:00:00"/>
    <d v="1899-12-30T09:30:00"/>
    <d v="2024-06-03T00:00:00"/>
    <d v="1899-12-30T11:30:00"/>
    <n v="120"/>
    <n v="2"/>
    <x v="1"/>
    <m/>
    <m/>
    <s v="AC000003346"/>
    <s v="Rowan Basil-Jones"/>
    <n v="714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6-03T00:00:00"/>
    <d v="1899-12-30T12:00:00"/>
    <d v="2024-06-03T00:00:00"/>
    <d v="1899-12-30T13:00:00"/>
    <n v="60"/>
    <n v="1"/>
    <x v="1"/>
    <m/>
    <m/>
    <s v="AC000003326"/>
    <s v="Rosmarie Gordon"/>
    <n v="721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6-03T00:00:00"/>
    <d v="1899-12-30T12:00:00"/>
    <d v="2024-06-03T00:00:00"/>
    <d v="1899-12-30T13:00:00"/>
    <n v="5.29"/>
    <n v="8.8166999999999995E-2"/>
    <x v="1"/>
    <m/>
    <m/>
    <m/>
    <m/>
    <n v="721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08:30:00"/>
    <s v="22/02/2024"/>
    <d v="1899-12-30T13:30:00"/>
    <n v="300"/>
    <n v="5"/>
    <x v="0"/>
    <m/>
    <m/>
    <s v="AC000013755"/>
    <s v="Wellbeing 4  Thursday at Eastlakes (  currently held at Kensington)"/>
    <n v="7944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15:00"/>
    <s v="26/02/2024"/>
    <d v="1899-12-30T08:30:00"/>
    <n v="15"/>
    <n v="0.25"/>
    <x v="0"/>
    <m/>
    <m/>
    <s v="AC000003866"/>
    <s v="Travel Time (between visits)"/>
    <n v="10001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8:40:00"/>
    <s v="26/02/2024"/>
    <d v="1899-12-30T15:10:00"/>
    <n v="360"/>
    <n v="6"/>
    <x v="0"/>
    <m/>
    <m/>
    <s v="AC000003872"/>
    <s v="Wellbeing 1A Monday at Gaden"/>
    <n v="9763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5:15:00"/>
    <s v="26/02/2024"/>
    <d v="1899-12-30T18:15:00"/>
    <n v="180"/>
    <n v="3"/>
    <x v="4"/>
    <m/>
    <m/>
    <s v="AC000002026"/>
    <s v="Bernd Garden"/>
    <n v="7989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7:45:00"/>
    <s v="27/02/2024"/>
    <d v="1899-12-30T14:45:00"/>
    <n v="420"/>
    <n v="7"/>
    <x v="0"/>
    <m/>
    <m/>
    <s v="AC000013751"/>
    <s v="Wellbeing 2  Tuesday at Kensington Park Community Centre"/>
    <n v="7942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4:45:00"/>
    <s v="27/02/2024"/>
    <d v="1899-12-30T15:00:00"/>
    <n v="15"/>
    <n v="0.25"/>
    <x v="0"/>
    <m/>
    <m/>
    <s v="AC000003866"/>
    <s v="Travel Time (between visits)"/>
    <n v="999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5:00:00"/>
    <s v="27/02/2024"/>
    <d v="1899-12-30T17:00:00"/>
    <n v="120"/>
    <n v="2"/>
    <x v="4"/>
    <m/>
    <m/>
    <s v="AC000001990"/>
    <s v="Barrie Brockwell"/>
    <n v="87862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5:00:00"/>
    <s v="27/02/2024"/>
    <d v="1899-12-30T17:00:00"/>
    <n v="3"/>
    <n v="0.05"/>
    <x v="4"/>
    <m/>
    <m/>
    <s v="AC000001990"/>
    <s v="Barrie Brockwell"/>
    <n v="87862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00:00"/>
    <s v="28/02/2024"/>
    <d v="1899-12-30T09:00:00"/>
    <n v="60"/>
    <n v="1"/>
    <x v="1"/>
    <m/>
    <m/>
    <s v="AC000002792"/>
    <s v="Leah Woolf"/>
    <n v="9840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8/02/2024"/>
    <d v="1899-12-30T09:00:00"/>
    <s v="28/02/2024"/>
    <d v="1899-12-30T09:30:00"/>
    <n v="30"/>
    <n v="0.5"/>
    <x v="0"/>
    <m/>
    <m/>
    <s v="AC000003864"/>
    <s v="Training"/>
    <n v="9842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76"/>
    <s v="Helen Sotiropoulos"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2:00:00"/>
    <n v="5"/>
    <n v="8.3333000000000004E-2"/>
    <x v="1"/>
    <m/>
    <m/>
    <s v="AC000002476"/>
    <s v="Helen Sotiropoulos"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2:00:00"/>
    <n v="2.5099999999999998"/>
    <n v="4.1833000000000002E-2"/>
    <x v="1"/>
    <m/>
    <m/>
    <m/>
    <m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2:30:00"/>
    <s v="28/02/2024"/>
    <d v="1899-12-30T14:30:00"/>
    <n v="120"/>
    <n v="2"/>
    <x v="1"/>
    <m/>
    <m/>
    <s v="AC000233383"/>
    <s v="Edith Ashley"/>
    <n v="7025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30:00"/>
    <s v="28/02/2024"/>
    <d v="1899-12-30T14:30:00"/>
    <n v="6.8"/>
    <n v="0.113333"/>
    <x v="1"/>
    <m/>
    <m/>
    <m/>
    <m/>
    <n v="7025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8:30:00"/>
    <s v="29/02/2024"/>
    <d v="1899-12-30T13:30:00"/>
    <n v="300"/>
    <n v="5"/>
    <x v="0"/>
    <m/>
    <m/>
    <s v="AC000013755"/>
    <s v="Wellbeing 4  Thursday at Eastlakes (  currently held at Kensington)"/>
    <n v="7944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14:15:00"/>
    <s v="29/02/2024"/>
    <d v="1899-12-30T17:15:00"/>
    <n v="180"/>
    <n v="3"/>
    <x v="4"/>
    <m/>
    <m/>
    <s v="AC000002026"/>
    <s v="Bernd Garden"/>
    <n v="7989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8:15:00"/>
    <d v="2024-01-03T00:00:00"/>
    <d v="1899-12-30T09:45:00"/>
    <n v="90"/>
    <n v="1.5"/>
    <x v="1"/>
    <m/>
    <m/>
    <s v="AC000026407"/>
    <s v="Julia Myers"/>
    <n v="7205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494"/>
    <s v="Ian Farmer"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00:00"/>
    <d v="2024-01-03T00:00:00"/>
    <d v="1899-12-30T12:00:00"/>
    <n v="5"/>
    <n v="8.3333000000000004E-2"/>
    <x v="1"/>
    <m/>
    <m/>
    <s v="AC000002494"/>
    <s v="Ian Farmer"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0:00:00"/>
    <d v="2024-01-03T00:00:00"/>
    <d v="1899-12-30T12:00:00"/>
    <n v="1.75"/>
    <n v="2.9166999999999998E-2"/>
    <x v="1"/>
    <m/>
    <m/>
    <m/>
    <m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2:30:00"/>
    <d v="2024-01-03T00:00:00"/>
    <d v="1899-12-30T13:30:00"/>
    <n v="60"/>
    <n v="1"/>
    <x v="1"/>
    <m/>
    <m/>
    <s v="AC000003326"/>
    <s v="Rosmarie Gordon"/>
    <n v="86521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3:30:00"/>
    <n v="4.09"/>
    <n v="6.8167000000000005E-2"/>
    <x v="1"/>
    <m/>
    <m/>
    <m/>
    <m/>
    <n v="8652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4:15:00"/>
    <d v="2024-01-03T00:00:00"/>
    <d v="1899-12-30T16:15:00"/>
    <n v="120"/>
    <n v="2"/>
    <x v="1"/>
    <m/>
    <m/>
    <s v="AC000003438"/>
    <s v="Stefania Kublikowska"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4:15:00"/>
    <d v="2024-01-03T00:00:00"/>
    <d v="1899-12-30T16:15:00"/>
    <n v="2"/>
    <n v="3.3333000000000002E-2"/>
    <x v="1"/>
    <m/>
    <m/>
    <s v="AC000003438"/>
    <s v="Stefania Kublikowska"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6:15:00"/>
    <n v="3.38"/>
    <n v="5.6333000000000001E-2"/>
    <x v="1"/>
    <m/>
    <m/>
    <m/>
    <m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6:25:00"/>
    <d v="2024-01-03T00:00:00"/>
    <d v="1899-12-30T17:25:00"/>
    <n v="60"/>
    <n v="1"/>
    <x v="1"/>
    <m/>
    <m/>
    <s v="AC000002476"/>
    <s v="Helen Sotiropoulos"/>
    <n v="9235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6:25:00"/>
    <d v="2024-01-03T00:00:00"/>
    <d v="1899-12-30T17:25:00"/>
    <n v="3.03"/>
    <n v="5.0500000000000003E-2"/>
    <x v="1"/>
    <m/>
    <m/>
    <m/>
    <m/>
    <n v="9235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7:30:00"/>
    <d v="2024-01-03T00:00:00"/>
    <d v="1899-12-30T18:15:00"/>
    <n v="45"/>
    <n v="0.75"/>
    <x v="0"/>
    <m/>
    <m/>
    <s v="AC000003866"/>
    <s v="Travel Time (between visits)"/>
    <n v="10184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8:45:00"/>
    <d v="2024-04-03T00:00:00"/>
    <d v="1899-12-30T15:00:00"/>
    <n v="360"/>
    <n v="6"/>
    <x v="0"/>
    <m/>
    <m/>
    <s v="AC000003872"/>
    <s v="Wellbeing 1A Monday at Gaden"/>
    <n v="9763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5-03T00:00:00"/>
    <d v="1899-12-30T07:45:00"/>
    <d v="2024-05-03T00:00:00"/>
    <d v="1899-12-30T14:45:00"/>
    <n v="420"/>
    <n v="7"/>
    <x v="0"/>
    <m/>
    <m/>
    <s v="AC000013751"/>
    <s v="Wellbeing 2  Tuesday at Kensington Park Community Centre"/>
    <n v="7942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09:45:00"/>
    <d v="2024-06-03T00:00:00"/>
    <d v="1899-12-30T11:45:00"/>
    <n v="120"/>
    <n v="2"/>
    <x v="1"/>
    <m/>
    <m/>
    <s v="AC000002792"/>
    <s v="Leah Woolf"/>
    <n v="7177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1:45:00"/>
    <d v="2024-06-03T00:00:00"/>
    <d v="1899-12-30T12:00:00"/>
    <n v="15"/>
    <n v="0.25"/>
    <x v="0"/>
    <m/>
    <m/>
    <s v="AC000003866"/>
    <s v="Travel Time (between visits)"/>
    <n v="10375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2:00:00"/>
    <d v="2024-06-03T00:00:00"/>
    <d v="1899-12-30T14:00:00"/>
    <n v="120"/>
    <n v="2"/>
    <x v="1"/>
    <m/>
    <m/>
    <s v="AC000233383"/>
    <s v="Edith Ashley"/>
    <n v="79902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2:00:00"/>
    <d v="2024-06-03T00:00:00"/>
    <d v="1899-12-30T14:00:00"/>
    <n v="5"/>
    <n v="8.3333000000000004E-2"/>
    <x v="1"/>
    <m/>
    <m/>
    <s v="AC000233383"/>
    <s v="Edith Ashley"/>
    <n v="79902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00:00"/>
    <d v="2024-06-03T00:00:00"/>
    <d v="1899-12-30T14:00:00"/>
    <n v="5.73"/>
    <n v="9.5500000000000002E-2"/>
    <x v="1"/>
    <m/>
    <m/>
    <m/>
    <m/>
    <n v="7990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7:00:00"/>
    <s v="24/02/2024"/>
    <d v="1899-12-30T08:00:00"/>
    <n v="60"/>
    <n v="1"/>
    <x v="1"/>
    <m/>
    <m/>
    <s v="AC000002388"/>
    <s v="George Cotis"/>
    <n v="875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8:30:00"/>
    <s v="24/02/2024"/>
    <d v="1899-12-30T10:30:00"/>
    <n v="120"/>
    <n v="2"/>
    <x v="1"/>
    <m/>
    <m/>
    <s v="AC000002676"/>
    <s v="Jose Marum"/>
    <n v="69374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08:30:00"/>
    <s v="24/02/2024"/>
    <d v="1899-12-30T10:30:00"/>
    <n v="7.34"/>
    <n v="0.122333"/>
    <x v="1"/>
    <m/>
    <m/>
    <m/>
    <m/>
    <n v="6937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1:00:00"/>
    <s v="24/02/2024"/>
    <d v="1899-12-30T13:30:00"/>
    <n v="150"/>
    <n v="2.5"/>
    <x v="1"/>
    <m/>
    <m/>
    <s v="AC000003288"/>
    <s v="Robert Gray"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4/02/2024"/>
    <d v="1899-12-30T11:00:00"/>
    <s v="24/02/2024"/>
    <d v="1899-12-30T13:30:00"/>
    <n v="11"/>
    <n v="0.183333"/>
    <x v="1"/>
    <m/>
    <m/>
    <s v="AC000003288"/>
    <s v="Robert Gray"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1:00:00"/>
    <s v="24/02/2024"/>
    <d v="1899-12-30T13:30:00"/>
    <n v="1.69"/>
    <n v="2.8167000000000001E-2"/>
    <x v="1"/>
    <m/>
    <m/>
    <m/>
    <m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4:00:00"/>
    <s v="24/02/2024"/>
    <d v="1899-12-30T16:00:00"/>
    <n v="120"/>
    <n v="2"/>
    <x v="1"/>
    <m/>
    <m/>
    <s v="AC000003498"/>
    <s v="Theodore Jerapetritis"/>
    <n v="6713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4:00:00"/>
    <s v="24/02/2024"/>
    <d v="1899-12-30T16:00:00"/>
    <n v="6.25"/>
    <n v="0.104167"/>
    <x v="1"/>
    <m/>
    <m/>
    <m/>
    <m/>
    <n v="6713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4/02/2024"/>
    <d v="1899-12-30T16:30:00"/>
    <s v="24/02/2024"/>
    <d v="1899-12-30T18:00:00"/>
    <n v="90"/>
    <n v="1.5"/>
    <x v="0"/>
    <m/>
    <m/>
    <s v="AC000003866"/>
    <s v="Travel Time (between visits)"/>
    <n v="9835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26/02/2024"/>
    <d v="1899-12-30T07:45:00"/>
    <s v="26/02/2024"/>
    <d v="1899-12-30T08:45:00"/>
    <n v="60"/>
    <n v="1"/>
    <x v="4"/>
    <m/>
    <m/>
    <s v="AC000002680"/>
    <s v="Joyce Conolly"/>
    <n v="6946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9:15:00"/>
    <s v="26/02/2024"/>
    <d v="1899-12-30T10:15:00"/>
    <n v="60"/>
    <n v="1"/>
    <x v="1"/>
    <m/>
    <m/>
    <s v="AC000002676"/>
    <s v="Jose Marum"/>
    <n v="6937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09:15:00"/>
    <s v="26/02/2024"/>
    <d v="1899-12-30T10:15:00"/>
    <n v="2.97"/>
    <n v="4.9500000000000002E-2"/>
    <x v="1"/>
    <m/>
    <m/>
    <m/>
    <m/>
    <n v="6937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0:30:00"/>
    <s v="26/02/2024"/>
    <d v="1899-12-30T12:00:00"/>
    <n v="90"/>
    <n v="1.5"/>
    <x v="1"/>
    <m/>
    <m/>
    <s v="AC000003288"/>
    <s v="Robert Gray"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0:30:00"/>
    <s v="26/02/2024"/>
    <d v="1899-12-30T12:00:00"/>
    <n v="5"/>
    <n v="8.3333000000000004E-2"/>
    <x v="1"/>
    <m/>
    <m/>
    <s v="AC000003288"/>
    <s v="Robert Gray"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30:00"/>
    <s v="26/02/2024"/>
    <d v="1899-12-30T12:00:00"/>
    <n v="1.69"/>
    <n v="2.8167000000000001E-2"/>
    <x v="1"/>
    <m/>
    <m/>
    <m/>
    <m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30:00"/>
    <s v="26/02/2024"/>
    <d v="1899-12-30T16:30:00"/>
    <n v="240"/>
    <n v="4"/>
    <x v="1"/>
    <m/>
    <m/>
    <s v="AC000002856"/>
    <s v="Luciana Dal Caso"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30:00"/>
    <s v="26/02/2024"/>
    <d v="1899-12-30T16:30:00"/>
    <n v="10"/>
    <n v="0.16666700000000001"/>
    <x v="1"/>
    <m/>
    <m/>
    <s v="AC000002856"/>
    <s v="Luciana Dal Caso"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30:00"/>
    <s v="26/02/2024"/>
    <d v="1899-12-30T16:30:00"/>
    <n v="3.99"/>
    <n v="6.6500000000000004E-2"/>
    <x v="1"/>
    <m/>
    <m/>
    <m/>
    <m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15:00"/>
    <n v="75"/>
    <n v="1.25"/>
    <x v="0"/>
    <m/>
    <m/>
    <s v="AC000003866"/>
    <s v="Travel Time (between visits)"/>
    <n v="9969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7:00:00"/>
    <s v="27/02/2024"/>
    <d v="1899-12-30T08:00:00"/>
    <n v="60"/>
    <n v="1"/>
    <x v="0"/>
    <m/>
    <m/>
    <s v="AC000003866"/>
    <s v="Travel Time (between visits)"/>
    <n v="9993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8:30:00"/>
    <s v="27/02/2024"/>
    <d v="1899-12-30T10:30:00"/>
    <n v="120"/>
    <n v="2"/>
    <x v="1"/>
    <m/>
    <m/>
    <s v="AC000002476"/>
    <s v="Helen Sotiropoulos"/>
    <n v="69714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8:30:00"/>
    <s v="27/02/2024"/>
    <d v="1899-12-30T10:30:00"/>
    <n v="8"/>
    <n v="0.13333300000000001"/>
    <x v="1"/>
    <m/>
    <m/>
    <s v="AC000002476"/>
    <s v="Helen Sotiropoulos"/>
    <n v="6971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1:00:00"/>
    <s v="27/02/2024"/>
    <d v="1899-12-30T13:00:00"/>
    <n v="120"/>
    <n v="2"/>
    <x v="4"/>
    <m/>
    <m/>
    <s v="AC000002092"/>
    <s v="Carla Rosen"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1:00:00"/>
    <s v="27/02/2024"/>
    <d v="1899-12-30T13:00:00"/>
    <n v="6"/>
    <n v="0.1"/>
    <x v="4"/>
    <m/>
    <m/>
    <s v="AC000002092"/>
    <s v="Carla Rosen"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00:00"/>
    <s v="27/02/2024"/>
    <d v="1899-12-30T13:00:00"/>
    <n v="3.81"/>
    <n v="6.3500000000000001E-2"/>
    <x v="4"/>
    <m/>
    <m/>
    <m/>
    <m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3:15:00"/>
    <s v="27/02/2024"/>
    <d v="1899-12-30T15:15:00"/>
    <n v="120"/>
    <n v="2"/>
    <x v="4"/>
    <m/>
    <m/>
    <s v="AC000002226"/>
    <s v="Diana Armstrong"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3:15:00"/>
    <s v="27/02/2024"/>
    <d v="1899-12-30T15:15:00"/>
    <n v="8"/>
    <n v="0.13333300000000001"/>
    <x v="4"/>
    <m/>
    <m/>
    <s v="AC000002226"/>
    <s v="Diana Armstrong"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15:00"/>
    <s v="27/02/2024"/>
    <d v="1899-12-30T15:15:00"/>
    <n v="5.37"/>
    <n v="8.9499999999999996E-2"/>
    <x v="4"/>
    <m/>
    <m/>
    <m/>
    <m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6:00:00"/>
    <s v="27/02/2024"/>
    <d v="1899-12-30T18:00:00"/>
    <n v="120"/>
    <n v="2"/>
    <x v="1"/>
    <m/>
    <m/>
    <s v="AC000003498"/>
    <s v="Theodore Jerapetritis"/>
    <n v="6932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6:00:00"/>
    <s v="27/02/2024"/>
    <d v="1899-12-30T18:00:00"/>
    <n v="7.74"/>
    <n v="0.129"/>
    <x v="1"/>
    <m/>
    <m/>
    <m/>
    <m/>
    <n v="693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8:15:00"/>
    <s v="27/02/2024"/>
    <d v="1899-12-30T19:15:00"/>
    <n v="60"/>
    <n v="1"/>
    <x v="4"/>
    <m/>
    <m/>
    <s v="AC000002680"/>
    <s v="Joyce Conolly"/>
    <n v="8988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8:15:00"/>
    <s v="27/02/2024"/>
    <d v="1899-12-30T19:15:00"/>
    <n v="5.0599999999999996"/>
    <n v="8.4333000000000005E-2"/>
    <x v="4"/>
    <m/>
    <m/>
    <m/>
    <m/>
    <n v="8988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28/02/2024"/>
    <d v="1899-12-30T16:00:00"/>
    <s v="28/02/2024"/>
    <d v="1899-12-30T18:00:00"/>
    <n v="120"/>
    <n v="2"/>
    <x v="4"/>
    <m/>
    <m/>
    <s v="AC000133868"/>
    <s v="Michele Lancuba"/>
    <n v="6972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2-03T00:00:00"/>
    <d v="1899-12-30T07:00:00"/>
    <d v="2024-02-03T00:00:00"/>
    <d v="1899-12-30T08:00:00"/>
    <n v="60"/>
    <n v="1"/>
    <x v="1"/>
    <m/>
    <m/>
    <s v="AC000002388"/>
    <s v="George Cotis"/>
    <n v="8752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2-03T00:00:00"/>
    <d v="1899-12-30T08:30:00"/>
    <d v="2024-02-03T00:00:00"/>
    <d v="1899-12-30T10:30:00"/>
    <n v="120"/>
    <n v="2"/>
    <x v="1"/>
    <m/>
    <m/>
    <s v="AC000002676"/>
    <s v="Jose Marum"/>
    <n v="7176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08:30:00"/>
    <d v="2024-02-03T00:00:00"/>
    <d v="1899-12-30T10:30:00"/>
    <n v="7.34"/>
    <n v="0.122333"/>
    <x v="1"/>
    <m/>
    <m/>
    <m/>
    <m/>
    <n v="7176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1:00:00"/>
    <d v="2024-02-03T00:00:00"/>
    <d v="1899-12-30T13:00:00"/>
    <n v="120"/>
    <n v="2"/>
    <x v="1"/>
    <m/>
    <m/>
    <s v="AC000003288"/>
    <s v="Robert Gray"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2-03T00:00:00"/>
    <d v="1899-12-30T11:00:00"/>
    <d v="2024-02-03T00:00:00"/>
    <d v="1899-12-30T13:00:00"/>
    <n v="6"/>
    <n v="0.1"/>
    <x v="1"/>
    <m/>
    <m/>
    <s v="AC000003288"/>
    <s v="Robert Gray"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11:00:00"/>
    <d v="2024-02-03T00:00:00"/>
    <d v="1899-12-30T13:00:00"/>
    <n v="1.69"/>
    <n v="2.8167000000000001E-2"/>
    <x v="1"/>
    <m/>
    <m/>
    <m/>
    <m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07:45:00"/>
    <d v="2024-04-03T00:00:00"/>
    <d v="1899-12-30T08:45:00"/>
    <n v="60"/>
    <n v="1"/>
    <x v="4"/>
    <m/>
    <m/>
    <s v="AC000002680"/>
    <s v="Joyce Conolly"/>
    <n v="10025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9:15:00"/>
    <d v="2024-04-03T00:00:00"/>
    <d v="1899-12-30T10:15:00"/>
    <n v="60"/>
    <n v="1"/>
    <x v="1"/>
    <m/>
    <m/>
    <s v="AC000002676"/>
    <s v="Jose Marum"/>
    <n v="7175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09:15:00"/>
    <d v="2024-04-03T00:00:00"/>
    <d v="1899-12-30T10:15:00"/>
    <n v="2.97"/>
    <n v="4.9500000000000002E-2"/>
    <x v="1"/>
    <m/>
    <m/>
    <m/>
    <m/>
    <n v="7175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0:30:00"/>
    <d v="2024-04-03T00:00:00"/>
    <d v="1899-12-30T12:00:00"/>
    <n v="90"/>
    <n v="1.5"/>
    <x v="1"/>
    <m/>
    <m/>
    <s v="AC000003288"/>
    <s v="Robert Gray"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30:00"/>
    <d v="2024-04-03T00:00:00"/>
    <d v="1899-12-30T12:00:00"/>
    <n v="5"/>
    <n v="8.3333000000000004E-2"/>
    <x v="1"/>
    <m/>
    <m/>
    <s v="AC000003288"/>
    <s v="Robert Gray"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30:00"/>
    <d v="2024-04-03T00:00:00"/>
    <d v="1899-12-30T12:00:00"/>
    <n v="1.69"/>
    <n v="2.8167000000000001E-2"/>
    <x v="1"/>
    <m/>
    <m/>
    <m/>
    <m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30:00"/>
    <d v="2024-04-03T00:00:00"/>
    <d v="1899-12-30T16:00:00"/>
    <n v="210"/>
    <n v="3.5"/>
    <x v="1"/>
    <m/>
    <m/>
    <s v="AC000002856"/>
    <s v="Luciana Dal Caso"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30:00"/>
    <d v="2024-04-03T00:00:00"/>
    <d v="1899-12-30T16:00:00"/>
    <n v="5"/>
    <n v="8.3333000000000004E-2"/>
    <x v="1"/>
    <m/>
    <m/>
    <s v="AC000002856"/>
    <s v="Luciana Dal Caso"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30:00"/>
    <d v="2024-04-03T00:00:00"/>
    <d v="1899-12-30T16:00:00"/>
    <n v="3.99"/>
    <n v="6.6500000000000004E-2"/>
    <x v="1"/>
    <m/>
    <m/>
    <m/>
    <m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6:00:00"/>
    <d v="2024-04-03T00:00:00"/>
    <d v="1899-12-30T17:15:00"/>
    <n v="75"/>
    <n v="1.25"/>
    <x v="0"/>
    <m/>
    <m/>
    <s v="AC000003866"/>
    <s v="Travel Time (between visits)"/>
    <n v="10312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8:30:00"/>
    <d v="2024-05-03T00:00:00"/>
    <d v="1899-12-30T10:30:00"/>
    <n v="120"/>
    <n v="2"/>
    <x v="1"/>
    <m/>
    <m/>
    <s v="AC000002476"/>
    <s v="Helen Sotiropoulos"/>
    <n v="7213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8:30:00"/>
    <d v="2024-05-03T00:00:00"/>
    <d v="1899-12-30T10:30:00"/>
    <n v="5"/>
    <n v="8.3333000000000004E-2"/>
    <x v="1"/>
    <m/>
    <m/>
    <s v="AC000002476"/>
    <s v="Helen Sotiropoulos"/>
    <n v="7213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1:00:00"/>
    <d v="2024-05-03T00:00:00"/>
    <d v="1899-12-30T13:00:00"/>
    <n v="120"/>
    <n v="2"/>
    <x v="4"/>
    <m/>
    <m/>
    <s v="AC000002092"/>
    <s v="Carla Rosen"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11:00:00"/>
    <d v="2024-05-03T00:00:00"/>
    <d v="1899-12-30T13:00:00"/>
    <n v="5"/>
    <n v="8.3333000000000004E-2"/>
    <x v="4"/>
    <m/>
    <m/>
    <s v="AC000002092"/>
    <s v="Carla Rosen"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00:00"/>
    <d v="2024-05-03T00:00:00"/>
    <d v="1899-12-30T13:00:00"/>
    <n v="3.81"/>
    <n v="6.3500000000000001E-2"/>
    <x v="4"/>
    <m/>
    <m/>
    <m/>
    <m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3:15:00"/>
    <d v="2024-05-03T00:00:00"/>
    <d v="1899-12-30T15:15:00"/>
    <n v="120"/>
    <n v="2"/>
    <x v="4"/>
    <m/>
    <m/>
    <s v="AC000002226"/>
    <s v="Diana Armstrong"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13:15:00"/>
    <d v="2024-05-03T00:00:00"/>
    <d v="1899-12-30T15:15:00"/>
    <n v="8"/>
    <n v="0.13333300000000001"/>
    <x v="4"/>
    <m/>
    <m/>
    <s v="AC000002226"/>
    <s v="Diana Armstrong"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15:00"/>
    <d v="2024-05-03T00:00:00"/>
    <d v="1899-12-30T15:15:00"/>
    <n v="5.37"/>
    <n v="8.9499999999999996E-2"/>
    <x v="4"/>
    <m/>
    <m/>
    <m/>
    <m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6:00:00"/>
    <d v="2024-05-03T00:00:00"/>
    <d v="1899-12-30T18:00:00"/>
    <n v="120"/>
    <n v="2"/>
    <x v="1"/>
    <m/>
    <m/>
    <s v="AC000003498"/>
    <s v="Theodore Jerapetritis"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6:00:00"/>
    <d v="2024-05-03T00:00:00"/>
    <d v="1899-12-30T18:00:00"/>
    <n v="5"/>
    <n v="8.3333000000000004E-2"/>
    <x v="1"/>
    <m/>
    <m/>
    <s v="AC000003498"/>
    <s v="Theodore Jerapetritis"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6:00:00"/>
    <d v="2024-05-03T00:00:00"/>
    <d v="1899-12-30T18:00:00"/>
    <n v="7.74"/>
    <n v="0.129"/>
    <x v="1"/>
    <m/>
    <m/>
    <m/>
    <m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d v="2024-05-03T00:00:00"/>
    <d v="1899-12-30T18:15:00"/>
    <d v="2024-05-03T00:00:00"/>
    <d v="1899-12-30T19:15:00"/>
    <n v="60"/>
    <n v="1"/>
    <x v="4"/>
    <m/>
    <m/>
    <s v="AC000002680"/>
    <s v="Joyce Conolly"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Internal Mileage"/>
    <s v="Private"/>
    <s v="Private"/>
    <d v="2024-05-03T00:00:00"/>
    <d v="1899-12-30T18:15:00"/>
    <d v="2024-05-03T00:00:00"/>
    <d v="1899-12-30T19:15:00"/>
    <n v="2"/>
    <n v="3.3333000000000002E-2"/>
    <x v="4"/>
    <m/>
    <m/>
    <s v="AC000002680"/>
    <s v="Joyce Conolly"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8:15:00"/>
    <d v="2024-05-03T00:00:00"/>
    <d v="1899-12-30T19:15:00"/>
    <n v="5.0599999999999996"/>
    <n v="8.4333000000000005E-2"/>
    <x v="4"/>
    <m/>
    <m/>
    <m/>
    <m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6-03T00:00:00"/>
    <d v="1899-12-30T16:00:00"/>
    <d v="2024-06-03T00:00:00"/>
    <d v="1899-12-30T18:00:00"/>
    <n v="120"/>
    <n v="2"/>
    <x v="4"/>
    <m/>
    <m/>
    <s v="AC000133868"/>
    <s v="Michele Lancuba"/>
    <n v="72138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71186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71169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71178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71187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195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170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179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03862"/>
    <s v="Transport and Meals Roster"/>
    <n v="103922"/>
  </r>
  <r>
    <s v="AC000003714"/>
    <m/>
    <s v="KimHyeong"/>
    <x v="23"/>
    <s v="Kim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55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8:45:00"/>
    <s v="22/02/2024"/>
    <d v="1899-12-30T10:45:00"/>
    <n v="120"/>
    <n v="2"/>
    <x v="1"/>
    <m/>
    <m/>
    <s v="AC000002756"/>
    <s v="Kevin Hinds"/>
    <n v="66996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08:45:00"/>
    <s v="22/02/2024"/>
    <d v="1899-12-30T10:45:00"/>
    <n v="8"/>
    <n v="0.13333300000000001"/>
    <x v="1"/>
    <m/>
    <m/>
    <s v="AC000002756"/>
    <s v="Kevin Hinds"/>
    <n v="6699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1:15:00"/>
    <s v="22/02/2024"/>
    <d v="1899-12-30T13:15:00"/>
    <n v="120"/>
    <n v="2"/>
    <x v="1"/>
    <m/>
    <m/>
    <s v="AC000191986"/>
    <s v="Gildardo Copete"/>
    <n v="73024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11:15:00"/>
    <s v="22/02/2024"/>
    <d v="1899-12-30T13:15:00"/>
    <n v="10"/>
    <n v="0.16666700000000001"/>
    <x v="1"/>
    <m/>
    <m/>
    <s v="AC000191986"/>
    <s v="Gildardo Copete"/>
    <n v="73024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15:00"/>
    <s v="22/02/2024"/>
    <d v="1899-12-30T13:15:00"/>
    <n v="3.05"/>
    <n v="5.0833000000000003E-2"/>
    <x v="1"/>
    <m/>
    <m/>
    <m/>
    <m/>
    <n v="73024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2:15:00"/>
    <s v="27/02/2024"/>
    <d v="1899-12-30T14:15:00"/>
    <n v="120"/>
    <n v="2"/>
    <x v="1"/>
    <m/>
    <m/>
    <s v="AC000002548"/>
    <s v="Janet Greenwood"/>
    <n v="88720"/>
  </r>
  <r>
    <s v="AC000003714"/>
    <m/>
    <s v="KimHyeong"/>
    <x v="23"/>
    <s v="Kim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92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09:00:00"/>
    <s v="28/02/2024"/>
    <d v="1899-12-30T11:00:00"/>
    <n v="120"/>
    <n v="2"/>
    <x v="4"/>
    <m/>
    <m/>
    <s v="AC000002442"/>
    <s v="Gwynthia Ferrier"/>
    <n v="88214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09:00:00"/>
    <s v="28/02/2024"/>
    <d v="1899-12-30T11:00:00"/>
    <n v="7"/>
    <n v="0.11666700000000001"/>
    <x v="4"/>
    <m/>
    <m/>
    <s v="AC000002442"/>
    <s v="Gwynthia Ferrier"/>
    <n v="88214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1:30:00"/>
    <s v="28/02/2024"/>
    <d v="1899-12-30T12:30:00"/>
    <n v="60"/>
    <n v="1"/>
    <x v="1"/>
    <m/>
    <m/>
    <s v="AC000150069"/>
    <s v="Isobel  Murphy"/>
    <n v="75186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2:30:00"/>
    <n v="4.95"/>
    <n v="8.2500000000000004E-2"/>
    <x v="1"/>
    <m/>
    <m/>
    <m/>
    <m/>
    <n v="7518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3:45:00"/>
    <s v="28/02/2024"/>
    <d v="1899-12-30T15:30:00"/>
    <n v="105"/>
    <n v="1.75"/>
    <x v="1"/>
    <m/>
    <m/>
    <s v="AC000003256"/>
    <s v="Raymond Murphy"/>
    <n v="86110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3:45:00"/>
    <s v="28/02/2024"/>
    <d v="1899-12-30T15:30:00"/>
    <n v="9.25"/>
    <n v="0.154167"/>
    <x v="1"/>
    <m/>
    <m/>
    <m/>
    <m/>
    <n v="86110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6:00:00"/>
    <s v="28/02/2024"/>
    <d v="1899-12-30T17:00:00"/>
    <n v="60"/>
    <n v="1"/>
    <x v="1"/>
    <m/>
    <m/>
    <s v="AC000002432"/>
    <s v="Guglielmina Pellegrini"/>
    <n v="88106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6:00:00"/>
    <s v="28/02/2024"/>
    <d v="1899-12-30T17:00:00"/>
    <n v="5.89"/>
    <n v="9.8167000000000004E-2"/>
    <x v="1"/>
    <m/>
    <m/>
    <m/>
    <m/>
    <n v="8810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8:45:00"/>
    <s v="29/02/2024"/>
    <d v="1899-12-30T10:45:00"/>
    <n v="120"/>
    <n v="2"/>
    <x v="1"/>
    <m/>
    <m/>
    <s v="AC000002756"/>
    <s v="Kevin Hinds"/>
    <n v="69189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08:45:00"/>
    <s v="29/02/2024"/>
    <d v="1899-12-30T10:45:00"/>
    <n v="4"/>
    <n v="6.6667000000000004E-2"/>
    <x v="1"/>
    <m/>
    <m/>
    <s v="AC000002756"/>
    <s v="Kevin Hinds"/>
    <n v="6918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0:00:00"/>
    <s v="27/02/2024"/>
    <d v="1899-12-30T12:00:00"/>
    <n v="120"/>
    <n v="2"/>
    <x v="1"/>
    <s v="visit:No Service on PH,"/>
    <m/>
    <s v="AC000002150"/>
    <s v="Colleen Munro"/>
    <n v="6949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2:00:00"/>
    <n v="4"/>
    <n v="6.6667000000000004E-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28/02/2024"/>
    <d v="1899-12-30T10:00:00"/>
    <s v="28/02/2024"/>
    <d v="1899-12-30T12:00:00"/>
    <n v="4"/>
    <n v="6.6667000000000004E-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2:15:00"/>
    <s v="28/02/2024"/>
    <d v="1899-12-30T14:15:00"/>
    <n v="120"/>
    <n v="2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2:15:00"/>
    <s v="28/02/2024"/>
    <d v="1899-12-30T14:15:00"/>
    <n v="8"/>
    <n v="0.13333300000000001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28/02/2024"/>
    <d v="1899-12-30T12:15:00"/>
    <s v="28/02/2024"/>
    <d v="1899-12-30T14:15:00"/>
    <n v="3"/>
    <n v="0.05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15:00"/>
    <s v="28/02/2024"/>
    <d v="1899-12-30T14:15:00"/>
    <n v="3.02"/>
    <n v="5.0333000000000003E-2"/>
    <x v="4"/>
    <m/>
    <m/>
    <m/>
    <m/>
    <n v="6933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30:00"/>
    <s v="28/02/2024"/>
    <d v="1899-12-30T16:30:00"/>
    <n v="120"/>
    <n v="2"/>
    <x v="4"/>
    <m/>
    <m/>
    <s v="AC000002156"/>
    <s v="Colette West"/>
    <n v="81701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30:00"/>
    <s v="28/02/2024"/>
    <d v="1899-12-30T16:30:00"/>
    <n v="1.87"/>
    <n v="3.1167E-2"/>
    <x v="4"/>
    <m/>
    <m/>
    <m/>
    <m/>
    <n v="81701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d v="2024-05-03T00:00:00"/>
    <d v="1899-12-30T10:00:00"/>
    <d v="2024-05-03T00:00:00"/>
    <d v="1899-12-30T12:00:00"/>
    <n v="120"/>
    <n v="2"/>
    <x v="1"/>
    <s v="visit:No Service on PH,"/>
    <m/>
    <s v="AC000002150"/>
    <s v="Colleen Munro"/>
    <n v="7188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d v="2024-05-03T00:00:00"/>
    <d v="1899-12-30T10:00:00"/>
    <d v="2024-05-03T00:00:00"/>
    <d v="1899-12-30T12:00:00"/>
    <n v="10"/>
    <n v="0.16666700000000001"/>
    <x v="1"/>
    <s v="visit:No Service on PH,"/>
    <m/>
    <s v="AC000002150"/>
    <s v="Colleen Munro"/>
    <n v="71887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00:00"/>
    <n v="30"/>
    <n v="0.5"/>
    <x v="0"/>
    <m/>
    <m/>
    <s v="AC000003866"/>
    <s v="Travel Time (between visits)"/>
    <n v="103752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00:00"/>
    <d v="2024-06-03T00:00:00"/>
    <d v="1899-12-30T12:00:00"/>
    <n v="4"/>
    <n v="6.6667000000000004E-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d v="2024-06-03T00:00:00"/>
    <d v="1899-12-30T10:00:00"/>
    <d v="2024-06-03T00:00:00"/>
    <d v="1899-12-30T12:00:00"/>
    <n v="4"/>
    <n v="6.6667000000000004E-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2:15:00"/>
    <d v="2024-06-03T00:00:00"/>
    <d v="1899-12-30T14:15:00"/>
    <n v="120"/>
    <n v="2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2:15:00"/>
    <d v="2024-06-03T00:00:00"/>
    <d v="1899-12-30T14:15:00"/>
    <n v="8"/>
    <n v="0.13333300000000001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d v="2024-06-03T00:00:00"/>
    <d v="1899-12-30T12:15:00"/>
    <d v="2024-06-03T00:00:00"/>
    <d v="1899-12-30T14:15:00"/>
    <n v="3"/>
    <n v="0.05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15:00"/>
    <d v="2024-06-03T00:00:00"/>
    <d v="1899-12-30T14:15:00"/>
    <n v="3.02"/>
    <n v="5.0333000000000003E-2"/>
    <x v="4"/>
    <m/>
    <m/>
    <m/>
    <m/>
    <n v="7170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4:30:00"/>
    <d v="2024-06-03T00:00:00"/>
    <d v="1899-12-30T16:30:00"/>
    <n v="120"/>
    <n v="2"/>
    <x v="4"/>
    <m/>
    <m/>
    <s v="AC000002156"/>
    <s v="Colette West"/>
    <n v="81702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30:00"/>
    <d v="2024-06-03T00:00:00"/>
    <d v="1899-12-30T16:30:00"/>
    <n v="1.87"/>
    <n v="3.1167E-2"/>
    <x v="4"/>
    <m/>
    <m/>
    <m/>
    <m/>
    <n v="8170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7:45:00"/>
    <s v="22/02/2024"/>
    <d v="1899-12-30T08:45:00"/>
    <n v="60"/>
    <n v="1"/>
    <x v="4"/>
    <m/>
    <m/>
    <s v="AC000002680"/>
    <s v="Joyce Conolly"/>
    <n v="7344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9:15:00"/>
    <s v="22/02/2024"/>
    <d v="1899-12-30T11:15:00"/>
    <n v="120"/>
    <n v="2"/>
    <x v="1"/>
    <m/>
    <m/>
    <s v="AC000002180"/>
    <s v="David Foreman"/>
    <n v="6719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09:15:00"/>
    <s v="22/02/2024"/>
    <d v="1899-12-30T11:15:00"/>
    <n v="3.4"/>
    <n v="5.6667000000000002E-2"/>
    <x v="1"/>
    <m/>
    <m/>
    <m/>
    <m/>
    <n v="6719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11:45:00"/>
    <s v="22/02/2024"/>
    <d v="1899-12-30T13:45:00"/>
    <n v="120"/>
    <n v="2"/>
    <x v="4"/>
    <m/>
    <m/>
    <s v="AC000003102"/>
    <s v="Nathan Sperling"/>
    <n v="8519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45:00"/>
    <s v="22/02/2024"/>
    <d v="1899-12-30T13:45:00"/>
    <n v="7.53"/>
    <n v="0.1255"/>
    <x v="4"/>
    <m/>
    <m/>
    <m/>
    <m/>
    <n v="8519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7:30:00"/>
    <s v="26/02/2024"/>
    <d v="1899-12-30T08:30:00"/>
    <n v="60"/>
    <n v="1"/>
    <x v="1"/>
    <m/>
    <m/>
    <s v="AC000003028"/>
    <s v="Mervyn Levine"/>
    <n v="6907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00:00"/>
    <s v="26/02/2024"/>
    <d v="1899-12-30T15:00:00"/>
    <n v="360"/>
    <n v="6"/>
    <x v="0"/>
    <m/>
    <m/>
    <s v="AC000003874"/>
    <s v="Wellbeing 1 Monday at Coogee Eastward Senior Citizens Hall"/>
    <n v="8003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7:30:00"/>
    <s v="27/02/2024"/>
    <d v="1899-12-30T08:30:00"/>
    <n v="60"/>
    <n v="1"/>
    <x v="1"/>
    <m/>
    <m/>
    <s v="AC000003028"/>
    <s v="Mervyn Levine"/>
    <n v="6907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2:00:00"/>
    <n v="180"/>
    <n v="3"/>
    <x v="1"/>
    <m/>
    <m/>
    <s v="AC000002856"/>
    <s v="Luciana Dal Caso"/>
    <n v="6910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09:00:00"/>
    <s v="27/02/2024"/>
    <d v="1899-12-30T12:00:00"/>
    <n v="7.21"/>
    <n v="0.120167"/>
    <x v="1"/>
    <m/>
    <m/>
    <m/>
    <m/>
    <n v="6910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2:30:00"/>
    <s v="27/02/2024"/>
    <d v="1899-12-30T14:30:00"/>
    <n v="120"/>
    <n v="2"/>
    <x v="4"/>
    <m/>
    <m/>
    <s v="AC000002564"/>
    <s v="Jeanette Abrahams"/>
    <n v="8628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4:30:00"/>
    <n v="6.05"/>
    <n v="0.10083300000000001"/>
    <x v="4"/>
    <m/>
    <m/>
    <m/>
    <m/>
    <n v="8628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07:45:00"/>
    <s v="28/02/2024"/>
    <d v="1899-12-30T08:45:00"/>
    <n v="60"/>
    <n v="1"/>
    <x v="4"/>
    <m/>
    <m/>
    <s v="AC000002680"/>
    <s v="Joyce Conolly"/>
    <n v="6916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9:00:00"/>
    <s v="28/02/2024"/>
    <d v="1899-12-30T11:00:00"/>
    <n v="120"/>
    <n v="2"/>
    <x v="1"/>
    <m/>
    <m/>
    <s v="AC000002270"/>
    <s v="Edith Varkonyi"/>
    <n v="72941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09:00:00"/>
    <s v="28/02/2024"/>
    <d v="1899-12-30T11:00:00"/>
    <n v="7"/>
    <n v="0.11666700000000001"/>
    <x v="1"/>
    <m/>
    <m/>
    <s v="AC000002270"/>
    <s v="Edith Varkonyi"/>
    <n v="7294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09:00:00"/>
    <s v="28/02/2024"/>
    <d v="1899-12-30T11:00:00"/>
    <n v="7.65"/>
    <n v="0.1275"/>
    <x v="1"/>
    <m/>
    <m/>
    <m/>
    <m/>
    <n v="7294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45:00"/>
    <s v="28/02/2024"/>
    <d v="1899-12-30T13:45:00"/>
    <n v="120"/>
    <n v="2"/>
    <x v="1"/>
    <m/>
    <m/>
    <s v="AC000002288"/>
    <s v="Elizabeth Freeman"/>
    <n v="6960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45:00"/>
    <s v="28/02/2024"/>
    <d v="1899-12-30T13:45:00"/>
    <n v="9.09"/>
    <n v="0.1515"/>
    <x v="1"/>
    <m/>
    <m/>
    <m/>
    <m/>
    <n v="6960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4:00:00"/>
    <s v="28/02/2024"/>
    <d v="1899-12-30T16:00:00"/>
    <n v="120"/>
    <n v="2"/>
    <x v="1"/>
    <m/>
    <m/>
    <s v="AC000002986"/>
    <s v="Marsha Swenson"/>
    <n v="8627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1.22"/>
    <n v="2.0333E-2"/>
    <x v="1"/>
    <m/>
    <m/>
    <m/>
    <m/>
    <n v="8627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7:45:00"/>
    <s v="29/02/2024"/>
    <d v="1899-12-30T08:45:00"/>
    <n v="60"/>
    <n v="1"/>
    <x v="4"/>
    <m/>
    <m/>
    <s v="AC000002680"/>
    <s v="Joyce Conolly"/>
    <n v="7344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9:15:00"/>
    <s v="29/02/2024"/>
    <d v="1899-12-30T11:15:00"/>
    <n v="120"/>
    <n v="2"/>
    <x v="1"/>
    <m/>
    <m/>
    <s v="AC000002180"/>
    <s v="David Foreman"/>
    <n v="6938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09:15:00"/>
    <s v="29/02/2024"/>
    <d v="1899-12-30T11:15:00"/>
    <n v="3.4"/>
    <n v="5.6667000000000002E-2"/>
    <x v="1"/>
    <m/>
    <m/>
    <m/>
    <m/>
    <n v="6938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11:45:00"/>
    <s v="29/02/2024"/>
    <d v="1899-12-30T13:45:00"/>
    <n v="120"/>
    <n v="2"/>
    <x v="4"/>
    <m/>
    <m/>
    <s v="AC000003102"/>
    <s v="Nathan Sperling"/>
    <n v="85198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1:45:00"/>
    <s v="29/02/2024"/>
    <d v="1899-12-30T13:45:00"/>
    <n v="7.53"/>
    <n v="0.1255"/>
    <x v="4"/>
    <m/>
    <m/>
    <m/>
    <m/>
    <n v="8519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7:30:00"/>
    <d v="2024-04-03T00:00:00"/>
    <d v="1899-12-30T08:30:00"/>
    <n v="60"/>
    <n v="1"/>
    <x v="1"/>
    <m/>
    <m/>
    <s v="AC000003028"/>
    <s v="Mervyn Levine"/>
    <n v="7145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5:00:00"/>
    <n v="360"/>
    <n v="6"/>
    <x v="0"/>
    <m/>
    <m/>
    <s v="AC000003874"/>
    <s v="Wellbeing 1 Monday at Coogee Eastward Senior Citizens Hall"/>
    <n v="8003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7:30:00"/>
    <d v="2024-05-03T00:00:00"/>
    <d v="1899-12-30T08:30:00"/>
    <n v="60"/>
    <n v="1"/>
    <x v="1"/>
    <m/>
    <m/>
    <s v="AC000003028"/>
    <s v="Mervyn Levine"/>
    <n v="7146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1:00:00"/>
    <n v="120"/>
    <n v="2"/>
    <x v="4"/>
    <m/>
    <m/>
    <s v="AC000002564"/>
    <s v="Jeanette Abrahams"/>
    <n v="71535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09:00:00"/>
    <d v="2024-05-03T00:00:00"/>
    <d v="1899-12-30T11:00:00"/>
    <n v="5.81"/>
    <n v="9.6833000000000002E-2"/>
    <x v="4"/>
    <m/>
    <m/>
    <m/>
    <m/>
    <n v="71535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5-03T00:00:00"/>
    <d v="1899-12-30T12:00:00"/>
    <d v="2024-05-03T00:00:00"/>
    <d v="1899-12-30T14:00:00"/>
    <n v="120"/>
    <n v="2"/>
    <x v="4"/>
    <m/>
    <m/>
    <s v="AC000027335"/>
    <s v="Po-Hsun Wen"/>
    <n v="9836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00:00"/>
    <d v="2024-05-03T00:00:00"/>
    <d v="1899-12-30T14:00:00"/>
    <n v="3.77"/>
    <n v="6.2833E-2"/>
    <x v="4"/>
    <m/>
    <m/>
    <m/>
    <m/>
    <n v="9836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07:45:00"/>
    <d v="2024-06-03T00:00:00"/>
    <d v="1899-12-30T08:45:00"/>
    <n v="60"/>
    <n v="1"/>
    <x v="4"/>
    <m/>
    <m/>
    <s v="AC000002680"/>
    <s v="Joyce Conolly"/>
    <n v="7155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9:00:00"/>
    <d v="2024-06-03T00:00:00"/>
    <d v="1899-12-30T11:00:00"/>
    <n v="120"/>
    <n v="2"/>
    <x v="1"/>
    <m/>
    <m/>
    <s v="AC000002270"/>
    <s v="Edith Varkonyi"/>
    <n v="7294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09:00:00"/>
    <d v="2024-06-03T00:00:00"/>
    <d v="1899-12-30T11:00:00"/>
    <n v="7.65"/>
    <n v="0.1275"/>
    <x v="1"/>
    <m/>
    <m/>
    <m/>
    <m/>
    <n v="7294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45:00"/>
    <d v="2024-06-03T00:00:00"/>
    <d v="1899-12-30T13:45:00"/>
    <n v="120"/>
    <n v="2"/>
    <x v="1"/>
    <m/>
    <m/>
    <s v="AC000002288"/>
    <s v="Elizabeth Freeman"/>
    <n v="7199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45:00"/>
    <d v="2024-06-03T00:00:00"/>
    <d v="1899-12-30T13:45:00"/>
    <n v="9.09"/>
    <n v="0.1515"/>
    <x v="1"/>
    <m/>
    <m/>
    <m/>
    <m/>
    <n v="7199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4:00:00"/>
    <d v="2024-06-03T00:00:00"/>
    <d v="1899-12-30T16:00:00"/>
    <n v="120"/>
    <n v="2"/>
    <x v="1"/>
    <m/>
    <m/>
    <s v="AC000002986"/>
    <s v="Marsha Swenson"/>
    <n v="86275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00:00"/>
    <d v="2024-06-03T00:00:00"/>
    <d v="1899-12-30T16:00:00"/>
    <n v="1.22"/>
    <n v="2.0333E-2"/>
    <x v="1"/>
    <m/>
    <m/>
    <m/>
    <m/>
    <n v="8627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6/02/2024"/>
    <d v="1899-12-30T09:00:00"/>
    <s v="26/02/2024"/>
    <d v="1899-12-30T11:00:00"/>
    <n v="120"/>
    <n v="2"/>
    <x v="4"/>
    <m/>
    <m/>
    <s v="AC000241967"/>
    <s v="Penelope Macbride"/>
    <n v="85855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6/02/2024"/>
    <d v="1899-12-30T09:00:00"/>
    <s v="26/02/2024"/>
    <d v="1899-12-30T11:00:00"/>
    <n v="4"/>
    <n v="6.6667000000000004E-2"/>
    <x v="4"/>
    <m/>
    <m/>
    <s v="AC000241967"/>
    <s v="Penelope Macbride"/>
    <n v="8585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30:00"/>
    <s v="26/02/2024"/>
    <d v="1899-12-30T14:30:00"/>
    <n v="180"/>
    <n v="3"/>
    <x v="1"/>
    <m/>
    <m/>
    <s v="AC000003268"/>
    <s v="Richard Christopherson"/>
    <n v="85686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1:30:00"/>
    <s v="26/02/2024"/>
    <d v="1899-12-30T14:30:00"/>
    <n v="4"/>
    <n v="6.6667000000000004E-2"/>
    <x v="1"/>
    <m/>
    <m/>
    <s v="AC000003268"/>
    <s v="Richard Christopherson"/>
    <n v="8568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1:30:00"/>
    <s v="26/02/2024"/>
    <d v="1899-12-30T14:30:00"/>
    <n v="7.97"/>
    <n v="0.13283300000000001"/>
    <x v="1"/>
    <m/>
    <m/>
    <m/>
    <m/>
    <n v="8568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s v="26/02/2024"/>
    <d v="1899-12-30T15:00:00"/>
    <s v="26/02/2024"/>
    <d v="1899-12-30T17:00:00"/>
    <n v="120"/>
    <n v="2"/>
    <x v="1"/>
    <m/>
    <m/>
    <s v="AC000002276"/>
    <s v="Eleanor Bunt"/>
    <n v="8571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s v="26/02/2024"/>
    <d v="1899-12-30T15:00:00"/>
    <s v="26/02/2024"/>
    <d v="1899-12-30T17:00:00"/>
    <n v="11"/>
    <n v="0.183333"/>
    <x v="1"/>
    <m/>
    <m/>
    <s v="AC000002276"/>
    <s v="Eleanor Bunt"/>
    <n v="8571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5:00:00"/>
    <s v="26/02/2024"/>
    <d v="1899-12-30T17:00:00"/>
    <n v="3.33"/>
    <n v="5.5500000000000001E-2"/>
    <x v="1"/>
    <m/>
    <m/>
    <m/>
    <m/>
    <n v="8571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7:15:00"/>
    <s v="26/02/2024"/>
    <d v="1899-12-30T18:15:00"/>
    <n v="60"/>
    <n v="1"/>
    <x v="1"/>
    <m/>
    <m/>
    <s v="AC000002756"/>
    <s v="Kevin Hinds"/>
    <n v="8570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7:15:00"/>
    <s v="26/02/2024"/>
    <d v="1899-12-30T18:15:00"/>
    <n v="3.18"/>
    <n v="5.2999999999999999E-2"/>
    <x v="1"/>
    <m/>
    <m/>
    <m/>
    <m/>
    <n v="8570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8:15:00"/>
    <s v="26/02/2024"/>
    <d v="1899-12-30T19:30:00"/>
    <n v="75"/>
    <n v="1.25"/>
    <x v="0"/>
    <m/>
    <m/>
    <s v="AC000003866"/>
    <s v="Travel Time (between visits)"/>
    <n v="9963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09:00:00"/>
    <s v="27/02/2024"/>
    <d v="1899-12-30T12:00:00"/>
    <n v="180"/>
    <n v="3"/>
    <x v="4"/>
    <m/>
    <m/>
    <s v="AC000002290"/>
    <s v="Elizabeth McDonald"/>
    <n v="91991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7/02/2024"/>
    <d v="1899-12-30T09:00:00"/>
    <s v="27/02/2024"/>
    <d v="1899-12-30T12:00:00"/>
    <n v="6"/>
    <n v="0.1"/>
    <x v="4"/>
    <m/>
    <m/>
    <s v="AC000002290"/>
    <s v="Elizabeth McDonald"/>
    <n v="91991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2:30:00"/>
    <s v="27/02/2024"/>
    <d v="1899-12-30T14:30:00"/>
    <n v="120"/>
    <n v="2"/>
    <x v="1"/>
    <m/>
    <m/>
    <s v="AC000003178"/>
    <s v="Patricia Johnson"/>
    <n v="8574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2:30:00"/>
    <s v="27/02/2024"/>
    <d v="1899-12-30T14:30:00"/>
    <n v="2.2200000000000002"/>
    <n v="3.6999999999999998E-2"/>
    <x v="1"/>
    <m/>
    <m/>
    <m/>
    <m/>
    <n v="8574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14:45:00"/>
    <s v="27/02/2024"/>
    <d v="1899-12-30T16:45:00"/>
    <n v="120"/>
    <n v="2"/>
    <x v="4"/>
    <m/>
    <m/>
    <s v="AC000002446"/>
    <s v="Harold Eggins"/>
    <n v="9857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7/02/2024"/>
    <d v="1899-12-30T14:45:00"/>
    <s v="27/02/2024"/>
    <d v="1899-12-30T16:45:00"/>
    <n v="4"/>
    <n v="6.6667000000000004E-2"/>
    <x v="4"/>
    <m/>
    <m/>
    <s v="AC000002446"/>
    <s v="Harold Eggins"/>
    <n v="9857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4:45:00"/>
    <s v="27/02/2024"/>
    <d v="1899-12-30T16:45:00"/>
    <n v="3.72"/>
    <n v="6.2E-2"/>
    <x v="4"/>
    <m/>
    <m/>
    <m/>
    <m/>
    <n v="98579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16:45:00"/>
    <s v="27/02/2024"/>
    <d v="1899-12-30T17:30:00"/>
    <n v="45"/>
    <n v="0.75"/>
    <x v="0"/>
    <m/>
    <m/>
    <s v="AC000003866"/>
    <s v="Travel Time (between visits)"/>
    <n v="10012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8/02/2024"/>
    <d v="1899-12-30T13:30:00"/>
    <s v="28/02/2024"/>
    <d v="1899-12-30T15:30:00"/>
    <n v="120"/>
    <n v="2"/>
    <x v="1"/>
    <m/>
    <m/>
    <s v="AC000007530"/>
    <s v="Dianna Dean"/>
    <n v="8582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8/02/2024"/>
    <d v="1899-12-30T13:30:00"/>
    <s v="28/02/2024"/>
    <d v="1899-12-30T15:30:00"/>
    <n v="12"/>
    <n v="0.2"/>
    <x v="1"/>
    <m/>
    <m/>
    <s v="AC000007530"/>
    <s v="Dianna Dean"/>
    <n v="8582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8/02/2024"/>
    <d v="1899-12-30T15:45:00"/>
    <s v="28/02/2024"/>
    <d v="1899-12-30T17:45:00"/>
    <n v="120"/>
    <n v="2"/>
    <x v="4"/>
    <m/>
    <m/>
    <s v="AC000002446"/>
    <s v="Harold Eggins"/>
    <n v="9857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5:45:00"/>
    <s v="28/02/2024"/>
    <d v="1899-12-30T17:45:00"/>
    <n v="2.9"/>
    <n v="4.8333000000000001E-2"/>
    <x v="4"/>
    <m/>
    <m/>
    <m/>
    <m/>
    <n v="9857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17:45:00"/>
    <s v="28/02/2024"/>
    <d v="1899-12-30T18:00:00"/>
    <n v="15"/>
    <n v="0.25"/>
    <x v="0"/>
    <m/>
    <m/>
    <s v="AC000003866"/>
    <s v="Travel Time (between visits)"/>
    <n v="10080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00:00"/>
    <s v="29/02/2024"/>
    <d v="1899-12-30T15:00:00"/>
    <n v="120"/>
    <n v="2"/>
    <x v="1"/>
    <m/>
    <m/>
    <s v="AC000003178"/>
    <s v="Patricia Johnson"/>
    <n v="8584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4-03T00:00:00"/>
    <d v="1899-12-30T09:00:00"/>
    <d v="2024-04-03T00:00:00"/>
    <d v="1899-12-30T11:00:00"/>
    <n v="120"/>
    <n v="2"/>
    <x v="4"/>
    <m/>
    <m/>
    <s v="AC000241967"/>
    <s v="Penelope Macbride"/>
    <n v="85856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4-03T00:00:00"/>
    <d v="1899-12-30T09:00:00"/>
    <d v="2024-04-03T00:00:00"/>
    <d v="1899-12-30T11:00:00"/>
    <n v="4"/>
    <n v="6.6667000000000004E-2"/>
    <x v="4"/>
    <m/>
    <m/>
    <s v="AC000241967"/>
    <s v="Penelope Macbride"/>
    <n v="8585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1:30:00"/>
    <d v="2024-04-03T00:00:00"/>
    <d v="1899-12-30T14:30:00"/>
    <n v="180"/>
    <n v="3"/>
    <x v="1"/>
    <m/>
    <m/>
    <s v="AC000003268"/>
    <s v="Richard Christopherson"/>
    <n v="8568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1:30:00"/>
    <d v="2024-04-03T00:00:00"/>
    <d v="1899-12-30T14:30:00"/>
    <n v="5"/>
    <n v="8.3333000000000004E-2"/>
    <x v="1"/>
    <m/>
    <m/>
    <s v="AC000003268"/>
    <s v="Richard Christopherson"/>
    <n v="85687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1:30:00"/>
    <d v="2024-04-03T00:00:00"/>
    <d v="1899-12-30T14:30:00"/>
    <n v="7.97"/>
    <n v="0.13283300000000001"/>
    <x v="1"/>
    <m/>
    <m/>
    <m/>
    <m/>
    <n v="8568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d v="2024-04-03T00:00:00"/>
    <d v="1899-12-30T15:00:00"/>
    <d v="2024-04-03T00:00:00"/>
    <d v="1899-12-30T17:00:00"/>
    <n v="120"/>
    <n v="2"/>
    <x v="1"/>
    <m/>
    <m/>
    <s v="AC000002276"/>
    <s v="Eleanor Bunt"/>
    <n v="85720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d v="2024-04-03T00:00:00"/>
    <d v="1899-12-30T15:00:00"/>
    <d v="2024-04-03T00:00:00"/>
    <d v="1899-12-30T17:00:00"/>
    <n v="11"/>
    <n v="0.183333"/>
    <x v="1"/>
    <m/>
    <m/>
    <s v="AC000002276"/>
    <s v="Eleanor Bunt"/>
    <n v="85720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3.33"/>
    <n v="5.5500000000000001E-2"/>
    <x v="1"/>
    <m/>
    <m/>
    <m/>
    <m/>
    <n v="8572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7:15:00"/>
    <d v="2024-04-03T00:00:00"/>
    <d v="1899-12-30T18:15:00"/>
    <n v="60"/>
    <n v="1"/>
    <x v="1"/>
    <m/>
    <m/>
    <s v="AC000002756"/>
    <s v="Kevin Hinds"/>
    <n v="8570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7:15:00"/>
    <d v="2024-04-03T00:00:00"/>
    <d v="1899-12-30T18:15:00"/>
    <n v="3.18"/>
    <n v="5.2999999999999999E-2"/>
    <x v="1"/>
    <m/>
    <m/>
    <m/>
    <m/>
    <n v="85709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18:15:00"/>
    <d v="2024-04-03T00:00:00"/>
    <d v="1899-12-30T19:30:00"/>
    <n v="75"/>
    <n v="1.25"/>
    <x v="0"/>
    <m/>
    <m/>
    <s v="AC000003866"/>
    <s v="Travel Time (between visits)"/>
    <n v="10310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2:00:00"/>
    <n v="180"/>
    <n v="3"/>
    <x v="4"/>
    <m/>
    <m/>
    <s v="AC000002290"/>
    <s v="Elizabeth McDonald"/>
    <n v="91992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4:30:00"/>
    <n v="120"/>
    <n v="2"/>
    <x v="1"/>
    <m/>
    <m/>
    <s v="AC000003178"/>
    <s v="Patricia Johnson"/>
    <n v="8574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4:30:00"/>
    <n v="2.2200000000000002"/>
    <n v="3.6999999999999998E-2"/>
    <x v="1"/>
    <m/>
    <m/>
    <m/>
    <m/>
    <n v="8574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4:45:00"/>
    <d v="2024-05-03T00:00:00"/>
    <d v="1899-12-30T16:45:00"/>
    <n v="120"/>
    <n v="2"/>
    <x v="1"/>
    <m/>
    <m/>
    <s v="AC000002446"/>
    <s v="Harold Eggins"/>
    <n v="88021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4:45:00"/>
    <d v="2024-05-03T00:00:00"/>
    <d v="1899-12-30T16:45:00"/>
    <n v="3.72"/>
    <n v="6.2E-2"/>
    <x v="1"/>
    <m/>
    <m/>
    <m/>
    <m/>
    <n v="88021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16:45:00"/>
    <d v="2024-05-03T00:00:00"/>
    <d v="1899-12-30T17:30:00"/>
    <n v="45"/>
    <n v="0.75"/>
    <x v="0"/>
    <m/>
    <m/>
    <s v="AC000003866"/>
    <s v="Travel Time (between visits)"/>
    <n v="10325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6-03T00:00:00"/>
    <d v="1899-12-30T11:00:00"/>
    <d v="2024-06-03T00:00:00"/>
    <d v="1899-12-30T13:00:00"/>
    <n v="120"/>
    <n v="2"/>
    <x v="1"/>
    <m/>
    <m/>
    <s v="AC000007530"/>
    <s v="Dianna Dean"/>
    <n v="8582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6-03T00:00:00"/>
    <d v="1899-12-30T11:00:00"/>
    <d v="2024-06-03T00:00:00"/>
    <d v="1899-12-30T13:00:00"/>
    <n v="7"/>
    <n v="0.11666700000000001"/>
    <x v="1"/>
    <m/>
    <m/>
    <s v="AC000007530"/>
    <s v="Dianna Dean"/>
    <n v="8582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5:30:00"/>
    <n v="120"/>
    <n v="2"/>
    <x v="1"/>
    <m/>
    <m/>
    <s v="AC000003178"/>
    <s v="Patricia Johnson"/>
    <n v="8584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5:30:00"/>
    <n v="1.52"/>
    <n v="2.5333000000000001E-2"/>
    <x v="1"/>
    <m/>
    <m/>
    <m/>
    <m/>
    <n v="8584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6-03T00:00:00"/>
    <d v="1899-12-30T15:45:00"/>
    <d v="2024-06-03T00:00:00"/>
    <d v="1899-12-30T17:45:00"/>
    <n v="120"/>
    <n v="2"/>
    <x v="4"/>
    <m/>
    <m/>
    <s v="AC000002446"/>
    <s v="Harold Eggins"/>
    <n v="9858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5:45:00"/>
    <d v="2024-06-03T00:00:00"/>
    <d v="1899-12-30T17:45:00"/>
    <n v="3.72"/>
    <n v="6.2E-2"/>
    <x v="4"/>
    <m/>
    <m/>
    <m/>
    <m/>
    <n v="98584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17:45:00"/>
    <d v="2024-06-03T00:00:00"/>
    <d v="1899-12-30T18:30:00"/>
    <n v="45"/>
    <n v="0.75"/>
    <x v="0"/>
    <m/>
    <m/>
    <s v="AC000003866"/>
    <s v="Travel Time (between visits)"/>
    <n v="1036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7:00:00"/>
    <s v="22/02/2024"/>
    <d v="1899-12-30T08:00:00"/>
    <n v="60"/>
    <n v="1"/>
    <x v="0"/>
    <m/>
    <m/>
    <s v="AC000003866"/>
    <s v="Travel Time (between visits)"/>
    <n v="9814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2494"/>
    <s v="Ian Farmer"/>
    <n v="6754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9:30:00"/>
    <s v="22/02/2024"/>
    <d v="1899-12-30T12:30:00"/>
    <n v="180"/>
    <n v="3"/>
    <x v="1"/>
    <m/>
    <m/>
    <s v="AC000002676"/>
    <s v="Jose Marum"/>
    <n v="6718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09:30:00"/>
    <s v="22/02/2024"/>
    <d v="1899-12-30T12:30:00"/>
    <n v="3.38"/>
    <n v="5.6333000000000001E-2"/>
    <x v="1"/>
    <m/>
    <m/>
    <m/>
    <m/>
    <n v="6718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3:00:00"/>
    <s v="22/02/2024"/>
    <d v="1899-12-30T17:00:00"/>
    <n v="240"/>
    <n v="4"/>
    <x v="1"/>
    <m/>
    <m/>
    <s v="AC000002944"/>
    <s v="Mary Liauw"/>
    <n v="83612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3:00:00"/>
    <s v="22/02/2024"/>
    <d v="1899-12-30T17:00:00"/>
    <n v="22"/>
    <n v="0.36666700000000002"/>
    <x v="1"/>
    <m/>
    <m/>
    <s v="AC000002944"/>
    <s v="Mary Liauw"/>
    <n v="83612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3:00:00"/>
    <s v="22/02/2024"/>
    <d v="1899-12-30T17:00:00"/>
    <n v="7.47"/>
    <n v="0.1245"/>
    <x v="1"/>
    <m/>
    <m/>
    <m/>
    <m/>
    <n v="8361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6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6/02/2024"/>
    <d v="1899-12-30T09:00:00"/>
    <s v="26/02/2024"/>
    <d v="1899-12-30T10:00:00"/>
    <n v="60"/>
    <n v="1"/>
    <x v="7"/>
    <m/>
    <m/>
    <s v="AC000019301"/>
    <s v="Rita Xuereb"/>
    <n v="7541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09:00:00"/>
    <s v="26/02/2024"/>
    <d v="1899-12-30T10:00:00"/>
    <n v="16"/>
    <n v="0.26666699999999999"/>
    <x v="7"/>
    <m/>
    <m/>
    <s v="AC000019301"/>
    <s v="Rita Xuereb"/>
    <n v="7541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6/02/2024"/>
    <d v="1899-12-30T10:30:00"/>
    <s v="26/02/2024"/>
    <d v="1899-12-30T12:30:00"/>
    <n v="120"/>
    <n v="2"/>
    <x v="4"/>
    <m/>
    <m/>
    <s v="AC000011703"/>
    <s v="Barbara Marshall"/>
    <n v="6966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0:30:00"/>
    <s v="26/02/2024"/>
    <d v="1899-12-30T12:30:00"/>
    <n v="10.81"/>
    <n v="0.18016699999999999"/>
    <x v="4"/>
    <m/>
    <m/>
    <m/>
    <m/>
    <n v="6966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00:00"/>
    <s v="26/02/2024"/>
    <d v="1899-12-30T17:00:00"/>
    <n v="240"/>
    <n v="4"/>
    <x v="1"/>
    <m/>
    <m/>
    <s v="AC000002944"/>
    <s v="Mary Liauw"/>
    <n v="83588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3:00:00"/>
    <s v="26/02/2024"/>
    <d v="1899-12-30T17:00:00"/>
    <n v="29"/>
    <n v="0.48333300000000001"/>
    <x v="1"/>
    <m/>
    <m/>
    <s v="AC000002944"/>
    <s v="Mary Liauw"/>
    <n v="835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3:00:00"/>
    <s v="26/02/2024"/>
    <d v="1899-12-30T17:00:00"/>
    <n v="4.67"/>
    <n v="7.7832999999999999E-2"/>
    <x v="1"/>
    <m/>
    <m/>
    <m/>
    <m/>
    <n v="835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7:30:00"/>
    <s v="27/02/2024"/>
    <d v="1899-12-30T08:30:00"/>
    <n v="60"/>
    <n v="1"/>
    <x v="0"/>
    <m/>
    <m/>
    <s v="AC000003866"/>
    <s v="Travel Time (between visits)"/>
    <n v="10014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08:30:00"/>
    <s v="27/02/2024"/>
    <d v="1899-12-30T09:30:00"/>
    <n v="60"/>
    <n v="1"/>
    <x v="1"/>
    <m/>
    <m/>
    <s v="AC000002494"/>
    <s v="Ian Farmer"/>
    <n v="6972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10:00:00"/>
    <s v="27/02/2024"/>
    <d v="1899-12-30T11:30:00"/>
    <n v="90"/>
    <n v="1.5"/>
    <x v="4"/>
    <m/>
    <m/>
    <s v="AC000002124"/>
    <s v="Christine Muscat"/>
    <n v="840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0:00:00"/>
    <s v="27/02/2024"/>
    <d v="1899-12-30T11:30:00"/>
    <n v="4.68"/>
    <n v="7.8E-2"/>
    <x v="4"/>
    <m/>
    <m/>
    <m/>
    <m/>
    <n v="840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3320"/>
    <s v="Ronald Fitzpatrick"/>
    <n v="86117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1:45:00"/>
    <s v="27/02/2024"/>
    <d v="1899-12-30T14:45:00"/>
    <n v="15"/>
    <n v="0.25"/>
    <x v="1"/>
    <m/>
    <m/>
    <s v="AC000003320"/>
    <s v="Ronald Fitzpatrick"/>
    <n v="8611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1:45:00"/>
    <s v="27/02/2024"/>
    <d v="1899-12-30T14:45:00"/>
    <n v="2.17"/>
    <n v="3.6166999999999998E-2"/>
    <x v="1"/>
    <m/>
    <m/>
    <m/>
    <m/>
    <n v="8611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5:00:00"/>
    <s v="27/02/2024"/>
    <d v="1899-12-30T17:00:00"/>
    <n v="120"/>
    <n v="2"/>
    <x v="1"/>
    <m/>
    <m/>
    <s v="AC000002676"/>
    <s v="Jose Marum"/>
    <n v="8606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5:00:00"/>
    <s v="27/02/2024"/>
    <d v="1899-12-30T17:00:00"/>
    <n v="4.71"/>
    <n v="7.85E-2"/>
    <x v="1"/>
    <m/>
    <m/>
    <m/>
    <m/>
    <n v="8606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8/02/2024"/>
    <d v="1899-12-30T07:00:00"/>
    <s v="28/02/2024"/>
    <d v="1899-12-30T08:00:00"/>
    <n v="60"/>
    <n v="1"/>
    <x v="7"/>
    <m/>
    <m/>
    <s v="AC000019301"/>
    <s v="Rita Xuereb"/>
    <n v="8365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8:00:00"/>
    <s v="28/02/2024"/>
    <d v="1899-12-30T09:00:00"/>
    <n v="60"/>
    <n v="1"/>
    <x v="7"/>
    <m/>
    <m/>
    <s v="AC000019301"/>
    <s v="Rita Xuereb"/>
    <n v="8366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08:00:00"/>
    <s v="28/02/2024"/>
    <d v="1899-12-30T09:00:00"/>
    <n v="18"/>
    <n v="0.3"/>
    <x v="7"/>
    <m/>
    <m/>
    <s v="AC000019301"/>
    <s v="Rita Xuereb"/>
    <n v="8366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9:00:00"/>
    <s v="28/02/2024"/>
    <d v="1899-12-30T09:30:00"/>
    <n v="30"/>
    <n v="0.5"/>
    <x v="0"/>
    <m/>
    <m/>
    <s v="AC000003866"/>
    <s v="Travel Time (between visits)"/>
    <n v="10019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0:30:00"/>
    <s v="28/02/2024"/>
    <d v="1899-12-30T12:00:00"/>
    <n v="90"/>
    <n v="1.5"/>
    <x v="1"/>
    <m/>
    <m/>
    <s v="AC000258074"/>
    <s v="Vernon Anderson"/>
    <n v="880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30:00"/>
    <s v="28/02/2024"/>
    <d v="1899-12-30T12:00:00"/>
    <n v="8.02"/>
    <n v="0.13366700000000001"/>
    <x v="1"/>
    <m/>
    <m/>
    <m/>
    <m/>
    <n v="880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2:30:00"/>
    <s v="28/02/2024"/>
    <d v="1899-12-30T16:30:00"/>
    <n v="240"/>
    <n v="4"/>
    <x v="1"/>
    <m/>
    <m/>
    <s v="AC000002944"/>
    <s v="Mary Liauw"/>
    <n v="83601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2:30:00"/>
    <s v="28/02/2024"/>
    <d v="1899-12-30T16:30:00"/>
    <n v="20"/>
    <n v="0.33333299999999999"/>
    <x v="1"/>
    <m/>
    <m/>
    <s v="AC000002944"/>
    <s v="Mary Liauw"/>
    <n v="8360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2:30:00"/>
    <s v="28/02/2024"/>
    <d v="1899-12-30T16:30:00"/>
    <n v="6.13"/>
    <n v="0.10216699999999999"/>
    <x v="1"/>
    <m/>
    <m/>
    <m/>
    <m/>
    <n v="8360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019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2494"/>
    <s v="Ian Farmer"/>
    <n v="6972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9:30:00"/>
    <s v="29/02/2024"/>
    <d v="1899-12-30T12:30:00"/>
    <n v="180"/>
    <n v="3"/>
    <x v="1"/>
    <m/>
    <m/>
    <s v="AC000002676"/>
    <s v="Jose Marum"/>
    <n v="6937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09:30:00"/>
    <s v="29/02/2024"/>
    <d v="1899-12-30T12:30:00"/>
    <n v="3.38"/>
    <n v="5.6333000000000001E-2"/>
    <x v="1"/>
    <m/>
    <m/>
    <m/>
    <m/>
    <n v="6937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00:00"/>
    <s v="29/02/2024"/>
    <d v="1899-12-30T17:00:00"/>
    <n v="240"/>
    <n v="4"/>
    <x v="1"/>
    <m/>
    <m/>
    <s v="AC000002944"/>
    <s v="Mary Liauw"/>
    <n v="8361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3:00:00"/>
    <s v="29/02/2024"/>
    <d v="1899-12-30T17:00:00"/>
    <n v="20"/>
    <n v="0.33333299999999999"/>
    <x v="1"/>
    <m/>
    <m/>
    <s v="AC000002944"/>
    <s v="Mary Liauw"/>
    <n v="8361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3:00:00"/>
    <s v="29/02/2024"/>
    <d v="1899-12-30T17:00:00"/>
    <n v="7.47"/>
    <n v="0.1245"/>
    <x v="1"/>
    <m/>
    <m/>
    <m/>
    <m/>
    <n v="8361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4-03T00:00:00"/>
    <d v="1899-12-30T09:00:00"/>
    <d v="2024-04-03T00:00:00"/>
    <d v="1899-12-30T11:00:00"/>
    <n v="120"/>
    <n v="2"/>
    <x v="7"/>
    <m/>
    <m/>
    <s v="AC000019301"/>
    <s v="Rita Xuereb"/>
    <n v="7541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09:00:00"/>
    <d v="2024-04-03T00:00:00"/>
    <d v="1899-12-30T11:00:00"/>
    <n v="20"/>
    <n v="0.33333299999999999"/>
    <x v="7"/>
    <m/>
    <m/>
    <s v="AC000019301"/>
    <s v="Rita Xuereb"/>
    <n v="7541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3:00:00"/>
    <d v="2024-04-03T00:00:00"/>
    <d v="1899-12-30T17:00:00"/>
    <n v="240"/>
    <n v="4"/>
    <x v="1"/>
    <m/>
    <m/>
    <s v="AC000002944"/>
    <s v="Mary Liauw"/>
    <n v="83589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3:00:00"/>
    <d v="2024-04-03T00:00:00"/>
    <d v="1899-12-30T17:00:00"/>
    <n v="23"/>
    <n v="0.38333299999999998"/>
    <x v="1"/>
    <m/>
    <m/>
    <s v="AC000002944"/>
    <s v="Mary Liauw"/>
    <n v="835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3:00:00"/>
    <d v="2024-04-03T00:00:00"/>
    <d v="1899-12-30T17:00:00"/>
    <n v="7.31"/>
    <n v="0.121833"/>
    <x v="1"/>
    <m/>
    <m/>
    <m/>
    <m/>
    <n v="835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30:00"/>
    <n v="60"/>
    <n v="1"/>
    <x v="0"/>
    <m/>
    <m/>
    <s v="AC000003866"/>
    <s v="Travel Time (between visits)"/>
    <n v="10362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09:30:00"/>
    <n v="60"/>
    <n v="1"/>
    <x v="1"/>
    <m/>
    <m/>
    <s v="AC000002494"/>
    <s v="Ian Farmer"/>
    <n v="7214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5-03T00:00:00"/>
    <d v="1899-12-30T10:00:00"/>
    <d v="2024-05-03T00:00:00"/>
    <d v="1899-12-30T11:30:00"/>
    <n v="90"/>
    <n v="1.5"/>
    <x v="4"/>
    <m/>
    <m/>
    <s v="AC000002124"/>
    <s v="Christine Muscat"/>
    <n v="840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0:00:00"/>
    <d v="2024-05-03T00:00:00"/>
    <d v="1899-12-30T11:30:00"/>
    <n v="4.68"/>
    <n v="7.8E-2"/>
    <x v="4"/>
    <m/>
    <m/>
    <m/>
    <m/>
    <n v="840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3320"/>
    <s v="Ronald Fitzpatrick"/>
    <n v="86118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1:45:00"/>
    <d v="2024-05-03T00:00:00"/>
    <d v="1899-12-30T14:45:00"/>
    <n v="22"/>
    <n v="0.36666700000000002"/>
    <x v="1"/>
    <m/>
    <m/>
    <s v="AC000003320"/>
    <s v="Ronald Fitzpatrick"/>
    <n v="8611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4:45:00"/>
    <n v="2.17"/>
    <n v="3.6166999999999998E-2"/>
    <x v="1"/>
    <m/>
    <m/>
    <m/>
    <m/>
    <n v="8611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00:00"/>
    <d v="2024-05-03T00:00:00"/>
    <d v="1899-12-30T17:00:00"/>
    <n v="120"/>
    <n v="2"/>
    <x v="1"/>
    <m/>
    <m/>
    <s v="AC000002676"/>
    <s v="Jose Marum"/>
    <n v="8606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00:00"/>
    <d v="2024-05-03T00:00:00"/>
    <d v="1899-12-30T17:00:00"/>
    <n v="4.71"/>
    <n v="7.85E-2"/>
    <x v="1"/>
    <m/>
    <m/>
    <m/>
    <m/>
    <n v="860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6-03T00:00:00"/>
    <d v="1899-12-30T07:00:00"/>
    <d v="2024-06-03T00:00:00"/>
    <d v="1899-12-30T08:00:00"/>
    <n v="60"/>
    <n v="1"/>
    <x v="7"/>
    <m/>
    <m/>
    <s v="AC000019301"/>
    <s v="Rita Xuereb"/>
    <n v="8365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8:00:00"/>
    <d v="2024-06-03T00:00:00"/>
    <d v="1899-12-30T08:30:00"/>
    <n v="30"/>
    <n v="0.5"/>
    <x v="7"/>
    <m/>
    <m/>
    <s v="AC000019301"/>
    <s v="Rita Xuereb"/>
    <n v="8366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8:00:00"/>
    <d v="2024-06-03T00:00:00"/>
    <d v="1899-12-30T08:30:00"/>
    <n v="19"/>
    <n v="0.31666699999999998"/>
    <x v="7"/>
    <m/>
    <m/>
    <s v="AC000019301"/>
    <s v="Rita Xuereb"/>
    <n v="836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30:00"/>
    <d v="2024-06-03T00:00:00"/>
    <d v="1899-12-30T09:00:00"/>
    <n v="30"/>
    <n v="0.5"/>
    <x v="0"/>
    <m/>
    <m/>
    <s v="AC000003866"/>
    <s v="Travel Time (between visits)"/>
    <n v="10367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1"/>
    <m/>
    <m/>
    <s v="AC000002326"/>
    <s v="Eugenia Arapakis"/>
    <n v="10155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9:00:00"/>
    <d v="2024-06-03T00:00:00"/>
    <d v="1899-12-30T11:00:00"/>
    <n v="11"/>
    <n v="0.183333"/>
    <x v="1"/>
    <m/>
    <m/>
    <s v="AC000002326"/>
    <s v="Eugenia Arapakis"/>
    <n v="10155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09:00:00"/>
    <d v="2024-06-03T00:00:00"/>
    <d v="1899-12-30T11:00:00"/>
    <n v="4.08"/>
    <n v="6.8000000000000005E-2"/>
    <x v="1"/>
    <m/>
    <m/>
    <m/>
    <m/>
    <n v="10155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7:00:00"/>
    <n v="240"/>
    <n v="4"/>
    <x v="1"/>
    <m/>
    <m/>
    <s v="AC000002944"/>
    <s v="Mary Liauw"/>
    <n v="83602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7:00:00"/>
    <n v="3.32"/>
    <n v="5.5333E-2"/>
    <x v="1"/>
    <m/>
    <m/>
    <m/>
    <m/>
    <n v="836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2/02/2024"/>
    <d v="1899-12-30T07:30:00"/>
    <s v="22/02/2024"/>
    <d v="1899-12-30T08:30:00"/>
    <n v="60"/>
    <n v="1"/>
    <x v="0"/>
    <m/>
    <m/>
    <s v="AC000003866"/>
    <s v="Travel Time (between visits)"/>
    <n v="9814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2/02/2024"/>
    <d v="1899-12-30T08:30:00"/>
    <s v="22/02/2024"/>
    <d v="1899-12-30T10:30:00"/>
    <n v="120"/>
    <n v="2"/>
    <x v="7"/>
    <m/>
    <m/>
    <s v="AC000249418"/>
    <s v="Stuart Yow Yeh "/>
    <n v="9279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2/02/2024"/>
    <d v="1899-12-30T11:00:00"/>
    <s v="22/02/2024"/>
    <d v="1899-12-30T12:00:00"/>
    <n v="60"/>
    <n v="1"/>
    <x v="4"/>
    <m/>
    <m/>
    <s v="AC000002036"/>
    <s v="Betty Hannan Wilson"/>
    <n v="67812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2/02/2024"/>
    <d v="1899-12-30T11:00:00"/>
    <s v="22/02/2024"/>
    <d v="1899-12-30T12:00:00"/>
    <n v="3.29"/>
    <n v="5.4833E-2"/>
    <x v="4"/>
    <m/>
    <m/>
    <m/>
    <m/>
    <n v="6781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2/02/2024"/>
    <d v="1899-12-30T12:30:00"/>
    <s v="22/02/2024"/>
    <d v="1899-12-30T14:30:00"/>
    <n v="120"/>
    <n v="2"/>
    <x v="1"/>
    <m/>
    <m/>
    <s v="AC000002504"/>
    <s v="Ilona Sarvas"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2/02/2024"/>
    <d v="1899-12-30T12:30:00"/>
    <s v="22/02/2024"/>
    <d v="1899-12-30T14:30:00"/>
    <n v="8"/>
    <n v="0.13333300000000001"/>
    <x v="1"/>
    <m/>
    <m/>
    <s v="AC000002504"/>
    <s v="Ilona Sarvas"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2/02/2024"/>
    <d v="1899-12-30T12:30:00"/>
    <s v="22/02/2024"/>
    <d v="1899-12-30T14:30:00"/>
    <n v="2.57"/>
    <n v="4.2833000000000003E-2"/>
    <x v="1"/>
    <m/>
    <m/>
    <m/>
    <m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6/02/2024"/>
    <d v="1899-12-30T07:15:00"/>
    <s v="26/02/2024"/>
    <d v="1899-12-30T07:45:00"/>
    <n v="30"/>
    <n v="0.5"/>
    <x v="0"/>
    <m/>
    <m/>
    <s v="AC000003866"/>
    <s v="Travel Time (between visits)"/>
    <n v="9966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6/02/2024"/>
    <d v="1899-12-30T07:45:00"/>
    <s v="26/02/2024"/>
    <d v="1899-12-30T08:45:00"/>
    <n v="60"/>
    <n v="1"/>
    <x v="4"/>
    <m/>
    <m/>
    <s v="AC000002600"/>
    <s v="Joan Cooper"/>
    <n v="6912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6/02/2024"/>
    <d v="1899-12-30T09:00:00"/>
    <s v="26/02/2024"/>
    <d v="1899-12-30T11:00:00"/>
    <n v="120"/>
    <n v="2"/>
    <x v="1"/>
    <m/>
    <m/>
    <s v="AC000002306"/>
    <s v="Emily Ginis"/>
    <n v="6919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6/02/2024"/>
    <d v="1899-12-30T09:00:00"/>
    <s v="26/02/2024"/>
    <d v="1899-12-30T11:00:00"/>
    <n v="2.13"/>
    <n v="3.5499999999999997E-2"/>
    <x v="1"/>
    <m/>
    <m/>
    <m/>
    <m/>
    <n v="6919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6/02/2024"/>
    <d v="1899-12-30T11:15:00"/>
    <s v="26/02/2024"/>
    <d v="1899-12-30T12:45:00"/>
    <n v="90"/>
    <n v="1.5"/>
    <x v="7"/>
    <m/>
    <m/>
    <s v="AC000019301"/>
    <s v="Rita Xuereb"/>
    <n v="6976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6/02/2024"/>
    <d v="1899-12-30T11:15:00"/>
    <s v="26/02/2024"/>
    <d v="1899-12-30T12:45:00"/>
    <n v="4.62"/>
    <n v="7.6999999999999999E-2"/>
    <x v="7"/>
    <m/>
    <m/>
    <m/>
    <m/>
    <n v="6976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7/02/2024"/>
    <d v="1899-12-30T07:45:00"/>
    <s v="27/02/2024"/>
    <d v="1899-12-30T08:30:00"/>
    <n v="45"/>
    <n v="0.75"/>
    <x v="0"/>
    <m/>
    <m/>
    <s v="AC000003866"/>
    <s v="Travel Time (between visits)"/>
    <n v="1001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7/02/2024"/>
    <d v="1899-12-30T08:30:00"/>
    <s v="27/02/2024"/>
    <d v="1899-12-30T09:30:00"/>
    <n v="60"/>
    <n v="1"/>
    <x v="1"/>
    <m/>
    <m/>
    <s v="AC000003122"/>
    <s v="Noelie Carides"/>
    <n v="8333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s v="27/02/2024"/>
    <d v="1899-12-30T09:45:00"/>
    <s v="27/02/2024"/>
    <d v="1899-12-30T13:15:00"/>
    <n v="210"/>
    <n v="3.5"/>
    <x v="0"/>
    <m/>
    <m/>
    <s v="AC000013751"/>
    <s v="Wellbeing 2  Tuesday at Kensington Park Community Centre"/>
    <n v="7936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7/02/2024"/>
    <d v="1899-12-30T13:45:00"/>
    <s v="27/02/2024"/>
    <d v="1899-12-30T15:45:00"/>
    <n v="120"/>
    <n v="2"/>
    <x v="1"/>
    <m/>
    <m/>
    <s v="AC000188716"/>
    <s v="Mary Clark"/>
    <n v="8338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7/02/2024"/>
    <d v="1899-12-30T13:45:00"/>
    <s v="27/02/2024"/>
    <d v="1899-12-30T15:45:00"/>
    <n v="4.1900000000000004"/>
    <n v="6.9833000000000006E-2"/>
    <x v="1"/>
    <m/>
    <m/>
    <m/>
    <m/>
    <n v="8338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8/02/2024"/>
    <d v="1899-12-30T08:30:00"/>
    <s v="28/02/2024"/>
    <d v="1899-12-30T09:00:00"/>
    <n v="30"/>
    <n v="0.5"/>
    <x v="0"/>
    <m/>
    <m/>
    <s v="AC000003866"/>
    <s v="Travel Time (between visits)"/>
    <n v="10020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1"/>
    <m/>
    <m/>
    <s v="AC000002306"/>
    <s v="Emily Ginis"/>
    <n v="83464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8/02/2024"/>
    <d v="1899-12-30T09:00:00"/>
    <s v="28/02/2024"/>
    <d v="1899-12-30T11:00:00"/>
    <n v="2"/>
    <n v="3.3333000000000002E-2"/>
    <x v="1"/>
    <m/>
    <m/>
    <s v="AC000002306"/>
    <s v="Emily Ginis"/>
    <n v="8346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8/02/2024"/>
    <d v="1899-12-30T11:15:00"/>
    <s v="28/02/2024"/>
    <d v="1899-12-30T14:15:00"/>
    <n v="180"/>
    <n v="3"/>
    <x v="1"/>
    <m/>
    <m/>
    <s v="AC000002504"/>
    <s v="Ilona Sarvas"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8/02/2024"/>
    <d v="1899-12-30T11:15:00"/>
    <s v="28/02/2024"/>
    <d v="1899-12-30T14:15:00"/>
    <n v="10"/>
    <n v="0.16666700000000001"/>
    <x v="1"/>
    <m/>
    <m/>
    <s v="AC000002504"/>
    <s v="Ilona Sarvas"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8/02/2024"/>
    <d v="1899-12-30T11:15:00"/>
    <s v="28/02/2024"/>
    <d v="1899-12-30T14:15:00"/>
    <n v="1.61"/>
    <n v="2.6832999999999999E-2"/>
    <x v="1"/>
    <m/>
    <m/>
    <m/>
    <m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8/02/2024"/>
    <d v="1899-12-30T14:30:00"/>
    <s v="28/02/2024"/>
    <d v="1899-12-30T16:30:00"/>
    <n v="120"/>
    <n v="2"/>
    <x v="1"/>
    <m/>
    <m/>
    <s v="AC000003086"/>
    <s v="Murray Smith"/>
    <n v="6925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8/02/2024"/>
    <d v="1899-12-30T14:30:00"/>
    <s v="28/02/2024"/>
    <d v="1899-12-30T16:30:00"/>
    <n v="1.18"/>
    <n v="1.9667E-2"/>
    <x v="1"/>
    <m/>
    <m/>
    <m/>
    <m/>
    <n v="6925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9/02/2024"/>
    <d v="1899-12-30T08:30:00"/>
    <s v="29/02/2024"/>
    <d v="1899-12-30T09:30:00"/>
    <n v="60"/>
    <n v="1"/>
    <x v="0"/>
    <m/>
    <m/>
    <s v="AC000003866"/>
    <s v="Travel Time (between visits)"/>
    <n v="10020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9/02/2024"/>
    <d v="1899-12-30T09:30:00"/>
    <s v="29/02/2024"/>
    <d v="1899-12-30T10:30:00"/>
    <n v="60"/>
    <n v="1"/>
    <x v="1"/>
    <m/>
    <m/>
    <s v="AC000003580"/>
    <s v="William Wong"/>
    <n v="9811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9/02/2024"/>
    <d v="1899-12-30T11:00:00"/>
    <s v="29/02/2024"/>
    <d v="1899-12-30T12:00:00"/>
    <n v="60"/>
    <n v="1"/>
    <x v="4"/>
    <m/>
    <m/>
    <s v="AC000002036"/>
    <s v="Betty Hannan Wilson"/>
    <n v="69213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9/02/2024"/>
    <d v="1899-12-30T11:00:00"/>
    <s v="29/02/2024"/>
    <d v="1899-12-30T12:00:00"/>
    <n v="5"/>
    <n v="8.3333000000000004E-2"/>
    <x v="4"/>
    <m/>
    <m/>
    <m/>
    <m/>
    <n v="6921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 - Team Leader Support"/>
    <s v="HCP"/>
    <s v="HCP"/>
    <s v="29/02/2024"/>
    <d v="1899-12-30T12:30:00"/>
    <s v="29/02/2024"/>
    <d v="1899-12-30T14:30:00"/>
    <n v="120"/>
    <n v="2"/>
    <x v="1"/>
    <m/>
    <m/>
    <s v="AC000003344"/>
    <s v="Ross Poynting"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9/02/2024"/>
    <d v="1899-12-30T12:30:00"/>
    <s v="29/02/2024"/>
    <d v="1899-12-30T14:30:00"/>
    <n v="10"/>
    <n v="0.16666700000000001"/>
    <x v="1"/>
    <m/>
    <m/>
    <s v="AC000003344"/>
    <s v="Ross Poynting"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9/02/2024"/>
    <d v="1899-12-30T12:30:00"/>
    <s v="29/02/2024"/>
    <d v="1899-12-30T14:30:00"/>
    <n v="3.37"/>
    <n v="5.6167000000000002E-2"/>
    <x v="1"/>
    <m/>
    <m/>
    <m/>
    <m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8:00:00"/>
    <n v="60"/>
    <n v="1"/>
    <x v="0"/>
    <m/>
    <m/>
    <s v="AC000003866"/>
    <s v="Travel Time (between visits)"/>
    <n v="1002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1-03T00:00:00"/>
    <d v="1899-12-30T09:00:00"/>
    <d v="2024-01-03T00:00:00"/>
    <d v="1899-12-30T11:00:00"/>
    <n v="120"/>
    <n v="2"/>
    <x v="1"/>
    <m/>
    <m/>
    <s v="AC000002306"/>
    <s v="Emily Ginis"/>
    <n v="83475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1-03T00:00:00"/>
    <d v="1899-12-30T09:00:00"/>
    <d v="2024-01-03T00:00:00"/>
    <d v="1899-12-30T11:00:00"/>
    <n v="7"/>
    <n v="0.11666700000000001"/>
    <x v="1"/>
    <m/>
    <m/>
    <s v="AC000002306"/>
    <s v="Emily Ginis"/>
    <n v="8347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1-03T00:00:00"/>
    <d v="1899-12-30T11:30:00"/>
    <d v="2024-01-03T00:00:00"/>
    <d v="1899-12-30T13:30:00"/>
    <n v="120"/>
    <n v="2"/>
    <x v="4"/>
    <m/>
    <m/>
    <s v="AC000084726"/>
    <s v="Michael Puiu"/>
    <n v="72113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1-03T00:00:00"/>
    <d v="1899-12-30T11:30:00"/>
    <d v="2024-01-03T00:00:00"/>
    <d v="1899-12-30T13:30:00"/>
    <n v="7.71"/>
    <n v="0.1285"/>
    <x v="4"/>
    <m/>
    <m/>
    <m/>
    <m/>
    <n v="7211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1-03T00:00:00"/>
    <d v="1899-12-30T14:00:00"/>
    <d v="2024-01-03T00:00:00"/>
    <d v="1899-12-30T15:00:00"/>
    <n v="60"/>
    <n v="1"/>
    <x v="1"/>
    <m/>
    <m/>
    <s v="AC000002094"/>
    <s v="Carmelina Trassari"/>
    <n v="7207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1-03T00:00:00"/>
    <d v="1899-12-30T14:00:00"/>
    <d v="2024-01-03T00:00:00"/>
    <d v="1899-12-30T15:00:00"/>
    <n v="7.66"/>
    <n v="0.127667"/>
    <x v="1"/>
    <m/>
    <m/>
    <m/>
    <m/>
    <n v="7207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7:30:00"/>
    <n v="30"/>
    <n v="0.5"/>
    <x v="0"/>
    <m/>
    <m/>
    <s v="AC000003866"/>
    <s v="Travel Time (between visits)"/>
    <n v="10312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1:00:00"/>
    <n v="60"/>
    <n v="1"/>
    <x v="4"/>
    <m/>
    <m/>
    <s v="AC000002600"/>
    <s v="Joan Cooper"/>
    <n v="7150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4-03T00:00:00"/>
    <d v="1899-12-30T11:15:00"/>
    <d v="2024-04-03T00:00:00"/>
    <d v="1899-12-30T12:45:00"/>
    <n v="90"/>
    <n v="1.5"/>
    <x v="1"/>
    <m/>
    <m/>
    <s v="AC000074411"/>
    <s v="Edward Davies"/>
    <n v="8341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4-03T00:00:00"/>
    <d v="1899-12-30T11:15:00"/>
    <d v="2024-04-03T00:00:00"/>
    <d v="1899-12-30T12:45:00"/>
    <n v="5.77"/>
    <n v="9.6167000000000002E-2"/>
    <x v="1"/>
    <m/>
    <m/>
    <m/>
    <m/>
    <n v="8341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4-03T00:00:00"/>
    <d v="1899-12-30T13:00:00"/>
    <d v="2024-04-03T00:00:00"/>
    <d v="1899-12-30T16:00:00"/>
    <n v="180"/>
    <n v="3"/>
    <x v="4"/>
    <m/>
    <m/>
    <s v="AC000002878"/>
    <s v="Margaret Bell"/>
    <n v="9775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4-03T00:00:00"/>
    <d v="1899-12-30T13:00:00"/>
    <d v="2024-04-03T00:00:00"/>
    <d v="1899-12-30T16:00:00"/>
    <n v="2.27"/>
    <n v="3.7832999999999999E-2"/>
    <x v="4"/>
    <m/>
    <m/>
    <m/>
    <m/>
    <n v="9775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15:00"/>
    <n v="15"/>
    <n v="0.25"/>
    <x v="0"/>
    <m/>
    <m/>
    <s v="AC000003866"/>
    <s v="Travel Time (between visits)"/>
    <n v="10362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5-03T00:00:00"/>
    <d v="1899-12-30T08:30:00"/>
    <d v="2024-05-03T00:00:00"/>
    <d v="1899-12-30T09:30:00"/>
    <n v="60"/>
    <n v="1"/>
    <x v="1"/>
    <m/>
    <m/>
    <s v="AC000003122"/>
    <s v="Noelie Carides"/>
    <n v="8333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d v="2024-05-03T00:00:00"/>
    <d v="1899-12-30T09:45:00"/>
    <d v="2024-05-03T00:00:00"/>
    <d v="1899-12-30T13:15:00"/>
    <n v="210"/>
    <n v="3.5"/>
    <x v="0"/>
    <m/>
    <m/>
    <s v="AC000013751"/>
    <s v="Wellbeing 2  Tuesday at Kensington Park Community Centre"/>
    <n v="7936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7:30:00"/>
    <n v="30"/>
    <n v="0.5"/>
    <x v="0"/>
    <m/>
    <m/>
    <s v="AC000003866"/>
    <s v="Travel Time (between visits)"/>
    <n v="10368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1"/>
    <m/>
    <m/>
    <s v="AC000002306"/>
    <s v="Emily Ginis"/>
    <n v="8346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6-03T00:00:00"/>
    <d v="1899-12-30T11:15:00"/>
    <d v="2024-06-03T00:00:00"/>
    <d v="1899-12-30T14:15:00"/>
    <n v="180"/>
    <n v="3"/>
    <x v="1"/>
    <m/>
    <m/>
    <s v="AC000002326"/>
    <s v="Eugenia Arapakis"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6-03T00:00:00"/>
    <d v="1899-12-30T11:15:00"/>
    <d v="2024-06-03T00:00:00"/>
    <d v="1899-12-30T14:15:00"/>
    <n v="19"/>
    <n v="0.31666699999999998"/>
    <x v="1"/>
    <m/>
    <m/>
    <s v="AC000002326"/>
    <s v="Eugenia Arapakis"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6-03T00:00:00"/>
    <d v="1899-12-30T11:15:00"/>
    <d v="2024-06-03T00:00:00"/>
    <d v="1899-12-30T14:15:00"/>
    <n v="4.1100000000000003"/>
    <n v="6.8500000000000005E-2"/>
    <x v="1"/>
    <m/>
    <m/>
    <m/>
    <m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6-03T00:00:00"/>
    <d v="1899-12-30T14:30:00"/>
    <d v="2024-06-03T00:00:00"/>
    <d v="1899-12-30T16:30:00"/>
    <n v="120"/>
    <n v="2"/>
    <x v="1"/>
    <m/>
    <m/>
    <s v="AC000003086"/>
    <s v="Murray Smith"/>
    <n v="71635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6-03T00:00:00"/>
    <d v="1899-12-30T14:30:00"/>
    <d v="2024-06-03T00:00:00"/>
    <d v="1899-12-30T16:30:00"/>
    <n v="4.1900000000000004"/>
    <n v="6.9833000000000006E-2"/>
    <x v="1"/>
    <m/>
    <m/>
    <m/>
    <m/>
    <n v="71635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2/02/2024"/>
    <d v="1899-12-30T08:30:00"/>
    <s v="22/02/2024"/>
    <d v="1899-12-30T15:30:00"/>
    <n v="420"/>
    <n v="7"/>
    <x v="0"/>
    <m/>
    <m/>
    <s v="AC000003862"/>
    <s v="Transport and Meals Roster"/>
    <n v="67397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6/02/2024"/>
    <d v="1899-12-30T08:30:00"/>
    <s v="26/02/2024"/>
    <d v="1899-12-30T15:30:00"/>
    <n v="420"/>
    <n v="7"/>
    <x v="0"/>
    <m/>
    <m/>
    <s v="AC000003862"/>
    <s v="Transport and Meals Roster"/>
    <n v="69585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9/02/2024"/>
    <d v="1899-12-30T08:30:00"/>
    <s v="29/02/2024"/>
    <d v="1899-12-30T15:30:00"/>
    <n v="420"/>
    <n v="7"/>
    <x v="0"/>
    <m/>
    <m/>
    <s v="AC000003862"/>
    <s v="Transport and Meals Roster"/>
    <n v="69586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4/02/2024"/>
    <d v="1899-12-30T10:30:00"/>
    <s v="24/02/2024"/>
    <d v="1899-12-30T15:30:00"/>
    <n v="300"/>
    <n v="5"/>
    <x v="0"/>
    <m/>
    <m/>
    <s v="AC000013795"/>
    <s v="NDIS Saturday Social Group 1"/>
    <n v="97921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6/02/2024"/>
    <d v="1899-12-30T08:30:00"/>
    <s v="26/02/2024"/>
    <d v="1899-12-30T15:00:00"/>
    <n v="390"/>
    <n v="6.5"/>
    <x v="0"/>
    <m/>
    <m/>
    <s v="AC000003862"/>
    <s v="Transport and Meals Roster"/>
    <n v="97868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30:00"/>
    <n v="450"/>
    <n v="7.5"/>
    <x v="0"/>
    <m/>
    <m/>
    <s v="AC000003862"/>
    <s v="Transport and Meals Roster"/>
    <n v="70107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8/02/2024"/>
    <d v="1899-12-30T08:30:00"/>
    <s v="28/02/2024"/>
    <d v="1899-12-30T15:00:00"/>
    <n v="390"/>
    <n v="6.5"/>
    <x v="0"/>
    <m/>
    <m/>
    <s v="AC000003862"/>
    <s v="Transport and Meals Roster"/>
    <n v="97869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9/02/2024"/>
    <d v="1899-12-30T08:00:00"/>
    <s v="29/02/2024"/>
    <d v="1899-12-30T15:30:00"/>
    <n v="450"/>
    <n v="7.5"/>
    <x v="0"/>
    <m/>
    <m/>
    <s v="AC000028644"/>
    <s v="Transport - Seniors Bus Outings"/>
    <n v="69602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5"/>
    <s v="NDIS Saturday Social Group 1"/>
    <n v="100676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4-03T00:00:00"/>
    <d v="1899-12-30T08:30:00"/>
    <d v="2024-04-03T00:00:00"/>
    <d v="1899-12-30T15:00:00"/>
    <n v="390"/>
    <n v="6.5"/>
    <x v="0"/>
    <m/>
    <m/>
    <s v="AC000003862"/>
    <s v="Transport and Meals Roster"/>
    <n v="97870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30:00"/>
    <n v="450"/>
    <n v="7.5"/>
    <x v="0"/>
    <m/>
    <m/>
    <s v="AC000003862"/>
    <s v="Transport and Meals Roster"/>
    <n v="71990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6-03T00:00:00"/>
    <d v="1899-12-30T08:00:00"/>
    <d v="2024-06-03T00:00:00"/>
    <d v="1899-12-30T17:30:00"/>
    <n v="570"/>
    <n v="9.5"/>
    <x v="0"/>
    <m/>
    <m/>
    <s v="AC000003862"/>
    <s v="Transport and Meals Roster"/>
    <n v="97883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2/02/2024"/>
    <d v="1899-12-30T11:00:00"/>
    <s v="22/02/2024"/>
    <d v="1899-12-30T18:00:00"/>
    <n v="390"/>
    <n v="6.5"/>
    <x v="0"/>
    <m/>
    <m/>
    <s v="AC000003860"/>
    <s v="Admin"/>
    <n v="98172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6/02/2024"/>
    <d v="1899-12-30T10:45:00"/>
    <s v="26/02/2024"/>
    <d v="1899-12-30T18:45:00"/>
    <n v="450"/>
    <n v="7.5"/>
    <x v="0"/>
    <m/>
    <m/>
    <s v="AC000003860"/>
    <s v="Admin"/>
    <n v="99655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7/02/2024"/>
    <d v="1899-12-30T11:00:00"/>
    <s v="27/02/2024"/>
    <d v="1899-12-30T18:00:00"/>
    <n v="390"/>
    <n v="6.5"/>
    <x v="0"/>
    <m/>
    <m/>
    <s v="AC000003860"/>
    <s v="Admin"/>
    <n v="100135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06:00:00"/>
    <s v="28/02/2024"/>
    <d v="1899-12-30T14:00:00"/>
    <n v="450"/>
    <n v="7.5"/>
    <x v="0"/>
    <m/>
    <m/>
    <s v="AC000003860"/>
    <s v="Admin"/>
    <n v="100306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1-03T00:00:00"/>
    <d v="1899-12-30T13:00:00"/>
    <d v="2024-01-03T00:00:00"/>
    <d v="1899-12-30T19:00:00"/>
    <n v="330"/>
    <n v="5.5"/>
    <x v="0"/>
    <m/>
    <m/>
    <s v="AC000003860"/>
    <s v="Admin"/>
    <n v="101721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4-03T00:00:00"/>
    <d v="1899-12-30T09:30:00"/>
    <d v="2024-04-03T00:00:00"/>
    <d v="1899-12-30T17:00:00"/>
    <n v="420"/>
    <n v="7"/>
    <x v="0"/>
    <m/>
    <m/>
    <s v="AC000003860"/>
    <s v="Admin"/>
    <n v="103111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5-03T00:00:00"/>
    <d v="1899-12-30T10:00:00"/>
    <d v="2024-05-03T00:00:00"/>
    <d v="1899-12-30T17:30:00"/>
    <n v="420"/>
    <n v="7"/>
    <x v="0"/>
    <m/>
    <m/>
    <s v="AC000003860"/>
    <s v="Admin"/>
    <n v="103257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9:00:00"/>
    <s v="22/02/2024"/>
    <d v="1899-12-30T09:45:00"/>
    <n v="45"/>
    <n v="0.75"/>
    <x v="0"/>
    <m/>
    <m/>
    <s v="AC000003866"/>
    <s v="Travel Time (between visits)"/>
    <n v="9816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1:00:00"/>
    <s v="22/02/2024"/>
    <d v="1899-12-30T14:00:00"/>
    <n v="180"/>
    <n v="3"/>
    <x v="1"/>
    <m/>
    <m/>
    <s v="AC000002106"/>
    <s v="Charis Schwarz"/>
    <n v="9471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1:00:00"/>
    <s v="22/02/2024"/>
    <d v="1899-12-30T14:00:00"/>
    <n v="8"/>
    <n v="0.13333300000000001"/>
    <x v="1"/>
    <m/>
    <m/>
    <s v="AC000002106"/>
    <s v="Charis Schwarz"/>
    <n v="9471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2/02/2024"/>
    <d v="1899-12-30T14:30:00"/>
    <s v="22/02/2024"/>
    <d v="1899-12-30T16:30:00"/>
    <n v="120"/>
    <n v="2"/>
    <x v="4"/>
    <m/>
    <m/>
    <s v="AC000002774"/>
    <s v="Laura Gray"/>
    <n v="67172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2/02/2024"/>
    <d v="1899-12-30T14:30:00"/>
    <s v="22/02/2024"/>
    <d v="1899-12-30T16:30:00"/>
    <n v="8"/>
    <n v="0.13333300000000001"/>
    <x v="4"/>
    <m/>
    <m/>
    <s v="AC000002774"/>
    <s v="Laura Gray"/>
    <n v="67172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4:30:00"/>
    <s v="22/02/2024"/>
    <d v="1899-12-30T16:30:00"/>
    <n v="3.22"/>
    <n v="5.3666999999999999E-2"/>
    <x v="4"/>
    <m/>
    <m/>
    <m/>
    <m/>
    <n v="6717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6:45:00"/>
    <s v="22/02/2024"/>
    <d v="1899-12-30T17:45:00"/>
    <n v="60"/>
    <n v="1"/>
    <x v="1"/>
    <m/>
    <m/>
    <s v="AC000002602"/>
    <s v="Joan De Carvalho"/>
    <n v="66958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6:45:00"/>
    <s v="22/02/2024"/>
    <d v="1899-12-30T17:45:00"/>
    <n v="2.72"/>
    <n v="4.5332999999999998E-2"/>
    <x v="1"/>
    <m/>
    <m/>
    <m/>
    <m/>
    <n v="66958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4/02/2024"/>
    <d v="1899-12-30T16:30:00"/>
    <s v="24/02/2024"/>
    <d v="1899-12-30T21:30:00"/>
    <n v="300"/>
    <n v="5"/>
    <x v="0"/>
    <m/>
    <m/>
    <s v="AC000329918"/>
    <s v="NDIS Social Events"/>
    <n v="98173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08:30:00"/>
    <s v="26/02/2024"/>
    <d v="1899-12-30T10:30:00"/>
    <n v="120"/>
    <n v="2"/>
    <x v="1"/>
    <m/>
    <m/>
    <s v="AC000002828"/>
    <s v="Lindsay Sweetman"/>
    <n v="9687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08:30:00"/>
    <s v="26/02/2024"/>
    <d v="1899-12-30T10:30:00"/>
    <n v="8"/>
    <n v="0.13333300000000001"/>
    <x v="1"/>
    <m/>
    <m/>
    <s v="AC000002828"/>
    <s v="Lindsay Sweetman"/>
    <n v="9687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30:00"/>
    <s v="26/02/2024"/>
    <d v="1899-12-30T15:30:00"/>
    <n v="240"/>
    <n v="4"/>
    <x v="1"/>
    <m/>
    <m/>
    <s v="AC000001986"/>
    <s v="Baby Maghazey"/>
    <n v="6957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1:30:00"/>
    <s v="26/02/2024"/>
    <d v="1899-12-30T15:30:00"/>
    <n v="6"/>
    <n v="0.1"/>
    <x v="1"/>
    <m/>
    <m/>
    <s v="AC000001986"/>
    <s v="Baby Maghazey"/>
    <n v="6957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1:30:00"/>
    <s v="26/02/2024"/>
    <d v="1899-12-30T15:30:00"/>
    <n v="5.18"/>
    <n v="8.6332999999999993E-2"/>
    <x v="1"/>
    <m/>
    <m/>
    <m/>
    <m/>
    <n v="6957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09:00:00"/>
    <s v="27/02/2024"/>
    <d v="1899-12-30T15:00:00"/>
    <n v="360"/>
    <n v="6"/>
    <x v="1"/>
    <m/>
    <m/>
    <s v="AC000003536"/>
    <s v="Valda Wright"/>
    <n v="87743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45:00"/>
    <n v="45"/>
    <n v="0.75"/>
    <x v="0"/>
    <m/>
    <m/>
    <s v="AC000003866"/>
    <s v="Travel Time (between visits)"/>
    <n v="10127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1:00:00"/>
    <s v="29/02/2024"/>
    <d v="1899-12-30T14:00:00"/>
    <n v="180"/>
    <n v="3"/>
    <x v="1"/>
    <m/>
    <m/>
    <s v="AC000002106"/>
    <s v="Charis Schwarz"/>
    <n v="6942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1:00:00"/>
    <s v="29/02/2024"/>
    <d v="1899-12-30T14:00:00"/>
    <n v="20"/>
    <n v="0.33333299999999999"/>
    <x v="1"/>
    <m/>
    <m/>
    <s v="AC000002106"/>
    <s v="Charis Schwarz"/>
    <n v="6942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9/02/2024"/>
    <d v="1899-12-30T14:30:00"/>
    <s v="29/02/2024"/>
    <d v="1899-12-30T16:30:00"/>
    <n v="120"/>
    <n v="2"/>
    <x v="4"/>
    <m/>
    <m/>
    <s v="AC000002774"/>
    <s v="Laura Gray"/>
    <n v="6936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9/02/2024"/>
    <d v="1899-12-30T14:30:00"/>
    <s v="29/02/2024"/>
    <d v="1899-12-30T16:30:00"/>
    <n v="10"/>
    <n v="0.16666700000000001"/>
    <x v="4"/>
    <m/>
    <m/>
    <s v="AC000002774"/>
    <s v="Laura Gray"/>
    <n v="6936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4:30:00"/>
    <s v="29/02/2024"/>
    <d v="1899-12-30T16:30:00"/>
    <n v="3.22"/>
    <n v="5.3666999999999999E-2"/>
    <x v="4"/>
    <m/>
    <m/>
    <m/>
    <m/>
    <n v="6936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6:45:00"/>
    <s v="29/02/2024"/>
    <d v="1899-12-30T17:45:00"/>
    <n v="60"/>
    <n v="1"/>
    <x v="1"/>
    <m/>
    <m/>
    <s v="AC000002602"/>
    <s v="Joan De Carvalho"/>
    <n v="6915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6:45:00"/>
    <s v="29/02/2024"/>
    <d v="1899-12-30T17:45:00"/>
    <n v="2.72"/>
    <n v="4.5332999999999998E-2"/>
    <x v="1"/>
    <m/>
    <m/>
    <m/>
    <m/>
    <n v="69151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1-03T00:00:00"/>
    <d v="1899-12-30T10:00:00"/>
    <d v="2024-01-03T00:00:00"/>
    <d v="1899-12-30T10:30:00"/>
    <n v="30"/>
    <n v="0.5"/>
    <x v="0"/>
    <m/>
    <m/>
    <s v="AC000003866"/>
    <s v="Travel Time (between visits)"/>
    <n v="10170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4:30:00"/>
    <d v="2024-01-03T00:00:00"/>
    <d v="1899-12-30T16:30:00"/>
    <n v="120"/>
    <n v="2"/>
    <x v="1"/>
    <m/>
    <m/>
    <s v="AC000003536"/>
    <s v="Valda Wright"/>
    <n v="71512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1-03T00:00:00"/>
    <d v="1899-12-30T14:30:00"/>
    <d v="2024-01-03T00:00:00"/>
    <d v="1899-12-30T16:30:00"/>
    <n v="10"/>
    <n v="0.16666700000000001"/>
    <x v="1"/>
    <m/>
    <m/>
    <s v="AC000003536"/>
    <s v="Valda Wright"/>
    <n v="7151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7:00:00"/>
    <d v="2024-01-03T00:00:00"/>
    <d v="1899-12-30T18:00:00"/>
    <n v="60"/>
    <n v="1"/>
    <x v="1"/>
    <m/>
    <m/>
    <s v="AC000002602"/>
    <s v="Joan De Carvalho"/>
    <n v="7590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1-03T00:00:00"/>
    <d v="1899-12-30T17:00:00"/>
    <d v="2024-01-03T00:00:00"/>
    <d v="1899-12-30T18:00:00"/>
    <n v="8.35"/>
    <n v="0.13916700000000001"/>
    <x v="1"/>
    <m/>
    <m/>
    <m/>
    <m/>
    <n v="7590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800"/>
    <s v="NDIS Saturday Social Group  3"/>
    <n v="7192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1:30:00"/>
    <d v="2024-04-03T00:00:00"/>
    <d v="1899-12-30T15:30:00"/>
    <n v="240"/>
    <n v="4"/>
    <x v="1"/>
    <m/>
    <m/>
    <s v="AC000001986"/>
    <s v="Baby Maghazey"/>
    <n v="9295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1:30:00"/>
    <d v="2024-04-03T00:00:00"/>
    <d v="1899-12-30T15:30:00"/>
    <n v="20.58"/>
    <n v="0.34300000000000003"/>
    <x v="1"/>
    <m/>
    <m/>
    <s v="AC000001986"/>
    <s v="Baby Maghazey"/>
    <n v="9295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5:00:00"/>
    <n v="360"/>
    <n v="6"/>
    <x v="1"/>
    <m/>
    <m/>
    <s v="AC000003536"/>
    <s v="Valda Wright"/>
    <n v="8774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2/02/2024"/>
    <d v="1899-12-30T08:00:00"/>
    <s v="22/02/2024"/>
    <d v="1899-12-30T08:15:00"/>
    <n v="15"/>
    <n v="0.25"/>
    <x v="0"/>
    <m/>
    <m/>
    <s v="AC000003866"/>
    <s v="Travel Time (between visits)"/>
    <n v="9817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09:15:00"/>
    <s v="22/02/2024"/>
    <d v="1899-12-30T11:15:00"/>
    <n v="120"/>
    <n v="2"/>
    <x v="1"/>
    <m/>
    <m/>
    <s v="AC000002458"/>
    <s v="Heather Branch"/>
    <n v="66870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09:15:00"/>
    <s v="22/02/2024"/>
    <d v="1899-12-30T11:15:00"/>
    <n v="9"/>
    <n v="0.15"/>
    <x v="1"/>
    <m/>
    <m/>
    <s v="AC000002458"/>
    <s v="Heather Branch"/>
    <n v="6687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11:30:00"/>
    <s v="22/02/2024"/>
    <d v="1899-12-30T14:30:00"/>
    <n v="180"/>
    <n v="3"/>
    <x v="1"/>
    <m/>
    <m/>
    <s v="AC000081005"/>
    <s v="Cornelius Hamilton"/>
    <n v="67519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11:30:00"/>
    <s v="22/02/2024"/>
    <d v="1899-12-30T14:30:00"/>
    <n v="9"/>
    <n v="0.15"/>
    <x v="1"/>
    <m/>
    <m/>
    <s v="AC000081005"/>
    <s v="Cornelius Hamilton"/>
    <n v="6751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2/02/2024"/>
    <d v="1899-12-30T11:30:00"/>
    <s v="22/02/2024"/>
    <d v="1899-12-30T14:30:00"/>
    <n v="1.95"/>
    <n v="3.2500000000000001E-2"/>
    <x v="1"/>
    <m/>
    <m/>
    <m/>
    <m/>
    <n v="6751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2/02/2024"/>
    <d v="1899-12-30T16:00:00"/>
    <s v="22/02/2024"/>
    <d v="1899-12-30T18:00:00"/>
    <n v="120"/>
    <n v="2"/>
    <x v="4"/>
    <m/>
    <m/>
    <s v="AC000002644"/>
    <s v="John Hughes"/>
    <n v="6696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2/02/2024"/>
    <d v="1899-12-30T16:00:00"/>
    <s v="22/02/2024"/>
    <d v="1899-12-30T18:00:00"/>
    <n v="1.48"/>
    <n v="2.4667000000000001E-2"/>
    <x v="4"/>
    <m/>
    <m/>
    <m/>
    <m/>
    <n v="6696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996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6/02/2024"/>
    <d v="1899-12-30T09:00:00"/>
    <s v="26/02/2024"/>
    <d v="1899-12-30T12:00:00"/>
    <n v="180"/>
    <n v="3"/>
    <x v="4"/>
    <m/>
    <m/>
    <s v="AC000125101"/>
    <s v="Filomena Gabriele"/>
    <n v="6970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12:15:00"/>
    <s v="26/02/2024"/>
    <d v="1899-12-30T14:15:00"/>
    <n v="120"/>
    <n v="2"/>
    <x v="1"/>
    <m/>
    <m/>
    <s v="AC000003314"/>
    <s v="Rohma Cummins"/>
    <n v="6910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12:15:00"/>
    <s v="26/02/2024"/>
    <d v="1899-12-30T14:15:00"/>
    <n v="3.61"/>
    <n v="6.0166999999999998E-2"/>
    <x v="1"/>
    <m/>
    <m/>
    <m/>
    <m/>
    <n v="6910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6/02/2024"/>
    <d v="1899-12-30T14:30:00"/>
    <s v="26/02/2024"/>
    <d v="1899-12-30T16:30:00"/>
    <n v="120"/>
    <n v="2"/>
    <x v="4"/>
    <m/>
    <m/>
    <s v="AC000002614"/>
    <s v="Joan Lobach"/>
    <n v="7300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14:30:00"/>
    <s v="26/02/2024"/>
    <d v="1899-12-30T16:30:00"/>
    <n v="1.1000000000000001"/>
    <n v="1.8332999999999999E-2"/>
    <x v="4"/>
    <m/>
    <m/>
    <m/>
    <m/>
    <n v="7300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2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234"/>
    <s v="Diane Grant"/>
    <n v="97922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7/02/2024"/>
    <d v="1899-12-30T10:00:00"/>
    <s v="27/02/2024"/>
    <d v="1899-12-30T12:00:00"/>
    <n v="7"/>
    <n v="0.11666700000000001"/>
    <x v="1"/>
    <m/>
    <m/>
    <s v="AC000002234"/>
    <s v="Diane Grant"/>
    <n v="9792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7/02/2024"/>
    <d v="1899-12-30T12:30:00"/>
    <s v="27/02/2024"/>
    <d v="1899-12-30T14:30:00"/>
    <n v="120"/>
    <n v="2"/>
    <x v="1"/>
    <m/>
    <m/>
    <s v="AC000002106"/>
    <s v="Charis Schwarz"/>
    <n v="8008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7/02/2024"/>
    <d v="1899-12-30T12:30:00"/>
    <s v="27/02/2024"/>
    <d v="1899-12-30T14:30:00"/>
    <n v="6.63"/>
    <n v="0.1105"/>
    <x v="1"/>
    <m/>
    <m/>
    <m/>
    <m/>
    <n v="8008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Internal Training"/>
    <s v="Holdsworth Internal"/>
    <s v="Holdsworth Internal"/>
    <s v="28/02/2024"/>
    <d v="1899-12-30T09:00:00"/>
    <s v="28/02/2024"/>
    <d v="1899-12-30T15:30:00"/>
    <n v="390"/>
    <n v="6.5"/>
    <x v="0"/>
    <m/>
    <m/>
    <s v="AC000003864"/>
    <s v="Training"/>
    <n v="9966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09:15:00"/>
    <s v="29/02/2024"/>
    <d v="1899-12-30T11:15:00"/>
    <n v="120"/>
    <n v="2"/>
    <x v="1"/>
    <m/>
    <m/>
    <s v="AC000002458"/>
    <s v="Heather Branch"/>
    <n v="6906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09:15:00"/>
    <s v="29/02/2024"/>
    <d v="1899-12-30T11:15:00"/>
    <n v="8"/>
    <n v="0.13333300000000001"/>
    <x v="1"/>
    <m/>
    <m/>
    <s v="AC000002458"/>
    <s v="Heather Branch"/>
    <n v="690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11:30:00"/>
    <s v="29/02/2024"/>
    <d v="1899-12-30T13:30:00"/>
    <n v="120"/>
    <n v="2"/>
    <x v="1"/>
    <m/>
    <m/>
    <s v="AC000081005"/>
    <s v="Cornelius Hamilton"/>
    <n v="6970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11:30:00"/>
    <s v="29/02/2024"/>
    <d v="1899-12-30T13:30:00"/>
    <n v="6"/>
    <n v="0.1"/>
    <x v="1"/>
    <m/>
    <m/>
    <s v="AC000081005"/>
    <s v="Cornelius Hamilton"/>
    <n v="6970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9/02/2024"/>
    <d v="1899-12-30T11:30:00"/>
    <s v="29/02/2024"/>
    <d v="1899-12-30T13:30:00"/>
    <n v="1.95"/>
    <n v="3.2500000000000001E-2"/>
    <x v="1"/>
    <m/>
    <m/>
    <m/>
    <m/>
    <n v="6970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9/02/2024"/>
    <d v="1899-12-30T14:00:00"/>
    <s v="29/02/2024"/>
    <d v="1899-12-30T14:15:00"/>
    <n v="15"/>
    <n v="0.25"/>
    <x v="0"/>
    <m/>
    <m/>
    <s v="AC000003866"/>
    <s v="Travel Time (between visits)"/>
    <n v="10127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9/02/2024"/>
    <d v="1899-12-30T16:00:00"/>
    <s v="29/02/2024"/>
    <d v="1899-12-30T18:00:00"/>
    <n v="120"/>
    <n v="2"/>
    <x v="4"/>
    <m/>
    <m/>
    <s v="AC000002644"/>
    <s v="John Hughes"/>
    <n v="6915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9/02/2024"/>
    <d v="1899-12-30T16:00:00"/>
    <s v="29/02/2024"/>
    <d v="1899-12-30T18:00:00"/>
    <n v="1.48"/>
    <n v="2.4667000000000001E-2"/>
    <x v="4"/>
    <m/>
    <m/>
    <m/>
    <m/>
    <n v="6915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1-03T00:00:00"/>
    <d v="1899-12-30T09:00:00"/>
    <d v="2024-01-03T00:00:00"/>
    <d v="1899-12-30T09:45:00"/>
    <n v="45"/>
    <n v="0.75"/>
    <x v="0"/>
    <m/>
    <m/>
    <s v="AC000003866"/>
    <s v="Travel Time (between visits)"/>
    <n v="10170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10:30:00"/>
    <d v="2024-01-03T00:00:00"/>
    <d v="1899-12-30T13:30:00"/>
    <n v="180"/>
    <n v="3"/>
    <x v="1"/>
    <m/>
    <m/>
    <s v="AC000003288"/>
    <s v="Robert Gray"/>
    <n v="7200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01-03T00:00:00"/>
    <d v="1899-12-30T10:30:00"/>
    <d v="2024-01-03T00:00:00"/>
    <d v="1899-12-30T13:30:00"/>
    <n v="18"/>
    <n v="0.3"/>
    <x v="1"/>
    <m/>
    <m/>
    <s v="AC000003288"/>
    <s v="Robert Gray"/>
    <n v="7200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1-03T00:00:00"/>
    <d v="1899-12-30T14:00:00"/>
    <d v="2024-01-03T00:00:00"/>
    <d v="1899-12-30T16:00:00"/>
    <n v="120"/>
    <n v="2"/>
    <x v="4"/>
    <m/>
    <m/>
    <s v="AC000028810"/>
    <s v="Lea Minnett"/>
    <n v="7220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14:00:00"/>
    <d v="2024-01-03T00:00:00"/>
    <d v="1899-12-30T16:00:00"/>
    <n v="3.12"/>
    <n v="5.1999999999999998E-2"/>
    <x v="4"/>
    <m/>
    <m/>
    <m/>
    <m/>
    <n v="7220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16:15:00"/>
    <d v="2024-01-03T00:00:00"/>
    <d v="1899-12-30T18:15:00"/>
    <n v="120"/>
    <n v="2"/>
    <x v="1"/>
    <m/>
    <m/>
    <s v="AC000003314"/>
    <s v="Rohma Cummins"/>
    <n v="69107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16:15:00"/>
    <d v="2024-01-03T00:00:00"/>
    <d v="1899-12-30T18:15:00"/>
    <n v="0.94"/>
    <n v="1.5667E-2"/>
    <x v="1"/>
    <m/>
    <m/>
    <m/>
    <m/>
    <n v="6910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4-03T00:00:00"/>
    <d v="1899-12-30T09:00:00"/>
    <d v="2024-04-03T00:00:00"/>
    <d v="1899-12-30T12:00:00"/>
    <n v="180"/>
    <n v="3"/>
    <x v="4"/>
    <m/>
    <m/>
    <s v="AC000125101"/>
    <s v="Filomena Gabriele"/>
    <n v="72128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4-03T00:00:00"/>
    <d v="1899-12-30T09:00:00"/>
    <d v="2024-04-03T00:00:00"/>
    <d v="1899-12-30T12:00:00"/>
    <n v="10"/>
    <n v="0.16666700000000001"/>
    <x v="4"/>
    <m/>
    <m/>
    <s v="AC000125101"/>
    <s v="Filomena Gabriele"/>
    <n v="7212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9:15:00"/>
    <s v="24/02/2024"/>
    <d v="1899-12-30T11:15:00"/>
    <n v="120"/>
    <n v="2"/>
    <x v="1"/>
    <m/>
    <m/>
    <s v="AC000002984"/>
    <s v="Maria Suarez"/>
    <n v="6925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1:30:00"/>
    <s v="24/02/2024"/>
    <d v="1899-12-30T12:30:00"/>
    <n v="60"/>
    <n v="1"/>
    <x v="1"/>
    <m/>
    <m/>
    <s v="AC000002494"/>
    <s v="Ian Farmer"/>
    <n v="6773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1:30:00"/>
    <s v="24/02/2024"/>
    <d v="1899-12-30T12:30:00"/>
    <n v="2.2599999999999998"/>
    <n v="3.7666999999999999E-2"/>
    <x v="1"/>
    <m/>
    <m/>
    <m/>
    <m/>
    <n v="6773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2:45:00"/>
    <s v="24/02/2024"/>
    <d v="1899-12-30T14:15:00"/>
    <n v="90"/>
    <n v="1.5"/>
    <x v="1"/>
    <m/>
    <m/>
    <s v="AC000003266"/>
    <s v="Ricardo Cascio"/>
    <n v="6948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2:45:00"/>
    <s v="24/02/2024"/>
    <d v="1899-12-30T14:15:00"/>
    <n v="3.92"/>
    <n v="6.5333000000000002E-2"/>
    <x v="1"/>
    <m/>
    <m/>
    <m/>
    <m/>
    <n v="6948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4/02/2024"/>
    <d v="1899-12-30T14:15:00"/>
    <s v="24/02/2024"/>
    <d v="1899-12-30T14:45:00"/>
    <n v="30"/>
    <n v="0.5"/>
    <x v="0"/>
    <m/>
    <m/>
    <s v="AC000003866"/>
    <s v="Travel Time (between visits)"/>
    <n v="9965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5/02/2024"/>
    <d v="1899-12-30T09:30:00"/>
    <s v="25/02/2024"/>
    <d v="1899-12-30T11:30:00"/>
    <n v="120"/>
    <n v="2"/>
    <x v="1"/>
    <m/>
    <m/>
    <s v="AC000002984"/>
    <s v="Maria Suarez"/>
    <n v="7164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5/02/2024"/>
    <d v="1899-12-30T14:30:00"/>
    <s v="25/02/2024"/>
    <d v="1899-12-30T20:00:00"/>
    <n v="330"/>
    <n v="5.5"/>
    <x v="1"/>
    <m/>
    <m/>
    <s v="AC000002984"/>
    <s v="Maria Suarez"/>
    <n v="98588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10004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8:30:00"/>
    <s v="26/02/2024"/>
    <d v="1899-12-30T10:00:00"/>
    <n v="90"/>
    <n v="1.5"/>
    <x v="1"/>
    <m/>
    <m/>
    <s v="AC000026407"/>
    <s v="Julia Myers"/>
    <n v="6964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10:15:00"/>
    <s v="26/02/2024"/>
    <d v="1899-12-30T12:30:00"/>
    <n v="135"/>
    <n v="2.25"/>
    <x v="1"/>
    <m/>
    <m/>
    <s v="AC000002344"/>
    <s v="Ezekiel Elias"/>
    <n v="6974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0:15:00"/>
    <s v="26/02/2024"/>
    <d v="1899-12-30T12:30:00"/>
    <n v="13"/>
    <n v="0.216667"/>
    <x v="1"/>
    <m/>
    <m/>
    <s v="AC000002344"/>
    <s v="Ezekiel Elias"/>
    <n v="6974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15:00"/>
    <s v="26/02/2024"/>
    <d v="1899-12-30T12:30:00"/>
    <n v="4.55"/>
    <n v="7.5832999999999998E-2"/>
    <x v="1"/>
    <m/>
    <m/>
    <m/>
    <m/>
    <n v="6974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45:00"/>
    <s v="26/02/2024"/>
    <d v="1899-12-30T14:45:00"/>
    <n v="120"/>
    <n v="2"/>
    <x v="1"/>
    <s v="visit:No Service on PH,"/>
    <m/>
    <s v="AC000002770"/>
    <s v="Larisa Eller"/>
    <n v="6931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45:00"/>
    <s v="26/02/2024"/>
    <d v="1899-12-30T14:45:00"/>
    <n v="1.78"/>
    <n v="2.9666999999999999E-2"/>
    <x v="1"/>
    <m/>
    <m/>
    <m/>
    <m/>
    <n v="6931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45:00"/>
    <s v="26/02/2024"/>
    <d v="1899-12-30T16:45:00"/>
    <n v="120"/>
    <n v="2"/>
    <x v="1"/>
    <m/>
    <m/>
    <s v="AC000002770"/>
    <s v="Larisa Eller"/>
    <n v="98582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45:00"/>
    <s v="26/02/2024"/>
    <d v="1899-12-30T16:45:00"/>
    <n v="4"/>
    <n v="6.6667000000000004E-2"/>
    <x v="1"/>
    <m/>
    <m/>
    <s v="AC000002770"/>
    <s v="Larisa Eller"/>
    <n v="98582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45:00"/>
    <s v="28/02/2024"/>
    <d v="1899-12-30T08:15:00"/>
    <n v="30"/>
    <n v="0.5"/>
    <x v="0"/>
    <m/>
    <m/>
    <s v="AC000003866"/>
    <s v="Travel Time (between visits)"/>
    <n v="10082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08:15:00"/>
    <s v="28/02/2024"/>
    <d v="1899-12-30T09:45:00"/>
    <n v="90"/>
    <n v="1.5"/>
    <x v="1"/>
    <m/>
    <m/>
    <s v="AC000026407"/>
    <s v="Julia Myers"/>
    <n v="8037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0:00:00"/>
    <s v="28/02/2024"/>
    <d v="1899-12-30T13:00:00"/>
    <n v="180"/>
    <n v="3"/>
    <x v="1"/>
    <m/>
    <m/>
    <s v="AC000003250"/>
    <s v="Raymond Kingsmill"/>
    <n v="71352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3:00:00"/>
    <n v="2"/>
    <n v="3.3333000000000002E-2"/>
    <x v="1"/>
    <m/>
    <m/>
    <s v="AC000003250"/>
    <s v="Raymond Kingsmill"/>
    <n v="71352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3:00:00"/>
    <n v="0.51"/>
    <n v="8.5000000000000006E-3"/>
    <x v="1"/>
    <m/>
    <m/>
    <m/>
    <m/>
    <n v="7135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3:15:00"/>
    <s v="28/02/2024"/>
    <d v="1899-12-30T15:15:00"/>
    <n v="120"/>
    <n v="2"/>
    <x v="4"/>
    <s v="visit:No Service on PH,"/>
    <m/>
    <s v="AC000003292"/>
    <s v="Robin Harricks"/>
    <n v="6936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3:15:00"/>
    <s v="28/02/2024"/>
    <d v="1899-12-30T15:15:00"/>
    <n v="5"/>
    <n v="8.3333000000000004E-2"/>
    <x v="4"/>
    <s v="visit:No Service on PH,"/>
    <m/>
    <s v="AC000003292"/>
    <s v="Robin Harricks"/>
    <n v="6936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3:15:00"/>
    <s v="28/02/2024"/>
    <d v="1899-12-30T15:15:00"/>
    <n v="2.73"/>
    <n v="4.5499999999999999E-2"/>
    <x v="4"/>
    <m/>
    <m/>
    <m/>
    <m/>
    <n v="6936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0:00:00"/>
    <d v="2024-01-03T00:00:00"/>
    <d v="1899-12-30T13:00:00"/>
    <n v="180"/>
    <n v="3"/>
    <x v="1"/>
    <m/>
    <m/>
    <s v="AC000003250"/>
    <s v="Raymond Kingsmill"/>
    <n v="7136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00:00"/>
    <d v="2024-01-03T00:00:00"/>
    <d v="1899-12-30T13:00:00"/>
    <n v="10"/>
    <n v="0.16666700000000001"/>
    <x v="1"/>
    <m/>
    <m/>
    <s v="AC000003250"/>
    <s v="Raymond Kingsmill"/>
    <n v="7136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3:15:00"/>
    <d v="2024-01-03T00:00:00"/>
    <d v="1899-12-30T15:15:00"/>
    <n v="120"/>
    <n v="2"/>
    <x v="4"/>
    <m/>
    <m/>
    <s v="AC000003460"/>
    <s v="Susanne Martin"/>
    <n v="7187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3:15:00"/>
    <d v="2024-01-03T00:00:00"/>
    <d v="1899-12-30T15:15:00"/>
    <n v="0.18"/>
    <n v="3.0000000000000001E-3"/>
    <x v="4"/>
    <m/>
    <m/>
    <m/>
    <m/>
    <n v="7187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5:30:00"/>
    <d v="2024-01-03T00:00:00"/>
    <d v="1899-12-30T17:30:00"/>
    <n v="120"/>
    <n v="2"/>
    <x v="1"/>
    <s v="visit:No Service on PH,"/>
    <m/>
    <s v="AC000003000"/>
    <s v="Mariann Walker"/>
    <n v="7176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5:30:00"/>
    <d v="2024-01-03T00:00:00"/>
    <d v="1899-12-30T17:30:00"/>
    <n v="25"/>
    <n v="0.41666700000000001"/>
    <x v="1"/>
    <s v="visit:No Service on PH,"/>
    <m/>
    <s v="AC000003000"/>
    <s v="Mariann Walker"/>
    <n v="7176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5:30:00"/>
    <d v="2024-01-03T00:00:00"/>
    <d v="1899-12-30T17:30:00"/>
    <n v="2.97"/>
    <n v="4.9500000000000002E-2"/>
    <x v="1"/>
    <m/>
    <m/>
    <m/>
    <m/>
    <n v="7176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7:30:00"/>
    <d v="2024-01-03T00:00:00"/>
    <d v="1899-12-30T18:00:00"/>
    <n v="30"/>
    <n v="0.5"/>
    <x v="0"/>
    <m/>
    <m/>
    <s v="AC000003866"/>
    <s v="Travel Time (between visits)"/>
    <n v="10184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1:30:00"/>
    <d v="2024-02-03T00:00:00"/>
    <d v="1899-12-30T12:30:00"/>
    <n v="60"/>
    <n v="1"/>
    <x v="1"/>
    <m/>
    <m/>
    <s v="AC000002494"/>
    <s v="Ian Farmer"/>
    <n v="71818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2-03T00:00:00"/>
    <d v="1899-12-30T12:30:00"/>
    <d v="2024-02-03T00:00:00"/>
    <d v="1899-12-30T12:45:00"/>
    <n v="15"/>
    <n v="0.25"/>
    <x v="0"/>
    <m/>
    <m/>
    <s v="AC000003866"/>
    <s v="Travel Time (between visits)"/>
    <n v="10184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2:45:00"/>
    <d v="2024-02-03T00:00:00"/>
    <d v="1899-12-30T14:15:00"/>
    <n v="90"/>
    <n v="1.5"/>
    <x v="1"/>
    <m/>
    <m/>
    <s v="AC000003266"/>
    <s v="Ricardo Cascio"/>
    <n v="7187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12:45:00"/>
    <d v="2024-02-03T00:00:00"/>
    <d v="1899-12-30T14:15:00"/>
    <n v="3.92"/>
    <n v="6.5333000000000002E-2"/>
    <x v="1"/>
    <m/>
    <m/>
    <m/>
    <m/>
    <n v="7187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07:30:00"/>
    <d v="2024-04-03T00:00:00"/>
    <d v="1899-12-30T08:00:00"/>
    <n v="30"/>
    <n v="0.5"/>
    <x v="0"/>
    <m/>
    <m/>
    <s v="AC000003866"/>
    <s v="Travel Time (between visits)"/>
    <n v="10313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08:30:00"/>
    <d v="2024-04-03T00:00:00"/>
    <d v="1899-12-30T10:00:00"/>
    <n v="90"/>
    <n v="1.5"/>
    <x v="1"/>
    <m/>
    <m/>
    <s v="AC000026407"/>
    <s v="Julia Myers"/>
    <n v="7205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0:15:00"/>
    <d v="2024-04-03T00:00:00"/>
    <d v="1899-12-30T12:30:00"/>
    <n v="135"/>
    <n v="2.25"/>
    <x v="1"/>
    <m/>
    <m/>
    <s v="AC000002344"/>
    <s v="Ezekiel Elias"/>
    <n v="7215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15:00"/>
    <d v="2024-04-03T00:00:00"/>
    <d v="1899-12-30T12:30:00"/>
    <n v="10"/>
    <n v="0.16666700000000001"/>
    <x v="1"/>
    <m/>
    <m/>
    <s v="AC000002344"/>
    <s v="Ezekiel Elias"/>
    <n v="7215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15:00"/>
    <d v="2024-04-03T00:00:00"/>
    <d v="1899-12-30T12:30:00"/>
    <n v="4.55"/>
    <n v="7.5832999999999998E-2"/>
    <x v="1"/>
    <m/>
    <m/>
    <m/>
    <m/>
    <n v="7215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45:00"/>
    <d v="2024-04-03T00:00:00"/>
    <d v="1899-12-30T14:45:00"/>
    <n v="120"/>
    <n v="2"/>
    <x v="1"/>
    <s v="visit:No Service on PH,"/>
    <m/>
    <s v="AC000002770"/>
    <s v="Larisa Eller"/>
    <n v="7169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45:00"/>
    <d v="2024-04-03T00:00:00"/>
    <d v="1899-12-30T14:45:00"/>
    <n v="4"/>
    <n v="6.6667000000000004E-2"/>
    <x v="1"/>
    <s v="visit:No Service on PH,"/>
    <m/>
    <s v="AC000002770"/>
    <s v="Larisa Eller"/>
    <n v="7169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45:00"/>
    <d v="2024-04-03T00:00:00"/>
    <d v="1899-12-30T14:45:00"/>
    <n v="1.78"/>
    <n v="2.9666999999999999E-2"/>
    <x v="1"/>
    <m/>
    <m/>
    <m/>
    <m/>
    <n v="7169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5:00:00"/>
    <d v="2024-04-03T00:00:00"/>
    <d v="1899-12-30T17:00:00"/>
    <n v="120"/>
    <n v="2"/>
    <x v="4"/>
    <m/>
    <s v="Cancelled - within 12 hrs (Mgr NOT Approved)"/>
    <s v="AC000003292"/>
    <s v="Robin Harricks"/>
    <n v="7175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3.42"/>
    <n v="5.7000000000000002E-2"/>
    <x v="4"/>
    <m/>
    <m/>
    <m/>
    <m/>
    <n v="7175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7:15:00"/>
    <d v="2024-06-03T00:00:00"/>
    <d v="1899-12-30T08:00:00"/>
    <n v="45"/>
    <n v="0.75"/>
    <x v="0"/>
    <m/>
    <m/>
    <s v="AC000003866"/>
    <s v="Travel Time (between visits)"/>
    <n v="10375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08:15:00"/>
    <d v="2024-06-03T00:00:00"/>
    <d v="1899-12-30T09:45:00"/>
    <n v="90"/>
    <n v="1.5"/>
    <x v="1"/>
    <m/>
    <m/>
    <s v="AC000026407"/>
    <s v="Julia Myers"/>
    <n v="8037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10:00:00"/>
    <d v="2024-06-03T00:00:00"/>
    <d v="1899-12-30T13:00:00"/>
    <n v="180"/>
    <n v="3"/>
    <x v="1"/>
    <m/>
    <m/>
    <s v="AC000003250"/>
    <s v="Raymond Kingsmill"/>
    <n v="7135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00:00"/>
    <d v="2024-06-03T00:00:00"/>
    <d v="1899-12-30T13:00:00"/>
    <n v="2"/>
    <n v="3.3333000000000002E-2"/>
    <x v="1"/>
    <m/>
    <m/>
    <s v="AC000003250"/>
    <s v="Raymond Kingsmill"/>
    <n v="7135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3:00:00"/>
    <n v="0.51"/>
    <n v="8.5000000000000006E-3"/>
    <x v="1"/>
    <m/>
    <m/>
    <m/>
    <m/>
    <n v="7135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6:30:00"/>
    <n v="180"/>
    <n v="3"/>
    <x v="1"/>
    <m/>
    <m/>
    <s v="AC000003000"/>
    <s v="Mariann Walker"/>
    <n v="71768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3:30:00"/>
    <d v="2024-06-03T00:00:00"/>
    <d v="1899-12-30T16:30:00"/>
    <n v="10"/>
    <n v="0.16666700000000001"/>
    <x v="1"/>
    <m/>
    <m/>
    <s v="AC000003000"/>
    <s v="Mariann Walker"/>
    <n v="71768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6:30:00"/>
    <n v="2.93"/>
    <n v="4.8833000000000001E-2"/>
    <x v="1"/>
    <m/>
    <m/>
    <m/>
    <m/>
    <n v="7176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020"/>
    <s v="Maureen Coffey"/>
    <n v="8268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2/02/2024"/>
    <d v="1899-12-30T11:00:00"/>
    <s v="22/02/2024"/>
    <d v="1899-12-30T11:15:00"/>
    <n v="15"/>
    <n v="0.25"/>
    <x v="0"/>
    <m/>
    <m/>
    <s v="AC000003866"/>
    <s v="Travel Time (between visits)"/>
    <n v="9806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2/02/2024"/>
    <d v="1899-12-30T11:15:00"/>
    <s v="22/02/2024"/>
    <d v="1899-12-30T13:15:00"/>
    <n v="120"/>
    <n v="2"/>
    <x v="4"/>
    <m/>
    <m/>
    <s v="AC000002634"/>
    <s v="John Challis"/>
    <n v="66955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22/02/2024"/>
    <d v="1899-12-30T11:15:00"/>
    <s v="22/02/2024"/>
    <d v="1899-12-30T13:15:00"/>
    <n v="6"/>
    <n v="0.1"/>
    <x v="4"/>
    <m/>
    <m/>
    <s v="AC000002634"/>
    <s v="John Challis"/>
    <n v="6695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2/02/2024"/>
    <d v="1899-12-30T11:15:00"/>
    <s v="22/02/2024"/>
    <d v="1899-12-30T13:15:00"/>
    <n v="4.59"/>
    <n v="7.6499999999999999E-2"/>
    <x v="4"/>
    <m/>
    <m/>
    <m/>
    <m/>
    <n v="6695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09:00:00"/>
    <s v="26/02/2024"/>
    <d v="1899-12-30T10:30:00"/>
    <n v="90"/>
    <n v="1.5"/>
    <x v="1"/>
    <m/>
    <m/>
    <s v="AC000002180"/>
    <s v="David Foreman"/>
    <n v="6938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s v="26/02/2024"/>
    <d v="1899-12-30T11:00:00"/>
    <s v="26/02/2024"/>
    <d v="1899-12-30T12:00:00"/>
    <n v="60"/>
    <n v="1"/>
    <x v="1"/>
    <m/>
    <m/>
    <s v="AC000002478"/>
    <s v="Helen Wright"/>
    <n v="9179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11:00:00"/>
    <s v="26/02/2024"/>
    <d v="1899-12-30T12:00:00"/>
    <n v="1.89"/>
    <n v="3.15E-2"/>
    <x v="1"/>
    <m/>
    <m/>
    <m/>
    <m/>
    <n v="917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12:30:00"/>
    <s v="26/02/2024"/>
    <d v="1899-12-30T14:30:00"/>
    <n v="120"/>
    <n v="2"/>
    <x v="1"/>
    <m/>
    <m/>
    <s v="AC000002284"/>
    <s v="Elisabeth Depledge"/>
    <n v="6950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12:30:00"/>
    <s v="26/02/2024"/>
    <d v="1899-12-30T14:30:00"/>
    <n v="6"/>
    <n v="0.1"/>
    <x v="1"/>
    <m/>
    <m/>
    <s v="AC000002284"/>
    <s v="Elisabeth Depledge"/>
    <n v="6950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12:30:00"/>
    <s v="26/02/2024"/>
    <d v="1899-12-30T14:30:00"/>
    <n v="2.69"/>
    <n v="4.4832999999999998E-2"/>
    <x v="1"/>
    <m/>
    <m/>
    <m/>
    <m/>
    <n v="69502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6/02/2024"/>
    <d v="1899-12-30T14:30:00"/>
    <s v="26/02/2024"/>
    <d v="1899-12-30T15:30:00"/>
    <n v="60"/>
    <n v="1"/>
    <x v="0"/>
    <m/>
    <m/>
    <s v="AC000003866"/>
    <s v="Travel Time (between visits)"/>
    <n v="9963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08:45:00"/>
    <s v="27/02/2024"/>
    <d v="1899-12-30T09:45:00"/>
    <n v="60"/>
    <n v="1"/>
    <x v="1"/>
    <m/>
    <m/>
    <s v="AC000002180"/>
    <s v="David Foreman"/>
    <n v="703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7/02/2024"/>
    <d v="1899-12-30T10:00:00"/>
    <s v="27/02/2024"/>
    <d v="1899-12-30T11:00:00"/>
    <n v="60"/>
    <n v="1"/>
    <x v="6"/>
    <m/>
    <m/>
    <s v="AC000003556"/>
    <s v="Violet Yehuda"/>
    <n v="8414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0:00:00"/>
    <s v="27/02/2024"/>
    <d v="1899-12-30T11:00:00"/>
    <n v="3.46"/>
    <n v="5.7667000000000003E-2"/>
    <x v="6"/>
    <m/>
    <m/>
    <m/>
    <m/>
    <n v="8414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11:15:00"/>
    <s v="27/02/2024"/>
    <d v="1899-12-30T13:15:00"/>
    <n v="120"/>
    <n v="2"/>
    <x v="6"/>
    <m/>
    <m/>
    <s v="AC000003006"/>
    <s v="Marjorie Wildgoose"/>
    <n v="8416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27/02/2024"/>
    <d v="1899-12-30T11:15:00"/>
    <s v="27/02/2024"/>
    <d v="1899-12-30T13:15:00"/>
    <n v="8"/>
    <n v="0.13333300000000001"/>
    <x v="6"/>
    <m/>
    <m/>
    <s v="AC000003006"/>
    <s v="Marjorie Wildgoose"/>
    <n v="8416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1:15:00"/>
    <s v="27/02/2024"/>
    <d v="1899-12-30T13:15:00"/>
    <n v="2.48"/>
    <n v="4.1333000000000002E-2"/>
    <x v="6"/>
    <m/>
    <m/>
    <m/>
    <m/>
    <n v="8416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7/02/2024"/>
    <d v="1899-12-30T13:30:00"/>
    <s v="27/02/2024"/>
    <d v="1899-12-30T14:30:00"/>
    <n v="60"/>
    <n v="1"/>
    <x v="4"/>
    <m/>
    <m/>
    <s v="AC000192805"/>
    <s v="Hannelore Stupp"/>
    <n v="6980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3:30:00"/>
    <s v="27/02/2024"/>
    <d v="1899-12-30T14:30:00"/>
    <n v="0.64"/>
    <n v="1.0666999999999999E-2"/>
    <x v="4"/>
    <m/>
    <m/>
    <m/>
    <m/>
    <n v="698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7/02/2024"/>
    <d v="1899-12-30T14:30:00"/>
    <s v="27/02/2024"/>
    <d v="1899-12-30T15:15:00"/>
    <n v="45"/>
    <n v="0.75"/>
    <x v="0"/>
    <m/>
    <m/>
    <s v="AC000003866"/>
    <s v="Travel Time (between visits)"/>
    <n v="10028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8/02/2024"/>
    <d v="1899-12-30T08:45:00"/>
    <s v="28/02/2024"/>
    <d v="1899-12-30T09:45:00"/>
    <n v="60"/>
    <n v="1"/>
    <x v="6"/>
    <m/>
    <m/>
    <s v="AC000003556"/>
    <s v="Violet Yehuda"/>
    <n v="97174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78"/>
    <s v="Helen Wright"/>
    <n v="9722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0:00:00"/>
    <s v="28/02/2024"/>
    <d v="1899-12-30T12:00:00"/>
    <n v="2.79"/>
    <n v="4.65E-2"/>
    <x v="1"/>
    <m/>
    <m/>
    <m/>
    <m/>
    <n v="9722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8/02/2024"/>
    <d v="1899-12-30T12:30:00"/>
    <s v="28/02/2024"/>
    <d v="1899-12-30T13:30:00"/>
    <n v="60"/>
    <n v="1"/>
    <x v="1"/>
    <m/>
    <m/>
    <s v="AC000001970"/>
    <s v="Anthony Scott"/>
    <n v="9276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2:30:00"/>
    <s v="28/02/2024"/>
    <d v="1899-12-30T13:30:00"/>
    <n v="1.43"/>
    <n v="2.3833E-2"/>
    <x v="1"/>
    <m/>
    <m/>
    <m/>
    <m/>
    <n v="9276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8/02/2024"/>
    <d v="1899-12-30T13:30:00"/>
    <s v="28/02/2024"/>
    <d v="1899-12-30T14:15:00"/>
    <n v="45"/>
    <n v="0.75"/>
    <x v="0"/>
    <m/>
    <m/>
    <s v="AC000003866"/>
    <s v="Travel Time (between visits)"/>
    <n v="10080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020"/>
    <s v="Maureen Coffey"/>
    <n v="8268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1-03T00:00:00"/>
    <d v="1899-12-30T08:45:00"/>
    <d v="2024-01-03T00:00:00"/>
    <d v="1899-12-30T09:45:00"/>
    <n v="60"/>
    <n v="1"/>
    <x v="6"/>
    <m/>
    <m/>
    <s v="AC000003556"/>
    <s v="Violet Yehuda"/>
    <n v="97203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1-03T00:00:00"/>
    <d v="1899-12-30T09:45:00"/>
    <d v="2024-01-03T00:00:00"/>
    <d v="1899-12-30T10:00:00"/>
    <n v="15"/>
    <n v="0.25"/>
    <x v="0"/>
    <m/>
    <m/>
    <s v="AC000003866"/>
    <s v="Travel Time (between visits)"/>
    <n v="10172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478"/>
    <s v="Helen Wright"/>
    <n v="97238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10:00:00"/>
    <d v="2024-01-03T00:00:00"/>
    <d v="1899-12-30T12:00:00"/>
    <n v="5"/>
    <n v="8.3333000000000004E-2"/>
    <x v="1"/>
    <m/>
    <m/>
    <s v="AC000002478"/>
    <s v="Helen Wright"/>
    <n v="9723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1-03T00:00:00"/>
    <d v="1899-12-30T10:00:00"/>
    <d v="2024-01-03T00:00:00"/>
    <d v="1899-12-30T12:00:00"/>
    <n v="2.79"/>
    <n v="4.65E-2"/>
    <x v="1"/>
    <m/>
    <m/>
    <m/>
    <m/>
    <n v="9723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4-03T00:00:00"/>
    <d v="1899-12-30T09:00:00"/>
    <d v="2024-04-03T00:00:00"/>
    <d v="1899-12-30T10:30:00"/>
    <n v="90"/>
    <n v="1.5"/>
    <x v="1"/>
    <m/>
    <m/>
    <s v="AC000002180"/>
    <s v="David Foreman"/>
    <n v="7177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d v="2024-04-03T00:00:00"/>
    <d v="1899-12-30T11:00:00"/>
    <d v="2024-04-03T00:00:00"/>
    <d v="1899-12-30T12:00:00"/>
    <n v="60"/>
    <n v="1"/>
    <x v="1"/>
    <m/>
    <m/>
    <s v="AC000002478"/>
    <s v="Helen Wright"/>
    <n v="9179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4-03T00:00:00"/>
    <d v="1899-12-30T11:00:00"/>
    <d v="2024-04-03T00:00:00"/>
    <d v="1899-12-30T12:00:00"/>
    <n v="1.89"/>
    <n v="3.15E-2"/>
    <x v="1"/>
    <m/>
    <m/>
    <m/>
    <m/>
    <n v="9179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4-03T00:00:00"/>
    <d v="1899-12-30T12:30:00"/>
    <d v="2024-04-03T00:00:00"/>
    <d v="1899-12-30T14:30:00"/>
    <n v="120"/>
    <n v="2"/>
    <x v="1"/>
    <m/>
    <m/>
    <s v="AC000002284"/>
    <s v="Elisabeth Depledge"/>
    <n v="7189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4-03T00:00:00"/>
    <d v="1899-12-30T12:30:00"/>
    <d v="2024-04-03T00:00:00"/>
    <d v="1899-12-30T14:30:00"/>
    <n v="7"/>
    <n v="0.11666700000000001"/>
    <x v="1"/>
    <m/>
    <m/>
    <s v="AC000002284"/>
    <s v="Elisabeth Depledge"/>
    <n v="7189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4-03T00:00:00"/>
    <d v="1899-12-30T12:30:00"/>
    <d v="2024-04-03T00:00:00"/>
    <d v="1899-12-30T14:30:00"/>
    <n v="2.69"/>
    <n v="4.4832999999999998E-2"/>
    <x v="1"/>
    <m/>
    <m/>
    <m/>
    <m/>
    <n v="718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4-03T00:00:00"/>
    <d v="1899-12-30T14:30:00"/>
    <d v="2024-04-03T00:00:00"/>
    <d v="1899-12-30T15:30:00"/>
    <n v="60"/>
    <n v="1"/>
    <x v="0"/>
    <m/>
    <m/>
    <s v="AC000003866"/>
    <s v="Travel Time (between visits)"/>
    <n v="10311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08:45:00"/>
    <d v="2024-05-03T00:00:00"/>
    <d v="1899-12-30T09:45:00"/>
    <n v="60"/>
    <n v="1"/>
    <x v="1"/>
    <m/>
    <m/>
    <s v="AC000002180"/>
    <s v="David Foreman"/>
    <n v="71774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5-03T00:00:00"/>
    <d v="1899-12-30T10:00:00"/>
    <d v="2024-05-03T00:00:00"/>
    <d v="1899-12-30T11:00:00"/>
    <n v="60"/>
    <n v="1"/>
    <x v="6"/>
    <m/>
    <m/>
    <s v="AC000003556"/>
    <s v="Violet Yehuda"/>
    <n v="8414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0:00:00"/>
    <d v="2024-05-03T00:00:00"/>
    <d v="1899-12-30T11:00:00"/>
    <n v="3.46"/>
    <n v="5.7667000000000003E-2"/>
    <x v="6"/>
    <m/>
    <m/>
    <m/>
    <m/>
    <n v="8414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11:15:00"/>
    <d v="2024-05-03T00:00:00"/>
    <d v="1899-12-30T13:15:00"/>
    <n v="120"/>
    <n v="2"/>
    <x v="6"/>
    <m/>
    <m/>
    <s v="AC000003006"/>
    <s v="Marjorie Wildgoose"/>
    <n v="8416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5-03T00:00:00"/>
    <d v="1899-12-30T11:15:00"/>
    <d v="2024-05-03T00:00:00"/>
    <d v="1899-12-30T13:15:00"/>
    <n v="8"/>
    <n v="0.13333300000000001"/>
    <x v="6"/>
    <m/>
    <m/>
    <s v="AC000003006"/>
    <s v="Marjorie Wildgoose"/>
    <n v="8416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1:15:00"/>
    <d v="2024-05-03T00:00:00"/>
    <d v="1899-12-30T13:15:00"/>
    <n v="2.48"/>
    <n v="4.1333000000000002E-2"/>
    <x v="6"/>
    <m/>
    <m/>
    <m/>
    <m/>
    <n v="8416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4:30:00"/>
    <n v="60"/>
    <n v="1"/>
    <x v="4"/>
    <m/>
    <m/>
    <s v="AC000192805"/>
    <s v="Hannelore Stupp"/>
    <n v="7221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3:30:00"/>
    <d v="2024-05-03T00:00:00"/>
    <d v="1899-12-30T14:30:00"/>
    <n v="0.64"/>
    <n v="1.0666999999999999E-2"/>
    <x v="4"/>
    <m/>
    <m/>
    <m/>
    <m/>
    <n v="7221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5-03T00:00:00"/>
    <d v="1899-12-30T14:30:00"/>
    <d v="2024-05-03T00:00:00"/>
    <d v="1899-12-30T15:15:00"/>
    <n v="45"/>
    <n v="0.75"/>
    <x v="0"/>
    <m/>
    <m/>
    <s v="AC000003866"/>
    <s v="Travel Time (between visits)"/>
    <n v="10325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6-03T00:00:00"/>
    <d v="1899-12-30T08:45:00"/>
    <d v="2024-06-03T00:00:00"/>
    <d v="1899-12-30T09:45:00"/>
    <n v="60"/>
    <n v="1"/>
    <x v="6"/>
    <m/>
    <m/>
    <s v="AC000003556"/>
    <s v="Violet Yehuda"/>
    <n v="9717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78"/>
    <s v="Helen Wright"/>
    <n v="9722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6-03T00:00:00"/>
    <d v="1899-12-30T10:00:00"/>
    <d v="2024-06-03T00:00:00"/>
    <d v="1899-12-30T12:00:00"/>
    <n v="2.79"/>
    <n v="4.65E-2"/>
    <x v="1"/>
    <m/>
    <m/>
    <m/>
    <m/>
    <n v="9722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6-03T00:00:00"/>
    <d v="1899-12-30T12:30:00"/>
    <d v="2024-06-03T00:00:00"/>
    <d v="1899-12-30T13:30:00"/>
    <n v="60"/>
    <n v="1"/>
    <x v="1"/>
    <m/>
    <m/>
    <s v="AC000001970"/>
    <s v="Anthony Scott"/>
    <n v="92765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6-03T00:00:00"/>
    <d v="1899-12-30T12:30:00"/>
    <d v="2024-06-03T00:00:00"/>
    <d v="1899-12-30T13:30:00"/>
    <n v="4"/>
    <n v="6.6667000000000004E-2"/>
    <x v="1"/>
    <m/>
    <m/>
    <s v="AC000001970"/>
    <s v="Anthony Scott"/>
    <n v="9276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6-03T00:00:00"/>
    <d v="1899-12-30T12:30:00"/>
    <d v="2024-06-03T00:00:00"/>
    <d v="1899-12-30T13:30:00"/>
    <n v="1.43"/>
    <n v="2.3833E-2"/>
    <x v="1"/>
    <m/>
    <m/>
    <m/>
    <m/>
    <n v="92765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6-03T00:00:00"/>
    <d v="1899-12-30T13:30:00"/>
    <d v="2024-06-03T00:00:00"/>
    <d v="1899-12-30T14:15:00"/>
    <n v="45"/>
    <n v="0.75"/>
    <x v="0"/>
    <m/>
    <m/>
    <s v="AC000003866"/>
    <s v="Travel Time (between visits)"/>
    <n v="10367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07:30:00"/>
    <s v="22/02/2024"/>
    <d v="1899-12-30T08:30:00"/>
    <n v="60"/>
    <n v="1"/>
    <x v="1"/>
    <m/>
    <m/>
    <s v="AC000008145"/>
    <s v="Wendy Danckert"/>
    <n v="92237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2/02/2024"/>
    <d v="1899-12-30T09:00:00"/>
    <s v="22/02/2024"/>
    <d v="1899-12-30T09:45:00"/>
    <n v="45"/>
    <n v="0.75"/>
    <x v="0"/>
    <m/>
    <m/>
    <s v="AC000003866"/>
    <s v="Travel Time (between visits)"/>
    <n v="9817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0:30:00"/>
    <s v="22/02/2024"/>
    <d v="1899-12-30T12:30:00"/>
    <n v="120"/>
    <n v="2"/>
    <x v="1"/>
    <m/>
    <m/>
    <s v="AC000003482"/>
    <s v="Tatyana Glebe"/>
    <n v="66984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0:30:00"/>
    <s v="22/02/2024"/>
    <d v="1899-12-30T12:30:00"/>
    <n v="9"/>
    <n v="0.15"/>
    <x v="1"/>
    <m/>
    <m/>
    <s v="AC000003482"/>
    <s v="Tatyana Glebe"/>
    <n v="6698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0:30:00"/>
    <s v="22/02/2024"/>
    <d v="1899-12-30T12:30:00"/>
    <n v="2.75"/>
    <n v="4.5832999999999999E-2"/>
    <x v="1"/>
    <m/>
    <m/>
    <m/>
    <m/>
    <n v="6698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2/02/2024"/>
    <d v="1899-12-30T12:45:00"/>
    <s v="22/02/2024"/>
    <d v="1899-12-30T13:45:00"/>
    <n v="60"/>
    <n v="1"/>
    <x v="1"/>
    <m/>
    <m/>
    <s v="AC000002998"/>
    <s v="Maria Turk"/>
    <n v="67052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2:45:00"/>
    <s v="22/02/2024"/>
    <d v="1899-12-30T13:45:00"/>
    <n v="4"/>
    <n v="6.6667000000000004E-2"/>
    <x v="1"/>
    <m/>
    <m/>
    <s v="AC000002998"/>
    <s v="Maria Turk"/>
    <n v="670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2:45:00"/>
    <s v="22/02/2024"/>
    <d v="1899-12-30T13:45:00"/>
    <n v="4"/>
    <n v="6.6667000000000004E-2"/>
    <x v="1"/>
    <m/>
    <m/>
    <m/>
    <m/>
    <n v="670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4:00:00"/>
    <s v="22/02/2024"/>
    <d v="1899-12-30T15:30:00"/>
    <n v="90"/>
    <n v="1.5"/>
    <x v="1"/>
    <m/>
    <m/>
    <s v="AC000002548"/>
    <s v="Janet Greenwood"/>
    <n v="92603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4:00:00"/>
    <s v="22/02/2024"/>
    <d v="1899-12-30T15:30:00"/>
    <n v="7"/>
    <n v="0.11666700000000001"/>
    <x v="1"/>
    <m/>
    <m/>
    <s v="AC000002548"/>
    <s v="Janet Greenwood"/>
    <n v="92603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4:00:00"/>
    <s v="22/02/2024"/>
    <d v="1899-12-30T15:30:00"/>
    <n v="0.89"/>
    <n v="1.4833000000000001E-2"/>
    <x v="1"/>
    <m/>
    <m/>
    <m/>
    <m/>
    <n v="9260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5:45:00"/>
    <s v="22/02/2024"/>
    <d v="1899-12-30T16:45:00"/>
    <n v="60"/>
    <n v="1"/>
    <x v="1"/>
    <m/>
    <m/>
    <s v="AC000002640"/>
    <s v="John Gruschka"/>
    <n v="69366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5:45:00"/>
    <s v="22/02/2024"/>
    <d v="1899-12-30T16:45:00"/>
    <n v="4"/>
    <n v="6.6667000000000004E-2"/>
    <x v="1"/>
    <m/>
    <m/>
    <s v="AC000002640"/>
    <s v="John Gruschka"/>
    <n v="69366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5:45:00"/>
    <s v="22/02/2024"/>
    <d v="1899-12-30T16:45:00"/>
    <n v="8.15"/>
    <n v="0.13583300000000001"/>
    <x v="1"/>
    <m/>
    <m/>
    <m/>
    <m/>
    <n v="6936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07:00:00"/>
    <s v="26/02/2024"/>
    <d v="1899-12-30T08:00:00"/>
    <n v="60"/>
    <n v="1"/>
    <x v="1"/>
    <m/>
    <m/>
    <s v="AC000008145"/>
    <s v="Wendy Danckert"/>
    <n v="9222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6/02/2024"/>
    <d v="1899-12-30T08:30:00"/>
    <s v="26/02/2024"/>
    <d v="1899-12-30T09:30:00"/>
    <n v="60"/>
    <n v="1"/>
    <x v="1"/>
    <m/>
    <m/>
    <s v="AC000002920"/>
    <s v="Marion Glenton"/>
    <n v="9224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08:30:00"/>
    <s v="26/02/2024"/>
    <d v="1899-12-30T09:30:00"/>
    <n v="7.83"/>
    <n v="0.1305"/>
    <x v="1"/>
    <m/>
    <m/>
    <m/>
    <m/>
    <n v="9224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0:00:00"/>
    <s v="26/02/2024"/>
    <d v="1899-12-30T13:00:00"/>
    <n v="180"/>
    <n v="3"/>
    <x v="1"/>
    <m/>
    <m/>
    <s v="AC000002936"/>
    <s v="Marjorie Johnston"/>
    <n v="9699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0:00:00"/>
    <s v="26/02/2024"/>
    <d v="1899-12-30T13:00:00"/>
    <n v="10.59"/>
    <n v="0.17649999999999999"/>
    <x v="1"/>
    <m/>
    <m/>
    <m/>
    <m/>
    <n v="969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3:30:00"/>
    <s v="26/02/2024"/>
    <d v="1899-12-30T15:30:00"/>
    <n v="120"/>
    <n v="2"/>
    <x v="1"/>
    <m/>
    <m/>
    <s v="AC000003482"/>
    <s v="Tatyana Glebe"/>
    <n v="9719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3:30:00"/>
    <s v="26/02/2024"/>
    <d v="1899-12-30T15:30:00"/>
    <n v="11.57"/>
    <n v="0.192833"/>
    <x v="1"/>
    <m/>
    <m/>
    <m/>
    <m/>
    <n v="9719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5:45:00"/>
    <s v="26/02/2024"/>
    <d v="1899-12-30T16:45:00"/>
    <n v="60"/>
    <n v="1"/>
    <x v="1"/>
    <m/>
    <m/>
    <s v="AC000008145"/>
    <s v="Wendy Danckert"/>
    <n v="982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5:45:00"/>
    <s v="26/02/2024"/>
    <d v="1899-12-30T16:45:00"/>
    <n v="2.76"/>
    <n v="4.5999999999999999E-2"/>
    <x v="1"/>
    <m/>
    <m/>
    <m/>
    <m/>
    <n v="982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45:00"/>
    <n v="105"/>
    <n v="1.75"/>
    <x v="0"/>
    <m/>
    <m/>
    <s v="AC000003866"/>
    <s v="Travel Time (between visits)"/>
    <n v="99666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8/02/2024"/>
    <d v="1899-12-30T08:00:00"/>
    <s v="28/02/2024"/>
    <d v="1899-12-30T08:45:00"/>
    <n v="45"/>
    <n v="0.75"/>
    <x v="0"/>
    <m/>
    <m/>
    <s v="AC000003866"/>
    <s v="Travel Time (between visits)"/>
    <n v="1004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8/02/2024"/>
    <d v="1899-12-30T09:30:00"/>
    <s v="28/02/2024"/>
    <d v="1899-12-30T11:30:00"/>
    <n v="120"/>
    <n v="2"/>
    <x v="1"/>
    <m/>
    <m/>
    <s v="AC000002320"/>
    <s v="Ermes De Zan"/>
    <n v="9582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8/02/2024"/>
    <d v="1899-12-30T11:45:00"/>
    <s v="28/02/2024"/>
    <d v="1899-12-30T12:45:00"/>
    <n v="60"/>
    <n v="1"/>
    <x v="1"/>
    <m/>
    <m/>
    <s v="AC000002998"/>
    <s v="Maria Turk"/>
    <n v="9588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1:45:00"/>
    <s v="28/02/2024"/>
    <d v="1899-12-30T12:45:00"/>
    <n v="1.05"/>
    <n v="1.7500000000000002E-2"/>
    <x v="1"/>
    <m/>
    <m/>
    <m/>
    <m/>
    <n v="9588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28/02/2024"/>
    <d v="1899-12-30T13:15:00"/>
    <s v="28/02/2024"/>
    <d v="1899-12-30T14:15:00"/>
    <n v="60"/>
    <n v="1"/>
    <x v="6"/>
    <m/>
    <m/>
    <s v="AC000114005"/>
    <s v="Graeme Wise"/>
    <n v="9590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3:15:00"/>
    <s v="28/02/2024"/>
    <d v="1899-12-30T14:15:00"/>
    <n v="1.47"/>
    <n v="2.4500000000000001E-2"/>
    <x v="6"/>
    <m/>
    <m/>
    <m/>
    <m/>
    <n v="9590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07:30:00"/>
    <s v="29/02/2024"/>
    <d v="1899-12-30T08:30:00"/>
    <n v="60"/>
    <n v="1"/>
    <x v="1"/>
    <m/>
    <m/>
    <s v="AC000008145"/>
    <s v="Wendy Danckert"/>
    <n v="9223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9/02/2024"/>
    <d v="1899-12-30T09:00:00"/>
    <s v="29/02/2024"/>
    <d v="1899-12-30T10:00:00"/>
    <n v="60"/>
    <n v="1"/>
    <x v="1"/>
    <m/>
    <m/>
    <s v="AC000002998"/>
    <s v="Maria Turk"/>
    <n v="9853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09:00:00"/>
    <s v="29/02/2024"/>
    <d v="1899-12-30T10:00:00"/>
    <n v="5.68"/>
    <n v="9.4667000000000001E-2"/>
    <x v="1"/>
    <m/>
    <m/>
    <m/>
    <m/>
    <n v="9853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482"/>
    <s v="Tatyana Glebe"/>
    <n v="6917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0:30:00"/>
    <s v="29/02/2024"/>
    <d v="1899-12-30T12:30:00"/>
    <n v="4.3099999999999996"/>
    <n v="7.1832999999999994E-2"/>
    <x v="1"/>
    <m/>
    <m/>
    <m/>
    <m/>
    <n v="6917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3:45:00"/>
    <s v="29/02/2024"/>
    <d v="1899-12-30T15:15:00"/>
    <n v="90"/>
    <n v="1.5"/>
    <x v="1"/>
    <m/>
    <m/>
    <s v="AC000002548"/>
    <s v="Janet Greenwood"/>
    <n v="9855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3:45:00"/>
    <s v="29/02/2024"/>
    <d v="1899-12-30T15:15:00"/>
    <n v="4.66"/>
    <n v="7.7667E-2"/>
    <x v="1"/>
    <m/>
    <m/>
    <m/>
    <m/>
    <n v="9855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5:45:00"/>
    <s v="29/02/2024"/>
    <d v="1899-12-30T16:45:00"/>
    <n v="60"/>
    <n v="1"/>
    <x v="1"/>
    <m/>
    <m/>
    <s v="AC000002640"/>
    <s v="John Gruschka"/>
    <n v="69367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9/02/2024"/>
    <d v="1899-12-30T15:45:00"/>
    <s v="29/02/2024"/>
    <d v="1899-12-30T16:45:00"/>
    <n v="3"/>
    <n v="0.05"/>
    <x v="1"/>
    <m/>
    <m/>
    <s v="AC000002640"/>
    <s v="John Gruschka"/>
    <n v="6936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5:45:00"/>
    <s v="29/02/2024"/>
    <d v="1899-12-30T16:45:00"/>
    <n v="8.15"/>
    <n v="0.13583300000000001"/>
    <x v="1"/>
    <m/>
    <m/>
    <m/>
    <m/>
    <n v="69367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9/02/2024"/>
    <d v="1899-12-30T17:00:00"/>
    <s v="29/02/2024"/>
    <d v="1899-12-30T18:30:00"/>
    <n v="90"/>
    <n v="1.5"/>
    <x v="0"/>
    <m/>
    <m/>
    <s v="AC000003866"/>
    <s v="Travel Time (between visits)"/>
    <n v="10127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1-03T00:00:00"/>
    <d v="1899-12-30T07:30:00"/>
    <d v="2024-01-03T00:00:00"/>
    <d v="1899-12-30T08:30:00"/>
    <n v="60"/>
    <n v="1"/>
    <x v="1"/>
    <m/>
    <m/>
    <s v="AC000003028"/>
    <s v="Mervyn Levine"/>
    <n v="8768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09:00:00"/>
    <d v="2024-01-03T00:00:00"/>
    <d v="1899-12-30T11:00:00"/>
    <n v="120"/>
    <n v="2"/>
    <x v="1"/>
    <m/>
    <m/>
    <s v="AC000002436"/>
    <s v="Gwendoline Benson"/>
    <n v="9966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09:00:00"/>
    <d v="2024-01-03T00:00:00"/>
    <d v="1899-12-30T11:00:00"/>
    <n v="7.29"/>
    <n v="0.1215"/>
    <x v="1"/>
    <m/>
    <m/>
    <m/>
    <m/>
    <n v="9966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2:00:00"/>
    <d v="2024-01-03T00:00:00"/>
    <d v="1899-12-30T14:00:00"/>
    <n v="120"/>
    <n v="2"/>
    <x v="1"/>
    <m/>
    <m/>
    <s v="AC000002700"/>
    <s v="Judy Opit"/>
    <n v="942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2:00:00"/>
    <d v="2024-01-03T00:00:00"/>
    <d v="1899-12-30T14:00:00"/>
    <n v="4.5"/>
    <n v="7.4999999999999997E-2"/>
    <x v="1"/>
    <m/>
    <m/>
    <m/>
    <m/>
    <n v="942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4:30:00"/>
    <d v="2024-01-03T00:00:00"/>
    <d v="1899-12-30T16:00:00"/>
    <n v="90"/>
    <n v="1.5"/>
    <x v="8"/>
    <m/>
    <m/>
    <s v="AC000066864"/>
    <s v="Joseph Markov"/>
    <n v="9422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4:30:00"/>
    <d v="2024-01-03T00:00:00"/>
    <d v="1899-12-30T16:00:00"/>
    <n v="6.42"/>
    <n v="0.107"/>
    <x v="8"/>
    <m/>
    <m/>
    <m/>
    <m/>
    <n v="94220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1-03T00:00:00"/>
    <d v="1899-12-30T17:00:00"/>
    <d v="2024-01-03T00:00:00"/>
    <d v="1899-12-30T18:00:00"/>
    <n v="60"/>
    <n v="1"/>
    <x v="0"/>
    <m/>
    <m/>
    <s v="AC000003866"/>
    <s v="Travel Time (between visits)"/>
    <n v="10170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07:00:00"/>
    <d v="2024-04-03T00:00:00"/>
    <d v="1899-12-30T08:00:00"/>
    <n v="60"/>
    <n v="1"/>
    <x v="1"/>
    <m/>
    <m/>
    <s v="AC000008145"/>
    <s v="Wendy Danckert"/>
    <n v="9222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4-03T00:00:00"/>
    <d v="1899-12-30T08:30:00"/>
    <d v="2024-04-03T00:00:00"/>
    <d v="1899-12-30T09:30:00"/>
    <n v="60"/>
    <n v="1"/>
    <x v="1"/>
    <m/>
    <m/>
    <s v="AC000002920"/>
    <s v="Marion Glenton"/>
    <n v="9225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08:30:00"/>
    <d v="2024-04-03T00:00:00"/>
    <d v="1899-12-30T09:30:00"/>
    <n v="7.83"/>
    <n v="0.1305"/>
    <x v="1"/>
    <m/>
    <m/>
    <m/>
    <m/>
    <n v="9225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13:30:00"/>
    <d v="2024-04-03T00:00:00"/>
    <d v="1899-12-30T15:30:00"/>
    <n v="120"/>
    <n v="2"/>
    <x v="1"/>
    <m/>
    <m/>
    <s v="AC000003482"/>
    <s v="Tatyana Glebe"/>
    <n v="97200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d v="2024-04-03T00:00:00"/>
    <d v="1899-12-30T13:30:00"/>
    <d v="2024-04-03T00:00:00"/>
    <d v="1899-12-30T15:30:00"/>
    <n v="8"/>
    <n v="0.13333300000000001"/>
    <x v="1"/>
    <m/>
    <m/>
    <s v="AC000003482"/>
    <s v="Tatyana Glebe"/>
    <n v="9720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13:30:00"/>
    <d v="2024-04-03T00:00:00"/>
    <d v="1899-12-30T15:30:00"/>
    <n v="8.32"/>
    <n v="0.13866700000000001"/>
    <x v="1"/>
    <m/>
    <m/>
    <m/>
    <m/>
    <n v="9720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15:45:00"/>
    <d v="2024-04-03T00:00:00"/>
    <d v="1899-12-30T16:45:00"/>
    <n v="60"/>
    <n v="1"/>
    <x v="1"/>
    <m/>
    <m/>
    <s v="AC000008145"/>
    <s v="Wendy Danckert"/>
    <n v="9820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15:45:00"/>
    <d v="2024-04-03T00:00:00"/>
    <d v="1899-12-30T16:45:00"/>
    <n v="2.76"/>
    <n v="4.5999999999999999E-2"/>
    <x v="1"/>
    <m/>
    <m/>
    <m/>
    <m/>
    <n v="98209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7:45:00"/>
    <n v="45"/>
    <n v="0.75"/>
    <x v="0"/>
    <m/>
    <m/>
    <s v="AC000003866"/>
    <s v="Travel Time (between visits)"/>
    <n v="103120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d v="2024-06-03T00:00:00"/>
    <d v="1899-12-30T09:30:00"/>
    <d v="2024-06-03T00:00:00"/>
    <d v="1899-12-30T11:30:00"/>
    <n v="120"/>
    <n v="2"/>
    <x v="1"/>
    <m/>
    <m/>
    <s v="AC000002320"/>
    <s v="Ermes De Zan"/>
    <n v="958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6-03T00:00:00"/>
    <d v="1899-12-30T11:45:00"/>
    <d v="2024-06-03T00:00:00"/>
    <d v="1899-12-30T12:45:00"/>
    <n v="60"/>
    <n v="1"/>
    <x v="1"/>
    <m/>
    <m/>
    <s v="AC000002998"/>
    <s v="Maria Turk"/>
    <n v="9589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1:45:00"/>
    <d v="2024-06-03T00:00:00"/>
    <d v="1899-12-30T12:45:00"/>
    <n v="1.05"/>
    <n v="1.7500000000000002E-2"/>
    <x v="1"/>
    <m/>
    <m/>
    <m/>
    <m/>
    <n v="9589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6-03T00:00:00"/>
    <d v="1899-12-30T13:00:00"/>
    <d v="2024-06-03T00:00:00"/>
    <d v="1899-12-30T14:00:00"/>
    <n v="60"/>
    <n v="1"/>
    <x v="1"/>
    <m/>
    <m/>
    <s v="AC000002432"/>
    <s v="Guglielmina Pellegrini"/>
    <n v="8810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3:00:00"/>
    <d v="2024-06-03T00:00:00"/>
    <d v="1899-12-30T14:00:00"/>
    <n v="0.47"/>
    <n v="7.8329999999999997E-3"/>
    <x v="1"/>
    <m/>
    <m/>
    <m/>
    <m/>
    <n v="88107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68301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6828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6959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6959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98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979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98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6-03T00:00:00"/>
    <d v="1899-12-30T08:00:00"/>
    <d v="2024-06-03T00:00:00"/>
    <d v="1899-12-30T15:00:00"/>
    <n v="420"/>
    <n v="7"/>
    <x v="0"/>
    <m/>
    <m/>
    <s v="AC000003862"/>
    <s v="Transport and Meals Roster"/>
    <n v="71981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2/02/2024"/>
    <d v="1899-12-30T08:30:00"/>
    <s v="22/02/2024"/>
    <d v="1899-12-30T14:30:00"/>
    <n v="360"/>
    <n v="6"/>
    <x v="0"/>
    <m/>
    <m/>
    <s v="AC000013759"/>
    <s v="Wellbeing 4a Thursday at Gaden"/>
    <n v="88742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s v="26/02/2024"/>
    <d v="1899-12-30T08:45:00"/>
    <s v="26/02/2024"/>
    <d v="1899-12-30T15:30:00"/>
    <n v="405"/>
    <n v="6.75"/>
    <x v="0"/>
    <m/>
    <m/>
    <s v="AC000003874"/>
    <s v="Wellbeing 1 Monday at Coogee Eastward Senior Citizens Hall"/>
    <n v="69554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4:30:00"/>
    <n v="330"/>
    <n v="5.5"/>
    <x v="0"/>
    <m/>
    <m/>
    <s v="AC000032958"/>
    <s v="WMC Wellness Hub"/>
    <n v="69545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9/02/2024"/>
    <d v="1899-12-30T09:30:00"/>
    <s v="29/02/2024"/>
    <d v="1899-12-30T14:30:00"/>
    <n v="300"/>
    <n v="5"/>
    <x v="0"/>
    <m/>
    <m/>
    <s v="AC000013759"/>
    <s v="Wellbeing 4a Thursday at Gaden"/>
    <n v="88743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s v="29/02/2024"/>
    <d v="1899-12-30T15:00:00"/>
    <s v="29/02/2024"/>
    <d v="1899-12-30T18:00:00"/>
    <n v="180"/>
    <n v="3"/>
    <x v="1"/>
    <m/>
    <m/>
    <s v="AC000002828"/>
    <s v="Lindsay Sweetman"/>
    <n v="100312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d v="2024-04-03T00:00:00"/>
    <d v="1899-12-30T08:45:00"/>
    <d v="2024-04-03T00:00:00"/>
    <d v="1899-12-30T15:30:00"/>
    <n v="405"/>
    <n v="6.75"/>
    <x v="0"/>
    <m/>
    <m/>
    <s v="AC000003874"/>
    <s v="Wellbeing 1 Monday at Coogee Eastward Senior Citizens Hall"/>
    <n v="7194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d v="2024-05-03T00:00:00"/>
    <d v="1899-12-30T10:00:00"/>
    <d v="2024-05-03T00:00:00"/>
    <d v="1899-12-30T13:00:00"/>
    <n v="180"/>
    <n v="3"/>
    <x v="1"/>
    <m/>
    <m/>
    <s v="AC000002828"/>
    <s v="Lindsay Sweetman"/>
    <n v="91283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4:30:00"/>
    <n v="330"/>
    <n v="5.5"/>
    <x v="0"/>
    <m/>
    <m/>
    <s v="AC000032958"/>
    <s v="WMC Wellness Hub"/>
    <n v="71933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00:00"/>
    <s v="26/02/2024"/>
    <d v="1899-12-30T13:00:00"/>
    <n v="240"/>
    <n v="4"/>
    <x v="0"/>
    <m/>
    <m/>
    <s v="AC000003872"/>
    <s v="Wellbeing 1A Monday at Gaden"/>
    <n v="92797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30:00"/>
    <s v="27/02/2024"/>
    <d v="1899-12-30T09:00:00"/>
    <n v="30"/>
    <n v="0.5"/>
    <x v="0"/>
    <m/>
    <m/>
    <s v="AC000003866"/>
    <s v="Travel Time (between visits)"/>
    <n v="100143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2:00:00"/>
    <n v="180"/>
    <n v="3"/>
    <x v="1"/>
    <m/>
    <m/>
    <s v="AC000002388"/>
    <s v="George Cotis"/>
    <n v="94515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9:00:00"/>
    <s v="27/02/2024"/>
    <d v="1899-12-30T12:00:00"/>
    <n v="10"/>
    <n v="0.16666700000000001"/>
    <x v="1"/>
    <m/>
    <m/>
    <s v="AC000002388"/>
    <s v="George Cotis"/>
    <n v="94515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s v="27/02/2024"/>
    <d v="1899-12-30T12:30:00"/>
    <s v="27/02/2024"/>
    <d v="1899-12-30T15:00:00"/>
    <n v="150"/>
    <n v="2.5"/>
    <x v="1"/>
    <m/>
    <m/>
    <s v="AC000002582"/>
    <s v="Jennifer Mathews"/>
    <n v="94527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2:30:00"/>
    <s v="27/02/2024"/>
    <d v="1899-12-30T15:00:00"/>
    <n v="10"/>
    <n v="0.16666700000000001"/>
    <x v="1"/>
    <m/>
    <m/>
    <s v="AC000002582"/>
    <s v="Jennifer Mathews"/>
    <n v="94527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5:00:00"/>
    <n v="4.9000000000000004"/>
    <n v="8.1667000000000003E-2"/>
    <x v="1"/>
    <m/>
    <m/>
    <m/>
    <m/>
    <n v="9452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3:00:00"/>
    <n v="240"/>
    <n v="4"/>
    <x v="0"/>
    <m/>
    <m/>
    <s v="AC000003872"/>
    <s v="Wellbeing 1A Monday at Gaden"/>
    <n v="92798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30:00"/>
    <d v="2024-05-03T00:00:00"/>
    <d v="1899-12-30T09:00:00"/>
    <n v="30"/>
    <n v="0.5"/>
    <x v="0"/>
    <m/>
    <m/>
    <s v="AC000003866"/>
    <s v="Travel Time (between visits)"/>
    <n v="103624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2:00:00"/>
    <n v="180"/>
    <n v="3"/>
    <x v="1"/>
    <m/>
    <m/>
    <s v="AC000002388"/>
    <s v="George Cotis"/>
    <n v="94516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00:00"/>
    <d v="2024-05-03T00:00:00"/>
    <d v="1899-12-30T12:00:00"/>
    <n v="23"/>
    <n v="0.38333299999999998"/>
    <x v="1"/>
    <m/>
    <m/>
    <s v="AC000002388"/>
    <s v="George Cotis"/>
    <n v="94516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2:30:00"/>
    <d v="2024-05-03T00:00:00"/>
    <d v="1899-12-30T15:00:00"/>
    <n v="150"/>
    <n v="2.5"/>
    <x v="1"/>
    <m/>
    <m/>
    <s v="AC000002582"/>
    <s v="Jennifer Mathews"/>
    <n v="94528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2:30:00"/>
    <d v="2024-05-03T00:00:00"/>
    <d v="1899-12-30T15:00:00"/>
    <n v="8"/>
    <n v="0.13333300000000001"/>
    <x v="1"/>
    <m/>
    <m/>
    <s v="AC000002582"/>
    <s v="Jennifer Mathews"/>
    <n v="94528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00:00"/>
    <n v="4.9000000000000004"/>
    <n v="8.1667000000000003E-2"/>
    <x v="1"/>
    <m/>
    <m/>
    <m/>
    <m/>
    <n v="9452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Private"/>
    <s v="Private"/>
    <s v="26/02/2024"/>
    <d v="1899-12-30T10:45:00"/>
    <s v="26/02/2024"/>
    <d v="1899-12-30T11:45:00"/>
    <n v="60"/>
    <n v="1"/>
    <x v="4"/>
    <m/>
    <m/>
    <s v="AC000002680"/>
    <s v="Joyce Conolly"/>
    <n v="9447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3:00:00"/>
    <s v="26/02/2024"/>
    <d v="1899-12-30T15:00:00"/>
    <n v="120"/>
    <n v="2"/>
    <x v="4"/>
    <m/>
    <m/>
    <s v="AC000232933"/>
    <s v="Sandra Paterson"/>
    <n v="94476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s v="26/02/2024"/>
    <d v="1899-12-30T13:00:00"/>
    <s v="26/02/2024"/>
    <d v="1899-12-30T15:00:00"/>
    <n v="5"/>
    <n v="8.3333000000000004E-2"/>
    <x v="4"/>
    <m/>
    <m/>
    <s v="AC000232933"/>
    <s v="Sandra Paterson"/>
    <n v="94476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3:00:00"/>
    <s v="26/02/2024"/>
    <d v="1899-12-30T15:00:00"/>
    <n v="2.08"/>
    <n v="3.4667000000000003E-2"/>
    <x v="4"/>
    <m/>
    <m/>
    <m/>
    <m/>
    <n v="9447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5:00:00"/>
    <s v="26/02/2024"/>
    <d v="1899-12-30T15:15:00"/>
    <n v="15"/>
    <n v="0.25"/>
    <x v="0"/>
    <m/>
    <m/>
    <s v="AC000003866"/>
    <s v="Travel Time (between visits)"/>
    <n v="996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5:15:00"/>
    <s v="26/02/2024"/>
    <d v="1899-12-30T17:15:00"/>
    <n v="120"/>
    <n v="2"/>
    <x v="4"/>
    <m/>
    <m/>
    <s v="AC000070117"/>
    <s v="Gerald Middleton"/>
    <n v="6963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5:15:00"/>
    <s v="26/02/2024"/>
    <d v="1899-12-30T17:15:00"/>
    <n v="2.0299999999999998"/>
    <n v="3.3833000000000002E-2"/>
    <x v="4"/>
    <m/>
    <m/>
    <m/>
    <m/>
    <n v="69637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003446"/>
    <s v="Susan Ashworth"/>
    <n v="69120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9:30:00"/>
    <s v="27/02/2024"/>
    <d v="1899-12-30T11:30:00"/>
    <n v="11"/>
    <n v="0.183333"/>
    <x v="1"/>
    <m/>
    <m/>
    <s v="AC000003446"/>
    <s v="Susan Ashworth"/>
    <n v="69120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1:45:00"/>
    <s v="27/02/2024"/>
    <d v="1899-12-30T13:45:00"/>
    <n v="120"/>
    <n v="2"/>
    <x v="1"/>
    <m/>
    <m/>
    <s v="AC000003190"/>
    <s v="Patricia Quy"/>
    <n v="6922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45:00"/>
    <s v="27/02/2024"/>
    <d v="1899-12-30T13:45:00"/>
    <n v="2.89"/>
    <n v="4.8167000000000001E-2"/>
    <x v="1"/>
    <m/>
    <m/>
    <m/>
    <m/>
    <n v="6922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4:00:00"/>
    <s v="27/02/2024"/>
    <d v="1899-12-30T17:00:00"/>
    <n v="180"/>
    <n v="3"/>
    <x v="1"/>
    <m/>
    <m/>
    <s v="AC000002692"/>
    <s v="Judith Clarke"/>
    <n v="6914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4:00:00"/>
    <s v="27/02/2024"/>
    <d v="1899-12-30T17:00:00"/>
    <n v="0.82"/>
    <n v="1.3667E-2"/>
    <x v="1"/>
    <m/>
    <m/>
    <m/>
    <m/>
    <n v="69142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7:00:00"/>
    <s v="27/02/2024"/>
    <d v="1899-12-30T17:30:00"/>
    <n v="30"/>
    <n v="0.5"/>
    <x v="0"/>
    <m/>
    <m/>
    <s v="AC000003866"/>
    <s v="Travel Time (between visits)"/>
    <n v="100289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45:00"/>
    <d v="2024-01-03T00:00:00"/>
    <d v="1899-12-30T11:45:00"/>
    <n v="120"/>
    <n v="2"/>
    <x v="1"/>
    <m/>
    <m/>
    <s v="AC000002182"/>
    <s v="David Hasson"/>
    <n v="7156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2:15:00"/>
    <d v="2024-01-03T00:00:00"/>
    <d v="1899-12-30T14:15:00"/>
    <n v="120"/>
    <n v="2"/>
    <x v="4"/>
    <m/>
    <m/>
    <s v="AC000003606"/>
    <s v="Zoe Middleton"/>
    <n v="7166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15:00"/>
    <d v="2024-01-03T00:00:00"/>
    <d v="1899-12-30T14:15:00"/>
    <n v="5.12"/>
    <n v="8.5333000000000006E-2"/>
    <x v="4"/>
    <m/>
    <m/>
    <m/>
    <m/>
    <n v="7166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4:30:00"/>
    <d v="2024-01-03T00:00:00"/>
    <d v="1899-12-30T16:30:00"/>
    <n v="120"/>
    <n v="2"/>
    <x v="1"/>
    <m/>
    <m/>
    <s v="AC000007530"/>
    <s v="Dianna Dean"/>
    <n v="7331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4:30:00"/>
    <d v="2024-01-03T00:00:00"/>
    <d v="1899-12-30T16:30:00"/>
    <n v="10"/>
    <n v="0.16666700000000001"/>
    <x v="1"/>
    <m/>
    <m/>
    <s v="AC000007530"/>
    <s v="Dianna Dean"/>
    <n v="73318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30:00"/>
    <d v="2024-01-03T00:00:00"/>
    <d v="1899-12-30T16:30:00"/>
    <n v="1.78"/>
    <n v="2.9666999999999999E-2"/>
    <x v="1"/>
    <m/>
    <m/>
    <m/>
    <m/>
    <n v="73318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6:30:00"/>
    <d v="2024-01-03T00:00:00"/>
    <d v="1899-12-30T17:15:00"/>
    <n v="45"/>
    <n v="0.75"/>
    <x v="0"/>
    <m/>
    <m/>
    <s v="AC000003866"/>
    <s v="Travel Time (between visits)"/>
    <n v="10175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1:45:00"/>
    <d v="2024-04-03T00:00:00"/>
    <d v="1899-12-30T13:45:00"/>
    <n v="120"/>
    <n v="2"/>
    <x v="4"/>
    <m/>
    <m/>
    <s v="AC000070117"/>
    <s v="Gerald Middleton"/>
    <n v="7204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3:45:00"/>
    <d v="2024-04-03T00:00:00"/>
    <d v="1899-12-30T14:00:00"/>
    <n v="15"/>
    <n v="0.25"/>
    <x v="0"/>
    <m/>
    <m/>
    <s v="AC000003866"/>
    <s v="Travel Time (between visits)"/>
    <n v="1031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6:00:00"/>
    <n v="135"/>
    <n v="2.25"/>
    <x v="4"/>
    <m/>
    <m/>
    <s v="AC000232933"/>
    <s v="Sandra Paterson"/>
    <n v="94477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4-03T00:00:00"/>
    <d v="1899-12-30T14:00:00"/>
    <d v="2024-04-03T00:00:00"/>
    <d v="1899-12-30T16:00:00"/>
    <n v="8"/>
    <n v="0.13333300000000001"/>
    <x v="4"/>
    <m/>
    <m/>
    <s v="AC000232933"/>
    <s v="Sandra Paterson"/>
    <n v="9447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00:00"/>
    <d v="2024-04-03T00:00:00"/>
    <d v="1899-12-30T16:00:00"/>
    <n v="1.81"/>
    <n v="3.0166999999999999E-2"/>
    <x v="4"/>
    <m/>
    <m/>
    <m/>
    <m/>
    <n v="94477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30:00"/>
    <d v="2024-05-03T00:00:00"/>
    <d v="1899-12-30T11:30:00"/>
    <n v="120"/>
    <n v="2"/>
    <x v="1"/>
    <m/>
    <m/>
    <s v="AC000003446"/>
    <s v="Susan Ashworth"/>
    <n v="71504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30:00"/>
    <d v="2024-05-03T00:00:00"/>
    <d v="1899-12-30T11:30:00"/>
    <n v="11"/>
    <n v="0.183333"/>
    <x v="1"/>
    <m/>
    <m/>
    <s v="AC000003446"/>
    <s v="Susan Ashworth"/>
    <n v="7150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3:45:00"/>
    <n v="120"/>
    <n v="2"/>
    <x v="1"/>
    <m/>
    <m/>
    <s v="AC000003190"/>
    <s v="Patricia Quy"/>
    <n v="7160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3:45:00"/>
    <n v="2.89"/>
    <n v="4.8167000000000001E-2"/>
    <x v="1"/>
    <m/>
    <m/>
    <m/>
    <m/>
    <n v="7160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4:00:00"/>
    <d v="2024-05-03T00:00:00"/>
    <d v="1899-12-30T17:00:00"/>
    <n v="180"/>
    <n v="3"/>
    <x v="1"/>
    <m/>
    <m/>
    <s v="AC000002692"/>
    <s v="Judith Clarke"/>
    <n v="71532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4:00:00"/>
    <d v="2024-05-03T00:00:00"/>
    <d v="1899-12-30T17:00:00"/>
    <n v="12"/>
    <n v="0.2"/>
    <x v="1"/>
    <m/>
    <m/>
    <s v="AC000002692"/>
    <s v="Judith Clarke"/>
    <n v="7153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4:00:00"/>
    <d v="2024-05-03T00:00:00"/>
    <d v="1899-12-30T17:00:00"/>
    <n v="0.82"/>
    <n v="1.3667E-2"/>
    <x v="1"/>
    <m/>
    <m/>
    <m/>
    <m/>
    <n v="71532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7:30:00"/>
    <n v="30"/>
    <n v="0.5"/>
    <x v="0"/>
    <m/>
    <m/>
    <s v="AC000003866"/>
    <s v="Travel Time (between visits)"/>
    <n v="10326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7:00:00"/>
    <s v="26/02/2024"/>
    <d v="1899-12-30T08:00:00"/>
    <n v="60"/>
    <n v="1"/>
    <x v="1"/>
    <m/>
    <m/>
    <s v="AC000002388"/>
    <s v="George Cotis"/>
    <n v="8301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6/02/2024"/>
    <d v="1899-12-30T08:00:00"/>
    <s v="26/02/2024"/>
    <d v="1899-12-30T09:00:00"/>
    <n v="60"/>
    <n v="1"/>
    <x v="0"/>
    <m/>
    <m/>
    <s v="AC000003864"/>
    <s v="Training"/>
    <n v="100293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26/02/2024"/>
    <d v="1899-12-30T10:00:00"/>
    <s v="26/02/2024"/>
    <d v="1899-12-30T14:30:00"/>
    <n v="270"/>
    <n v="4.5"/>
    <x v="0"/>
    <m/>
    <m/>
    <s v="AC000003874"/>
    <s v="Wellbeing 1 Monday at Coogee Eastward Senior Citizens Hall"/>
    <n v="69555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14:45:00"/>
    <s v="26/02/2024"/>
    <d v="1899-12-30T15:45:00"/>
    <n v="60"/>
    <n v="1"/>
    <x v="1"/>
    <m/>
    <m/>
    <s v="AC000003262"/>
    <s v="Renee Forte"/>
    <n v="83428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45:00"/>
    <s v="26/02/2024"/>
    <d v="1899-12-30T15:45:00"/>
    <n v="1.38"/>
    <n v="2.3E-2"/>
    <x v="1"/>
    <m/>
    <m/>
    <m/>
    <m/>
    <n v="8342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6:00:00"/>
    <s v="26/02/2024"/>
    <d v="1899-12-30T17:00:00"/>
    <n v="60"/>
    <n v="1"/>
    <x v="1"/>
    <m/>
    <m/>
    <s v="AC000001970"/>
    <s v="Anthony Scott"/>
    <n v="9277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6:00:00"/>
    <s v="26/02/2024"/>
    <d v="1899-12-30T17:00:00"/>
    <n v="5.18"/>
    <n v="8.6332999999999993E-2"/>
    <x v="1"/>
    <m/>
    <m/>
    <m/>
    <m/>
    <n v="92776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7:30:00"/>
    <n v="30"/>
    <n v="0.5"/>
    <x v="0"/>
    <m/>
    <m/>
    <s v="AC000003866"/>
    <s v="Travel Time (between visits)"/>
    <n v="99640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28/02/2024"/>
    <d v="1899-12-30T18:00:00"/>
    <s v="28/02/2024"/>
    <d v="1899-12-30T20:00:00"/>
    <n v="120"/>
    <n v="2"/>
    <x v="1"/>
    <m/>
    <m/>
    <s v="AC000085108"/>
    <s v="Simon Heath"/>
    <n v="8221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7:00:00"/>
    <d v="2024-01-03T00:00:00"/>
    <d v="1899-12-30T08:00:00"/>
    <n v="60"/>
    <n v="1"/>
    <x v="1"/>
    <m/>
    <m/>
    <s v="AC000002388"/>
    <s v="George Cotis"/>
    <n v="100430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8:00:00"/>
    <d v="2024-01-03T00:00:00"/>
    <d v="1899-12-30T08:15:00"/>
    <n v="15"/>
    <n v="0.25"/>
    <x v="0"/>
    <m/>
    <m/>
    <s v="AC000003866"/>
    <s v="Travel Time (between visits)"/>
    <n v="10175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8:15:00"/>
    <d v="2024-01-03T00:00:00"/>
    <d v="1899-12-30T09:15:00"/>
    <n v="60"/>
    <n v="1"/>
    <x v="1"/>
    <m/>
    <m/>
    <s v="AC000008145"/>
    <s v="Wendy Danckert"/>
    <n v="100443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08:15:00"/>
    <d v="2024-01-03T00:00:00"/>
    <d v="1899-12-30T09:15:00"/>
    <n v="6.85"/>
    <n v="0.114167"/>
    <x v="1"/>
    <m/>
    <m/>
    <m/>
    <m/>
    <n v="100443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9:15:00"/>
    <d v="2024-01-03T00:00:00"/>
    <d v="1899-12-30T09:45:00"/>
    <n v="30"/>
    <n v="0.5"/>
    <x v="0"/>
    <m/>
    <m/>
    <s v="AC000003866"/>
    <s v="Travel Time (between visits)"/>
    <n v="101755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1-03T00:00:00"/>
    <d v="1899-12-30T09:45:00"/>
    <d v="2024-01-03T00:00:00"/>
    <d v="1899-12-30T13:30:00"/>
    <n v="225"/>
    <n v="3.75"/>
    <x v="0"/>
    <m/>
    <m/>
    <s v="AC000013757"/>
    <s v="Wellbeing Friday at Gaden"/>
    <n v="7190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3:30:00"/>
    <d v="2024-01-03T00:00:00"/>
    <d v="1899-12-30T14:00:00"/>
    <n v="30"/>
    <n v="0.5"/>
    <x v="0"/>
    <m/>
    <m/>
    <s v="AC000003866"/>
    <s v="Travel Time (between visits)"/>
    <n v="10175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4:00:00"/>
    <d v="2024-01-03T00:00:00"/>
    <d v="1899-12-30T16:00:00"/>
    <n v="120"/>
    <n v="2"/>
    <x v="1"/>
    <m/>
    <m/>
    <s v="AC000002660"/>
    <s v="John Pisani"/>
    <n v="7150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00:00"/>
    <d v="2024-01-03T00:00:00"/>
    <d v="1899-12-30T16:00:00"/>
    <n v="3.03"/>
    <n v="5.0500000000000003E-2"/>
    <x v="1"/>
    <m/>
    <m/>
    <m/>
    <m/>
    <n v="7150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6:15:00"/>
    <d v="2024-01-03T00:00:00"/>
    <d v="1899-12-30T17:15:00"/>
    <n v="60"/>
    <n v="1"/>
    <x v="1"/>
    <m/>
    <m/>
    <s v="AC000002756"/>
    <s v="Kevin Hinds"/>
    <n v="7672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6:15:00"/>
    <d v="2024-01-03T00:00:00"/>
    <d v="1899-12-30T17:15:00"/>
    <n v="4.5999999999999996"/>
    <n v="7.6666999999999999E-2"/>
    <x v="1"/>
    <m/>
    <m/>
    <m/>
    <m/>
    <n v="7672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7:30:00"/>
    <d v="2024-01-03T00:00:00"/>
    <d v="1899-12-30T18:30:00"/>
    <n v="60"/>
    <n v="1"/>
    <x v="1"/>
    <m/>
    <m/>
    <s v="AC000002422"/>
    <s v="Graham Burdett"/>
    <n v="7673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7:30:00"/>
    <d v="2024-01-03T00:00:00"/>
    <d v="1899-12-30T18:30:00"/>
    <n v="3.43"/>
    <n v="5.7167000000000003E-2"/>
    <x v="1"/>
    <m/>
    <m/>
    <m/>
    <m/>
    <n v="76739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8:30:00"/>
    <d v="2024-01-03T00:00:00"/>
    <d v="1899-12-30T19:00:00"/>
    <n v="30"/>
    <n v="0.5"/>
    <x v="0"/>
    <m/>
    <m/>
    <s v="AC000003866"/>
    <s v="Travel Time (between visits)"/>
    <n v="10175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7:00:00"/>
    <d v="2024-04-03T00:00:00"/>
    <d v="1899-12-30T08:00:00"/>
    <n v="60"/>
    <n v="1"/>
    <x v="1"/>
    <m/>
    <m/>
    <s v="AC000002388"/>
    <s v="George Cotis"/>
    <n v="83015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4-03T00:00:00"/>
    <d v="1899-12-30T08:00:00"/>
    <d v="2024-04-03T00:00:00"/>
    <d v="1899-12-30T09:00:00"/>
    <n v="60"/>
    <n v="1"/>
    <x v="0"/>
    <m/>
    <m/>
    <s v="AC000003864"/>
    <s v="Training"/>
    <n v="103156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4-03T00:00:00"/>
    <d v="1899-12-30T10:00:00"/>
    <d v="2024-04-03T00:00:00"/>
    <d v="1899-12-30T14:30:00"/>
    <n v="270"/>
    <n v="4.5"/>
    <x v="0"/>
    <m/>
    <m/>
    <s v="AC000003874"/>
    <s v="Wellbeing 1 Monday at Coogee Eastward Senior Citizens Hall"/>
    <n v="7194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4:45:00"/>
    <d v="2024-04-03T00:00:00"/>
    <d v="1899-12-30T15:45:00"/>
    <n v="60"/>
    <n v="1"/>
    <x v="1"/>
    <m/>
    <m/>
    <s v="AC000003262"/>
    <s v="Renee Forte"/>
    <n v="8342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5:45:00"/>
    <n v="1.38"/>
    <n v="2.3E-2"/>
    <x v="1"/>
    <m/>
    <m/>
    <m/>
    <m/>
    <n v="8342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6:00:00"/>
    <d v="2024-04-03T00:00:00"/>
    <d v="1899-12-30T17:00:00"/>
    <n v="60"/>
    <n v="1"/>
    <x v="1"/>
    <m/>
    <m/>
    <s v="AC000001970"/>
    <s v="Anthony Scott"/>
    <n v="92777"/>
  </r>
  <r>
    <s v="AC000003758"/>
    <m/>
    <s v="McDonaldChristine"/>
    <x v="0"/>
    <s v="McDonald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6:00:00"/>
    <d v="2024-04-03T00:00:00"/>
    <d v="1899-12-30T17:00:00"/>
    <n v="5"/>
    <n v="8.3333000000000004E-2"/>
    <x v="1"/>
    <m/>
    <m/>
    <s v="AC000001970"/>
    <s v="Anthony Scott"/>
    <n v="9277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6:00:00"/>
    <d v="2024-04-03T00:00:00"/>
    <d v="1899-12-30T17:00:00"/>
    <n v="5.18"/>
    <n v="8.6332999999999993E-2"/>
    <x v="1"/>
    <m/>
    <m/>
    <m/>
    <m/>
    <n v="92777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7:30:00"/>
    <n v="30"/>
    <n v="0.5"/>
    <x v="0"/>
    <m/>
    <m/>
    <s v="AC000003866"/>
    <s v="Travel Time (between visits)"/>
    <n v="10311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d v="2024-06-03T00:00:00"/>
    <d v="1899-12-30T18:00:00"/>
    <d v="2024-06-03T00:00:00"/>
    <d v="1899-12-30T20:00:00"/>
    <n v="120"/>
    <n v="2"/>
    <x v="1"/>
    <m/>
    <m/>
    <s v="AC000085108"/>
    <s v="Simon Heath"/>
    <n v="8221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08:45:00"/>
    <s v="22/02/2024"/>
    <d v="1899-12-30T12:45:00"/>
    <n v="240"/>
    <n v="4"/>
    <x v="1"/>
    <m/>
    <m/>
    <s v="AC000002952"/>
    <s v="Maria Mendes"/>
    <n v="82441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08:45:00"/>
    <s v="22/02/2024"/>
    <d v="1899-12-30T12:45:00"/>
    <n v="22.67"/>
    <n v="0.37783299999999997"/>
    <x v="1"/>
    <m/>
    <m/>
    <s v="AC000002952"/>
    <s v="Maria Mendes"/>
    <n v="82441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2/02/2024"/>
    <d v="1899-12-30T12:45:00"/>
    <s v="22/02/2024"/>
    <d v="1899-12-30T13:00:00"/>
    <n v="15"/>
    <n v="0.25"/>
    <x v="0"/>
    <m/>
    <m/>
    <s v="AC000003866"/>
    <s v="Travel Time (between visits)"/>
    <n v="9806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2/02/2024"/>
    <d v="1899-12-30T13:00:00"/>
    <s v="22/02/2024"/>
    <d v="1899-12-30T15:00:00"/>
    <n v="120"/>
    <n v="2"/>
    <x v="0"/>
    <m/>
    <m/>
    <s v="AC000152055"/>
    <s v="Connect Group"/>
    <n v="6757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4/02/2024"/>
    <d v="1899-12-30T08:30:00"/>
    <s v="24/02/2024"/>
    <d v="1899-12-30T10:30:00"/>
    <n v="120"/>
    <n v="2"/>
    <x v="1"/>
    <m/>
    <m/>
    <s v="AC000002422"/>
    <s v="Graham Burdett"/>
    <n v="7152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08:30:00"/>
    <s v="26/02/2024"/>
    <d v="1899-12-30T09:30:00"/>
    <n v="60"/>
    <n v="1"/>
    <x v="1"/>
    <m/>
    <m/>
    <s v="AC000002422"/>
    <s v="Graham Burdett"/>
    <n v="6913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6/02/2024"/>
    <d v="1899-12-30T09:30:00"/>
    <s v="26/02/2024"/>
    <d v="1899-12-30T09:45:00"/>
    <n v="15"/>
    <n v="0.25"/>
    <x v="0"/>
    <m/>
    <m/>
    <s v="AC000003866"/>
    <s v="Travel Time (between visits)"/>
    <n v="9964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09:45:00"/>
    <s v="26/02/2024"/>
    <d v="1899-12-30T13:45:00"/>
    <n v="240"/>
    <n v="4"/>
    <x v="1"/>
    <m/>
    <m/>
    <s v="AC000002998"/>
    <s v="Maria Turk"/>
    <n v="91690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6/02/2024"/>
    <d v="1899-12-30T09:45:00"/>
    <s v="26/02/2024"/>
    <d v="1899-12-30T13:45:00"/>
    <n v="17.399999999999999"/>
    <n v="0.28999999999999998"/>
    <x v="1"/>
    <m/>
    <m/>
    <s v="AC000002998"/>
    <s v="Maria Turk"/>
    <n v="91690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09:45:00"/>
    <s v="26/02/2024"/>
    <d v="1899-12-30T13:45:00"/>
    <n v="3.76"/>
    <n v="6.2667E-2"/>
    <x v="1"/>
    <m/>
    <m/>
    <m/>
    <m/>
    <n v="9169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7/02/2024"/>
    <d v="1899-12-30T09:30:00"/>
    <s v="27/02/2024"/>
    <d v="1899-12-30T13:30:00"/>
    <n v="240"/>
    <n v="4"/>
    <x v="0"/>
    <m/>
    <m/>
    <s v="AC000152055"/>
    <s v="Connect Group"/>
    <n v="91321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7/02/2024"/>
    <d v="1899-12-30T13:30:00"/>
    <s v="27/02/2024"/>
    <d v="1899-12-30T14:00:00"/>
    <n v="30"/>
    <n v="0.5"/>
    <x v="0"/>
    <m/>
    <m/>
    <s v="AC000003866"/>
    <s v="Travel Time (between visits)"/>
    <n v="10028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7/02/2024"/>
    <d v="1899-12-30T14:00:00"/>
    <s v="27/02/2024"/>
    <d v="1899-12-30T16:00:00"/>
    <n v="120"/>
    <n v="2"/>
    <x v="0"/>
    <m/>
    <m/>
    <s v="AC000032958"/>
    <s v="WMC Wellness Hub"/>
    <n v="6954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8/02/2024"/>
    <d v="1899-12-30T10:00:00"/>
    <s v="28/02/2024"/>
    <d v="1899-12-30T14:30:00"/>
    <n v="270"/>
    <n v="4.5"/>
    <x v="0"/>
    <m/>
    <m/>
    <s v="AC000032958"/>
    <s v="WMC Wellness Hub"/>
    <n v="88295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8/02/2024"/>
    <d v="1899-12-30T14:30:00"/>
    <s v="28/02/2024"/>
    <d v="1899-12-30T15:00:00"/>
    <n v="30"/>
    <n v="0.5"/>
    <x v="0"/>
    <m/>
    <m/>
    <s v="AC000003866"/>
    <s v="Travel Time (between visits)"/>
    <n v="10081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8/02/2024"/>
    <d v="1899-12-30T15:00:00"/>
    <s v="28/02/2024"/>
    <d v="1899-12-30T17:00:00"/>
    <n v="120"/>
    <n v="2"/>
    <x v="4"/>
    <m/>
    <m/>
    <s v="AC000003606"/>
    <s v="Zoe Middleton"/>
    <n v="8552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08:45:00"/>
    <s v="29/02/2024"/>
    <d v="1899-12-30T12:45:00"/>
    <n v="240"/>
    <n v="4"/>
    <x v="1"/>
    <m/>
    <m/>
    <s v="AC000002952"/>
    <s v="Maria Mendes"/>
    <n v="8244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08:45:00"/>
    <s v="29/02/2024"/>
    <d v="1899-12-30T12:45:00"/>
    <n v="31.6"/>
    <n v="0.526667"/>
    <x v="1"/>
    <m/>
    <m/>
    <s v="AC000002952"/>
    <s v="Maria Mendes"/>
    <n v="82442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9/02/2024"/>
    <d v="1899-12-30T12:45:00"/>
    <s v="29/02/2024"/>
    <d v="1899-12-30T13:00:00"/>
    <n v="15"/>
    <n v="0.25"/>
    <x v="0"/>
    <m/>
    <m/>
    <s v="AC000003866"/>
    <s v="Travel Time (between visits)"/>
    <n v="10140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9/02/2024"/>
    <d v="1899-12-30T13:00:00"/>
    <s v="29/02/2024"/>
    <d v="1899-12-30T15:00:00"/>
    <n v="120"/>
    <n v="2"/>
    <x v="0"/>
    <m/>
    <m/>
    <s v="AC000152055"/>
    <s v="Connect Group"/>
    <n v="6975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08:30:00"/>
    <d v="2024-01-03T00:00:00"/>
    <d v="1899-12-30T09:30:00"/>
    <n v="60"/>
    <n v="1"/>
    <x v="1"/>
    <m/>
    <m/>
    <s v="AC000002422"/>
    <s v="Graham Burdett"/>
    <n v="7987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1-03T00:00:00"/>
    <d v="1899-12-30T08:30:00"/>
    <d v="2024-01-03T00:00:00"/>
    <d v="1899-12-30T09:30:00"/>
    <n v="4.2"/>
    <n v="7.0000000000000007E-2"/>
    <x v="1"/>
    <m/>
    <m/>
    <s v="AC000002422"/>
    <s v="Graham Burdett"/>
    <n v="79872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1-03T00:00:00"/>
    <d v="1899-12-30T09:30:00"/>
    <d v="2024-01-03T00:00:00"/>
    <d v="1899-12-30T09:45:00"/>
    <n v="15"/>
    <n v="0.25"/>
    <x v="0"/>
    <m/>
    <m/>
    <s v="AC000003866"/>
    <s v="Travel Time (between visits)"/>
    <n v="10175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1-03T00:00:00"/>
    <d v="1899-12-30T09:45:00"/>
    <d v="2024-01-03T00:00:00"/>
    <d v="1899-12-30T13:15:00"/>
    <n v="210"/>
    <n v="3.5"/>
    <x v="4"/>
    <m/>
    <m/>
    <s v="AC000002378"/>
    <s v="Gail Comino"/>
    <n v="79885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1-03T00:00:00"/>
    <d v="1899-12-30T09:45:00"/>
    <d v="2024-01-03T00:00:00"/>
    <d v="1899-12-30T13:15:00"/>
    <n v="9.6999999999999993"/>
    <n v="0.16166700000000001"/>
    <x v="4"/>
    <m/>
    <m/>
    <s v="AC000002378"/>
    <s v="Gail Comino"/>
    <n v="79885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09:45:00"/>
    <d v="2024-01-03T00:00:00"/>
    <d v="1899-12-30T13:15:00"/>
    <n v="2.29"/>
    <n v="3.8167E-2"/>
    <x v="4"/>
    <m/>
    <m/>
    <m/>
    <m/>
    <n v="7988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2-03T00:00:00"/>
    <d v="1899-12-30T08:30:00"/>
    <d v="2024-02-03T00:00:00"/>
    <d v="1899-12-30T10:30:00"/>
    <n v="120"/>
    <n v="2"/>
    <x v="1"/>
    <m/>
    <m/>
    <s v="AC000002422"/>
    <s v="Graham Burdett"/>
    <n v="7152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4-03T00:00:00"/>
    <d v="1899-12-30T08:30:00"/>
    <d v="2024-04-03T00:00:00"/>
    <d v="1899-12-30T09:30:00"/>
    <n v="60"/>
    <n v="1"/>
    <x v="1"/>
    <m/>
    <m/>
    <s v="AC000002422"/>
    <s v="Graham Burdett"/>
    <n v="7151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4-03T00:00:00"/>
    <d v="1899-12-30T09:30:00"/>
    <d v="2024-04-03T00:00:00"/>
    <d v="1899-12-30T09:45:00"/>
    <n v="15"/>
    <n v="0.25"/>
    <x v="0"/>
    <m/>
    <m/>
    <s v="AC000003866"/>
    <s v="Travel Time (between visits)"/>
    <n v="103116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4-03T00:00:00"/>
    <d v="1899-12-30T09:45:00"/>
    <d v="2024-04-03T00:00:00"/>
    <d v="1899-12-30T13:45:00"/>
    <n v="240"/>
    <n v="4"/>
    <x v="1"/>
    <m/>
    <m/>
    <s v="AC000002998"/>
    <s v="Maria Turk"/>
    <n v="91691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4-03T00:00:00"/>
    <d v="1899-12-30T09:45:00"/>
    <d v="2024-04-03T00:00:00"/>
    <d v="1899-12-30T13:45:00"/>
    <n v="124"/>
    <n v="2.0666669999999998"/>
    <x v="1"/>
    <m/>
    <m/>
    <s v="AC000002998"/>
    <s v="Maria Turk"/>
    <n v="91691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4-03T00:00:00"/>
    <d v="1899-12-30T09:45:00"/>
    <d v="2024-04-03T00:00:00"/>
    <d v="1899-12-30T13:45:00"/>
    <n v="3.76"/>
    <n v="6.2667E-2"/>
    <x v="1"/>
    <m/>
    <m/>
    <m/>
    <m/>
    <n v="9169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5-03T00:00:00"/>
    <d v="1899-12-30T09:30:00"/>
    <d v="2024-05-03T00:00:00"/>
    <d v="1899-12-30T13:30:00"/>
    <n v="240"/>
    <n v="4"/>
    <x v="0"/>
    <m/>
    <m/>
    <s v="AC000152055"/>
    <s v="Connect Group"/>
    <n v="10321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5-03T00:00:00"/>
    <d v="1899-12-30T13:30:00"/>
    <d v="2024-05-03T00:00:00"/>
    <d v="1899-12-30T14:00:00"/>
    <n v="30"/>
    <n v="0.5"/>
    <x v="0"/>
    <m/>
    <m/>
    <s v="AC000003866"/>
    <s v="Travel Time (between visits)"/>
    <n v="10326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5-03T00:00:00"/>
    <d v="1899-12-30T14:00:00"/>
    <d v="2024-05-03T00:00:00"/>
    <d v="1899-12-30T16:00:00"/>
    <n v="120"/>
    <n v="2"/>
    <x v="0"/>
    <m/>
    <m/>
    <s v="AC000032958"/>
    <s v="WMC Wellness Hub"/>
    <n v="7193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6-03T00:00:00"/>
    <d v="1899-12-30T10:00:00"/>
    <d v="2024-06-03T00:00:00"/>
    <d v="1899-12-30T14:30:00"/>
    <n v="270"/>
    <n v="4.5"/>
    <x v="0"/>
    <m/>
    <m/>
    <s v="AC000032958"/>
    <s v="WMC Wellness Hub"/>
    <n v="88296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Wellness Hub Mileage"/>
    <s v="Holdsworth Internal"/>
    <s v="Holdsworth Internal"/>
    <d v="2024-06-03T00:00:00"/>
    <d v="1899-12-30T10:00:00"/>
    <d v="2024-06-03T00:00:00"/>
    <d v="1899-12-30T14:30:00"/>
    <n v="2.4"/>
    <n v="0.04"/>
    <x v="0"/>
    <m/>
    <m/>
    <s v="AC000032958"/>
    <s v="WMC Wellness Hub"/>
    <n v="8829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6-03T00:00:00"/>
    <d v="1899-12-30T14:30:00"/>
    <d v="2024-06-03T00:00:00"/>
    <d v="1899-12-30T15:00:00"/>
    <n v="30"/>
    <n v="0.5"/>
    <x v="0"/>
    <m/>
    <m/>
    <s v="AC000003866"/>
    <s v="Travel Time (between visits)"/>
    <n v="103677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6-03T00:00:00"/>
    <d v="1899-12-30T15:00:00"/>
    <d v="2024-06-03T00:00:00"/>
    <d v="1899-12-30T17:00:00"/>
    <n v="120"/>
    <n v="2"/>
    <x v="4"/>
    <m/>
    <m/>
    <s v="AC000003606"/>
    <s v="Zoe Middleton"/>
    <n v="855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2/02/2024"/>
    <d v="1899-12-30T07:45:00"/>
    <s v="22/02/2024"/>
    <d v="1899-12-30T08:00:00"/>
    <n v="15"/>
    <n v="0.25"/>
    <x v="0"/>
    <m/>
    <m/>
    <s v="AC000003866"/>
    <s v="Travel Time (between visits)"/>
    <n v="9815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22/02/2024"/>
    <d v="1899-12-30T08:00:00"/>
    <s v="22/02/2024"/>
    <d v="1899-12-30T10:00:00"/>
    <n v="120"/>
    <n v="2"/>
    <x v="1"/>
    <m/>
    <m/>
    <s v="AC000003164"/>
    <s v="Panayiota Pavlou"/>
    <n v="67095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22/02/2024"/>
    <d v="1899-12-30T08:00:00"/>
    <s v="22/02/2024"/>
    <d v="1899-12-30T10:00:00"/>
    <n v="10"/>
    <n v="0.16666700000000001"/>
    <x v="1"/>
    <m/>
    <m/>
    <s v="AC000003164"/>
    <s v="Panayiota Pavlou"/>
    <n v="6709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2/02/2024"/>
    <d v="1899-12-30T13:00:00"/>
    <s v="22/02/2024"/>
    <d v="1899-12-30T16:00:00"/>
    <n v="180"/>
    <n v="3"/>
    <x v="4"/>
    <m/>
    <m/>
    <s v="AC000001984"/>
    <s v="Audrey Nichols"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22/02/2024"/>
    <d v="1899-12-30T13:00:00"/>
    <s v="22/02/2024"/>
    <d v="1899-12-30T16:00:00"/>
    <n v="4"/>
    <n v="6.6667000000000004E-2"/>
    <x v="4"/>
    <m/>
    <m/>
    <s v="AC000001984"/>
    <s v="Audrey Nichols"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2/02/2024"/>
    <d v="1899-12-30T13:00:00"/>
    <s v="22/02/2024"/>
    <d v="1899-12-30T16:00:00"/>
    <n v="10.02"/>
    <n v="0.16700000000000001"/>
    <x v="4"/>
    <m/>
    <m/>
    <m/>
    <m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2/02/2024"/>
    <d v="1899-12-30T16:15:00"/>
    <s v="22/02/2024"/>
    <d v="1899-12-30T17:45:00"/>
    <n v="90"/>
    <n v="1.5"/>
    <x v="1"/>
    <m/>
    <m/>
    <s v="AC000002446"/>
    <s v="Harold Eggins"/>
    <n v="8595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2/02/2024"/>
    <d v="1899-12-30T16:15:00"/>
    <s v="22/02/2024"/>
    <d v="1899-12-30T17:45:00"/>
    <n v="3.94"/>
    <n v="6.5667000000000003E-2"/>
    <x v="1"/>
    <m/>
    <m/>
    <m/>
    <m/>
    <n v="8595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7/02/2024"/>
    <d v="1899-12-30T08:00:00"/>
    <s v="27/02/2024"/>
    <d v="1899-12-30T09:30:00"/>
    <n v="90"/>
    <n v="1.5"/>
    <x v="1"/>
    <m/>
    <m/>
    <s v="AC000002392"/>
    <s v="George Khamis"/>
    <n v="8357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7/02/2024"/>
    <d v="1899-12-30T15:00:00"/>
    <s v="27/02/2024"/>
    <d v="1899-12-30T16:00:00"/>
    <n v="60"/>
    <n v="1"/>
    <x v="4"/>
    <m/>
    <m/>
    <s v="AC000002036"/>
    <s v="Betty Hannan Wilson"/>
    <n v="9472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7/02/2024"/>
    <d v="1899-12-30T15:00:00"/>
    <s v="27/02/2024"/>
    <d v="1899-12-30T16:00:00"/>
    <n v="7.72"/>
    <n v="0.128667"/>
    <x v="4"/>
    <m/>
    <m/>
    <m/>
    <m/>
    <n v="9472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07:00:00"/>
    <s v="28/02/2024"/>
    <d v="1899-12-30T08:00:00"/>
    <n v="60"/>
    <n v="1"/>
    <x v="1"/>
    <m/>
    <m/>
    <s v="AC000002388"/>
    <s v="George Cotis"/>
    <n v="8304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8/02/2024"/>
    <d v="1899-12-30T08:00:00"/>
    <s v="28/02/2024"/>
    <d v="1899-12-30T08:15:00"/>
    <n v="15"/>
    <n v="0.25"/>
    <x v="0"/>
    <m/>
    <m/>
    <s v="AC000003866"/>
    <s v="Travel Time (between visits)"/>
    <n v="10020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08:15:00"/>
    <s v="28/02/2024"/>
    <d v="1899-12-30T09:15:00"/>
    <n v="60"/>
    <n v="1"/>
    <x v="1"/>
    <m/>
    <m/>
    <s v="AC000002094"/>
    <s v="Carmelina Trassari"/>
    <n v="83675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08:15:00"/>
    <s v="28/02/2024"/>
    <d v="1899-12-30T09:15:00"/>
    <n v="1.24"/>
    <n v="2.0667000000000001E-2"/>
    <x v="1"/>
    <m/>
    <m/>
    <m/>
    <m/>
    <n v="8367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8/02/2024"/>
    <d v="1899-12-30T09:15:00"/>
    <s v="28/02/2024"/>
    <d v="1899-12-30T09:45:00"/>
    <n v="30"/>
    <n v="0.5"/>
    <x v="0"/>
    <m/>
    <m/>
    <s v="AC000003866"/>
    <s v="Travel Time (between visits)"/>
    <n v="10020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8/02/2024"/>
    <d v="1899-12-30T12:00:00"/>
    <s v="28/02/2024"/>
    <d v="1899-12-30T15:00:00"/>
    <n v="180"/>
    <n v="3"/>
    <x v="4"/>
    <m/>
    <m/>
    <s v="AC000003412"/>
    <s v="Shirley Lee"/>
    <n v="69235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12:00:00"/>
    <s v="28/02/2024"/>
    <d v="1899-12-30T15:00:00"/>
    <n v="2.39"/>
    <n v="3.9833E-2"/>
    <x v="4"/>
    <m/>
    <m/>
    <m/>
    <m/>
    <n v="6923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15:30:00"/>
    <s v="28/02/2024"/>
    <d v="1899-12-30T18:30:00"/>
    <n v="180"/>
    <n v="3"/>
    <x v="1"/>
    <m/>
    <m/>
    <s v="AC000003262"/>
    <s v="Renee Forte"/>
    <n v="9110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15:30:00"/>
    <s v="28/02/2024"/>
    <d v="1899-12-30T18:30:00"/>
    <n v="4.26"/>
    <n v="7.0999999999999994E-2"/>
    <x v="1"/>
    <m/>
    <m/>
    <m/>
    <m/>
    <n v="9110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7:15:00"/>
    <n v="15"/>
    <n v="0.25"/>
    <x v="0"/>
    <m/>
    <m/>
    <s v="AC000003866"/>
    <s v="Travel Time (between visits)"/>
    <n v="10020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29/02/2024"/>
    <d v="1899-12-30T08:00:00"/>
    <s v="29/02/2024"/>
    <d v="1899-12-30T10:00:00"/>
    <n v="120"/>
    <n v="2"/>
    <x v="1"/>
    <m/>
    <m/>
    <s v="AC000003164"/>
    <s v="Panayiota Pavlou"/>
    <n v="69288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29/02/2024"/>
    <d v="1899-12-30T08:00:00"/>
    <s v="29/02/2024"/>
    <d v="1899-12-30T10:00:00"/>
    <n v="7"/>
    <n v="0.11666700000000001"/>
    <x v="1"/>
    <m/>
    <m/>
    <s v="AC000003164"/>
    <s v="Panayiota Pavlou"/>
    <n v="6928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9/02/2024"/>
    <d v="1899-12-30T13:00:00"/>
    <s v="29/02/2024"/>
    <d v="1899-12-30T16:00:00"/>
    <n v="180"/>
    <n v="3"/>
    <x v="4"/>
    <m/>
    <m/>
    <s v="AC000001984"/>
    <s v="Audrey Nichols"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29/02/2024"/>
    <d v="1899-12-30T13:00:00"/>
    <s v="29/02/2024"/>
    <d v="1899-12-30T16:00:00"/>
    <n v="4"/>
    <n v="6.6667000000000004E-2"/>
    <x v="4"/>
    <m/>
    <m/>
    <s v="AC000001984"/>
    <s v="Audrey Nichols"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9/02/2024"/>
    <d v="1899-12-30T13:00:00"/>
    <s v="29/02/2024"/>
    <d v="1899-12-30T16:00:00"/>
    <n v="10.02"/>
    <n v="0.16700000000000001"/>
    <x v="4"/>
    <m/>
    <m/>
    <m/>
    <m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9/02/2024"/>
    <d v="1899-12-30T16:15:00"/>
    <s v="29/02/2024"/>
    <d v="1899-12-30T17:45:00"/>
    <n v="90"/>
    <n v="1.5"/>
    <x v="1"/>
    <m/>
    <m/>
    <s v="AC000002446"/>
    <s v="Harold Eggins"/>
    <n v="100311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9/02/2024"/>
    <d v="1899-12-30T16:15:00"/>
    <s v="29/02/2024"/>
    <d v="1899-12-30T17:45:00"/>
    <n v="3.94"/>
    <n v="6.5667000000000003E-2"/>
    <x v="1"/>
    <m/>
    <m/>
    <m/>
    <m/>
    <n v="10031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1-03T00:00:00"/>
    <d v="1899-12-30T07:45:00"/>
    <d v="2024-01-03T00:00:00"/>
    <d v="1899-12-30T08:30:00"/>
    <n v="45"/>
    <n v="0.75"/>
    <x v="0"/>
    <m/>
    <m/>
    <s v="AC000003866"/>
    <s v="Travel Time (between visits)"/>
    <n v="10020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1-03T00:00:00"/>
    <d v="1899-12-30T08:30:00"/>
    <d v="2024-01-03T00:00:00"/>
    <d v="1899-12-30T11:30:00"/>
    <n v="180"/>
    <n v="3"/>
    <x v="1"/>
    <m/>
    <m/>
    <s v="AC000003262"/>
    <s v="Renee Forte"/>
    <n v="91094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1-03T00:00:00"/>
    <d v="1899-12-30T12:00:00"/>
    <d v="2024-01-03T00:00:00"/>
    <d v="1899-12-30T13:30:00"/>
    <n v="90"/>
    <n v="1.5"/>
    <x v="1"/>
    <m/>
    <m/>
    <s v="AC000003020"/>
    <s v="Maureen Coffey"/>
    <n v="7155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1-03T00:00:00"/>
    <d v="1899-12-30T12:00:00"/>
    <d v="2024-01-03T00:00:00"/>
    <d v="1899-12-30T13:30:00"/>
    <n v="7.13"/>
    <n v="0.11883299999999999"/>
    <x v="1"/>
    <m/>
    <m/>
    <m/>
    <m/>
    <n v="7155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1-03T00:00:00"/>
    <d v="1899-12-30T13:45:00"/>
    <d v="2024-01-03T00:00:00"/>
    <d v="1899-12-30T16:45:00"/>
    <n v="180"/>
    <n v="3"/>
    <x v="1"/>
    <m/>
    <m/>
    <s v="AC000003010"/>
    <s v="Margaret Woodhead"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d v="2024-01-03T00:00:00"/>
    <d v="1899-12-30T13:45:00"/>
    <d v="2024-01-03T00:00:00"/>
    <d v="1899-12-30T16:45:00"/>
    <n v="3"/>
    <n v="0.05"/>
    <x v="1"/>
    <m/>
    <m/>
    <s v="AC000003010"/>
    <s v="Margaret Woodhead"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1-03T00:00:00"/>
    <d v="1899-12-30T13:45:00"/>
    <d v="2024-01-03T00:00:00"/>
    <d v="1899-12-30T16:45:00"/>
    <n v="1.24"/>
    <n v="2.0667000000000001E-2"/>
    <x v="1"/>
    <m/>
    <m/>
    <m/>
    <m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4-03T00:00:00"/>
    <d v="1899-12-30T08:30:00"/>
    <d v="2024-04-03T00:00:00"/>
    <d v="1899-12-30T11:30:00"/>
    <n v="180"/>
    <n v="3"/>
    <x v="1"/>
    <m/>
    <m/>
    <s v="AC000003262"/>
    <s v="Renee Forte"/>
    <n v="9114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5-03T00:00:00"/>
    <d v="1899-12-30T08:00:00"/>
    <d v="2024-05-03T00:00:00"/>
    <d v="1899-12-30T09:30:00"/>
    <n v="90"/>
    <n v="1.5"/>
    <x v="1"/>
    <m/>
    <m/>
    <s v="AC000002392"/>
    <s v="George Khamis"/>
    <n v="8357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5-03T00:00:00"/>
    <d v="1899-12-30T15:00:00"/>
    <d v="2024-05-03T00:00:00"/>
    <d v="1899-12-30T16:00:00"/>
    <n v="60"/>
    <n v="1"/>
    <x v="4"/>
    <m/>
    <m/>
    <s v="AC000002036"/>
    <s v="Betty Hannan Wilson"/>
    <n v="9472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5-03T00:00:00"/>
    <d v="1899-12-30T15:00:00"/>
    <d v="2024-05-03T00:00:00"/>
    <d v="1899-12-30T16:00:00"/>
    <n v="7.72"/>
    <n v="0.128667"/>
    <x v="4"/>
    <m/>
    <m/>
    <m/>
    <m/>
    <n v="9472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07:00:00"/>
    <d v="2024-06-03T00:00:00"/>
    <d v="1899-12-30T08:00:00"/>
    <n v="60"/>
    <n v="1"/>
    <x v="1"/>
    <m/>
    <m/>
    <s v="AC000002388"/>
    <s v="George Cotis"/>
    <n v="8305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15:00"/>
    <n v="15"/>
    <n v="0.25"/>
    <x v="0"/>
    <m/>
    <m/>
    <s v="AC000003866"/>
    <s v="Travel Time (between visits)"/>
    <n v="10368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08:15:00"/>
    <d v="2024-06-03T00:00:00"/>
    <d v="1899-12-30T09:15:00"/>
    <n v="60"/>
    <n v="1"/>
    <x v="1"/>
    <m/>
    <m/>
    <s v="AC000002094"/>
    <s v="Carmelina Trassari"/>
    <n v="83676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08:15:00"/>
    <d v="2024-06-03T00:00:00"/>
    <d v="1899-12-30T09:15:00"/>
    <n v="1.24"/>
    <n v="2.0667000000000001E-2"/>
    <x v="1"/>
    <m/>
    <m/>
    <m/>
    <m/>
    <n v="8367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30:00"/>
    <n v="60"/>
    <n v="1"/>
    <x v="0"/>
    <m/>
    <m/>
    <s v="AC000003866"/>
    <s v="Travel Time (between visits)"/>
    <n v="10368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5:00:00"/>
    <n v="180"/>
    <n v="3"/>
    <x v="4"/>
    <m/>
    <m/>
    <s v="AC000003412"/>
    <s v="Shirley Lee"/>
    <n v="7161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12:00:00"/>
    <d v="2024-06-03T00:00:00"/>
    <d v="1899-12-30T15:00:00"/>
    <n v="2.39"/>
    <n v="3.9833E-2"/>
    <x v="4"/>
    <m/>
    <m/>
    <m/>
    <m/>
    <n v="7161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15:30:00"/>
    <d v="2024-06-03T00:00:00"/>
    <d v="1899-12-30T18:30:00"/>
    <n v="180"/>
    <n v="3"/>
    <x v="1"/>
    <m/>
    <m/>
    <s v="AC000003262"/>
    <s v="Renee Forte"/>
    <n v="9110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15:30:00"/>
    <d v="2024-06-03T00:00:00"/>
    <d v="1899-12-30T18:30:00"/>
    <n v="4.26"/>
    <n v="7.0999999999999994E-2"/>
    <x v="1"/>
    <m/>
    <m/>
    <m/>
    <m/>
    <n v="91108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2/02/2024"/>
    <d v="1899-12-30T09:00:00"/>
    <s v="22/02/2024"/>
    <d v="1899-12-30T10:30:00"/>
    <n v="90"/>
    <n v="1.5"/>
    <x v="4"/>
    <m/>
    <m/>
    <s v="AC000214770"/>
    <s v="Michael Naslund"/>
    <n v="82416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7/02/2024"/>
    <d v="1899-12-30T09:00:00"/>
    <s v="27/02/2024"/>
    <d v="1899-12-30T10:30:00"/>
    <n v="90"/>
    <n v="1.5"/>
    <x v="4"/>
    <m/>
    <m/>
    <s v="AC000214770"/>
    <s v="Michael Naslund"/>
    <n v="82417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9/02/2024"/>
    <d v="1899-12-30T09:00:00"/>
    <s v="29/02/2024"/>
    <d v="1899-12-30T10:30:00"/>
    <n v="90"/>
    <n v="1.5"/>
    <x v="4"/>
    <m/>
    <m/>
    <s v="AC000214770"/>
    <s v="Michael Naslund"/>
    <n v="82418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0:30:00"/>
    <n v="90"/>
    <n v="1.5"/>
    <x v="4"/>
    <m/>
    <m/>
    <s v="AC000214770"/>
    <s v="Michael Naslund"/>
    <n v="82419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2/02/2024"/>
    <d v="1899-12-30T09:00:00"/>
    <s v="22/02/2024"/>
    <d v="1899-12-30T13:30:00"/>
    <n v="270"/>
    <n v="4.5"/>
    <x v="1"/>
    <s v="visit:No Service on PH,"/>
    <m/>
    <s v="AC000002662"/>
    <s v="John Robinson"/>
    <n v="67167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2/02/2024"/>
    <d v="1899-12-30T09:00:00"/>
    <s v="22/02/2024"/>
    <d v="1899-12-30T13:30:00"/>
    <n v="10"/>
    <n v="0.16666700000000001"/>
    <x v="1"/>
    <s v="visit:No Service on PH,"/>
    <m/>
    <s v="AC000002662"/>
    <s v="John Robinson"/>
    <n v="6716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2/02/2024"/>
    <d v="1899-12-30T13:45:00"/>
    <s v="22/02/2024"/>
    <d v="1899-12-30T15:45:00"/>
    <n v="120"/>
    <n v="2"/>
    <x v="4"/>
    <m/>
    <m/>
    <s v="AC000002642"/>
    <s v="John Heapy"/>
    <n v="6720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2/02/2024"/>
    <d v="1899-12-30T13:45:00"/>
    <s v="22/02/2024"/>
    <d v="1899-12-30T15:45:00"/>
    <n v="8"/>
    <n v="0.13333300000000001"/>
    <x v="4"/>
    <m/>
    <m/>
    <s v="AC000002642"/>
    <s v="John Heapy"/>
    <n v="67200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2/02/2024"/>
    <d v="1899-12-30T13:45:00"/>
    <s v="22/02/2024"/>
    <d v="1899-12-30T15:45:00"/>
    <n v="3.82"/>
    <n v="6.3667000000000001E-2"/>
    <x v="4"/>
    <m/>
    <m/>
    <m/>
    <m/>
    <n v="67200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2/02/2024"/>
    <d v="1899-12-30T15:45:00"/>
    <s v="22/02/2024"/>
    <d v="1899-12-30T16:00:00"/>
    <n v="15"/>
    <n v="0.25"/>
    <x v="0"/>
    <m/>
    <m/>
    <s v="AC000003866"/>
    <s v="Travel Time (between visits)"/>
    <n v="98127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s v="26/02/2024"/>
    <d v="1899-12-30T09:00:00"/>
    <s v="26/02/2024"/>
    <d v="1899-12-30T16:30:00"/>
    <n v="450"/>
    <n v="7.5"/>
    <x v="0"/>
    <m/>
    <m/>
    <s v="AC000003860"/>
    <s v="Admin"/>
    <n v="6953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7/02/2024"/>
    <d v="1899-12-30T09:00:00"/>
    <s v="27/02/2024"/>
    <d v="1899-12-30T13:30:00"/>
    <n v="270"/>
    <n v="4.5"/>
    <x v="1"/>
    <s v="visit:No Service on PH,"/>
    <m/>
    <s v="AC000002662"/>
    <s v="John Robinson"/>
    <n v="69356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7/02/2024"/>
    <d v="1899-12-30T09:00:00"/>
    <s v="27/02/2024"/>
    <d v="1899-12-30T13:30:00"/>
    <n v="10"/>
    <n v="0.16666700000000001"/>
    <x v="1"/>
    <s v="visit:No Service on PH,"/>
    <m/>
    <s v="AC000002662"/>
    <s v="John Robinson"/>
    <n v="69356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7/02/2024"/>
    <d v="1899-12-30T13:30:00"/>
    <s v="27/02/2024"/>
    <d v="1899-12-30T13:45:00"/>
    <n v="15"/>
    <n v="0.25"/>
    <x v="0"/>
    <m/>
    <m/>
    <s v="AC000003866"/>
    <s v="Travel Time (between visits)"/>
    <n v="10011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7/02/2024"/>
    <d v="1899-12-30T13:45:00"/>
    <s v="27/02/2024"/>
    <d v="1899-12-30T15:45:00"/>
    <n v="120"/>
    <n v="2"/>
    <x v="4"/>
    <m/>
    <m/>
    <s v="AC000002642"/>
    <s v="John Heapy"/>
    <n v="69391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7/02/2024"/>
    <d v="1899-12-30T13:45:00"/>
    <s v="27/02/2024"/>
    <d v="1899-12-30T15:45:00"/>
    <n v="8"/>
    <n v="0.13333300000000001"/>
    <x v="4"/>
    <m/>
    <m/>
    <s v="AC000002642"/>
    <s v="John Heapy"/>
    <n v="69391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7/02/2024"/>
    <d v="1899-12-30T13:45:00"/>
    <s v="27/02/2024"/>
    <d v="1899-12-30T15:45:00"/>
    <n v="3.82"/>
    <n v="6.3667000000000001E-2"/>
    <x v="4"/>
    <m/>
    <m/>
    <m/>
    <m/>
    <n v="6939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6:30:00"/>
    <n v="450"/>
    <n v="7.5"/>
    <x v="0"/>
    <m/>
    <m/>
    <s v="AC000003860"/>
    <s v="Admin"/>
    <n v="69538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9/02/2024"/>
    <d v="1899-12-30T09:00:00"/>
    <s v="29/02/2024"/>
    <d v="1899-12-30T13:30:00"/>
    <n v="270"/>
    <n v="4.5"/>
    <x v="1"/>
    <s v="visit:No Service on PH,"/>
    <m/>
    <s v="AC000002662"/>
    <s v="John Robinson"/>
    <n v="69355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9/02/2024"/>
    <d v="1899-12-30T09:00:00"/>
    <s v="29/02/2024"/>
    <d v="1899-12-30T13:30:00"/>
    <n v="10"/>
    <n v="0.16666700000000001"/>
    <x v="1"/>
    <s v="visit:No Service on PH,"/>
    <m/>
    <s v="AC000002662"/>
    <s v="John Robinson"/>
    <n v="69355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9/02/2024"/>
    <d v="1899-12-30T13:30:00"/>
    <s v="29/02/2024"/>
    <d v="1899-12-30T13:45:00"/>
    <n v="15"/>
    <n v="0.25"/>
    <x v="0"/>
    <m/>
    <m/>
    <s v="AC000003866"/>
    <s v="Travel Time (between visits)"/>
    <n v="101232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9/02/2024"/>
    <d v="1899-12-30T13:45:00"/>
    <s v="29/02/2024"/>
    <d v="1899-12-30T15:45:00"/>
    <n v="120"/>
    <n v="2"/>
    <x v="4"/>
    <m/>
    <m/>
    <s v="AC000002642"/>
    <s v="John Heapy"/>
    <n v="69392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9/02/2024"/>
    <d v="1899-12-30T13:45:00"/>
    <s v="29/02/2024"/>
    <d v="1899-12-30T15:45:00"/>
    <n v="8"/>
    <n v="0.13333300000000001"/>
    <x v="4"/>
    <m/>
    <m/>
    <s v="AC000002642"/>
    <s v="John Heapy"/>
    <n v="69392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9/02/2024"/>
    <d v="1899-12-30T13:45:00"/>
    <s v="29/02/2024"/>
    <d v="1899-12-30T15:45:00"/>
    <n v="3.82"/>
    <n v="6.3667000000000001E-2"/>
    <x v="4"/>
    <m/>
    <m/>
    <m/>
    <m/>
    <n v="69392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d v="2024-01-03T00:00:00"/>
    <d v="1899-12-30T09:00:00"/>
    <d v="2024-01-03T00:00:00"/>
    <d v="1899-12-30T16:30:00"/>
    <n v="450"/>
    <n v="7.5"/>
    <x v="0"/>
    <m/>
    <m/>
    <s v="AC000003860"/>
    <s v="Admin"/>
    <n v="94271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6:30:00"/>
    <n v="450"/>
    <n v="7.5"/>
    <x v="0"/>
    <m/>
    <m/>
    <s v="AC000003860"/>
    <s v="Admin"/>
    <n v="7192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d v="2024-05-03T00:00:00"/>
    <d v="1899-12-30T09:00:00"/>
    <d v="2024-05-03T00:00:00"/>
    <d v="1899-12-30T13:30:00"/>
    <n v="270"/>
    <n v="4.5"/>
    <x v="1"/>
    <s v="visit:No Service on PH,"/>
    <m/>
    <s v="AC000002662"/>
    <s v="John Robinson"/>
    <n v="71744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d v="2024-05-03T00:00:00"/>
    <d v="1899-12-30T09:00:00"/>
    <d v="2024-05-03T00:00:00"/>
    <d v="1899-12-30T13:30:00"/>
    <n v="10"/>
    <n v="0.16666700000000001"/>
    <x v="1"/>
    <s v="visit:No Service on PH,"/>
    <m/>
    <s v="AC000002662"/>
    <s v="John Robinson"/>
    <n v="71744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d v="2024-05-03T00:00:00"/>
    <d v="1899-12-30T13:30:00"/>
    <d v="2024-05-03T00:00:00"/>
    <d v="1899-12-30T13:45:00"/>
    <n v="15"/>
    <n v="0.25"/>
    <x v="0"/>
    <m/>
    <m/>
    <s v="AC000003866"/>
    <s v="Travel Time (between visits)"/>
    <n v="10336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d v="2024-05-03T00:00:00"/>
    <d v="1899-12-30T13:45:00"/>
    <d v="2024-05-03T00:00:00"/>
    <d v="1899-12-30T15:45:00"/>
    <n v="120"/>
    <n v="2"/>
    <x v="4"/>
    <m/>
    <m/>
    <s v="AC000002642"/>
    <s v="John Heapy"/>
    <n v="7178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d v="2024-05-03T00:00:00"/>
    <d v="1899-12-30T13:45:00"/>
    <d v="2024-05-03T00:00:00"/>
    <d v="1899-12-30T15:45:00"/>
    <n v="8"/>
    <n v="0.13333300000000001"/>
    <x v="4"/>
    <m/>
    <m/>
    <s v="AC000002642"/>
    <s v="John Heapy"/>
    <n v="71780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d v="2024-05-03T00:00:00"/>
    <d v="1899-12-30T13:45:00"/>
    <d v="2024-05-03T00:00:00"/>
    <d v="1899-12-30T15:45:00"/>
    <n v="3.82"/>
    <n v="6.3667000000000001E-2"/>
    <x v="4"/>
    <m/>
    <m/>
    <m/>
    <m/>
    <n v="71780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6:30:00"/>
    <n v="450"/>
    <n v="7.5"/>
    <x v="0"/>
    <m/>
    <m/>
    <s v="AC000003860"/>
    <s v="Admin"/>
    <n v="7192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2/02/2024"/>
    <d v="1899-12-30T09:30:00"/>
    <s v="22/02/2024"/>
    <d v="1899-12-30T12:00:00"/>
    <n v="150"/>
    <n v="2.5"/>
    <x v="1"/>
    <m/>
    <m/>
    <s v="AC000003344"/>
    <s v="Ross Poynting"/>
    <n v="6684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2/02/2024"/>
    <d v="1899-12-30T09:30:00"/>
    <s v="22/02/2024"/>
    <d v="1899-12-30T12:00:00"/>
    <n v="29"/>
    <n v="0.48333300000000001"/>
    <x v="1"/>
    <m/>
    <m/>
    <s v="AC000003344"/>
    <s v="Ross Poynting"/>
    <n v="6684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s v="24/02/2024"/>
    <d v="1899-12-30T16:30:00"/>
    <s v="24/02/2024"/>
    <d v="1899-12-30T21:30:00"/>
    <n v="300"/>
    <n v="5"/>
    <x v="0"/>
    <m/>
    <m/>
    <s v="AC000329918"/>
    <s v="NDIS Social Events"/>
    <n v="9800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10014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7/02/2024"/>
    <d v="1899-12-30T10:00:00"/>
    <s v="27/02/2024"/>
    <d v="1899-12-30T13:00:00"/>
    <n v="180"/>
    <n v="3"/>
    <x v="1"/>
    <m/>
    <m/>
    <s v="AC000003344"/>
    <s v="Ross Poynting"/>
    <n v="690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7/02/2024"/>
    <d v="1899-12-30T10:00:00"/>
    <s v="27/02/2024"/>
    <d v="1899-12-30T13:00:00"/>
    <n v="29"/>
    <n v="0.48333300000000001"/>
    <x v="1"/>
    <m/>
    <m/>
    <s v="AC000003344"/>
    <s v="Ross Poynting"/>
    <n v="690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27/02/2024"/>
    <d v="1899-12-30T13:30:00"/>
    <s v="27/02/2024"/>
    <d v="1899-12-30T15:30:00"/>
    <n v="120"/>
    <n v="2"/>
    <x v="4"/>
    <m/>
    <m/>
    <s v="AC000002794"/>
    <s v="Leonard Arnold"/>
    <n v="9820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7/02/2024"/>
    <d v="1899-12-30T13:30:00"/>
    <s v="27/02/2024"/>
    <d v="1899-12-30T15:30:00"/>
    <n v="8.73"/>
    <n v="0.14549999999999999"/>
    <x v="4"/>
    <m/>
    <m/>
    <m/>
    <m/>
    <n v="9820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7/02/2024"/>
    <d v="1899-12-30T16:30:00"/>
    <s v="27/02/2024"/>
    <d v="1899-12-30T18:30:00"/>
    <n v="120"/>
    <n v="2"/>
    <x v="1"/>
    <m/>
    <m/>
    <s v="AC000003344"/>
    <s v="Ross Poynting"/>
    <n v="9401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7/02/2024"/>
    <d v="1899-12-30T16:30:00"/>
    <s v="27/02/2024"/>
    <d v="1899-12-30T18:30:00"/>
    <n v="8.8699999999999992"/>
    <n v="0.14783299999999999"/>
    <x v="1"/>
    <m/>
    <m/>
    <m/>
    <m/>
    <n v="9401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28/02/2024"/>
    <d v="1899-12-30T07:00:00"/>
    <s v="28/02/2024"/>
    <d v="1899-12-30T07:15:00"/>
    <n v="15"/>
    <n v="0.25"/>
    <x v="0"/>
    <m/>
    <m/>
    <s v="AC000003866"/>
    <s v="Travel Time (between visits)"/>
    <n v="1002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28/02/2024"/>
    <d v="1899-12-30T09:15:00"/>
    <s v="28/02/2024"/>
    <d v="1899-12-30T11:15:00"/>
    <n v="120"/>
    <n v="2"/>
    <x v="1"/>
    <m/>
    <m/>
    <s v="AC000002056"/>
    <s v="Bruce Abel"/>
    <n v="6916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8/02/2024"/>
    <d v="1899-12-30T09:15:00"/>
    <s v="28/02/2024"/>
    <d v="1899-12-30T11:15:00"/>
    <n v="26"/>
    <n v="0.43333300000000002"/>
    <x v="1"/>
    <m/>
    <m/>
    <s v="AC000002056"/>
    <s v="Bruce Abel"/>
    <n v="6916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8/02/2024"/>
    <d v="1899-12-30T11:30:00"/>
    <s v="28/02/2024"/>
    <d v="1899-12-30T12:30:00"/>
    <n v="60"/>
    <n v="1"/>
    <x v="1"/>
    <m/>
    <m/>
    <s v="AC000002554"/>
    <s v="Janos Sarvas"/>
    <n v="693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8/02/2024"/>
    <d v="1899-12-30T11:30:00"/>
    <s v="28/02/2024"/>
    <d v="1899-12-30T12:30:00"/>
    <n v="3.14"/>
    <n v="5.2332999999999998E-2"/>
    <x v="1"/>
    <m/>
    <m/>
    <m/>
    <m/>
    <n v="693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9/02/2024"/>
    <d v="1899-12-30T09:30:00"/>
    <s v="29/02/2024"/>
    <d v="1899-12-30T12:00:00"/>
    <n v="150"/>
    <n v="2.5"/>
    <x v="1"/>
    <m/>
    <m/>
    <s v="AC000003344"/>
    <s v="Ross Poynting"/>
    <n v="6905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9/02/2024"/>
    <d v="1899-12-30T09:30:00"/>
    <s v="29/02/2024"/>
    <d v="1899-12-30T12:00:00"/>
    <n v="29"/>
    <n v="0.48333300000000001"/>
    <x v="1"/>
    <m/>
    <m/>
    <s v="AC000003344"/>
    <s v="Ross Poynting"/>
    <n v="6905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15:00"/>
    <n v="15"/>
    <n v="0.25"/>
    <x v="0"/>
    <m/>
    <m/>
    <s v="AC000003866"/>
    <s v="Travel Time (between visits)"/>
    <n v="100211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1-03T00:00:00"/>
    <d v="1899-12-30T11:00:00"/>
    <d v="2024-01-03T00:00:00"/>
    <d v="1899-12-30T13:00:00"/>
    <n v="120"/>
    <n v="2"/>
    <x v="1"/>
    <m/>
    <m/>
    <s v="AC000003086"/>
    <s v="Murray Smith"/>
    <n v="8370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1-03T00:00:00"/>
    <d v="1899-12-30T11:00:00"/>
    <d v="2024-01-03T00:00:00"/>
    <d v="1899-12-30T13:00:00"/>
    <n v="6"/>
    <n v="0.1"/>
    <x v="1"/>
    <m/>
    <m/>
    <s v="AC000003086"/>
    <s v="Murray Smith"/>
    <n v="8370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1-03T00:00:00"/>
    <d v="1899-12-30T13:15:00"/>
    <d v="2024-01-03T00:00:00"/>
    <d v="1899-12-30T15:15:00"/>
    <n v="120"/>
    <n v="2"/>
    <x v="1"/>
    <m/>
    <m/>
    <s v="AC000002056"/>
    <s v="Bruce Abel"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1-03T00:00:00"/>
    <d v="1899-12-30T13:15:00"/>
    <d v="2024-01-03T00:00:00"/>
    <d v="1899-12-30T15:15:00"/>
    <n v="12"/>
    <n v="0.2"/>
    <x v="1"/>
    <m/>
    <m/>
    <s v="AC000002056"/>
    <s v="Bruce Abel"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1-03T00:00:00"/>
    <d v="1899-12-30T13:15:00"/>
    <d v="2024-01-03T00:00:00"/>
    <d v="1899-12-30T15:15:00"/>
    <n v="2.73"/>
    <n v="4.5499999999999999E-2"/>
    <x v="1"/>
    <m/>
    <m/>
    <m/>
    <m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8"/>
    <s v="NDIS Saturday Social Group 2"/>
    <n v="802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5-03T00:00:00"/>
    <d v="1899-12-30T09:30:00"/>
    <d v="2024-05-03T00:00:00"/>
    <d v="1899-12-30T10:00:00"/>
    <n v="30"/>
    <n v="0.5"/>
    <x v="0"/>
    <m/>
    <m/>
    <s v="AC000003866"/>
    <s v="Travel Time (between visits)"/>
    <n v="10362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5-03T00:00:00"/>
    <d v="1899-12-30T10:00:00"/>
    <d v="2024-05-03T00:00:00"/>
    <d v="1899-12-30T13:00:00"/>
    <n v="180"/>
    <n v="3"/>
    <x v="1"/>
    <m/>
    <m/>
    <s v="AC000003344"/>
    <s v="Ross Poynting"/>
    <n v="7144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5-03T00:00:00"/>
    <d v="1899-12-30T10:00:00"/>
    <d v="2024-05-03T00:00:00"/>
    <d v="1899-12-30T13:00:00"/>
    <n v="29"/>
    <n v="0.48333300000000001"/>
    <x v="1"/>
    <m/>
    <m/>
    <s v="AC000003344"/>
    <s v="Ross Poynting"/>
    <n v="7144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5:30:00"/>
    <n v="120"/>
    <n v="2"/>
    <x v="4"/>
    <m/>
    <m/>
    <s v="AC000002794"/>
    <s v="Leonard Arnold"/>
    <n v="816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8.73"/>
    <n v="0.14549999999999999"/>
    <x v="4"/>
    <m/>
    <m/>
    <m/>
    <m/>
    <n v="816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5-03T00:00:00"/>
    <d v="1899-12-30T16:30:00"/>
    <d v="2024-05-03T00:00:00"/>
    <d v="1899-12-30T18:30:00"/>
    <n v="120"/>
    <n v="2"/>
    <x v="1"/>
    <m/>
    <m/>
    <s v="AC000003344"/>
    <s v="Ross Poynting"/>
    <n v="9401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5-03T00:00:00"/>
    <d v="1899-12-30T16:30:00"/>
    <d v="2024-05-03T00:00:00"/>
    <d v="1899-12-30T18:30:00"/>
    <n v="8.8699999999999992"/>
    <n v="0.14783299999999999"/>
    <x v="1"/>
    <m/>
    <m/>
    <m/>
    <m/>
    <n v="9401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6-03T00:00:00"/>
    <d v="1899-12-30T09:15:00"/>
    <d v="2024-06-03T00:00:00"/>
    <d v="1899-12-30T11:15:00"/>
    <n v="120"/>
    <n v="2"/>
    <x v="1"/>
    <m/>
    <m/>
    <s v="AC000002056"/>
    <s v="Bruce Abel"/>
    <n v="715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6-03T00:00:00"/>
    <d v="1899-12-30T09:15:00"/>
    <d v="2024-06-03T00:00:00"/>
    <d v="1899-12-30T11:15:00"/>
    <n v="8"/>
    <n v="0.13333300000000001"/>
    <x v="1"/>
    <m/>
    <m/>
    <s v="AC000002056"/>
    <s v="Bruce Abel"/>
    <n v="7155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526"/>
    <s v="Valerie Anstee"/>
    <n v="91604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1:00:00"/>
    <s v="22/02/2024"/>
    <d v="1899-12-30T11:30:00"/>
    <n v="30"/>
    <n v="0.5"/>
    <x v="0"/>
    <m/>
    <m/>
    <s v="AC000003866"/>
    <s v="Travel Time (between visits)"/>
    <n v="9812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1:30:00"/>
    <s v="22/02/2024"/>
    <d v="1899-12-30T14:00:00"/>
    <n v="150"/>
    <n v="2.5"/>
    <x v="1"/>
    <m/>
    <m/>
    <s v="AC000002846"/>
    <s v="Lorraine McDermott"/>
    <n v="67142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30:00"/>
    <s v="22/02/2024"/>
    <d v="1899-12-30T14:00:00"/>
    <n v="5.07"/>
    <n v="8.4500000000000006E-2"/>
    <x v="1"/>
    <m/>
    <m/>
    <m/>
    <m/>
    <n v="67142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26/02/2024"/>
    <d v="1899-12-30T11:00:00"/>
    <s v="26/02/2024"/>
    <d v="1899-12-30T14:00:00"/>
    <n v="180"/>
    <n v="3"/>
    <x v="0"/>
    <m/>
    <m/>
    <s v="AC000003874"/>
    <s v="Wellbeing 1 Monday at Coogee Eastward Senior Citizens Hall"/>
    <n v="6955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4:00:00"/>
    <s v="26/02/2024"/>
    <d v="1899-12-30T14:30:00"/>
    <n v="30"/>
    <n v="0.5"/>
    <x v="0"/>
    <m/>
    <m/>
    <s v="AC000003866"/>
    <s v="Travel Time (between visits)"/>
    <n v="9971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4:30:00"/>
    <s v="26/02/2024"/>
    <d v="1899-12-30T16:30:00"/>
    <n v="120"/>
    <n v="2"/>
    <x v="1"/>
    <m/>
    <m/>
    <s v="AC000002946"/>
    <s v="Marijana Lovrinic"/>
    <n v="9390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1"/>
    <m/>
    <m/>
    <s v="AC000003090"/>
    <s v="Nadia Matusko"/>
    <n v="6941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0:45:00"/>
    <s v="27/02/2024"/>
    <d v="1899-12-30T12:45:00"/>
    <n v="120"/>
    <n v="2"/>
    <x v="4"/>
    <m/>
    <m/>
    <s v="AC000002196"/>
    <s v="Deborah Barit"/>
    <n v="92918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45:00"/>
    <s v="27/02/2024"/>
    <d v="1899-12-30T12:45:00"/>
    <n v="2.82"/>
    <n v="4.7E-2"/>
    <x v="4"/>
    <m/>
    <m/>
    <m/>
    <m/>
    <n v="9291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2570"/>
    <s v="Jean Upton"/>
    <n v="69361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4.78"/>
    <n v="7.9667000000000002E-2"/>
    <x v="1"/>
    <m/>
    <m/>
    <m/>
    <m/>
    <n v="6936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15:00"/>
    <s v="28/02/2024"/>
    <d v="1899-12-30T09:45:00"/>
    <n v="90"/>
    <n v="1.5"/>
    <x v="1"/>
    <m/>
    <m/>
    <s v="AC000002494"/>
    <s v="Ian Farmer"/>
    <n v="9437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1:30:00"/>
    <n v="90"/>
    <n v="1.5"/>
    <x v="1"/>
    <m/>
    <m/>
    <s v="AC000003266"/>
    <s v="Ricardo Cascio"/>
    <n v="94388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1:30:00"/>
    <n v="3.92"/>
    <n v="6.5333000000000002E-2"/>
    <x v="1"/>
    <m/>
    <m/>
    <m/>
    <m/>
    <n v="9438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45:00"/>
    <s v="28/02/2024"/>
    <d v="1899-12-30T14:45:00"/>
    <n v="180"/>
    <n v="3"/>
    <x v="1"/>
    <s v="visit:No Service on PH,"/>
    <m/>
    <s v="AC000002946"/>
    <s v="Marijana Lovrinic"/>
    <n v="6933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45:00"/>
    <s v="28/02/2024"/>
    <d v="1899-12-30T14:45:00"/>
    <n v="12.16"/>
    <n v="0.20266700000000001"/>
    <x v="1"/>
    <m/>
    <m/>
    <m/>
    <m/>
    <n v="6933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526"/>
    <s v="Valerie Anstee"/>
    <n v="9160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1:30:00"/>
    <s v="29/02/2024"/>
    <d v="1899-12-30T14:00:00"/>
    <n v="150"/>
    <n v="2.5"/>
    <x v="1"/>
    <m/>
    <m/>
    <s v="AC000002846"/>
    <s v="Lorraine McDermott"/>
    <n v="69337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1:30:00"/>
    <s v="29/02/2024"/>
    <d v="1899-12-30T14:00:00"/>
    <n v="5.07"/>
    <n v="8.4500000000000006E-2"/>
    <x v="1"/>
    <m/>
    <m/>
    <m/>
    <m/>
    <n v="69337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8:30:00"/>
    <d v="2024-01-03T00:00:00"/>
    <d v="1899-12-30T10:30:00"/>
    <n v="120"/>
    <n v="2"/>
    <x v="1"/>
    <m/>
    <m/>
    <s v="AC000002920"/>
    <s v="Marion Glenton"/>
    <n v="97673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08:30:00"/>
    <d v="2024-01-03T00:00:00"/>
    <d v="1899-12-30T10:30:00"/>
    <n v="10"/>
    <n v="0.16666700000000001"/>
    <x v="1"/>
    <m/>
    <m/>
    <s v="AC000002920"/>
    <s v="Marion Glenton"/>
    <n v="97673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4-03T00:00:00"/>
    <d v="1899-12-30T11:00:00"/>
    <d v="2024-04-03T00:00:00"/>
    <d v="1899-12-30T14:00:00"/>
    <n v="180"/>
    <n v="3"/>
    <x v="0"/>
    <m/>
    <m/>
    <s v="AC000003874"/>
    <s v="Wellbeing 1 Monday at Coogee Eastward Senior Citizens Hall"/>
    <n v="7194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4:30:00"/>
    <d v="2024-04-03T00:00:00"/>
    <d v="1899-12-30T16:30:00"/>
    <n v="120"/>
    <n v="2"/>
    <x v="1"/>
    <m/>
    <m/>
    <s v="AC000002946"/>
    <s v="Marijana Lovrinic"/>
    <n v="93909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30:00"/>
    <n v="30"/>
    <n v="0.5"/>
    <x v="0"/>
    <m/>
    <m/>
    <s v="AC000003866"/>
    <s v="Travel Time (between visits)"/>
    <n v="10332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10:30:00"/>
    <n v="120"/>
    <n v="2"/>
    <x v="1"/>
    <m/>
    <m/>
    <s v="AC000003090"/>
    <s v="Nadia Matusko"/>
    <n v="7180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0:45:00"/>
    <d v="2024-05-03T00:00:00"/>
    <d v="1899-12-30T12:45:00"/>
    <n v="120"/>
    <n v="2"/>
    <x v="4"/>
    <m/>
    <m/>
    <s v="AC000002196"/>
    <s v="Deborah Barit"/>
    <n v="92919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45:00"/>
    <d v="2024-05-03T00:00:00"/>
    <d v="1899-12-30T12:45:00"/>
    <n v="2.82"/>
    <n v="4.7E-2"/>
    <x v="4"/>
    <m/>
    <m/>
    <m/>
    <m/>
    <n v="9291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30:00"/>
    <d v="2024-05-03T00:00:00"/>
    <d v="1899-12-30T15:30:00"/>
    <n v="120"/>
    <n v="2"/>
    <x v="1"/>
    <m/>
    <m/>
    <s v="AC000057256"/>
    <s v="Peter Jongsma"/>
    <n v="97172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30:00"/>
    <d v="2024-05-03T00:00:00"/>
    <d v="1899-12-30T15:30:00"/>
    <n v="10"/>
    <n v="0.16666700000000001"/>
    <x v="1"/>
    <m/>
    <m/>
    <s v="AC000057256"/>
    <s v="Peter Jongsma"/>
    <n v="97172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30:00"/>
    <d v="2024-05-03T00:00:00"/>
    <d v="1899-12-30T15:30:00"/>
    <n v="80.22"/>
    <n v="1.337"/>
    <x v="1"/>
    <m/>
    <m/>
    <m/>
    <m/>
    <n v="97172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15:00"/>
    <d v="2024-06-03T00:00:00"/>
    <d v="1899-12-30T09:45:00"/>
    <n v="90"/>
    <n v="1.5"/>
    <x v="1"/>
    <m/>
    <m/>
    <s v="AC000002494"/>
    <s v="Ian Farmer"/>
    <n v="94372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1:30:00"/>
    <n v="90"/>
    <n v="1.5"/>
    <x v="1"/>
    <m/>
    <m/>
    <s v="AC000003266"/>
    <s v="Ricardo Cascio"/>
    <n v="94383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1:30:00"/>
    <n v="3.92"/>
    <n v="6.5333000000000002E-2"/>
    <x v="1"/>
    <m/>
    <m/>
    <m/>
    <m/>
    <n v="9438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45:00"/>
    <d v="2024-06-03T00:00:00"/>
    <d v="1899-12-30T14:45:00"/>
    <n v="180"/>
    <n v="3"/>
    <x v="1"/>
    <s v="visit:No Service on PH,"/>
    <m/>
    <s v="AC000002946"/>
    <s v="Marijana Lovrinic"/>
    <n v="71714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45:00"/>
    <d v="2024-06-03T00:00:00"/>
    <d v="1899-12-30T14:45:00"/>
    <n v="12.16"/>
    <n v="0.20266700000000001"/>
    <x v="1"/>
    <m/>
    <m/>
    <m/>
    <m/>
    <n v="71714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5:45:00"/>
    <d v="2024-06-03T00:00:00"/>
    <d v="1899-12-30T16:15:00"/>
    <n v="30"/>
    <n v="0.5"/>
    <x v="0"/>
    <m/>
    <m/>
    <s v="AC000003866"/>
    <s v="Travel Time (between visits)"/>
    <n v="103757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2/02/2024"/>
    <d v="1899-12-30T07:00:00"/>
    <s v="22/02/2024"/>
    <d v="1899-12-30T08:00:00"/>
    <n v="60"/>
    <n v="1"/>
    <x v="0"/>
    <m/>
    <m/>
    <s v="AC000003866"/>
    <s v="Travel Time (between visits)"/>
    <n v="981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2/02/2024"/>
    <d v="1899-12-30T08:30:00"/>
    <s v="22/02/2024"/>
    <d v="1899-12-30T10:00:00"/>
    <n v="90"/>
    <n v="1.5"/>
    <x v="1"/>
    <m/>
    <m/>
    <s v="AC000003090"/>
    <s v="Nadia Matusko"/>
    <n v="6722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2/02/2024"/>
    <d v="1899-12-30T10:30:00"/>
    <s v="22/02/2024"/>
    <d v="1899-12-30T12:30:00"/>
    <n v="120"/>
    <n v="2"/>
    <x v="4"/>
    <m/>
    <m/>
    <s v="AC000002266"/>
    <s v="Eda Lee"/>
    <n v="7306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2/02/2024"/>
    <d v="1899-12-30T10:30:00"/>
    <s v="22/02/2024"/>
    <d v="1899-12-30T12:30:00"/>
    <n v="3.99"/>
    <n v="6.6500000000000004E-2"/>
    <x v="4"/>
    <m/>
    <m/>
    <m/>
    <m/>
    <n v="73062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22/02/2024"/>
    <d v="1899-12-30T13:00:00"/>
    <s v="22/02/2024"/>
    <d v="1899-12-30T16:00:00"/>
    <n v="180"/>
    <n v="3"/>
    <x v="1"/>
    <m/>
    <m/>
    <s v="AC000002582"/>
    <s v="Jennifer Mathews"/>
    <n v="6722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2/02/2024"/>
    <d v="1899-12-30T13:00:00"/>
    <s v="22/02/2024"/>
    <d v="1899-12-30T16:00:00"/>
    <n v="8.89"/>
    <n v="0.14816699999999999"/>
    <x v="1"/>
    <m/>
    <m/>
    <m/>
    <m/>
    <n v="6722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9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6/02/2024"/>
    <d v="1899-12-30T08:00:00"/>
    <s v="26/02/2024"/>
    <d v="1899-12-30T09:30:00"/>
    <n v="90"/>
    <n v="1.5"/>
    <x v="1"/>
    <m/>
    <m/>
    <s v="AC000001964"/>
    <s v="Anton Matusko"/>
    <n v="9726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6/02/2024"/>
    <d v="1899-12-30T10:00:00"/>
    <s v="26/02/2024"/>
    <d v="1899-12-30T13:00:00"/>
    <n v="180"/>
    <n v="3"/>
    <x v="4"/>
    <m/>
    <m/>
    <s v="AC000002522"/>
    <s v="Jacqueline Cable-Delporte"/>
    <n v="6906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6/02/2024"/>
    <d v="1899-12-30T10:00:00"/>
    <s v="26/02/2024"/>
    <d v="1899-12-30T13:00:00"/>
    <n v="5.21"/>
    <n v="8.6832999999999994E-2"/>
    <x v="4"/>
    <m/>
    <m/>
    <m/>
    <m/>
    <n v="6906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s v="26/02/2024"/>
    <d v="1899-12-30T13:30:00"/>
    <s v="26/02/2024"/>
    <d v="1899-12-30T14:30:00"/>
    <n v="60"/>
    <n v="1"/>
    <x v="1"/>
    <m/>
    <m/>
    <s v="AC000002650"/>
    <s v="John Milliken"/>
    <n v="9468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6/02/2024"/>
    <d v="1899-12-30T13:30:00"/>
    <s v="26/02/2024"/>
    <d v="1899-12-30T14:30:00"/>
    <n v="3.57"/>
    <n v="5.9499999999999997E-2"/>
    <x v="1"/>
    <m/>
    <m/>
    <m/>
    <m/>
    <n v="9468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63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8/02/2024"/>
    <d v="1899-12-30T08:30:00"/>
    <s v="28/02/2024"/>
    <d v="1899-12-30T10:00:00"/>
    <n v="90"/>
    <n v="1.5"/>
    <x v="1"/>
    <m/>
    <m/>
    <s v="AC000003090"/>
    <s v="Nadia Matusko"/>
    <n v="6942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2162"/>
    <s v="Constance Wilson"/>
    <n v="69437"/>
  </r>
  <r>
    <s v="AC000003806"/>
    <m/>
    <s v="SharpeTania"/>
    <x v="47"/>
    <s v="Sharpe"/>
    <s v="Community Care Support Worker"/>
    <m/>
    <s v="Permanent Part Time"/>
    <n v="15"/>
    <n v="35"/>
    <m/>
    <m/>
    <s v="shift_premium"/>
    <x v="1"/>
    <m/>
    <s v="HCP Mileage"/>
    <s v="HCP"/>
    <s v="HCP"/>
    <s v="28/02/2024"/>
    <d v="1899-12-30T10:30:00"/>
    <s v="28/02/2024"/>
    <d v="1899-12-30T12:30:00"/>
    <n v="15"/>
    <n v="0.25"/>
    <x v="1"/>
    <m/>
    <m/>
    <s v="AC000002162"/>
    <s v="Constance Wilson"/>
    <n v="69437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8/02/2024"/>
    <d v="1899-12-30T10:30:00"/>
    <s v="28/02/2024"/>
    <d v="1899-12-30T12:30:00"/>
    <n v="2.2799999999999998"/>
    <n v="3.7999999999999999E-2"/>
    <x v="1"/>
    <m/>
    <m/>
    <m/>
    <m/>
    <n v="6943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9697"/>
    <s v="Mary O'Brien"/>
    <n v="9201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8/02/2024"/>
    <d v="1899-12-30T13:00:00"/>
    <s v="28/02/2024"/>
    <d v="1899-12-30T15:00:00"/>
    <n v="7.76"/>
    <n v="0.129333"/>
    <x v="1"/>
    <m/>
    <m/>
    <m/>
    <m/>
    <n v="9201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128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9/02/2024"/>
    <d v="1899-12-30T08:30:00"/>
    <s v="29/02/2024"/>
    <d v="1899-12-30T10:00:00"/>
    <n v="90"/>
    <n v="1.5"/>
    <x v="1"/>
    <m/>
    <m/>
    <s v="AC000003090"/>
    <s v="Nadia Matusko"/>
    <n v="6941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9/02/2024"/>
    <d v="1899-12-30T10:30:00"/>
    <s v="29/02/2024"/>
    <d v="1899-12-30T12:30:00"/>
    <n v="120"/>
    <n v="2"/>
    <x v="4"/>
    <m/>
    <m/>
    <s v="AC000002266"/>
    <s v="Eda Lee"/>
    <n v="7306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9/02/2024"/>
    <d v="1899-12-30T10:30:00"/>
    <s v="29/02/2024"/>
    <d v="1899-12-30T12:30:00"/>
    <n v="3.99"/>
    <n v="6.6500000000000004E-2"/>
    <x v="4"/>
    <m/>
    <m/>
    <m/>
    <m/>
    <n v="7306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29/02/2024"/>
    <d v="1899-12-30T13:00:00"/>
    <s v="29/02/2024"/>
    <d v="1899-12-30T16:00:00"/>
    <n v="180"/>
    <n v="3"/>
    <x v="1"/>
    <m/>
    <m/>
    <s v="AC000002582"/>
    <s v="Jennifer Mathews"/>
    <n v="6941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9/02/2024"/>
    <d v="1899-12-30T13:00:00"/>
    <s v="29/02/2024"/>
    <d v="1899-12-30T16:00:00"/>
    <n v="8.89"/>
    <n v="0.14816699999999999"/>
    <x v="1"/>
    <m/>
    <m/>
    <m/>
    <m/>
    <n v="6941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d v="2024-01-03T00:00:00"/>
    <d v="1899-12-30T08:00:00"/>
    <d v="2024-01-03T00:00:00"/>
    <d v="1899-12-30T09:30:00"/>
    <n v="90"/>
    <n v="1.5"/>
    <x v="1"/>
    <m/>
    <m/>
    <s v="AC000001964"/>
    <s v="Anton Matusko"/>
    <n v="101230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8:00:00"/>
    <n v="60"/>
    <n v="1"/>
    <x v="0"/>
    <m/>
    <m/>
    <s v="AC000003866"/>
    <s v="Travel Time (between visits)"/>
    <n v="10312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04-03T00:00:00"/>
    <d v="1899-12-30T08:00:00"/>
    <d v="2024-04-03T00:00:00"/>
    <d v="1899-12-30T09:30:00"/>
    <n v="90"/>
    <n v="1.5"/>
    <x v="1"/>
    <m/>
    <m/>
    <s v="AC000001964"/>
    <s v="Anton Matusko"/>
    <n v="972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3:00:00"/>
    <n v="180"/>
    <n v="3"/>
    <x v="4"/>
    <m/>
    <m/>
    <s v="AC000002522"/>
    <s v="Jacqueline Cable-Delporte"/>
    <n v="7145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4-03T00:00:00"/>
    <d v="1899-12-30T10:00:00"/>
    <d v="2024-04-03T00:00:00"/>
    <d v="1899-12-30T13:00:00"/>
    <n v="5.21"/>
    <n v="8.6832999999999994E-2"/>
    <x v="4"/>
    <m/>
    <m/>
    <m/>
    <m/>
    <n v="7145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d v="2024-04-03T00:00:00"/>
    <d v="1899-12-30T13:30:00"/>
    <d v="2024-04-03T00:00:00"/>
    <d v="1899-12-30T14:30:00"/>
    <n v="60"/>
    <n v="1"/>
    <x v="1"/>
    <m/>
    <s v="Cancelled - within 12 hrs (Mgr NOT Approved)"/>
    <s v="AC000002650"/>
    <s v="John Milliken"/>
    <n v="9468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4-03T00:00:00"/>
    <d v="1899-12-30T13:30:00"/>
    <d v="2024-04-03T00:00:00"/>
    <d v="1899-12-30T14:30:00"/>
    <n v="3.57"/>
    <n v="5.9499999999999997E-2"/>
    <x v="1"/>
    <m/>
    <m/>
    <m/>
    <m/>
    <n v="9468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5-03T00:00:00"/>
    <d v="1899-12-30T07:00:00"/>
    <d v="2024-05-03T00:00:00"/>
    <d v="1899-12-30T07:30:00"/>
    <n v="30"/>
    <n v="0.5"/>
    <x v="0"/>
    <m/>
    <m/>
    <s v="AC000003866"/>
    <s v="Travel Time (between visits)"/>
    <n v="103251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5-03T00:00:00"/>
    <d v="1899-12-30T08:00:00"/>
    <d v="2024-05-03T00:00:00"/>
    <d v="1899-12-30T13:00:00"/>
    <n v="300"/>
    <n v="5"/>
    <x v="1"/>
    <m/>
    <m/>
    <s v="AC000003090"/>
    <s v="Nadia Matusko"/>
    <n v="7180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5:30:00"/>
    <n v="120"/>
    <n v="2"/>
    <x v="4"/>
    <m/>
    <m/>
    <s v="AC000002932"/>
    <s v="Mary Hossack"/>
    <n v="7182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3.39"/>
    <n v="5.6500000000000002E-2"/>
    <x v="4"/>
    <m/>
    <m/>
    <m/>
    <m/>
    <n v="7182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6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6-03T00:00:00"/>
    <d v="1899-12-30T08:30:00"/>
    <d v="2024-06-03T00:00:00"/>
    <d v="1899-12-30T10:00:00"/>
    <n v="90"/>
    <n v="1.5"/>
    <x v="1"/>
    <m/>
    <m/>
    <s v="AC000003090"/>
    <s v="Nadia Matusko"/>
    <n v="7180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2162"/>
    <s v="Constance Wilson"/>
    <n v="71827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6-03T00:00:00"/>
    <d v="1899-12-30T10:30:00"/>
    <d v="2024-06-03T00:00:00"/>
    <d v="1899-12-30T12:30:00"/>
    <n v="2.2799999999999998"/>
    <n v="3.7999999999999999E-2"/>
    <x v="1"/>
    <m/>
    <m/>
    <m/>
    <m/>
    <n v="7182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00:00"/>
    <s v="22/02/2024"/>
    <d v="1899-12-30T12:00:00"/>
    <n v="180"/>
    <n v="3"/>
    <x v="4"/>
    <m/>
    <m/>
    <s v="AC000012229"/>
    <s v="Inge Badelt"/>
    <n v="6696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00:00"/>
    <s v="22/02/2024"/>
    <d v="1899-12-30T12:00:00"/>
    <n v="4"/>
    <n v="6.6667000000000004E-2"/>
    <x v="4"/>
    <m/>
    <m/>
    <s v="AC000012229"/>
    <s v="Inge Badelt"/>
    <n v="6696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2:00:00"/>
    <s v="22/02/2024"/>
    <d v="1899-12-30T12:30:00"/>
    <n v="30"/>
    <n v="0.5"/>
    <x v="0"/>
    <m/>
    <m/>
    <s v="AC000003866"/>
    <s v="Travel Time (between visits)"/>
    <n v="9806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2:30:00"/>
    <s v="22/02/2024"/>
    <d v="1899-12-30T15:30:00"/>
    <n v="180"/>
    <n v="3"/>
    <x v="1"/>
    <m/>
    <m/>
    <s v="AC000002432"/>
    <s v="Guglielmina Pellegrini"/>
    <n v="8040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2:30:00"/>
    <s v="22/02/2024"/>
    <d v="1899-12-30T15:30:00"/>
    <n v="2.6"/>
    <n v="4.3333000000000003E-2"/>
    <x v="1"/>
    <m/>
    <m/>
    <m/>
    <m/>
    <n v="8040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9:30:00"/>
    <s v="26/02/2024"/>
    <d v="1899-12-30T10:30:00"/>
    <n v="60"/>
    <n v="1"/>
    <x v="1"/>
    <m/>
    <m/>
    <s v="AC000002094"/>
    <s v="Carmelina Trassari"/>
    <n v="8368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0:45:00"/>
    <s v="26/02/2024"/>
    <d v="1899-12-30T11:45:00"/>
    <n v="60"/>
    <n v="1"/>
    <x v="4"/>
    <m/>
    <m/>
    <s v="AC000002036"/>
    <s v="Betty Hannan Wilson"/>
    <n v="6921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45:00"/>
    <s v="26/02/2024"/>
    <d v="1899-12-30T11:45:00"/>
    <n v="1.23"/>
    <n v="2.0500000000000001E-2"/>
    <x v="4"/>
    <m/>
    <m/>
    <m/>
    <m/>
    <n v="6921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056"/>
    <s v="Bruce Abel"/>
    <n v="83191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00:00"/>
    <n v="14"/>
    <n v="0.23333300000000001"/>
    <x v="1"/>
    <m/>
    <m/>
    <s v="AC000002056"/>
    <s v="Bruce Abel"/>
    <n v="83191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00:00"/>
    <s v="26/02/2024"/>
    <d v="1899-12-30T14:00:00"/>
    <n v="4.68"/>
    <n v="7.8E-2"/>
    <x v="1"/>
    <m/>
    <m/>
    <m/>
    <m/>
    <n v="8319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30:00"/>
    <s v="26/02/2024"/>
    <d v="1899-12-30T16:30:00"/>
    <n v="135"/>
    <n v="2.25"/>
    <x v="1"/>
    <m/>
    <m/>
    <s v="AC000003188"/>
    <s v="Patricia Puiu"/>
    <n v="6912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30:00"/>
    <s v="26/02/2024"/>
    <d v="1899-12-30T16:30:00"/>
    <n v="10"/>
    <n v="0.16666700000000001"/>
    <x v="1"/>
    <m/>
    <m/>
    <s v="AC000003188"/>
    <s v="Patricia Puiu"/>
    <n v="6912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30:00"/>
    <s v="26/02/2024"/>
    <d v="1899-12-30T16:30:00"/>
    <n v="9.85"/>
    <n v="0.16416700000000001"/>
    <x v="1"/>
    <m/>
    <m/>
    <m/>
    <m/>
    <n v="69126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6:30:00"/>
    <s v="26/02/2024"/>
    <d v="1899-12-30T17:30:00"/>
    <n v="60"/>
    <n v="1"/>
    <x v="0"/>
    <m/>
    <m/>
    <s v="AC000003866"/>
    <s v="Travel Time (between visits)"/>
    <n v="9964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28/02/2024"/>
    <d v="1899-12-30T10:00:00"/>
    <s v="28/02/2024"/>
    <d v="1899-12-30T11:30:00"/>
    <n v="90"/>
    <n v="1.5"/>
    <x v="4"/>
    <m/>
    <m/>
    <s v="AC000002738"/>
    <s v="Katherine Gibbney"/>
    <n v="6969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2:00:00"/>
    <s v="28/02/2024"/>
    <d v="1899-12-30T15:00:00"/>
    <n v="180"/>
    <n v="3"/>
    <x v="1"/>
    <m/>
    <m/>
    <s v="AC000003010"/>
    <s v="Margaret Woodhead"/>
    <n v="7326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00:00"/>
    <s v="28/02/2024"/>
    <d v="1899-12-30T15:00:00"/>
    <n v="3.57"/>
    <n v="5.9499999999999997E-2"/>
    <x v="1"/>
    <m/>
    <m/>
    <m/>
    <m/>
    <n v="7326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5:30:00"/>
    <s v="28/02/2024"/>
    <d v="1899-12-30T17:30:00"/>
    <n v="120"/>
    <n v="2"/>
    <x v="1"/>
    <m/>
    <m/>
    <s v="AC000002252"/>
    <s v="Doris Duffy"/>
    <n v="9213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5:30:00"/>
    <s v="28/02/2024"/>
    <d v="1899-12-30T17:30:00"/>
    <n v="6.9"/>
    <n v="0.115"/>
    <x v="1"/>
    <m/>
    <m/>
    <m/>
    <m/>
    <n v="92134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7:30:00"/>
    <s v="28/02/2024"/>
    <d v="1899-12-30T18:30:00"/>
    <n v="60"/>
    <n v="1"/>
    <x v="0"/>
    <m/>
    <m/>
    <s v="AC000003866"/>
    <s v="Travel Time (between visits)"/>
    <n v="10081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9:00:00"/>
    <s v="29/02/2024"/>
    <d v="1899-12-30T12:15:00"/>
    <n v="195"/>
    <n v="3.25"/>
    <x v="4"/>
    <m/>
    <m/>
    <s v="AC000012229"/>
    <s v="Inge Badelt"/>
    <n v="6916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29/02/2024"/>
    <d v="1899-12-30T09:00:00"/>
    <s v="29/02/2024"/>
    <d v="1899-12-30T12:15:00"/>
    <n v="3"/>
    <n v="0.05"/>
    <x v="4"/>
    <m/>
    <m/>
    <s v="AC000012229"/>
    <s v="Inge Badelt"/>
    <n v="6916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2:15:00"/>
    <s v="29/02/2024"/>
    <d v="1899-12-30T12:30:00"/>
    <n v="15"/>
    <n v="0.25"/>
    <x v="0"/>
    <m/>
    <m/>
    <s v="AC000003866"/>
    <s v="Travel Time (between visits)"/>
    <n v="10140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2:30:00"/>
    <s v="29/02/2024"/>
    <d v="1899-12-30T15:30:00"/>
    <n v="180"/>
    <n v="3"/>
    <x v="1"/>
    <m/>
    <m/>
    <s v="AC000002432"/>
    <s v="Guglielmina Pellegrini"/>
    <n v="8040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2:30:00"/>
    <s v="29/02/2024"/>
    <d v="1899-12-30T15:30:00"/>
    <n v="2.6"/>
    <n v="4.3333000000000003E-2"/>
    <x v="1"/>
    <m/>
    <m/>
    <m/>
    <m/>
    <n v="80406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00:00"/>
    <d v="2024-01-03T00:00:00"/>
    <d v="1899-12-30T12:00:00"/>
    <n v="180"/>
    <n v="3"/>
    <x v="1"/>
    <m/>
    <s v="Cancelled - within 12 hrs (Mgr Approved)"/>
    <s v="AC000002940"/>
    <s v="Marge Kent"/>
    <n v="10048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2:30:00"/>
    <d v="2024-01-03T00:00:00"/>
    <d v="1899-12-30T14:30:00"/>
    <n v="120"/>
    <n v="2"/>
    <x v="1"/>
    <m/>
    <m/>
    <s v="AC000003188"/>
    <s v="Patricia Puiu"/>
    <n v="10045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2:30:00"/>
    <d v="2024-01-03T00:00:00"/>
    <d v="1899-12-30T14:30:00"/>
    <n v="12"/>
    <n v="0.2"/>
    <x v="1"/>
    <m/>
    <m/>
    <s v="AC000003188"/>
    <s v="Patricia Puiu"/>
    <n v="10045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4:30:00"/>
    <n v="7.51"/>
    <n v="0.125167"/>
    <x v="1"/>
    <m/>
    <m/>
    <m/>
    <m/>
    <n v="100456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9:30:00"/>
    <d v="2024-04-03T00:00:00"/>
    <d v="1899-12-30T10:30:00"/>
    <n v="60"/>
    <n v="1"/>
    <x v="1"/>
    <m/>
    <m/>
    <s v="AC000002094"/>
    <s v="Carmelina Trassari"/>
    <n v="8368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0:45:00"/>
    <d v="2024-04-03T00:00:00"/>
    <d v="1899-12-30T11:45:00"/>
    <n v="60"/>
    <n v="1"/>
    <x v="4"/>
    <m/>
    <m/>
    <s v="AC000002036"/>
    <s v="Betty Hannan Wilson"/>
    <n v="7159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45:00"/>
    <d v="2024-04-03T00:00:00"/>
    <d v="1899-12-30T11:45:00"/>
    <n v="1.23"/>
    <n v="2.0500000000000001E-2"/>
    <x v="4"/>
    <m/>
    <m/>
    <m/>
    <m/>
    <n v="7159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056"/>
    <s v="Bruce Abel"/>
    <n v="83192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00:00"/>
    <d v="2024-04-03T00:00:00"/>
    <d v="1899-12-30T14:00:00"/>
    <n v="14"/>
    <n v="0.23333300000000001"/>
    <x v="1"/>
    <m/>
    <m/>
    <s v="AC000002056"/>
    <s v="Bruce Abel"/>
    <n v="83192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00:00"/>
    <d v="2024-04-03T00:00:00"/>
    <d v="1899-12-30T14:00:00"/>
    <n v="4.68"/>
    <n v="7.8E-2"/>
    <x v="1"/>
    <m/>
    <m/>
    <m/>
    <m/>
    <n v="8319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30:00"/>
    <d v="2024-04-03T00:00:00"/>
    <d v="1899-12-30T16:30:00"/>
    <n v="120"/>
    <n v="2"/>
    <x v="1"/>
    <m/>
    <m/>
    <s v="AC000003188"/>
    <s v="Patricia Puiu"/>
    <n v="7151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4:30:00"/>
    <d v="2024-04-03T00:00:00"/>
    <d v="1899-12-30T16:30:00"/>
    <n v="8"/>
    <n v="0.13333300000000001"/>
    <x v="1"/>
    <m/>
    <m/>
    <s v="AC000003188"/>
    <s v="Patricia Puiu"/>
    <n v="71510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30:00"/>
    <d v="2024-04-03T00:00:00"/>
    <d v="1899-12-30T16:30:00"/>
    <n v="9.85"/>
    <n v="0.16416700000000001"/>
    <x v="1"/>
    <m/>
    <m/>
    <m/>
    <m/>
    <n v="7151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6:30:00"/>
    <d v="2024-04-03T00:00:00"/>
    <d v="1899-12-30T17:30:00"/>
    <n v="60"/>
    <n v="1"/>
    <x v="0"/>
    <m/>
    <m/>
    <s v="AC000003866"/>
    <s v="Travel Time (between visits)"/>
    <n v="10311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5-03T00:00:00"/>
    <d v="1899-12-30T09:00:00"/>
    <d v="2024-05-03T00:00:00"/>
    <d v="1899-12-30T10:30:00"/>
    <n v="90"/>
    <n v="1.5"/>
    <x v="4"/>
    <m/>
    <m/>
    <s v="AC000075759"/>
    <s v="Christine Delandre"/>
    <n v="7204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0:30:00"/>
    <d v="2024-05-03T00:00:00"/>
    <d v="1899-12-30T12:00:00"/>
    <n v="90"/>
    <n v="1.5"/>
    <x v="4"/>
    <m/>
    <m/>
    <s v="AC000075759"/>
    <s v="Christine Delandre"/>
    <n v="84103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6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4:00:00"/>
    <n v="90"/>
    <n v="1.5"/>
    <x v="1"/>
    <m/>
    <m/>
    <s v="AC000002548"/>
    <s v="Janet Greenwood"/>
    <n v="88721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4:00:00"/>
    <n v="5.9"/>
    <n v="9.8333000000000004E-2"/>
    <x v="1"/>
    <m/>
    <m/>
    <m/>
    <m/>
    <n v="8872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5:30:00"/>
    <d v="2024-05-03T00:00:00"/>
    <d v="1899-12-30T17:30:00"/>
    <n v="120"/>
    <n v="2"/>
    <x v="1"/>
    <m/>
    <m/>
    <s v="AC000002252"/>
    <s v="Doris Duffy"/>
    <n v="9213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5:30:00"/>
    <d v="2024-05-03T00:00:00"/>
    <d v="1899-12-30T17:30:00"/>
    <n v="7.64"/>
    <n v="0.127333"/>
    <x v="1"/>
    <m/>
    <m/>
    <m/>
    <m/>
    <n v="9213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76"/>
    <s v="Helen Sotiropoulos"/>
    <n v="100521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2:00:00"/>
    <d v="2024-06-03T00:00:00"/>
    <d v="1899-12-30T12:15:00"/>
    <n v="15"/>
    <n v="0.25"/>
    <x v="0"/>
    <m/>
    <m/>
    <s v="AC000003866"/>
    <s v="Travel Time (between visits)"/>
    <n v="1036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2:15:00"/>
    <d v="2024-06-03T00:00:00"/>
    <d v="1899-12-30T15:15:00"/>
    <n v="210"/>
    <n v="3.5"/>
    <x v="1"/>
    <m/>
    <m/>
    <s v="AC000003010"/>
    <s v="Margaret Woodhead"/>
    <n v="7326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2:15:00"/>
    <d v="2024-06-03T00:00:00"/>
    <d v="1899-12-30T15:15:00"/>
    <n v="6"/>
    <n v="0.1"/>
    <x v="1"/>
    <m/>
    <m/>
    <s v="AC000003010"/>
    <s v="Margaret Woodhead"/>
    <n v="7326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15:00"/>
    <d v="2024-06-03T00:00:00"/>
    <d v="1899-12-30T15:15:00"/>
    <n v="3.59"/>
    <n v="5.9832999999999997E-2"/>
    <x v="1"/>
    <m/>
    <m/>
    <m/>
    <m/>
    <n v="732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7:00:00"/>
    <s v="22/02/2024"/>
    <d v="1899-12-30T08:30:00"/>
    <n v="90"/>
    <n v="1.5"/>
    <x v="0"/>
    <m/>
    <m/>
    <s v="AC000003866"/>
    <s v="Travel Time (between visits)"/>
    <n v="9816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8:30:00"/>
    <s v="22/02/2024"/>
    <d v="1899-12-30T09:30:00"/>
    <n v="60"/>
    <n v="1"/>
    <x v="1"/>
    <m/>
    <m/>
    <s v="AC000002422"/>
    <s v="Graham Burdett"/>
    <n v="6913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2/02/2024"/>
    <d v="1899-12-30T10:00:00"/>
    <s v="22/02/2024"/>
    <d v="1899-12-30T13:00:00"/>
    <n v="180"/>
    <n v="3"/>
    <x v="1"/>
    <m/>
    <m/>
    <s v="AC000001938"/>
    <s v="Anna Fitzgerald"/>
    <n v="9769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0:00:00"/>
    <s v="22/02/2024"/>
    <d v="1899-12-30T13:00:00"/>
    <n v="2.93"/>
    <n v="4.8833000000000001E-2"/>
    <x v="1"/>
    <m/>
    <m/>
    <m/>
    <m/>
    <n v="9769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3:30:00"/>
    <s v="22/02/2024"/>
    <d v="1899-12-30T15:30:00"/>
    <n v="120"/>
    <n v="2"/>
    <x v="8"/>
    <m/>
    <m/>
    <s v="AC000076322"/>
    <s v="Eleni Anagnostopoulos"/>
    <n v="9797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3:30:00"/>
    <s v="22/02/2024"/>
    <d v="1899-12-30T15:30:00"/>
    <n v="6.48"/>
    <n v="0.108"/>
    <x v="8"/>
    <m/>
    <m/>
    <m/>
    <m/>
    <n v="979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6:00:00"/>
    <s v="22/02/2024"/>
    <d v="1899-12-30T17:00:00"/>
    <n v="60"/>
    <n v="1"/>
    <x v="1"/>
    <m/>
    <m/>
    <s v="AC000002422"/>
    <s v="Graham Burdett"/>
    <n v="66933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6:00:00"/>
    <s v="22/02/2024"/>
    <d v="1899-12-30T17:00:00"/>
    <n v="6.54"/>
    <n v="0.109"/>
    <x v="1"/>
    <m/>
    <m/>
    <m/>
    <m/>
    <n v="6693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0:00:00"/>
    <s v="26/02/2024"/>
    <d v="1899-12-30T10:30:00"/>
    <n v="30"/>
    <n v="0.5"/>
    <x v="0"/>
    <m/>
    <m/>
    <s v="AC000003866"/>
    <s v="Travel Time (between visits)"/>
    <n v="9969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15:00"/>
    <s v="26/02/2024"/>
    <d v="1899-12-30T14:15:00"/>
    <n v="60"/>
    <n v="1"/>
    <x v="1"/>
    <m/>
    <m/>
    <s v="AC000003178"/>
    <s v="Patricia Johnson"/>
    <n v="6919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4:30:00"/>
    <s v="26/02/2024"/>
    <d v="1899-12-30T16:30:00"/>
    <n v="120"/>
    <n v="2"/>
    <x v="1"/>
    <m/>
    <m/>
    <s v="AC000002602"/>
    <s v="Joan De Carvalho"/>
    <n v="69150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4:30:00"/>
    <s v="26/02/2024"/>
    <d v="1899-12-30T16:30:00"/>
    <n v="11"/>
    <n v="0.183333"/>
    <x v="1"/>
    <m/>
    <m/>
    <s v="AC000002602"/>
    <s v="Joan De Carvalho"/>
    <n v="691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4:30:00"/>
    <s v="26/02/2024"/>
    <d v="1899-12-30T16:30:00"/>
    <n v="2.11"/>
    <n v="3.5166999999999997E-2"/>
    <x v="1"/>
    <m/>
    <m/>
    <m/>
    <m/>
    <n v="691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6:45:00"/>
    <s v="26/02/2024"/>
    <d v="1899-12-30T17:45:00"/>
    <n v="60"/>
    <n v="1"/>
    <x v="1"/>
    <m/>
    <m/>
    <s v="AC000002422"/>
    <s v="Graham Burdett"/>
    <n v="6914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6:45:00"/>
    <s v="26/02/2024"/>
    <d v="1899-12-30T17:45:00"/>
    <n v="3.89"/>
    <n v="6.4833000000000002E-2"/>
    <x v="1"/>
    <m/>
    <m/>
    <m/>
    <m/>
    <n v="6914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9993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08:30:00"/>
    <s v="27/02/2024"/>
    <d v="1899-12-30T09:30:00"/>
    <n v="60"/>
    <n v="1"/>
    <x v="1"/>
    <m/>
    <m/>
    <s v="AC000002998"/>
    <s v="Maria Turk"/>
    <n v="6924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10:00:00"/>
    <s v="27/02/2024"/>
    <d v="1899-12-30T13:00:00"/>
    <n v="180"/>
    <n v="3"/>
    <x v="1"/>
    <m/>
    <m/>
    <s v="AC000001938"/>
    <s v="Anna Fitzgerald"/>
    <n v="96874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0:00:00"/>
    <s v="27/02/2024"/>
    <d v="1899-12-30T13:00:00"/>
    <n v="3.46"/>
    <n v="5.7667000000000003E-2"/>
    <x v="1"/>
    <m/>
    <m/>
    <m/>
    <m/>
    <n v="9687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49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8:30:00"/>
    <s v="28/02/2024"/>
    <d v="1899-12-30T09:30:00"/>
    <n v="60"/>
    <n v="1"/>
    <x v="1"/>
    <m/>
    <m/>
    <s v="AC000002422"/>
    <s v="Graham Burdett"/>
    <n v="8557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8/02/2024"/>
    <d v="1899-12-30T10:00:00"/>
    <s v="28/02/2024"/>
    <d v="1899-12-30T13:00:00"/>
    <n v="180"/>
    <n v="3"/>
    <x v="1"/>
    <m/>
    <m/>
    <s v="AC000001938"/>
    <s v="Anna Fitzgerald"/>
    <n v="9768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00:00"/>
    <s v="28/02/2024"/>
    <d v="1899-12-30T13:00:00"/>
    <n v="2.93"/>
    <n v="4.8833000000000001E-2"/>
    <x v="1"/>
    <m/>
    <m/>
    <m/>
    <m/>
    <n v="9768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3:45:00"/>
    <s v="28/02/2024"/>
    <d v="1899-12-30T15:45:00"/>
    <n v="120"/>
    <n v="2"/>
    <x v="1"/>
    <m/>
    <m/>
    <s v="AC000003502"/>
    <s v="Thomas Yeung"/>
    <n v="9501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3:45:00"/>
    <s v="28/02/2024"/>
    <d v="1899-12-30T15:45:00"/>
    <n v="5.16"/>
    <n v="8.5999999999999993E-2"/>
    <x v="1"/>
    <m/>
    <m/>
    <m/>
    <m/>
    <n v="9501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6:15:00"/>
    <s v="28/02/2024"/>
    <d v="1899-12-30T17:15:00"/>
    <n v="60"/>
    <n v="1"/>
    <x v="1"/>
    <m/>
    <m/>
    <s v="AC000002422"/>
    <s v="Graham Burdett"/>
    <n v="7588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6:15:00"/>
    <s v="28/02/2024"/>
    <d v="1899-12-30T17:15:00"/>
    <n v="4.46"/>
    <n v="7.4332999999999996E-2"/>
    <x v="1"/>
    <m/>
    <m/>
    <m/>
    <m/>
    <n v="7588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30:00"/>
    <n v="90"/>
    <n v="1.5"/>
    <x v="0"/>
    <m/>
    <m/>
    <s v="AC000003866"/>
    <s v="Travel Time (between visits)"/>
    <n v="10128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8:30:00"/>
    <s v="29/02/2024"/>
    <d v="1899-12-30T09:30:00"/>
    <n v="60"/>
    <n v="1"/>
    <x v="1"/>
    <m/>
    <m/>
    <s v="AC000002422"/>
    <s v="Graham Burdett"/>
    <n v="6913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9/02/2024"/>
    <d v="1899-12-30T10:00:00"/>
    <s v="29/02/2024"/>
    <d v="1899-12-30T13:00:00"/>
    <n v="180"/>
    <n v="3"/>
    <x v="1"/>
    <m/>
    <m/>
    <s v="AC000001938"/>
    <s v="Anna Fitzgerald"/>
    <n v="9769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0:00:00"/>
    <s v="29/02/2024"/>
    <d v="1899-12-30T13:00:00"/>
    <n v="2.93"/>
    <n v="4.8833000000000001E-2"/>
    <x v="1"/>
    <m/>
    <m/>
    <m/>
    <m/>
    <n v="9769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30:00"/>
    <s v="29/02/2024"/>
    <d v="1899-12-30T15:30:00"/>
    <n v="120"/>
    <n v="2"/>
    <x v="8"/>
    <m/>
    <m/>
    <s v="AC000076322"/>
    <s v="Eleni Anagnostopoulos"/>
    <n v="9797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3:30:00"/>
    <s v="29/02/2024"/>
    <d v="1899-12-30T15:30:00"/>
    <n v="6.48"/>
    <n v="0.108"/>
    <x v="8"/>
    <m/>
    <m/>
    <m/>
    <m/>
    <n v="9797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6:00:00"/>
    <s v="29/02/2024"/>
    <d v="1899-12-30T17:00:00"/>
    <n v="60"/>
    <n v="1"/>
    <x v="1"/>
    <m/>
    <m/>
    <s v="AC000002422"/>
    <s v="Graham Burdett"/>
    <n v="6913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6:00:00"/>
    <s v="29/02/2024"/>
    <d v="1899-12-30T17:00:00"/>
    <n v="6.54"/>
    <n v="0.109"/>
    <x v="1"/>
    <m/>
    <m/>
    <m/>
    <m/>
    <n v="6913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10:00:00"/>
    <d v="2024-04-03T00:00:00"/>
    <d v="1899-12-30T10:30:00"/>
    <n v="30"/>
    <n v="0.5"/>
    <x v="0"/>
    <m/>
    <m/>
    <s v="AC000003866"/>
    <s v="Travel Time (between visits)"/>
    <n v="1031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3:15:00"/>
    <d v="2024-04-03T00:00:00"/>
    <d v="1899-12-30T14:15:00"/>
    <n v="60"/>
    <n v="1"/>
    <x v="1"/>
    <m/>
    <m/>
    <s v="AC000003178"/>
    <s v="Patricia Johnson"/>
    <n v="715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4:30:00"/>
    <d v="2024-04-03T00:00:00"/>
    <d v="1899-12-30T16:30:00"/>
    <n v="120"/>
    <n v="2"/>
    <x v="1"/>
    <m/>
    <m/>
    <s v="AC000002602"/>
    <s v="Joan De Carvalho"/>
    <n v="71540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4:30:00"/>
    <d v="2024-04-03T00:00:00"/>
    <d v="1899-12-30T16:30:00"/>
    <n v="10"/>
    <n v="0.16666700000000001"/>
    <x v="1"/>
    <m/>
    <m/>
    <s v="AC000002602"/>
    <s v="Joan De Carvalho"/>
    <n v="7154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4:30:00"/>
    <d v="2024-04-03T00:00:00"/>
    <d v="1899-12-30T16:30:00"/>
    <n v="2.11"/>
    <n v="3.5166999999999997E-2"/>
    <x v="1"/>
    <m/>
    <m/>
    <m/>
    <m/>
    <n v="7154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6:45:00"/>
    <d v="2024-04-03T00:00:00"/>
    <d v="1899-12-30T17:45:00"/>
    <n v="60"/>
    <n v="1"/>
    <x v="1"/>
    <m/>
    <m/>
    <s v="AC000002422"/>
    <s v="Graham Burdett"/>
    <n v="7151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6:45:00"/>
    <d v="2024-04-03T00:00:00"/>
    <d v="1899-12-30T17:45:00"/>
    <n v="3.89"/>
    <n v="6.4833000000000002E-2"/>
    <x v="1"/>
    <m/>
    <m/>
    <m/>
    <m/>
    <n v="7151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30:00"/>
    <n v="30"/>
    <n v="0.5"/>
    <x v="0"/>
    <m/>
    <m/>
    <s v="AC000003866"/>
    <s v="Travel Time (between visits)"/>
    <n v="1032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09:30:00"/>
    <n v="60"/>
    <n v="1"/>
    <x v="1"/>
    <m/>
    <m/>
    <s v="AC000002998"/>
    <s v="Maria Turk"/>
    <n v="7162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10:00:00"/>
    <d v="2024-05-03T00:00:00"/>
    <d v="1899-12-30T13:00:00"/>
    <n v="180"/>
    <n v="3"/>
    <x v="1"/>
    <m/>
    <m/>
    <s v="AC000001938"/>
    <s v="Anna Fitzgerald"/>
    <n v="9687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0:00:00"/>
    <d v="2024-05-03T00:00:00"/>
    <d v="1899-12-30T13:00:00"/>
    <n v="3.46"/>
    <n v="5.7667000000000003E-2"/>
    <x v="1"/>
    <m/>
    <m/>
    <m/>
    <m/>
    <n v="9687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8:30:00"/>
    <d v="2024-06-03T00:00:00"/>
    <d v="1899-12-30T09:30:00"/>
    <n v="60"/>
    <n v="1"/>
    <x v="1"/>
    <m/>
    <m/>
    <s v="AC000002422"/>
    <s v="Graham Burdett"/>
    <n v="8557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6-03T00:00:00"/>
    <d v="1899-12-30T10:00:00"/>
    <d v="2024-06-03T00:00:00"/>
    <d v="1899-12-30T13:00:00"/>
    <n v="180"/>
    <n v="3"/>
    <x v="1"/>
    <m/>
    <m/>
    <s v="AC000001938"/>
    <s v="Anna Fitzgerald"/>
    <n v="9768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3:00:00"/>
    <n v="2.93"/>
    <n v="4.8833000000000001E-2"/>
    <x v="1"/>
    <m/>
    <m/>
    <m/>
    <m/>
    <n v="9768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45:00"/>
    <d v="2024-06-03T00:00:00"/>
    <d v="1899-12-30T15:45:00"/>
    <n v="120"/>
    <n v="2"/>
    <x v="1"/>
    <m/>
    <m/>
    <s v="AC000003502"/>
    <s v="Thomas Yeung"/>
    <n v="9502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45:00"/>
    <d v="2024-06-03T00:00:00"/>
    <d v="1899-12-30T15:45:00"/>
    <n v="5.16"/>
    <n v="8.5999999999999993E-2"/>
    <x v="1"/>
    <m/>
    <m/>
    <m/>
    <m/>
    <n v="9502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6:15:00"/>
    <d v="2024-06-03T00:00:00"/>
    <d v="1899-12-30T17:15:00"/>
    <n v="60"/>
    <n v="1"/>
    <x v="1"/>
    <m/>
    <m/>
    <s v="AC000002422"/>
    <s v="Graham Burdett"/>
    <n v="7588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6:15:00"/>
    <d v="2024-06-03T00:00:00"/>
    <d v="1899-12-30T17:15:00"/>
    <n v="4.46"/>
    <n v="7.4332999999999996E-2"/>
    <x v="1"/>
    <m/>
    <m/>
    <m/>
    <m/>
    <n v="75888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3:30:00"/>
    <s v="22/02/2024"/>
    <d v="1899-12-30T14:00:00"/>
    <n v="30"/>
    <n v="0.5"/>
    <x v="0"/>
    <m/>
    <m/>
    <s v="AC000003866"/>
    <s v="Travel Time (between visits)"/>
    <n v="9812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4:45:00"/>
    <s v="22/02/2024"/>
    <d v="1899-12-30T16:45:00"/>
    <n v="120"/>
    <n v="2"/>
    <x v="1"/>
    <m/>
    <m/>
    <s v="AC000003266"/>
    <s v="Ricardo Cascio"/>
    <n v="95373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14:45:00"/>
    <s v="22/02/2024"/>
    <d v="1899-12-30T16:45:00"/>
    <n v="5"/>
    <n v="8.3333000000000004E-2"/>
    <x v="1"/>
    <m/>
    <m/>
    <s v="AC000003266"/>
    <s v="Ricardo Cascio"/>
    <n v="9537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7:00:00"/>
    <s v="22/02/2024"/>
    <d v="1899-12-30T18:00:00"/>
    <n v="60"/>
    <n v="1"/>
    <x v="1"/>
    <m/>
    <m/>
    <s v="AC000002476"/>
    <s v="Helen Sotiropoulos"/>
    <n v="8984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7:00:00"/>
    <s v="22/02/2024"/>
    <d v="1899-12-30T18:00:00"/>
    <n v="4.2"/>
    <n v="7.0000000000000007E-2"/>
    <x v="1"/>
    <m/>
    <m/>
    <m/>
    <m/>
    <n v="8984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8:15:00"/>
    <s v="22/02/2024"/>
    <d v="1899-12-30T19:15:00"/>
    <n v="60"/>
    <n v="1"/>
    <x v="1"/>
    <m/>
    <m/>
    <s v="AC000002984"/>
    <s v="Maria Suarez"/>
    <n v="8075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8:15:00"/>
    <s v="22/02/2024"/>
    <d v="1899-12-30T19:15:00"/>
    <n v="2.73"/>
    <n v="4.5499999999999999E-2"/>
    <x v="1"/>
    <m/>
    <m/>
    <m/>
    <m/>
    <n v="8075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00:00"/>
    <s v="27/02/2024"/>
    <d v="1899-12-30T10:00:00"/>
    <n v="120"/>
    <n v="2"/>
    <x v="1"/>
    <m/>
    <m/>
    <s v="AC000003140"/>
    <s v="Ole Leiding"/>
    <n v="9544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0:00:00"/>
    <s v="27/02/2024"/>
    <d v="1899-12-30T10:30:00"/>
    <n v="30"/>
    <n v="0.5"/>
    <x v="0"/>
    <m/>
    <m/>
    <s v="AC000003866"/>
    <s v="Travel Time (between visits)"/>
    <n v="10011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0:30:00"/>
    <s v="27/02/2024"/>
    <d v="1899-12-30T12:30:00"/>
    <n v="120"/>
    <n v="2"/>
    <x v="1"/>
    <m/>
    <m/>
    <s v="AC000002984"/>
    <s v="Maria Suarez"/>
    <n v="9965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30:00"/>
    <s v="27/02/2024"/>
    <d v="1899-12-30T12:30:00"/>
    <n v="0.89"/>
    <n v="1.4833000000000001E-2"/>
    <x v="1"/>
    <m/>
    <m/>
    <m/>
    <m/>
    <n v="9965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00:00"/>
    <s v="28/02/2024"/>
    <d v="1899-12-30T09:00:00"/>
    <n v="60"/>
    <n v="1"/>
    <x v="1"/>
    <m/>
    <m/>
    <s v="AC000003286"/>
    <s v="Robert Frost"/>
    <n v="7503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9:00:00"/>
    <s v="28/02/2024"/>
    <d v="1899-12-30T09:30:00"/>
    <n v="30"/>
    <n v="0.5"/>
    <x v="0"/>
    <m/>
    <m/>
    <s v="AC000003866"/>
    <s v="Travel Time (between visits)"/>
    <n v="10082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HCP"/>
    <s v="HCP"/>
    <s v="28/02/2024"/>
    <d v="1899-12-30T09:30:00"/>
    <s v="28/02/2024"/>
    <d v="1899-12-30T10:30:00"/>
    <n v="60"/>
    <n v="1"/>
    <x v="1"/>
    <m/>
    <m/>
    <s v="AC000002190"/>
    <s v="David Meintjes"/>
    <n v="6933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09:30:00"/>
    <s v="28/02/2024"/>
    <d v="1899-12-30T10:30:00"/>
    <n v="3.5"/>
    <n v="5.8333000000000003E-2"/>
    <x v="1"/>
    <m/>
    <m/>
    <m/>
    <m/>
    <n v="6933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30:00"/>
    <s v="28/02/2024"/>
    <d v="1899-12-30T15:30:00"/>
    <n v="240"/>
    <n v="4"/>
    <x v="1"/>
    <m/>
    <m/>
    <s v="AC000001986"/>
    <s v="Baby Maghazey"/>
    <n v="9297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1:30:00"/>
    <s v="28/02/2024"/>
    <d v="1899-12-30T15:30:00"/>
    <n v="8"/>
    <n v="0.13333300000000001"/>
    <x v="1"/>
    <m/>
    <m/>
    <s v="AC000001986"/>
    <s v="Baby Maghazey"/>
    <n v="9297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5:30:00"/>
    <n v="3.63"/>
    <n v="6.0499999999999998E-2"/>
    <x v="1"/>
    <m/>
    <m/>
    <m/>
    <m/>
    <n v="9297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08:30:00"/>
    <s v="29/02/2024"/>
    <d v="1899-12-30T09:30:00"/>
    <n v="60"/>
    <n v="1"/>
    <x v="1"/>
    <m/>
    <m/>
    <s v="AC000003090"/>
    <s v="Nadia Matusko"/>
    <n v="9789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00:00"/>
    <s v="29/02/2024"/>
    <d v="1899-12-30T14:00:00"/>
    <n v="240"/>
    <n v="4"/>
    <x v="1"/>
    <m/>
    <m/>
    <s v="AC000003140"/>
    <s v="Ole Leiding"/>
    <n v="9546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0:00:00"/>
    <s v="29/02/2024"/>
    <d v="1899-12-30T14:00:00"/>
    <n v="3.65"/>
    <n v="6.0832999999999998E-2"/>
    <x v="1"/>
    <m/>
    <m/>
    <m/>
    <m/>
    <n v="9546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4:30:00"/>
    <s v="29/02/2024"/>
    <d v="1899-12-30T16:30:00"/>
    <n v="120"/>
    <n v="2"/>
    <x v="1"/>
    <m/>
    <m/>
    <s v="AC000003266"/>
    <s v="Ricardo Cascio"/>
    <n v="95478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4:30:00"/>
    <s v="29/02/2024"/>
    <d v="1899-12-30T16:30:00"/>
    <n v="6"/>
    <n v="0.1"/>
    <x v="1"/>
    <m/>
    <m/>
    <s v="AC000003266"/>
    <s v="Ricardo Cascio"/>
    <n v="9547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4:30:00"/>
    <s v="29/02/2024"/>
    <d v="1899-12-30T16:30:00"/>
    <n v="2.2599999999999998"/>
    <n v="3.7666999999999999E-2"/>
    <x v="1"/>
    <m/>
    <m/>
    <m/>
    <m/>
    <n v="9547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7:00:00"/>
    <s v="29/02/2024"/>
    <d v="1899-12-30T18:00:00"/>
    <n v="60"/>
    <n v="1"/>
    <x v="1"/>
    <m/>
    <m/>
    <s v="AC000002476"/>
    <s v="Helen Sotiropoulos"/>
    <n v="8985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7:00:00"/>
    <s v="29/02/2024"/>
    <d v="1899-12-30T18:00:00"/>
    <n v="4.2"/>
    <n v="7.0000000000000007E-2"/>
    <x v="1"/>
    <m/>
    <m/>
    <m/>
    <m/>
    <n v="89850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8:15:00"/>
    <s v="29/02/2024"/>
    <d v="1899-12-30T19:45:00"/>
    <n v="90"/>
    <n v="1.5"/>
    <x v="0"/>
    <m/>
    <m/>
    <s v="AC000003866"/>
    <s v="Travel Time (between visits)"/>
    <n v="10123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8:30:00"/>
    <d v="2024-01-03T00:00:00"/>
    <d v="1899-12-30T09:30:00"/>
    <n v="60"/>
    <n v="1"/>
    <x v="1"/>
    <m/>
    <m/>
    <s v="AC000003090"/>
    <s v="Nadia Matusko"/>
    <n v="9839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792"/>
    <s v="Leah Woolf"/>
    <n v="8012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0:00:00"/>
    <d v="2024-01-03T00:00:00"/>
    <d v="1899-12-30T12:00:00"/>
    <n v="3.38"/>
    <n v="5.6333000000000001E-2"/>
    <x v="1"/>
    <m/>
    <m/>
    <m/>
    <m/>
    <n v="8012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d v="2024-01-03T00:00:00"/>
    <d v="1899-12-30T12:30:00"/>
    <d v="2024-01-03T00:00:00"/>
    <d v="1899-12-30T15:30:00"/>
    <n v="180"/>
    <n v="3"/>
    <x v="1"/>
    <m/>
    <m/>
    <s v="AC000014642"/>
    <s v="Francis Burns"/>
    <n v="9838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5:30:00"/>
    <n v="4.46"/>
    <n v="7.4332999999999996E-2"/>
    <x v="1"/>
    <m/>
    <m/>
    <m/>
    <m/>
    <n v="9838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5:30:00"/>
    <d v="2024-01-03T00:00:00"/>
    <d v="1899-12-30T16:30:00"/>
    <n v="60"/>
    <n v="1"/>
    <x v="0"/>
    <m/>
    <m/>
    <s v="AC000003866"/>
    <s v="Travel Time (between visits)"/>
    <n v="10185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45:00"/>
    <d v="2024-04-03T00:00:00"/>
    <d v="1899-12-30T09:45:00"/>
    <n v="60"/>
    <n v="1"/>
    <x v="1"/>
    <m/>
    <m/>
    <s v="AC000002100"/>
    <s v="Catharine Mannouche"/>
    <n v="10082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d v="2024-04-03T00:00:00"/>
    <d v="1899-12-30T10:00:00"/>
    <d v="2024-04-03T00:00:00"/>
    <d v="1899-12-30T12:00:00"/>
    <n v="120"/>
    <n v="2"/>
    <x v="4"/>
    <m/>
    <m/>
    <s v="AC000283556"/>
    <s v="Angela Ravenscroft"/>
    <n v="98473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d v="2024-04-03T00:00:00"/>
    <d v="1899-12-30T10:00:00"/>
    <d v="2024-04-03T00:00:00"/>
    <d v="1899-12-30T12:00:00"/>
    <n v="4"/>
    <n v="6.6667000000000004E-2"/>
    <x v="4"/>
    <m/>
    <m/>
    <s v="AC000283556"/>
    <s v="Angela Ravenscroft"/>
    <n v="9847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2:15:00"/>
    <d v="2024-04-03T00:00:00"/>
    <d v="1899-12-30T14:15:00"/>
    <n v="120"/>
    <n v="2"/>
    <x v="1"/>
    <m/>
    <m/>
    <s v="AC000003266"/>
    <s v="Ricardo Cascio"/>
    <n v="9779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15:00"/>
    <d v="2024-04-03T00:00:00"/>
    <d v="1899-12-30T14:15:00"/>
    <n v="1.81"/>
    <n v="3.0166999999999999E-2"/>
    <x v="1"/>
    <m/>
    <m/>
    <m/>
    <m/>
    <n v="9779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45:00"/>
    <d v="2024-04-03T00:00:00"/>
    <d v="1899-12-30T16:45:00"/>
    <n v="120"/>
    <n v="2"/>
    <x v="1"/>
    <m/>
    <m/>
    <s v="AC000320767"/>
    <s v="Aida Hayek"/>
    <n v="10076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6:45:00"/>
    <n v="10.220000000000001"/>
    <n v="0.17033300000000001"/>
    <x v="1"/>
    <m/>
    <m/>
    <m/>
    <m/>
    <n v="10076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7:00:00"/>
    <d v="2024-04-03T00:00:00"/>
    <d v="1899-12-30T18:00:00"/>
    <n v="60"/>
    <n v="1"/>
    <x v="1"/>
    <m/>
    <m/>
    <s v="AC000002476"/>
    <s v="Helen Sotiropoulos"/>
    <n v="10095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7:00:00"/>
    <d v="2024-04-03T00:00:00"/>
    <d v="1899-12-30T18:00:00"/>
    <n v="6.62"/>
    <n v="0.110333"/>
    <x v="1"/>
    <m/>
    <m/>
    <m/>
    <m/>
    <n v="100957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8:00:00"/>
    <d v="2024-04-03T00:00:00"/>
    <d v="1899-12-30T19:15:00"/>
    <n v="75"/>
    <n v="1.25"/>
    <x v="0"/>
    <m/>
    <m/>
    <s v="AC000003866"/>
    <s v="Travel Time (between visits)"/>
    <n v="10314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8:00:00"/>
    <d v="2024-05-03T00:00:00"/>
    <d v="1899-12-30T10:00:00"/>
    <n v="120"/>
    <n v="2"/>
    <x v="1"/>
    <m/>
    <m/>
    <s v="AC000003140"/>
    <s v="Ole Leiding"/>
    <n v="9544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15:00"/>
    <d v="2024-05-03T00:00:00"/>
    <d v="1899-12-30T11:15:00"/>
    <n v="60"/>
    <n v="1"/>
    <x v="1"/>
    <m/>
    <m/>
    <s v="AC000002190"/>
    <s v="David Meintjes"/>
    <n v="95420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15:00"/>
    <d v="2024-05-03T00:00:00"/>
    <d v="1899-12-30T11:15:00"/>
    <n v="3.5"/>
    <n v="5.8333000000000003E-2"/>
    <x v="1"/>
    <m/>
    <m/>
    <s v="AC000002190"/>
    <s v="David Meintjes"/>
    <n v="9542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15:00"/>
    <d v="2024-05-03T00:00:00"/>
    <d v="1899-12-30T11:15:00"/>
    <n v="2.23"/>
    <n v="3.7166999999999999E-2"/>
    <x v="1"/>
    <m/>
    <m/>
    <m/>
    <m/>
    <n v="9542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2:45:00"/>
    <n v="60"/>
    <n v="1"/>
    <x v="1"/>
    <m/>
    <m/>
    <s v="AC000320767"/>
    <s v="Aida Hayek"/>
    <n v="10078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2:45:00"/>
    <n v="10.199999999999999"/>
    <n v="0.17"/>
    <x v="1"/>
    <m/>
    <m/>
    <m/>
    <m/>
    <n v="100781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45:00"/>
    <d v="2024-05-03T00:00:00"/>
    <d v="1899-12-30T13:30:00"/>
    <n v="45"/>
    <n v="0.75"/>
    <x v="0"/>
    <m/>
    <m/>
    <s v="AC000003866"/>
    <s v="Travel Time (between visits)"/>
    <n v="10335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00:00"/>
    <d v="2024-06-03T00:00:00"/>
    <d v="1899-12-30T09:00:00"/>
    <n v="60"/>
    <n v="1"/>
    <x v="1"/>
    <m/>
    <m/>
    <s v="AC000003286"/>
    <s v="Robert Frost"/>
    <n v="7503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09:15:00"/>
    <d v="2024-06-03T00:00:00"/>
    <d v="1899-12-30T11:15:00"/>
    <n v="120"/>
    <n v="2"/>
    <x v="4"/>
    <m/>
    <m/>
    <s v="AC000002442"/>
    <s v="Gwynthia Ferrier"/>
    <n v="88215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09:15:00"/>
    <d v="2024-06-03T00:00:00"/>
    <d v="1899-12-30T11:15:00"/>
    <n v="3"/>
    <n v="0.05"/>
    <x v="4"/>
    <m/>
    <m/>
    <s v="AC000002442"/>
    <s v="Gwynthia Ferrier"/>
    <n v="88215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09:15:00"/>
    <d v="2024-06-03T00:00:00"/>
    <d v="1899-12-30T11:15:00"/>
    <n v="2.11"/>
    <n v="3.5166999999999997E-2"/>
    <x v="4"/>
    <m/>
    <m/>
    <m/>
    <m/>
    <n v="8821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30:00"/>
    <d v="2024-06-03T00:00:00"/>
    <d v="1899-12-30T15:30:00"/>
    <n v="240"/>
    <n v="4"/>
    <x v="1"/>
    <m/>
    <m/>
    <s v="AC000001986"/>
    <s v="Baby Maghazey"/>
    <n v="92978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1:30:00"/>
    <d v="2024-06-03T00:00:00"/>
    <d v="1899-12-30T15:30:00"/>
    <n v="18"/>
    <n v="0.3"/>
    <x v="1"/>
    <m/>
    <m/>
    <s v="AC000001986"/>
    <s v="Baby Maghazey"/>
    <n v="9297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30:00"/>
    <d v="2024-06-03T00:00:00"/>
    <d v="1899-12-30T15:30:00"/>
    <n v="4.67"/>
    <n v="7.7832999999999999E-2"/>
    <x v="1"/>
    <m/>
    <m/>
    <m/>
    <m/>
    <n v="92978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5:30:00"/>
    <d v="2024-06-03T00:00:00"/>
    <d v="1899-12-30T16:00:00"/>
    <n v="30"/>
    <n v="0.5"/>
    <x v="0"/>
    <m/>
    <m/>
    <s v="AC000003866"/>
    <s v="Travel Time (between visits)"/>
    <n v="103758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7/02/2024"/>
    <d v="1899-12-30T08:30:00"/>
    <s v="27/02/2024"/>
    <d v="1899-12-30T13:30:00"/>
    <n v="300"/>
    <n v="5"/>
    <x v="0"/>
    <m/>
    <m/>
    <s v="AC000013751"/>
    <s v="Wellbeing 2  Tuesday at Kensington Park Community Centre"/>
    <n v="69568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2:30:00"/>
    <n v="210"/>
    <n v="3.5"/>
    <x v="0"/>
    <m/>
    <m/>
    <s v="AC000013753"/>
    <s v="Wellbeing 3 Wednesday at  64 Holdsworth St"/>
    <n v="79375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12:30:00"/>
    <s v="28/02/2024"/>
    <d v="1899-12-30T13:30:00"/>
    <n v="60"/>
    <n v="1"/>
    <x v="0"/>
    <m/>
    <m/>
    <s v="AC000013753"/>
    <s v="Wellbeing 3 Wednesday at  64 Holdsworth St"/>
    <n v="69579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3:30:00"/>
    <n v="300"/>
    <n v="5"/>
    <x v="0"/>
    <m/>
    <m/>
    <s v="AC000013751"/>
    <s v="Wellbeing 2  Tuesday at Kensington Park Community Centre"/>
    <n v="71956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2:30:00"/>
    <n v="210"/>
    <n v="3.5"/>
    <x v="0"/>
    <m/>
    <m/>
    <s v="AC000013753"/>
    <s v="Wellbeing 3 Wednesday at  64 Holdsworth St"/>
    <n v="79376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80623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80598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8061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80624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80586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80599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80612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09:00:00"/>
    <s v="22/02/2024"/>
    <d v="1899-12-30T13:00:00"/>
    <n v="240"/>
    <n v="4"/>
    <x v="0"/>
    <m/>
    <m/>
    <s v="AC000013755"/>
    <s v="Wellbeing 4  Thursday at Eastlakes (  currently held at Kensington)"/>
    <n v="6731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8:30:00"/>
    <s v="27/02/2024"/>
    <d v="1899-12-30T14:00:00"/>
    <n v="330"/>
    <n v="5.5"/>
    <x v="0"/>
    <m/>
    <m/>
    <s v="AC000013751"/>
    <s v="Wellbeing 2  Tuesday at Kensington Park Community Centre"/>
    <n v="69567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8/02/2024"/>
    <d v="1899-12-30T08:45:00"/>
    <s v="28/02/2024"/>
    <d v="1899-12-30T13:30:00"/>
    <n v="285"/>
    <n v="4.75"/>
    <x v="0"/>
    <m/>
    <m/>
    <s v="AC000013753"/>
    <s v="Wellbeing 3 Wednesday at  64 Holdsworth St"/>
    <n v="69577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9:00:00"/>
    <s v="29/02/2024"/>
    <d v="1899-12-30T13:00:00"/>
    <n v="240"/>
    <n v="4"/>
    <x v="0"/>
    <m/>
    <m/>
    <s v="AC000013755"/>
    <s v="Wellbeing 4  Thursday at Eastlakes (  currently held at Kensington)"/>
    <n v="69503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1-03T00:00:00"/>
    <d v="1899-12-30T08:45:00"/>
    <d v="2024-01-03T00:00:00"/>
    <d v="1899-12-30T12:30:00"/>
    <n v="225"/>
    <n v="3.75"/>
    <x v="0"/>
    <m/>
    <m/>
    <s v="AC000013757"/>
    <s v="Wellbeing Friday at Gaden"/>
    <n v="71900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4:00:00"/>
    <n v="330"/>
    <n v="5.5"/>
    <x v="0"/>
    <m/>
    <m/>
    <s v="AC000013751"/>
    <s v="Wellbeing 2  Tuesday at Kensington Park Community Centre"/>
    <n v="7195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6-03T00:00:00"/>
    <d v="1899-12-30T08:45:00"/>
    <d v="2024-06-03T00:00:00"/>
    <d v="1899-12-30T13:30:00"/>
    <n v="285"/>
    <n v="4.75"/>
    <x v="0"/>
    <m/>
    <m/>
    <s v="AC000013753"/>
    <s v="Wellbeing 3 Wednesday at  64 Holdsworth St"/>
    <n v="71965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2/02/2024"/>
    <d v="1899-12-30T08:30:00"/>
    <s v="22/02/2024"/>
    <d v="1899-12-30T15:30:00"/>
    <n v="420"/>
    <n v="7"/>
    <x v="0"/>
    <m/>
    <m/>
    <s v="AC000024993"/>
    <s v="Family Services Playgroup (Holdsworth)"/>
    <n v="91897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7/02/2024"/>
    <d v="1899-12-30T09:00:00"/>
    <s v="27/02/2024"/>
    <d v="1899-12-30T14:00:00"/>
    <n v="300"/>
    <n v="5"/>
    <x v="0"/>
    <m/>
    <m/>
    <s v="AC000024993"/>
    <s v="Family Services Playgroup (Holdsworth)"/>
    <n v="73156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8/02/2024"/>
    <d v="1899-12-30T08:30:00"/>
    <s v="28/02/2024"/>
    <d v="1899-12-30T15:30:00"/>
    <n v="420"/>
    <n v="7"/>
    <x v="0"/>
    <m/>
    <m/>
    <s v="AC000024995"/>
    <s v="Family Services Playgroup (RBC)"/>
    <n v="98004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9/02/2024"/>
    <d v="1899-12-30T08:30:00"/>
    <s v="29/02/2024"/>
    <d v="1899-12-30T15:30:00"/>
    <n v="420"/>
    <n v="7"/>
    <x v="0"/>
    <m/>
    <m/>
    <s v="AC000024993"/>
    <s v="Family Services Playgroup (Holdsworth)"/>
    <n v="91898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1-03T00:00:00"/>
    <d v="1899-12-30T08:30:00"/>
    <d v="2024-01-03T00:00:00"/>
    <d v="1899-12-30T15:30:00"/>
    <n v="420"/>
    <n v="7"/>
    <x v="0"/>
    <m/>
    <m/>
    <s v="AC000024993"/>
    <s v="Family Services Playgroup (Holdsworth)"/>
    <n v="91911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d v="2024-01-03T00:00:00"/>
    <d v="1899-12-30T08:30:00"/>
    <d v="2024-01-03T00:00:00"/>
    <d v="1899-12-30T15:30:00"/>
    <n v="5.3"/>
    <n v="8.8332999999999995E-2"/>
    <x v="0"/>
    <m/>
    <m/>
    <s v="AC000024993"/>
    <s v="Family Services Playgroup (Holdsworth)"/>
    <n v="91911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24995"/>
    <s v="Family Services Playgroup (RBC)"/>
    <n v="98005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d v="2024-06-03T00:00:00"/>
    <d v="1899-12-30T08:30:00"/>
    <d v="2024-06-03T00:00:00"/>
    <d v="1899-12-30T15:30:00"/>
    <n v="5.0999999999999996"/>
    <n v="8.5000000000000006E-2"/>
    <x v="0"/>
    <m/>
    <m/>
    <s v="AC000024995"/>
    <s v="Family Services Playgroup (RBC)"/>
    <n v="98005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09:00:00"/>
    <s v="27/02/2024"/>
    <d v="1899-12-30T12:00:00"/>
    <n v="180"/>
    <n v="3"/>
    <x v="4"/>
    <m/>
    <m/>
    <s v="AC000124013"/>
    <s v="Robyn Ryan"/>
    <n v="8793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3024"/>
    <s v="Maureen Cullen"/>
    <n v="92459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6"/>
    <n v="0.1"/>
    <x v="1"/>
    <m/>
    <m/>
    <s v="AC000003024"/>
    <s v="Maureen Cullen"/>
    <n v="92459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1.54"/>
    <n v="2.5666999999999999E-2"/>
    <x v="1"/>
    <m/>
    <m/>
    <m/>
    <m/>
    <n v="92459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00:00"/>
    <s v="28/02/2024"/>
    <d v="1899-12-30T17:00:00"/>
    <n v="180"/>
    <n v="3"/>
    <x v="4"/>
    <m/>
    <m/>
    <s v="AC000003394"/>
    <s v="Sherry Gray"/>
    <n v="6921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4:00:00"/>
    <s v="28/02/2024"/>
    <d v="1899-12-30T17:00:00"/>
    <n v="8"/>
    <n v="0.13333300000000001"/>
    <x v="4"/>
    <m/>
    <m/>
    <s v="AC000003394"/>
    <s v="Sherry Gray"/>
    <n v="6921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2326"/>
    <s v="Eugenia Arapakis"/>
    <n v="9965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0:30:00"/>
    <s v="29/02/2024"/>
    <d v="1899-12-30T12:30:00"/>
    <n v="10"/>
    <n v="0.16666700000000001"/>
    <x v="1"/>
    <m/>
    <m/>
    <s v="AC000002326"/>
    <s v="Eugenia Arapakis"/>
    <n v="9965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2:00:00"/>
    <n v="180"/>
    <n v="3"/>
    <x v="4"/>
    <m/>
    <m/>
    <s v="AC000124013"/>
    <s v="Robyn Ryan"/>
    <n v="87931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09:00:00"/>
    <d v="2024-05-03T00:00:00"/>
    <d v="1899-12-30T12:00:00"/>
    <n v="6"/>
    <n v="0.1"/>
    <x v="4"/>
    <m/>
    <m/>
    <s v="AC000124013"/>
    <s v="Robyn Ryan"/>
    <n v="87931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3:00:00"/>
    <d v="2024-05-03T00:00:00"/>
    <d v="1899-12-30T16:00:00"/>
    <n v="180"/>
    <n v="3"/>
    <x v="1"/>
    <m/>
    <m/>
    <s v="AC000003024"/>
    <s v="Maureen Cullen"/>
    <n v="92472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00:00"/>
    <d v="2024-05-03T00:00:00"/>
    <d v="1899-12-30T16:00:00"/>
    <n v="6"/>
    <n v="0.1"/>
    <x v="1"/>
    <m/>
    <m/>
    <s v="AC000003024"/>
    <s v="Maureen Cullen"/>
    <n v="92472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00:00"/>
    <d v="2024-05-03T00:00:00"/>
    <d v="1899-12-30T16:00:00"/>
    <n v="1.54"/>
    <n v="2.5666999999999999E-2"/>
    <x v="1"/>
    <m/>
    <m/>
    <m/>
    <m/>
    <n v="92472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0:00:00"/>
    <d v="2024-06-03T00:00:00"/>
    <d v="1899-12-30T13:00:00"/>
    <n v="180"/>
    <n v="3"/>
    <x v="4"/>
    <m/>
    <m/>
    <s v="AC000003394"/>
    <s v="Sherry Gray"/>
    <n v="7159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0:00:00"/>
    <d v="2024-06-03T00:00:00"/>
    <d v="1899-12-30T13:00:00"/>
    <n v="8"/>
    <n v="0.13333300000000001"/>
    <x v="4"/>
    <m/>
    <m/>
    <s v="AC000003394"/>
    <s v="Sherry Gray"/>
    <n v="71593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15:00"/>
    <n v="75"/>
    <n v="1.25"/>
    <x v="0"/>
    <m/>
    <m/>
    <s v="AC000003866"/>
    <s v="Travel Time (between visits)"/>
    <n v="99713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8:45:00"/>
    <s v="26/02/2024"/>
    <d v="1899-12-30T09:45:00"/>
    <n v="60"/>
    <n v="1"/>
    <x v="1"/>
    <m/>
    <m/>
    <s v="AC000002494"/>
    <s v="Ian Farmer"/>
    <n v="8534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0:15:00"/>
    <s v="26/02/2024"/>
    <d v="1899-12-30T11:15:00"/>
    <n v="60"/>
    <n v="1"/>
    <x v="1"/>
    <m/>
    <m/>
    <s v="AC000003020"/>
    <s v="Maureen Coffey"/>
    <n v="92092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15:00"/>
    <s v="26/02/2024"/>
    <d v="1899-12-30T11:15:00"/>
    <n v="2.85"/>
    <n v="4.7500000000000001E-2"/>
    <x v="1"/>
    <m/>
    <m/>
    <m/>
    <m/>
    <n v="92092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1:30:00"/>
    <s v="26/02/2024"/>
    <d v="1899-12-30T13:30:00"/>
    <n v="120"/>
    <n v="2"/>
    <x v="1"/>
    <m/>
    <m/>
    <s v="AC000003596"/>
    <s v="Yvonne Fox"/>
    <n v="9205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1:30:00"/>
    <s v="26/02/2024"/>
    <d v="1899-12-30T13:30:00"/>
    <n v="1.59"/>
    <n v="2.6499999999999999E-2"/>
    <x v="1"/>
    <m/>
    <m/>
    <m/>
    <m/>
    <n v="9205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00:00"/>
    <s v="26/02/2024"/>
    <d v="1899-12-30T16:00:00"/>
    <n v="120"/>
    <n v="2"/>
    <x v="1"/>
    <m/>
    <m/>
    <s v="AC000002570"/>
    <s v="Jean Upton"/>
    <n v="92079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00:00"/>
    <s v="26/02/2024"/>
    <d v="1899-12-30T16:00:00"/>
    <n v="3"/>
    <n v="0.05"/>
    <x v="1"/>
    <m/>
    <m/>
    <s v="AC000002570"/>
    <s v="Jean Upton"/>
    <n v="92079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00:00"/>
    <s v="26/02/2024"/>
    <d v="1899-12-30T16:00:00"/>
    <n v="4.68"/>
    <n v="7.8E-2"/>
    <x v="1"/>
    <m/>
    <m/>
    <m/>
    <m/>
    <n v="92079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8:30:00"/>
    <d v="2024-06-03T00:00:00"/>
    <d v="1899-12-30T09:00:00"/>
    <n v="30"/>
    <n v="0.5"/>
    <x v="0"/>
    <m/>
    <m/>
    <s v="AC000003866"/>
    <s v="Travel Time (between visits)"/>
    <n v="10376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d v="2024-06-03T00:00:00"/>
    <d v="1899-12-30T09:45:00"/>
    <d v="2024-06-03T00:00:00"/>
    <d v="1899-12-30T10:45:00"/>
    <n v="60"/>
    <n v="1"/>
    <x v="1"/>
    <m/>
    <m/>
    <s v="AC000002190"/>
    <s v="David Meintjes"/>
    <n v="9728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00:00"/>
    <d v="2024-06-03T00:00:00"/>
    <d v="1899-12-30T13:00:00"/>
    <n v="120"/>
    <n v="2"/>
    <x v="1"/>
    <s v="visit:No Service on PH,"/>
    <m/>
    <s v="AC000002544"/>
    <s v="Jane Cumming"/>
    <n v="7165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00:00"/>
    <d v="2024-06-03T00:00:00"/>
    <d v="1899-12-30T13:00:00"/>
    <n v="2.25"/>
    <n v="3.7499999999999999E-2"/>
    <x v="1"/>
    <m/>
    <m/>
    <m/>
    <m/>
    <n v="7165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3:00:00"/>
    <d v="2024-06-03T00:00:00"/>
    <d v="1899-12-30T14:00:00"/>
    <n v="60"/>
    <n v="1"/>
    <x v="4"/>
    <m/>
    <m/>
    <s v="AC000002544"/>
    <s v="Jane Cumming"/>
    <n v="10170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4:15:00"/>
    <d v="2024-06-03T00:00:00"/>
    <d v="1899-12-30T17:15:00"/>
    <n v="180"/>
    <n v="3"/>
    <x v="1"/>
    <m/>
    <m/>
    <s v="AC000002008"/>
    <s v="Barry Perczuk"/>
    <n v="97331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15:00"/>
    <d v="2024-06-03T00:00:00"/>
    <d v="1899-12-30T17:15:00"/>
    <n v="2.27"/>
    <n v="3.7832999999999999E-2"/>
    <x v="1"/>
    <m/>
    <m/>
    <m/>
    <m/>
    <n v="9733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1:00:00"/>
    <s v="22/02/2024"/>
    <d v="1899-12-30T13:00:00"/>
    <n v="120"/>
    <n v="2"/>
    <x v="1"/>
    <m/>
    <m/>
    <s v="AC000002984"/>
    <s v="Maria Suarez"/>
    <n v="7545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30:00"/>
    <s v="26/02/2024"/>
    <d v="1899-12-30T13:45:00"/>
    <n v="315"/>
    <n v="5.25"/>
    <x v="1"/>
    <m/>
    <m/>
    <s v="AC000002984"/>
    <s v="Maria Suarez"/>
    <n v="692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4:00:00"/>
    <s v="26/02/2024"/>
    <d v="1899-12-30T15:30:00"/>
    <n v="90"/>
    <n v="1.5"/>
    <x v="1"/>
    <m/>
    <m/>
    <s v="AC000002048"/>
    <s v="Blanca Nunes"/>
    <n v="69348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00:00"/>
    <s v="26/02/2024"/>
    <d v="1899-12-30T15:30:00"/>
    <n v="3"/>
    <n v="0.05"/>
    <x v="1"/>
    <m/>
    <m/>
    <s v="AC000002048"/>
    <s v="Blanca Nunes"/>
    <n v="69348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00:00"/>
    <s v="26/02/2024"/>
    <d v="1899-12-30T15:30:00"/>
    <n v="2.89"/>
    <n v="4.8167000000000001E-2"/>
    <x v="1"/>
    <m/>
    <m/>
    <m/>
    <m/>
    <n v="6934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7:15:00"/>
    <n v="15"/>
    <n v="0.25"/>
    <x v="0"/>
    <m/>
    <m/>
    <s v="AC000003866"/>
    <s v="Travel Time (between visits)"/>
    <n v="9971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30:00"/>
    <n v="30"/>
    <n v="0.5"/>
    <x v="0"/>
    <m/>
    <m/>
    <s v="AC000003866"/>
    <s v="Travel Time (between visits)"/>
    <n v="10011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1"/>
    <m/>
    <m/>
    <s v="AC000002984"/>
    <s v="Maria Suarez"/>
    <n v="6926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8:30:00"/>
    <s v="27/02/2024"/>
    <d v="1899-12-30T10:30:00"/>
    <n v="8"/>
    <n v="0.13333300000000001"/>
    <x v="1"/>
    <m/>
    <m/>
    <s v="AC000002984"/>
    <s v="Maria Suarez"/>
    <n v="6926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0:45:00"/>
    <s v="27/02/2024"/>
    <d v="1899-12-30T12:45:00"/>
    <n v="120"/>
    <n v="2"/>
    <x v="1"/>
    <m/>
    <m/>
    <s v="AC000003402"/>
    <s v="Shirley Ades"/>
    <n v="6925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0:45:00"/>
    <s v="27/02/2024"/>
    <d v="1899-12-30T12:45:00"/>
    <n v="11"/>
    <n v="0.183333"/>
    <x v="1"/>
    <m/>
    <m/>
    <s v="AC000003402"/>
    <s v="Shirley Ades"/>
    <n v="6925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45:00"/>
    <s v="27/02/2024"/>
    <d v="1899-12-30T12:45:00"/>
    <n v="4.7699999999999996"/>
    <n v="7.9500000000000001E-2"/>
    <x v="1"/>
    <m/>
    <m/>
    <m/>
    <m/>
    <n v="6925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2770"/>
    <s v="Larisa Eller"/>
    <n v="6931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3"/>
    <n v="0.05"/>
    <x v="1"/>
    <m/>
    <m/>
    <s v="AC000002770"/>
    <s v="Larisa Eller"/>
    <n v="6931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5.47"/>
    <n v="9.1166999999999998E-2"/>
    <x v="1"/>
    <m/>
    <m/>
    <m/>
    <m/>
    <n v="6931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45:00"/>
    <s v="28/02/2024"/>
    <d v="1899-12-30T13:45:00"/>
    <n v="180"/>
    <n v="3"/>
    <x v="1"/>
    <m/>
    <m/>
    <s v="AC000003194"/>
    <s v="Patricia Robinson"/>
    <n v="69229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45:00"/>
    <s v="28/02/2024"/>
    <d v="1899-12-30T13:45:00"/>
    <n v="2"/>
    <n v="3.3333000000000002E-2"/>
    <x v="1"/>
    <m/>
    <m/>
    <s v="AC000003194"/>
    <s v="Patricia Robinson"/>
    <n v="6922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00:00"/>
    <s v="28/02/2024"/>
    <d v="1899-12-30T16:00:00"/>
    <n v="120"/>
    <n v="2"/>
    <x v="4"/>
    <m/>
    <m/>
    <s v="AC000002822"/>
    <s v="Lily Sciberras"/>
    <n v="69495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4:00:00"/>
    <s v="28/02/2024"/>
    <d v="1899-12-30T16:00:00"/>
    <n v="2"/>
    <n v="3.3333000000000002E-2"/>
    <x v="4"/>
    <m/>
    <m/>
    <s v="AC000002822"/>
    <s v="Lily Sciberras"/>
    <n v="69495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4.01"/>
    <n v="6.6833000000000004E-2"/>
    <x v="4"/>
    <m/>
    <m/>
    <m/>
    <m/>
    <n v="69495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6:30:00"/>
    <s v="28/02/2024"/>
    <d v="1899-12-30T17:00:00"/>
    <n v="30"/>
    <n v="0.5"/>
    <x v="0"/>
    <m/>
    <m/>
    <s v="AC000003866"/>
    <s v="Travel Time (between visits)"/>
    <n v="10082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45:00"/>
    <d v="2024-01-03T00:00:00"/>
    <d v="1899-12-30T13:45:00"/>
    <n v="180"/>
    <n v="3"/>
    <x v="1"/>
    <m/>
    <m/>
    <s v="AC000003194"/>
    <s v="Patricia Robinson"/>
    <n v="7161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45:00"/>
    <d v="2024-01-03T00:00:00"/>
    <d v="1899-12-30T13:45:00"/>
    <n v="2"/>
    <n v="3.3333000000000002E-2"/>
    <x v="1"/>
    <m/>
    <m/>
    <s v="AC000003194"/>
    <s v="Patricia Robinson"/>
    <n v="7161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3:45:00"/>
    <d v="2024-01-03T00:00:00"/>
    <d v="1899-12-30T14:15:00"/>
    <n v="30"/>
    <n v="0.5"/>
    <x v="0"/>
    <m/>
    <m/>
    <s v="AC000003866"/>
    <s v="Travel Time (between visits)"/>
    <n v="1018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4:15:00"/>
    <d v="2024-01-03T00:00:00"/>
    <d v="1899-12-30T16:15:00"/>
    <n v="120"/>
    <n v="2"/>
    <x v="4"/>
    <m/>
    <m/>
    <s v="AC000219426"/>
    <s v="Ricardo Ramos"/>
    <n v="70549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6:15:00"/>
    <n v="8.85"/>
    <n v="0.14749999999999999"/>
    <x v="4"/>
    <m/>
    <m/>
    <m/>
    <m/>
    <n v="7054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0:45:00"/>
    <d v="2024-04-03T00:00:00"/>
    <d v="1899-12-30T13:45:00"/>
    <n v="180"/>
    <n v="3"/>
    <x v="1"/>
    <m/>
    <m/>
    <s v="AC000003194"/>
    <s v="Patricia Robinson"/>
    <n v="7161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45:00"/>
    <d v="2024-04-03T00:00:00"/>
    <d v="1899-12-30T13:45:00"/>
    <n v="3"/>
    <n v="0.05"/>
    <x v="1"/>
    <m/>
    <m/>
    <s v="AC000003194"/>
    <s v="Patricia Robinson"/>
    <n v="7161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3:45:00"/>
    <d v="2024-04-03T00:00:00"/>
    <d v="1899-12-30T14:00:00"/>
    <n v="15"/>
    <n v="0.25"/>
    <x v="0"/>
    <m/>
    <m/>
    <s v="AC000003866"/>
    <s v="Travel Time (between visits)"/>
    <n v="10314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4:00:00"/>
    <d v="2024-04-03T00:00:00"/>
    <d v="1899-12-30T15:30:00"/>
    <n v="90"/>
    <n v="1.5"/>
    <x v="1"/>
    <m/>
    <m/>
    <s v="AC000002048"/>
    <s v="Blanca Nunes"/>
    <n v="71736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4:00:00"/>
    <d v="2024-04-03T00:00:00"/>
    <d v="1899-12-30T15:30:00"/>
    <n v="3"/>
    <n v="0.05"/>
    <x v="1"/>
    <m/>
    <m/>
    <s v="AC000002048"/>
    <s v="Blanca Nunes"/>
    <n v="71736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00:00"/>
    <d v="2024-04-03T00:00:00"/>
    <d v="1899-12-30T15:30:00"/>
    <n v="4.01"/>
    <n v="6.6833000000000004E-2"/>
    <x v="1"/>
    <m/>
    <m/>
    <m/>
    <m/>
    <n v="7173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8:00:00"/>
    <d v="2024-05-03T00:00:00"/>
    <d v="1899-12-30T10:30:00"/>
    <n v="150"/>
    <n v="2.5"/>
    <x v="1"/>
    <m/>
    <m/>
    <s v="AC000002770"/>
    <s v="Larisa Eller"/>
    <n v="7169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8:00:00"/>
    <d v="2024-05-03T00:00:00"/>
    <d v="1899-12-30T10:30:00"/>
    <n v="8"/>
    <n v="0.13333300000000001"/>
    <x v="1"/>
    <m/>
    <m/>
    <s v="AC000002770"/>
    <s v="Larisa Eller"/>
    <n v="7169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45:00"/>
    <d v="2024-05-03T00:00:00"/>
    <d v="1899-12-30T12:45:00"/>
    <n v="120"/>
    <n v="2"/>
    <x v="1"/>
    <m/>
    <m/>
    <s v="AC000003402"/>
    <s v="Shirley Ades"/>
    <n v="71637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45:00"/>
    <d v="2024-05-03T00:00:00"/>
    <d v="1899-12-30T12:45:00"/>
    <n v="12"/>
    <n v="0.2"/>
    <x v="1"/>
    <m/>
    <m/>
    <s v="AC000003402"/>
    <s v="Shirley Ades"/>
    <n v="71637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45:00"/>
    <d v="2024-05-03T00:00:00"/>
    <d v="1899-12-30T12:45:00"/>
    <n v="5.46"/>
    <n v="9.0999999999999998E-2"/>
    <x v="1"/>
    <m/>
    <m/>
    <m/>
    <m/>
    <n v="71637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00:00"/>
    <d v="2024-05-03T00:00:00"/>
    <d v="1899-12-30T15:00:00"/>
    <n v="120"/>
    <n v="2"/>
    <x v="1"/>
    <m/>
    <m/>
    <s v="AC000002570"/>
    <s v="Jean Upton"/>
    <n v="7175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00:00"/>
    <d v="2024-05-03T00:00:00"/>
    <d v="1899-12-30T15:00:00"/>
    <n v="2"/>
    <n v="3.3333000000000002E-2"/>
    <x v="1"/>
    <m/>
    <m/>
    <s v="AC000002570"/>
    <s v="Jean Upton"/>
    <n v="7175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00:00"/>
    <d v="2024-05-03T00:00:00"/>
    <d v="1899-12-30T15:00:00"/>
    <n v="3.55"/>
    <n v="5.9166999999999997E-2"/>
    <x v="1"/>
    <m/>
    <m/>
    <m/>
    <m/>
    <n v="7175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15:30:00"/>
    <d v="2024-05-03T00:00:00"/>
    <d v="1899-12-30T16:30:00"/>
    <n v="60"/>
    <n v="1"/>
    <x v="1"/>
    <m/>
    <m/>
    <s v="AC000002608"/>
    <s v="Joan Ford"/>
    <n v="103415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5:30:00"/>
    <d v="2024-05-03T00:00:00"/>
    <d v="1899-12-30T16:30:00"/>
    <n v="3.69"/>
    <n v="6.1499999999999999E-2"/>
    <x v="1"/>
    <m/>
    <m/>
    <m/>
    <m/>
    <n v="103415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7:30:00"/>
    <d v="2024-05-03T00:00:00"/>
    <d v="1899-12-30T18:30:00"/>
    <n v="60"/>
    <n v="1"/>
    <x v="0"/>
    <m/>
    <m/>
    <s v="AC000003866"/>
    <s v="Travel Time (between visits)"/>
    <n v="10336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8:15:00"/>
    <d v="2024-06-03T00:00:00"/>
    <d v="1899-12-30T09:15:00"/>
    <n v="60"/>
    <n v="1"/>
    <x v="0"/>
    <m/>
    <m/>
    <s v="AC000003866"/>
    <s v="Travel Time (between visits)"/>
    <n v="1037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9:15:00"/>
    <d v="2024-06-03T00:00:00"/>
    <d v="1899-12-30T10:15:00"/>
    <n v="60"/>
    <n v="1"/>
    <x v="1"/>
    <m/>
    <m/>
    <s v="AC000002608"/>
    <s v="Joan Ford"/>
    <n v="1016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45:00"/>
    <d v="2024-06-03T00:00:00"/>
    <d v="1899-12-30T13:45:00"/>
    <n v="180"/>
    <n v="3"/>
    <x v="1"/>
    <m/>
    <m/>
    <s v="AC000003194"/>
    <s v="Patricia Robinson"/>
    <n v="7161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45:00"/>
    <d v="2024-06-03T00:00:00"/>
    <d v="1899-12-30T13:45:00"/>
    <n v="2"/>
    <n v="3.3333000000000002E-2"/>
    <x v="1"/>
    <m/>
    <m/>
    <s v="AC000003194"/>
    <s v="Patricia Robinson"/>
    <n v="71611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45:00"/>
    <d v="2024-06-03T00:00:00"/>
    <d v="1899-12-30T13:45:00"/>
    <n v="5.0999999999999996"/>
    <n v="8.5000000000000006E-2"/>
    <x v="1"/>
    <m/>
    <m/>
    <m/>
    <m/>
    <n v="7161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4:15:00"/>
    <d v="2024-06-03T00:00:00"/>
    <d v="1899-12-30T16:15:00"/>
    <n v="120"/>
    <n v="2"/>
    <x v="4"/>
    <m/>
    <m/>
    <s v="AC000003516"/>
    <s v="Tonia Godhard"/>
    <n v="71747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4:15:00"/>
    <d v="2024-06-03T00:00:00"/>
    <d v="1899-12-30T16:15:00"/>
    <n v="2"/>
    <n v="3.3333000000000002E-2"/>
    <x v="4"/>
    <m/>
    <m/>
    <s v="AC000003516"/>
    <s v="Tonia Godhard"/>
    <n v="71747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15:00"/>
    <d v="2024-06-03T00:00:00"/>
    <d v="1899-12-30T16:15:00"/>
    <n v="6.64"/>
    <n v="0.110667"/>
    <x v="4"/>
    <m/>
    <m/>
    <m/>
    <m/>
    <n v="7174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2/02/2024"/>
    <d v="1899-12-30T07:40:00"/>
    <s v="22/02/2024"/>
    <d v="1899-12-30T08:40:00"/>
    <n v="60"/>
    <n v="1"/>
    <x v="9"/>
    <m/>
    <m/>
    <s v="AC000002708"/>
    <s v="Julie Breen"/>
    <n v="9820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2/02/2024"/>
    <d v="1899-12-30T07:45:00"/>
    <s v="22/02/2024"/>
    <d v="1899-12-30T08:45:00"/>
    <n v="60"/>
    <n v="1"/>
    <x v="9"/>
    <m/>
    <m/>
    <s v="AC000002152"/>
    <s v="Colin Reid"/>
    <n v="9823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00:00"/>
    <s v="26/02/2024"/>
    <d v="1899-12-30T08:00:00"/>
    <n v="60"/>
    <n v="1"/>
    <x v="4"/>
    <m/>
    <m/>
    <s v="AC000266821"/>
    <s v="Anne Cohn"/>
    <n v="997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30:00"/>
    <s v="26/02/2024"/>
    <d v="1899-12-30T08:30:00"/>
    <n v="60"/>
    <n v="1"/>
    <x v="10"/>
    <m/>
    <m/>
    <s v="AC000001946"/>
    <s v="Annette Lenehan"/>
    <n v="997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35:00"/>
    <s v="26/02/2024"/>
    <d v="1899-12-30T08:35:00"/>
    <n v="60"/>
    <n v="1"/>
    <x v="1"/>
    <m/>
    <m/>
    <s v="AC000002324"/>
    <s v="Estela Cascio"/>
    <n v="997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0:00"/>
    <s v="26/02/2024"/>
    <d v="1899-12-30T08:40:00"/>
    <n v="60"/>
    <n v="1"/>
    <x v="10"/>
    <m/>
    <m/>
    <s v="AC000230901"/>
    <s v="Barbara Bristowe"/>
    <n v="997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9"/>
    <m/>
    <m/>
    <s v="AC000166095"/>
    <s v="Hazel Archer"/>
    <n v="9971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9"/>
    <m/>
    <m/>
    <s v="AC000002708"/>
    <s v="Julie Breen"/>
    <n v="9971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0"/>
    <m/>
    <m/>
    <s v="AC000303336"/>
    <s v="Diana Zilka"/>
    <n v="9972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45:00"/>
    <s v="26/02/2024"/>
    <d v="1899-12-30T08:45:00"/>
    <n v="60"/>
    <n v="1"/>
    <x v="1"/>
    <m/>
    <m/>
    <s v="AC000002640"/>
    <s v="John Gruschka"/>
    <n v="10129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50:00"/>
    <s v="26/02/2024"/>
    <d v="1899-12-30T08:50:00"/>
    <n v="60"/>
    <n v="1"/>
    <x v="1"/>
    <m/>
    <m/>
    <s v="AC000002182"/>
    <s v="David Hasson"/>
    <n v="997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55:00"/>
    <s v="26/02/2024"/>
    <d v="1899-12-30T08:55:00"/>
    <n v="60"/>
    <n v="1"/>
    <x v="10"/>
    <m/>
    <m/>
    <s v="AC000002758"/>
    <s v="Kevin Thomson"/>
    <n v="9972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55:00"/>
    <s v="26/02/2024"/>
    <d v="1899-12-30T08:55:00"/>
    <n v="60"/>
    <n v="1"/>
    <x v="10"/>
    <m/>
    <m/>
    <s v="AC000001916"/>
    <s v="Angela Corvila"/>
    <n v="10169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0:00"/>
    <s v="26/02/2024"/>
    <d v="1899-12-30T09:00:00"/>
    <n v="60"/>
    <n v="1"/>
    <x v="10"/>
    <m/>
    <m/>
    <s v="AC000320277"/>
    <s v="Stan Rugless"/>
    <n v="997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0:00"/>
    <s v="26/02/2024"/>
    <d v="1899-12-30T09:00:00"/>
    <n v="60"/>
    <n v="1"/>
    <x v="10"/>
    <m/>
    <m/>
    <s v="AC000002244"/>
    <s v="Diana Stewart"/>
    <n v="997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5:00"/>
    <s v="26/02/2024"/>
    <d v="1899-12-30T09:05:00"/>
    <n v="60"/>
    <n v="1"/>
    <x v="9"/>
    <m/>
    <m/>
    <s v="AC000003136"/>
    <s v="Noreen (Nora) White"/>
    <n v="9972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25:00"/>
    <s v="27/02/2024"/>
    <d v="1899-12-30T08:25:00"/>
    <n v="60"/>
    <n v="1"/>
    <x v="10"/>
    <m/>
    <m/>
    <s v="AC000002502"/>
    <s v="Igor Popov"/>
    <n v="10129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40:00"/>
    <s v="27/02/2024"/>
    <d v="1899-12-30T08:40:00"/>
    <n v="60"/>
    <n v="1"/>
    <x v="10"/>
    <m/>
    <m/>
    <s v="AC000002918"/>
    <s v="Martin Glasson"/>
    <n v="1002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45:00"/>
    <s v="27/02/2024"/>
    <d v="1899-12-30T08:45:00"/>
    <n v="60"/>
    <n v="1"/>
    <x v="9"/>
    <m/>
    <m/>
    <s v="AC000182149"/>
    <s v="Elizabeth Robinson"/>
    <n v="10131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0:00"/>
    <s v="27/02/2024"/>
    <d v="1899-12-30T08:50:00"/>
    <n v="60"/>
    <n v="1"/>
    <x v="4"/>
    <m/>
    <m/>
    <s v="AC000002738"/>
    <s v="Katherine Gibbney"/>
    <n v="1002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0:00"/>
    <s v="27/02/2024"/>
    <d v="1899-12-30T08:50:00"/>
    <n v="60"/>
    <n v="1"/>
    <x v="10"/>
    <m/>
    <m/>
    <s v="AC000003342"/>
    <s v="Rosemarie Plagaro"/>
    <n v="10128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5:00"/>
    <s v="27/02/2024"/>
    <d v="1899-12-30T08:55:00"/>
    <n v="60"/>
    <n v="1"/>
    <x v="10"/>
    <m/>
    <m/>
    <s v="AC000156057"/>
    <s v="Peter Harrower"/>
    <n v="1002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8:00:00"/>
    <s v="27/02/2024"/>
    <d v="1899-12-30T09:00:00"/>
    <n v="60"/>
    <n v="1"/>
    <x v="10"/>
    <m/>
    <m/>
    <s v="AC000007530"/>
    <s v="Dianna Dean"/>
    <n v="1002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8:10:00"/>
    <s v="27/02/2024"/>
    <d v="1899-12-30T09:10:00"/>
    <n v="60"/>
    <n v="1"/>
    <x v="10"/>
    <m/>
    <m/>
    <s v="AC000002742"/>
    <s v="Kathleen Hick"/>
    <n v="10128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8:15:00"/>
    <s v="28/02/2024"/>
    <d v="1899-12-30T09:15:00"/>
    <n v="60"/>
    <n v="1"/>
    <x v="0"/>
    <m/>
    <m/>
    <s v="AC000250416"/>
    <s v="Eli Levi"/>
    <n v="10121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8:20:00"/>
    <s v="28/02/2024"/>
    <d v="1899-12-30T09:20:00"/>
    <n v="60"/>
    <n v="1"/>
    <x v="10"/>
    <m/>
    <m/>
    <s v="AC000001948"/>
    <s v="Anne McDermott"/>
    <n v="1012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9:00:00"/>
    <s v="28/02/2024"/>
    <d v="1899-12-30T10:00:00"/>
    <n v="60"/>
    <n v="1"/>
    <x v="9"/>
    <m/>
    <m/>
    <s v="AC000003454"/>
    <s v="Susanne Donato"/>
    <n v="10121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9/02/2024"/>
    <d v="1899-12-30T07:30:00"/>
    <s v="29/02/2024"/>
    <d v="1899-12-30T08:30:00"/>
    <n v="60"/>
    <n v="1"/>
    <x v="1"/>
    <m/>
    <m/>
    <s v="AC000081005"/>
    <s v="Cornelius Hamilton"/>
    <n v="10128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9/02/2024"/>
    <d v="1899-12-30T07:55:00"/>
    <s v="29/02/2024"/>
    <d v="1899-12-30T08:55:00"/>
    <n v="60"/>
    <n v="1"/>
    <x v="0"/>
    <m/>
    <m/>
    <s v="AC000334568"/>
    <s v="Eve Ash"/>
    <n v="10128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1-03T00:00:00"/>
    <d v="1899-12-30T02:10:00"/>
    <d v="2024-01-03T00:00:00"/>
    <d v="1899-12-30T03:10:00"/>
    <n v="60"/>
    <n v="1"/>
    <x v="1"/>
    <m/>
    <m/>
    <s v="AC000002568"/>
    <s v="Jeanette Jones"/>
    <n v="10166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1-03T00:00:00"/>
    <d v="1899-12-30T07:50:00"/>
    <d v="2024-01-03T00:00:00"/>
    <d v="1899-12-30T08:50:00"/>
    <n v="60"/>
    <n v="1"/>
    <x v="10"/>
    <m/>
    <m/>
    <s v="AC000001916"/>
    <s v="Angela Corvila"/>
    <n v="10170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0:00"/>
    <d v="2024-04-03T00:00:00"/>
    <d v="1899-12-30T09:10:00"/>
    <n v="60"/>
    <n v="1"/>
    <x v="4"/>
    <m/>
    <m/>
    <s v="AC000266821"/>
    <s v="Anne Cohn"/>
    <n v="10337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5:00"/>
    <d v="2024-04-03T00:00:00"/>
    <d v="1899-12-30T09:15:00"/>
    <n v="60"/>
    <n v="1"/>
    <x v="11"/>
    <m/>
    <m/>
    <s v="AC000003570"/>
    <s v="Wendy Morrow"/>
    <n v="1034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5:00"/>
    <d v="2024-04-03T00:00:00"/>
    <d v="1899-12-30T09:15:00"/>
    <n v="60"/>
    <n v="1"/>
    <x v="9"/>
    <m/>
    <m/>
    <s v="AC000182149"/>
    <s v="Elizabeth Robinson"/>
    <n v="1034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0:00"/>
    <d v="2024-04-03T00:00:00"/>
    <d v="1899-12-30T08:25:00"/>
    <n v="4.8"/>
    <n v="0.08"/>
    <x v="10"/>
    <m/>
    <m/>
    <s v="AC000002244"/>
    <s v="Diana Stewart"/>
    <n v="10367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0:00"/>
    <d v="2024-04-03T00:00:00"/>
    <d v="1899-12-30T09:20:00"/>
    <n v="60"/>
    <n v="1"/>
    <x v="10"/>
    <m/>
    <m/>
    <s v="AC000002758"/>
    <s v="Kevin Thomson"/>
    <n v="10363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5:00"/>
    <d v="2024-04-03T00:00:00"/>
    <d v="1899-12-30T09:25:00"/>
    <n v="60"/>
    <n v="1"/>
    <x v="10"/>
    <m/>
    <m/>
    <s v="AC000320277"/>
    <s v="Stan Rugless"/>
    <n v="1034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8:30:00"/>
    <d v="2024-04-03T00:00:00"/>
    <d v="1899-12-30T09:30:00"/>
    <n v="60"/>
    <n v="1"/>
    <x v="1"/>
    <m/>
    <m/>
    <s v="AC000002324"/>
    <s v="Estela Cascio"/>
    <n v="10337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30:00"/>
    <d v="2024-04-03T00:00:00"/>
    <d v="1899-12-30T09:30:00"/>
    <n v="60"/>
    <n v="1"/>
    <x v="1"/>
    <m/>
    <m/>
    <s v="AC000002656"/>
    <s v="John Nixon"/>
    <n v="1034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8:40:00"/>
    <d v="2024-04-03T00:00:00"/>
    <d v="1899-12-30T09:40:00"/>
    <n v="60"/>
    <n v="1"/>
    <x v="1"/>
    <m/>
    <m/>
    <s v="AC000002182"/>
    <s v="David Hasson"/>
    <n v="1034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45:00"/>
    <d v="2024-04-03T00:00:00"/>
    <d v="1899-12-30T09:45:00"/>
    <n v="60"/>
    <n v="1"/>
    <x v="9"/>
    <m/>
    <m/>
    <s v="AC000166095"/>
    <s v="Hazel Archer"/>
    <n v="10326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55:00"/>
    <d v="2024-04-03T00:00:00"/>
    <d v="1899-12-30T09:55:00"/>
    <n v="60"/>
    <n v="1"/>
    <x v="4"/>
    <m/>
    <m/>
    <s v="AC000002290"/>
    <s v="Elizabeth McDonald"/>
    <n v="1034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9:00:00"/>
    <d v="2024-04-03T00:00:00"/>
    <d v="1899-12-30T10:00:00"/>
    <n v="60"/>
    <n v="1"/>
    <x v="9"/>
    <m/>
    <m/>
    <s v="AC000002708"/>
    <s v="Julie Breen"/>
    <n v="10337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9:15:00"/>
    <d v="2024-04-03T00:00:00"/>
    <d v="1899-12-30T10:15:00"/>
    <n v="60"/>
    <n v="1"/>
    <x v="10"/>
    <m/>
    <m/>
    <s v="AC000003300"/>
    <s v="Robin Robertson"/>
    <n v="1034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9:20:00"/>
    <d v="2024-04-03T00:00:00"/>
    <d v="1899-12-30T10:20:00"/>
    <n v="60"/>
    <n v="1"/>
    <x v="1"/>
    <m/>
    <m/>
    <s v="AC000001864"/>
    <s v="Alan Williams"/>
    <n v="10325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7:50:00"/>
    <d v="2024-05-03T00:00:00"/>
    <d v="1899-12-30T07:55:00"/>
    <n v="4.8"/>
    <n v="0.08"/>
    <x v="10"/>
    <m/>
    <m/>
    <s v="AC000002918"/>
    <s v="Martin Glasson"/>
    <n v="10374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7:50:00"/>
    <d v="2024-05-03T00:00:00"/>
    <d v="1899-12-30T07:55:00"/>
    <n v="4.8"/>
    <n v="0.08"/>
    <x v="9"/>
    <m/>
    <m/>
    <s v="AC000002748"/>
    <s v="Kathleen Petersen"/>
    <n v="10374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05:00"/>
    <d v="2024-05-03T00:00:00"/>
    <d v="1899-12-30T08:10:00"/>
    <n v="4.8"/>
    <n v="0.08"/>
    <x v="10"/>
    <m/>
    <m/>
    <s v="AC000003342"/>
    <s v="Rosemarie Plagaro"/>
    <n v="10373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05:00"/>
    <d v="2024-05-03T00:00:00"/>
    <d v="1899-12-30T08:10:00"/>
    <n v="4.8"/>
    <n v="0.08"/>
    <x v="10"/>
    <m/>
    <m/>
    <s v="AC000220109"/>
    <s v="Edward Ward"/>
    <n v="10374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10:00"/>
    <d v="2024-05-03T00:00:00"/>
    <d v="1899-12-30T08:15:00"/>
    <n v="4.8"/>
    <n v="0.08"/>
    <x v="10"/>
    <m/>
    <m/>
    <s v="AC000002502"/>
    <s v="Igor Popov"/>
    <n v="10374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25:00"/>
    <d v="2024-05-03T00:00:00"/>
    <d v="1899-12-30T08:30:00"/>
    <n v="4.8"/>
    <n v="0.08"/>
    <x v="4"/>
    <m/>
    <m/>
    <s v="AC000001918"/>
    <s v="Angela Dalrymple"/>
    <n v="10374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35:00"/>
    <d v="2024-05-03T00:00:00"/>
    <d v="1899-12-30T08:40:00"/>
    <n v="4.8"/>
    <n v="0.08"/>
    <x v="10"/>
    <m/>
    <m/>
    <s v="AC000007530"/>
    <s v="Dianna Dean"/>
    <n v="10374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45:00"/>
    <d v="2024-05-03T00:00:00"/>
    <d v="1899-12-30T08:50:00"/>
    <n v="4.8"/>
    <n v="0.08"/>
    <x v="4"/>
    <m/>
    <m/>
    <s v="AC000002738"/>
    <s v="Katherine Gibbney"/>
    <n v="1039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50:00"/>
    <d v="2024-05-03T00:00:00"/>
    <d v="1899-12-30T08:55:00"/>
    <n v="4.8"/>
    <n v="0.08"/>
    <x v="0"/>
    <m/>
    <m/>
    <s v="AC000002358"/>
    <s v="Frances Brown"/>
    <n v="10373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6-03T00:00:00"/>
    <d v="1899-12-30T07:40:00"/>
    <d v="2024-06-03T00:00:00"/>
    <d v="1899-12-30T07:45:00"/>
    <n v="4.8"/>
    <n v="0.08"/>
    <x v="0"/>
    <m/>
    <m/>
    <s v="AC000250416"/>
    <s v="Eli Levi"/>
    <n v="10394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6-03T00:00:00"/>
    <d v="1899-12-30T08:45:00"/>
    <d v="2024-06-03T00:00:00"/>
    <d v="1899-12-30T08:50:00"/>
    <n v="4.8"/>
    <n v="0.08"/>
    <x v="9"/>
    <m/>
    <m/>
    <s v="AC000003306"/>
    <s v="Robert Taylor"/>
    <n v="103951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5:00:00"/>
    <n v="360"/>
    <n v="6"/>
    <x v="0"/>
    <m/>
    <m/>
    <s v="AC000003862"/>
    <s v="Transport and Meals Roster"/>
    <n v="103920"/>
  </r>
  <r>
    <s v="AC000005235"/>
    <m/>
    <m/>
    <x v="59"/>
    <s v="Raines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100144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10:30:00"/>
    <s v="27/02/2024"/>
    <d v="1899-12-30T12:30:00"/>
    <n v="120"/>
    <n v="2"/>
    <x v="4"/>
    <m/>
    <m/>
    <s v="AC000077247"/>
    <s v="Suzanne Loehr"/>
    <n v="69736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10:30:00"/>
    <s v="27/02/2024"/>
    <d v="1899-12-30T12:30:00"/>
    <n v="2"/>
    <n v="3.3333000000000002E-2"/>
    <x v="4"/>
    <m/>
    <m/>
    <s v="AC000077247"/>
    <s v="Suzanne Loehr"/>
    <n v="69736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7"/>
    <m/>
    <m/>
    <s v="AC000019301"/>
    <s v="Rita Xuereb"/>
    <n v="69746"/>
  </r>
  <r>
    <s v="AC000005235"/>
    <m/>
    <m/>
    <x v="59"/>
    <s v="Raines"/>
    <s v="Community Care Support Worker"/>
    <m/>
    <s v="Casual"/>
    <m/>
    <m/>
    <m/>
    <m/>
    <s v="shift_premium"/>
    <x v="1"/>
    <m/>
    <s v="HCP Mileage"/>
    <s v="HCP"/>
    <s v="HCP"/>
    <s v="27/02/2024"/>
    <d v="1899-12-30T13:00:00"/>
    <s v="27/02/2024"/>
    <d v="1899-12-30T15:00:00"/>
    <n v="19"/>
    <n v="0.31666699999999998"/>
    <x v="7"/>
    <m/>
    <m/>
    <s v="AC000019301"/>
    <s v="Rita Xuereb"/>
    <n v="69746"/>
  </r>
  <r>
    <s v="AC000005235"/>
    <m/>
    <m/>
    <x v="59"/>
    <s v="Raines"/>
    <s v="Community Care Support Worker"/>
    <m/>
    <s v="Casual"/>
    <m/>
    <m/>
    <m/>
    <m/>
    <s v="calculated_premium"/>
    <x v="1"/>
    <m/>
    <s v="Travel between Visits KMs"/>
    <m/>
    <m/>
    <s v="27/02/2024"/>
    <d v="1899-12-30T13:00:00"/>
    <s v="27/02/2024"/>
    <d v="1899-12-30T15:00:00"/>
    <n v="12.67"/>
    <n v="0.21116699999999999"/>
    <x v="7"/>
    <m/>
    <m/>
    <m/>
    <m/>
    <n v="69746"/>
  </r>
  <r>
    <s v="AC000005235"/>
    <m/>
    <m/>
    <x v="59"/>
    <s v="Raines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0:00:00"/>
    <d v="2024-05-03T00:00:00"/>
    <d v="1899-12-30T10:30:00"/>
    <n v="30"/>
    <n v="0.5"/>
    <x v="0"/>
    <m/>
    <m/>
    <s v="AC000003866"/>
    <s v="Travel Time (between visits)"/>
    <n v="103625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0:30:00"/>
    <d v="2024-05-03T00:00:00"/>
    <d v="1899-12-30T12:30:00"/>
    <n v="120"/>
    <n v="2"/>
    <x v="4"/>
    <m/>
    <m/>
    <s v="AC000077247"/>
    <s v="Suzanne Loehr"/>
    <n v="72151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0:30:00"/>
    <d v="2024-05-03T00:00:00"/>
    <d v="1899-12-30T12:30:00"/>
    <n v="2"/>
    <n v="3.3333000000000002E-2"/>
    <x v="4"/>
    <m/>
    <m/>
    <s v="AC000077247"/>
    <s v="Suzanne Loehr"/>
    <n v="72151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00:00"/>
    <d v="2024-05-03T00:00:00"/>
    <d v="1899-12-30T15:00:00"/>
    <n v="120"/>
    <n v="2"/>
    <x v="7"/>
    <m/>
    <m/>
    <s v="AC000019301"/>
    <s v="Rita Xuereb"/>
    <n v="72161"/>
  </r>
  <r>
    <s v="AC000005235"/>
    <m/>
    <m/>
    <x v="59"/>
    <s v="Raines"/>
    <s v="Community Care Support Worker"/>
    <m/>
    <s v="Casual"/>
    <m/>
    <m/>
    <m/>
    <m/>
    <s v="shift_premium"/>
    <x v="1"/>
    <m/>
    <s v="HCP Mileage"/>
    <s v="HCP"/>
    <s v="HCP"/>
    <d v="2024-05-03T00:00:00"/>
    <d v="1899-12-30T13:00:00"/>
    <d v="2024-05-03T00:00:00"/>
    <d v="1899-12-30T15:00:00"/>
    <n v="10"/>
    <n v="0.16666700000000001"/>
    <x v="7"/>
    <m/>
    <m/>
    <s v="AC000019301"/>
    <s v="Rita Xuereb"/>
    <n v="72161"/>
  </r>
  <r>
    <s v="AC000005235"/>
    <m/>
    <m/>
    <x v="59"/>
    <s v="Raines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00:00"/>
    <d v="2024-05-03T00:00:00"/>
    <d v="1899-12-30T15:00:00"/>
    <n v="12.67"/>
    <n v="0.21116699999999999"/>
    <x v="7"/>
    <m/>
    <m/>
    <m/>
    <m/>
    <n v="72161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24/02/2024"/>
    <d v="1899-12-30T10:00:00"/>
    <s v="24/02/2024"/>
    <d v="1899-12-30T10:30:00"/>
    <n v="30"/>
    <n v="0.5"/>
    <x v="3"/>
    <m/>
    <m/>
    <s v="AC000001910"/>
    <s v="Andrew Pall"/>
    <n v="9797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24/02/2024"/>
    <d v="1899-12-30T10:30:00"/>
    <s v="24/02/2024"/>
    <d v="1899-12-30T15:30:00"/>
    <n v="300"/>
    <n v="5"/>
    <x v="3"/>
    <m/>
    <m/>
    <s v="AC000001910"/>
    <s v="Andrew Pall"/>
    <n v="97971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Plan Management"/>
    <s v="NDIS - Plan Management"/>
    <s v="24/02/2024"/>
    <d v="1899-12-30T16:00:00"/>
    <s v="24/02/2024"/>
    <d v="1899-12-30T17:00:00"/>
    <n v="60"/>
    <n v="1"/>
    <x v="12"/>
    <m/>
    <m/>
    <s v="AC000085973"/>
    <s v="Vivianne Fischl"/>
    <n v="100237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Plan Management"/>
    <s v="NDIS - Plan Management"/>
    <s v="24/02/2024"/>
    <d v="1899-12-30T21:00:00"/>
    <s v="24/02/2024"/>
    <d v="1899-12-30T22:00:00"/>
    <n v="60"/>
    <n v="1"/>
    <x v="12"/>
    <m/>
    <m/>
    <s v="AC000085973"/>
    <s v="Vivianne Fischl"/>
    <n v="10024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1-03T00:00:00"/>
    <d v="1899-12-30T16:30:00"/>
    <d v="2024-01-03T00:00:00"/>
    <d v="1899-12-30T21:30:00"/>
    <n v="300"/>
    <n v="5"/>
    <x v="3"/>
    <m/>
    <m/>
    <s v="AC000002074"/>
    <s v="Carmel Harris"/>
    <n v="10342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1-03T00:00:00"/>
    <d v="1899-12-30T16:30:00"/>
    <d v="2024-01-03T00:00:00"/>
    <d v="1899-12-30T21:30:00"/>
    <n v="300"/>
    <n v="5"/>
    <x v="12"/>
    <m/>
    <s v="NSDO"/>
    <s v="AC000085973"/>
    <s v="Vivianne Fischl"/>
    <n v="100577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1-03T00:00:00"/>
    <d v="1899-12-30T21:30:00"/>
    <d v="2024-01-03T00:00:00"/>
    <d v="1899-12-30T22:00:00"/>
    <n v="30"/>
    <n v="0.5"/>
    <x v="3"/>
    <m/>
    <m/>
    <s v="AC000002074"/>
    <s v="Carmel Harris"/>
    <n v="100659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1-03T00:00:00"/>
    <d v="1899-12-30T21:30:00"/>
    <d v="2024-01-03T00:00:00"/>
    <d v="1899-12-30T22:00:00"/>
    <n v="30"/>
    <n v="0.5"/>
    <x v="12"/>
    <m/>
    <s v="NSDO"/>
    <s v="AC000085973"/>
    <s v="Vivianne Fischl"/>
    <n v="100582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Self Management"/>
    <s v="NDIS - Self Management"/>
    <d v="2024-02-03T00:00:00"/>
    <d v="1899-12-30T10:00:00"/>
    <d v="2024-02-03T00:00:00"/>
    <d v="1899-12-30T10:30:00"/>
    <n v="30"/>
    <n v="0.5"/>
    <x v="3"/>
    <m/>
    <m/>
    <s v="AC000003578"/>
    <s v="William Urquhart"/>
    <n v="100745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Self Management"/>
    <s v="NDIS - Self Management"/>
    <d v="2024-02-03T00:00:00"/>
    <d v="1899-12-30T10:30:00"/>
    <d v="2024-02-03T00:00:00"/>
    <d v="1899-12-30T15:30:00"/>
    <n v="300"/>
    <n v="5"/>
    <x v="3"/>
    <m/>
    <m/>
    <s v="AC000003578"/>
    <s v="William Urquhart"/>
    <n v="10074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08:35:00"/>
    <s v="29/02/2024"/>
    <d v="1899-12-30T09:35:00"/>
    <n v="60"/>
    <n v="1"/>
    <x v="1"/>
    <m/>
    <m/>
    <s v="AC000003482"/>
    <s v="Tatyana Glebe"/>
    <n v="10170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one way"/>
    <s v="HCP"/>
    <s v="HCP"/>
    <s v="29/02/2024"/>
    <d v="1899-12-30T08:35:00"/>
    <s v="29/02/2024"/>
    <d v="1899-12-30T09:35:00"/>
    <n v="60"/>
    <n v="1"/>
    <x v="1"/>
    <m/>
    <m/>
    <s v="AC000002892"/>
    <s v="Mary Cooper"/>
    <n v="10183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1:20:00"/>
    <s v="29/02/2024"/>
    <d v="1899-12-30T11:25:00"/>
    <n v="4.8"/>
    <n v="0.08"/>
    <x v="1"/>
    <m/>
    <m/>
    <s v="AC000002998"/>
    <s v="Maria Turk"/>
    <n v="101834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30:00"/>
    <s v="29/02/2024"/>
    <d v="1899-12-30T12:35:00"/>
    <n v="4.8"/>
    <n v="0.08"/>
    <x v="1"/>
    <m/>
    <m/>
    <s v="AC000003072"/>
    <s v="Mirek Haisler"/>
    <n v="101392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30:00"/>
    <s v="29/02/2024"/>
    <d v="1899-12-30T12:40:00"/>
    <n v="10.199999999999999"/>
    <n v="0.17"/>
    <x v="1"/>
    <m/>
    <m/>
    <s v="AC000002602"/>
    <s v="Joan De Carvalho"/>
    <n v="101391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40:00"/>
    <s v="29/02/2024"/>
    <d v="1899-12-30T12:45:00"/>
    <n v="4.8"/>
    <n v="0.08"/>
    <x v="1"/>
    <m/>
    <m/>
    <s v="AC000002288"/>
    <s v="Elizabeth Freeman"/>
    <n v="10136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45:00"/>
    <s v="29/02/2024"/>
    <d v="1899-12-30T12:50:00"/>
    <n v="4.8"/>
    <n v="0.08"/>
    <x v="1"/>
    <m/>
    <m/>
    <s v="AC000002422"/>
    <s v="Graham Burdett"/>
    <n v="101359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50:00"/>
    <s v="29/02/2024"/>
    <d v="1899-12-30T12:55:00"/>
    <n v="4.8"/>
    <n v="0.08"/>
    <x v="1"/>
    <m/>
    <m/>
    <s v="AC000031003"/>
    <s v="Maya Gershkovich"/>
    <n v="101356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05:00"/>
    <s v="29/02/2024"/>
    <d v="1899-12-30T13:10:00"/>
    <n v="4.8"/>
    <n v="0.08"/>
    <x v="1"/>
    <m/>
    <m/>
    <s v="AC000002220"/>
    <s v="Desmond Hughes"/>
    <n v="10139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50:00"/>
    <s v="29/02/2024"/>
    <d v="1899-12-30T13:55:00"/>
    <n v="4.8"/>
    <n v="0.08"/>
    <x v="1"/>
    <m/>
    <m/>
    <s v="AC000002008"/>
    <s v="Barry Perczuk"/>
    <n v="101362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50:00"/>
    <s v="29/02/2024"/>
    <d v="1899-12-30T13:55:00"/>
    <n v="4.8"/>
    <n v="0.08"/>
    <x v="1"/>
    <m/>
    <m/>
    <s v="AC000002182"/>
    <s v="David Hasson"/>
    <n v="101399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00:00"/>
    <s v="29/02/2024"/>
    <d v="1899-12-30T14:05:00"/>
    <n v="4.8"/>
    <n v="0.08"/>
    <x v="1"/>
    <m/>
    <m/>
    <s v="AC000081005"/>
    <s v="Cornelius Hamilton"/>
    <n v="10135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05:00"/>
    <s v="29/02/2024"/>
    <d v="1899-12-30T14:10:00"/>
    <n v="4.8"/>
    <n v="0.08"/>
    <x v="1"/>
    <m/>
    <m/>
    <s v="AC000003502"/>
    <s v="Thomas Yeung"/>
    <n v="101354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40:00"/>
    <s v="29/02/2024"/>
    <d v="1899-12-30T14:45:00"/>
    <n v="4.8"/>
    <n v="0.08"/>
    <x v="1"/>
    <m/>
    <m/>
    <s v="AC000002846"/>
    <s v="Lorraine McDermott"/>
    <n v="101358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50:00"/>
    <s v="29/02/2024"/>
    <d v="1899-12-30T15:50:00"/>
    <n v="60"/>
    <n v="1"/>
    <x v="1"/>
    <m/>
    <m/>
    <s v="AC000003146"/>
    <s v="Olivia Hammond"/>
    <n v="101835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5:05:00"/>
    <s v="29/02/2024"/>
    <d v="1899-12-30T15:10:00"/>
    <n v="4.8"/>
    <n v="0.08"/>
    <x v="1"/>
    <m/>
    <m/>
    <s v="AC000003346"/>
    <s v="Rowan Basil-Jones"/>
    <n v="101377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9:00:00"/>
    <s v="22/02/2024"/>
    <d v="1899-12-30T09:30:00"/>
    <n v="30"/>
    <n v="0.5"/>
    <x v="0"/>
    <m/>
    <m/>
    <s v="AC000003866"/>
    <s v="Travel Time (between visits)"/>
    <n v="98152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2/02/2024"/>
    <d v="1899-12-30T10:00:00"/>
    <s v="22/02/2024"/>
    <d v="1899-12-30T12:00:00"/>
    <n v="120"/>
    <n v="2"/>
    <x v="1"/>
    <m/>
    <m/>
    <s v="AC000002692"/>
    <s v="Judith Clarke"/>
    <n v="94781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2/02/2024"/>
    <d v="1899-12-30T12:15:00"/>
    <s v="22/02/2024"/>
    <d v="1899-12-30T13:45:00"/>
    <n v="90"/>
    <n v="1.5"/>
    <x v="1"/>
    <m/>
    <m/>
    <s v="AC000002926"/>
    <s v="Margaret Hemphill"/>
    <n v="94946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2/02/2024"/>
    <d v="1899-12-30T12:15:00"/>
    <s v="22/02/2024"/>
    <d v="1899-12-30T13:45:00"/>
    <n v="0.93"/>
    <n v="1.55E-2"/>
    <x v="1"/>
    <m/>
    <m/>
    <m/>
    <m/>
    <n v="94946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Private"/>
    <s v="Private"/>
    <s v="22/02/2024"/>
    <d v="1899-12-30T14:00:00"/>
    <s v="22/02/2024"/>
    <d v="1899-12-30T16:00:00"/>
    <n v="120"/>
    <n v="2"/>
    <x v="1"/>
    <m/>
    <m/>
    <s v="AC000002276"/>
    <s v="Eleanor Bunt"/>
    <n v="97108"/>
  </r>
  <r>
    <s v="AC000005233"/>
    <m/>
    <m/>
    <x v="62"/>
    <s v="Caward"/>
    <s v="Community Care Support Worker"/>
    <m/>
    <s v="Casual"/>
    <m/>
    <m/>
    <m/>
    <m/>
    <s v="shift_premium"/>
    <x v="1"/>
    <m/>
    <s v="Internal Mileage"/>
    <s v="Private"/>
    <s v="Private"/>
    <s v="22/02/2024"/>
    <d v="1899-12-30T14:00:00"/>
    <s v="22/02/2024"/>
    <d v="1899-12-30T16:00:00"/>
    <n v="9"/>
    <n v="0.15"/>
    <x v="1"/>
    <m/>
    <m/>
    <s v="AC000002276"/>
    <s v="Eleanor Bunt"/>
    <n v="97108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2/02/2024"/>
    <d v="1899-12-30T14:00:00"/>
    <s v="22/02/2024"/>
    <d v="1899-12-30T16:00:00"/>
    <n v="2.86"/>
    <n v="4.7667000000000001E-2"/>
    <x v="1"/>
    <m/>
    <m/>
    <m/>
    <m/>
    <n v="97108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6/02/2024"/>
    <d v="1899-12-30T07:00:00"/>
    <s v="26/02/2024"/>
    <d v="1899-12-30T12:30:00"/>
    <n v="330"/>
    <n v="5.5"/>
    <x v="1"/>
    <m/>
    <m/>
    <s v="AC000002588"/>
    <s v="Jessica Blair"/>
    <n v="87659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6/02/2024"/>
    <d v="1899-12-30T13:00:00"/>
    <s v="26/02/2024"/>
    <d v="1899-12-30T16:00:00"/>
    <n v="180"/>
    <n v="3"/>
    <x v="1"/>
    <m/>
    <m/>
    <s v="AC000003000"/>
    <s v="Mariann Walker"/>
    <n v="91593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s v="26/02/2024"/>
    <d v="1899-12-30T13:00:00"/>
    <s v="26/02/2024"/>
    <d v="1899-12-30T16:00:00"/>
    <n v="6"/>
    <n v="0.1"/>
    <x v="1"/>
    <m/>
    <m/>
    <s v="AC000003000"/>
    <s v="Mariann Walker"/>
    <n v="91593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6/02/2024"/>
    <d v="1899-12-30T13:00:00"/>
    <s v="26/02/2024"/>
    <d v="1899-12-30T16:00:00"/>
    <n v="9.59"/>
    <n v="0.159833"/>
    <x v="1"/>
    <m/>
    <m/>
    <m/>
    <m/>
    <n v="91593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6:00:00"/>
    <s v="26/02/2024"/>
    <d v="1899-12-30T16:30:00"/>
    <n v="30"/>
    <n v="0.5"/>
    <x v="0"/>
    <m/>
    <m/>
    <s v="AC000003866"/>
    <s v="Travel Time (between visits)"/>
    <n v="99656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8:00:00"/>
    <s v="28/02/2024"/>
    <d v="1899-12-30T08:45:00"/>
    <n v="45"/>
    <n v="0.75"/>
    <x v="0"/>
    <m/>
    <m/>
    <s v="AC000003866"/>
    <s v="Travel Time (between visits)"/>
    <n v="100602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09:00:00"/>
    <s v="28/02/2024"/>
    <d v="1899-12-30T11:00:00"/>
    <n v="120"/>
    <n v="2"/>
    <x v="4"/>
    <m/>
    <m/>
    <s v="AC000001918"/>
    <s v="Angela Dalrymple"/>
    <n v="75133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1:15:00"/>
    <s v="28/02/2024"/>
    <d v="1899-12-30T13:15:00"/>
    <n v="120"/>
    <n v="2"/>
    <x v="4"/>
    <m/>
    <m/>
    <s v="AC000001896"/>
    <s v="Anastasios Mentis"/>
    <n v="75154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1:15:00"/>
    <s v="28/02/2024"/>
    <d v="1899-12-30T13:15:00"/>
    <n v="5"/>
    <n v="8.3333000000000004E-2"/>
    <x v="4"/>
    <m/>
    <m/>
    <s v="AC000001896"/>
    <s v="Anastasios Mentis"/>
    <n v="75154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8/02/2024"/>
    <d v="1899-12-30T11:15:00"/>
    <s v="28/02/2024"/>
    <d v="1899-12-30T13:15:00"/>
    <n v="2.38"/>
    <n v="3.9667000000000001E-2"/>
    <x v="4"/>
    <m/>
    <m/>
    <m/>
    <m/>
    <n v="75154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8/02/2024"/>
    <d v="1899-12-30T13:45:00"/>
    <s v="28/02/2024"/>
    <d v="1899-12-30T16:45:00"/>
    <n v="180"/>
    <n v="3"/>
    <x v="1"/>
    <m/>
    <m/>
    <s v="AC000002582"/>
    <s v="Jennifer Mathews"/>
    <n v="96936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s v="28/02/2024"/>
    <d v="1899-12-30T13:45:00"/>
    <s v="28/02/2024"/>
    <d v="1899-12-30T16:45:00"/>
    <n v="4"/>
    <n v="6.6667000000000004E-2"/>
    <x v="1"/>
    <m/>
    <m/>
    <s v="AC000002582"/>
    <s v="Jennifer Mathews"/>
    <n v="96936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6:45:00"/>
    <n v="12.03"/>
    <n v="0.20050000000000001"/>
    <x v="1"/>
    <m/>
    <m/>
    <m/>
    <m/>
    <n v="96936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1290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9/02/2024"/>
    <d v="1899-12-30T10:00:00"/>
    <s v="29/02/2024"/>
    <d v="1899-12-30T12:00:00"/>
    <n v="120"/>
    <n v="2"/>
    <x v="1"/>
    <m/>
    <m/>
    <s v="AC000002692"/>
    <s v="Judith Clarke"/>
    <n v="94782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9/02/2024"/>
    <d v="1899-12-30T12:15:00"/>
    <s v="29/02/2024"/>
    <d v="1899-12-30T13:45:00"/>
    <n v="90"/>
    <n v="1.5"/>
    <x v="1"/>
    <m/>
    <m/>
    <s v="AC000002926"/>
    <s v="Margaret Hemphill"/>
    <n v="94947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9/02/2024"/>
    <d v="1899-12-30T12:15:00"/>
    <s v="29/02/2024"/>
    <d v="1899-12-30T13:45:00"/>
    <n v="0.93"/>
    <n v="1.55E-2"/>
    <x v="1"/>
    <m/>
    <m/>
    <m/>
    <m/>
    <n v="94947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Private"/>
    <s v="Private"/>
    <s v="29/02/2024"/>
    <d v="1899-12-30T14:00:00"/>
    <s v="29/02/2024"/>
    <d v="1899-12-30T16:00:00"/>
    <n v="120"/>
    <n v="2"/>
    <x v="1"/>
    <m/>
    <m/>
    <s v="AC000002276"/>
    <s v="Eleanor Bunt"/>
    <n v="97109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9/02/2024"/>
    <d v="1899-12-30T14:00:00"/>
    <s v="29/02/2024"/>
    <d v="1899-12-30T16:00:00"/>
    <n v="2.86"/>
    <n v="4.7667000000000001E-2"/>
    <x v="1"/>
    <m/>
    <m/>
    <m/>
    <m/>
    <n v="97109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7:00:00"/>
    <d v="2024-04-03T00:00:00"/>
    <d v="1899-12-30T11:30:00"/>
    <n v="270"/>
    <n v="4.5"/>
    <x v="1"/>
    <m/>
    <m/>
    <s v="AC000002588"/>
    <s v="Jessica Blair"/>
    <n v="87660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3000"/>
    <s v="Mariann Walker"/>
    <n v="91594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d v="2024-04-03T00:00:00"/>
    <d v="1899-12-30T12:30:00"/>
    <d v="2024-04-03T00:00:00"/>
    <d v="1899-12-30T15:30:00"/>
    <n v="9"/>
    <n v="0.15"/>
    <x v="1"/>
    <m/>
    <m/>
    <s v="AC000003000"/>
    <s v="Mariann Walker"/>
    <n v="91594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30:00"/>
    <d v="2024-04-03T00:00:00"/>
    <d v="1899-12-30T15:30:00"/>
    <n v="9.59"/>
    <n v="0.159833"/>
    <x v="1"/>
    <m/>
    <m/>
    <m/>
    <m/>
    <n v="91594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45:00"/>
    <n v="45"/>
    <n v="0.75"/>
    <x v="0"/>
    <m/>
    <m/>
    <s v="AC000003866"/>
    <s v="Travel Time (between visits)"/>
    <n v="103667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09:00:00"/>
    <d v="2024-06-03T00:00:00"/>
    <d v="1899-12-30T11:00:00"/>
    <n v="120"/>
    <n v="2"/>
    <x v="4"/>
    <m/>
    <m/>
    <s v="AC000001918"/>
    <s v="Angela Dalrymple"/>
    <n v="75134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09:00:00"/>
    <d v="2024-06-03T00:00:00"/>
    <d v="1899-12-30T11:00:00"/>
    <n v="4"/>
    <n v="6.6667000000000004E-2"/>
    <x v="4"/>
    <m/>
    <m/>
    <s v="AC000001918"/>
    <s v="Angela Dalrymple"/>
    <n v="75134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1:15:00"/>
    <d v="2024-06-03T00:00:00"/>
    <d v="1899-12-30T13:15:00"/>
    <n v="120"/>
    <n v="2"/>
    <x v="4"/>
    <m/>
    <m/>
    <s v="AC000001896"/>
    <s v="Anastasios Mentis"/>
    <n v="75155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1:15:00"/>
    <d v="2024-06-03T00:00:00"/>
    <d v="1899-12-30T13:15:00"/>
    <n v="4"/>
    <n v="6.6667000000000004E-2"/>
    <x v="4"/>
    <m/>
    <m/>
    <s v="AC000001896"/>
    <s v="Anastasios Mentis"/>
    <n v="75155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15:00"/>
    <d v="2024-06-03T00:00:00"/>
    <d v="1899-12-30T13:15:00"/>
    <n v="2.38"/>
    <n v="3.9667000000000001E-2"/>
    <x v="4"/>
    <m/>
    <m/>
    <m/>
    <m/>
    <n v="75155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13:45:00"/>
    <d v="2024-06-03T00:00:00"/>
    <d v="1899-12-30T16:45:00"/>
    <n v="180"/>
    <n v="3"/>
    <x v="1"/>
    <m/>
    <m/>
    <s v="AC000002582"/>
    <s v="Jennifer Mathews"/>
    <n v="96937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d v="2024-06-03T00:00:00"/>
    <d v="1899-12-30T13:45:00"/>
    <d v="2024-06-03T00:00:00"/>
    <d v="1899-12-30T16:45:00"/>
    <n v="12"/>
    <n v="0.2"/>
    <x v="1"/>
    <m/>
    <m/>
    <s v="AC000002582"/>
    <s v="Jennifer Mathews"/>
    <n v="96937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45:00"/>
    <d v="2024-06-03T00:00:00"/>
    <d v="1899-12-30T16:45:00"/>
    <n v="12.03"/>
    <n v="0.20050000000000001"/>
    <x v="1"/>
    <m/>
    <m/>
    <m/>
    <m/>
    <n v="9693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2/02/2024"/>
    <d v="1899-12-30T01:00:00"/>
    <s v="22/02/2024"/>
    <d v="1899-12-30T01:30:00"/>
    <n v="30"/>
    <n v="0.5"/>
    <x v="1"/>
    <m/>
    <m/>
    <s v="AC000002106"/>
    <s v="Charis Schwarz"/>
    <n v="10201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2/02/2024"/>
    <d v="1899-12-30T01:30:00"/>
    <s v="22/02/2024"/>
    <d v="1899-12-30T02:00:00"/>
    <n v="30"/>
    <n v="0.5"/>
    <x v="1"/>
    <m/>
    <m/>
    <s v="AC000002548"/>
    <s v="Janet Greenwood"/>
    <n v="10201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1:00:00"/>
    <s v="26/02/2024"/>
    <d v="1899-12-30T01:30:00"/>
    <n v="30"/>
    <n v="0.5"/>
    <x v="1"/>
    <m/>
    <m/>
    <s v="AC000002100"/>
    <s v="Catharine Mannouche"/>
    <n v="10201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1:30:00"/>
    <s v="26/02/2024"/>
    <d v="1899-12-30T02:00:00"/>
    <n v="30"/>
    <n v="0.5"/>
    <x v="1"/>
    <m/>
    <m/>
    <s v="AC000002476"/>
    <s v="Helen Sotiropoulos"/>
    <n v="10201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2:00:00"/>
    <s v="26/02/2024"/>
    <d v="1899-12-30T02:30:00"/>
    <n v="30"/>
    <n v="0.5"/>
    <x v="1"/>
    <m/>
    <m/>
    <s v="AC000003322"/>
    <s v="Ronald Shields"/>
    <n v="10201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1:00:00"/>
    <s v="27/02/2024"/>
    <d v="1899-12-30T01:30:00"/>
    <n v="30"/>
    <n v="0.5"/>
    <x v="1"/>
    <m/>
    <m/>
    <s v="AC000003344"/>
    <s v="Ross Poynting"/>
    <n v="10201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1:30:00"/>
    <s v="27/02/2024"/>
    <d v="1899-12-30T02:00:00"/>
    <n v="30"/>
    <n v="0.5"/>
    <x v="1"/>
    <m/>
    <m/>
    <s v="AC000009707"/>
    <s v="Graham Bursill"/>
    <n v="10201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2:00:00"/>
    <s v="27/02/2024"/>
    <d v="1899-12-30T02:30:00"/>
    <n v="30"/>
    <n v="0.5"/>
    <x v="1"/>
    <m/>
    <m/>
    <s v="AC000003322"/>
    <s v="Ronald Shields"/>
    <n v="10201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2:30:00"/>
    <s v="27/02/2024"/>
    <d v="1899-12-30T03:00:00"/>
    <n v="30"/>
    <n v="0.5"/>
    <x v="1"/>
    <m/>
    <m/>
    <s v="AC000002548"/>
    <s v="Janet Greenwood"/>
    <n v="10202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3:00:00"/>
    <s v="27/02/2024"/>
    <d v="1899-12-30T03:30:00"/>
    <n v="30"/>
    <n v="0.5"/>
    <x v="1"/>
    <m/>
    <m/>
    <s v="AC000003402"/>
    <s v="Shirley Ades"/>
    <n v="10202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3:30:00"/>
    <s v="27/02/2024"/>
    <d v="1899-12-30T04:00:00"/>
    <n v="30"/>
    <n v="0.5"/>
    <x v="1"/>
    <m/>
    <m/>
    <s v="AC000003322"/>
    <s v="Ronald Shields"/>
    <n v="10202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4:00:00"/>
    <s v="27/02/2024"/>
    <d v="1899-12-30T04:30:00"/>
    <n v="30"/>
    <n v="0.5"/>
    <x v="1"/>
    <m/>
    <m/>
    <s v="AC000002986"/>
    <s v="Marsha Swenson"/>
    <n v="10202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4:30:00"/>
    <s v="27/02/2024"/>
    <d v="1899-12-30T05:00:00"/>
    <n v="30"/>
    <n v="0.5"/>
    <x v="1"/>
    <m/>
    <m/>
    <s v="AC000009707"/>
    <s v="Graham Bursill"/>
    <n v="10202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5:00:00"/>
    <s v="27/02/2024"/>
    <d v="1899-12-30T05:30:00"/>
    <n v="30"/>
    <n v="0.5"/>
    <x v="1"/>
    <m/>
    <m/>
    <s v="AC000003262"/>
    <s v="Renee Forte"/>
    <n v="10202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5:30:00"/>
    <s v="27/02/2024"/>
    <d v="1899-12-30T06:00:00"/>
    <n v="30"/>
    <n v="0.5"/>
    <x v="1"/>
    <m/>
    <m/>
    <s v="AC000009707"/>
    <s v="Graham Bursill"/>
    <n v="10202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6:00:00"/>
    <s v="27/02/2024"/>
    <d v="1899-12-30T06:30:00"/>
    <n v="30"/>
    <n v="0.5"/>
    <x v="1"/>
    <m/>
    <m/>
    <s v="AC000003322"/>
    <s v="Ronald Shields"/>
    <n v="10202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6:30:00"/>
    <s v="27/02/2024"/>
    <d v="1899-12-30T07:00:00"/>
    <n v="30"/>
    <n v="0.5"/>
    <x v="1"/>
    <m/>
    <m/>
    <s v="AC000003322"/>
    <s v="Ronald Shields"/>
    <n v="10202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7:00:00"/>
    <s v="27/02/2024"/>
    <d v="1899-12-30T07:30:00"/>
    <n v="30"/>
    <n v="0.5"/>
    <x v="1"/>
    <m/>
    <m/>
    <s v="AC000003262"/>
    <s v="Renee Forte"/>
    <n v="10202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7:30:00"/>
    <s v="27/02/2024"/>
    <d v="1899-12-30T08:00:00"/>
    <n v="30"/>
    <n v="0.5"/>
    <x v="1"/>
    <m/>
    <m/>
    <s v="AC000009707"/>
    <s v="Graham Bursill"/>
    <n v="10203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8:00:00"/>
    <s v="27/02/2024"/>
    <d v="1899-12-30T08:30:00"/>
    <n v="30"/>
    <n v="0.5"/>
    <x v="1"/>
    <m/>
    <m/>
    <s v="AC000003344"/>
    <s v="Ross Poynting"/>
    <n v="10203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8:30:00"/>
    <s v="27/02/2024"/>
    <d v="1899-12-30T09:00:00"/>
    <n v="30"/>
    <n v="0.5"/>
    <x v="1"/>
    <m/>
    <m/>
    <s v="AC000003322"/>
    <s v="Ronald Shields"/>
    <n v="10203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9:00:00"/>
    <s v="27/02/2024"/>
    <d v="1899-12-30T09:30:00"/>
    <n v="30"/>
    <n v="0.5"/>
    <x v="1"/>
    <m/>
    <m/>
    <s v="AC000003262"/>
    <s v="Renee Forte"/>
    <n v="10203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9:30:00"/>
    <s v="27/02/2024"/>
    <d v="1899-12-30T10:00:00"/>
    <n v="30"/>
    <n v="0.5"/>
    <x v="1"/>
    <m/>
    <m/>
    <s v="AC000003322"/>
    <s v="Ronald Shields"/>
    <n v="10203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1:00:00"/>
    <s v="28/02/2024"/>
    <d v="1899-12-30T01:30:00"/>
    <n v="30"/>
    <n v="0.5"/>
    <x v="1"/>
    <m/>
    <m/>
    <s v="AC000002306"/>
    <s v="Emily Ginis"/>
    <n v="10203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1:30:00"/>
    <s v="28/02/2024"/>
    <d v="1899-12-30T02:00:00"/>
    <n v="30"/>
    <n v="0.5"/>
    <x v="1"/>
    <m/>
    <m/>
    <s v="AC000002662"/>
    <s v="John Robinson"/>
    <n v="10203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2:00:00"/>
    <s v="28/02/2024"/>
    <d v="1899-12-30T02:30:00"/>
    <n v="30"/>
    <n v="0.5"/>
    <x v="1"/>
    <m/>
    <m/>
    <s v="AC000001864"/>
    <s v="Alan Williams"/>
    <n v="10203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1:00:00"/>
    <s v="29/02/2024"/>
    <d v="1899-12-30T01:30:00"/>
    <n v="30"/>
    <n v="0.5"/>
    <x v="1"/>
    <m/>
    <m/>
    <s v="AC000026701"/>
    <s v="Diane Griffin"/>
    <n v="10203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1:30:00"/>
    <s v="29/02/2024"/>
    <d v="1899-12-30T02:00:00"/>
    <n v="30"/>
    <n v="0.5"/>
    <x v="1"/>
    <m/>
    <m/>
    <s v="AC000026701"/>
    <s v="Diane Griffin"/>
    <n v="10203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2:00:00"/>
    <s v="29/02/2024"/>
    <d v="1899-12-30T02:30:00"/>
    <n v="30"/>
    <n v="0.5"/>
    <x v="1"/>
    <m/>
    <m/>
    <s v="AC000009697"/>
    <s v="Mary O'Brien"/>
    <n v="10204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2:30:00"/>
    <s v="29/02/2024"/>
    <d v="1899-12-30T03:00:00"/>
    <n v="30"/>
    <n v="0.5"/>
    <x v="1"/>
    <m/>
    <m/>
    <s v="AC000026701"/>
    <s v="Diane Griffin"/>
    <n v="10204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3:00:00"/>
    <s v="29/02/2024"/>
    <d v="1899-12-30T03:30:00"/>
    <n v="30"/>
    <n v="0.5"/>
    <x v="1"/>
    <m/>
    <m/>
    <s v="AC000026701"/>
    <s v="Diane Griffin"/>
    <n v="1020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2828"/>
    <s v="Lindsay Sweetman"/>
    <n v="9129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15:00"/>
    <n v="15"/>
    <n v="0.25"/>
    <x v="0"/>
    <m/>
    <m/>
    <s v="AC000003866"/>
    <s v="Travel Time (between visits)"/>
    <n v="9966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6/02/2024"/>
    <d v="1899-12-30T08:15:00"/>
    <s v="26/02/2024"/>
    <d v="1899-12-30T09:15:00"/>
    <n v="60"/>
    <n v="1"/>
    <x v="1"/>
    <m/>
    <m/>
    <s v="AC000258074"/>
    <s v="Vernon Anderson"/>
    <n v="8639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08:15:00"/>
    <s v="26/02/2024"/>
    <d v="1899-12-30T09:15:00"/>
    <n v="7"/>
    <n v="0.11666700000000001"/>
    <x v="1"/>
    <m/>
    <m/>
    <s v="AC000258074"/>
    <s v="Vernon Anderson"/>
    <n v="8639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09:30:00"/>
    <s v="26/02/2024"/>
    <d v="1899-12-30T12:30:00"/>
    <n v="180"/>
    <n v="3"/>
    <x v="1"/>
    <m/>
    <m/>
    <s v="AC000003120"/>
    <s v="Nina Malanos"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09:30:00"/>
    <s v="26/02/2024"/>
    <d v="1899-12-30T12:30:00"/>
    <n v="8"/>
    <n v="0.13333300000000001"/>
    <x v="1"/>
    <m/>
    <m/>
    <s v="AC000003120"/>
    <s v="Nina Malanos"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09:30:00"/>
    <s v="26/02/2024"/>
    <d v="1899-12-30T12:30:00"/>
    <n v="3.73"/>
    <n v="6.2167E-2"/>
    <x v="1"/>
    <m/>
    <m/>
    <m/>
    <m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7/02/2024"/>
    <d v="1899-12-30T07:00:00"/>
    <s v="27/02/2024"/>
    <d v="1899-12-30T08:00:00"/>
    <n v="60"/>
    <n v="1"/>
    <x v="0"/>
    <m/>
    <m/>
    <s v="AC000003866"/>
    <s v="Travel Time (between visits)"/>
    <n v="10021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7/02/2024"/>
    <d v="1899-12-30T08:00:00"/>
    <s v="27/02/2024"/>
    <d v="1899-12-30T09:00:00"/>
    <n v="60"/>
    <n v="1"/>
    <x v="1"/>
    <m/>
    <m/>
    <s v="AC000002388"/>
    <s v="George Cotis"/>
    <n v="830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056637"/>
    <s v="Neville Crombie"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7/02/2024"/>
    <d v="1899-12-30T09:30:00"/>
    <s v="27/02/2024"/>
    <d v="1899-12-30T11:30:00"/>
    <n v="8"/>
    <n v="0.13333300000000001"/>
    <x v="1"/>
    <m/>
    <m/>
    <s v="AC000056637"/>
    <s v="Neville Crombie"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09:30:00"/>
    <s v="27/02/2024"/>
    <d v="1899-12-30T11:30:00"/>
    <n v="2.38"/>
    <n v="3.9667000000000001E-2"/>
    <x v="1"/>
    <m/>
    <m/>
    <m/>
    <m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7/02/2024"/>
    <d v="1899-12-30T12:00:00"/>
    <s v="27/02/2024"/>
    <d v="1899-12-30T14:00:00"/>
    <n v="120"/>
    <n v="2"/>
    <x v="4"/>
    <m/>
    <m/>
    <s v="AC000279438"/>
    <s v="Rochelle Slomovits"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27/02/2024"/>
    <d v="1899-12-30T12:00:00"/>
    <s v="27/02/2024"/>
    <d v="1899-12-30T14:00:00"/>
    <n v="7"/>
    <n v="0.11666700000000001"/>
    <x v="4"/>
    <m/>
    <m/>
    <s v="AC000279438"/>
    <s v="Rochelle Slomovits"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2:00:00"/>
    <s v="27/02/2024"/>
    <d v="1899-12-30T14:00:00"/>
    <n v="1.98"/>
    <n v="3.3000000000000002E-2"/>
    <x v="4"/>
    <m/>
    <m/>
    <m/>
    <m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14:00:00"/>
    <s v="27/02/2024"/>
    <d v="1899-12-30T14:30:00"/>
    <n v="30"/>
    <n v="0.5"/>
    <x v="1"/>
    <m/>
    <m/>
    <s v="AC000056637"/>
    <s v="Neville Crombie"/>
    <n v="1001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4:00:00"/>
    <s v="27/02/2024"/>
    <d v="1899-12-30T14:30:00"/>
    <n v="1.98"/>
    <n v="3.3000000000000002E-2"/>
    <x v="1"/>
    <m/>
    <m/>
    <m/>
    <m/>
    <n v="1001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s v="28/02/2024"/>
    <d v="1899-12-30T10:00:00"/>
    <s v="28/02/2024"/>
    <d v="1899-12-30T13:00:00"/>
    <n v="180"/>
    <n v="3"/>
    <x v="1"/>
    <m/>
    <m/>
    <s v="AC000002146"/>
    <s v="Colin Gageler"/>
    <n v="6930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Private Mileage"/>
    <s v="Private"/>
    <s v="Private"/>
    <s v="28/02/2024"/>
    <d v="1899-12-30T10:00:00"/>
    <s v="28/02/2024"/>
    <d v="1899-12-30T13:00:00"/>
    <n v="14"/>
    <n v="0.23333300000000001"/>
    <x v="1"/>
    <m/>
    <m/>
    <s v="AC000002146"/>
    <s v="Colin Gageler"/>
    <n v="6930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8/02/2024"/>
    <d v="1899-12-30T16:00:00"/>
    <s v="28/02/2024"/>
    <d v="1899-12-30T18:00:00"/>
    <n v="120"/>
    <n v="2"/>
    <x v="4"/>
    <m/>
    <m/>
    <s v="AC000003364"/>
    <s v="Ruth Macklin"/>
    <n v="7981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6:00:00"/>
    <s v="28/02/2024"/>
    <d v="1899-12-30T18:00:00"/>
    <n v="6.14"/>
    <n v="0.10233299999999999"/>
    <x v="4"/>
    <m/>
    <m/>
    <m/>
    <m/>
    <n v="7981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2828"/>
    <s v="Lindsay Sweetman"/>
    <n v="9129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9/02/2024"/>
    <d v="1899-12-30T09:30:00"/>
    <s v="29/02/2024"/>
    <d v="1899-12-30T12:30:00"/>
    <n v="180"/>
    <n v="3"/>
    <x v="1"/>
    <m/>
    <m/>
    <s v="AC000003120"/>
    <s v="Nina Malanos"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9/02/2024"/>
    <d v="1899-12-30T09:30:00"/>
    <s v="29/02/2024"/>
    <d v="1899-12-30T12:30:00"/>
    <n v="8"/>
    <n v="0.13333300000000001"/>
    <x v="1"/>
    <m/>
    <m/>
    <s v="AC000003120"/>
    <s v="Nina Malanos"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9/02/2024"/>
    <d v="1899-12-30T09:30:00"/>
    <s v="29/02/2024"/>
    <d v="1899-12-30T12:30:00"/>
    <n v="3.26"/>
    <n v="5.4332999999999999E-2"/>
    <x v="1"/>
    <m/>
    <m/>
    <m/>
    <m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02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01-03T00:00:00"/>
    <d v="1899-12-30T09:30:00"/>
    <d v="2024-01-03T00:00:00"/>
    <d v="1899-12-30T10:30:00"/>
    <n v="60"/>
    <n v="1"/>
    <x v="1"/>
    <m/>
    <m/>
    <s v="AC000258074"/>
    <s v="Vernon Anderson"/>
    <n v="10055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09:30:00"/>
    <d v="2024-01-03T00:00:00"/>
    <d v="1899-12-30T10:30:00"/>
    <n v="3"/>
    <n v="0.05"/>
    <x v="1"/>
    <m/>
    <m/>
    <s v="AC000258074"/>
    <s v="Vernon Anderson"/>
    <n v="10055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d v="2024-01-03T00:00:00"/>
    <d v="1899-12-30T11:00:00"/>
    <d v="2024-01-03T00:00:00"/>
    <d v="1899-12-30T12:00:00"/>
    <n v="60"/>
    <n v="1"/>
    <x v="1"/>
    <m/>
    <m/>
    <s v="AC000002486"/>
    <s v="Herta Harder"/>
    <n v="8404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1-03T00:00:00"/>
    <d v="1899-12-30T11:00:00"/>
    <d v="2024-01-03T00:00:00"/>
    <d v="1899-12-30T12:00:00"/>
    <n v="3.96"/>
    <n v="6.6000000000000003E-2"/>
    <x v="1"/>
    <m/>
    <m/>
    <m/>
    <m/>
    <n v="8404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1-03T00:00:00"/>
    <d v="1899-12-30T12:00:00"/>
    <d v="2024-01-03T00:00:00"/>
    <d v="1899-12-30T15:00:00"/>
    <n v="180"/>
    <n v="3"/>
    <x v="1"/>
    <s v="visit:No Service on PH,"/>
    <m/>
    <s v="AC000002486"/>
    <s v="Herta Harder"/>
    <n v="8405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12:00:00"/>
    <d v="2024-01-03T00:00:00"/>
    <d v="1899-12-30T15:00:00"/>
    <n v="3"/>
    <n v="0.05"/>
    <x v="1"/>
    <s v="visit:No Service on PH,"/>
    <m/>
    <s v="AC000002486"/>
    <s v="Herta Harder"/>
    <n v="8405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5-03T00:00:00"/>
    <d v="1899-12-30T12:30:00"/>
    <d v="2024-05-03T00:00:00"/>
    <d v="1899-12-30T13:00:00"/>
    <n v="30"/>
    <n v="0.5"/>
    <x v="0"/>
    <m/>
    <m/>
    <s v="AC000003866"/>
    <s v="Travel Time (between visits)"/>
    <n v="10362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5-03T00:00:00"/>
    <d v="1899-12-30T14:00:00"/>
    <d v="2024-05-03T00:00:00"/>
    <d v="1899-12-30T15:30:00"/>
    <n v="90"/>
    <n v="1.5"/>
    <x v="4"/>
    <m/>
    <m/>
    <s v="AC000279438"/>
    <s v="Rochelle Slomovits"/>
    <n v="8544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Wellness Hub Mileage"/>
    <s v="CHSP"/>
    <s v="Holdsworth Community Centre"/>
    <d v="2024-05-03T00:00:00"/>
    <d v="1899-12-30T14:00:00"/>
    <d v="2024-05-03T00:00:00"/>
    <d v="1899-12-30T15:30:00"/>
    <n v="5"/>
    <n v="8.3333000000000004E-2"/>
    <x v="4"/>
    <m/>
    <m/>
    <s v="AC000279438"/>
    <s v="Rochelle Slomovits"/>
    <n v="8544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15:30:00"/>
    <d v="2024-05-03T00:00:00"/>
    <d v="1899-12-30T17:30:00"/>
    <n v="120"/>
    <n v="2"/>
    <x v="1"/>
    <m/>
    <m/>
    <s v="AC000056637"/>
    <s v="Neville Crombie"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5-03T00:00:00"/>
    <d v="1899-12-30T15:30:00"/>
    <d v="2024-05-03T00:00:00"/>
    <d v="1899-12-30T17:30:00"/>
    <n v="15"/>
    <n v="0.25"/>
    <x v="1"/>
    <m/>
    <m/>
    <s v="AC000056637"/>
    <s v="Neville Crombie"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5:30:00"/>
    <d v="2024-05-03T00:00:00"/>
    <d v="1899-12-30T17:30:00"/>
    <n v="1.98"/>
    <n v="3.3000000000000002E-2"/>
    <x v="1"/>
    <m/>
    <m/>
    <m/>
    <m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d v="2024-06-03T00:00:00"/>
    <d v="1899-12-30T10:00:00"/>
    <d v="2024-06-03T00:00:00"/>
    <d v="1899-12-30T13:00:00"/>
    <n v="180"/>
    <n v="3"/>
    <x v="1"/>
    <m/>
    <m/>
    <s v="AC000002146"/>
    <s v="Colin Gageler"/>
    <n v="7168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Private Mileage"/>
    <s v="Private"/>
    <s v="Private"/>
    <d v="2024-06-03T00:00:00"/>
    <d v="1899-12-30T10:00:00"/>
    <d v="2024-06-03T00:00:00"/>
    <d v="1899-12-30T13:00:00"/>
    <n v="6"/>
    <n v="0.1"/>
    <x v="1"/>
    <m/>
    <m/>
    <s v="AC000002146"/>
    <s v="Colin Gageler"/>
    <n v="71683"/>
  </r>
  <r>
    <s v="AC000047028"/>
    <m/>
    <m/>
    <x v="65"/>
    <s v="Diaz"/>
    <s v="Casual Support Worker"/>
    <m/>
    <s v="Casual"/>
    <m/>
    <m/>
    <m/>
    <m/>
    <s v="regular"/>
    <x v="0"/>
    <n v="0"/>
    <s v="Domestic Assistance"/>
    <s v="HCP"/>
    <s v="HCP"/>
    <d v="2024-04-03T00:00:00"/>
    <d v="1899-12-30T15:00:00"/>
    <d v="2024-04-03T00:00:00"/>
    <d v="1899-12-30T17:00:00"/>
    <n v="120"/>
    <n v="2"/>
    <x v="1"/>
    <m/>
    <m/>
    <s v="AC000002896"/>
    <s v="Margaret Davies"/>
    <n v="91185"/>
  </r>
  <r>
    <s v="AC000005337"/>
    <m/>
    <m/>
    <x v="66"/>
    <s v="Carr"/>
    <s v="Volunteer"/>
    <m/>
    <m/>
    <m/>
    <m/>
    <m/>
    <m/>
    <s v="regular"/>
    <x v="0"/>
    <n v="0"/>
    <s v="Home Cuisine - Main meal Service"/>
    <s v="Grant - WMC"/>
    <s v="Grant - Woollahra Municipal Council"/>
    <s v="28/02/2024"/>
    <d v="1899-12-30T09:25:00"/>
    <s v="28/02/2024"/>
    <d v="1899-12-30T11:25:00"/>
    <n v="120"/>
    <n v="2"/>
    <x v="0"/>
    <m/>
    <m/>
    <s v="AC000003862"/>
    <s v="Transport and Meals Roster"/>
    <n v="10120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95660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9567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95686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95661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95699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95674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95687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2/02/2024"/>
    <d v="1899-12-30T09:00:00"/>
    <s v="22/02/2024"/>
    <d v="1899-12-30T17:00:00"/>
    <n v="420"/>
    <n v="7"/>
    <x v="0"/>
    <m/>
    <m/>
    <s v="AC000003860"/>
    <s v="Admin"/>
    <n v="67405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7/02/2024"/>
    <d v="1899-12-30T09:00:00"/>
    <s v="27/02/2024"/>
    <d v="1899-12-30T17:00:00"/>
    <n v="480"/>
    <n v="8"/>
    <x v="0"/>
    <m/>
    <m/>
    <s v="AC000003860"/>
    <s v="Admin"/>
    <n v="69597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8/02/2024"/>
    <d v="1899-12-30T09:00:00"/>
    <s v="28/02/2024"/>
    <d v="1899-12-30T17:00:00"/>
    <n v="480"/>
    <n v="8"/>
    <x v="0"/>
    <m/>
    <m/>
    <s v="AC000003860"/>
    <s v="Admin"/>
    <n v="69598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9/02/2024"/>
    <d v="1899-12-30T09:00:00"/>
    <s v="29/02/2024"/>
    <d v="1899-12-30T17:00:00"/>
    <n v="420"/>
    <n v="7"/>
    <x v="0"/>
    <m/>
    <m/>
    <s v="AC000003860"/>
    <s v="Admin"/>
    <n v="69599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1-03T00:00:00"/>
    <d v="1899-12-30T09:00:00"/>
    <d v="2024-01-03T00:00:00"/>
    <d v="1899-12-30T17:00:00"/>
    <n v="480"/>
    <n v="8"/>
    <x v="0"/>
    <m/>
    <m/>
    <s v="AC000003860"/>
    <s v="Admin"/>
    <n v="83409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7:00:00"/>
    <n v="480"/>
    <n v="8"/>
    <x v="0"/>
    <m/>
    <m/>
    <s v="AC000003860"/>
    <s v="Admin"/>
    <n v="71993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7:00:00"/>
    <n v="480"/>
    <n v="8"/>
    <x v="0"/>
    <m/>
    <m/>
    <s v="AC000003860"/>
    <s v="Admin"/>
    <n v="71994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08:30:00"/>
    <s v="27/02/2024"/>
    <d v="1899-12-30T15:30:00"/>
    <n v="420"/>
    <n v="7"/>
    <x v="9"/>
    <m/>
    <m/>
    <s v="AC000003528"/>
    <s v="Valerie Bower"/>
    <n v="69616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11:00:00"/>
    <s v="27/02/2024"/>
    <d v="1899-12-30T13:00:00"/>
    <n v="120"/>
    <n v="2"/>
    <x v="9"/>
    <m/>
    <m/>
    <s v="AC000002354"/>
    <s v="Felicity Simmons"/>
    <n v="69613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11:00:00"/>
    <s v="27/02/2024"/>
    <d v="1899-12-30T13:00:00"/>
    <n v="120"/>
    <n v="2"/>
    <x v="9"/>
    <m/>
    <m/>
    <s v="AC000003380"/>
    <s v="Sandra Van Kampen"/>
    <n v="6961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012"/>
    <s v="Barbara Venetoulis"/>
    <n v="69458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7/02/2024"/>
    <d v="1899-12-30T10:00:00"/>
    <s v="27/02/2024"/>
    <d v="1899-12-30T12:00:00"/>
    <n v="11.2"/>
    <n v="0.186667"/>
    <x v="1"/>
    <m/>
    <m/>
    <s v="AC000002012"/>
    <s v="Barbara Venetoulis"/>
    <n v="69458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2:00:00"/>
    <s v="27/02/2024"/>
    <d v="1899-12-30T12:30:00"/>
    <n v="30"/>
    <n v="0.5"/>
    <x v="0"/>
    <m/>
    <m/>
    <s v="AC000003866"/>
    <s v="Travel Time (between visits)"/>
    <n v="100291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7/02/2024"/>
    <d v="1899-12-30T12:30:00"/>
    <s v="27/02/2024"/>
    <d v="1899-12-30T15:30:00"/>
    <n v="180"/>
    <n v="3"/>
    <x v="1"/>
    <m/>
    <m/>
    <s v="AC000002100"/>
    <s v="Catharine Mannouche"/>
    <n v="69331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7/02/2024"/>
    <d v="1899-12-30T12:30:00"/>
    <s v="27/02/2024"/>
    <d v="1899-12-30T15:30:00"/>
    <n v="21"/>
    <n v="0.35"/>
    <x v="1"/>
    <m/>
    <m/>
    <s v="AC000002100"/>
    <s v="Catharine Mannouche"/>
    <n v="69331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7/02/2024"/>
    <d v="1899-12-30T12:30:00"/>
    <s v="27/02/2024"/>
    <d v="1899-12-30T15:30:00"/>
    <n v="5.42"/>
    <n v="9.0332999999999997E-2"/>
    <x v="1"/>
    <m/>
    <m/>
    <m/>
    <m/>
    <n v="69331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8/02/2024"/>
    <d v="1899-12-30T09:30:00"/>
    <s v="28/02/2024"/>
    <d v="1899-12-30T12:30:00"/>
    <n v="180"/>
    <n v="3"/>
    <x v="1"/>
    <m/>
    <m/>
    <s v="AC000002100"/>
    <s v="Catharine Mannouche"/>
    <n v="95043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8/02/2024"/>
    <d v="1899-12-30T09:30:00"/>
    <s v="28/02/2024"/>
    <d v="1899-12-30T12:30:00"/>
    <n v="18.100000000000001"/>
    <n v="0.30166700000000002"/>
    <x v="1"/>
    <m/>
    <m/>
    <s v="AC000002100"/>
    <s v="Catharine Mannouche"/>
    <n v="95043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13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020"/>
    <s v="Maureen Coffey"/>
    <n v="69174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8/02/2024"/>
    <d v="1899-12-30T13:00:00"/>
    <s v="28/02/2024"/>
    <d v="1899-12-30T15:00:00"/>
    <n v="2.4900000000000002"/>
    <n v="4.1500000000000002E-2"/>
    <x v="1"/>
    <m/>
    <m/>
    <m/>
    <m/>
    <n v="6917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012"/>
    <s v="Barbara Venetoulis"/>
    <n v="71848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66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2:30:00"/>
    <d v="2024-05-03T00:00:00"/>
    <d v="1899-12-30T15:30:00"/>
    <n v="180"/>
    <n v="3"/>
    <x v="1"/>
    <m/>
    <m/>
    <s v="AC000002100"/>
    <s v="Catharine Mannouche"/>
    <n v="71710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5-03T00:00:00"/>
    <d v="1899-12-30T12:30:00"/>
    <d v="2024-05-03T00:00:00"/>
    <d v="1899-12-30T15:30:00"/>
    <n v="16.899999999999999"/>
    <n v="0.281667"/>
    <x v="1"/>
    <m/>
    <m/>
    <s v="AC000002100"/>
    <s v="Catharine Mannouche"/>
    <n v="71710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30:00"/>
    <d v="2024-05-03T00:00:00"/>
    <d v="1899-12-30T15:30:00"/>
    <n v="5.42"/>
    <n v="9.0332999999999997E-2"/>
    <x v="1"/>
    <m/>
    <m/>
    <m/>
    <m/>
    <n v="71710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9:30:00"/>
    <d v="2024-06-03T00:00:00"/>
    <d v="1899-12-30T12:30:00"/>
    <n v="180"/>
    <n v="3"/>
    <x v="1"/>
    <m/>
    <m/>
    <s v="AC000002100"/>
    <s v="Catharine Mannouche"/>
    <n v="95044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6-03T00:00:00"/>
    <d v="1899-12-30T09:30:00"/>
    <d v="2024-06-03T00:00:00"/>
    <d v="1899-12-30T12:30:00"/>
    <n v="18.7"/>
    <n v="0.31166700000000003"/>
    <x v="1"/>
    <m/>
    <m/>
    <s v="AC000002100"/>
    <s v="Catharine Mannouche"/>
    <n v="95044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2:30:00"/>
    <d v="2024-06-03T00:00:00"/>
    <d v="1899-12-30T13:00:00"/>
    <n v="30"/>
    <n v="0.5"/>
    <x v="0"/>
    <m/>
    <m/>
    <s v="AC000003866"/>
    <s v="Travel Time (between visits)"/>
    <n v="10368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020"/>
    <s v="Maureen Coffey"/>
    <n v="71559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6-03T00:00:00"/>
    <d v="1899-12-30T13:00:00"/>
    <d v="2024-06-03T00:00:00"/>
    <d v="1899-12-30T15:00:00"/>
    <n v="1"/>
    <n v="1.6667000000000001E-2"/>
    <x v="1"/>
    <m/>
    <m/>
    <s v="AC000003020"/>
    <s v="Maureen Coffey"/>
    <n v="71559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00:00"/>
    <d v="2024-06-03T00:00:00"/>
    <d v="1899-12-30T15:00:00"/>
    <n v="2.4900000000000002"/>
    <n v="4.1500000000000002E-2"/>
    <x v="1"/>
    <m/>
    <m/>
    <m/>
    <m/>
    <n v="71559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8:15:00"/>
    <s v="27/02/2024"/>
    <d v="1899-12-30T09:00:00"/>
    <n v="45"/>
    <n v="0.75"/>
    <x v="0"/>
    <m/>
    <m/>
    <s v="AC000003866"/>
    <s v="Travel Time (between visits)"/>
    <n v="100085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27/02/2024"/>
    <d v="1899-12-30T09:00:00"/>
    <s v="27/02/2024"/>
    <d v="1899-12-30T10:00:00"/>
    <n v="60"/>
    <n v="1"/>
    <x v="1"/>
    <m/>
    <m/>
    <s v="AC000001964"/>
    <s v="Anton Matusko"/>
    <n v="69415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s v="27/02/2024"/>
    <d v="1899-12-30T10:15:00"/>
    <s v="27/02/2024"/>
    <d v="1899-12-30T11:15:00"/>
    <n v="60"/>
    <n v="1"/>
    <x v="1"/>
    <m/>
    <m/>
    <s v="AC000003438"/>
    <s v="Stefania Kublikowska"/>
    <n v="6982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27/02/2024"/>
    <d v="1899-12-30T10:15:00"/>
    <s v="27/02/2024"/>
    <d v="1899-12-30T11:15:00"/>
    <n v="2.4500000000000002"/>
    <n v="4.0833000000000001E-2"/>
    <x v="1"/>
    <m/>
    <m/>
    <m/>
    <m/>
    <n v="69826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3354"/>
    <s v="Rubette Lehmann"/>
    <n v="6940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27/02/2024"/>
    <d v="1899-12-30T11:45:00"/>
    <s v="27/02/2024"/>
    <d v="1899-12-30T14:45:00"/>
    <n v="11"/>
    <n v="0.183333"/>
    <x v="1"/>
    <m/>
    <m/>
    <s v="AC000003354"/>
    <s v="Rubette Lehmann"/>
    <n v="6940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27/02/2024"/>
    <d v="1899-12-30T11:45:00"/>
    <s v="27/02/2024"/>
    <d v="1899-12-30T14:45:00"/>
    <n v="3.72"/>
    <n v="6.2E-2"/>
    <x v="1"/>
    <m/>
    <m/>
    <m/>
    <m/>
    <n v="69409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8:00:00"/>
    <d v="2024-01-03T00:00:00"/>
    <d v="1899-12-30T09:00:00"/>
    <n v="60"/>
    <n v="1"/>
    <x v="0"/>
    <m/>
    <m/>
    <s v="AC000003866"/>
    <s v="Travel Time (between visits)"/>
    <n v="101851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1-03T00:00:00"/>
    <d v="1899-12-30T09:00:00"/>
    <d v="2024-01-03T00:00:00"/>
    <d v="1899-12-30T10:00:00"/>
    <n v="60"/>
    <n v="1"/>
    <x v="1"/>
    <m/>
    <m/>
    <s v="AC000001964"/>
    <s v="Anton Matusko"/>
    <n v="71804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0:30:00"/>
    <d v="2024-01-03T00:00:00"/>
    <d v="1899-12-30T12:30:00"/>
    <n v="120"/>
    <n v="2"/>
    <x v="1"/>
    <m/>
    <m/>
    <s v="AC000002936"/>
    <s v="Marjorie Johnston"/>
    <n v="7183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0:30:00"/>
    <d v="2024-01-03T00:00:00"/>
    <d v="1899-12-30T12:30:00"/>
    <n v="9.77"/>
    <n v="0.16283300000000001"/>
    <x v="1"/>
    <m/>
    <m/>
    <m/>
    <m/>
    <n v="71838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3354"/>
    <s v="Rubette Lehmann"/>
    <n v="71797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1-03T00:00:00"/>
    <d v="1899-12-30T13:00:00"/>
    <d v="2024-01-03T00:00:00"/>
    <d v="1899-12-30T16:00:00"/>
    <n v="11"/>
    <n v="0.183333"/>
    <x v="1"/>
    <m/>
    <m/>
    <s v="AC000003354"/>
    <s v="Rubette Lehmann"/>
    <n v="71797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00:00"/>
    <d v="2024-01-03T00:00:00"/>
    <d v="1899-12-30T16:00:00"/>
    <n v="7.47"/>
    <n v="0.1245"/>
    <x v="1"/>
    <m/>
    <m/>
    <m/>
    <m/>
    <n v="71797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5-03T00:00:00"/>
    <d v="1899-12-30T09:00:00"/>
    <d v="2024-05-03T00:00:00"/>
    <d v="1899-12-30T10:00:00"/>
    <n v="60"/>
    <n v="1"/>
    <x v="1"/>
    <m/>
    <m/>
    <s v="AC000001964"/>
    <s v="Anton Matusko"/>
    <n v="71803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d v="2024-05-03T00:00:00"/>
    <d v="1899-12-30T10:15:00"/>
    <d v="2024-05-03T00:00:00"/>
    <d v="1899-12-30T11:15:00"/>
    <n v="60"/>
    <n v="1"/>
    <x v="1"/>
    <m/>
    <m/>
    <s v="AC000003438"/>
    <s v="Stefania Kublikowska"/>
    <n v="72235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0:15:00"/>
    <d v="2024-05-03T00:00:00"/>
    <d v="1899-12-30T11:15:00"/>
    <n v="2.4500000000000002"/>
    <n v="4.0833000000000001E-2"/>
    <x v="1"/>
    <m/>
    <m/>
    <m/>
    <m/>
    <n v="7223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3354"/>
    <s v="Rubette Lehmann"/>
    <n v="71796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5-03T00:00:00"/>
    <d v="1899-12-30T11:45:00"/>
    <d v="2024-05-03T00:00:00"/>
    <d v="1899-12-30T14:45:00"/>
    <n v="11"/>
    <n v="0.183333"/>
    <x v="1"/>
    <m/>
    <m/>
    <s v="AC000003354"/>
    <s v="Rubette Lehmann"/>
    <n v="7179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1:45:00"/>
    <d v="2024-05-03T00:00:00"/>
    <d v="1899-12-30T14:45:00"/>
    <n v="3.72"/>
    <n v="6.2E-2"/>
    <x v="1"/>
    <m/>
    <m/>
    <m/>
    <m/>
    <n v="71796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4:45:00"/>
    <d v="2024-05-03T00:00:00"/>
    <d v="1899-12-30T15:30:00"/>
    <n v="45"/>
    <n v="0.75"/>
    <x v="0"/>
    <m/>
    <m/>
    <s v="AC000003866"/>
    <s v="Travel Time (between visits)"/>
    <n v="103304"/>
  </r>
  <r>
    <s v="AC000035972"/>
    <m/>
    <m/>
    <x v="70"/>
    <s v="Mou"/>
    <s v="Community Care Support Worker"/>
    <m/>
    <s v="Casual"/>
    <m/>
    <m/>
    <m/>
    <m/>
    <s v="regular"/>
    <x v="0"/>
    <n v="0"/>
    <s v="Internal Training"/>
    <s v="Holdsworth Internal"/>
    <s v="Holdsworth Internal"/>
    <d v="2024-06-03T00:00:00"/>
    <d v="1899-12-30T09:00:00"/>
    <d v="2024-06-03T00:00:00"/>
    <d v="1899-12-30T11:30:00"/>
    <n v="150"/>
    <n v="2.5"/>
    <x v="0"/>
    <m/>
    <m/>
    <s v="AC000003864"/>
    <s v="Training"/>
    <n v="101154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2/02/2024"/>
    <d v="1899-12-30T10:30:00"/>
    <s v="22/02/2024"/>
    <d v="1899-12-30T12:30:00"/>
    <n v="120"/>
    <n v="2"/>
    <x v="1"/>
    <m/>
    <m/>
    <s v="AC000003194"/>
    <s v="Patricia Robinson"/>
    <n v="67034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2/02/2024"/>
    <d v="1899-12-30T10:30:00"/>
    <s v="22/02/2024"/>
    <d v="1899-12-30T12:30:00"/>
    <n v="5"/>
    <n v="8.3333000000000004E-2"/>
    <x v="1"/>
    <m/>
    <m/>
    <s v="AC000003194"/>
    <s v="Patricia Robinson"/>
    <n v="6703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2:30:00"/>
    <s v="22/02/2024"/>
    <d v="1899-12-30T13:00:00"/>
    <n v="30"/>
    <n v="0.5"/>
    <x v="0"/>
    <m/>
    <m/>
    <s v="AC000003866"/>
    <s v="Travel Time (between visits)"/>
    <n v="98144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3:00:00"/>
    <s v="22/02/2024"/>
    <d v="1899-12-30T15:00:00"/>
    <n v="120"/>
    <n v="2"/>
    <x v="4"/>
    <m/>
    <m/>
    <s v="AC000002410"/>
    <s v="Giuseppe Taranto"/>
    <n v="6727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22/02/2024"/>
    <d v="1899-12-30T13:00:00"/>
    <s v="22/02/2024"/>
    <d v="1899-12-30T15:00:00"/>
    <n v="10"/>
    <n v="0.16666700000000001"/>
    <x v="4"/>
    <m/>
    <m/>
    <s v="AC000002410"/>
    <s v="Giuseppe Taranto"/>
    <n v="6727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2/02/2024"/>
    <d v="1899-12-30T13:00:00"/>
    <s v="22/02/2024"/>
    <d v="1899-12-30T15:00:00"/>
    <n v="8.16"/>
    <n v="0.13600000000000001"/>
    <x v="4"/>
    <m/>
    <m/>
    <m/>
    <m/>
    <n v="6727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09:30:00"/>
    <s v="27/02/2024"/>
    <d v="1899-12-30T11:00:00"/>
    <n v="90"/>
    <n v="1.5"/>
    <x v="1"/>
    <m/>
    <m/>
    <s v="AC000003526"/>
    <s v="Valerie Anstee"/>
    <n v="6936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7/02/2024"/>
    <d v="1899-12-30T09:30:00"/>
    <s v="27/02/2024"/>
    <d v="1899-12-30T11:00:00"/>
    <n v="5"/>
    <n v="8.3333000000000004E-2"/>
    <x v="1"/>
    <m/>
    <m/>
    <s v="AC000003526"/>
    <s v="Valerie Anstee"/>
    <n v="6936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1:30:00"/>
    <s v="27/02/2024"/>
    <d v="1899-12-30T13:45:00"/>
    <n v="135"/>
    <n v="2.25"/>
    <x v="1"/>
    <m/>
    <m/>
    <s v="AC000003194"/>
    <s v="Patricia Robinson"/>
    <n v="69227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7/02/2024"/>
    <d v="1899-12-30T11:30:00"/>
    <s v="27/02/2024"/>
    <d v="1899-12-30T13:45:00"/>
    <n v="5"/>
    <n v="8.3333000000000004E-2"/>
    <x v="1"/>
    <m/>
    <m/>
    <s v="AC000003194"/>
    <s v="Patricia Robinson"/>
    <n v="69227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1:30:00"/>
    <s v="27/02/2024"/>
    <d v="1899-12-30T13:45:00"/>
    <n v="3.18"/>
    <n v="5.2999999999999999E-2"/>
    <x v="1"/>
    <m/>
    <m/>
    <m/>
    <m/>
    <n v="6922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3:45:00"/>
    <s v="27/02/2024"/>
    <d v="1899-12-30T15:45:00"/>
    <n v="120"/>
    <n v="2"/>
    <x v="1"/>
    <m/>
    <m/>
    <s v="AC000003608"/>
    <s v="Zorica Lackovic"/>
    <n v="75207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3:45:00"/>
    <s v="27/02/2024"/>
    <d v="1899-12-30T15:45:00"/>
    <n v="3.67"/>
    <n v="6.1166999999999999E-2"/>
    <x v="1"/>
    <m/>
    <m/>
    <m/>
    <m/>
    <n v="7520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6:00:00"/>
    <s v="27/02/2024"/>
    <d v="1899-12-30T17:00:00"/>
    <n v="60"/>
    <n v="1"/>
    <x v="1"/>
    <m/>
    <m/>
    <s v="AC000002422"/>
    <s v="Graham Burdett"/>
    <n v="69140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6:00:00"/>
    <s v="27/02/2024"/>
    <d v="1899-12-30T17:00:00"/>
    <n v="4.82"/>
    <n v="8.0333000000000002E-2"/>
    <x v="1"/>
    <m/>
    <m/>
    <m/>
    <m/>
    <n v="69140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7:00:00"/>
    <s v="27/02/2024"/>
    <d v="1899-12-30T17:45:00"/>
    <n v="45"/>
    <n v="0.75"/>
    <x v="0"/>
    <m/>
    <m/>
    <s v="AC000003866"/>
    <s v="Travel Time (between visits)"/>
    <n v="10011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8/02/2024"/>
    <d v="1899-12-30T09:15:00"/>
    <s v="28/02/2024"/>
    <d v="1899-12-30T12:45:00"/>
    <n v="210"/>
    <n v="3.5"/>
    <x v="1"/>
    <m/>
    <m/>
    <s v="AC000002892"/>
    <s v="Mary Cooper"/>
    <n v="9577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194"/>
    <s v="Patricia Robinson"/>
    <n v="69231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9/02/2024"/>
    <d v="1899-12-30T10:30:00"/>
    <s v="29/02/2024"/>
    <d v="1899-12-30T12:30:00"/>
    <n v="5"/>
    <n v="8.3333000000000004E-2"/>
    <x v="1"/>
    <m/>
    <m/>
    <s v="AC000003194"/>
    <s v="Patricia Robinson"/>
    <n v="69231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2:30:00"/>
    <s v="29/02/2024"/>
    <d v="1899-12-30T13:00:00"/>
    <n v="30"/>
    <n v="0.5"/>
    <x v="0"/>
    <m/>
    <m/>
    <s v="AC000003866"/>
    <s v="Travel Time (between visits)"/>
    <n v="101400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00:00"/>
    <s v="29/02/2024"/>
    <d v="1899-12-30T15:00:00"/>
    <n v="120"/>
    <n v="2"/>
    <x v="4"/>
    <m/>
    <m/>
    <s v="AC000002410"/>
    <s v="Giuseppe Taranto"/>
    <n v="6946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29/02/2024"/>
    <d v="1899-12-30T13:00:00"/>
    <s v="29/02/2024"/>
    <d v="1899-12-30T15:00:00"/>
    <n v="10"/>
    <n v="0.16666700000000001"/>
    <x v="4"/>
    <m/>
    <m/>
    <s v="AC000002410"/>
    <s v="Giuseppe Taranto"/>
    <n v="6946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9/02/2024"/>
    <d v="1899-12-30T13:00:00"/>
    <s v="29/02/2024"/>
    <d v="1899-12-30T15:00:00"/>
    <n v="8.16"/>
    <n v="0.13600000000000001"/>
    <x v="4"/>
    <m/>
    <m/>
    <m/>
    <m/>
    <n v="6946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9:30:00"/>
    <d v="2024-05-03T00:00:00"/>
    <d v="1899-12-30T11:00:00"/>
    <n v="90"/>
    <n v="1.5"/>
    <x v="1"/>
    <m/>
    <m/>
    <s v="AC000003526"/>
    <s v="Valerie Anstee"/>
    <n v="7175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09:30:00"/>
    <d v="2024-05-03T00:00:00"/>
    <d v="1899-12-30T11:00:00"/>
    <n v="5"/>
    <n v="8.3333000000000004E-2"/>
    <x v="1"/>
    <m/>
    <m/>
    <s v="AC000003526"/>
    <s v="Valerie Anstee"/>
    <n v="7175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30:00"/>
    <d v="2024-05-03T00:00:00"/>
    <d v="1899-12-30T13:30:00"/>
    <n v="120"/>
    <n v="2"/>
    <x v="1"/>
    <m/>
    <m/>
    <s v="AC000003194"/>
    <s v="Patricia Robinson"/>
    <n v="71614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11:30:00"/>
    <d v="2024-05-03T00:00:00"/>
    <d v="1899-12-30T13:30:00"/>
    <n v="5"/>
    <n v="8.3333000000000004E-2"/>
    <x v="1"/>
    <m/>
    <m/>
    <s v="AC000003194"/>
    <s v="Patricia Robinson"/>
    <n v="7161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1:30:00"/>
    <d v="2024-05-03T00:00:00"/>
    <d v="1899-12-30T13:30:00"/>
    <n v="3.18"/>
    <n v="5.2999999999999999E-2"/>
    <x v="1"/>
    <m/>
    <m/>
    <m/>
    <m/>
    <n v="71614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45:00"/>
    <d v="2024-05-03T00:00:00"/>
    <d v="1899-12-30T15:45:00"/>
    <n v="120"/>
    <n v="2"/>
    <x v="1"/>
    <m/>
    <m/>
    <s v="AC000003608"/>
    <s v="Zorica Lackovic"/>
    <n v="75208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13:45:00"/>
    <d v="2024-05-03T00:00:00"/>
    <d v="1899-12-30T15:45:00"/>
    <n v="10"/>
    <n v="0.16666700000000001"/>
    <x v="1"/>
    <m/>
    <m/>
    <s v="AC000003608"/>
    <s v="Zorica Lackovic"/>
    <n v="7520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45:00"/>
    <d v="2024-05-03T00:00:00"/>
    <d v="1899-12-30T15:45:00"/>
    <n v="3.67"/>
    <n v="6.1166999999999999E-2"/>
    <x v="1"/>
    <m/>
    <m/>
    <m/>
    <m/>
    <n v="75208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6:00:00"/>
    <d v="2024-05-03T00:00:00"/>
    <d v="1899-12-30T17:00:00"/>
    <n v="60"/>
    <n v="1"/>
    <x v="1"/>
    <m/>
    <m/>
    <s v="AC000002422"/>
    <s v="Graham Burdett"/>
    <n v="7152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6:00:00"/>
    <d v="2024-05-03T00:00:00"/>
    <d v="1899-12-30T17:00:00"/>
    <n v="4.82"/>
    <n v="8.0333000000000002E-2"/>
    <x v="1"/>
    <m/>
    <m/>
    <m/>
    <m/>
    <n v="7152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8:00:00"/>
    <n v="60"/>
    <n v="1"/>
    <x v="0"/>
    <m/>
    <m/>
    <s v="AC000003866"/>
    <s v="Travel Time (between visits)"/>
    <n v="103252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29/02/2024"/>
    <d v="1899-12-30T08:30:00"/>
    <s v="29/02/2024"/>
    <d v="1899-12-30T14:00:00"/>
    <n v="330"/>
    <n v="5.5"/>
    <x v="0"/>
    <m/>
    <m/>
    <s v="AC000003862"/>
    <s v="Transport and Meals Roster"/>
    <n v="101552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4:00:00"/>
    <n v="330"/>
    <n v="5.5"/>
    <x v="0"/>
    <m/>
    <m/>
    <s v="AC000003862"/>
    <s v="Transport and Meals Roster"/>
    <n v="103629"/>
  </r>
  <r>
    <s v="AC000081599"/>
    <m/>
    <m/>
    <x v="73"/>
    <s v="De Lorenzo"/>
    <s v="Family Services- Parent Support"/>
    <m/>
    <s v="Casual"/>
    <m/>
    <m/>
    <m/>
    <m/>
    <s v="regular"/>
    <x v="0"/>
    <n v="0"/>
    <s v="Internal Admin"/>
    <s v="Holdsworth Internal"/>
    <s v="Holdsworth Internal"/>
    <s v="26/02/2024"/>
    <d v="1899-12-30T09:00:00"/>
    <s v="26/02/2024"/>
    <d v="1899-12-30T13:00:00"/>
    <n v="240"/>
    <n v="4"/>
    <x v="0"/>
    <m/>
    <m/>
    <s v="AC000024993"/>
    <s v="Family Services Playgroup (Holdsworth)"/>
    <n v="73155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2/02/2024"/>
    <d v="1899-12-30T09:15:00"/>
    <s v="22/02/2024"/>
    <d v="1899-12-30T14:15:00"/>
    <n v="300"/>
    <n v="5"/>
    <x v="0"/>
    <m/>
    <m/>
    <s v="AC000003862"/>
    <s v="Transport and Meals Roster"/>
    <n v="98470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8/02/2024"/>
    <d v="1899-12-30T08:30:00"/>
    <s v="28/02/2024"/>
    <d v="1899-12-30T13:30:00"/>
    <n v="300"/>
    <n v="5"/>
    <x v="0"/>
    <m/>
    <m/>
    <s v="AC000003862"/>
    <s v="Transport and Meals Roster"/>
    <n v="101206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30:00"/>
    <n v="450"/>
    <n v="7.5"/>
    <x v="0"/>
    <m/>
    <m/>
    <s v="AC000003862"/>
    <s v="Transport and Meals Roster"/>
    <n v="101207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d v="2024-06-03T00:00:00"/>
    <d v="1899-12-30T09:30:00"/>
    <d v="2024-06-03T00:00:00"/>
    <d v="1899-12-30T15:00:00"/>
    <n v="330"/>
    <n v="5.5"/>
    <x v="0"/>
    <m/>
    <m/>
    <s v="AC000003862"/>
    <s v="Transport and Meals Roster"/>
    <n v="103630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54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2/02/2024"/>
    <d v="1899-12-30T08:30:00"/>
    <s v="22/02/2024"/>
    <d v="1899-12-30T09:30:00"/>
    <n v="60"/>
    <n v="1"/>
    <x v="1"/>
    <m/>
    <m/>
    <s v="AC000241126"/>
    <s v="Raffaella Volpicella"/>
    <n v="88010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22/02/2024"/>
    <d v="1899-12-30T10:00:00"/>
    <s v="22/02/2024"/>
    <d v="1899-12-30T12:00:00"/>
    <n v="120"/>
    <n v="2"/>
    <x v="1"/>
    <m/>
    <m/>
    <s v="AC000002234"/>
    <s v="Diane Grant"/>
    <n v="88045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2/02/2024"/>
    <d v="1899-12-30T10:00:00"/>
    <s v="22/02/2024"/>
    <d v="1899-12-30T12:00:00"/>
    <n v="10.89"/>
    <n v="0.18149999999999999"/>
    <x v="1"/>
    <m/>
    <m/>
    <m/>
    <m/>
    <n v="88045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7:30:00"/>
    <n v="30"/>
    <n v="0.5"/>
    <x v="0"/>
    <m/>
    <m/>
    <s v="AC000003866"/>
    <s v="Travel Time (between visits)"/>
    <n v="100212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8/02/2024"/>
    <d v="1899-12-30T07:30:00"/>
    <s v="28/02/2024"/>
    <d v="1899-12-30T08:30:00"/>
    <n v="60"/>
    <n v="1"/>
    <x v="1"/>
    <m/>
    <m/>
    <s v="AC000003028"/>
    <s v="Mervyn Levine"/>
    <n v="69069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8/02/2024"/>
    <d v="1899-12-30T09:00:00"/>
    <s v="28/02/2024"/>
    <d v="1899-12-30T12:00:00"/>
    <n v="180"/>
    <n v="3"/>
    <x v="1"/>
    <m/>
    <m/>
    <s v="AC000002676"/>
    <s v="Jose Marum"/>
    <n v="69373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8/02/2024"/>
    <d v="1899-12-30T09:00:00"/>
    <s v="28/02/2024"/>
    <d v="1899-12-30T12:00:00"/>
    <n v="4.29"/>
    <n v="7.1499999999999994E-2"/>
    <x v="1"/>
    <m/>
    <m/>
    <m/>
    <m/>
    <n v="69373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15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9/02/2024"/>
    <d v="1899-12-30T08:30:00"/>
    <s v="29/02/2024"/>
    <d v="1899-12-30T09:30:00"/>
    <n v="60"/>
    <n v="1"/>
    <x v="1"/>
    <m/>
    <m/>
    <s v="AC000241126"/>
    <s v="Raffaella Volpicella"/>
    <n v="88011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29/02/2024"/>
    <d v="1899-12-30T10:00:00"/>
    <s v="29/02/2024"/>
    <d v="1899-12-30T12:00:00"/>
    <n v="120"/>
    <n v="2"/>
    <x v="1"/>
    <m/>
    <m/>
    <s v="AC000002234"/>
    <s v="Diane Grant"/>
    <n v="88046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9/02/2024"/>
    <d v="1899-12-30T10:00:00"/>
    <s v="29/02/2024"/>
    <d v="1899-12-30T12:00:00"/>
    <n v="10.89"/>
    <n v="0.18149999999999999"/>
    <x v="1"/>
    <m/>
    <m/>
    <m/>
    <m/>
    <n v="8804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5-03T00:00:00"/>
    <d v="1899-12-30T07:45:00"/>
    <d v="2024-05-03T00:00:00"/>
    <d v="1899-12-30T08:00:00"/>
    <n v="15"/>
    <n v="0.25"/>
    <x v="0"/>
    <m/>
    <m/>
    <s v="AC000003866"/>
    <s v="Travel Time (between visits)"/>
    <n v="10362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5-03T00:00:00"/>
    <d v="1899-12-30T08:00:00"/>
    <d v="2024-05-03T00:00:00"/>
    <d v="1899-12-30T09:00:00"/>
    <n v="60"/>
    <n v="1"/>
    <x v="1"/>
    <m/>
    <m/>
    <s v="AC000241126"/>
    <s v="Raffaella Volpicella"/>
    <n v="79322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05-03T00:00:00"/>
    <d v="1899-12-30T09:15:00"/>
    <d v="2024-05-03T00:00:00"/>
    <d v="1899-12-30T10:15:00"/>
    <n v="60"/>
    <n v="1"/>
    <x v="1"/>
    <m/>
    <m/>
    <s v="AC000188716"/>
    <s v="Mary Clark"/>
    <n v="83382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5-03T00:00:00"/>
    <d v="1899-12-30T09:15:00"/>
    <d v="2024-05-03T00:00:00"/>
    <d v="1899-12-30T10:15:00"/>
    <n v="3.45"/>
    <n v="5.7500000000000002E-2"/>
    <x v="1"/>
    <m/>
    <m/>
    <m/>
    <m/>
    <n v="83382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d v="2024-05-03T00:00:00"/>
    <d v="1899-12-30T10:15:00"/>
    <d v="2024-05-03T00:00:00"/>
    <d v="1899-12-30T11:15:00"/>
    <n v="60"/>
    <n v="1"/>
    <x v="1"/>
    <m/>
    <m/>
    <s v="AC000188716"/>
    <s v="Mary Clark"/>
    <n v="83395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7:30:00"/>
    <n v="30"/>
    <n v="0.5"/>
    <x v="0"/>
    <m/>
    <m/>
    <s v="AC000003866"/>
    <s v="Travel Time (between visits)"/>
    <n v="103683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6-03T00:00:00"/>
    <d v="1899-12-30T07:30:00"/>
    <d v="2024-06-03T00:00:00"/>
    <d v="1899-12-30T08:30:00"/>
    <n v="60"/>
    <n v="1"/>
    <x v="1"/>
    <m/>
    <m/>
    <s v="AC000003028"/>
    <s v="Mervyn Levine"/>
    <n v="71461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6-03T00:00:00"/>
    <d v="1899-12-30T09:00:00"/>
    <d v="2024-06-03T00:00:00"/>
    <d v="1899-12-30T12:00:00"/>
    <n v="180"/>
    <n v="3"/>
    <x v="1"/>
    <m/>
    <m/>
    <s v="AC000002676"/>
    <s v="Jose Marum"/>
    <n v="71761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6-03T00:00:00"/>
    <d v="1899-12-30T09:00:00"/>
    <d v="2024-06-03T00:00:00"/>
    <d v="1899-12-30T12:00:00"/>
    <n v="4.29"/>
    <n v="7.1499999999999994E-2"/>
    <x v="1"/>
    <m/>
    <m/>
    <m/>
    <m/>
    <n v="71761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6/02/2024"/>
    <d v="1899-12-30T08:30:00"/>
    <s v="26/02/2024"/>
    <d v="1899-12-30T09:30:00"/>
    <n v="60"/>
    <n v="1"/>
    <x v="0"/>
    <m/>
    <m/>
    <s v="AC000003866"/>
    <s v="Travel Time (between visits)"/>
    <n v="100033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26/02/2024"/>
    <d v="1899-12-30T10:00:00"/>
    <s v="26/02/2024"/>
    <d v="1899-12-30T11:30:00"/>
    <n v="90"/>
    <n v="1.5"/>
    <x v="1"/>
    <m/>
    <m/>
    <s v="AC000002182"/>
    <s v="David Hasson"/>
    <n v="97803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6/02/2024"/>
    <d v="1899-12-30T12:00:00"/>
    <s v="26/02/2024"/>
    <d v="1899-12-30T14:00:00"/>
    <n v="120"/>
    <n v="2"/>
    <x v="4"/>
    <m/>
    <m/>
    <s v="AC000121594"/>
    <s v="Beryl Gilberthorpe"/>
    <n v="84037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6/02/2024"/>
    <d v="1899-12-30T12:00:00"/>
    <s v="26/02/2024"/>
    <d v="1899-12-30T14:00:00"/>
    <n v="5.97"/>
    <n v="9.9500000000000005E-2"/>
    <x v="4"/>
    <m/>
    <m/>
    <m/>
    <m/>
    <n v="84037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6/02/2024"/>
    <d v="1899-12-30T14:30:00"/>
    <s v="26/02/2024"/>
    <d v="1899-12-30T16:30:00"/>
    <n v="120"/>
    <n v="2"/>
    <x v="1"/>
    <m/>
    <m/>
    <s v="AC000008554"/>
    <s v="Marion Herron"/>
    <n v="9695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6/02/2024"/>
    <d v="1899-12-30T14:30:00"/>
    <s v="26/02/2024"/>
    <d v="1899-12-30T16:30:00"/>
    <n v="2.2000000000000002"/>
    <n v="3.6666999999999998E-2"/>
    <x v="1"/>
    <m/>
    <m/>
    <m/>
    <m/>
    <n v="9695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7/02/2024"/>
    <d v="1899-12-30T10:00:00"/>
    <s v="27/02/2024"/>
    <d v="1899-12-30T12:30:00"/>
    <n v="150"/>
    <n v="2.5"/>
    <x v="4"/>
    <m/>
    <m/>
    <s v="AC000002304"/>
    <s v="Elva Tesoriero"/>
    <n v="89157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27/02/2024"/>
    <d v="1899-12-30T10:00:00"/>
    <s v="27/02/2024"/>
    <d v="1899-12-30T12:30:00"/>
    <n v="8.5"/>
    <n v="0.14166699999999999"/>
    <x v="4"/>
    <m/>
    <m/>
    <s v="AC000002304"/>
    <s v="Elva Tesoriero"/>
    <n v="89157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28/02/2024"/>
    <d v="1899-12-30T09:00:00"/>
    <s v="28/02/2024"/>
    <d v="1899-12-30T12:00:00"/>
    <n v="180"/>
    <n v="3"/>
    <x v="8"/>
    <m/>
    <m/>
    <s v="AC000076308"/>
    <s v="Freda Opit"/>
    <n v="89194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8/02/2024"/>
    <d v="1899-12-30T12:00:00"/>
    <s v="28/02/2024"/>
    <d v="1899-12-30T12:30:00"/>
    <n v="30"/>
    <n v="0.5"/>
    <x v="0"/>
    <m/>
    <m/>
    <s v="AC000003866"/>
    <s v="Travel Time (between visits)"/>
    <n v="100819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8/02/2024"/>
    <d v="1899-12-30T12:30:00"/>
    <s v="28/02/2024"/>
    <d v="1899-12-30T13:30:00"/>
    <n v="60"/>
    <n v="1"/>
    <x v="1"/>
    <m/>
    <m/>
    <s v="AC000008554"/>
    <s v="Marion Herron"/>
    <n v="7146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8/02/2024"/>
    <d v="1899-12-30T12:30:00"/>
    <s v="28/02/2024"/>
    <d v="1899-12-30T13:30:00"/>
    <n v="2.54"/>
    <n v="4.2333000000000003E-2"/>
    <x v="1"/>
    <m/>
    <m/>
    <m/>
    <m/>
    <n v="71463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9/02/2024"/>
    <d v="1899-12-30T10:30:00"/>
    <s v="29/02/2024"/>
    <d v="1899-12-30T11:30:00"/>
    <n v="60"/>
    <n v="1"/>
    <x v="4"/>
    <m/>
    <m/>
    <s v="AC000002746"/>
    <s v="Katrina Jones-Helpingstine"/>
    <n v="81729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29/02/2024"/>
    <d v="1899-12-30T10:30:00"/>
    <s v="29/02/2024"/>
    <d v="1899-12-30T11:30:00"/>
    <n v="10"/>
    <n v="0.16666700000000001"/>
    <x v="4"/>
    <m/>
    <m/>
    <s v="AC000002746"/>
    <s v="Katrina Jones-Helpingstine"/>
    <n v="81729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9/02/2024"/>
    <d v="1899-12-30T11:30:00"/>
    <s v="29/02/2024"/>
    <d v="1899-12-30T12:00:00"/>
    <n v="30"/>
    <n v="0.5"/>
    <x v="0"/>
    <m/>
    <m/>
    <s v="AC000003866"/>
    <s v="Travel Time (between visits)"/>
    <n v="101228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29/02/2024"/>
    <d v="1899-12-30T12:00:00"/>
    <s v="29/02/2024"/>
    <d v="1899-12-30T13:30:00"/>
    <n v="90"/>
    <n v="1.5"/>
    <x v="1"/>
    <m/>
    <m/>
    <s v="AC000002570"/>
    <s v="Jean Upton"/>
    <n v="89127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9/02/2024"/>
    <d v="1899-12-30T12:00:00"/>
    <s v="29/02/2024"/>
    <d v="1899-12-30T13:30:00"/>
    <n v="5.61"/>
    <n v="9.35E-2"/>
    <x v="1"/>
    <m/>
    <m/>
    <m/>
    <m/>
    <n v="89127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4-03T00:00:00"/>
    <d v="1899-12-30T08:30:00"/>
    <d v="2024-04-03T00:00:00"/>
    <d v="1899-12-30T09:30:00"/>
    <n v="60"/>
    <n v="1"/>
    <x v="0"/>
    <m/>
    <m/>
    <s v="AC000003866"/>
    <s v="Travel Time (between visits)"/>
    <n v="103135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04-03T00:00:00"/>
    <d v="1899-12-30T10:00:00"/>
    <d v="2024-04-03T00:00:00"/>
    <d v="1899-12-30T11:30:00"/>
    <n v="90"/>
    <n v="1.5"/>
    <x v="1"/>
    <m/>
    <m/>
    <s v="AC000002182"/>
    <s v="David Hasson"/>
    <n v="9780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04-03T00:00:00"/>
    <d v="1899-12-30T12:00:00"/>
    <d v="2024-04-03T00:00:00"/>
    <d v="1899-12-30T14:00:00"/>
    <n v="120"/>
    <n v="2"/>
    <x v="4"/>
    <m/>
    <m/>
    <s v="AC000121594"/>
    <s v="Beryl Gilberthorpe"/>
    <n v="91871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d v="2024-04-03T00:00:00"/>
    <d v="1899-12-30T12:00:00"/>
    <d v="2024-04-03T00:00:00"/>
    <d v="1899-12-30T14:00:00"/>
    <n v="4"/>
    <n v="6.6667000000000004E-2"/>
    <x v="4"/>
    <m/>
    <m/>
    <s v="AC000121594"/>
    <s v="Beryl Gilberthorpe"/>
    <n v="91871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4-03T00:00:00"/>
    <d v="1899-12-30T12:00:00"/>
    <d v="2024-04-03T00:00:00"/>
    <d v="1899-12-30T14:00:00"/>
    <n v="5.97"/>
    <n v="9.9500000000000005E-2"/>
    <x v="4"/>
    <m/>
    <m/>
    <m/>
    <m/>
    <n v="91871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4-03T00:00:00"/>
    <d v="1899-12-30T14:30:00"/>
    <d v="2024-04-03T00:00:00"/>
    <d v="1899-12-30T16:30:00"/>
    <n v="120"/>
    <n v="2"/>
    <x v="1"/>
    <m/>
    <m/>
    <s v="AC000008554"/>
    <s v="Marion Herron"/>
    <n v="9808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4-03T00:00:00"/>
    <d v="1899-12-30T14:30:00"/>
    <d v="2024-04-03T00:00:00"/>
    <d v="1899-12-30T16:30:00"/>
    <n v="2.2000000000000002"/>
    <n v="3.6666999999999998E-2"/>
    <x v="1"/>
    <m/>
    <m/>
    <m/>
    <m/>
    <n v="98083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6-03T00:00:00"/>
    <d v="1899-12-30T10:00:00"/>
    <d v="2024-06-03T00:00:00"/>
    <d v="1899-12-30T12:00:00"/>
    <n v="120"/>
    <n v="2"/>
    <x v="1"/>
    <m/>
    <m/>
    <s v="AC000002982"/>
    <s v="Mark Stein"/>
    <n v="71823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6-03T00:00:00"/>
    <d v="1899-12-30T12:00:00"/>
    <d v="2024-06-03T00:00:00"/>
    <d v="1899-12-30T12:30:00"/>
    <n v="30"/>
    <n v="0.5"/>
    <x v="0"/>
    <m/>
    <m/>
    <s v="AC000003866"/>
    <s v="Travel Time (between visits)"/>
    <n v="103754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6-03T00:00:00"/>
    <d v="1899-12-30T12:30:00"/>
    <d v="2024-06-03T00:00:00"/>
    <d v="1899-12-30T13:30:00"/>
    <n v="60"/>
    <n v="1"/>
    <x v="1"/>
    <m/>
    <m/>
    <s v="AC000008554"/>
    <s v="Marion Herron"/>
    <n v="7146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6-03T00:00:00"/>
    <d v="1899-12-30T12:30:00"/>
    <d v="2024-06-03T00:00:00"/>
    <d v="1899-12-30T13:30:00"/>
    <n v="5.39"/>
    <n v="8.9832999999999996E-2"/>
    <x v="1"/>
    <m/>
    <m/>
    <m/>
    <m/>
    <n v="7146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2/02/2024"/>
    <d v="1899-12-30T09:00:00"/>
    <s v="22/02/2024"/>
    <d v="1899-12-30T10:00:00"/>
    <n v="60"/>
    <n v="1"/>
    <x v="1"/>
    <m/>
    <m/>
    <s v="AC000002190"/>
    <s v="David Meintjes"/>
    <n v="9510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2/02/2024"/>
    <d v="1899-12-30T09:00:00"/>
    <s v="22/02/2024"/>
    <d v="1899-12-30T10:00:00"/>
    <n v="5"/>
    <n v="8.3333000000000004E-2"/>
    <x v="1"/>
    <m/>
    <m/>
    <s v="AC000002190"/>
    <s v="David Meintjes"/>
    <n v="9510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0:00:00"/>
    <s v="22/02/2024"/>
    <d v="1899-12-30T10:15:00"/>
    <n v="15"/>
    <n v="0.25"/>
    <x v="0"/>
    <m/>
    <m/>
    <s v="AC000003866"/>
    <s v="Travel Time (between visits)"/>
    <n v="9812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2:15:00"/>
    <n v="120"/>
    <n v="2"/>
    <x v="1"/>
    <m/>
    <m/>
    <s v="AC000003438"/>
    <s v="Stefania Kublikowska"/>
    <n v="8188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2/02/2024"/>
    <d v="1899-12-30T10:15:00"/>
    <s v="22/02/2024"/>
    <d v="1899-12-30T12:15:00"/>
    <n v="3.19"/>
    <n v="5.3166999999999999E-2"/>
    <x v="1"/>
    <m/>
    <m/>
    <m/>
    <m/>
    <n v="8188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6/02/2024"/>
    <d v="1899-12-30T10:00:00"/>
    <s v="26/02/2024"/>
    <d v="1899-12-30T12:00:00"/>
    <n v="120"/>
    <n v="2"/>
    <x v="1"/>
    <m/>
    <m/>
    <s v="AC000022945"/>
    <s v="Susan Beer"/>
    <n v="70952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6/02/2024"/>
    <d v="1899-12-30T10:00:00"/>
    <s v="26/02/2024"/>
    <d v="1899-12-30T12:00:00"/>
    <n v="10"/>
    <n v="0.16666700000000001"/>
    <x v="1"/>
    <m/>
    <m/>
    <s v="AC000022945"/>
    <s v="Susan Beer"/>
    <n v="7095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7/02/2024"/>
    <d v="1899-12-30T09:00:00"/>
    <s v="27/02/2024"/>
    <d v="1899-12-30T10:00:00"/>
    <n v="60"/>
    <n v="1"/>
    <x v="1"/>
    <m/>
    <m/>
    <s v="AC000002422"/>
    <s v="Graham Burdett"/>
    <n v="6960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0:00:00"/>
    <s v="27/02/2024"/>
    <d v="1899-12-30T10:30:00"/>
    <n v="30"/>
    <n v="0.5"/>
    <x v="0"/>
    <m/>
    <m/>
    <s v="AC000003866"/>
    <s v="Travel Time (between visits)"/>
    <n v="100019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7/02/2024"/>
    <d v="1899-12-30T10:30:00"/>
    <s v="27/02/2024"/>
    <d v="1899-12-30T12:30:00"/>
    <n v="120"/>
    <n v="2"/>
    <x v="1"/>
    <m/>
    <m/>
    <s v="AC000002792"/>
    <s v="Leah Woolf"/>
    <n v="71329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7/02/2024"/>
    <d v="1899-12-30T10:30:00"/>
    <s v="27/02/2024"/>
    <d v="1899-12-30T12:30:00"/>
    <n v="5.32"/>
    <n v="8.8666999999999996E-2"/>
    <x v="1"/>
    <m/>
    <m/>
    <m/>
    <m/>
    <n v="71329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8/02/2024"/>
    <d v="1899-12-30T09:30:00"/>
    <s v="28/02/2024"/>
    <d v="1899-12-30T10:30:00"/>
    <n v="60"/>
    <n v="1"/>
    <x v="1"/>
    <m/>
    <m/>
    <s v="AC000002446"/>
    <s v="Harold Eggins"/>
    <n v="100310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8/02/2024"/>
    <d v="1899-12-30T10:45:00"/>
    <s v="28/02/2024"/>
    <d v="1899-12-30T12:45:00"/>
    <n v="120"/>
    <n v="2"/>
    <x v="1"/>
    <m/>
    <m/>
    <s v="AC000002344"/>
    <s v="Ezekiel Elias"/>
    <n v="69744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8/02/2024"/>
    <d v="1899-12-30T10:45:00"/>
    <s v="28/02/2024"/>
    <d v="1899-12-30T12:45:00"/>
    <n v="15"/>
    <n v="0.25"/>
    <x v="1"/>
    <m/>
    <m/>
    <s v="AC000002344"/>
    <s v="Ezekiel Elias"/>
    <n v="6974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8/02/2024"/>
    <d v="1899-12-30T10:45:00"/>
    <s v="28/02/2024"/>
    <d v="1899-12-30T12:45:00"/>
    <n v="3.66"/>
    <n v="6.0999999999999999E-2"/>
    <x v="1"/>
    <m/>
    <m/>
    <m/>
    <m/>
    <n v="6974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8/02/2024"/>
    <d v="1899-12-30T13:15:00"/>
    <s v="28/02/2024"/>
    <d v="1899-12-30T15:15:00"/>
    <n v="120"/>
    <n v="2"/>
    <x v="1"/>
    <m/>
    <m/>
    <s v="AC000003236"/>
    <s v="Priscilla Hillam"/>
    <n v="8588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8/02/2024"/>
    <d v="1899-12-30T13:15:00"/>
    <s v="28/02/2024"/>
    <d v="1899-12-30T15:15:00"/>
    <n v="9.24"/>
    <n v="0.154"/>
    <x v="1"/>
    <m/>
    <m/>
    <m/>
    <m/>
    <n v="8588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5:15:00"/>
    <s v="28/02/2024"/>
    <d v="1899-12-30T16:00:00"/>
    <n v="45"/>
    <n v="0.75"/>
    <x v="0"/>
    <m/>
    <m/>
    <s v="AC000003866"/>
    <s v="Travel Time (between visits)"/>
    <n v="100818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9/02/2024"/>
    <d v="1899-12-30T09:00:00"/>
    <s v="29/02/2024"/>
    <d v="1899-12-30T10:00:00"/>
    <n v="60"/>
    <n v="1"/>
    <x v="1"/>
    <m/>
    <m/>
    <s v="AC000002190"/>
    <s v="David Meintjes"/>
    <n v="9510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9/02/2024"/>
    <d v="1899-12-30T09:00:00"/>
    <s v="29/02/2024"/>
    <d v="1899-12-30T10:00:00"/>
    <n v="5"/>
    <n v="8.3333000000000004E-2"/>
    <x v="1"/>
    <m/>
    <m/>
    <s v="AC000002190"/>
    <s v="David Meintjes"/>
    <n v="95101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0:00:00"/>
    <s v="29/02/2024"/>
    <d v="1899-12-30T10:15:00"/>
    <n v="15"/>
    <n v="0.25"/>
    <x v="0"/>
    <m/>
    <m/>
    <s v="AC000003866"/>
    <s v="Travel Time (between visits)"/>
    <n v="10121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9/02/2024"/>
    <d v="1899-12-30T10:15:00"/>
    <s v="29/02/2024"/>
    <d v="1899-12-30T12:15:00"/>
    <n v="120"/>
    <n v="2"/>
    <x v="1"/>
    <m/>
    <m/>
    <s v="AC000003438"/>
    <s v="Stefania Kublikowska"/>
    <n v="81885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9/02/2024"/>
    <d v="1899-12-30T10:15:00"/>
    <s v="29/02/2024"/>
    <d v="1899-12-30T12:15:00"/>
    <n v="3.19"/>
    <n v="5.3166999999999999E-2"/>
    <x v="1"/>
    <m/>
    <m/>
    <m/>
    <m/>
    <n v="81885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0:15:00"/>
    <d v="2024-01-03T00:00:00"/>
    <d v="1899-12-30T12:15:00"/>
    <n v="120"/>
    <n v="2"/>
    <x v="1"/>
    <m/>
    <m/>
    <s v="AC000002476"/>
    <s v="Helen Sotiropoulos"/>
    <n v="10089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1-03T00:00:00"/>
    <d v="1899-12-30T10:15:00"/>
    <d v="2024-01-03T00:00:00"/>
    <d v="1899-12-30T12:15:00"/>
    <n v="10"/>
    <n v="0.16666700000000001"/>
    <x v="1"/>
    <m/>
    <m/>
    <s v="AC000002476"/>
    <s v="Helen Sotiropoulos"/>
    <n v="10089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0:00:00"/>
    <d v="2024-04-03T00:00:00"/>
    <d v="1899-12-30T12:00:00"/>
    <n v="120"/>
    <n v="2"/>
    <x v="1"/>
    <m/>
    <m/>
    <s v="AC000022945"/>
    <s v="Susan Beer"/>
    <n v="70953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4-03T00:00:00"/>
    <d v="1899-12-30T10:00:00"/>
    <d v="2024-04-03T00:00:00"/>
    <d v="1899-12-30T12:00:00"/>
    <n v="15"/>
    <n v="0.25"/>
    <x v="1"/>
    <m/>
    <m/>
    <s v="AC000022945"/>
    <s v="Susan Beer"/>
    <n v="70953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2:00:00"/>
    <d v="2024-04-03T00:00:00"/>
    <d v="1899-12-30T12:30:00"/>
    <n v="30"/>
    <n v="0.5"/>
    <x v="0"/>
    <m/>
    <m/>
    <s v="AC000003866"/>
    <s v="Travel Time (between visits)"/>
    <n v="10313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2936"/>
    <s v="Marjorie Johnston"/>
    <n v="10136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30:00"/>
    <d v="2024-04-03T00:00:00"/>
    <d v="1899-12-30T15:30:00"/>
    <n v="12.33"/>
    <n v="0.20549999999999999"/>
    <x v="1"/>
    <m/>
    <m/>
    <m/>
    <m/>
    <n v="10136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9:00:00"/>
    <d v="2024-05-03T00:00:00"/>
    <d v="1899-12-30T10:00:00"/>
    <n v="60"/>
    <n v="1"/>
    <x v="1"/>
    <m/>
    <m/>
    <s v="AC000002422"/>
    <s v="Graham Burdett"/>
    <n v="71996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0:30:00"/>
    <d v="2024-05-03T00:00:00"/>
    <d v="1899-12-30T12:30:00"/>
    <n v="120"/>
    <n v="2"/>
    <x v="1"/>
    <m/>
    <m/>
    <s v="AC000002792"/>
    <s v="Leah Woolf"/>
    <n v="8992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0:30:00"/>
    <d v="2024-05-03T00:00:00"/>
    <d v="1899-12-30T12:30:00"/>
    <n v="5.32"/>
    <n v="8.8666999999999996E-2"/>
    <x v="1"/>
    <m/>
    <m/>
    <m/>
    <m/>
    <n v="89924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3:00:00"/>
    <d v="2024-05-03T00:00:00"/>
    <d v="1899-12-30T15:00:00"/>
    <n v="120"/>
    <n v="2"/>
    <x v="4"/>
    <m/>
    <m/>
    <s v="AC000001990"/>
    <s v="Barrie Brockwell"/>
    <n v="97368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3:00:00"/>
    <d v="2024-05-03T00:00:00"/>
    <d v="1899-12-30T15:00:00"/>
    <n v="5"/>
    <n v="8.3333000000000004E-2"/>
    <x v="4"/>
    <m/>
    <m/>
    <s v="AC000001990"/>
    <s v="Barrie Brockwell"/>
    <n v="9736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00:00"/>
    <d v="2024-05-03T00:00:00"/>
    <d v="1899-12-30T15:00:00"/>
    <n v="1.91"/>
    <n v="3.1833E-2"/>
    <x v="4"/>
    <m/>
    <m/>
    <m/>
    <m/>
    <n v="97368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5:00:00"/>
    <d v="2024-05-03T00:00:00"/>
    <d v="1899-12-30T16:00:00"/>
    <n v="60"/>
    <n v="1"/>
    <x v="0"/>
    <m/>
    <m/>
    <s v="AC000003866"/>
    <s v="Travel Time (between visits)"/>
    <n v="103303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d v="2024-06-03T00:00:00"/>
    <d v="1899-12-30T09:30:00"/>
    <d v="2024-06-03T00:00:00"/>
    <d v="1899-12-30T10:30:00"/>
    <n v="60"/>
    <n v="1"/>
    <x v="1"/>
    <m/>
    <m/>
    <s v="AC000002446"/>
    <s v="Harold Eggins"/>
    <n v="71687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0:30:00"/>
    <d v="2024-06-03T00:00:00"/>
    <d v="1899-12-30T10:45:00"/>
    <n v="15"/>
    <n v="0.25"/>
    <x v="0"/>
    <m/>
    <m/>
    <s v="AC000003866"/>
    <s v="Travel Time (between visits)"/>
    <n v="103753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d v="2024-06-03T00:00:00"/>
    <d v="1899-12-30T10:45:00"/>
    <d v="2024-06-03T00:00:00"/>
    <d v="1899-12-30T12:45:00"/>
    <n v="120"/>
    <n v="2"/>
    <x v="1"/>
    <m/>
    <m/>
    <s v="AC000002344"/>
    <s v="Ezekiel Elias"/>
    <n v="7216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6-03T00:00:00"/>
    <d v="1899-12-30T10:45:00"/>
    <d v="2024-06-03T00:00:00"/>
    <d v="1899-12-30T12:45:00"/>
    <n v="18"/>
    <n v="0.3"/>
    <x v="1"/>
    <m/>
    <m/>
    <s v="AC000002344"/>
    <s v="Ezekiel Elias"/>
    <n v="7216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0:45:00"/>
    <d v="2024-06-03T00:00:00"/>
    <d v="1899-12-30T12:45:00"/>
    <n v="3.66"/>
    <n v="6.0999999999999999E-2"/>
    <x v="1"/>
    <m/>
    <m/>
    <m/>
    <m/>
    <n v="72160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15:00"/>
    <d v="2024-06-03T00:00:00"/>
    <d v="1899-12-30T15:15:00"/>
    <n v="120"/>
    <n v="2"/>
    <x v="1"/>
    <m/>
    <s v="Cancelled - within 12 hrs (Mgr NOT Approved)"/>
    <s v="AC000003236"/>
    <s v="Priscilla Hillam"/>
    <n v="8588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15:00"/>
    <d v="2024-06-03T00:00:00"/>
    <d v="1899-12-30T15:15:00"/>
    <n v="9.24"/>
    <n v="0.154"/>
    <x v="1"/>
    <m/>
    <m/>
    <m/>
    <m/>
    <n v="8588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Domestic Assistance"/>
    <s v="CHSP"/>
    <s v="Holdsworth Community Centre"/>
    <s v="22/02/2024"/>
    <d v="1899-12-30T13:00:00"/>
    <s v="22/02/2024"/>
    <d v="1899-12-30T15:00:00"/>
    <n v="120"/>
    <n v="2"/>
    <x v="4"/>
    <m/>
    <m/>
    <s v="AC000162783"/>
    <s v="Alla Shafirova"/>
    <n v="6760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2/02/2024"/>
    <d v="1899-12-30T17:30:00"/>
    <s v="22/02/2024"/>
    <d v="1899-12-30T19:30:00"/>
    <n v="120"/>
    <n v="2"/>
    <x v="1"/>
    <m/>
    <m/>
    <s v="AC000085108"/>
    <s v="Simon Heath"/>
    <n v="7379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2/02/2024"/>
    <d v="1899-12-30T17:30:00"/>
    <s v="22/02/2024"/>
    <d v="1899-12-30T19:30:00"/>
    <n v="1.9"/>
    <n v="3.1667000000000001E-2"/>
    <x v="1"/>
    <m/>
    <m/>
    <m/>
    <m/>
    <n v="7379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4/02/2024"/>
    <d v="1899-12-30T17:30:00"/>
    <s v="24/02/2024"/>
    <d v="1899-12-30T19:30:00"/>
    <n v="120"/>
    <n v="2"/>
    <x v="1"/>
    <m/>
    <m/>
    <s v="AC000085108"/>
    <s v="Simon Heath"/>
    <n v="7370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5/02/2024"/>
    <d v="1899-12-30T17:30:00"/>
    <s v="25/02/2024"/>
    <d v="1899-12-30T19:30:00"/>
    <n v="120"/>
    <n v="2"/>
    <x v="1"/>
    <m/>
    <m/>
    <s v="AC000085108"/>
    <s v="Simon Heath"/>
    <n v="7371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6/02/2024"/>
    <d v="1899-12-30T09:00:00"/>
    <s v="26/02/2024"/>
    <d v="1899-12-30T12:00:00"/>
    <n v="180"/>
    <n v="3"/>
    <x v="1"/>
    <m/>
    <m/>
    <s v="AC000002286"/>
    <s v="Elizabeth Fraser"/>
    <n v="6960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6/02/2024"/>
    <d v="1899-12-30T12:30:00"/>
    <s v="26/02/2024"/>
    <d v="1899-12-30T15:30:00"/>
    <n v="180"/>
    <n v="3"/>
    <x v="1"/>
    <m/>
    <m/>
    <s v="AC000003010"/>
    <s v="Margaret Woodhead"/>
    <n v="6943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s v="26/02/2024"/>
    <d v="1899-12-30T12:30:00"/>
    <s v="26/02/2024"/>
    <d v="1899-12-30T15:30:00"/>
    <n v="3.6"/>
    <n v="0.06"/>
    <x v="1"/>
    <m/>
    <m/>
    <s v="AC000003010"/>
    <s v="Margaret Woodhead"/>
    <n v="6943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6/02/2024"/>
    <d v="1899-12-30T12:30:00"/>
    <s v="26/02/2024"/>
    <d v="1899-12-30T15:30:00"/>
    <n v="6.18"/>
    <n v="0.10299999999999999"/>
    <x v="1"/>
    <m/>
    <m/>
    <m/>
    <m/>
    <n v="6943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s v="26/02/2024"/>
    <d v="1899-12-30T16:00:00"/>
    <s v="26/02/2024"/>
    <d v="1899-12-30T17:00:00"/>
    <n v="60"/>
    <n v="1"/>
    <x v="1"/>
    <m/>
    <m/>
    <s v="AC000001902"/>
    <s v="Andrew Dimas"/>
    <n v="6949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6/02/2024"/>
    <d v="1899-12-30T16:00:00"/>
    <s v="26/02/2024"/>
    <d v="1899-12-30T17:00:00"/>
    <n v="2.52"/>
    <n v="4.2000000000000003E-2"/>
    <x v="1"/>
    <m/>
    <m/>
    <m/>
    <m/>
    <n v="69492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00:00"/>
    <n v="60"/>
    <n v="1"/>
    <x v="0"/>
    <m/>
    <m/>
    <s v="AC000003866"/>
    <s v="Travel Time (between visits)"/>
    <n v="9963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7/02/2024"/>
    <d v="1899-12-30T08:30:00"/>
    <s v="27/02/2024"/>
    <d v="1899-12-30T10:30:00"/>
    <n v="120"/>
    <n v="2"/>
    <x v="1"/>
    <m/>
    <m/>
    <s v="AC000009780"/>
    <s v="Trevor Johnson"/>
    <n v="6945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7/02/2024"/>
    <d v="1899-12-30T10:30:00"/>
    <s v="27/02/2024"/>
    <d v="1899-12-30T11:00:00"/>
    <n v="30"/>
    <n v="0.5"/>
    <x v="0"/>
    <m/>
    <m/>
    <s v="AC000003866"/>
    <s v="Travel Time (between visits)"/>
    <n v="10028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7/02/2024"/>
    <d v="1899-12-30T11:00:00"/>
    <s v="27/02/2024"/>
    <d v="1899-12-30T13:00:00"/>
    <n v="120"/>
    <n v="2"/>
    <x v="1"/>
    <m/>
    <m/>
    <s v="AC000002656"/>
    <s v="John Nixon"/>
    <n v="6963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7/02/2024"/>
    <d v="1899-12-30T11:00:00"/>
    <s v="27/02/2024"/>
    <d v="1899-12-30T13:00:00"/>
    <n v="1.34"/>
    <n v="2.2332999999999999E-2"/>
    <x v="1"/>
    <m/>
    <m/>
    <m/>
    <m/>
    <n v="696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2936"/>
    <s v="Marjorie Johnston"/>
    <n v="6945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268"/>
    <s v="Richard Christopherson"/>
    <n v="6945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8/02/2024"/>
    <d v="1899-12-30T13:00:00"/>
    <s v="28/02/2024"/>
    <d v="1899-12-30T15:00:00"/>
    <n v="9.85"/>
    <n v="0.16416700000000001"/>
    <x v="1"/>
    <m/>
    <m/>
    <m/>
    <m/>
    <n v="6945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5:30:00"/>
    <s v="28/02/2024"/>
    <d v="1899-12-30T17:00:00"/>
    <n v="90"/>
    <n v="1.5"/>
    <x v="8"/>
    <m/>
    <m/>
    <s v="AC000066864"/>
    <s v="Joseph Markov"/>
    <n v="75386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8/02/2024"/>
    <d v="1899-12-30T15:30:00"/>
    <s v="28/02/2024"/>
    <d v="1899-12-30T17:00:00"/>
    <n v="4.13"/>
    <n v="6.8833000000000005E-2"/>
    <x v="8"/>
    <m/>
    <m/>
    <m/>
    <m/>
    <n v="7538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8/02/2024"/>
    <d v="1899-12-30T17:00:00"/>
    <s v="28/02/2024"/>
    <d v="1899-12-30T18:00:00"/>
    <n v="60"/>
    <n v="1"/>
    <x v="0"/>
    <m/>
    <m/>
    <s v="AC000003866"/>
    <s v="Travel Time (between visits)"/>
    <n v="10080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9/02/2024"/>
    <d v="1899-12-30T14:00:00"/>
    <s v="29/02/2024"/>
    <d v="1899-12-30T16:30:00"/>
    <n v="150"/>
    <n v="2.5"/>
    <x v="1"/>
    <m/>
    <s v="Cancelled - within 12 hrs (Mgr Approved)"/>
    <s v="AC000002940"/>
    <s v="Marge Kent"/>
    <n v="10032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9/02/2024"/>
    <d v="1899-12-30T17:30:00"/>
    <s v="29/02/2024"/>
    <d v="1899-12-30T19:30:00"/>
    <n v="120"/>
    <n v="2"/>
    <x v="1"/>
    <m/>
    <m/>
    <s v="AC000085108"/>
    <s v="Simon Heath"/>
    <n v="7379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9/02/2024"/>
    <d v="1899-12-30T17:30:00"/>
    <s v="29/02/2024"/>
    <d v="1899-12-30T19:30:00"/>
    <n v="7.07"/>
    <n v="0.11783299999999999"/>
    <x v="1"/>
    <m/>
    <m/>
    <m/>
    <m/>
    <n v="7379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1-03T00:00:00"/>
    <d v="1899-12-30T11:00:00"/>
    <d v="2024-01-03T00:00:00"/>
    <d v="1899-12-30T13:00:00"/>
    <n v="120"/>
    <n v="2"/>
    <x v="1"/>
    <m/>
    <m/>
    <s v="AC000003268"/>
    <s v="Richard Christopherson"/>
    <n v="71843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1-03T00:00:00"/>
    <d v="1899-12-30T11:00:00"/>
    <d v="2024-01-03T00:00:00"/>
    <d v="1899-12-30T13:00:00"/>
    <n v="1.4"/>
    <n v="2.3333E-2"/>
    <x v="1"/>
    <m/>
    <m/>
    <s v="AC000003268"/>
    <s v="Richard Christopherson"/>
    <n v="71843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1-03T00:00:00"/>
    <d v="1899-12-30T13:00:00"/>
    <d v="2024-01-03T00:00:00"/>
    <d v="1899-12-30T13:30:00"/>
    <n v="30"/>
    <n v="0.5"/>
    <x v="0"/>
    <m/>
    <m/>
    <s v="AC000003866"/>
    <s v="Travel Time (between visits)"/>
    <n v="10172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d v="2024-01-03T00:00:00"/>
    <d v="1899-12-30T13:30:00"/>
    <d v="2024-01-03T00:00:00"/>
    <d v="1899-12-30T15:30:00"/>
    <n v="120"/>
    <n v="2"/>
    <x v="1"/>
    <m/>
    <m/>
    <s v="AC000003126"/>
    <s v="Noela Strange-Mure"/>
    <n v="100840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1-03T00:00:00"/>
    <d v="1899-12-30T13:30:00"/>
    <d v="2024-01-03T00:00:00"/>
    <d v="1899-12-30T15:30:00"/>
    <n v="7.5"/>
    <n v="0.125"/>
    <x v="1"/>
    <m/>
    <m/>
    <s v="AC000003126"/>
    <s v="Noela Strange-Mure"/>
    <n v="100840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1-03T00:00:00"/>
    <d v="1899-12-30T13:30:00"/>
    <d v="2024-01-03T00:00:00"/>
    <d v="1899-12-30T15:30:00"/>
    <n v="2.4700000000000002"/>
    <n v="4.1167000000000002E-2"/>
    <x v="1"/>
    <m/>
    <m/>
    <m/>
    <m/>
    <n v="10084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1-03T00:00:00"/>
    <d v="1899-12-30T17:30:00"/>
    <d v="2024-01-03T00:00:00"/>
    <d v="1899-12-30T19:30:00"/>
    <n v="120"/>
    <n v="2"/>
    <x v="1"/>
    <m/>
    <m/>
    <s v="AC000085108"/>
    <s v="Simon Heath"/>
    <n v="80423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1-03T00:00:00"/>
    <d v="1899-12-30T17:30:00"/>
    <d v="2024-01-03T00:00:00"/>
    <d v="1899-12-30T19:30:00"/>
    <n v="3.09"/>
    <n v="5.1499999999999997E-2"/>
    <x v="1"/>
    <m/>
    <m/>
    <m/>
    <m/>
    <n v="8042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2-03T00:00:00"/>
    <d v="1899-12-30T17:30:00"/>
    <d v="2024-02-03T00:00:00"/>
    <d v="1899-12-30T19:30:00"/>
    <n v="120"/>
    <n v="2"/>
    <x v="1"/>
    <m/>
    <m/>
    <s v="AC000085108"/>
    <s v="Simon Heath"/>
    <n v="7370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3-03T00:00:00"/>
    <d v="1899-12-30T17:30:00"/>
    <d v="2024-03-03T00:00:00"/>
    <d v="1899-12-30T19:30:00"/>
    <n v="120"/>
    <n v="2"/>
    <x v="1"/>
    <m/>
    <m/>
    <s v="AC000085108"/>
    <s v="Simon Heath"/>
    <n v="7371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4-03T00:00:00"/>
    <d v="1899-12-30T09:00:00"/>
    <d v="2024-04-03T00:00:00"/>
    <d v="1899-12-30T12:00:00"/>
    <n v="180"/>
    <n v="3"/>
    <x v="1"/>
    <m/>
    <m/>
    <s v="AC000002286"/>
    <s v="Elizabeth Fraser"/>
    <n v="7200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3010"/>
    <s v="Margaret Woodhead"/>
    <n v="7182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d v="2024-04-03T00:00:00"/>
    <d v="1899-12-30T12:30:00"/>
    <d v="2024-04-03T00:00:00"/>
    <d v="1899-12-30T15:30:00"/>
    <n v="3.6"/>
    <n v="0.06"/>
    <x v="1"/>
    <m/>
    <m/>
    <s v="AC000003010"/>
    <s v="Margaret Woodhead"/>
    <n v="7182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4-03T00:00:00"/>
    <d v="1899-12-30T12:30:00"/>
    <d v="2024-04-03T00:00:00"/>
    <d v="1899-12-30T15:30:00"/>
    <n v="6.18"/>
    <n v="0.10299999999999999"/>
    <x v="1"/>
    <m/>
    <m/>
    <m/>
    <m/>
    <n v="7182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d v="2024-04-03T00:00:00"/>
    <d v="1899-12-30T16:00:00"/>
    <d v="2024-04-03T00:00:00"/>
    <d v="1899-12-30T17:00:00"/>
    <n v="60"/>
    <n v="1"/>
    <x v="1"/>
    <m/>
    <m/>
    <s v="AC000001902"/>
    <s v="Andrew Dimas"/>
    <n v="7188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4-03T00:00:00"/>
    <d v="1899-12-30T16:00:00"/>
    <d v="2024-04-03T00:00:00"/>
    <d v="1899-12-30T17:00:00"/>
    <n v="2.52"/>
    <n v="4.2000000000000003E-2"/>
    <x v="1"/>
    <m/>
    <m/>
    <m/>
    <m/>
    <n v="71882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8:00:00"/>
    <n v="60"/>
    <n v="1"/>
    <x v="0"/>
    <m/>
    <m/>
    <s v="AC000003866"/>
    <s v="Travel Time (between visits)"/>
    <n v="10311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5-03T00:00:00"/>
    <d v="1899-12-30T08:30:00"/>
    <d v="2024-05-03T00:00:00"/>
    <d v="1899-12-30T10:30:00"/>
    <n v="120"/>
    <n v="2"/>
    <x v="1"/>
    <m/>
    <m/>
    <s v="AC000009780"/>
    <s v="Trevor Johnson"/>
    <n v="7184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5-03T00:00:00"/>
    <d v="1899-12-30T10:30:00"/>
    <d v="2024-05-03T00:00:00"/>
    <d v="1899-12-30T11:00:00"/>
    <n v="30"/>
    <n v="0.5"/>
    <x v="0"/>
    <m/>
    <m/>
    <s v="AC000003866"/>
    <s v="Travel Time (between visits)"/>
    <n v="10325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5-03T00:00:00"/>
    <d v="1899-12-30T11:00:00"/>
    <d v="2024-05-03T00:00:00"/>
    <d v="1899-12-30T13:00:00"/>
    <n v="120"/>
    <n v="2"/>
    <x v="1"/>
    <m/>
    <m/>
    <s v="AC000002656"/>
    <s v="John Nixon"/>
    <n v="7204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5-03T00:00:00"/>
    <d v="1899-12-30T11:00:00"/>
    <d v="2024-05-03T00:00:00"/>
    <d v="1899-12-30T13:00:00"/>
    <n v="1.34"/>
    <n v="2.2332999999999999E-2"/>
    <x v="1"/>
    <m/>
    <m/>
    <m/>
    <m/>
    <n v="720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2936"/>
    <s v="Marjorie Johnston"/>
    <n v="718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268"/>
    <s v="Richard Christopherson"/>
    <n v="7184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9.85"/>
    <n v="0.16416700000000001"/>
    <x v="1"/>
    <m/>
    <m/>
    <m/>
    <m/>
    <n v="7184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5:30:00"/>
    <d v="2024-06-03T00:00:00"/>
    <d v="1899-12-30T17:00:00"/>
    <n v="90"/>
    <n v="1.5"/>
    <x v="8"/>
    <m/>
    <m/>
    <s v="AC000066864"/>
    <s v="Joseph Markov"/>
    <n v="7538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6-03T00:00:00"/>
    <d v="1899-12-30T15:30:00"/>
    <d v="2024-06-03T00:00:00"/>
    <d v="1899-12-30T17:00:00"/>
    <n v="4.13"/>
    <n v="6.8833000000000005E-2"/>
    <x v="8"/>
    <m/>
    <m/>
    <m/>
    <m/>
    <n v="75387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6-03T00:00:00"/>
    <d v="1899-12-30T17:00:00"/>
    <d v="2024-06-03T00:00:00"/>
    <d v="1899-12-30T18:00:00"/>
    <n v="60"/>
    <n v="1"/>
    <x v="0"/>
    <m/>
    <m/>
    <s v="AC000003866"/>
    <s v="Travel Time (between visits)"/>
    <n v="10367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2:45:00"/>
    <n v="150"/>
    <n v="2.5"/>
    <x v="1"/>
    <m/>
    <m/>
    <s v="AC000026701"/>
    <s v="Diane Griffin"/>
    <n v="88281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2/02/2024"/>
    <d v="1899-12-30T10:15:00"/>
    <s v="22/02/2024"/>
    <d v="1899-12-30T12:45:00"/>
    <n v="17"/>
    <n v="0.283333"/>
    <x v="1"/>
    <m/>
    <m/>
    <s v="AC000026701"/>
    <s v="Diane Griffin"/>
    <n v="8828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3:00:00"/>
    <s v="22/02/2024"/>
    <d v="1899-12-30T14:00:00"/>
    <n v="60"/>
    <n v="1"/>
    <x v="1"/>
    <m/>
    <m/>
    <s v="AC000003326"/>
    <s v="Rosmarie Gordon"/>
    <n v="6755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3:00:00"/>
    <s v="22/02/2024"/>
    <d v="1899-12-30T14:00:00"/>
    <n v="11.97"/>
    <n v="0.19950000000000001"/>
    <x v="1"/>
    <m/>
    <m/>
    <m/>
    <m/>
    <n v="6755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4:15:00"/>
    <s v="22/02/2024"/>
    <d v="1899-12-30T15:15:00"/>
    <n v="60"/>
    <n v="1"/>
    <x v="4"/>
    <m/>
    <m/>
    <s v="AC000253969"/>
    <s v="May Blue"/>
    <n v="9777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4:15:00"/>
    <s v="22/02/2024"/>
    <d v="1899-12-30T15:15:00"/>
    <n v="3.84"/>
    <n v="6.4000000000000001E-2"/>
    <x v="4"/>
    <m/>
    <m/>
    <m/>
    <m/>
    <n v="9777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5:45:00"/>
    <s v="22/02/2024"/>
    <d v="1899-12-30T16:45:00"/>
    <n v="60"/>
    <n v="1"/>
    <x v="1"/>
    <m/>
    <m/>
    <s v="AC000002756"/>
    <s v="Kevin Hinds"/>
    <n v="9777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5:45:00"/>
    <s v="22/02/2024"/>
    <d v="1899-12-30T16:45:00"/>
    <n v="0.49"/>
    <n v="8.1670000000000006E-3"/>
    <x v="1"/>
    <m/>
    <m/>
    <m/>
    <m/>
    <n v="9777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6:45:00"/>
    <s v="22/02/2024"/>
    <d v="1899-12-30T17:45:00"/>
    <n v="60"/>
    <n v="1"/>
    <x v="0"/>
    <m/>
    <m/>
    <s v="AC000003866"/>
    <s v="Travel Time (between visits)"/>
    <n v="98297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s v="26/02/2024"/>
    <d v="1899-12-30T08:45:00"/>
    <s v="26/02/2024"/>
    <d v="1899-12-30T09:45:00"/>
    <n v="60"/>
    <n v="1"/>
    <x v="1"/>
    <m/>
    <m/>
    <s v="AC000003122"/>
    <s v="Noelie Carides"/>
    <n v="83368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6/02/2024"/>
    <d v="1899-12-30T10:15:00"/>
    <s v="26/02/2024"/>
    <d v="1899-12-30T12:15:00"/>
    <n v="120"/>
    <n v="2"/>
    <x v="1"/>
    <m/>
    <m/>
    <s v="AC000002270"/>
    <s v="Edith Varkonyi"/>
    <n v="7773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0:15:00"/>
    <s v="26/02/2024"/>
    <d v="1899-12-30T12:15:00"/>
    <n v="12.72"/>
    <n v="0.21199999999999999"/>
    <x v="1"/>
    <m/>
    <m/>
    <m/>
    <m/>
    <n v="77735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6/02/2024"/>
    <d v="1899-12-30T12:45:00"/>
    <s v="26/02/2024"/>
    <d v="1899-12-30T13:45:00"/>
    <n v="60"/>
    <n v="1"/>
    <x v="1"/>
    <m/>
    <m/>
    <s v="AC000150069"/>
    <s v="Isobel  Murphy"/>
    <n v="9104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2:45:00"/>
    <s v="26/02/2024"/>
    <d v="1899-12-30T13:45:00"/>
    <n v="4.32"/>
    <n v="7.1999999999999995E-2"/>
    <x v="1"/>
    <m/>
    <m/>
    <m/>
    <m/>
    <n v="9104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6/02/2024"/>
    <d v="1899-12-30T14:15:00"/>
    <s v="26/02/2024"/>
    <d v="1899-12-30T16:15:00"/>
    <n v="120"/>
    <n v="2"/>
    <x v="1"/>
    <m/>
    <m/>
    <s v="AC000002162"/>
    <s v="Constance Wilson"/>
    <n v="9816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6/02/2024"/>
    <d v="1899-12-30T14:15:00"/>
    <s v="26/02/2024"/>
    <d v="1899-12-30T16:15:00"/>
    <n v="6"/>
    <n v="0.1"/>
    <x v="1"/>
    <m/>
    <m/>
    <s v="AC000002162"/>
    <s v="Constance Wilson"/>
    <n v="9816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4:15:00"/>
    <s v="26/02/2024"/>
    <d v="1899-12-30T16:15:00"/>
    <n v="3.44"/>
    <n v="5.7333000000000002E-2"/>
    <x v="1"/>
    <m/>
    <m/>
    <m/>
    <m/>
    <n v="9816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6:15:00"/>
    <s v="26/02/2024"/>
    <d v="1899-12-30T17:45:00"/>
    <n v="90"/>
    <n v="1.5"/>
    <x v="0"/>
    <m/>
    <m/>
    <s v="AC000003866"/>
    <s v="Travel Time (between visits)"/>
    <n v="99639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7/02/2024"/>
    <d v="1899-12-30T08:00:00"/>
    <s v="27/02/2024"/>
    <d v="1899-12-30T09:00:00"/>
    <n v="60"/>
    <n v="1"/>
    <x v="1"/>
    <m/>
    <m/>
    <s v="AC000008145"/>
    <s v="Wendy Danckert"/>
    <n v="95724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09:30:00"/>
    <s v="27/02/2024"/>
    <d v="1899-12-30T11:30:00"/>
    <n v="120"/>
    <n v="2"/>
    <x v="4"/>
    <m/>
    <m/>
    <s v="AC000002300"/>
    <s v="Ellis Jacobs"/>
    <n v="95432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09:30:00"/>
    <s v="27/02/2024"/>
    <d v="1899-12-30T11:30:00"/>
    <n v="10"/>
    <n v="0.16666700000000001"/>
    <x v="4"/>
    <m/>
    <m/>
    <s v="AC000002300"/>
    <s v="Ellis Jacobs"/>
    <n v="9543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09:30:00"/>
    <s v="27/02/2024"/>
    <d v="1899-12-30T11:30:00"/>
    <n v="2.42"/>
    <n v="4.0333000000000001E-2"/>
    <x v="4"/>
    <m/>
    <m/>
    <m/>
    <m/>
    <n v="9543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7/02/2024"/>
    <d v="1899-12-30T12:00:00"/>
    <s v="27/02/2024"/>
    <d v="1899-12-30T14:00:00"/>
    <n v="120"/>
    <n v="2"/>
    <x v="1"/>
    <m/>
    <m/>
    <s v="AC000236523"/>
    <s v="Mana Flavell"/>
    <n v="86557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7/02/2024"/>
    <d v="1899-12-30T12:00:00"/>
    <s v="27/02/2024"/>
    <d v="1899-12-30T14:00:00"/>
    <n v="12"/>
    <n v="0.2"/>
    <x v="1"/>
    <m/>
    <m/>
    <s v="AC000236523"/>
    <s v="Mana Flavell"/>
    <n v="8655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12:00:00"/>
    <s v="27/02/2024"/>
    <d v="1899-12-30T14:00:00"/>
    <n v="4.4400000000000004"/>
    <n v="7.3999999999999996E-2"/>
    <x v="1"/>
    <m/>
    <m/>
    <m/>
    <m/>
    <n v="8655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14:15:00"/>
    <s v="27/02/2024"/>
    <d v="1899-12-30T16:15:00"/>
    <n v="120"/>
    <n v="2"/>
    <x v="4"/>
    <m/>
    <m/>
    <s v="AC000241926"/>
    <s v="Cherilyn Conrick"/>
    <n v="87717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14:15:00"/>
    <s v="27/02/2024"/>
    <d v="1899-12-30T16:15:00"/>
    <n v="15"/>
    <n v="0.25"/>
    <x v="4"/>
    <m/>
    <m/>
    <s v="AC000241926"/>
    <s v="Cherilyn Conrick"/>
    <n v="8771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14:15:00"/>
    <s v="27/02/2024"/>
    <d v="1899-12-30T16:15:00"/>
    <n v="1.42"/>
    <n v="2.3667000000000001E-2"/>
    <x v="4"/>
    <m/>
    <m/>
    <m/>
    <m/>
    <n v="87717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6:15:00"/>
    <s v="27/02/2024"/>
    <d v="1899-12-30T17:30:00"/>
    <n v="75"/>
    <n v="1.25"/>
    <x v="0"/>
    <m/>
    <m/>
    <s v="AC000003866"/>
    <s v="Travel Time (between visits)"/>
    <n v="10028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08:45:00"/>
    <s v="28/02/2024"/>
    <d v="1899-12-30T09:45:00"/>
    <n v="60"/>
    <n v="1"/>
    <x v="4"/>
    <m/>
    <m/>
    <s v="AC000162336"/>
    <s v="William Pearson"/>
    <n v="87831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9:45:00"/>
    <s v="28/02/2024"/>
    <d v="1899-12-30T10:00:00"/>
    <n v="15"/>
    <n v="0.25"/>
    <x v="0"/>
    <m/>
    <m/>
    <s v="AC000003866"/>
    <s v="Travel Time (between visits)"/>
    <n v="10081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0:00:00"/>
    <s v="28/02/2024"/>
    <d v="1899-12-30T11:30:00"/>
    <n v="120"/>
    <n v="2"/>
    <x v="4"/>
    <m/>
    <m/>
    <s v="AC000010702"/>
    <s v="Patricia Redhill"/>
    <n v="82805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0:00:00"/>
    <s v="28/02/2024"/>
    <d v="1899-12-30T11:30:00"/>
    <n v="7"/>
    <n v="0.11666700000000001"/>
    <x v="4"/>
    <m/>
    <m/>
    <s v="AC000010702"/>
    <s v="Patricia Redhill"/>
    <n v="8280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8/02/2024"/>
    <d v="1899-12-30T10:00:00"/>
    <s v="28/02/2024"/>
    <d v="1899-12-30T11:30:00"/>
    <n v="3.82"/>
    <n v="6.3667000000000001E-2"/>
    <x v="4"/>
    <m/>
    <m/>
    <m/>
    <m/>
    <n v="8280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Private"/>
    <s v="Private"/>
    <s v="28/02/2024"/>
    <d v="1899-12-30T11:30:00"/>
    <s v="28/02/2024"/>
    <d v="1899-12-30T12:00:00"/>
    <n v="30"/>
    <n v="0.5"/>
    <x v="4"/>
    <m/>
    <m/>
    <s v="AC000010702"/>
    <s v="Patricia Redhill"/>
    <n v="10081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9/02/2024"/>
    <d v="1899-12-30T09:45:00"/>
    <s v="29/02/2024"/>
    <d v="1899-12-30T11:45:00"/>
    <n v="120"/>
    <n v="2"/>
    <x v="1"/>
    <m/>
    <m/>
    <s v="AC000026701"/>
    <s v="Diane Griffin"/>
    <n v="98130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9/02/2024"/>
    <d v="1899-12-30T09:45:00"/>
    <s v="29/02/2024"/>
    <d v="1899-12-30T11:45:00"/>
    <n v="8"/>
    <n v="0.13333300000000001"/>
    <x v="1"/>
    <m/>
    <m/>
    <s v="AC000026701"/>
    <s v="Diane Griffin"/>
    <n v="9813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30:00"/>
    <s v="29/02/2024"/>
    <d v="1899-12-30T15:30:00"/>
    <n v="120"/>
    <n v="2"/>
    <x v="4"/>
    <m/>
    <m/>
    <s v="AC000210904"/>
    <s v="Patricia Bertram"/>
    <n v="9793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9/02/2024"/>
    <d v="1899-12-30T13:30:00"/>
    <s v="29/02/2024"/>
    <d v="1899-12-30T15:30:00"/>
    <n v="11.02"/>
    <n v="0.183667"/>
    <x v="4"/>
    <m/>
    <m/>
    <m/>
    <m/>
    <n v="97934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5:30:00"/>
    <s v="29/02/2024"/>
    <d v="1899-12-30T16:00:00"/>
    <n v="30"/>
    <n v="0.5"/>
    <x v="0"/>
    <m/>
    <m/>
    <s v="AC000003866"/>
    <s v="Travel Time (between visits)"/>
    <n v="101409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9/02/2024"/>
    <d v="1899-12-30T16:00:00"/>
    <s v="29/02/2024"/>
    <d v="1899-12-30T17:00:00"/>
    <n v="60"/>
    <n v="1"/>
    <x v="1"/>
    <m/>
    <m/>
    <s v="AC000002756"/>
    <s v="Kevin Hinds"/>
    <n v="97771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9/02/2024"/>
    <d v="1899-12-30T16:00:00"/>
    <s v="29/02/2024"/>
    <d v="1899-12-30T17:00:00"/>
    <n v="1.74"/>
    <n v="2.9000000000000001E-2"/>
    <x v="1"/>
    <m/>
    <m/>
    <m/>
    <m/>
    <n v="97771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1-03T00:00:00"/>
    <d v="1899-12-30T08:45:00"/>
    <d v="2024-01-03T00:00:00"/>
    <d v="1899-12-30T09:45:00"/>
    <n v="60"/>
    <n v="1"/>
    <x v="1"/>
    <m/>
    <m/>
    <s v="AC000002998"/>
    <s v="Maria Turk"/>
    <n v="71626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1-03T00:00:00"/>
    <d v="1899-12-30T10:15:00"/>
    <d v="2024-01-03T00:00:00"/>
    <d v="1899-12-30T11:15:00"/>
    <n v="60"/>
    <n v="1"/>
    <x v="1"/>
    <m/>
    <m/>
    <s v="AC000150069"/>
    <s v="Isobel  Murphy"/>
    <n v="9716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0:15:00"/>
    <d v="2024-01-03T00:00:00"/>
    <d v="1899-12-30T11:15:00"/>
    <n v="4.24"/>
    <n v="7.0666999999999994E-2"/>
    <x v="1"/>
    <m/>
    <m/>
    <m/>
    <m/>
    <n v="97160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1:30:00"/>
    <d v="2024-01-03T00:00:00"/>
    <d v="1899-12-30T12:30:00"/>
    <n v="60"/>
    <n v="1"/>
    <x v="1"/>
    <m/>
    <m/>
    <s v="AC000001970"/>
    <s v="Anthony Scott"/>
    <n v="9282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30:00"/>
    <d v="2024-01-03T00:00:00"/>
    <d v="1899-12-30T12:30:00"/>
    <n v="3.96"/>
    <n v="6.6000000000000003E-2"/>
    <x v="1"/>
    <m/>
    <m/>
    <m/>
    <m/>
    <n v="9282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2388"/>
    <s v="George Cotis"/>
    <n v="92884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1-03T00:00:00"/>
    <d v="1899-12-30T13:00:00"/>
    <d v="2024-01-03T00:00:00"/>
    <d v="1899-12-30T16:00:00"/>
    <n v="22"/>
    <n v="0.36666700000000002"/>
    <x v="1"/>
    <m/>
    <m/>
    <s v="AC000002388"/>
    <s v="George Cotis"/>
    <n v="9288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00:00"/>
    <d v="2024-01-03T00:00:00"/>
    <d v="1899-12-30T16:00:00"/>
    <n v="5.65"/>
    <n v="9.4167000000000001E-2"/>
    <x v="1"/>
    <m/>
    <m/>
    <m/>
    <m/>
    <n v="92884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6:00:00"/>
    <d v="2024-01-03T00:00:00"/>
    <d v="1899-12-30T17:15:00"/>
    <n v="75"/>
    <n v="1.25"/>
    <x v="0"/>
    <m/>
    <m/>
    <s v="AC000003866"/>
    <s v="Travel Time (between visits)"/>
    <n v="101723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d v="2024-04-03T00:00:00"/>
    <d v="1899-12-30T08:45:00"/>
    <d v="2024-04-03T00:00:00"/>
    <d v="1899-12-30T09:45:00"/>
    <n v="60"/>
    <n v="1"/>
    <x v="1"/>
    <m/>
    <m/>
    <s v="AC000003122"/>
    <s v="Noelie Carides"/>
    <n v="83369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4-03T00:00:00"/>
    <d v="1899-12-30T12:00:00"/>
    <d v="2024-04-03T00:00:00"/>
    <d v="1899-12-30T14:00:00"/>
    <n v="120"/>
    <n v="2"/>
    <x v="1"/>
    <m/>
    <m/>
    <s v="AC000002270"/>
    <s v="Edith Varkonyi"/>
    <n v="7773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00:00"/>
    <d v="2024-04-03T00:00:00"/>
    <d v="1899-12-30T14:00:00"/>
    <n v="12.72"/>
    <n v="0.21199999999999999"/>
    <x v="1"/>
    <m/>
    <m/>
    <m/>
    <m/>
    <n v="77736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4:00:00"/>
    <d v="2024-04-03T00:00:00"/>
    <d v="1899-12-30T14:30:00"/>
    <n v="30"/>
    <n v="0.5"/>
    <x v="0"/>
    <m/>
    <m/>
    <s v="AC000003866"/>
    <s v="Travel Time (between visits)"/>
    <n v="103113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4-03T00:00:00"/>
    <d v="1899-12-30T14:30:00"/>
    <d v="2024-04-03T00:00:00"/>
    <d v="1899-12-30T15:30:00"/>
    <n v="60"/>
    <n v="1"/>
    <x v="1"/>
    <m/>
    <m/>
    <s v="AC000150069"/>
    <s v="Isobel  Murphy"/>
    <n v="9104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4:30:00"/>
    <d v="2024-04-03T00:00:00"/>
    <d v="1899-12-30T15:30:00"/>
    <n v="4.32"/>
    <n v="7.1999999999999995E-2"/>
    <x v="1"/>
    <m/>
    <m/>
    <m/>
    <m/>
    <n v="9104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8:00:00"/>
    <d v="2024-05-03T00:00:00"/>
    <d v="1899-12-30T09:00:00"/>
    <n v="60"/>
    <n v="1"/>
    <x v="1"/>
    <m/>
    <m/>
    <s v="AC000008145"/>
    <s v="Wendy Danckert"/>
    <n v="95725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09:30:00"/>
    <d v="2024-05-03T00:00:00"/>
    <d v="1899-12-30T11:30:00"/>
    <n v="120"/>
    <n v="2"/>
    <x v="4"/>
    <m/>
    <m/>
    <s v="AC000002300"/>
    <s v="Ellis Jacobs"/>
    <n v="9543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5-03T00:00:00"/>
    <d v="1899-12-30T09:30:00"/>
    <d v="2024-05-03T00:00:00"/>
    <d v="1899-12-30T11:30:00"/>
    <n v="2.42"/>
    <n v="4.0333000000000001E-2"/>
    <x v="4"/>
    <m/>
    <m/>
    <m/>
    <m/>
    <n v="95433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2:00:00"/>
    <d v="2024-05-03T00:00:00"/>
    <d v="1899-12-30T14:45:00"/>
    <n v="165"/>
    <n v="2.75"/>
    <x v="4"/>
    <m/>
    <m/>
    <s v="AC000241926"/>
    <s v="Cherilyn Conrick"/>
    <n v="87718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2:00:00"/>
    <d v="2024-05-03T00:00:00"/>
    <d v="1899-12-30T14:45:00"/>
    <n v="12"/>
    <n v="0.2"/>
    <x v="4"/>
    <m/>
    <m/>
    <s v="AC000241926"/>
    <s v="Cherilyn Conrick"/>
    <n v="87718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00:00"/>
    <d v="2024-05-03T00:00:00"/>
    <d v="1899-12-30T14:45:00"/>
    <n v="3.13"/>
    <n v="5.2166999999999998E-2"/>
    <x v="4"/>
    <m/>
    <m/>
    <m/>
    <m/>
    <n v="87718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5:00:00"/>
    <d v="2024-05-03T00:00:00"/>
    <d v="1899-12-30T16:00:00"/>
    <n v="60"/>
    <n v="1"/>
    <x v="0"/>
    <m/>
    <m/>
    <s v="AC000003866"/>
    <s v="Travel Time (between visits)"/>
    <n v="103261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0:00:00"/>
    <d v="2024-06-03T00:00:00"/>
    <d v="1899-12-30T11:30:00"/>
    <n v="90"/>
    <n v="1.5"/>
    <x v="4"/>
    <m/>
    <m/>
    <s v="AC000010702"/>
    <s v="Patricia Redhill"/>
    <n v="82806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0:00:00"/>
    <d v="2024-06-03T00:00:00"/>
    <d v="1899-12-30T11:30:00"/>
    <n v="7"/>
    <n v="0.11666700000000001"/>
    <x v="4"/>
    <m/>
    <m/>
    <s v="AC000010702"/>
    <s v="Patricia Redhill"/>
    <n v="82806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Private"/>
    <s v="Private"/>
    <d v="2024-06-03T00:00:00"/>
    <d v="1899-12-30T11:30:00"/>
    <d v="2024-06-03T00:00:00"/>
    <d v="1899-12-30T12:00:00"/>
    <n v="30"/>
    <n v="0.5"/>
    <x v="4"/>
    <m/>
    <m/>
    <s v="AC000010702"/>
    <s v="Patricia Redhill"/>
    <n v="103778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4:00:00"/>
    <n v="120"/>
    <n v="2"/>
    <x v="4"/>
    <m/>
    <m/>
    <s v="AC000253969"/>
    <s v="May Blue"/>
    <n v="7938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2:00:00"/>
    <d v="2024-06-03T00:00:00"/>
    <d v="1899-12-30T14:00:00"/>
    <n v="8.48"/>
    <n v="0.14133299999999999"/>
    <x v="4"/>
    <m/>
    <m/>
    <m/>
    <m/>
    <n v="7938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6-03T00:00:00"/>
    <d v="1899-12-30T14:30:00"/>
    <d v="2024-06-03T00:00:00"/>
    <d v="1899-12-30T15:30:00"/>
    <n v="60"/>
    <n v="1"/>
    <x v="1"/>
    <m/>
    <m/>
    <s v="AC000150069"/>
    <s v="Isobel  Murphy"/>
    <n v="7217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4:30:00"/>
    <d v="2024-06-03T00:00:00"/>
    <d v="1899-12-30T15:30:00"/>
    <n v="3.74"/>
    <n v="6.2333E-2"/>
    <x v="1"/>
    <m/>
    <m/>
    <m/>
    <m/>
    <n v="7217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5:45:00"/>
    <d v="2024-06-03T00:00:00"/>
    <d v="1899-12-30T18:00:00"/>
    <n v="135"/>
    <n v="2.25"/>
    <x v="1"/>
    <m/>
    <m/>
    <s v="AC000003256"/>
    <s v="Raymond Murphy"/>
    <n v="10204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5:45:00"/>
    <d v="2024-06-03T00:00:00"/>
    <d v="1899-12-30T18:00:00"/>
    <n v="9.25"/>
    <n v="0.154167"/>
    <x v="1"/>
    <m/>
    <m/>
    <m/>
    <m/>
    <n v="102043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8:00:00"/>
    <d v="2024-06-03T00:00:00"/>
    <d v="1899-12-30T19:15:00"/>
    <n v="75"/>
    <n v="1.25"/>
    <x v="0"/>
    <m/>
    <m/>
    <s v="AC000003866"/>
    <s v="Travel Time (between visits)"/>
    <n v="103676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4:00:00"/>
    <n v="300"/>
    <n v="5"/>
    <x v="0"/>
    <m/>
    <m/>
    <s v="AC000024993"/>
    <s v="Family Services Playgroup (Holdsworth)"/>
    <n v="73157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4:00:00"/>
    <n v="300"/>
    <n v="5"/>
    <x v="0"/>
    <m/>
    <m/>
    <s v="AC000024993"/>
    <s v="Family Services Playgroup (Holdsworth)"/>
    <n v="73158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s v="26/02/2024"/>
    <d v="1899-12-30T09:30:00"/>
    <s v="26/02/2024"/>
    <d v="1899-12-30T11:30:00"/>
    <n v="120"/>
    <n v="2"/>
    <x v="0"/>
    <m/>
    <m/>
    <s v="AC000003862"/>
    <s v="Transport and Meals Roster"/>
    <n v="101208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s v="27/02/2024"/>
    <d v="1899-12-30T09:30:00"/>
    <s v="27/02/2024"/>
    <d v="1899-12-30T11:30:00"/>
    <n v="120"/>
    <n v="2"/>
    <x v="0"/>
    <m/>
    <m/>
    <s v="AC000003862"/>
    <s v="Transport and Meals Roster"/>
    <n v="101209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d v="2024-05-03T00:00:00"/>
    <d v="1899-12-30T09:30:00"/>
    <d v="2024-05-03T00:00:00"/>
    <d v="1899-12-30T10:45:00"/>
    <n v="75"/>
    <n v="1.25"/>
    <x v="0"/>
    <m/>
    <m/>
    <s v="AC000003862"/>
    <s v="Transport and Meals Roster"/>
    <n v="10394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7125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7123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71245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7125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6:00:00"/>
    <n v="480"/>
    <n v="8"/>
    <x v="0"/>
    <m/>
    <m/>
    <s v="AC000003862"/>
    <s v="Transport and Meals Roster"/>
    <n v="103923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233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6-03T00:00:00"/>
    <d v="1899-12-30T08:00:00"/>
    <d v="2024-06-03T00:00:00"/>
    <d v="1899-12-30T15:00:00"/>
    <n v="420"/>
    <n v="7"/>
    <x v="0"/>
    <m/>
    <m/>
    <s v="AC000003862"/>
    <s v="Transport and Meals Roster"/>
    <n v="7124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2/02/2024"/>
    <d v="1899-12-30T09:00:00"/>
    <s v="22/02/2024"/>
    <d v="1899-12-30T14:00:00"/>
    <n v="300"/>
    <n v="5"/>
    <x v="0"/>
    <m/>
    <m/>
    <s v="AC000025003"/>
    <s v="Family Services Bub Hub"/>
    <n v="73197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6/02/2024"/>
    <d v="1899-12-30T09:00:00"/>
    <s v="26/02/2024"/>
    <d v="1899-12-30T14:00:00"/>
    <n v="300"/>
    <n v="5"/>
    <x v="0"/>
    <m/>
    <m/>
    <s v="AC000025003"/>
    <s v="Family Services Bub Hub"/>
    <n v="73184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7/02/2024"/>
    <d v="1899-12-30T09:00:00"/>
    <s v="27/02/2024"/>
    <d v="1899-12-30T14:00:00"/>
    <n v="300"/>
    <n v="5"/>
    <x v="0"/>
    <m/>
    <m/>
    <s v="AC000025003"/>
    <s v="Family Services Bub Hub"/>
    <n v="73191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8/02/2024"/>
    <d v="1899-12-30T10:00:00"/>
    <s v="28/02/2024"/>
    <d v="1899-12-30T13:30:00"/>
    <n v="210"/>
    <n v="3.5"/>
    <x v="0"/>
    <m/>
    <m/>
    <s v="AC000032958"/>
    <s v="WMC Wellness Hub"/>
    <n v="8512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9/02/2024"/>
    <d v="1899-12-30T09:00:00"/>
    <s v="29/02/2024"/>
    <d v="1899-12-30T14:00:00"/>
    <n v="300"/>
    <n v="5"/>
    <x v="0"/>
    <m/>
    <m/>
    <s v="AC000025003"/>
    <s v="Family Services Bub Hub"/>
    <n v="73198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4:00:00"/>
    <n v="300"/>
    <n v="5"/>
    <x v="0"/>
    <m/>
    <m/>
    <s v="AC000025003"/>
    <s v="Family Services Bub Hub"/>
    <n v="73185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4:00:00"/>
    <n v="300"/>
    <n v="5"/>
    <x v="0"/>
    <m/>
    <m/>
    <s v="AC000025003"/>
    <s v="Family Services Bub Hub"/>
    <n v="73192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6-03T00:00:00"/>
    <d v="1899-12-30T10:00:00"/>
    <d v="2024-06-03T00:00:00"/>
    <d v="1899-12-30T13:00:00"/>
    <n v="180"/>
    <n v="3"/>
    <x v="0"/>
    <m/>
    <m/>
    <s v="AC000032958"/>
    <s v="WMC Wellness Hub"/>
    <n v="8512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6/02/2024"/>
    <d v="1899-12-30T09:30:00"/>
    <s v="26/02/2024"/>
    <d v="1899-12-30T11:30:00"/>
    <n v="120"/>
    <n v="2"/>
    <x v="1"/>
    <m/>
    <m/>
    <s v="AC000002436"/>
    <s v="Gwendoline Benson"/>
    <n v="94042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6/02/2024"/>
    <d v="1899-12-30T09:30:00"/>
    <s v="26/02/2024"/>
    <d v="1899-12-30T11:30:00"/>
    <n v="10"/>
    <n v="0.16666700000000001"/>
    <x v="1"/>
    <m/>
    <m/>
    <s v="AC000002436"/>
    <s v="Gwendoline Benson"/>
    <n v="94042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6/02/2024"/>
    <d v="1899-12-30T12:00:00"/>
    <s v="26/02/2024"/>
    <d v="1899-12-30T14:30:00"/>
    <n v="150"/>
    <n v="2.5"/>
    <x v="1"/>
    <m/>
    <s v="Cancelled - within 12 hrs (Mgr NOT Approved)"/>
    <s v="AC000003542"/>
    <s v="Venice Hoskins"/>
    <n v="9809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6/02/2024"/>
    <d v="1899-12-30T12:00:00"/>
    <s v="26/02/2024"/>
    <d v="1899-12-30T14:30:00"/>
    <n v="5.72"/>
    <n v="9.5333000000000001E-2"/>
    <x v="1"/>
    <m/>
    <m/>
    <m/>
    <m/>
    <n v="98095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81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08:45:00"/>
    <s v="28/02/2024"/>
    <d v="1899-12-30T09:45:00"/>
    <n v="60"/>
    <n v="1"/>
    <x v="1"/>
    <m/>
    <m/>
    <s v="AC000003314"/>
    <s v="Rohma Cummins"/>
    <n v="97645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s v="visit:No Service on PH,"/>
    <m/>
    <s v="AC000002500"/>
    <s v="Ida Rosenthal"/>
    <n v="6935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0:00:00"/>
    <s v="28/02/2024"/>
    <d v="1899-12-30T12:00:00"/>
    <n v="2.44"/>
    <n v="4.0667000000000002E-2"/>
    <x v="1"/>
    <m/>
    <m/>
    <m/>
    <m/>
    <n v="6935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12:30:00"/>
    <s v="28/02/2024"/>
    <d v="1899-12-30T13:30:00"/>
    <n v="60"/>
    <n v="1"/>
    <x v="1"/>
    <m/>
    <m/>
    <s v="AC000003326"/>
    <s v="Rosmarie Gordon"/>
    <n v="69731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2:30:00"/>
    <s v="28/02/2024"/>
    <d v="1899-12-30T13:30:00"/>
    <n v="2.93"/>
    <n v="4.8833000000000001E-2"/>
    <x v="1"/>
    <m/>
    <m/>
    <m/>
    <m/>
    <n v="69731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3:45:00"/>
    <s v="28/02/2024"/>
    <d v="1899-12-30T14:45:00"/>
    <n v="60"/>
    <n v="1"/>
    <x v="4"/>
    <m/>
    <m/>
    <s v="AC000002738"/>
    <s v="Katherine Gibbney"/>
    <n v="97123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4:45:00"/>
    <n v="1.4"/>
    <n v="2.3333E-2"/>
    <x v="4"/>
    <m/>
    <m/>
    <m/>
    <m/>
    <n v="97123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8:30:00"/>
    <n v="30"/>
    <n v="0.5"/>
    <x v="0"/>
    <m/>
    <m/>
    <s v="AC000003866"/>
    <s v="Travel Time (between visits)"/>
    <n v="10312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9:30:00"/>
    <d v="2024-04-03T00:00:00"/>
    <d v="1899-12-30T11:30:00"/>
    <n v="120"/>
    <n v="2"/>
    <x v="1"/>
    <m/>
    <m/>
    <s v="AC000002436"/>
    <s v="Gwendoline Benson"/>
    <n v="9404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00:00"/>
    <d v="2024-04-03T00:00:00"/>
    <d v="1899-12-30T14:30:00"/>
    <n v="150"/>
    <n v="2.5"/>
    <x v="1"/>
    <m/>
    <s v="Cancelled - within 12 hrs (Mgr NOT Approved)"/>
    <s v="AC000003542"/>
    <s v="Venice Hoskins"/>
    <n v="9809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00:00"/>
    <d v="2024-04-03T00:00:00"/>
    <d v="1899-12-30T14:30:00"/>
    <n v="5.72"/>
    <n v="9.5333000000000001E-2"/>
    <x v="1"/>
    <m/>
    <m/>
    <m/>
    <m/>
    <n v="98096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15:00"/>
    <n v="15"/>
    <n v="0.25"/>
    <x v="0"/>
    <m/>
    <m/>
    <s v="AC000003866"/>
    <s v="Travel Time (between visits)"/>
    <n v="103636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8:45:00"/>
    <d v="2024-06-03T00:00:00"/>
    <d v="1899-12-30T09:45:00"/>
    <n v="60"/>
    <n v="1"/>
    <x v="1"/>
    <m/>
    <m/>
    <s v="AC000003314"/>
    <s v="Rohma Cummins"/>
    <n v="97646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s v="visit:No Service on PH,"/>
    <m/>
    <s v="AC000002500"/>
    <s v="Ida Rosenthal"/>
    <n v="7174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0:00:00"/>
    <d v="2024-06-03T00:00:00"/>
    <d v="1899-12-30T12:00:00"/>
    <n v="2.44"/>
    <n v="4.0667000000000002E-2"/>
    <x v="1"/>
    <m/>
    <m/>
    <m/>
    <m/>
    <n v="71745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2/02/2024"/>
    <d v="1899-12-30T09:00:00"/>
    <s v="22/02/2024"/>
    <d v="1899-12-30T09:30:00"/>
    <n v="30"/>
    <n v="0.5"/>
    <x v="0"/>
    <m/>
    <m/>
    <s v="AC000003866"/>
    <s v="Travel Time (between visits)"/>
    <n v="9814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2/02/2024"/>
    <d v="1899-12-30T09:30:00"/>
    <s v="22/02/2024"/>
    <d v="1899-12-30T10:30:00"/>
    <n v="60"/>
    <n v="1"/>
    <x v="4"/>
    <m/>
    <m/>
    <s v="AC000002746"/>
    <s v="Katrina Jones-Helpingstine"/>
    <n v="81728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2/02/2024"/>
    <d v="1899-12-30T09:30:00"/>
    <s v="22/02/2024"/>
    <d v="1899-12-30T10:30:00"/>
    <n v="8"/>
    <n v="0.13333300000000001"/>
    <x v="4"/>
    <m/>
    <m/>
    <s v="AC000002746"/>
    <s v="Katrina Jones-Helpingstine"/>
    <n v="81728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2/02/2024"/>
    <d v="1899-12-30T11:00:00"/>
    <s v="22/02/2024"/>
    <d v="1899-12-30T13:00:00"/>
    <n v="120"/>
    <n v="2"/>
    <x v="1"/>
    <m/>
    <m/>
    <s v="AC000176028"/>
    <s v="Shirley Herman"/>
    <n v="67576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22/02/2024"/>
    <d v="1899-12-30T11:00:00"/>
    <s v="22/02/2024"/>
    <d v="1899-12-30T13:00:00"/>
    <n v="4"/>
    <n v="6.6667000000000004E-2"/>
    <x v="1"/>
    <m/>
    <m/>
    <s v="AC000176028"/>
    <s v="Shirley Herman"/>
    <n v="6757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2/02/2024"/>
    <d v="1899-12-30T11:00:00"/>
    <s v="22/02/2024"/>
    <d v="1899-12-30T13:00:00"/>
    <n v="13.5"/>
    <n v="0.22500000000000001"/>
    <x v="1"/>
    <m/>
    <m/>
    <m/>
    <m/>
    <n v="67576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7/02/2024"/>
    <d v="1899-12-30T07:30:00"/>
    <s v="27/02/2024"/>
    <d v="1899-12-30T08:15:00"/>
    <n v="45"/>
    <n v="0.75"/>
    <x v="0"/>
    <m/>
    <m/>
    <s v="AC000003866"/>
    <s v="Travel Time (between visits)"/>
    <n v="100137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s v="27/02/2024"/>
    <d v="1899-12-30T08:15:00"/>
    <s v="27/02/2024"/>
    <d v="1899-12-30T09:45:00"/>
    <n v="90"/>
    <n v="1.5"/>
    <x v="1"/>
    <m/>
    <m/>
    <s v="AC000002952"/>
    <s v="Maria Mendes"/>
    <n v="83947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27/02/2024"/>
    <d v="1899-12-30T10:00:00"/>
    <s v="27/02/2024"/>
    <d v="1899-12-30T11:30:00"/>
    <n v="90"/>
    <n v="1.5"/>
    <x v="13"/>
    <m/>
    <m/>
    <s v="AC000003094"/>
    <s v="Nancy Little"/>
    <n v="83625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7/02/2024"/>
    <d v="1899-12-30T10:00:00"/>
    <s v="27/02/2024"/>
    <d v="1899-12-30T11:30:00"/>
    <n v="2.76"/>
    <n v="4.5999999999999999E-2"/>
    <x v="13"/>
    <m/>
    <m/>
    <m/>
    <m/>
    <n v="8362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7/02/2024"/>
    <d v="1899-12-30T12:00:00"/>
    <s v="27/02/2024"/>
    <d v="1899-12-30T14:30:00"/>
    <n v="150"/>
    <n v="2.5"/>
    <x v="4"/>
    <m/>
    <m/>
    <s v="AC000201773"/>
    <s v="Sonia Den"/>
    <n v="70977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7/02/2024"/>
    <d v="1899-12-30T12:00:00"/>
    <s v="27/02/2024"/>
    <d v="1899-12-30T14:30:00"/>
    <n v="1"/>
    <n v="1.6667000000000001E-2"/>
    <x v="4"/>
    <m/>
    <m/>
    <s v="AC000201773"/>
    <s v="Sonia Den"/>
    <n v="7097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7/02/2024"/>
    <d v="1899-12-30T12:00:00"/>
    <s v="27/02/2024"/>
    <d v="1899-12-30T14:30:00"/>
    <n v="3.09"/>
    <n v="5.1499999999999997E-2"/>
    <x v="4"/>
    <m/>
    <m/>
    <m/>
    <m/>
    <n v="70977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7:30:00"/>
    <n v="30"/>
    <n v="0.5"/>
    <x v="0"/>
    <m/>
    <m/>
    <s v="AC000003866"/>
    <s v="Travel Time (between visits)"/>
    <n v="100191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8/02/2024"/>
    <d v="1899-12-30T07:30:00"/>
    <s v="28/02/2024"/>
    <d v="1899-12-30T10:30:00"/>
    <n v="180"/>
    <n v="3"/>
    <x v="1"/>
    <m/>
    <m/>
    <s v="AC000002588"/>
    <s v="Jessica Blair"/>
    <n v="83320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8/02/2024"/>
    <d v="1899-12-30T10:30:00"/>
    <s v="28/02/2024"/>
    <d v="1899-12-30T11:00:00"/>
    <n v="30"/>
    <n v="0.5"/>
    <x v="0"/>
    <m/>
    <m/>
    <s v="AC000003866"/>
    <s v="Travel Time (between visits)"/>
    <n v="100814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8/02/2024"/>
    <d v="1899-12-30T11:00:00"/>
    <s v="28/02/2024"/>
    <d v="1899-12-30T12:30:00"/>
    <n v="90"/>
    <n v="1.5"/>
    <x v="13"/>
    <m/>
    <m/>
    <s v="AC000003094"/>
    <s v="Nancy Little"/>
    <n v="83638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28/02/2024"/>
    <d v="1899-12-30T11:00:00"/>
    <s v="28/02/2024"/>
    <d v="1899-12-30T12:30:00"/>
    <n v="4"/>
    <n v="6.6667000000000004E-2"/>
    <x v="13"/>
    <m/>
    <m/>
    <s v="AC000003094"/>
    <s v="Nancy Little"/>
    <n v="8363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8/02/2024"/>
    <d v="1899-12-30T11:00:00"/>
    <s v="28/02/2024"/>
    <d v="1899-12-30T12:30:00"/>
    <n v="10.59"/>
    <n v="0.17649999999999999"/>
    <x v="13"/>
    <m/>
    <m/>
    <m/>
    <m/>
    <n v="8363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8/02/2024"/>
    <d v="1899-12-30T13:00:00"/>
    <s v="28/02/2024"/>
    <d v="1899-12-30T15:00:00"/>
    <n v="120"/>
    <n v="2"/>
    <x v="1"/>
    <m/>
    <m/>
    <s v="AC000002570"/>
    <s v="Jean Upton"/>
    <n v="98024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8/02/2024"/>
    <d v="1899-12-30T13:00:00"/>
    <s v="28/02/2024"/>
    <d v="1899-12-30T15:00:00"/>
    <n v="5.49"/>
    <n v="9.1499999999999998E-2"/>
    <x v="1"/>
    <m/>
    <m/>
    <m/>
    <m/>
    <n v="98024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15:00"/>
    <n v="45"/>
    <n v="0.75"/>
    <x v="0"/>
    <m/>
    <m/>
    <s v="AC000003866"/>
    <s v="Travel Time (between visits)"/>
    <n v="103620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d v="2024-05-03T00:00:00"/>
    <d v="1899-12-30T08:15:00"/>
    <d v="2024-05-03T00:00:00"/>
    <d v="1899-12-30T09:45:00"/>
    <n v="90"/>
    <n v="1.5"/>
    <x v="1"/>
    <m/>
    <m/>
    <s v="AC000002952"/>
    <s v="Maria Mendes"/>
    <n v="83948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d v="2024-05-03T00:00:00"/>
    <d v="1899-12-30T10:00:00"/>
    <d v="2024-05-03T00:00:00"/>
    <d v="1899-12-30T11:30:00"/>
    <n v="90"/>
    <n v="1.5"/>
    <x v="13"/>
    <m/>
    <m/>
    <s v="AC000003094"/>
    <s v="Nancy Little"/>
    <n v="8362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5-03T00:00:00"/>
    <d v="1899-12-30T10:00:00"/>
    <d v="2024-05-03T00:00:00"/>
    <d v="1899-12-30T11:30:00"/>
    <n v="2.76"/>
    <n v="4.5999999999999999E-2"/>
    <x v="13"/>
    <m/>
    <m/>
    <m/>
    <m/>
    <n v="83626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5-03T00:00:00"/>
    <d v="1899-12-30T12:00:00"/>
    <d v="2024-05-03T00:00:00"/>
    <d v="1899-12-30T14:30:00"/>
    <n v="150"/>
    <n v="2.5"/>
    <x v="4"/>
    <m/>
    <m/>
    <s v="AC000201773"/>
    <s v="Sonia Den"/>
    <n v="70978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d v="2024-05-03T00:00:00"/>
    <d v="1899-12-30T12:00:00"/>
    <d v="2024-05-03T00:00:00"/>
    <d v="1899-12-30T14:30:00"/>
    <n v="2"/>
    <n v="3.3333000000000002E-2"/>
    <x v="4"/>
    <m/>
    <m/>
    <s v="AC000201773"/>
    <s v="Sonia Den"/>
    <n v="7097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5-03T00:00:00"/>
    <d v="1899-12-30T12:00:00"/>
    <d v="2024-05-03T00:00:00"/>
    <d v="1899-12-30T14:30:00"/>
    <n v="3.09"/>
    <n v="5.1499999999999997E-2"/>
    <x v="4"/>
    <m/>
    <m/>
    <m/>
    <m/>
    <n v="70978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d v="2024-06-03T00:00:00"/>
    <d v="1899-12-30T07:30:00"/>
    <d v="2024-06-03T00:00:00"/>
    <d v="1899-12-30T10:30:00"/>
    <n v="180"/>
    <n v="3"/>
    <x v="1"/>
    <m/>
    <m/>
    <s v="AC000002588"/>
    <s v="Jessica Blair"/>
    <n v="83321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6-03T00:00:00"/>
    <d v="1899-12-30T13:00:00"/>
    <d v="2024-06-03T00:00:00"/>
    <d v="1899-12-30T15:00:00"/>
    <n v="120"/>
    <n v="2"/>
    <x v="1"/>
    <m/>
    <m/>
    <s v="AC000002570"/>
    <s v="Jean Upton"/>
    <n v="98025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6-03T00:00:00"/>
    <d v="1899-12-30T13:00:00"/>
    <d v="2024-06-03T00:00:00"/>
    <d v="1899-12-30T15:00:00"/>
    <n v="5.51"/>
    <n v="9.1832999999999998E-2"/>
    <x v="1"/>
    <m/>
    <m/>
    <m/>
    <m/>
    <n v="98025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2/02/2024"/>
    <d v="1899-12-30T09:00:00"/>
    <s v="22/02/2024"/>
    <d v="1899-12-30T11:00:00"/>
    <n v="120"/>
    <n v="2"/>
    <x v="6"/>
    <m/>
    <m/>
    <s v="AC000002616"/>
    <s v="Joaquim Santa Rita"/>
    <n v="67607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2/02/2024"/>
    <d v="1899-12-30T15:15:00"/>
    <s v="22/02/2024"/>
    <d v="1899-12-30T17:15:00"/>
    <n v="120"/>
    <n v="2"/>
    <x v="1"/>
    <m/>
    <m/>
    <s v="AC000002042"/>
    <s v="Beverley Clarke"/>
    <n v="73173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2/02/2024"/>
    <d v="1899-12-30T15:15:00"/>
    <s v="22/02/2024"/>
    <d v="1899-12-30T17:15:00"/>
    <n v="9.5299999999999994"/>
    <n v="0.158833"/>
    <x v="1"/>
    <m/>
    <m/>
    <m/>
    <m/>
    <n v="73173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9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6"/>
    <m/>
    <m/>
    <s v="AC000002616"/>
    <s v="Joaquim Santa Rita"/>
    <n v="72932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28/02/2024"/>
    <d v="1899-12-30T11:30:00"/>
    <s v="28/02/2024"/>
    <d v="1899-12-30T13:30:00"/>
    <n v="120"/>
    <n v="2"/>
    <x v="1"/>
    <m/>
    <m/>
    <s v="AC000188499"/>
    <s v="Antonio Dorigo"/>
    <n v="697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8/02/2024"/>
    <d v="1899-12-30T11:30:00"/>
    <s v="28/02/2024"/>
    <d v="1899-12-30T13:30:00"/>
    <n v="3.11"/>
    <n v="5.1832999999999997E-2"/>
    <x v="1"/>
    <m/>
    <m/>
    <m/>
    <m/>
    <n v="697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8/02/2024"/>
    <d v="1899-12-30T14:00:00"/>
    <s v="28/02/2024"/>
    <d v="1899-12-30T17:00:00"/>
    <n v="180"/>
    <n v="3"/>
    <x v="1"/>
    <m/>
    <m/>
    <s v="AC000002042"/>
    <s v="Beverley Clarke"/>
    <n v="69692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8/02/2024"/>
    <d v="1899-12-30T14:00:00"/>
    <s v="28/02/2024"/>
    <d v="1899-12-30T17:00:00"/>
    <n v="11.17"/>
    <n v="0.186167"/>
    <x v="1"/>
    <m/>
    <m/>
    <m/>
    <m/>
    <n v="69692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9/02/2024"/>
    <d v="1899-12-30T09:00:00"/>
    <s v="29/02/2024"/>
    <d v="1899-12-30T11:00:00"/>
    <n v="120"/>
    <n v="2"/>
    <x v="6"/>
    <m/>
    <m/>
    <s v="AC000002616"/>
    <s v="Joaquim Santa Rita"/>
    <n v="69789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1:30:00"/>
    <s v="29/02/2024"/>
    <d v="1899-12-30T13:30:00"/>
    <n v="120"/>
    <n v="2"/>
    <x v="14"/>
    <m/>
    <m/>
    <s v="AC000297373"/>
    <s v="Mark Alley"/>
    <n v="100147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9/02/2024"/>
    <d v="1899-12-30T11:30:00"/>
    <s v="29/02/2024"/>
    <d v="1899-12-30T13:30:00"/>
    <n v="5.61"/>
    <n v="9.35E-2"/>
    <x v="14"/>
    <m/>
    <m/>
    <m/>
    <m/>
    <n v="100147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4:00:00"/>
    <s v="29/02/2024"/>
    <d v="1899-12-30T14:30:00"/>
    <n v="30"/>
    <n v="0.5"/>
    <x v="0"/>
    <m/>
    <m/>
    <s v="AC000003866"/>
    <s v="Travel Time (between visits)"/>
    <n v="10128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9/02/2024"/>
    <d v="1899-12-30T15:15:00"/>
    <s v="29/02/2024"/>
    <d v="1899-12-30T17:15:00"/>
    <n v="120"/>
    <n v="2"/>
    <x v="1"/>
    <m/>
    <m/>
    <s v="AC000002042"/>
    <s v="Beverley Clarke"/>
    <n v="73174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9/02/2024"/>
    <d v="1899-12-30T15:15:00"/>
    <s v="29/02/2024"/>
    <d v="1899-12-30T17:15:00"/>
    <n v="14.76"/>
    <n v="0.246"/>
    <x v="1"/>
    <m/>
    <m/>
    <m/>
    <m/>
    <n v="73174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8:15:00"/>
    <n v="75"/>
    <n v="1.25"/>
    <x v="0"/>
    <m/>
    <m/>
    <s v="AC000003866"/>
    <s v="Travel Time (between visits)"/>
    <n v="101704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1-03T00:00:00"/>
    <d v="1899-12-30T08:45:00"/>
    <d v="2024-01-03T00:00:00"/>
    <d v="1899-12-30T10:45:00"/>
    <n v="120"/>
    <n v="2"/>
    <x v="6"/>
    <m/>
    <m/>
    <s v="AC000002616"/>
    <s v="Joaquim Santa Rita"/>
    <n v="94314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1:15:00"/>
    <d v="2024-01-03T00:00:00"/>
    <d v="1899-12-30T13:15:00"/>
    <n v="120"/>
    <n v="2"/>
    <x v="4"/>
    <m/>
    <m/>
    <s v="AC000192805"/>
    <s v="Hannelore Stupp"/>
    <n v="72268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1:15:00"/>
    <d v="2024-01-03T00:00:00"/>
    <d v="1899-12-30T13:15:00"/>
    <n v="3.5"/>
    <n v="5.8333000000000003E-2"/>
    <x v="4"/>
    <m/>
    <m/>
    <s v="AC000192805"/>
    <s v="Hannelore Stupp"/>
    <n v="7226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15:00"/>
    <d v="2024-01-03T00:00:00"/>
    <d v="1899-12-30T13:15:00"/>
    <n v="1.86"/>
    <n v="3.1E-2"/>
    <x v="4"/>
    <m/>
    <m/>
    <m/>
    <m/>
    <n v="7226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45:00"/>
    <d v="2024-01-03T00:00:00"/>
    <d v="1899-12-30T14:45:00"/>
    <n v="60"/>
    <n v="1"/>
    <x v="1"/>
    <m/>
    <m/>
    <s v="AC000002288"/>
    <s v="Elizabeth Freeman"/>
    <n v="885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45:00"/>
    <d v="2024-01-03T00:00:00"/>
    <d v="1899-12-30T14:45:00"/>
    <n v="2.62"/>
    <n v="4.3666999999999997E-2"/>
    <x v="1"/>
    <m/>
    <m/>
    <m/>
    <m/>
    <n v="885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1-03T00:00:00"/>
    <d v="1899-12-30T15:00:00"/>
    <d v="2024-01-03T00:00:00"/>
    <d v="1899-12-30T17:00:00"/>
    <n v="120"/>
    <n v="2"/>
    <x v="1"/>
    <m/>
    <m/>
    <s v="AC000002432"/>
    <s v="Guglielmina Pellegrini"/>
    <n v="71603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5:00:00"/>
    <d v="2024-01-03T00:00:00"/>
    <d v="1899-12-30T17:00:00"/>
    <n v="2.25"/>
    <n v="3.7499999999999999E-2"/>
    <x v="1"/>
    <m/>
    <m/>
    <m/>
    <m/>
    <n v="71603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3-03T00:00:00"/>
    <d v="1899-12-30T07:00:00"/>
    <d v="2024-03-03T00:00:00"/>
    <d v="1899-12-30T08:00:00"/>
    <n v="60"/>
    <n v="1"/>
    <x v="1"/>
    <m/>
    <m/>
    <s v="AC000002388"/>
    <s v="George Cotis"/>
    <n v="87541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3-03T00:00:00"/>
    <d v="1899-12-30T08:00:00"/>
    <d v="2024-03-03T00:00:00"/>
    <d v="1899-12-30T08:30:00"/>
    <n v="30"/>
    <n v="0.5"/>
    <x v="0"/>
    <m/>
    <m/>
    <s v="AC000003866"/>
    <s v="Travel Time (between visits)"/>
    <n v="101703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3-03T00:00:00"/>
    <d v="1899-12-30T08:30:00"/>
    <d v="2024-03-03T00:00:00"/>
    <d v="1899-12-30T09:30:00"/>
    <n v="60"/>
    <n v="1"/>
    <x v="1"/>
    <m/>
    <m/>
    <s v="AC000002422"/>
    <s v="Graham Burdett"/>
    <n v="86085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3-03T00:00:00"/>
    <d v="1899-12-30T08:30:00"/>
    <d v="2024-03-03T00:00:00"/>
    <d v="1899-12-30T09:30:00"/>
    <n v="8.48"/>
    <n v="0.14133299999999999"/>
    <x v="1"/>
    <m/>
    <m/>
    <m/>
    <m/>
    <n v="86085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6"/>
    <m/>
    <m/>
    <s v="AC000002616"/>
    <s v="Joaquim Santa Rita"/>
    <n v="72933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11:30:00"/>
    <d v="2024-06-03T00:00:00"/>
    <d v="1899-12-30T13:30:00"/>
    <n v="120"/>
    <n v="2"/>
    <x v="1"/>
    <m/>
    <m/>
    <s v="AC000188499"/>
    <s v="Antonio Dorigo"/>
    <n v="7219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30:00"/>
    <d v="2024-06-03T00:00:00"/>
    <d v="1899-12-30T13:30:00"/>
    <n v="3.11"/>
    <n v="5.1832999999999997E-2"/>
    <x v="1"/>
    <m/>
    <m/>
    <m/>
    <m/>
    <n v="7219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6-03T00:00:00"/>
    <d v="1899-12-30T14:00:00"/>
    <d v="2024-06-03T00:00:00"/>
    <d v="1899-12-30T17:00:00"/>
    <n v="180"/>
    <n v="3"/>
    <x v="1"/>
    <m/>
    <m/>
    <s v="AC000002042"/>
    <s v="Beverley Clarke"/>
    <n v="7210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4:00:00"/>
    <d v="2024-06-03T00:00:00"/>
    <d v="1899-12-30T17:00:00"/>
    <n v="11.17"/>
    <n v="0.186167"/>
    <x v="1"/>
    <m/>
    <m/>
    <m/>
    <m/>
    <n v="72109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7:00:00"/>
    <s v="22/02/2024"/>
    <d v="1899-12-30T07:30:00"/>
    <n v="30"/>
    <n v="0.5"/>
    <x v="0"/>
    <m/>
    <m/>
    <s v="AC000003866"/>
    <s v="Travel Time (between visits)"/>
    <n v="98150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2/02/2024"/>
    <d v="1899-12-30T07:30:00"/>
    <s v="22/02/2024"/>
    <d v="1899-12-30T08:30:00"/>
    <n v="60"/>
    <n v="1"/>
    <x v="1"/>
    <m/>
    <m/>
    <s v="AC000002388"/>
    <s v="George Cotis"/>
    <n v="92715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8:30:00"/>
    <s v="22/02/2024"/>
    <d v="1899-12-30T09:00:00"/>
    <n v="30"/>
    <n v="0.5"/>
    <x v="0"/>
    <m/>
    <m/>
    <s v="AC000003866"/>
    <s v="Travel Time (between visits)"/>
    <n v="98151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2/02/2024"/>
    <d v="1899-12-30T09:00:00"/>
    <s v="22/02/2024"/>
    <d v="1899-12-30T10:15:00"/>
    <n v="75"/>
    <n v="1.25"/>
    <x v="1"/>
    <m/>
    <m/>
    <s v="AC000002100"/>
    <s v="Catharine Mannouche"/>
    <n v="95067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2/02/2024"/>
    <d v="1899-12-30T09:00:00"/>
    <s v="22/02/2024"/>
    <d v="1899-12-30T10:15:00"/>
    <n v="6.02"/>
    <n v="0.10033300000000001"/>
    <x v="1"/>
    <m/>
    <m/>
    <m/>
    <m/>
    <n v="95067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3:15:00"/>
    <n v="180"/>
    <n v="3"/>
    <x v="1"/>
    <m/>
    <m/>
    <s v="AC000002100"/>
    <s v="Catharine Mannouche"/>
    <n v="6713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3:45:00"/>
    <s v="22/02/2024"/>
    <d v="1899-12-30T16:15:00"/>
    <n v="150"/>
    <n v="2.5"/>
    <x v="4"/>
    <m/>
    <m/>
    <s v="AC000161075"/>
    <s v="Fran Goldstein"/>
    <n v="67557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2/02/2024"/>
    <d v="1899-12-30T13:45:00"/>
    <s v="22/02/2024"/>
    <d v="1899-12-30T16:15:00"/>
    <n v="5.5"/>
    <n v="9.1666999999999998E-2"/>
    <x v="4"/>
    <m/>
    <m/>
    <s v="AC000161075"/>
    <s v="Fran Goldstein"/>
    <n v="67557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2/02/2024"/>
    <d v="1899-12-30T13:45:00"/>
    <s v="22/02/2024"/>
    <d v="1899-12-30T16:15:00"/>
    <n v="0.95"/>
    <n v="1.5833E-2"/>
    <x v="4"/>
    <m/>
    <m/>
    <m/>
    <m/>
    <n v="67557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62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6/02/2024"/>
    <d v="1899-12-30T11:30:00"/>
    <s v="26/02/2024"/>
    <d v="1899-12-30T13:30:00"/>
    <n v="120"/>
    <n v="2"/>
    <x v="7"/>
    <m/>
    <m/>
    <s v="AC000199435"/>
    <s v="Mary Kellaghan"/>
    <n v="8356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6/02/2024"/>
    <d v="1899-12-30T14:00:00"/>
    <s v="26/02/2024"/>
    <d v="1899-12-30T17:00:00"/>
    <n v="180"/>
    <n v="3"/>
    <x v="4"/>
    <m/>
    <m/>
    <s v="AC000003096"/>
    <s v="Nancy Selwood"/>
    <n v="69740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6/02/2024"/>
    <d v="1899-12-30T14:00:00"/>
    <s v="26/02/2024"/>
    <d v="1899-12-30T17:00:00"/>
    <n v="3"/>
    <n v="0.05"/>
    <x v="4"/>
    <m/>
    <m/>
    <s v="AC000003096"/>
    <s v="Nancy Selwood"/>
    <n v="6974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6/02/2024"/>
    <d v="1899-12-30T14:00:00"/>
    <s v="26/02/2024"/>
    <d v="1899-12-30T17:00:00"/>
    <n v="6.86"/>
    <n v="0.114333"/>
    <x v="4"/>
    <m/>
    <m/>
    <m/>
    <m/>
    <n v="6974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6/02/2024"/>
    <d v="1899-12-30T17:30:00"/>
    <s v="26/02/2024"/>
    <d v="1899-12-30T19:30:00"/>
    <n v="120"/>
    <n v="2"/>
    <x v="4"/>
    <m/>
    <m/>
    <s v="AC000002236"/>
    <s v="Diana Heath"/>
    <n v="8372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6/02/2024"/>
    <d v="1899-12-30T17:30:00"/>
    <s v="26/02/2024"/>
    <d v="1899-12-30T19:30:00"/>
    <n v="2.12"/>
    <n v="3.5333000000000003E-2"/>
    <x v="4"/>
    <m/>
    <m/>
    <m/>
    <m/>
    <n v="8372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4:30:00"/>
    <s v="28/02/2024"/>
    <d v="1899-12-30T16:30:00"/>
    <n v="210"/>
    <n v="3.5"/>
    <x v="4"/>
    <m/>
    <m/>
    <s v="AC000099664"/>
    <s v="Diana Fotheringham"/>
    <n v="82130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4:30:00"/>
    <s v="28/02/2024"/>
    <d v="1899-12-30T16:30:00"/>
    <n v="4"/>
    <n v="6.6667000000000004E-2"/>
    <x v="4"/>
    <m/>
    <m/>
    <s v="AC000099664"/>
    <s v="Diana Fotheringham"/>
    <n v="82130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03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9/02/2024"/>
    <d v="1899-12-30T07:30:00"/>
    <s v="29/02/2024"/>
    <d v="1899-12-30T08:30:00"/>
    <n v="60"/>
    <n v="1"/>
    <x v="1"/>
    <m/>
    <m/>
    <s v="AC000002388"/>
    <s v="George Cotis"/>
    <n v="92726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8:30:00"/>
    <s v="29/02/2024"/>
    <d v="1899-12-30T09:00:00"/>
    <n v="30"/>
    <n v="0.5"/>
    <x v="0"/>
    <m/>
    <m/>
    <s v="AC000003866"/>
    <s v="Travel Time (between visits)"/>
    <n v="100204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9/02/2024"/>
    <d v="1899-12-30T09:00:00"/>
    <s v="29/02/2024"/>
    <d v="1899-12-30T10:15:00"/>
    <n v="75"/>
    <n v="1.25"/>
    <x v="1"/>
    <m/>
    <m/>
    <s v="AC000002100"/>
    <s v="Catharine Mannouche"/>
    <n v="95068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s v="29/02/2024"/>
    <d v="1899-12-30T09:00:00"/>
    <s v="29/02/2024"/>
    <d v="1899-12-30T10:15:00"/>
    <n v="26"/>
    <n v="0.43333300000000002"/>
    <x v="1"/>
    <m/>
    <m/>
    <s v="AC000002100"/>
    <s v="Catharine Mannouche"/>
    <n v="9506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9/02/2024"/>
    <d v="1899-12-30T09:00:00"/>
    <s v="29/02/2024"/>
    <d v="1899-12-30T10:15:00"/>
    <n v="6.02"/>
    <n v="0.10033300000000001"/>
    <x v="1"/>
    <m/>
    <m/>
    <m/>
    <m/>
    <n v="9506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9/02/2024"/>
    <d v="1899-12-30T10:15:00"/>
    <s v="29/02/2024"/>
    <d v="1899-12-30T13:15:00"/>
    <n v="180"/>
    <n v="3"/>
    <x v="1"/>
    <m/>
    <m/>
    <s v="AC000002100"/>
    <s v="Catharine Mannouche"/>
    <n v="6933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45:00"/>
    <s v="29/02/2024"/>
    <d v="1899-12-30T16:15:00"/>
    <n v="150"/>
    <n v="2.5"/>
    <x v="4"/>
    <m/>
    <m/>
    <s v="AC000161075"/>
    <s v="Fran Goldstein"/>
    <n v="69742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9/02/2024"/>
    <d v="1899-12-30T13:45:00"/>
    <s v="29/02/2024"/>
    <d v="1899-12-30T16:15:00"/>
    <n v="0.95"/>
    <n v="1.5833E-2"/>
    <x v="4"/>
    <m/>
    <m/>
    <m/>
    <m/>
    <n v="69742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0205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5:00:00"/>
    <n v="120"/>
    <n v="2"/>
    <x v="7"/>
    <m/>
    <m/>
    <s v="AC000199435"/>
    <s v="Mary Kellaghan"/>
    <n v="8355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5:30:00"/>
    <d v="2024-01-03T00:00:00"/>
    <d v="1899-12-30T17:30:00"/>
    <n v="120"/>
    <n v="2"/>
    <x v="4"/>
    <m/>
    <m/>
    <s v="AC000002256"/>
    <s v="Dora Hollingworth"/>
    <n v="82263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5:30:00"/>
    <d v="2024-01-03T00:00:00"/>
    <d v="1899-12-30T17:30:00"/>
    <n v="3"/>
    <n v="0.05"/>
    <x v="4"/>
    <m/>
    <m/>
    <s v="AC000002256"/>
    <s v="Dora Hollingworth"/>
    <n v="82263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5:30:00"/>
    <d v="2024-01-03T00:00:00"/>
    <d v="1899-12-30T17:30:00"/>
    <n v="4.8"/>
    <n v="0.08"/>
    <x v="4"/>
    <m/>
    <m/>
    <m/>
    <m/>
    <n v="82263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8:00:00"/>
    <n v="60"/>
    <n v="1"/>
    <x v="0"/>
    <m/>
    <m/>
    <s v="AC000003866"/>
    <s v="Travel Time (between visits)"/>
    <n v="103130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1:30:00"/>
    <d v="2024-04-03T00:00:00"/>
    <d v="1899-12-30T13:30:00"/>
    <n v="120"/>
    <n v="2"/>
    <x v="7"/>
    <m/>
    <m/>
    <s v="AC000199435"/>
    <s v="Mary Kellaghan"/>
    <n v="8356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7:00:00"/>
    <n v="180"/>
    <n v="3"/>
    <x v="4"/>
    <m/>
    <m/>
    <s v="AC000003096"/>
    <s v="Nancy Selwood"/>
    <n v="72156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4:00:00"/>
    <d v="2024-04-03T00:00:00"/>
    <d v="1899-12-30T17:00:00"/>
    <n v="6.86"/>
    <n v="0.114333"/>
    <x v="4"/>
    <m/>
    <m/>
    <m/>
    <m/>
    <n v="7215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4-03T00:00:00"/>
    <d v="1899-12-30T17:30:00"/>
    <d v="2024-04-03T00:00:00"/>
    <d v="1899-12-30T19:30:00"/>
    <n v="120"/>
    <n v="2"/>
    <x v="4"/>
    <m/>
    <m/>
    <s v="AC000002236"/>
    <s v="Diana Heath"/>
    <n v="83721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7:30:00"/>
    <d v="2024-04-03T00:00:00"/>
    <d v="1899-12-30T19:30:00"/>
    <n v="2.12"/>
    <n v="3.5333000000000003E-2"/>
    <x v="4"/>
    <m/>
    <m/>
    <m/>
    <m/>
    <n v="83721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4:30:00"/>
    <d v="2024-06-03T00:00:00"/>
    <d v="1899-12-30T16:30:00"/>
    <n v="120"/>
    <n v="2"/>
    <x v="4"/>
    <m/>
    <m/>
    <s v="AC000099664"/>
    <s v="Diana Fotheringham"/>
    <n v="82131"/>
  </r>
  <r>
    <s v="AC000225043"/>
    <m/>
    <m/>
    <x v="26"/>
    <s v="Nurmi"/>
    <s v="Community Transport Driver"/>
    <m/>
    <s v="Casual"/>
    <m/>
    <m/>
    <m/>
    <m/>
    <s v="regular"/>
    <x v="0"/>
    <n v="0"/>
    <s v="Internal Fleet Vehicles"/>
    <s v="Holdsworth Internal"/>
    <s v="Holdsworth Internal"/>
    <d v="2024-05-03T00:00:00"/>
    <d v="1899-12-30T07:30:00"/>
    <d v="2024-05-03T00:00:00"/>
    <d v="1899-12-30T14:30:00"/>
    <n v="420"/>
    <n v="7"/>
    <x v="0"/>
    <m/>
    <m/>
    <s v="AC000003862"/>
    <s v="Transport and Meals Roster"/>
    <n v="10342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2/02/2024"/>
    <d v="1899-12-30T11:15:00"/>
    <s v="22/02/2024"/>
    <d v="1899-12-30T12:15:00"/>
    <n v="60"/>
    <n v="1"/>
    <x v="1"/>
    <m/>
    <m/>
    <s v="AC000236523"/>
    <s v="Mana Flavell"/>
    <n v="86544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22/02/2024"/>
    <d v="1899-12-30T11:15:00"/>
    <s v="22/02/2024"/>
    <d v="1899-12-30T12:15:00"/>
    <n v="3.4"/>
    <n v="5.6667000000000002E-2"/>
    <x v="1"/>
    <m/>
    <m/>
    <s v="AC000236523"/>
    <s v="Mana Flavell"/>
    <n v="86544"/>
  </r>
  <r>
    <s v="AC000295388"/>
    <m/>
    <m/>
    <x v="87"/>
    <s v="Suarez"/>
    <s v="Community Care Support Worker"/>
    <m/>
    <s v="Casual"/>
    <m/>
    <m/>
    <m/>
    <m/>
    <s v="regular"/>
    <x v="0"/>
    <n v="0"/>
    <s v="Social Support - Team Leader Support"/>
    <s v="HCP"/>
    <s v="HCP"/>
    <s v="22/02/2024"/>
    <d v="1899-12-30T12:45:00"/>
    <s v="22/02/2024"/>
    <d v="1899-12-30T13:45:00"/>
    <n v="60"/>
    <n v="1"/>
    <x v="1"/>
    <m/>
    <m/>
    <s v="AC000003256"/>
    <s v="Raymond Murphy"/>
    <n v="8996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2/02/2024"/>
    <d v="1899-12-30T12:45:00"/>
    <s v="22/02/2024"/>
    <d v="1899-12-30T13:45:00"/>
    <n v="6.76"/>
    <n v="0.112667"/>
    <x v="1"/>
    <m/>
    <m/>
    <m/>
    <m/>
    <n v="8996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4:30:00"/>
    <s v="22/02/2024"/>
    <d v="1899-12-30T15:00:00"/>
    <n v="30"/>
    <n v="0.5"/>
    <x v="0"/>
    <m/>
    <m/>
    <s v="AC000003866"/>
    <s v="Travel Time (between visits)"/>
    <n v="98128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6/02/2024"/>
    <d v="1899-12-30T12:00:00"/>
    <s v="26/02/2024"/>
    <d v="1899-12-30T14:00:00"/>
    <n v="120"/>
    <n v="2"/>
    <x v="11"/>
    <m/>
    <m/>
    <s v="AC000299665"/>
    <s v="Charlotte Banks"/>
    <n v="9469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7/02/2024"/>
    <d v="1899-12-30T10:30:00"/>
    <s v="27/02/2024"/>
    <d v="1899-12-30T12:30:00"/>
    <n v="120"/>
    <n v="2"/>
    <x v="1"/>
    <m/>
    <m/>
    <s v="AC000058964"/>
    <s v="Toula Samios"/>
    <n v="91160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28/02/2024"/>
    <d v="1899-12-30T10:30:00"/>
    <s v="28/02/2024"/>
    <d v="1899-12-30T11:30:00"/>
    <n v="60"/>
    <n v="1"/>
    <x v="1"/>
    <m/>
    <m/>
    <s v="AC000002650"/>
    <s v="John Milliken"/>
    <n v="86317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1:30:00"/>
    <s v="28/02/2024"/>
    <d v="1899-12-30T12:00:00"/>
    <n v="30"/>
    <n v="0.5"/>
    <x v="0"/>
    <m/>
    <m/>
    <s v="AC000003866"/>
    <s v="Travel Time (between visits)"/>
    <n v="100824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2:00:00"/>
    <s v="28/02/2024"/>
    <d v="1899-12-30T14:00:00"/>
    <n v="120"/>
    <n v="2"/>
    <x v="4"/>
    <m/>
    <m/>
    <s v="AC000002838"/>
    <s v="Lois Bludziuz"/>
    <n v="92966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2:00:00"/>
    <s v="28/02/2024"/>
    <d v="1899-12-30T14:00:00"/>
    <n v="1"/>
    <n v="1.6667000000000001E-2"/>
    <x v="4"/>
    <m/>
    <m/>
    <s v="AC000002838"/>
    <s v="Lois Bludziuz"/>
    <n v="92966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8/02/2024"/>
    <d v="1899-12-30T12:00:00"/>
    <s v="28/02/2024"/>
    <d v="1899-12-30T14:00:00"/>
    <n v="9.41"/>
    <n v="0.156833"/>
    <x v="4"/>
    <m/>
    <m/>
    <m/>
    <m/>
    <n v="92966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146"/>
    <s v="Olivia Hammond"/>
    <n v="95535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2:30:00"/>
    <s v="29/02/2024"/>
    <d v="1899-12-30T13:00:00"/>
    <n v="30"/>
    <n v="0.5"/>
    <x v="0"/>
    <m/>
    <m/>
    <s v="AC000003866"/>
    <s v="Travel Time (between visits)"/>
    <n v="101233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9/02/2024"/>
    <d v="1899-12-30T13:00:00"/>
    <s v="29/02/2024"/>
    <d v="1899-12-30T14:00:00"/>
    <n v="75"/>
    <n v="1.25"/>
    <x v="1"/>
    <m/>
    <m/>
    <s v="AC000236523"/>
    <s v="Mana Flavell"/>
    <n v="86545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29/02/2024"/>
    <d v="1899-12-30T13:00:00"/>
    <s v="29/02/2024"/>
    <d v="1899-12-30T14:00:00"/>
    <n v="2.8"/>
    <n v="4.6667E-2"/>
    <x v="1"/>
    <m/>
    <m/>
    <s v="AC000236523"/>
    <s v="Mana Flavell"/>
    <n v="86545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9/02/2024"/>
    <d v="1899-12-30T13:00:00"/>
    <s v="29/02/2024"/>
    <d v="1899-12-30T14:00:00"/>
    <n v="1.61"/>
    <n v="2.6832999999999999E-2"/>
    <x v="1"/>
    <m/>
    <m/>
    <m/>
    <m/>
    <n v="8654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d v="2024-01-03T00:00:00"/>
    <d v="1899-12-30T10:30:00"/>
    <d v="2024-01-03T00:00:00"/>
    <d v="1899-12-30T11:30:00"/>
    <n v="60"/>
    <n v="1"/>
    <x v="1"/>
    <m/>
    <m/>
    <s v="AC000002650"/>
    <s v="John Milliken"/>
    <n v="86329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d v="2024-01-03T00:00:00"/>
    <d v="1899-12-30T10:30:00"/>
    <d v="2024-01-03T00:00:00"/>
    <d v="1899-12-30T11:30:00"/>
    <n v="1.1000000000000001"/>
    <n v="1.8332999999999999E-2"/>
    <x v="1"/>
    <m/>
    <m/>
    <s v="AC000002650"/>
    <s v="John Milliken"/>
    <n v="8632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1:30:00"/>
    <d v="2024-01-03T00:00:00"/>
    <d v="1899-12-30T12:00:00"/>
    <n v="30"/>
    <n v="0.5"/>
    <x v="0"/>
    <m/>
    <m/>
    <s v="AC000003866"/>
    <s v="Travel Time (between visits)"/>
    <n v="101858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2:00:00"/>
    <d v="2024-01-03T00:00:00"/>
    <d v="1899-12-30T14:00:00"/>
    <n v="120"/>
    <n v="2"/>
    <x v="4"/>
    <m/>
    <m/>
    <s v="AC000003058"/>
    <s v="Menashe Spindel"/>
    <n v="86473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2:00:00"/>
    <d v="2024-01-03T00:00:00"/>
    <d v="1899-12-30T14:00:00"/>
    <n v="5.8"/>
    <n v="9.6667000000000003E-2"/>
    <x v="4"/>
    <m/>
    <m/>
    <s v="AC000003058"/>
    <s v="Menashe Spindel"/>
    <n v="86473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2:00:00"/>
    <d v="2024-01-03T00:00:00"/>
    <d v="1899-12-30T14:00:00"/>
    <n v="9.52"/>
    <n v="0.158667"/>
    <x v="4"/>
    <m/>
    <m/>
    <m/>
    <m/>
    <n v="86473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d v="2024-04-03T00:00:00"/>
    <d v="1899-12-30T12:00:00"/>
    <d v="2024-04-03T00:00:00"/>
    <d v="1899-12-30T14:00:00"/>
    <n v="120"/>
    <n v="2"/>
    <x v="11"/>
    <m/>
    <m/>
    <s v="AC000299665"/>
    <s v="Charlotte Banks"/>
    <n v="94696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0:15:00"/>
    <d v="2024-05-03T00:00:00"/>
    <d v="1899-12-30T10:30:00"/>
    <n v="15"/>
    <n v="0.25"/>
    <x v="0"/>
    <m/>
    <m/>
    <s v="AC000003866"/>
    <s v="Travel Time (between visits)"/>
    <n v="1033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15:00"/>
    <d v="2024-05-03T00:00:00"/>
    <d v="1899-12-30T12:15:00"/>
    <n v="60"/>
    <n v="1"/>
    <x v="1"/>
    <m/>
    <m/>
    <s v="AC000002846"/>
    <s v="Lorraine McDermott"/>
    <n v="9830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2:30:00"/>
    <d v="2024-05-03T00:00:00"/>
    <d v="1899-12-30T14:00:00"/>
    <n v="90"/>
    <n v="1.5"/>
    <x v="4"/>
    <m/>
    <m/>
    <s v="AC000176395"/>
    <s v="Maret Voumard"/>
    <n v="95120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2:30:00"/>
    <d v="2024-05-03T00:00:00"/>
    <d v="1899-12-30T14:00:00"/>
    <n v="5"/>
    <n v="8.3333000000000004E-2"/>
    <x v="4"/>
    <m/>
    <m/>
    <s v="AC000176395"/>
    <s v="Maret Voumard"/>
    <n v="95120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30:00"/>
    <d v="2024-05-03T00:00:00"/>
    <d v="1899-12-30T14:00:00"/>
    <n v="2.56"/>
    <n v="4.2666999999999997E-2"/>
    <x v="4"/>
    <m/>
    <m/>
    <m/>
    <m/>
    <n v="95120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d v="2024-06-03T00:00:00"/>
    <d v="1899-12-30T10:30:00"/>
    <d v="2024-06-03T00:00:00"/>
    <d v="1899-12-30T11:30:00"/>
    <n v="60"/>
    <n v="1"/>
    <x v="1"/>
    <m/>
    <m/>
    <s v="AC000002650"/>
    <s v="John Milliken"/>
    <n v="86318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1:30:00"/>
    <d v="2024-06-03T00:00:00"/>
    <d v="1899-12-30T12:00:00"/>
    <n v="30"/>
    <n v="0.5"/>
    <x v="0"/>
    <m/>
    <m/>
    <s v="AC000003866"/>
    <s v="Travel Time (between visits)"/>
    <n v="103759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4:00:00"/>
    <n v="120"/>
    <n v="2"/>
    <x v="4"/>
    <m/>
    <m/>
    <s v="AC000002838"/>
    <s v="Lois Bludziuz"/>
    <n v="92967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2:00:00"/>
    <d v="2024-06-03T00:00:00"/>
    <d v="1899-12-30T14:00:00"/>
    <n v="1"/>
    <n v="1.6667000000000001E-2"/>
    <x v="4"/>
    <m/>
    <m/>
    <s v="AC000002838"/>
    <s v="Lois Bludziuz"/>
    <n v="92967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2:00:00"/>
    <d v="2024-06-03T00:00:00"/>
    <d v="1899-12-30T14:00:00"/>
    <n v="9.41"/>
    <n v="0.156833"/>
    <x v="4"/>
    <m/>
    <m/>
    <m/>
    <m/>
    <n v="9296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09:00:00"/>
    <s v="26/02/2024"/>
    <d v="1899-12-30T11:00:00"/>
    <n v="120"/>
    <n v="2"/>
    <x v="6"/>
    <m/>
    <m/>
    <s v="AC000002616"/>
    <s v="Joaquim Santa Rita"/>
    <n v="69911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15:00:00"/>
    <s v="26/02/2024"/>
    <d v="1899-12-30T17:00:00"/>
    <n v="120"/>
    <n v="2"/>
    <x v="1"/>
    <m/>
    <m/>
    <s v="AC000003250"/>
    <s v="Raymond Kingsmill"/>
    <n v="7138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6/02/2024"/>
    <d v="1899-12-30T15:00:00"/>
    <s v="26/02/2024"/>
    <d v="1899-12-30T17:00:00"/>
    <n v="1.91"/>
    <n v="3.1833E-2"/>
    <x v="1"/>
    <m/>
    <m/>
    <m/>
    <m/>
    <n v="7138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26/02/2024"/>
    <d v="1899-12-30T17:00:00"/>
    <s v="26/02/2024"/>
    <d v="1899-12-30T17:15:00"/>
    <n v="15"/>
    <n v="0.25"/>
    <x v="0"/>
    <m/>
    <m/>
    <s v="AC000003866"/>
    <s v="Travel Time (between visits)"/>
    <n v="9964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17:15:00"/>
    <s v="26/02/2024"/>
    <d v="1899-12-30T18:15:00"/>
    <n v="60"/>
    <n v="1"/>
    <x v="1"/>
    <m/>
    <m/>
    <s v="AC000002476"/>
    <s v="Helen Sotiropoulos"/>
    <n v="92416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6/02/2024"/>
    <d v="1899-12-30T17:15:00"/>
    <s v="26/02/2024"/>
    <d v="1899-12-30T18:15:00"/>
    <n v="2.73"/>
    <n v="4.5499999999999999E-2"/>
    <x v="1"/>
    <m/>
    <m/>
    <m/>
    <m/>
    <n v="9241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6"/>
    <m/>
    <m/>
    <s v="AC000002616"/>
    <s v="Joaquim Santa Rita"/>
    <n v="8775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7/02/2024"/>
    <d v="1899-12-30T13:30:00"/>
    <s v="27/02/2024"/>
    <d v="1899-12-30T17:30:00"/>
    <n v="240"/>
    <n v="4"/>
    <x v="1"/>
    <m/>
    <m/>
    <s v="AC000003250"/>
    <s v="Raymond Kingsmill"/>
    <n v="7234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7/02/2024"/>
    <d v="1899-12-30T13:30:00"/>
    <s v="27/02/2024"/>
    <d v="1899-12-30T17:30:00"/>
    <n v="1.91"/>
    <n v="3.1833E-2"/>
    <x v="1"/>
    <m/>
    <m/>
    <m/>
    <m/>
    <n v="7234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27/02/2024"/>
    <d v="1899-12-30T17:30:00"/>
    <s v="27/02/2024"/>
    <d v="1899-12-30T18:00:00"/>
    <n v="30"/>
    <n v="0.5"/>
    <x v="0"/>
    <m/>
    <m/>
    <s v="AC000003866"/>
    <s v="Travel Time (between visits)"/>
    <n v="10029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s v="27/02/2024"/>
    <d v="1899-12-30T18:00:00"/>
    <s v="27/02/2024"/>
    <d v="1899-12-30T20:00:00"/>
    <n v="120"/>
    <n v="2"/>
    <x v="1"/>
    <m/>
    <m/>
    <s v="AC000085108"/>
    <s v="Simon Heath"/>
    <n v="7991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7/02/2024"/>
    <d v="1899-12-30T18:00:00"/>
    <s v="27/02/2024"/>
    <d v="1899-12-30T20:00:00"/>
    <n v="0.73"/>
    <n v="1.2167000000000001E-2"/>
    <x v="1"/>
    <m/>
    <m/>
    <m/>
    <m/>
    <n v="79918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01-03T00:00:00"/>
    <d v="1899-12-30T08:00:00"/>
    <d v="2024-01-03T00:00:00"/>
    <d v="1899-12-30T09:00:00"/>
    <n v="60"/>
    <n v="1"/>
    <x v="1"/>
    <m/>
    <m/>
    <s v="AC000003314"/>
    <s v="Rohma Cummins"/>
    <n v="7149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1-03T00:00:00"/>
    <d v="1899-12-30T09:30:00"/>
    <d v="2024-01-03T00:00:00"/>
    <d v="1899-12-30T11:30:00"/>
    <n v="120"/>
    <n v="2"/>
    <x v="1"/>
    <m/>
    <m/>
    <s v="AC000008554"/>
    <s v="Marion Herron"/>
    <n v="73897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1-03T00:00:00"/>
    <d v="1899-12-30T09:30:00"/>
    <d v="2024-01-03T00:00:00"/>
    <d v="1899-12-30T11:30:00"/>
    <n v="3"/>
    <n v="0.05"/>
    <x v="1"/>
    <m/>
    <m/>
    <m/>
    <m/>
    <n v="7389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1-03T00:00:00"/>
    <d v="1899-12-30T12:00:00"/>
    <d v="2024-01-03T00:00:00"/>
    <d v="1899-12-30T14:00:00"/>
    <n v="120"/>
    <n v="2"/>
    <x v="1"/>
    <m/>
    <m/>
    <s v="AC000002344"/>
    <s v="Ezekiel Elias"/>
    <n v="70611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d v="2024-01-03T00:00:00"/>
    <d v="1899-12-30T12:00:00"/>
    <d v="2024-01-03T00:00:00"/>
    <d v="1899-12-30T14:00:00"/>
    <n v="11"/>
    <n v="0.183333"/>
    <x v="1"/>
    <m/>
    <m/>
    <s v="AC000002344"/>
    <s v="Ezekiel Elias"/>
    <n v="7061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1-03T00:00:00"/>
    <d v="1899-12-30T12:00:00"/>
    <d v="2024-01-03T00:00:00"/>
    <d v="1899-12-30T14:00:00"/>
    <n v="7.97"/>
    <n v="0.13283300000000001"/>
    <x v="1"/>
    <m/>
    <m/>
    <m/>
    <m/>
    <n v="7061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4:00:00"/>
    <d v="2024-01-03T00:00:00"/>
    <d v="1899-12-30T15:00:00"/>
    <n v="60"/>
    <n v="1"/>
    <x v="0"/>
    <m/>
    <m/>
    <s v="AC000003866"/>
    <s v="Travel Time (between visits)"/>
    <n v="10175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4-03T00:00:00"/>
    <d v="1899-12-30T09:00:00"/>
    <d v="2024-04-03T00:00:00"/>
    <d v="1899-12-30T11:00:00"/>
    <n v="120"/>
    <n v="2"/>
    <x v="6"/>
    <m/>
    <m/>
    <s v="AC000002616"/>
    <s v="Joaquim Santa Rita"/>
    <n v="7220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4-03T00:00:00"/>
    <d v="1899-12-30T15:00:00"/>
    <d v="2024-04-03T00:00:00"/>
    <d v="1899-12-30T18:00:00"/>
    <n v="180"/>
    <n v="3"/>
    <x v="1"/>
    <m/>
    <m/>
    <s v="AC000003250"/>
    <s v="Raymond Kingsmill"/>
    <n v="9989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4-03T00:00:00"/>
    <d v="1899-12-30T15:00:00"/>
    <d v="2024-04-03T00:00:00"/>
    <d v="1899-12-30T18:00:00"/>
    <n v="1.91"/>
    <n v="3.1833E-2"/>
    <x v="1"/>
    <m/>
    <m/>
    <m/>
    <m/>
    <n v="9989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30:00"/>
    <n v="60"/>
    <n v="1"/>
    <x v="0"/>
    <m/>
    <m/>
    <s v="AC000003866"/>
    <s v="Travel Time (between visits)"/>
    <n v="103264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5-03T00:00:00"/>
    <d v="1899-12-30T08:30:00"/>
    <d v="2024-05-03T00:00:00"/>
    <d v="1899-12-30T10:30:00"/>
    <n v="120"/>
    <n v="2"/>
    <x v="6"/>
    <m/>
    <m/>
    <s v="AC000002616"/>
    <s v="Joaquim Santa Rita"/>
    <n v="87757"/>
  </r>
  <r>
    <s v="AC000230379"/>
    <m/>
    <m/>
    <x v="88"/>
    <s v="Reis de Oliveira"/>
    <s v="Community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0:45:00"/>
    <d v="2024-05-03T00:00:00"/>
    <d v="1899-12-30T13:15:00"/>
    <n v="150"/>
    <n v="2.5"/>
    <x v="4"/>
    <m/>
    <m/>
    <s v="AC000002304"/>
    <s v="Elva Tesoriero"/>
    <n v="8915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0:45:00"/>
    <d v="2024-05-03T00:00:00"/>
    <d v="1899-12-30T13:15:00"/>
    <n v="4.29"/>
    <n v="7.1499999999999994E-2"/>
    <x v="4"/>
    <m/>
    <m/>
    <m/>
    <m/>
    <n v="8915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5-03T00:00:00"/>
    <d v="1899-12-30T13:30:00"/>
    <d v="2024-05-03T00:00:00"/>
    <d v="1899-12-30T17:30:00"/>
    <n v="240"/>
    <n v="4"/>
    <x v="1"/>
    <m/>
    <m/>
    <s v="AC000003250"/>
    <s v="Raymond Kingsmill"/>
    <n v="9975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3:30:00"/>
    <d v="2024-05-03T00:00:00"/>
    <d v="1899-12-30T17:30:00"/>
    <n v="2.97"/>
    <n v="4.9500000000000002E-2"/>
    <x v="1"/>
    <m/>
    <m/>
    <m/>
    <m/>
    <n v="9975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d v="2024-05-03T00:00:00"/>
    <d v="1899-12-30T18:00:00"/>
    <d v="2024-05-03T00:00:00"/>
    <d v="1899-12-30T20:00:00"/>
    <n v="120"/>
    <n v="2"/>
    <x v="1"/>
    <m/>
    <m/>
    <s v="AC000085108"/>
    <s v="Simon Heath"/>
    <n v="7991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8:00:00"/>
    <d v="2024-05-03T00:00:00"/>
    <d v="1899-12-30T20:00:00"/>
    <n v="0.73"/>
    <n v="1.2167000000000001E-2"/>
    <x v="1"/>
    <m/>
    <m/>
    <m/>
    <m/>
    <n v="7991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2/02/2024"/>
    <d v="1899-12-30T07:30:00"/>
    <s v="22/02/2024"/>
    <d v="1899-12-30T08:30:00"/>
    <n v="60"/>
    <n v="1"/>
    <x v="1"/>
    <m/>
    <m/>
    <s v="AC000003286"/>
    <s v="Robert Frost"/>
    <n v="9748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2/02/2024"/>
    <d v="1899-12-30T08:45:00"/>
    <s v="22/02/2024"/>
    <d v="1899-12-30T10:15:00"/>
    <n v="90"/>
    <n v="1.5"/>
    <x v="1"/>
    <m/>
    <m/>
    <s v="AC000026407"/>
    <s v="Julia Myers"/>
    <n v="9255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2/02/2024"/>
    <d v="1899-12-30T08:45:00"/>
    <s v="22/02/2024"/>
    <d v="1899-12-30T10:15:00"/>
    <n v="3.22"/>
    <n v="5.3666999999999999E-2"/>
    <x v="1"/>
    <m/>
    <m/>
    <m/>
    <m/>
    <n v="92553"/>
  </r>
  <r>
    <s v="AC000303270"/>
    <m/>
    <m/>
    <x v="89"/>
    <s v="Sanchez Cardona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2/02/2024"/>
    <d v="1899-12-30T10:55:00"/>
    <s v="22/02/2024"/>
    <d v="1899-12-30T13:55:00"/>
    <n v="180"/>
    <n v="3"/>
    <x v="4"/>
    <m/>
    <m/>
    <s v="AC000279198"/>
    <s v="Eva Bloch"/>
    <n v="89446"/>
  </r>
  <r>
    <s v="AC000303270"/>
    <m/>
    <m/>
    <x v="89"/>
    <s v="Sanchez Cardona"/>
    <s v="Community Care Support Worker"/>
    <m/>
    <s v="Casual"/>
    <m/>
    <m/>
    <m/>
    <m/>
    <s v="shift_premium"/>
    <x v="1"/>
    <m/>
    <s v="Wellness Hub Mileage"/>
    <s v="Grant - WMC"/>
    <s v="Grant - Woollahra Municipal Council"/>
    <s v="22/02/2024"/>
    <d v="1899-12-30T10:55:00"/>
    <s v="22/02/2024"/>
    <d v="1899-12-30T13:55:00"/>
    <n v="4.0999999999999996"/>
    <n v="6.8333000000000005E-2"/>
    <x v="4"/>
    <m/>
    <m/>
    <s v="AC000279198"/>
    <s v="Eva Bloch"/>
    <n v="89446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4:00:00"/>
    <s v="22/02/2024"/>
    <d v="1899-12-30T14:15:00"/>
    <n v="15"/>
    <n v="0.25"/>
    <x v="0"/>
    <m/>
    <m/>
    <s v="AC000003866"/>
    <s v="Travel Time (between visits)"/>
    <n v="9812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6/02/2024"/>
    <d v="1899-12-30T08:00:00"/>
    <s v="26/02/2024"/>
    <d v="1899-12-30T09:00:00"/>
    <n v="60"/>
    <n v="1"/>
    <x v="1"/>
    <m/>
    <m/>
    <s v="AC000003286"/>
    <s v="Robert Frost"/>
    <n v="8902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6/02/2024"/>
    <d v="1899-12-30T09:00:00"/>
    <s v="26/02/2024"/>
    <d v="1899-12-30T10:00:00"/>
    <n v="60"/>
    <n v="1"/>
    <x v="1"/>
    <m/>
    <m/>
    <s v="AC000003286"/>
    <s v="Robert Frost"/>
    <n v="9298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6/02/2024"/>
    <d v="1899-12-30T10:30:00"/>
    <s v="26/02/2024"/>
    <d v="1899-12-30T12:30:00"/>
    <n v="120"/>
    <n v="2"/>
    <x v="1"/>
    <m/>
    <m/>
    <s v="AC000003266"/>
    <s v="Ricardo Cascio"/>
    <n v="8238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6/02/2024"/>
    <d v="1899-12-30T10:30:00"/>
    <s v="26/02/2024"/>
    <d v="1899-12-30T12:30:00"/>
    <n v="1.5"/>
    <n v="2.5000000000000001E-2"/>
    <x v="1"/>
    <m/>
    <m/>
    <s v="AC000003266"/>
    <s v="Ricardo Cascio"/>
    <n v="8238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6/02/2024"/>
    <d v="1899-12-30T10:30:00"/>
    <s v="26/02/2024"/>
    <d v="1899-12-30T12:30:00"/>
    <n v="3.72"/>
    <n v="6.2E-2"/>
    <x v="1"/>
    <m/>
    <m/>
    <m/>
    <m/>
    <n v="8238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6/02/2024"/>
    <d v="1899-12-30T13:00:00"/>
    <s v="26/02/2024"/>
    <d v="1899-12-30T15:00:00"/>
    <n v="120"/>
    <n v="2"/>
    <x v="1"/>
    <m/>
    <m/>
    <s v="AC000002434"/>
    <s v="Gustavo Sanchez"/>
    <n v="89818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6/02/2024"/>
    <d v="1899-12-30T13:00:00"/>
    <s v="26/02/2024"/>
    <d v="1899-12-30T15:00:00"/>
    <n v="5"/>
    <n v="8.3333000000000004E-2"/>
    <x v="1"/>
    <m/>
    <m/>
    <s v="AC000002434"/>
    <s v="Gustavo Sanchez"/>
    <n v="8981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6/02/2024"/>
    <d v="1899-12-30T13:00:00"/>
    <s v="26/02/2024"/>
    <d v="1899-12-30T15:00:00"/>
    <n v="8.41"/>
    <n v="0.14016700000000001"/>
    <x v="1"/>
    <m/>
    <m/>
    <m/>
    <m/>
    <n v="89818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5:00:00"/>
    <s v="26/02/2024"/>
    <d v="1899-12-30T16:00:00"/>
    <n v="60"/>
    <n v="1"/>
    <x v="0"/>
    <m/>
    <m/>
    <s v="AC000003866"/>
    <s v="Travel Time (between visits)"/>
    <n v="9970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8:30:00"/>
    <s v="27/02/2024"/>
    <d v="1899-12-30T09:30:00"/>
    <n v="60"/>
    <n v="1"/>
    <x v="0"/>
    <m/>
    <m/>
    <s v="AC000003866"/>
    <s v="Travel Time (between visits)"/>
    <n v="10009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09:45:00"/>
    <s v="27/02/2024"/>
    <d v="1899-12-30T10:45:00"/>
    <n v="60"/>
    <n v="1"/>
    <x v="1"/>
    <m/>
    <m/>
    <s v="AC000002190"/>
    <s v="David Meintjes"/>
    <n v="9541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1:00:00"/>
    <s v="27/02/2024"/>
    <d v="1899-12-30T13:00:00"/>
    <n v="120"/>
    <n v="2"/>
    <x v="1"/>
    <m/>
    <m/>
    <s v="AC000003598"/>
    <s v="Yvonne Sharah"/>
    <n v="6935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1:00:00"/>
    <s v="27/02/2024"/>
    <d v="1899-12-30T13:00:00"/>
    <n v="4.12"/>
    <n v="6.8667000000000006E-2"/>
    <x v="1"/>
    <m/>
    <m/>
    <m/>
    <m/>
    <n v="6935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3:15:00"/>
    <s v="27/02/2024"/>
    <d v="1899-12-30T15:15:00"/>
    <n v="120"/>
    <n v="2"/>
    <x v="1"/>
    <m/>
    <m/>
    <s v="AC000002324"/>
    <s v="Estela Cascio"/>
    <n v="94462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7/02/2024"/>
    <d v="1899-12-30T13:15:00"/>
    <s v="27/02/2024"/>
    <d v="1899-12-30T15:15:00"/>
    <n v="5.4"/>
    <n v="0.09"/>
    <x v="1"/>
    <m/>
    <m/>
    <s v="AC000002324"/>
    <s v="Estela Cascio"/>
    <n v="9446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3:15:00"/>
    <s v="27/02/2024"/>
    <d v="1899-12-30T15:15:00"/>
    <n v="4.1399999999999997"/>
    <n v="6.9000000000000006E-2"/>
    <x v="1"/>
    <m/>
    <m/>
    <m/>
    <m/>
    <n v="9446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5:30:00"/>
    <s v="27/02/2024"/>
    <d v="1899-12-30T16:30:00"/>
    <n v="60"/>
    <n v="1"/>
    <x v="1"/>
    <m/>
    <m/>
    <s v="AC000008145"/>
    <s v="Wendy Danckert"/>
    <n v="9444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5:30:00"/>
    <s v="27/02/2024"/>
    <d v="1899-12-30T16:30:00"/>
    <n v="1.27"/>
    <n v="2.1166999999999998E-2"/>
    <x v="1"/>
    <m/>
    <m/>
    <m/>
    <m/>
    <n v="9444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7/02/2024"/>
    <d v="1899-12-30T16:45:00"/>
    <s v="27/02/2024"/>
    <d v="1899-12-30T17:45:00"/>
    <n v="60"/>
    <n v="1"/>
    <x v="1"/>
    <m/>
    <m/>
    <s v="AC000002476"/>
    <s v="Helen Sotiropoulos"/>
    <n v="9740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6:45:00"/>
    <s v="27/02/2024"/>
    <d v="1899-12-30T17:45:00"/>
    <n v="3.66"/>
    <n v="6.0999999999999999E-2"/>
    <x v="1"/>
    <m/>
    <m/>
    <m/>
    <m/>
    <n v="97402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8:30:00"/>
    <s v="28/02/2024"/>
    <d v="1899-12-30T09:00:00"/>
    <n v="75"/>
    <n v="1.25"/>
    <x v="0"/>
    <m/>
    <m/>
    <s v="AC000003866"/>
    <s v="Travel Time (between visits)"/>
    <n v="100821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28/02/2024"/>
    <d v="1899-12-30T09:15:00"/>
    <s v="28/02/2024"/>
    <d v="1899-12-30T11:15:00"/>
    <n v="120"/>
    <n v="2"/>
    <x v="6"/>
    <m/>
    <m/>
    <s v="AC000003196"/>
    <s v="Patricia Seggie"/>
    <n v="92169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1:30:00"/>
    <s v="28/02/2024"/>
    <d v="1899-12-30T13:00:00"/>
    <n v="90"/>
    <n v="1.5"/>
    <x v="4"/>
    <m/>
    <m/>
    <s v="AC000002124"/>
    <s v="Christine Muscat"/>
    <n v="9215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1:30:00"/>
    <s v="28/02/2024"/>
    <d v="1899-12-30T13:00:00"/>
    <n v="0.87"/>
    <n v="1.4500000000000001E-2"/>
    <x v="4"/>
    <m/>
    <m/>
    <m/>
    <m/>
    <n v="9215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8/02/2024"/>
    <d v="1899-12-30T13:45:00"/>
    <s v="28/02/2024"/>
    <d v="1899-12-30T15:45:00"/>
    <n v="120"/>
    <n v="2"/>
    <x v="1"/>
    <m/>
    <m/>
    <s v="AC000002434"/>
    <s v="Gustavo Sanchez"/>
    <n v="92182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8/02/2024"/>
    <d v="1899-12-30T13:45:00"/>
    <s v="28/02/2024"/>
    <d v="1899-12-30T15:45:00"/>
    <n v="2.6"/>
    <n v="4.3333000000000003E-2"/>
    <x v="1"/>
    <m/>
    <m/>
    <s v="AC000002434"/>
    <s v="Gustavo Sanchez"/>
    <n v="9218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5:45:00"/>
    <n v="7.89"/>
    <n v="0.13150000000000001"/>
    <x v="1"/>
    <m/>
    <m/>
    <m/>
    <m/>
    <n v="92182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8/02/2024"/>
    <d v="1899-12-30T16:00:00"/>
    <s v="28/02/2024"/>
    <d v="1899-12-30T17:00:00"/>
    <n v="60"/>
    <n v="1"/>
    <x v="1"/>
    <m/>
    <m/>
    <s v="AC000002476"/>
    <s v="Helen Sotiropoulos"/>
    <n v="9573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6:00:00"/>
    <s v="28/02/2024"/>
    <d v="1899-12-30T17:00:00"/>
    <n v="5.13"/>
    <n v="8.5500000000000007E-2"/>
    <x v="1"/>
    <m/>
    <m/>
    <m/>
    <m/>
    <n v="9573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9/02/2024"/>
    <d v="1899-12-30T07:30:00"/>
    <s v="29/02/2024"/>
    <d v="1899-12-30T08:30:00"/>
    <n v="60"/>
    <n v="1"/>
    <x v="1"/>
    <m/>
    <m/>
    <s v="AC000003286"/>
    <s v="Robert Frost"/>
    <n v="97481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9/02/2024"/>
    <d v="1899-12-30T08:45:00"/>
    <s v="29/02/2024"/>
    <d v="1899-12-30T10:15:00"/>
    <n v="90"/>
    <n v="1.5"/>
    <x v="1"/>
    <m/>
    <m/>
    <s v="AC000026407"/>
    <s v="Julia Myers"/>
    <n v="9255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08:45:00"/>
    <s v="29/02/2024"/>
    <d v="1899-12-30T10:15:00"/>
    <n v="3.22"/>
    <n v="5.3666999999999999E-2"/>
    <x v="1"/>
    <m/>
    <m/>
    <m/>
    <m/>
    <n v="92554"/>
  </r>
  <r>
    <s v="AC000303270"/>
    <m/>
    <m/>
    <x v="89"/>
    <s v="Sanchez Cardona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9/02/2024"/>
    <d v="1899-12-30T10:45:00"/>
    <s v="29/02/2024"/>
    <d v="1899-12-30T11:45:00"/>
    <n v="60"/>
    <n v="1"/>
    <x v="4"/>
    <m/>
    <m/>
    <s v="AC000279198"/>
    <s v="Eva Bloch"/>
    <n v="89447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1:45:00"/>
    <s v="29/02/2024"/>
    <d v="1899-12-30T13:45:00"/>
    <n v="120"/>
    <n v="2"/>
    <x v="4"/>
    <m/>
    <m/>
    <s v="AC000279198"/>
    <s v="Eva Bloch"/>
    <n v="8944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11:45:00"/>
    <s v="29/02/2024"/>
    <d v="1899-12-30T13:45:00"/>
    <n v="5.07"/>
    <n v="8.4500000000000006E-2"/>
    <x v="4"/>
    <m/>
    <m/>
    <m/>
    <m/>
    <n v="8944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9/02/2024"/>
    <d v="1899-12-30T14:00:00"/>
    <s v="29/02/2024"/>
    <d v="1899-12-30T16:00:00"/>
    <n v="120"/>
    <n v="2"/>
    <x v="1"/>
    <m/>
    <m/>
    <s v="AC000003250"/>
    <s v="Raymond Kingsmill"/>
    <n v="9980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14:00:00"/>
    <s v="29/02/2024"/>
    <d v="1899-12-30T16:00:00"/>
    <n v="5.47"/>
    <n v="9.1166999999999998E-2"/>
    <x v="1"/>
    <m/>
    <m/>
    <m/>
    <m/>
    <n v="9980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6:15:00"/>
    <s v="29/02/2024"/>
    <d v="1899-12-30T17:15:00"/>
    <n v="30"/>
    <n v="0.5"/>
    <x v="0"/>
    <m/>
    <m/>
    <s v="AC000003866"/>
    <s v="Travel Time (between visits)"/>
    <n v="10122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185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1-03T00:00:00"/>
    <d v="1899-12-30T07:30:00"/>
    <d v="2024-01-03T00:00:00"/>
    <d v="1899-12-30T09:00:00"/>
    <n v="90"/>
    <n v="1.5"/>
    <x v="1"/>
    <m/>
    <m/>
    <s v="AC000003286"/>
    <s v="Robert Frost"/>
    <n v="88870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09:15:00"/>
    <d v="2024-01-03T00:00:00"/>
    <d v="1899-12-30T11:15:00"/>
    <n v="120"/>
    <n v="2"/>
    <x v="4"/>
    <m/>
    <m/>
    <s v="AC000264043"/>
    <s v="Mary-Jane Field"/>
    <n v="9457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1-03T00:00:00"/>
    <d v="1899-12-30T09:15:00"/>
    <d v="2024-01-03T00:00:00"/>
    <d v="1899-12-30T11:15:00"/>
    <n v="7.62"/>
    <n v="0.127"/>
    <x v="4"/>
    <m/>
    <m/>
    <m/>
    <m/>
    <n v="9457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1:30:00"/>
    <d v="2024-01-03T00:00:00"/>
    <d v="1899-12-30T15:30:00"/>
    <n v="240"/>
    <n v="4"/>
    <x v="1"/>
    <m/>
    <m/>
    <s v="AC000001986"/>
    <s v="Baby Maghazey"/>
    <n v="8900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30:00"/>
    <d v="2024-01-03T00:00:00"/>
    <d v="1899-12-30T15:30:00"/>
    <n v="2.6"/>
    <n v="4.3333000000000003E-2"/>
    <x v="1"/>
    <m/>
    <m/>
    <m/>
    <m/>
    <n v="89007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4-03T00:00:00"/>
    <d v="1899-12-30T08:00:00"/>
    <d v="2024-04-03T00:00:00"/>
    <d v="1899-12-30T09:00:00"/>
    <n v="60"/>
    <n v="1"/>
    <x v="1"/>
    <m/>
    <m/>
    <s v="AC000003286"/>
    <s v="Robert Frost"/>
    <n v="10090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9:00:00"/>
    <d v="2024-04-03T00:00:00"/>
    <d v="1899-12-30T10:00:00"/>
    <n v="60"/>
    <n v="1"/>
    <x v="1"/>
    <m/>
    <m/>
    <s v="AC000003286"/>
    <s v="Robert Frost"/>
    <n v="10092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0:35:00"/>
    <d v="2024-04-03T00:00:00"/>
    <d v="1899-12-30T13:35:00"/>
    <n v="180"/>
    <n v="3"/>
    <x v="1"/>
    <m/>
    <m/>
    <s v="AC000002008"/>
    <s v="Barry Perczuk"/>
    <n v="9978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0:35:00"/>
    <d v="2024-04-03T00:00:00"/>
    <d v="1899-12-30T13:35:00"/>
    <n v="5.61"/>
    <n v="9.35E-2"/>
    <x v="1"/>
    <m/>
    <m/>
    <m/>
    <m/>
    <n v="99781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3:50:00"/>
    <d v="2024-04-03T00:00:00"/>
    <d v="1899-12-30T15:50:00"/>
    <n v="120"/>
    <n v="2"/>
    <x v="1"/>
    <m/>
    <m/>
    <s v="AC000002434"/>
    <s v="Gustavo Sanchez"/>
    <n v="89819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4-03T00:00:00"/>
    <d v="1899-12-30T13:50:00"/>
    <d v="2024-04-03T00:00:00"/>
    <d v="1899-12-30T15:50:00"/>
    <n v="7.1"/>
    <n v="0.11833299999999999"/>
    <x v="1"/>
    <m/>
    <m/>
    <s v="AC000002434"/>
    <s v="Gustavo Sanchez"/>
    <n v="8981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3:50:00"/>
    <d v="2024-04-03T00:00:00"/>
    <d v="1899-12-30T15:50:00"/>
    <n v="5.41"/>
    <n v="9.0166999999999997E-2"/>
    <x v="1"/>
    <m/>
    <m/>
    <m/>
    <m/>
    <n v="8981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6:10:00"/>
    <d v="2024-04-03T00:00:00"/>
    <d v="1899-12-30T16:25:00"/>
    <n v="15"/>
    <n v="0.25"/>
    <x v="0"/>
    <m/>
    <m/>
    <s v="AC000003866"/>
    <s v="Travel Time (between visits)"/>
    <n v="10313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00:00"/>
    <d v="2024-05-03T00:00:00"/>
    <d v="1899-12-30T13:00:00"/>
    <n v="120"/>
    <n v="2"/>
    <x v="1"/>
    <m/>
    <m/>
    <s v="AC000003598"/>
    <s v="Yvonne Sharah"/>
    <n v="71746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5-03T00:00:00"/>
    <d v="1899-12-30T11:00:00"/>
    <d v="2024-05-03T00:00:00"/>
    <d v="1899-12-30T13:00:00"/>
    <n v="8"/>
    <n v="0.13333300000000001"/>
    <x v="1"/>
    <m/>
    <m/>
    <s v="AC000003598"/>
    <s v="Yvonne Sharah"/>
    <n v="71746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15:00"/>
    <d v="2024-05-03T00:00:00"/>
    <d v="1899-12-30T15:15:00"/>
    <n v="120"/>
    <n v="2"/>
    <x v="1"/>
    <m/>
    <m/>
    <s v="AC000002324"/>
    <s v="Estela Cascio"/>
    <n v="9446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5-03T00:00:00"/>
    <d v="1899-12-30T13:15:00"/>
    <d v="2024-05-03T00:00:00"/>
    <d v="1899-12-30T15:15:00"/>
    <n v="8.9"/>
    <n v="0.14833299999999999"/>
    <x v="1"/>
    <m/>
    <m/>
    <s v="AC000002324"/>
    <s v="Estela Cascio"/>
    <n v="9446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15:00"/>
    <d v="2024-05-03T00:00:00"/>
    <d v="1899-12-30T15:15:00"/>
    <n v="4.1399999999999997"/>
    <n v="6.9000000000000006E-2"/>
    <x v="1"/>
    <m/>
    <m/>
    <m/>
    <m/>
    <n v="9446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5:30:00"/>
    <d v="2024-05-03T00:00:00"/>
    <d v="1899-12-30T16:30:00"/>
    <n v="60"/>
    <n v="1"/>
    <x v="1"/>
    <m/>
    <m/>
    <s v="AC000008145"/>
    <s v="Wendy Danckert"/>
    <n v="9444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5:30:00"/>
    <d v="2024-05-03T00:00:00"/>
    <d v="1899-12-30T16:30:00"/>
    <n v="1.27"/>
    <n v="2.1166999999999998E-2"/>
    <x v="1"/>
    <m/>
    <m/>
    <m/>
    <m/>
    <n v="9444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5-03T00:00:00"/>
    <d v="1899-12-30T16:45:00"/>
    <d v="2024-05-03T00:00:00"/>
    <d v="1899-12-30T17:45:00"/>
    <n v="60"/>
    <n v="1"/>
    <x v="1"/>
    <m/>
    <m/>
    <s v="AC000002476"/>
    <s v="Helen Sotiropoulos"/>
    <n v="9740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6:45:00"/>
    <d v="2024-05-03T00:00:00"/>
    <d v="1899-12-30T17:45:00"/>
    <n v="3.66"/>
    <n v="6.0999999999999999E-2"/>
    <x v="1"/>
    <m/>
    <m/>
    <m/>
    <m/>
    <n v="97403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7:45:00"/>
    <d v="2024-05-03T00:00:00"/>
    <d v="1899-12-30T18:30:00"/>
    <n v="45"/>
    <n v="0.75"/>
    <x v="0"/>
    <m/>
    <m/>
    <s v="AC000003866"/>
    <s v="Travel Time (between visits)"/>
    <n v="1033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7:30:00"/>
    <d v="2024-06-03T00:00:00"/>
    <d v="1899-12-30T08:15:00"/>
    <n v="45"/>
    <n v="0.75"/>
    <x v="0"/>
    <m/>
    <m/>
    <s v="AC000003866"/>
    <s v="Travel Time (between visits)"/>
    <n v="103756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09:15:00"/>
    <d v="2024-06-03T00:00:00"/>
    <d v="1899-12-30T11:15:00"/>
    <n v="120"/>
    <n v="2"/>
    <x v="6"/>
    <m/>
    <m/>
    <s v="AC000003196"/>
    <s v="Patricia Seggie"/>
    <n v="92170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1:30:00"/>
    <d v="2024-06-03T00:00:00"/>
    <d v="1899-12-30T13:00:00"/>
    <n v="90"/>
    <n v="1.5"/>
    <x v="4"/>
    <m/>
    <m/>
    <s v="AC000002124"/>
    <s v="Christine Muscat"/>
    <n v="9215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30:00"/>
    <d v="2024-06-03T00:00:00"/>
    <d v="1899-12-30T13:00:00"/>
    <n v="0.87"/>
    <n v="1.4500000000000001E-2"/>
    <x v="4"/>
    <m/>
    <m/>
    <m/>
    <m/>
    <n v="9215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45:00"/>
    <d v="2024-06-03T00:00:00"/>
    <d v="1899-12-30T15:45:00"/>
    <n v="120"/>
    <n v="2"/>
    <x v="1"/>
    <m/>
    <m/>
    <s v="AC000002434"/>
    <s v="Gustavo Sanchez"/>
    <n v="9218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6-03T00:00:00"/>
    <d v="1899-12-30T13:45:00"/>
    <d v="2024-06-03T00:00:00"/>
    <d v="1899-12-30T15:45:00"/>
    <n v="2.4"/>
    <n v="0.04"/>
    <x v="1"/>
    <m/>
    <m/>
    <s v="AC000002434"/>
    <s v="Gustavo Sanchez"/>
    <n v="9218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45:00"/>
    <d v="2024-06-03T00:00:00"/>
    <d v="1899-12-30T15:45:00"/>
    <n v="7.89"/>
    <n v="0.13150000000000001"/>
    <x v="1"/>
    <m/>
    <m/>
    <m/>
    <m/>
    <n v="9218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6-03T00:00:00"/>
    <d v="1899-12-30T16:15:00"/>
    <d v="2024-06-03T00:00:00"/>
    <d v="1899-12-30T17:15:00"/>
    <n v="60"/>
    <n v="1"/>
    <x v="1"/>
    <m/>
    <m/>
    <s v="AC000002476"/>
    <s v="Helen Sotiropoulos"/>
    <n v="1003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6:15:00"/>
    <d v="2024-06-03T00:00:00"/>
    <d v="1899-12-30T17:15:00"/>
    <n v="5.13"/>
    <n v="8.5500000000000007E-2"/>
    <x v="1"/>
    <m/>
    <m/>
    <m/>
    <m/>
    <n v="100379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8-03T00:00:00"/>
    <d v="1899-12-30T16:30:00"/>
    <d v="2024-08-03T00:00:00"/>
    <d v="1899-12-30T21:30:00"/>
    <n v="300"/>
    <n v="5"/>
    <x v="0"/>
    <m/>
    <m/>
    <s v="AC000028389"/>
    <s v="NDIS Friday Social Group 1"/>
    <n v="84114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Training"/>
    <s v="Holdsworth Internal"/>
    <s v="Holdsworth Internal"/>
    <d v="2024-11-03T00:00:00"/>
    <d v="1899-12-30T09:00:00"/>
    <s v="########"/>
    <d v="1899-12-30T11:30:00"/>
    <n v="150"/>
    <n v="2.5"/>
    <x v="0"/>
    <m/>
    <m/>
    <s v="AC000003864"/>
    <s v="Training"/>
    <n v="101204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15/03/2024"/>
    <d v="1899-12-30T16:30:00"/>
    <s v="15/03/2024"/>
    <d v="1899-12-30T21:30:00"/>
    <n v="300"/>
    <n v="5"/>
    <x v="0"/>
    <m/>
    <m/>
    <s v="AC000028389"/>
    <s v="NDIS Friday Social Group 1"/>
    <n v="84115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7-03T00:00:00"/>
    <d v="1899-12-30T15:15:00"/>
    <d v="2024-07-03T00:00:00"/>
    <d v="1899-12-30T15:45:00"/>
    <n v="30"/>
    <n v="0.5"/>
    <x v="1"/>
    <m/>
    <m/>
    <s v="AC000003126"/>
    <s v="Noela Strange-Mure"/>
    <n v="10400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12-03T00:00:00"/>
    <d v="1899-12-30T11:00:00"/>
    <s v="########"/>
    <d v="1899-12-30T11:30:00"/>
    <n v="30"/>
    <n v="0.5"/>
    <x v="1"/>
    <m/>
    <m/>
    <s v="AC000002640"/>
    <s v="John Gruschka"/>
    <n v="10577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0/03/2024"/>
    <d v="1899-12-30T13:30:00"/>
    <s v="20/03/2024"/>
    <d v="1899-12-30T14:15:00"/>
    <n v="45"/>
    <n v="0.75"/>
    <x v="1"/>
    <m/>
    <m/>
    <s v="AC000002530"/>
    <s v="James Black"/>
    <n v="108282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11-03T00:00:00"/>
    <d v="1899-12-30T08:30:00"/>
    <s v="########"/>
    <d v="1899-12-30T15:30:00"/>
    <n v="420"/>
    <n v="7"/>
    <x v="0"/>
    <m/>
    <m/>
    <s v="AC000003862"/>
    <s v="Transport and Meals Roster"/>
    <n v="74439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12-03T00:00:00"/>
    <d v="1899-12-30T08:30:00"/>
    <s v="########"/>
    <d v="1899-12-30T15:30:00"/>
    <n v="420"/>
    <n v="7"/>
    <x v="0"/>
    <m/>
    <m/>
    <s v="AC000003862"/>
    <s v="Transport and Meals Roster"/>
    <n v="74440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3/03/2024"/>
    <d v="1899-12-30T08:30:00"/>
    <s v="13/03/2024"/>
    <d v="1899-12-30T15:30:00"/>
    <n v="420"/>
    <n v="7"/>
    <x v="0"/>
    <m/>
    <m/>
    <s v="AC000003862"/>
    <s v="Transport and Meals Roster"/>
    <n v="74441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8/03/2024"/>
    <d v="1899-12-30T08:30:00"/>
    <s v="18/03/2024"/>
    <d v="1899-12-30T15:30:00"/>
    <n v="420"/>
    <n v="7"/>
    <x v="0"/>
    <m/>
    <m/>
    <s v="AC000003862"/>
    <s v="Transport and Meals Roster"/>
    <n v="75688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9/03/2024"/>
    <d v="1899-12-30T08:30:00"/>
    <s v="19/03/2024"/>
    <d v="1899-12-30T15:30:00"/>
    <n v="420"/>
    <n v="7"/>
    <x v="0"/>
    <m/>
    <m/>
    <s v="AC000003862"/>
    <s v="Transport and Meals Roster"/>
    <n v="75714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11-03T00:00:00"/>
    <d v="1899-12-30T08:30:00"/>
    <s v="########"/>
    <d v="1899-12-30T15:30:00"/>
    <n v="420"/>
    <n v="7"/>
    <x v="0"/>
    <m/>
    <m/>
    <s v="AC000024993"/>
    <s v="Family Services Playgroup (Holdsworth)"/>
    <n v="91851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12-03T00:00:00"/>
    <d v="1899-12-30T08:30:00"/>
    <s v="########"/>
    <d v="1899-12-30T15:30:00"/>
    <n v="420"/>
    <n v="7"/>
    <x v="0"/>
    <m/>
    <m/>
    <s v="AC000024993"/>
    <s v="Family Services Playgroup (Holdsworth)"/>
    <n v="91852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3/03/2024"/>
    <d v="1899-12-30T08:30:00"/>
    <s v="13/03/2024"/>
    <d v="1899-12-30T15:30:00"/>
    <n v="420"/>
    <n v="7"/>
    <x v="0"/>
    <m/>
    <m/>
    <s v="AC000024995"/>
    <s v="Family Services Playgroup (RBC)"/>
    <n v="91865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s v="13/03/2024"/>
    <d v="1899-12-30T08:30:00"/>
    <s v="13/03/2024"/>
    <d v="1899-12-30T15:30:00"/>
    <n v="7"/>
    <n v="0.11666700000000001"/>
    <x v="0"/>
    <m/>
    <m/>
    <s v="AC000024995"/>
    <s v="Family Services Playgroup (RBC)"/>
    <n v="91865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8/03/2024"/>
    <d v="1899-12-30T08:30:00"/>
    <s v="18/03/2024"/>
    <d v="1899-12-30T15:30:00"/>
    <n v="420"/>
    <n v="7"/>
    <x v="0"/>
    <m/>
    <m/>
    <s v="AC000024993"/>
    <s v="Family Services Playgroup (Holdsworth)"/>
    <n v="91853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9/03/2024"/>
    <d v="1899-12-30T08:30:00"/>
    <s v="19/03/2024"/>
    <d v="1899-12-30T15:30:00"/>
    <n v="420"/>
    <n v="7"/>
    <x v="0"/>
    <m/>
    <m/>
    <s v="AC000024993"/>
    <s v="Family Services Playgroup (Holdsworth)"/>
    <n v="91854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0/03/2024"/>
    <d v="1899-12-30T08:30:00"/>
    <s v="20/03/2024"/>
    <d v="1899-12-30T15:30:00"/>
    <n v="420"/>
    <n v="7"/>
    <x v="0"/>
    <m/>
    <m/>
    <s v="AC000024995"/>
    <s v="Family Services Playgroup (RBC)"/>
    <n v="9186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286"/>
    <s v="Robert Frost"/>
    <n v="7222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7-03T00:00:00"/>
    <d v="1899-12-30T11:15:00"/>
    <d v="2024-07-03T00:00:00"/>
    <d v="1899-12-30T13:15:00"/>
    <n v="120"/>
    <n v="2"/>
    <x v="1"/>
    <m/>
    <m/>
    <s v="AC000001974"/>
    <s v="Arthur Starr"/>
    <n v="7188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7-03T00:00:00"/>
    <d v="1899-12-30T11:15:00"/>
    <d v="2024-07-03T00:00:00"/>
    <d v="1899-12-30T13:15:00"/>
    <n v="6"/>
    <n v="0.1"/>
    <x v="1"/>
    <m/>
    <m/>
    <s v="AC000001974"/>
    <s v="Arthur Starr"/>
    <n v="7188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7-03T00:00:00"/>
    <d v="1899-12-30T11:15:00"/>
    <d v="2024-07-03T00:00:00"/>
    <d v="1899-12-30T13:15:00"/>
    <n v="1.5"/>
    <n v="2.5000000000000001E-2"/>
    <x v="1"/>
    <m/>
    <m/>
    <m/>
    <m/>
    <n v="7188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d v="2024-07-03T00:00:00"/>
    <d v="1899-12-30T13:30:00"/>
    <d v="2024-07-03T00:00:00"/>
    <d v="1899-12-30T15:30:00"/>
    <n v="120"/>
    <n v="2"/>
    <x v="1"/>
    <m/>
    <m/>
    <s v="AC000007530"/>
    <s v="Dianna Dean"/>
    <n v="7333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d v="2024-07-03T00:00:00"/>
    <d v="1899-12-30T13:30:00"/>
    <d v="2024-07-03T00:00:00"/>
    <d v="1899-12-30T15:30:00"/>
    <n v="8"/>
    <n v="0.13333300000000001"/>
    <x v="1"/>
    <m/>
    <m/>
    <s v="AC000007530"/>
    <s v="Dianna Dean"/>
    <n v="7333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3.73"/>
    <n v="6.2167E-2"/>
    <x v="1"/>
    <m/>
    <m/>
    <m/>
    <m/>
    <n v="7333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341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09:00:00"/>
    <s v="########"/>
    <d v="1899-12-30T11:00:00"/>
    <n v="120"/>
    <n v="2"/>
    <x v="1"/>
    <m/>
    <m/>
    <s v="AC000003286"/>
    <s v="Robert Frost"/>
    <n v="746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1:15:00"/>
    <s v="########"/>
    <d v="1899-12-30T13:15:00"/>
    <n v="120"/>
    <n v="2"/>
    <x v="1"/>
    <m/>
    <m/>
    <s v="AC000002756"/>
    <s v="Kevin Hinds"/>
    <n v="7400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1:15:00"/>
    <s v="########"/>
    <d v="1899-12-30T13:15:00"/>
    <n v="4"/>
    <n v="6.6667000000000004E-2"/>
    <x v="1"/>
    <m/>
    <m/>
    <s v="AC000002756"/>
    <s v="Kevin Hinds"/>
    <n v="7400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1:15:00"/>
    <s v="########"/>
    <d v="1899-12-30T13:15:00"/>
    <n v="1.75"/>
    <n v="2.9166999999999998E-2"/>
    <x v="1"/>
    <m/>
    <m/>
    <m/>
    <m/>
    <n v="7400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3:30:00"/>
    <s v="########"/>
    <d v="1899-12-30T15:30:00"/>
    <n v="120"/>
    <n v="2"/>
    <x v="1"/>
    <m/>
    <m/>
    <s v="AC000007530"/>
    <s v="Dianna Dean"/>
    <n v="73979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3:30:00"/>
    <s v="########"/>
    <d v="1899-12-30T15:30:00"/>
    <n v="8"/>
    <n v="0.13333300000000001"/>
    <x v="1"/>
    <m/>
    <m/>
    <s v="AC000007530"/>
    <s v="Dianna Dean"/>
    <n v="73979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3:30:00"/>
    <s v="########"/>
    <d v="1899-12-30T15:30:00"/>
    <n v="0.65"/>
    <n v="1.0833000000000001E-2"/>
    <x v="1"/>
    <m/>
    <m/>
    <m/>
    <m/>
    <n v="73979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6:00:00"/>
    <s v="########"/>
    <d v="1899-12-30T17:00:00"/>
    <n v="60"/>
    <n v="1"/>
    <x v="1"/>
    <m/>
    <m/>
    <s v="AC000002756"/>
    <s v="Kevin Hinds"/>
    <n v="740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6:00:00"/>
    <s v="########"/>
    <d v="1899-12-30T17:00:00"/>
    <n v="3"/>
    <n v="0.05"/>
    <x v="1"/>
    <m/>
    <m/>
    <s v="AC000002756"/>
    <s v="Kevin Hinds"/>
    <n v="740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6:00:00"/>
    <s v="########"/>
    <d v="1899-12-30T17:00:00"/>
    <n v="0.63"/>
    <n v="1.0500000000000001E-2"/>
    <x v="1"/>
    <m/>
    <m/>
    <m/>
    <m/>
    <n v="740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12-03T00:00:00"/>
    <d v="1899-12-30T17:00:00"/>
    <s v="########"/>
    <d v="1899-12-30T18:00:00"/>
    <n v="60"/>
    <n v="1"/>
    <x v="0"/>
    <m/>
    <m/>
    <s v="AC000003866"/>
    <s v="Travel Time (between visits)"/>
    <n v="10566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13/03/2024"/>
    <d v="1899-12-30T11:00:00"/>
    <s v="13/03/2024"/>
    <d v="1899-12-30T12:30:00"/>
    <n v="90"/>
    <n v="1.5"/>
    <x v="5"/>
    <m/>
    <m/>
    <s v="AC000003574"/>
    <s v="William Chiles"/>
    <n v="10363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13/03/2024"/>
    <d v="1899-12-30T11:00:00"/>
    <s v="13/03/2024"/>
    <d v="1899-12-30T12:30:00"/>
    <n v="8"/>
    <n v="0.13333300000000001"/>
    <x v="5"/>
    <m/>
    <m/>
    <s v="AC000003574"/>
    <s v="William Chiles"/>
    <n v="10363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3/03/2024"/>
    <d v="1899-12-30T12:30:00"/>
    <s v="13/03/2024"/>
    <d v="1899-12-30T13:00:00"/>
    <n v="30"/>
    <n v="0.5"/>
    <x v="0"/>
    <m/>
    <m/>
    <s v="AC000003866"/>
    <s v="Travel Time (between visits)"/>
    <n v="10567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13/03/2024"/>
    <d v="1899-12-30T13:00:00"/>
    <s v="13/03/2024"/>
    <d v="1899-12-30T15:00:00"/>
    <n v="120"/>
    <n v="2"/>
    <x v="1"/>
    <m/>
    <m/>
    <s v="AC000002276"/>
    <s v="Eleanor Bunt"/>
    <n v="10365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13/03/2024"/>
    <d v="1899-12-30T13:00:00"/>
    <s v="13/03/2024"/>
    <d v="1899-12-30T15:00:00"/>
    <n v="13"/>
    <n v="0.216667"/>
    <x v="1"/>
    <m/>
    <m/>
    <s v="AC000002276"/>
    <s v="Eleanor Bunt"/>
    <n v="10365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3/03/2024"/>
    <d v="1899-12-30T13:00:00"/>
    <s v="13/03/2024"/>
    <d v="1899-12-30T15:00:00"/>
    <n v="4.12"/>
    <n v="6.8667000000000006E-2"/>
    <x v="1"/>
    <m/>
    <m/>
    <m/>
    <m/>
    <n v="10365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286"/>
    <s v="Robert Frost"/>
    <n v="7465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4/03/2024"/>
    <d v="1899-12-30T11:15:00"/>
    <s v="14/03/2024"/>
    <d v="1899-12-30T13:15:00"/>
    <n v="120"/>
    <n v="2"/>
    <x v="1"/>
    <m/>
    <m/>
    <s v="AC000001974"/>
    <s v="Arthur Starr"/>
    <n v="7431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4/03/2024"/>
    <d v="1899-12-30T11:15:00"/>
    <s v="14/03/2024"/>
    <d v="1899-12-30T13:15:00"/>
    <n v="6"/>
    <n v="0.1"/>
    <x v="1"/>
    <m/>
    <m/>
    <s v="AC000001974"/>
    <s v="Arthur Starr"/>
    <n v="7431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4/03/2024"/>
    <d v="1899-12-30T11:15:00"/>
    <s v="14/03/2024"/>
    <d v="1899-12-30T13:15:00"/>
    <n v="1.5"/>
    <n v="2.5000000000000001E-2"/>
    <x v="1"/>
    <m/>
    <m/>
    <m/>
    <m/>
    <n v="7431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14/03/2024"/>
    <d v="1899-12-30T13:30:00"/>
    <s v="14/03/2024"/>
    <d v="1899-12-30T15:30:00"/>
    <n v="120"/>
    <n v="2"/>
    <x v="1"/>
    <m/>
    <m/>
    <s v="AC000007530"/>
    <s v="Dianna Dean"/>
    <n v="7459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14/03/2024"/>
    <d v="1899-12-30T13:30:00"/>
    <s v="14/03/2024"/>
    <d v="1899-12-30T15:30:00"/>
    <n v="8"/>
    <n v="0.13333300000000001"/>
    <x v="1"/>
    <m/>
    <m/>
    <s v="AC000007530"/>
    <s v="Dianna Dean"/>
    <n v="7459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4/03/2024"/>
    <d v="1899-12-30T13:30:00"/>
    <s v="14/03/2024"/>
    <d v="1899-12-30T15:30:00"/>
    <n v="3.73"/>
    <n v="6.2167E-2"/>
    <x v="1"/>
    <m/>
    <m/>
    <m/>
    <m/>
    <n v="7459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4/03/2024"/>
    <d v="1899-12-30T15:30:00"/>
    <s v="14/03/2024"/>
    <d v="1899-12-30T16:00:00"/>
    <n v="30"/>
    <n v="0.5"/>
    <x v="0"/>
    <m/>
    <m/>
    <s v="AC000003866"/>
    <s v="Travel Time (between visits)"/>
    <n v="10637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09:00:00"/>
    <s v="19/03/2024"/>
    <d v="1899-12-30T11:00:00"/>
    <n v="120"/>
    <n v="2"/>
    <x v="1"/>
    <m/>
    <m/>
    <s v="AC000003286"/>
    <s v="Robert Frost"/>
    <n v="7661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1:15:00"/>
    <s v="19/03/2024"/>
    <d v="1899-12-30T13:15:00"/>
    <n v="120"/>
    <n v="2"/>
    <x v="1"/>
    <m/>
    <m/>
    <s v="AC000002756"/>
    <s v="Kevin Hinds"/>
    <n v="7594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1:15:00"/>
    <s v="19/03/2024"/>
    <d v="1899-12-30T13:15:00"/>
    <n v="4"/>
    <n v="6.6667000000000004E-2"/>
    <x v="1"/>
    <m/>
    <m/>
    <s v="AC000002756"/>
    <s v="Kevin Hinds"/>
    <n v="7594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1:15:00"/>
    <s v="19/03/2024"/>
    <d v="1899-12-30T13:15:00"/>
    <n v="1.75"/>
    <n v="2.9166999999999998E-2"/>
    <x v="1"/>
    <m/>
    <m/>
    <m/>
    <m/>
    <n v="7594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3:30:00"/>
    <s v="19/03/2024"/>
    <d v="1899-12-30T15:30:00"/>
    <n v="120"/>
    <n v="2"/>
    <x v="1"/>
    <m/>
    <m/>
    <s v="AC000007530"/>
    <s v="Dianna Dean"/>
    <n v="7590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3:30:00"/>
    <s v="19/03/2024"/>
    <d v="1899-12-30T15:30:00"/>
    <n v="8"/>
    <n v="0.13333300000000001"/>
    <x v="1"/>
    <m/>
    <m/>
    <s v="AC000007530"/>
    <s v="Dianna Dean"/>
    <n v="75908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3:30:00"/>
    <s v="19/03/2024"/>
    <d v="1899-12-30T15:30:00"/>
    <n v="0.65"/>
    <n v="1.0833000000000001E-2"/>
    <x v="1"/>
    <m/>
    <m/>
    <m/>
    <m/>
    <n v="7590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6:00:00"/>
    <s v="19/03/2024"/>
    <d v="1899-12-30T17:00:00"/>
    <n v="60"/>
    <n v="1"/>
    <x v="1"/>
    <m/>
    <m/>
    <s v="AC000002756"/>
    <s v="Kevin Hinds"/>
    <n v="1064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6:00:00"/>
    <s v="19/03/2024"/>
    <d v="1899-12-30T17:00:00"/>
    <n v="3"/>
    <n v="0.05"/>
    <x v="1"/>
    <m/>
    <m/>
    <s v="AC000002756"/>
    <s v="Kevin Hinds"/>
    <n v="1064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6:00:00"/>
    <s v="19/03/2024"/>
    <d v="1899-12-30T17:00:00"/>
    <n v="0.63"/>
    <n v="1.0500000000000001E-2"/>
    <x v="1"/>
    <m/>
    <m/>
    <m/>
    <m/>
    <n v="1064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9/03/2024"/>
    <d v="1899-12-30T17:00:00"/>
    <s v="19/03/2024"/>
    <d v="1899-12-30T18:00:00"/>
    <n v="60"/>
    <n v="1"/>
    <x v="0"/>
    <m/>
    <m/>
    <s v="AC000003866"/>
    <s v="Travel Time (between visits)"/>
    <n v="10817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0/03/2024"/>
    <d v="1899-12-30T11:00:00"/>
    <s v="20/03/2024"/>
    <d v="1899-12-30T12:30:00"/>
    <n v="90"/>
    <n v="1.5"/>
    <x v="5"/>
    <m/>
    <m/>
    <s v="AC000003574"/>
    <s v="William Chiles"/>
    <n v="10661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0/03/2024"/>
    <d v="1899-12-30T11:00:00"/>
    <s v="20/03/2024"/>
    <d v="1899-12-30T12:30:00"/>
    <n v="9"/>
    <n v="0.15"/>
    <x v="5"/>
    <m/>
    <m/>
    <s v="AC000003574"/>
    <s v="William Chiles"/>
    <n v="10661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5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0/03/2024"/>
    <d v="1899-12-30T13:00:00"/>
    <s v="20/03/2024"/>
    <d v="1899-12-30T15:00:00"/>
    <n v="120"/>
    <n v="2"/>
    <x v="1"/>
    <m/>
    <m/>
    <s v="AC000002276"/>
    <s v="Eleanor Bunt"/>
    <n v="106624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0/03/2024"/>
    <d v="1899-12-30T13:00:00"/>
    <s v="20/03/2024"/>
    <d v="1899-12-30T15:00:00"/>
    <n v="40"/>
    <n v="0.66666700000000001"/>
    <x v="1"/>
    <m/>
    <m/>
    <s v="AC000002276"/>
    <s v="Eleanor Bunt"/>
    <n v="106624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0/03/2024"/>
    <d v="1899-12-30T13:00:00"/>
    <s v="20/03/2024"/>
    <d v="1899-12-30T15:00:00"/>
    <n v="4.12"/>
    <n v="6.8667000000000006E-2"/>
    <x v="1"/>
    <m/>
    <m/>
    <m/>
    <m/>
    <n v="10662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1:00:00"/>
    <n v="120"/>
    <n v="2"/>
    <x v="4"/>
    <m/>
    <m/>
    <s v="AC000240666"/>
    <s v="Annelies Heilig"/>
    <n v="73070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00:00"/>
    <d v="2024-07-03T00:00:00"/>
    <d v="1899-12-30T11:00:00"/>
    <n v="3.68"/>
    <n v="6.1332999999999999E-2"/>
    <x v="4"/>
    <m/>
    <m/>
    <s v="AC000240666"/>
    <s v="Annelies Heilig"/>
    <n v="73070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1:00:00"/>
    <d v="2024-07-03T00:00:00"/>
    <d v="1899-12-30T11:15:00"/>
    <n v="15"/>
    <n v="0.25"/>
    <x v="0"/>
    <m/>
    <m/>
    <s v="AC000003866"/>
    <s v="Travel Time (between visits)"/>
    <n v="10394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15:00"/>
    <d v="2024-07-03T00:00:00"/>
    <d v="1899-12-30T12:15:00"/>
    <n v="60"/>
    <n v="1"/>
    <x v="1"/>
    <m/>
    <m/>
    <s v="AC000002828"/>
    <s v="Lindsay Sweetman"/>
    <n v="10391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1:15:00"/>
    <d v="2024-07-03T00:00:00"/>
    <d v="1899-12-30T12:15:00"/>
    <n v="4.5999999999999996"/>
    <n v="7.6666999999999999E-2"/>
    <x v="1"/>
    <m/>
    <m/>
    <s v="AC000002828"/>
    <s v="Lindsay Sweetman"/>
    <n v="10391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15:00"/>
    <d v="2024-07-03T00:00:00"/>
    <d v="1899-12-30T12:15:00"/>
    <n v="6.36"/>
    <n v="0.106"/>
    <x v="1"/>
    <m/>
    <m/>
    <m/>
    <m/>
    <n v="10391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7-03T00:00:00"/>
    <d v="1899-12-30T13:00:00"/>
    <d v="2024-07-03T00:00:00"/>
    <d v="1899-12-30T13:30:00"/>
    <n v="30"/>
    <n v="0.5"/>
    <x v="0"/>
    <m/>
    <m/>
    <s v="AC000003864"/>
    <s v="Training"/>
    <n v="10394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7-03T00:00:00"/>
    <d v="1899-12-30T13:30:00"/>
    <d v="2024-07-03T00:00:00"/>
    <d v="1899-12-30T15:00:00"/>
    <n v="90"/>
    <n v="1.5"/>
    <x v="1"/>
    <m/>
    <m/>
    <s v="AC000056637"/>
    <s v="Neville Crombie"/>
    <n v="7202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3:30:00"/>
    <d v="2024-07-03T00:00:00"/>
    <d v="1899-12-30T15:00:00"/>
    <n v="3.09"/>
    <n v="5.1499999999999997E-2"/>
    <x v="1"/>
    <m/>
    <m/>
    <m/>
    <m/>
    <n v="7202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00:00"/>
    <d v="2024-08-03T00:00:00"/>
    <d v="1899-12-30T09:00:00"/>
    <n v="60"/>
    <n v="1"/>
    <x v="1"/>
    <m/>
    <m/>
    <s v="AC000002920"/>
    <s v="Marion Glenton"/>
    <n v="9767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30:00"/>
    <d v="2024-08-03T00:00:00"/>
    <d v="1899-12-30T10:30:00"/>
    <n v="60"/>
    <n v="1"/>
    <x v="1"/>
    <m/>
    <m/>
    <s v="AC000002054"/>
    <s v="Brenda Liley"/>
    <n v="8914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30:00"/>
    <d v="2024-08-03T00:00:00"/>
    <d v="1899-12-30T10:30:00"/>
    <n v="10.78"/>
    <n v="0.17966699999999999"/>
    <x v="1"/>
    <m/>
    <m/>
    <m/>
    <m/>
    <n v="8914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1:00:00"/>
    <d v="2024-08-03T00:00:00"/>
    <d v="1899-12-30T14:00:00"/>
    <n v="180"/>
    <n v="3"/>
    <x v="4"/>
    <m/>
    <m/>
    <s v="AC000010272"/>
    <s v="Valerie Mullins"/>
    <n v="74552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8-03T00:00:00"/>
    <d v="1899-12-30T11:00:00"/>
    <d v="2024-08-03T00:00:00"/>
    <d v="1899-12-30T14:00:00"/>
    <n v="22"/>
    <n v="0.36666700000000002"/>
    <x v="4"/>
    <m/>
    <m/>
    <s v="AC000010272"/>
    <s v="Valerie Mullins"/>
    <n v="7455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1:00:00"/>
    <d v="2024-08-03T00:00:00"/>
    <d v="1899-12-30T14:00:00"/>
    <n v="0.67"/>
    <n v="1.1167E-2"/>
    <x v="4"/>
    <m/>
    <m/>
    <m/>
    <m/>
    <n v="7455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4:15:00"/>
    <d v="2024-08-03T00:00:00"/>
    <d v="1899-12-30T15:15:00"/>
    <n v="60"/>
    <n v="1"/>
    <x v="1"/>
    <m/>
    <m/>
    <s v="AC000003266"/>
    <s v="Ricardo Cascio"/>
    <n v="74304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4:15:00"/>
    <d v="2024-08-03T00:00:00"/>
    <d v="1899-12-30T15:15:00"/>
    <n v="7.36"/>
    <n v="0.122667"/>
    <x v="1"/>
    <m/>
    <m/>
    <s v="AC000003266"/>
    <s v="Ricardo Cascio"/>
    <n v="74304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15:00"/>
    <d v="2024-08-03T00:00:00"/>
    <d v="1899-12-30T15:15:00"/>
    <n v="3.85"/>
    <n v="6.4167000000000002E-2"/>
    <x v="1"/>
    <m/>
    <m/>
    <m/>
    <m/>
    <n v="74304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5:15:00"/>
    <d v="2024-08-03T00:00:00"/>
    <d v="1899-12-30T16:30:00"/>
    <n v="75"/>
    <n v="1.25"/>
    <x v="0"/>
    <m/>
    <m/>
    <s v="AC000003866"/>
    <s v="Travel Time (between visits)"/>
    <n v="10522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29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8:00:00"/>
    <s v="########"/>
    <d v="1899-12-30T09:00:00"/>
    <n v="60"/>
    <n v="1"/>
    <x v="1"/>
    <m/>
    <m/>
    <s v="AC000241126"/>
    <s v="Raffaella Volpicella"/>
    <n v="7285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9:30:00"/>
    <s v="########"/>
    <d v="1899-12-30T10:30:00"/>
    <n v="60"/>
    <n v="1"/>
    <x v="1"/>
    <m/>
    <m/>
    <s v="AC000002054"/>
    <s v="Brenda Liley"/>
    <n v="7393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09:30:00"/>
    <s v="########"/>
    <d v="1899-12-30T10:30:00"/>
    <n v="13.17"/>
    <n v="0.2195"/>
    <x v="1"/>
    <m/>
    <m/>
    <m/>
    <m/>
    <n v="7393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1:00:00"/>
    <s v="########"/>
    <d v="1899-12-30T12:30:00"/>
    <n v="90"/>
    <n v="1.5"/>
    <x v="1"/>
    <m/>
    <m/>
    <s v="AC000001980"/>
    <s v="Attila De Szoeke"/>
    <n v="7411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1:00:00"/>
    <s v="########"/>
    <d v="1899-12-30T12:30:00"/>
    <n v="7.3"/>
    <n v="0.121667"/>
    <x v="1"/>
    <m/>
    <m/>
    <m/>
    <m/>
    <n v="74115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30:00"/>
    <s v="13/03/2024"/>
    <d v="1899-12-30T08:30:00"/>
    <n v="60"/>
    <n v="1"/>
    <x v="0"/>
    <m/>
    <m/>
    <s v="AC000003866"/>
    <s v="Travel Time (between visits)"/>
    <n v="10587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8:30:00"/>
    <s v="13/03/2024"/>
    <d v="1899-12-30T09:30:00"/>
    <n v="60"/>
    <n v="1"/>
    <x v="1"/>
    <m/>
    <m/>
    <s v="AC000241126"/>
    <s v="Raffaella Volpicella"/>
    <n v="7920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m/>
    <m/>
    <s v="AC000002436"/>
    <s v="Gwendoline Benson"/>
    <n v="9405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2:00:00"/>
    <n v="12.88"/>
    <n v="0.214667"/>
    <x v="1"/>
    <m/>
    <m/>
    <s v="AC000002436"/>
    <s v="Gwendoline Benson"/>
    <n v="9405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2:00:00"/>
    <n v="12.78"/>
    <n v="0.21299999999999999"/>
    <x v="1"/>
    <m/>
    <m/>
    <m/>
    <m/>
    <n v="9405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2:30:00"/>
    <s v="13/03/2024"/>
    <d v="1899-12-30T14:30:00"/>
    <n v="120"/>
    <n v="2"/>
    <x v="4"/>
    <m/>
    <m/>
    <s v="AC000234064"/>
    <s v="Hellen Bailey"/>
    <n v="8820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30:00"/>
    <s v="13/03/2024"/>
    <d v="1899-12-30T14:30:00"/>
    <n v="9.8699999999999992"/>
    <n v="0.16450000000000001"/>
    <x v="4"/>
    <m/>
    <m/>
    <m/>
    <m/>
    <n v="8820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30:00"/>
    <s v="15/03/2024"/>
    <d v="1899-12-30T10:30:00"/>
    <n v="60"/>
    <n v="1"/>
    <x v="1"/>
    <m/>
    <m/>
    <s v="AC000002054"/>
    <s v="Brenda Liley"/>
    <n v="8914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1:00:00"/>
    <s v="15/03/2024"/>
    <d v="1899-12-30T14:00:00"/>
    <n v="180"/>
    <n v="3"/>
    <x v="4"/>
    <m/>
    <m/>
    <s v="AC000010272"/>
    <s v="Valerie Mullins"/>
    <n v="76507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1:00:00"/>
    <s v="15/03/2024"/>
    <d v="1899-12-30T14:00:00"/>
    <n v="21.16"/>
    <n v="0.35266700000000001"/>
    <x v="4"/>
    <m/>
    <m/>
    <s v="AC000010272"/>
    <s v="Valerie Mullins"/>
    <n v="76507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1:00:00"/>
    <s v="15/03/2024"/>
    <d v="1899-12-30T14:00:00"/>
    <n v="0.67"/>
    <n v="1.1167E-2"/>
    <x v="4"/>
    <m/>
    <m/>
    <m/>
    <m/>
    <n v="76507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4:15:00"/>
    <s v="15/03/2024"/>
    <d v="1899-12-30T15:15:00"/>
    <n v="60"/>
    <n v="1"/>
    <x v="1"/>
    <m/>
    <m/>
    <s v="AC000003266"/>
    <s v="Ricardo Cascio"/>
    <n v="105740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4:15:00"/>
    <s v="15/03/2024"/>
    <d v="1899-12-30T15:15:00"/>
    <n v="6.44"/>
    <n v="0.107333"/>
    <x v="1"/>
    <m/>
    <m/>
    <s v="AC000003266"/>
    <s v="Ricardo Cascio"/>
    <n v="10574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15:00"/>
    <s v="15/03/2024"/>
    <d v="1899-12-30T15:15:00"/>
    <n v="3.85"/>
    <n v="6.4167000000000002E-2"/>
    <x v="1"/>
    <m/>
    <m/>
    <m/>
    <m/>
    <n v="10574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5:30:00"/>
    <s v="15/03/2024"/>
    <d v="1899-12-30T17:30:00"/>
    <n v="120"/>
    <n v="2"/>
    <x v="1"/>
    <m/>
    <m/>
    <s v="AC000002494"/>
    <s v="Ian Farmer"/>
    <n v="89962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5:30:00"/>
    <s v="15/03/2024"/>
    <d v="1899-12-30T17:30:00"/>
    <n v="11.96"/>
    <n v="0.19933300000000001"/>
    <x v="1"/>
    <m/>
    <m/>
    <s v="AC000002494"/>
    <s v="Ian Farmer"/>
    <n v="8996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5:30:00"/>
    <s v="15/03/2024"/>
    <d v="1899-12-30T17:30:00"/>
    <n v="3.73"/>
    <n v="6.2167E-2"/>
    <x v="1"/>
    <m/>
    <m/>
    <m/>
    <m/>
    <n v="8996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8:10:00"/>
    <s v="15/03/2024"/>
    <d v="1899-12-30T19:10:00"/>
    <n v="60"/>
    <n v="1"/>
    <x v="0"/>
    <m/>
    <m/>
    <s v="AC000003866"/>
    <s v="Travel Time (between visits)"/>
    <n v="10619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241126"/>
    <s v="Raffaella Volpicella"/>
    <n v="7665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9:30:00"/>
    <s v="18/03/2024"/>
    <d v="1899-12-30T10:30:00"/>
    <n v="60"/>
    <n v="1"/>
    <x v="1"/>
    <m/>
    <m/>
    <s v="AC000002054"/>
    <s v="Brenda Liley"/>
    <n v="7586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09:30:00"/>
    <s v="18/03/2024"/>
    <d v="1899-12-30T10:30:00"/>
    <n v="13.17"/>
    <n v="0.2195"/>
    <x v="1"/>
    <m/>
    <m/>
    <m/>
    <m/>
    <n v="7586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45:00"/>
    <s v="18/03/2024"/>
    <d v="1899-12-30T12:45:00"/>
    <n v="120"/>
    <n v="2"/>
    <x v="1"/>
    <m/>
    <m/>
    <s v="AC000236523"/>
    <s v="Mana Flavell"/>
    <n v="106711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45:00"/>
    <s v="18/03/2024"/>
    <d v="1899-12-30T12:45:00"/>
    <n v="4.5999999999999996"/>
    <n v="7.6666999999999999E-2"/>
    <x v="1"/>
    <m/>
    <m/>
    <s v="AC000236523"/>
    <s v="Mana Flavell"/>
    <n v="106711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45:00"/>
    <s v="18/03/2024"/>
    <d v="1899-12-30T12:45:00"/>
    <n v="6.93"/>
    <n v="0.11550000000000001"/>
    <x v="1"/>
    <m/>
    <m/>
    <m/>
    <m/>
    <n v="106711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2:45:00"/>
    <s v="18/03/2024"/>
    <d v="1899-12-30T13:30:00"/>
    <n v="45"/>
    <n v="0.75"/>
    <x v="0"/>
    <m/>
    <m/>
    <s v="AC000003866"/>
    <s v="Travel Time (between visits)"/>
    <n v="10795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9:00:00"/>
    <s v="19/03/2024"/>
    <d v="1899-12-30T11:00:00"/>
    <n v="120"/>
    <n v="2"/>
    <x v="1"/>
    <m/>
    <m/>
    <s v="AC000002436"/>
    <s v="Gwendoline Benson"/>
    <n v="7652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1:00:00"/>
    <s v="19/03/2024"/>
    <d v="1899-12-30T12:30:00"/>
    <n v="90"/>
    <n v="1.5"/>
    <x v="1"/>
    <m/>
    <m/>
    <s v="AC000002436"/>
    <s v="Gwendoline Benson"/>
    <n v="8308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30:00"/>
    <s v="20/03/2024"/>
    <d v="1899-12-30T09:30:00"/>
    <n v="60"/>
    <n v="1"/>
    <x v="1"/>
    <m/>
    <m/>
    <s v="AC000241126"/>
    <s v="Raffaella Volpicella"/>
    <n v="7920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m/>
    <m/>
    <s v="AC000002436"/>
    <s v="Gwendoline Benson"/>
    <n v="9405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2:00:00"/>
    <n v="13.8"/>
    <n v="0.23"/>
    <x v="1"/>
    <m/>
    <m/>
    <s v="AC000002436"/>
    <s v="Gwendoline Benson"/>
    <n v="9405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0:00:00"/>
    <s v="20/03/2024"/>
    <d v="1899-12-30T12:00:00"/>
    <n v="12.78"/>
    <n v="0.21299999999999999"/>
    <x v="1"/>
    <m/>
    <m/>
    <m/>
    <m/>
    <n v="9405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12:30:00"/>
    <s v="20/03/2024"/>
    <d v="1899-12-30T14:00:00"/>
    <n v="90"/>
    <n v="1.5"/>
    <x v="1"/>
    <m/>
    <m/>
    <s v="AC000001980"/>
    <s v="Attila De Szoeke"/>
    <n v="76048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30:00"/>
    <s v="20/03/2024"/>
    <d v="1899-12-30T14:00:00"/>
    <n v="6.91"/>
    <n v="0.11516700000000001"/>
    <x v="1"/>
    <m/>
    <m/>
    <m/>
    <m/>
    <n v="76048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4:00:00"/>
    <s v="20/03/2024"/>
    <d v="1899-12-30T15:00:00"/>
    <n v="60"/>
    <n v="1"/>
    <x v="0"/>
    <m/>
    <m/>
    <s v="AC000003866"/>
    <s v="Travel Time (between visits)"/>
    <n v="108655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08:00:00"/>
    <d v="2024-07-03T00:00:00"/>
    <d v="1899-12-30T09:00:00"/>
    <n v="60"/>
    <n v="1"/>
    <x v="1"/>
    <m/>
    <m/>
    <s v="AC000003028"/>
    <s v="Mervyn Levine"/>
    <n v="7145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09:00:00"/>
    <d v="2024-07-03T00:00:00"/>
    <d v="1899-12-30T09:30:00"/>
    <n v="30"/>
    <n v="0.5"/>
    <x v="0"/>
    <m/>
    <m/>
    <s v="AC000003866"/>
    <s v="Travel Time (between visits)"/>
    <n v="10395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30:00"/>
    <d v="2024-07-03T00:00:00"/>
    <d v="1899-12-30T12:30:00"/>
    <n v="180"/>
    <n v="3"/>
    <x v="4"/>
    <m/>
    <m/>
    <s v="AC000003198"/>
    <s v="Patricia Vassarotti"/>
    <n v="7166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30:00"/>
    <d v="2024-07-03T00:00:00"/>
    <d v="1899-12-30T12:30:00"/>
    <n v="4"/>
    <n v="6.6667000000000004E-2"/>
    <x v="4"/>
    <m/>
    <m/>
    <s v="AC000003198"/>
    <s v="Patricia Vassarotti"/>
    <n v="7166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09:30:00"/>
    <d v="2024-07-03T00:00:00"/>
    <d v="1899-12-30T12:30:00"/>
    <n v="6.53"/>
    <n v="0.108833"/>
    <x v="4"/>
    <m/>
    <m/>
    <m/>
    <m/>
    <n v="71660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3:00:00"/>
    <d v="2024-07-03T00:00:00"/>
    <d v="1899-12-30T15:00:00"/>
    <n v="120"/>
    <n v="2"/>
    <x v="1"/>
    <m/>
    <m/>
    <s v="AC000002094"/>
    <s v="Carmelina Trassari"/>
    <n v="8294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3:00:00"/>
    <d v="2024-07-03T00:00:00"/>
    <d v="1899-12-30T15:00:00"/>
    <n v="2.84"/>
    <n v="4.7333E-2"/>
    <x v="1"/>
    <m/>
    <m/>
    <m/>
    <m/>
    <n v="8294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5:30:00"/>
    <d v="2024-07-03T00:00:00"/>
    <d v="1899-12-30T16:30:00"/>
    <n v="60"/>
    <n v="1"/>
    <x v="1"/>
    <m/>
    <m/>
    <s v="AC000002182"/>
    <s v="David Hasson"/>
    <n v="7156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5:30:00"/>
    <d v="2024-07-03T00:00:00"/>
    <d v="1899-12-30T16:30:00"/>
    <n v="11.38"/>
    <n v="0.189667"/>
    <x v="1"/>
    <m/>
    <m/>
    <m/>
    <m/>
    <n v="7156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3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30:00"/>
    <d v="2024-08-03T00:00:00"/>
    <d v="1899-12-30T08:30:00"/>
    <n v="60"/>
    <n v="1"/>
    <x v="1"/>
    <m/>
    <m/>
    <s v="AC000003028"/>
    <s v="Mervyn Levine"/>
    <n v="8768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8:30:00"/>
    <d v="2024-08-03T00:00:00"/>
    <d v="1899-12-30T09:00:00"/>
    <n v="30"/>
    <n v="0.5"/>
    <x v="0"/>
    <m/>
    <m/>
    <s v="AC000003866"/>
    <s v="Travel Time (between visits)"/>
    <n v="10413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00:00"/>
    <d v="2024-08-03T00:00:00"/>
    <d v="1899-12-30T11:00:00"/>
    <n v="120"/>
    <n v="2"/>
    <x v="1"/>
    <m/>
    <m/>
    <s v="AC000002326"/>
    <s v="Eugenia Arapakis"/>
    <n v="101558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09:00:00"/>
    <d v="2024-08-03T00:00:00"/>
    <d v="1899-12-30T11:00:00"/>
    <n v="10"/>
    <n v="0.16666700000000001"/>
    <x v="1"/>
    <m/>
    <m/>
    <s v="AC000002326"/>
    <s v="Eugenia Arapakis"/>
    <n v="10155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00:00"/>
    <d v="2024-08-03T00:00:00"/>
    <d v="1899-12-30T11:00:00"/>
    <n v="9.52"/>
    <n v="0.158667"/>
    <x v="1"/>
    <m/>
    <m/>
    <m/>
    <m/>
    <n v="10155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1:00:00"/>
    <d v="2024-08-03T00:00:00"/>
    <d v="1899-12-30T11:30:00"/>
    <n v="30"/>
    <n v="0.5"/>
    <x v="0"/>
    <m/>
    <m/>
    <s v="AC000003866"/>
    <s v="Travel Time (between visits)"/>
    <n v="10413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1:30:00"/>
    <d v="2024-08-03T00:00:00"/>
    <d v="1899-12-30T12:30:00"/>
    <n v="60"/>
    <n v="1"/>
    <x v="1"/>
    <m/>
    <m/>
    <s v="AC000002756"/>
    <s v="Kevin Hinds"/>
    <n v="740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1:30:00"/>
    <d v="2024-08-03T00:00:00"/>
    <d v="1899-12-30T12:30:00"/>
    <n v="8.17"/>
    <n v="0.13616700000000001"/>
    <x v="1"/>
    <m/>
    <m/>
    <m/>
    <m/>
    <n v="7400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2042"/>
    <s v="Beverley Clarke"/>
    <n v="7431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3:00:00"/>
    <d v="2024-08-03T00:00:00"/>
    <d v="1899-12-30T16:00:00"/>
    <n v="4"/>
    <n v="6.6667000000000004E-2"/>
    <x v="1"/>
    <m/>
    <m/>
    <s v="AC000002042"/>
    <s v="Beverley Clarke"/>
    <n v="7431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3:00:00"/>
    <d v="2024-08-03T00:00:00"/>
    <d v="1899-12-30T16:00:00"/>
    <n v="10.210000000000001"/>
    <n v="0.17016700000000001"/>
    <x v="1"/>
    <m/>
    <m/>
    <m/>
    <m/>
    <n v="7431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45:00"/>
    <n v="45"/>
    <n v="0.75"/>
    <x v="0"/>
    <m/>
    <m/>
    <s v="AC000003866"/>
    <s v="Travel Time (between visits)"/>
    <n v="10529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8:45:00"/>
    <s v="########"/>
    <d v="1899-12-30T10:15:00"/>
    <n v="90"/>
    <n v="1.5"/>
    <x v="1"/>
    <m/>
    <m/>
    <s v="AC000002952"/>
    <s v="Maria Mendes"/>
    <n v="7456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30:00"/>
    <s v="########"/>
    <d v="1899-12-30T11:30:00"/>
    <n v="60"/>
    <n v="1"/>
    <x v="1"/>
    <m/>
    <m/>
    <s v="AC000002756"/>
    <s v="Kevin Hinds"/>
    <n v="7366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30:00"/>
    <s v="########"/>
    <d v="1899-12-30T11:30:00"/>
    <n v="0.87"/>
    <n v="1.4500000000000001E-2"/>
    <x v="1"/>
    <m/>
    <m/>
    <m/>
    <m/>
    <n v="736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336"/>
    <s v="Eva Rechnitzer"/>
    <n v="7424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00:00"/>
    <n v="11"/>
    <n v="0.183333"/>
    <x v="1"/>
    <m/>
    <m/>
    <s v="AC000002336"/>
    <s v="Eva Rechnitzer"/>
    <n v="7424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00:00"/>
    <n v="6.75"/>
    <n v="0.1125"/>
    <x v="1"/>
    <m/>
    <m/>
    <m/>
    <m/>
    <n v="7424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45:00"/>
    <s v="########"/>
    <d v="1899-12-30T16:45:00"/>
    <n v="120"/>
    <n v="2"/>
    <x v="1"/>
    <m/>
    <m/>
    <s v="AC000002042"/>
    <s v="Beverley Clarke"/>
    <n v="745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45:00"/>
    <s v="########"/>
    <d v="1899-12-30T16:45:00"/>
    <n v="14.84"/>
    <n v="0.247333"/>
    <x v="1"/>
    <m/>
    <m/>
    <m/>
    <m/>
    <n v="7453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45:00"/>
    <n v="45"/>
    <n v="0.75"/>
    <x v="0"/>
    <m/>
    <m/>
    <s v="AC000003866"/>
    <s v="Travel Time (between visits)"/>
    <n v="10567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7:45:00"/>
    <s v="########"/>
    <d v="1899-12-30T08:45:00"/>
    <n v="60"/>
    <n v="1"/>
    <x v="1"/>
    <m/>
    <m/>
    <s v="AC000002792"/>
    <s v="Leah Woolf"/>
    <n v="10319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8:45:00"/>
    <s v="########"/>
    <d v="1899-12-30T09:00:00"/>
    <n v="15"/>
    <n v="0.25"/>
    <x v="0"/>
    <m/>
    <m/>
    <s v="AC000003866"/>
    <s v="Travel Time (between visits)"/>
    <n v="10567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1:00:00"/>
    <n v="120"/>
    <n v="2"/>
    <x v="1"/>
    <m/>
    <m/>
    <s v="AC000002458"/>
    <s v="Heather Branch"/>
    <n v="7388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09:00:00"/>
    <s v="########"/>
    <d v="1899-12-30T11:00:00"/>
    <n v="4.8"/>
    <n v="0.08"/>
    <x v="1"/>
    <m/>
    <m/>
    <m/>
    <m/>
    <n v="7388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11:15:00"/>
    <s v="########"/>
    <d v="1899-12-30T12:45:00"/>
    <n v="90"/>
    <n v="1.5"/>
    <x v="1"/>
    <m/>
    <m/>
    <s v="AC000002660"/>
    <s v="John Pisani"/>
    <n v="7394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15:00"/>
    <s v="########"/>
    <d v="1899-12-30T12:45:00"/>
    <n v="5.81"/>
    <n v="9.6833000000000002E-2"/>
    <x v="1"/>
    <m/>
    <m/>
    <m/>
    <m/>
    <n v="7394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15:00"/>
    <s v="########"/>
    <d v="1899-12-30T16:15:00"/>
    <n v="180"/>
    <n v="3"/>
    <x v="1"/>
    <m/>
    <m/>
    <s v="AC000003548"/>
    <s v="Victor Fahmy"/>
    <n v="7419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15:00"/>
    <s v="########"/>
    <d v="1899-12-30T16:15:00"/>
    <n v="18"/>
    <n v="0.3"/>
    <x v="1"/>
    <m/>
    <m/>
    <s v="AC000003548"/>
    <s v="Victor Fahmy"/>
    <n v="7419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15:00"/>
    <s v="########"/>
    <d v="1899-12-30T16:15:00"/>
    <n v="5.92"/>
    <n v="9.8667000000000005E-2"/>
    <x v="1"/>
    <m/>
    <m/>
    <m/>
    <m/>
    <n v="7419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13/03/2024"/>
    <d v="1899-12-30T08:00:00"/>
    <s v="13/03/2024"/>
    <d v="1899-12-30T09:00:00"/>
    <n v="60"/>
    <n v="1"/>
    <x v="1"/>
    <m/>
    <m/>
    <s v="AC000002920"/>
    <s v="Marion Glenton"/>
    <n v="9157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6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9:30:00"/>
    <s v="13/03/2024"/>
    <d v="1899-12-30T11:00:00"/>
    <n v="90"/>
    <n v="1.5"/>
    <x v="1"/>
    <m/>
    <m/>
    <s v="AC000002530"/>
    <s v="James Black"/>
    <n v="10349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30:00"/>
    <s v="13/03/2024"/>
    <d v="1899-12-30T11:00:00"/>
    <n v="3.65"/>
    <n v="6.0832999999999998E-2"/>
    <x v="1"/>
    <m/>
    <m/>
    <m/>
    <m/>
    <n v="10349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1:30:00"/>
    <s v="13/03/2024"/>
    <d v="1899-12-30T13:30:00"/>
    <n v="120"/>
    <n v="2"/>
    <x v="4"/>
    <m/>
    <m/>
    <s v="AC000003092"/>
    <s v="Rachel Hakim"/>
    <n v="1034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30:00"/>
    <s v="13/03/2024"/>
    <d v="1899-12-30T13:30:00"/>
    <n v="7.75"/>
    <n v="0.129167"/>
    <x v="4"/>
    <m/>
    <m/>
    <m/>
    <m/>
    <n v="10348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75"/>
    <n v="1.2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45"/>
    <n v="0.7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4:00:00"/>
    <s v="13/03/2024"/>
    <d v="1899-12-30T16:00:00"/>
    <n v="9"/>
    <n v="0.1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5.13"/>
    <n v="8.5500000000000007E-2"/>
    <x v="1"/>
    <m/>
    <m/>
    <m/>
    <m/>
    <n v="10319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15:00"/>
    <n v="75"/>
    <n v="1.25"/>
    <x v="0"/>
    <m/>
    <m/>
    <s v="AC000003866"/>
    <s v="Travel Time (between visits)"/>
    <n v="10599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9:30:00"/>
    <s v="14/03/2024"/>
    <d v="1899-12-30T12:30:00"/>
    <n v="180"/>
    <n v="3"/>
    <x v="4"/>
    <m/>
    <m/>
    <s v="AC000003198"/>
    <s v="Patricia Vassarotti"/>
    <n v="74099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09:30:00"/>
    <s v="14/03/2024"/>
    <d v="1899-12-30T12:30:00"/>
    <n v="4"/>
    <n v="6.6667000000000004E-2"/>
    <x v="4"/>
    <m/>
    <m/>
    <s v="AC000003198"/>
    <s v="Patricia Vassarotti"/>
    <n v="7409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3:00:00"/>
    <s v="14/03/2024"/>
    <d v="1899-12-30T15:00:00"/>
    <n v="120"/>
    <n v="2"/>
    <x v="1"/>
    <m/>
    <m/>
    <s v="AC000002326"/>
    <s v="Eugenia Arapakis"/>
    <n v="83275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3:00:00"/>
    <s v="14/03/2024"/>
    <d v="1899-12-30T15:00:00"/>
    <n v="1"/>
    <n v="1.6667000000000001E-2"/>
    <x v="1"/>
    <m/>
    <m/>
    <s v="AC000002326"/>
    <s v="Eugenia Arapakis"/>
    <n v="8327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3:00:00"/>
    <s v="14/03/2024"/>
    <d v="1899-12-30T15:00:00"/>
    <n v="4.82"/>
    <n v="8.0333000000000002E-2"/>
    <x v="1"/>
    <m/>
    <m/>
    <m/>
    <m/>
    <n v="8327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5:30:00"/>
    <s v="14/03/2024"/>
    <d v="1899-12-30T16:30:00"/>
    <n v="60"/>
    <n v="1"/>
    <x v="1"/>
    <m/>
    <m/>
    <s v="AC000002182"/>
    <s v="David Hasson"/>
    <n v="7400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5:30:00"/>
    <s v="14/03/2024"/>
    <d v="1899-12-30T16:30:00"/>
    <n v="11.49"/>
    <n v="0.1915"/>
    <x v="1"/>
    <m/>
    <m/>
    <m/>
    <m/>
    <n v="7400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6:45:00"/>
    <s v="14/03/2024"/>
    <d v="1899-12-30T17:45:00"/>
    <n v="60"/>
    <n v="1"/>
    <x v="1"/>
    <m/>
    <m/>
    <s v="AC000002756"/>
    <s v="Kevin Hinds"/>
    <n v="10605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45:00"/>
    <s v="14/03/2024"/>
    <d v="1899-12-30T17:45:00"/>
    <n v="5.79"/>
    <n v="9.6500000000000002E-2"/>
    <x v="1"/>
    <m/>
    <m/>
    <m/>
    <m/>
    <n v="106055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00:00"/>
    <s v="15/03/2024"/>
    <d v="1899-12-30T11:00:00"/>
    <n v="120"/>
    <n v="2"/>
    <x v="1"/>
    <m/>
    <m/>
    <s v="AC000002326"/>
    <s v="Eugenia Arapakis"/>
    <n v="101559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09:00:00"/>
    <s v="15/03/2024"/>
    <d v="1899-12-30T11:00:00"/>
    <n v="11"/>
    <n v="0.183333"/>
    <x v="1"/>
    <m/>
    <m/>
    <s v="AC000002326"/>
    <s v="Eugenia Arapakis"/>
    <n v="1015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1:30:00"/>
    <s v="15/03/2024"/>
    <d v="1899-12-30T12:30:00"/>
    <n v="60"/>
    <n v="1"/>
    <x v="1"/>
    <m/>
    <m/>
    <s v="AC000002756"/>
    <s v="Kevin Hinds"/>
    <n v="7594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1:30:00"/>
    <s v="15/03/2024"/>
    <d v="1899-12-30T12:30:00"/>
    <n v="8.17"/>
    <n v="0.13616700000000001"/>
    <x v="1"/>
    <m/>
    <m/>
    <m/>
    <m/>
    <n v="7594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2042"/>
    <s v="Beverley Clarke"/>
    <n v="7625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3:00:00"/>
    <s v="15/03/2024"/>
    <d v="1899-12-30T16:00:00"/>
    <n v="3"/>
    <n v="0.05"/>
    <x v="1"/>
    <m/>
    <m/>
    <s v="AC000002042"/>
    <s v="Beverley Clarke"/>
    <n v="7625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3:00:00"/>
    <s v="15/03/2024"/>
    <d v="1899-12-30T16:00:00"/>
    <n v="10.210000000000001"/>
    <n v="0.17016700000000001"/>
    <x v="1"/>
    <m/>
    <m/>
    <m/>
    <m/>
    <n v="76250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45:00"/>
    <n v="45"/>
    <n v="0.75"/>
    <x v="0"/>
    <m/>
    <m/>
    <s v="AC000003866"/>
    <s v="Travel Time (between visits)"/>
    <n v="1078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45:00"/>
    <s v="18/03/2024"/>
    <d v="1899-12-30T10:15:00"/>
    <n v="90"/>
    <n v="1.5"/>
    <x v="1"/>
    <m/>
    <m/>
    <s v="AC000002952"/>
    <s v="Maria Mendes"/>
    <n v="765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30:00"/>
    <s v="18/03/2024"/>
    <d v="1899-12-30T11:30:00"/>
    <n v="60"/>
    <n v="1"/>
    <x v="1"/>
    <m/>
    <m/>
    <s v="AC000002756"/>
    <s v="Kevin Hinds"/>
    <n v="759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30:00"/>
    <s v="18/03/2024"/>
    <d v="1899-12-30T11:30:00"/>
    <n v="0.87"/>
    <n v="1.4500000000000001E-2"/>
    <x v="1"/>
    <m/>
    <m/>
    <m/>
    <m/>
    <n v="7593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15:00"/>
    <s v="18/03/2024"/>
    <d v="1899-12-30T14:15:00"/>
    <n v="120"/>
    <n v="2"/>
    <x v="1"/>
    <m/>
    <m/>
    <s v="AC000002042"/>
    <s v="Beverley Clarke"/>
    <n v="7649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15:00"/>
    <s v="18/03/2024"/>
    <d v="1899-12-30T14:15:00"/>
    <n v="6"/>
    <n v="0.1"/>
    <x v="1"/>
    <m/>
    <m/>
    <s v="AC000002042"/>
    <s v="Beverley Clarke"/>
    <n v="7649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15:00"/>
    <s v="18/03/2024"/>
    <d v="1899-12-30T14:15:00"/>
    <n v="10.210000000000001"/>
    <n v="0.17016700000000001"/>
    <x v="1"/>
    <m/>
    <m/>
    <m/>
    <m/>
    <n v="76490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7:30:00"/>
    <s v="19/03/2024"/>
    <d v="1899-12-30T08:30:00"/>
    <n v="60"/>
    <n v="1"/>
    <x v="1"/>
    <m/>
    <m/>
    <s v="AC000002388"/>
    <s v="George Cotis"/>
    <n v="8306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8:30:00"/>
    <s v="19/03/2024"/>
    <d v="1899-12-30T09:00:00"/>
    <n v="30"/>
    <n v="0.5"/>
    <x v="0"/>
    <m/>
    <m/>
    <s v="AC000003866"/>
    <s v="Travel Time (between visits)"/>
    <n v="10816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9:00:00"/>
    <s v="19/03/2024"/>
    <d v="1899-12-30T11:00:00"/>
    <n v="120"/>
    <n v="2"/>
    <x v="1"/>
    <m/>
    <m/>
    <s v="AC000002458"/>
    <s v="Heather Branch"/>
    <n v="7581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09:00:00"/>
    <s v="19/03/2024"/>
    <d v="1899-12-30T11:00:00"/>
    <n v="6.28"/>
    <n v="0.104667"/>
    <x v="1"/>
    <m/>
    <m/>
    <m/>
    <m/>
    <n v="7581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1:00:00"/>
    <s v="19/03/2024"/>
    <d v="1899-12-30T11:15:00"/>
    <n v="15"/>
    <n v="0.25"/>
    <x v="0"/>
    <m/>
    <m/>
    <s v="AC000003866"/>
    <s v="Travel Time (between visits)"/>
    <n v="10816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11:15:00"/>
    <s v="19/03/2024"/>
    <d v="1899-12-30T12:45:00"/>
    <n v="90"/>
    <n v="1.5"/>
    <x v="1"/>
    <m/>
    <m/>
    <s v="AC000002660"/>
    <s v="John Pisani"/>
    <n v="7587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15:00"/>
    <s v="19/03/2024"/>
    <d v="1899-12-30T12:45:00"/>
    <n v="5.81"/>
    <n v="9.6833000000000002E-2"/>
    <x v="1"/>
    <m/>
    <m/>
    <m/>
    <m/>
    <n v="7587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15:00"/>
    <s v="19/03/2024"/>
    <d v="1899-12-30T16:15:00"/>
    <n v="180"/>
    <n v="3"/>
    <x v="1"/>
    <m/>
    <m/>
    <s v="AC000003548"/>
    <s v="Victor Fahmy"/>
    <n v="7613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15:00"/>
    <s v="19/03/2024"/>
    <d v="1899-12-30T16:15:00"/>
    <n v="7"/>
    <n v="0.11666700000000001"/>
    <x v="1"/>
    <m/>
    <m/>
    <s v="AC000003548"/>
    <s v="Victor Fahmy"/>
    <n v="761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6:15:00"/>
    <n v="5.92"/>
    <n v="9.8667000000000005E-2"/>
    <x v="1"/>
    <m/>
    <m/>
    <m/>
    <m/>
    <n v="7613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6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08:00:00"/>
    <s v="20/03/2024"/>
    <d v="1899-12-30T09:00:00"/>
    <n v="60"/>
    <n v="1"/>
    <x v="1"/>
    <m/>
    <m/>
    <s v="AC000002920"/>
    <s v="Marion Glenton"/>
    <n v="10337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9:30:00"/>
    <s v="20/03/2024"/>
    <d v="1899-12-30T11:30:00"/>
    <n v="120"/>
    <n v="2"/>
    <x v="1"/>
    <m/>
    <m/>
    <s v="AC000002530"/>
    <s v="James Black"/>
    <n v="103496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30:00"/>
    <s v="20/03/2024"/>
    <d v="1899-12-30T11:30:00"/>
    <n v="3.65"/>
    <n v="6.0832999999999998E-2"/>
    <x v="1"/>
    <m/>
    <m/>
    <m/>
    <m/>
    <n v="10349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003092"/>
    <s v="Rachel Hakim"/>
    <n v="10348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00:00"/>
    <s v="20/03/2024"/>
    <d v="1899-12-30T14:00:00"/>
    <n v="7.75"/>
    <n v="0.129167"/>
    <x v="4"/>
    <m/>
    <m/>
    <m/>
    <m/>
    <n v="103484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"/>
    <s v="HCP"/>
    <s v="HCP"/>
    <s v="13/03/2024"/>
    <d v="1899-12-30T14:00:00"/>
    <s v="13/03/2024"/>
    <d v="1899-12-30T15:00:00"/>
    <n v="60"/>
    <n v="1"/>
    <x v="1"/>
    <m/>
    <m/>
    <s v="AC000003542"/>
    <s v="Venice Hoskins"/>
    <n v="106028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 - Team Leader Support"/>
    <s v="HCP"/>
    <s v="HCP"/>
    <s v="20/03/2024"/>
    <d v="1899-12-30T12:00:00"/>
    <s v="20/03/2024"/>
    <d v="1899-12-30T13:00:00"/>
    <n v="60"/>
    <n v="1"/>
    <x v="1"/>
    <m/>
    <m/>
    <s v="AC000057256"/>
    <s v="Peter Jongsma"/>
    <n v="108707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6:30:00"/>
    <n v="450"/>
    <n v="7.5"/>
    <x v="0"/>
    <m/>
    <m/>
    <s v="AC000003860"/>
    <s v="Admin"/>
    <n v="71924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11-03T00:00:00"/>
    <d v="1899-12-30T08:30:00"/>
    <s v="########"/>
    <d v="1899-12-30T16:30:00"/>
    <n v="450"/>
    <n v="7.5"/>
    <x v="0"/>
    <m/>
    <m/>
    <s v="AC000003860"/>
    <s v="Admin"/>
    <n v="74359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12-03T00:00:00"/>
    <d v="1899-12-30T09:00:00"/>
    <s v="########"/>
    <d v="1899-12-30T16:30:00"/>
    <n v="420"/>
    <n v="7"/>
    <x v="0"/>
    <m/>
    <m/>
    <s v="AC000003860"/>
    <s v="Admin"/>
    <n v="74360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3/03/2024"/>
    <d v="1899-12-30T08:30:00"/>
    <s v="13/03/2024"/>
    <d v="1899-12-30T17:00:00"/>
    <n v="480"/>
    <n v="8"/>
    <x v="0"/>
    <m/>
    <m/>
    <s v="AC000003860"/>
    <s v="Admin"/>
    <n v="74361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4/03/2024"/>
    <d v="1899-12-30T08:50:00"/>
    <s v="14/03/2024"/>
    <d v="1899-12-30T16:30:00"/>
    <n v="430.2"/>
    <n v="7.17"/>
    <x v="0"/>
    <m/>
    <m/>
    <s v="AC000003860"/>
    <s v="Admin"/>
    <n v="7436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8/03/2024"/>
    <d v="1899-12-30T09:00:00"/>
    <s v="18/03/2024"/>
    <d v="1899-12-30T17:30:00"/>
    <n v="480"/>
    <n v="8"/>
    <x v="0"/>
    <m/>
    <m/>
    <s v="AC000003860"/>
    <s v="Admin"/>
    <n v="7630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9/03/2024"/>
    <d v="1899-12-30T08:45:00"/>
    <s v="19/03/2024"/>
    <d v="1899-12-30T16:30:00"/>
    <n v="435"/>
    <n v="7.25"/>
    <x v="0"/>
    <m/>
    <m/>
    <s v="AC000003860"/>
    <s v="Admin"/>
    <n v="76303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0/03/2024"/>
    <d v="1899-12-30T08:45:00"/>
    <s v="20/03/2024"/>
    <d v="1899-12-30T16:30:00"/>
    <n v="435"/>
    <n v="7.25"/>
    <x v="0"/>
    <m/>
    <m/>
    <s v="AC000003860"/>
    <s v="Admin"/>
    <n v="7630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9:30:00"/>
    <d v="2024-07-03T00:00:00"/>
    <d v="1899-12-30T12:30:00"/>
    <n v="180"/>
    <n v="3"/>
    <x v="0"/>
    <m/>
    <m/>
    <s v="AC000013755"/>
    <s v="Wellbeing 4  Thursday at Eastlakes"/>
    <n v="99623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30:00"/>
    <s v="########"/>
    <d v="1899-12-30T15:00:00"/>
    <n v="330"/>
    <n v="5.5"/>
    <x v="0"/>
    <m/>
    <m/>
    <s v="AC000003872"/>
    <s v="Wellbeing 1A Monday at Gaden"/>
    <n v="99598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9:00:00"/>
    <s v="########"/>
    <d v="1899-12-30T15:00:00"/>
    <n v="360"/>
    <n v="6"/>
    <x v="0"/>
    <m/>
    <m/>
    <s v="AC000003862"/>
    <s v="Transport and Meals Roster"/>
    <n v="10320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3/03/2024"/>
    <d v="1899-12-30T09:30:00"/>
    <s v="13/03/2024"/>
    <d v="1899-12-30T12:30:00"/>
    <n v="180"/>
    <n v="3"/>
    <x v="0"/>
    <m/>
    <m/>
    <s v="AC000013753"/>
    <s v="Wellbeing 3 Wednesday at  64 Holdsworth St"/>
    <n v="10558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9:30:00"/>
    <s v="14/03/2024"/>
    <d v="1899-12-30T12:30:00"/>
    <n v="180"/>
    <n v="3"/>
    <x v="0"/>
    <m/>
    <m/>
    <s v="AC000013755"/>
    <s v="Wellbeing 4  Thursday at Eastlakes"/>
    <n v="9962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9:30:00"/>
    <s v="18/03/2024"/>
    <d v="1899-12-30T15:00:00"/>
    <n v="330"/>
    <n v="5.5"/>
    <x v="0"/>
    <m/>
    <m/>
    <s v="AC000003872"/>
    <s v="Wellbeing 1A Monday at Gaden"/>
    <n v="99599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0/03/2024"/>
    <d v="1899-12-30T08:45:00"/>
    <s v="20/03/2024"/>
    <d v="1899-12-30T12:00:00"/>
    <n v="195"/>
    <n v="3.25"/>
    <x v="0"/>
    <m/>
    <m/>
    <s v="AC000013753"/>
    <s v="Wellbeing 3 Wednesday at  64 Holdsworth St"/>
    <n v="76347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2:00:00"/>
    <s v="20/03/2024"/>
    <d v="1899-12-30T12:30:00"/>
    <n v="30"/>
    <n v="0.5"/>
    <x v="0"/>
    <m/>
    <m/>
    <s v="AC000003866"/>
    <s v="Travel Time (between visits)"/>
    <n v="108688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30:00"/>
    <s v="20/03/2024"/>
    <d v="1899-12-30T15:30:00"/>
    <n v="180"/>
    <n v="3"/>
    <x v="4"/>
    <m/>
    <m/>
    <s v="AC000285354"/>
    <s v="Luigi Di Staso"/>
    <n v="104194"/>
  </r>
  <r>
    <s v="AC000003646"/>
    <m/>
    <s v="CoimbraSonia"/>
    <x v="9"/>
    <s v="Coimbra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2:30:00"/>
    <s v="20/03/2024"/>
    <d v="1899-12-30T15:30:00"/>
    <n v="9.5"/>
    <n v="0.158333"/>
    <x v="4"/>
    <m/>
    <m/>
    <s v="AC000285354"/>
    <s v="Luigi Di Staso"/>
    <n v="104194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602"/>
    <s v="Joan De Carvalho"/>
    <n v="71539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0:00:00"/>
    <d v="2024-07-03T00:00:00"/>
    <d v="1899-12-30T12:00:00"/>
    <n v="12"/>
    <n v="0.2"/>
    <x v="1"/>
    <m/>
    <m/>
    <s v="AC000002602"/>
    <s v="Joan De Carvalho"/>
    <n v="71539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2:00:00"/>
    <d v="2024-07-03T00:00:00"/>
    <d v="1899-12-30T12:30:00"/>
    <n v="30"/>
    <n v="0.5"/>
    <x v="0"/>
    <m/>
    <m/>
    <s v="AC000003866"/>
    <s v="Travel Time (between visits)"/>
    <n v="10413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12:30:00"/>
    <d v="2024-07-03T00:00:00"/>
    <d v="1899-12-30T15:30:00"/>
    <n v="180"/>
    <n v="3"/>
    <x v="4"/>
    <m/>
    <m/>
    <s v="AC000003308"/>
    <s v="Rodney Adams"/>
    <n v="71604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12:30:00"/>
    <d v="2024-07-03T00:00:00"/>
    <d v="1899-12-30T15:30:00"/>
    <n v="4"/>
    <n v="6.6667000000000004E-2"/>
    <x v="4"/>
    <m/>
    <m/>
    <s v="AC000003308"/>
    <s v="Rodney Adams"/>
    <n v="71604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5:30:00"/>
    <n v="5.72"/>
    <n v="9.5333000000000001E-2"/>
    <x v="4"/>
    <m/>
    <m/>
    <m/>
    <m/>
    <n v="71604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413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6:00:00"/>
    <d v="2024-07-03T00:00:00"/>
    <d v="1899-12-30T17:00:00"/>
    <n v="60"/>
    <n v="1"/>
    <x v="1"/>
    <m/>
    <m/>
    <s v="AC000003190"/>
    <s v="Patricia Quy"/>
    <n v="9579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6:00:00"/>
    <d v="2024-07-03T00:00:00"/>
    <d v="1899-12-30T17:00:00"/>
    <n v="2"/>
    <n v="3.3333000000000002E-2"/>
    <x v="1"/>
    <m/>
    <m/>
    <s v="AC000003190"/>
    <s v="Patricia Quy"/>
    <n v="95793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6:00:00"/>
    <d v="2024-07-03T00:00:00"/>
    <d v="1899-12-30T17:00:00"/>
    <n v="4.47"/>
    <n v="7.4499999999999997E-2"/>
    <x v="1"/>
    <m/>
    <m/>
    <m/>
    <m/>
    <n v="9579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09:45:00"/>
    <s v="########"/>
    <d v="1899-12-30T11:45:00"/>
    <n v="120"/>
    <n v="2"/>
    <x v="4"/>
    <m/>
    <m/>
    <s v="AC000002462"/>
    <s v="Helen Clark"/>
    <n v="7405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11-03T00:00:00"/>
    <d v="1899-12-30T09:45:00"/>
    <s v="########"/>
    <d v="1899-12-30T11:45:00"/>
    <n v="9"/>
    <n v="0.15"/>
    <x v="4"/>
    <m/>
    <m/>
    <s v="AC000002462"/>
    <s v="Helen Clark"/>
    <n v="7405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1:45:00"/>
    <s v="########"/>
    <d v="1899-12-30T12:00:00"/>
    <n v="15"/>
    <n v="0.25"/>
    <x v="0"/>
    <m/>
    <m/>
    <s v="AC000003866"/>
    <s v="Travel Time (between visits)"/>
    <n v="105340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30:00"/>
    <n v="150"/>
    <n v="2.5"/>
    <x v="6"/>
    <m/>
    <m/>
    <s v="AC000003556"/>
    <s v="Violet Yehuda"/>
    <n v="74456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30:00"/>
    <n v="6"/>
    <n v="0.1"/>
    <x v="6"/>
    <m/>
    <m/>
    <s v="AC000003556"/>
    <s v="Violet Yehuda"/>
    <n v="74456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30:00"/>
    <n v="3.16"/>
    <n v="5.2666999999999999E-2"/>
    <x v="6"/>
    <m/>
    <m/>
    <m/>
    <m/>
    <n v="7445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602"/>
    <s v="Joan De Carvalho"/>
    <n v="7397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00:00"/>
    <s v="########"/>
    <d v="1899-12-30T12:00:00"/>
    <n v="14"/>
    <n v="0.23333300000000001"/>
    <x v="1"/>
    <m/>
    <m/>
    <s v="AC000002602"/>
    <s v="Joan De Carvalho"/>
    <n v="7397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2:00:00"/>
    <s v="########"/>
    <d v="1899-12-30T12:30:00"/>
    <n v="30"/>
    <n v="0.5"/>
    <x v="0"/>
    <m/>
    <m/>
    <s v="AC000003866"/>
    <s v="Travel Time (between visits)"/>
    <n v="10566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2:30:00"/>
    <s v="########"/>
    <d v="1899-12-30T15:30:00"/>
    <n v="180"/>
    <n v="3"/>
    <x v="1"/>
    <m/>
    <m/>
    <s v="AC000001974"/>
    <s v="Arthur Starr"/>
    <n v="74315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5:30:00"/>
    <n v="12"/>
    <n v="0.2"/>
    <x v="1"/>
    <m/>
    <m/>
    <s v="AC000001974"/>
    <s v="Arthur Starr"/>
    <n v="74315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0:00"/>
    <s v="########"/>
    <d v="1899-12-30T15:30:00"/>
    <n v="3.79"/>
    <n v="6.3167000000000001E-2"/>
    <x v="1"/>
    <m/>
    <m/>
    <m/>
    <m/>
    <n v="74315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602"/>
    <s v="Joan De Carvalho"/>
    <n v="7397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0:00:00"/>
    <s v="14/03/2024"/>
    <d v="1899-12-30T12:00:00"/>
    <n v="2"/>
    <n v="3.3333000000000002E-2"/>
    <x v="1"/>
    <m/>
    <m/>
    <s v="AC000002602"/>
    <s v="Joan De Carvalho"/>
    <n v="7397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12:30:00"/>
    <s v="14/03/2024"/>
    <d v="1899-12-30T15:30:00"/>
    <n v="180"/>
    <n v="3"/>
    <x v="4"/>
    <m/>
    <m/>
    <s v="AC000003308"/>
    <s v="Rodney Adams"/>
    <n v="7404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12:30:00"/>
    <s v="14/03/2024"/>
    <d v="1899-12-30T15:30:00"/>
    <n v="5"/>
    <n v="8.3333000000000004E-2"/>
    <x v="4"/>
    <m/>
    <m/>
    <s v="AC000003308"/>
    <s v="Rodney Adams"/>
    <n v="74041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2:30:00"/>
    <s v="14/03/2024"/>
    <d v="1899-12-30T15:30:00"/>
    <n v="5.72"/>
    <n v="9.5333000000000001E-2"/>
    <x v="4"/>
    <m/>
    <m/>
    <m/>
    <m/>
    <n v="7404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6:00:00"/>
    <s v="14/03/2024"/>
    <d v="1899-12-30T17:00:00"/>
    <n v="60"/>
    <n v="1"/>
    <x v="1"/>
    <m/>
    <m/>
    <s v="AC000003190"/>
    <s v="Patricia Quy"/>
    <n v="95794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6:00:00"/>
    <s v="14/03/2024"/>
    <d v="1899-12-30T17:00:00"/>
    <n v="3"/>
    <n v="0.05"/>
    <x v="1"/>
    <m/>
    <m/>
    <s v="AC000003190"/>
    <s v="Patricia Quy"/>
    <n v="95794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4.47"/>
    <n v="7.4499999999999997E-2"/>
    <x v="1"/>
    <m/>
    <m/>
    <m/>
    <m/>
    <n v="95794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7:00:00"/>
    <s v="14/03/2024"/>
    <d v="1899-12-30T18:00:00"/>
    <n v="60"/>
    <n v="1"/>
    <x v="0"/>
    <m/>
    <m/>
    <s v="AC000003866"/>
    <s v="Travel Time (between visits)"/>
    <n v="10637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5/03/2024"/>
    <d v="1899-12-30T09:00:00"/>
    <s v="15/03/2024"/>
    <d v="1899-12-30T11:30:00"/>
    <n v="150"/>
    <n v="2.5"/>
    <x v="0"/>
    <m/>
    <m/>
    <s v="AC000003864"/>
    <s v="Training"/>
    <n v="10115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09:45:00"/>
    <s v="18/03/2024"/>
    <d v="1899-12-30T11:45:00"/>
    <n v="120"/>
    <n v="2"/>
    <x v="4"/>
    <m/>
    <m/>
    <s v="AC000002462"/>
    <s v="Helen Clark"/>
    <n v="7598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09:45:00"/>
    <s v="18/03/2024"/>
    <d v="1899-12-30T11:45:00"/>
    <n v="12"/>
    <n v="0.2"/>
    <x v="4"/>
    <m/>
    <m/>
    <s v="AC000002462"/>
    <s v="Helen Clark"/>
    <n v="7598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1:45:00"/>
    <s v="18/03/2024"/>
    <d v="1899-12-30T12:00:00"/>
    <n v="15"/>
    <n v="0.25"/>
    <x v="0"/>
    <m/>
    <m/>
    <s v="AC000003866"/>
    <s v="Travel Time (between visits)"/>
    <n v="10779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00:00"/>
    <s v="18/03/2024"/>
    <d v="1899-12-30T14:30:00"/>
    <n v="150"/>
    <n v="2.5"/>
    <x v="6"/>
    <m/>
    <m/>
    <s v="AC000003556"/>
    <s v="Violet Yehuda"/>
    <n v="7640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00:00"/>
    <s v="18/03/2024"/>
    <d v="1899-12-30T14:30:00"/>
    <n v="2"/>
    <n v="3.3333000000000002E-2"/>
    <x v="6"/>
    <m/>
    <m/>
    <s v="AC000003556"/>
    <s v="Violet Yehuda"/>
    <n v="76403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00:00"/>
    <s v="18/03/2024"/>
    <d v="1899-12-30T14:30:00"/>
    <n v="3.16"/>
    <n v="5.2666999999999999E-2"/>
    <x v="6"/>
    <m/>
    <m/>
    <m/>
    <m/>
    <n v="7640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602"/>
    <s v="Joan De Carvalho"/>
    <n v="7590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00:00"/>
    <s v="19/03/2024"/>
    <d v="1899-12-30T12:00:00"/>
    <n v="15"/>
    <n v="0.25"/>
    <x v="1"/>
    <m/>
    <m/>
    <s v="AC000002602"/>
    <s v="Joan De Carvalho"/>
    <n v="75903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7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2:30:00"/>
    <s v="19/03/2024"/>
    <d v="1899-12-30T15:30:00"/>
    <n v="180"/>
    <n v="3"/>
    <x v="1"/>
    <m/>
    <m/>
    <s v="AC000001974"/>
    <s v="Arthur Starr"/>
    <n v="76252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2:30:00"/>
    <s v="19/03/2024"/>
    <d v="1899-12-30T15:30:00"/>
    <n v="10"/>
    <n v="0.16666700000000001"/>
    <x v="1"/>
    <m/>
    <m/>
    <s v="AC000001974"/>
    <s v="Arthur Starr"/>
    <n v="76252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30:00"/>
    <s v="19/03/2024"/>
    <d v="1899-12-30T15:30:00"/>
    <n v="3.79"/>
    <n v="6.3167000000000001E-2"/>
    <x v="1"/>
    <m/>
    <m/>
    <m/>
    <m/>
    <n v="7625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8:30:00"/>
    <n v="30"/>
    <n v="0.5"/>
    <x v="0"/>
    <m/>
    <m/>
    <s v="AC000003866"/>
    <s v="Travel Time (between visits)"/>
    <n v="10392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30:00"/>
    <d v="2024-07-03T00:00:00"/>
    <d v="1899-12-30T11:30:00"/>
    <n v="120"/>
    <n v="2"/>
    <x v="1"/>
    <m/>
    <m/>
    <s v="AC000031003"/>
    <s v="Maya Gershkovich"/>
    <n v="7209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09:30:00"/>
    <d v="2024-07-03T00:00:00"/>
    <d v="1899-12-30T11:30:00"/>
    <n v="10.5"/>
    <n v="0.17499999999999999"/>
    <x v="1"/>
    <m/>
    <m/>
    <s v="AC000031003"/>
    <s v="Maya Gershkovich"/>
    <n v="7209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1:45:00"/>
    <d v="2024-07-03T00:00:00"/>
    <d v="1899-12-30T14:45:00"/>
    <n v="180"/>
    <n v="3"/>
    <x v="1"/>
    <m/>
    <m/>
    <s v="AC000002700"/>
    <s v="Judy Opit"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1:45:00"/>
    <d v="2024-07-03T00:00:00"/>
    <d v="1899-12-30T14:45:00"/>
    <n v="7.5"/>
    <n v="0.125"/>
    <x v="1"/>
    <m/>
    <m/>
    <s v="AC000002700"/>
    <s v="Judy Opit"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1:45:00"/>
    <d v="2024-07-03T00:00:00"/>
    <d v="1899-12-30T14:45:00"/>
    <n v="2.7"/>
    <n v="4.4999999999999998E-2"/>
    <x v="1"/>
    <m/>
    <m/>
    <m/>
    <m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5:00:00"/>
    <d v="2024-07-03T00:00:00"/>
    <d v="1899-12-30T16:00:00"/>
    <n v="60"/>
    <n v="1"/>
    <x v="1"/>
    <m/>
    <m/>
    <s v="AC000008145"/>
    <s v="Wendy Danckert"/>
    <n v="92848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5:00:00"/>
    <d v="2024-07-03T00:00:00"/>
    <d v="1899-12-30T16:00:00"/>
    <n v="1.54"/>
    <n v="2.5666999999999999E-2"/>
    <x v="1"/>
    <m/>
    <m/>
    <m/>
    <m/>
    <n v="9284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30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09:00:00"/>
    <s v="########"/>
    <d v="1899-12-30T10:30:00"/>
    <n v="90"/>
    <n v="1.5"/>
    <x v="1"/>
    <m/>
    <m/>
    <s v="AC000003314"/>
    <s v="Rohma Cummins"/>
    <n v="7393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Domestic Assistance"/>
    <s v="HCP"/>
    <s v="HCP"/>
    <d v="2024-11-03T00:00:00"/>
    <d v="1899-12-30T11:00:00"/>
    <s v="########"/>
    <d v="1899-12-30T13:00:00"/>
    <n v="120"/>
    <n v="2"/>
    <x v="1"/>
    <m/>
    <m/>
    <s v="AC000293772"/>
    <s v="Barbara Franklin"/>
    <n v="10091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00:00"/>
    <s v="########"/>
    <d v="1899-12-30T13:00:00"/>
    <n v="7.23"/>
    <n v="0.1205"/>
    <x v="1"/>
    <m/>
    <m/>
    <m/>
    <m/>
    <n v="10091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8:00:00"/>
    <s v="########"/>
    <d v="1899-12-30T08:45:00"/>
    <n v="45"/>
    <n v="0.75"/>
    <x v="0"/>
    <m/>
    <m/>
    <s v="AC000003866"/>
    <s v="Travel Time (between visits)"/>
    <n v="10568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204515"/>
    <s v="Olga Andrich"/>
    <n v="8031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09:30:00"/>
    <s v="########"/>
    <d v="1899-12-30T11:30:00"/>
    <n v="6.1"/>
    <n v="0.10166699999999999"/>
    <x v="1"/>
    <m/>
    <m/>
    <s v="AC000204515"/>
    <s v="Olga Andrich"/>
    <n v="8031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2700"/>
    <s v="Judy Opit"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1:45:00"/>
    <s v="########"/>
    <d v="1899-12-30T14:45:00"/>
    <n v="6"/>
    <n v="0.1"/>
    <x v="1"/>
    <m/>
    <m/>
    <s v="AC000002700"/>
    <s v="Judy Opit"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1:45:00"/>
    <s v="########"/>
    <d v="1899-12-30T14:45:00"/>
    <n v="2.97"/>
    <n v="4.9500000000000002E-2"/>
    <x v="1"/>
    <m/>
    <m/>
    <m/>
    <m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5:15:00"/>
    <s v="########"/>
    <d v="1899-12-30T17:15:00"/>
    <n v="120"/>
    <n v="2"/>
    <x v="1"/>
    <m/>
    <m/>
    <s v="AC000002054"/>
    <s v="Brenda Liley"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5:15:00"/>
    <s v="########"/>
    <d v="1899-12-30T17:15:00"/>
    <n v="15.7"/>
    <n v="0.26166699999999998"/>
    <x v="1"/>
    <m/>
    <m/>
    <s v="AC000002054"/>
    <s v="Brenda Liley"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5:15:00"/>
    <s v="########"/>
    <d v="1899-12-30T17:15:00"/>
    <n v="5.16"/>
    <n v="8.5999999999999993E-2"/>
    <x v="1"/>
    <m/>
    <m/>
    <m/>
    <m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8:00:00"/>
    <s v="13/03/2024"/>
    <d v="1899-12-30T09:00:00"/>
    <n v="60"/>
    <n v="1"/>
    <x v="0"/>
    <m/>
    <m/>
    <s v="AC000003866"/>
    <s v="Travel Time (between visits)"/>
    <n v="10595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980"/>
    <s v="Margarita Stein"/>
    <n v="7424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09:00:00"/>
    <s v="13/03/2024"/>
    <d v="1899-12-30T11:00:00"/>
    <n v="5.3"/>
    <n v="8.8332999999999995E-2"/>
    <x v="1"/>
    <m/>
    <m/>
    <s v="AC000002980"/>
    <s v="Margarita Stein"/>
    <n v="7424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1:30:00"/>
    <s v="13/03/2024"/>
    <d v="1899-12-30T13:30:00"/>
    <n v="120"/>
    <n v="2"/>
    <x v="1"/>
    <m/>
    <m/>
    <s v="AC000002700"/>
    <s v="Judy Opit"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1:30:00"/>
    <s v="13/03/2024"/>
    <d v="1899-12-30T13:30:00"/>
    <n v="11.3"/>
    <n v="0.188333"/>
    <x v="1"/>
    <m/>
    <m/>
    <s v="AC000002700"/>
    <s v="Judy Opit"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1:30:00"/>
    <s v="13/03/2024"/>
    <d v="1899-12-30T13:30:00"/>
    <n v="0.15"/>
    <n v="2.5000000000000001E-3"/>
    <x v="1"/>
    <m/>
    <m/>
    <m/>
    <m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4:00:00"/>
    <s v="13/03/2024"/>
    <d v="1899-12-30T15:00:00"/>
    <n v="60"/>
    <n v="1"/>
    <x v="1"/>
    <m/>
    <m/>
    <s v="AC000008145"/>
    <s v="Wendy Danckert"/>
    <n v="9435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4:00:00"/>
    <s v="13/03/2024"/>
    <d v="1899-12-30T15:00:00"/>
    <n v="1.54"/>
    <n v="2.5666999999999999E-2"/>
    <x v="1"/>
    <m/>
    <m/>
    <m/>
    <m/>
    <n v="9435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3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30:00"/>
    <s v="14/03/2024"/>
    <d v="1899-12-30T11:30:00"/>
    <n v="120"/>
    <n v="2"/>
    <x v="1"/>
    <m/>
    <m/>
    <s v="AC000031003"/>
    <s v="Maya Gershkovich"/>
    <n v="74526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09:30:00"/>
    <s v="14/03/2024"/>
    <d v="1899-12-30T11:30:00"/>
    <n v="11.4"/>
    <n v="0.19"/>
    <x v="1"/>
    <m/>
    <m/>
    <s v="AC000031003"/>
    <s v="Maya Gershkovich"/>
    <n v="7452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1:45:00"/>
    <s v="14/03/2024"/>
    <d v="1899-12-30T14:45:00"/>
    <n v="180"/>
    <n v="3"/>
    <x v="1"/>
    <m/>
    <m/>
    <s v="AC000002700"/>
    <s v="Judy Opit"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1:45:00"/>
    <s v="14/03/2024"/>
    <d v="1899-12-30T14:45:00"/>
    <n v="7.7"/>
    <n v="0.128333"/>
    <x v="1"/>
    <m/>
    <m/>
    <s v="AC000002700"/>
    <s v="Judy Opit"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1:45:00"/>
    <s v="14/03/2024"/>
    <d v="1899-12-30T14:45:00"/>
    <n v="2.7"/>
    <n v="4.4999999999999998E-2"/>
    <x v="1"/>
    <m/>
    <m/>
    <m/>
    <m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5:00:00"/>
    <s v="14/03/2024"/>
    <d v="1899-12-30T16:00:00"/>
    <n v="60"/>
    <n v="1"/>
    <x v="1"/>
    <m/>
    <m/>
    <s v="AC000008145"/>
    <s v="Wendy Danckert"/>
    <n v="9284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5:00:00"/>
    <s v="14/03/2024"/>
    <d v="1899-12-30T16:00:00"/>
    <n v="1.54"/>
    <n v="2.5666999999999999E-2"/>
    <x v="1"/>
    <m/>
    <m/>
    <m/>
    <m/>
    <n v="9284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8:30:00"/>
    <s v="18/03/2024"/>
    <d v="1899-12-30T09:00:00"/>
    <n v="30"/>
    <n v="0.5"/>
    <x v="0"/>
    <m/>
    <m/>
    <s v="AC000003866"/>
    <s v="Travel Time (between visits)"/>
    <n v="10796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9:00:00"/>
    <s v="18/03/2024"/>
    <d v="1899-12-30T10:30:00"/>
    <n v="90"/>
    <n v="1.5"/>
    <x v="1"/>
    <m/>
    <m/>
    <s v="AC000003314"/>
    <s v="Rohma Cummins"/>
    <n v="7586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1:00:00"/>
    <s v="18/03/2024"/>
    <d v="1899-12-30T13:00:00"/>
    <n v="120"/>
    <n v="2"/>
    <x v="4"/>
    <m/>
    <m/>
    <s v="AC000003488"/>
    <s v="Tessa-Ann Dutta"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8/03/2024"/>
    <d v="1899-12-30T11:00:00"/>
    <s v="18/03/2024"/>
    <d v="1899-12-30T13:00:00"/>
    <n v="5.7"/>
    <n v="9.5000000000000001E-2"/>
    <x v="4"/>
    <m/>
    <m/>
    <s v="AC000003488"/>
    <s v="Tessa-Ann Dutta"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00:00"/>
    <s v="18/03/2024"/>
    <d v="1899-12-30T13:00:00"/>
    <n v="4"/>
    <n v="6.6667000000000004E-2"/>
    <x v="4"/>
    <m/>
    <m/>
    <m/>
    <m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11:15:00"/>
    <s v="19/03/2024"/>
    <d v="1899-12-30T11:45:00"/>
    <n v="30"/>
    <n v="0.5"/>
    <x v="0"/>
    <m/>
    <m/>
    <s v="AC000003866"/>
    <s v="Travel Time (between visits)"/>
    <n v="1081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2700"/>
    <s v="Judy Opit"/>
    <n v="7623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1:45:00"/>
    <s v="19/03/2024"/>
    <d v="1899-12-30T14:45:00"/>
    <n v="8.1"/>
    <n v="0.13500000000000001"/>
    <x v="1"/>
    <m/>
    <m/>
    <s v="AC000002700"/>
    <s v="Judy Opit"/>
    <n v="7623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5:15:00"/>
    <s v="19/03/2024"/>
    <d v="1899-12-30T17:15:00"/>
    <n v="120"/>
    <n v="2"/>
    <x v="1"/>
    <m/>
    <m/>
    <s v="AC000002054"/>
    <s v="Brenda Liley"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5:15:00"/>
    <s v="19/03/2024"/>
    <d v="1899-12-30T17:15:00"/>
    <n v="3.4"/>
    <n v="5.6667000000000002E-2"/>
    <x v="1"/>
    <m/>
    <m/>
    <s v="AC000002054"/>
    <s v="Brenda Liley"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15:00"/>
    <s v="19/03/2024"/>
    <d v="1899-12-30T17:15:00"/>
    <n v="5.16"/>
    <n v="8.5999999999999993E-2"/>
    <x v="1"/>
    <m/>
    <m/>
    <m/>
    <m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8:30:00"/>
    <s v="20/03/2024"/>
    <d v="1899-12-30T09:15:00"/>
    <n v="45"/>
    <n v="0.75"/>
    <x v="0"/>
    <m/>
    <m/>
    <s v="AC000003866"/>
    <s v="Travel Time (between visits)"/>
    <n v="10864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15:00"/>
    <s v="20/03/2024"/>
    <d v="1899-12-30T13:15:00"/>
    <n v="240"/>
    <n v="4"/>
    <x v="1"/>
    <m/>
    <m/>
    <s v="AC000003324"/>
    <s v="Rosa Afif"/>
    <n v="7581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09:15:00"/>
    <s v="20/03/2024"/>
    <d v="1899-12-30T13:15:00"/>
    <n v="8.5"/>
    <n v="0.14166699999999999"/>
    <x v="1"/>
    <m/>
    <m/>
    <s v="AC000003324"/>
    <s v="Rosa Afif"/>
    <n v="7581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2700"/>
    <s v="Judy Opit"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13:30:00"/>
    <s v="20/03/2024"/>
    <d v="1899-12-30T15:30:00"/>
    <n v="11.2"/>
    <n v="0.186667"/>
    <x v="1"/>
    <m/>
    <m/>
    <s v="AC000002700"/>
    <s v="Judy Opit"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30:00"/>
    <s v="20/03/2024"/>
    <d v="1899-12-30T15:30:00"/>
    <n v="5.76"/>
    <n v="9.6000000000000002E-2"/>
    <x v="1"/>
    <m/>
    <m/>
    <m/>
    <m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6:00:00"/>
    <s v="20/03/2024"/>
    <d v="1899-12-30T17:00:00"/>
    <n v="60"/>
    <n v="1"/>
    <x v="1"/>
    <m/>
    <m/>
    <s v="AC000008145"/>
    <s v="Wendy Danckert"/>
    <n v="94350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6:00:00"/>
    <s v="20/03/2024"/>
    <d v="1899-12-30T17:00:00"/>
    <n v="1.54"/>
    <n v="2.5666999999999999E-2"/>
    <x v="1"/>
    <m/>
    <m/>
    <m/>
    <m/>
    <n v="9435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9:00:00"/>
    <n v="60"/>
    <n v="1"/>
    <x v="0"/>
    <m/>
    <m/>
    <s v="AC000003866"/>
    <s v="Travel Time (between visits)"/>
    <n v="10392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00:00"/>
    <d v="2024-07-03T00:00:00"/>
    <d v="1899-12-30T10:00:00"/>
    <n v="60"/>
    <n v="1"/>
    <x v="1"/>
    <m/>
    <m/>
    <s v="AC000003326"/>
    <s v="Rosmarie Gordon"/>
    <n v="7214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0:30:00"/>
    <d v="2024-07-03T00:00:00"/>
    <d v="1899-12-30T12:00:00"/>
    <n v="90"/>
    <n v="1.5"/>
    <x v="1"/>
    <m/>
    <m/>
    <s v="AC000003226"/>
    <s v="Peter Wilford"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0:30:00"/>
    <d v="2024-07-03T00:00:00"/>
    <d v="1899-12-30T12:00:00"/>
    <n v="6"/>
    <n v="0.1"/>
    <x v="1"/>
    <m/>
    <m/>
    <s v="AC000003226"/>
    <s v="Peter Wilford"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0:30:00"/>
    <d v="2024-07-03T00:00:00"/>
    <d v="1899-12-30T12:00:00"/>
    <n v="8.3800000000000008"/>
    <n v="0.13966700000000001"/>
    <x v="1"/>
    <m/>
    <m/>
    <m/>
    <m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2:30:00"/>
    <d v="2024-07-03T00:00:00"/>
    <d v="1899-12-30T14:30:00"/>
    <n v="120"/>
    <n v="2"/>
    <x v="1"/>
    <m/>
    <s v="Cancelled - within 12 hrs (Mgr NOT Approved)"/>
    <s v="AC000191986"/>
    <s v="Gildardo Copete"/>
    <n v="7302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4:30:00"/>
    <n v="3.25"/>
    <n v="5.4167E-2"/>
    <x v="1"/>
    <m/>
    <m/>
    <m/>
    <m/>
    <n v="7302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8-03T00:00:00"/>
    <d v="1899-12-30T09:00:00"/>
    <d v="2024-08-03T00:00:00"/>
    <d v="1899-12-30T10:00:00"/>
    <n v="60"/>
    <n v="1"/>
    <x v="0"/>
    <m/>
    <m/>
    <s v="AC000003866"/>
    <s v="Travel Time (between visits)"/>
    <n v="10413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2:30:00"/>
    <d v="2024-08-03T00:00:00"/>
    <d v="1899-12-30T14:00:00"/>
    <n v="90"/>
    <n v="1.5"/>
    <x v="8"/>
    <m/>
    <m/>
    <s v="AC000066864"/>
    <s v="Joseph Markov"/>
    <n v="942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4:30:00"/>
    <d v="2024-08-03T00:00:00"/>
    <d v="1899-12-30T16:30:00"/>
    <n v="120"/>
    <n v="2"/>
    <x v="1"/>
    <m/>
    <m/>
    <s v="AC000009780"/>
    <s v="Trevor Johnson"/>
    <n v="10397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3.6"/>
    <n v="0.06"/>
    <x v="1"/>
    <m/>
    <m/>
    <m/>
    <m/>
    <n v="1039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7:00:00"/>
    <d v="2024-08-03T00:00:00"/>
    <d v="1899-12-30T18:30:00"/>
    <n v="90"/>
    <n v="1.5"/>
    <x v="1"/>
    <m/>
    <m/>
    <s v="AC000003502"/>
    <s v="Thomas Yeung"/>
    <n v="10398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7:00:00"/>
    <d v="2024-08-03T00:00:00"/>
    <d v="1899-12-30T18:30:00"/>
    <n v="4.21"/>
    <n v="7.0166999999999993E-2"/>
    <x v="1"/>
    <m/>
    <m/>
    <m/>
    <m/>
    <n v="10398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9:00:00"/>
    <s v="########"/>
    <d v="1899-12-30T09:30:00"/>
    <n v="30"/>
    <n v="0.5"/>
    <x v="0"/>
    <m/>
    <m/>
    <s v="AC000003866"/>
    <s v="Travel Time (between visits)"/>
    <n v="10531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00:00"/>
    <s v="########"/>
    <d v="1899-12-30T13:00:00"/>
    <n v="120"/>
    <n v="2"/>
    <x v="1"/>
    <m/>
    <m/>
    <s v="AC000014321"/>
    <s v="Roger Grinden"/>
    <n v="7464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30:00"/>
    <s v="########"/>
    <d v="1899-12-30T15:30:00"/>
    <n v="120"/>
    <n v="2"/>
    <x v="1"/>
    <m/>
    <m/>
    <s v="AC000003134"/>
    <s v="Norma Silcock"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3:30:00"/>
    <s v="########"/>
    <d v="1899-12-30T15:30:00"/>
    <n v="9"/>
    <n v="0.15"/>
    <x v="1"/>
    <m/>
    <m/>
    <s v="AC000003134"/>
    <s v="Norma Silcock"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3:30:00"/>
    <s v="########"/>
    <d v="1899-12-30T15:30:00"/>
    <n v="8.99"/>
    <n v="0.14983299999999999"/>
    <x v="1"/>
    <m/>
    <m/>
    <m/>
    <m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9:00:00"/>
    <s v="########"/>
    <d v="1899-12-30T09:30:00"/>
    <n v="30"/>
    <n v="0.5"/>
    <x v="0"/>
    <m/>
    <m/>
    <s v="AC000003866"/>
    <s v="Travel Time (between visits)"/>
    <n v="10572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650"/>
    <s v="John Milliken"/>
    <n v="7467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0:00:00"/>
    <s v="########"/>
    <d v="1899-12-30T12:00:00"/>
    <n v="9"/>
    <n v="0.15"/>
    <x v="1"/>
    <m/>
    <m/>
    <s v="AC000002650"/>
    <s v="John Milliken"/>
    <n v="7467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2:30:00"/>
    <s v="########"/>
    <d v="1899-12-30T15:15:00"/>
    <n v="165"/>
    <n v="2.75"/>
    <x v="1"/>
    <m/>
    <m/>
    <s v="AC000003226"/>
    <s v="Peter Wilford"/>
    <n v="74253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2:30:00"/>
    <s v="########"/>
    <d v="1899-12-30T15:15:00"/>
    <n v="5.73"/>
    <n v="9.5500000000000002E-2"/>
    <x v="1"/>
    <m/>
    <m/>
    <m/>
    <m/>
    <n v="7425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0:00:00"/>
    <n v="60"/>
    <n v="1"/>
    <x v="1"/>
    <m/>
    <m/>
    <s v="AC000003326"/>
    <s v="Rosmarie Gordon"/>
    <n v="9585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3146"/>
    <s v="Olivia Hammond"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0:30:00"/>
    <s v="13/03/2024"/>
    <d v="1899-12-30T12:30:00"/>
    <n v="19"/>
    <n v="0.31666699999999998"/>
    <x v="1"/>
    <m/>
    <m/>
    <s v="AC000003146"/>
    <s v="Olivia Hammond"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0:30:00"/>
    <s v="13/03/2024"/>
    <d v="1899-12-30T12:30:00"/>
    <n v="5.13"/>
    <n v="8.5500000000000007E-2"/>
    <x v="1"/>
    <m/>
    <m/>
    <m/>
    <m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3226"/>
    <s v="Peter Wilford"/>
    <n v="7425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00:00"/>
    <s v="13/03/2024"/>
    <d v="1899-12-30T15:00:00"/>
    <n v="4.97"/>
    <n v="8.2833000000000004E-2"/>
    <x v="1"/>
    <m/>
    <m/>
    <m/>
    <m/>
    <n v="7425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8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00:00"/>
    <s v="14/03/2024"/>
    <d v="1899-12-30T10:00:00"/>
    <n v="60"/>
    <n v="1"/>
    <x v="1"/>
    <m/>
    <m/>
    <s v="AC000003326"/>
    <s v="Rosmarie Gordon"/>
    <n v="7457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0:30:00"/>
    <s v="14/03/2024"/>
    <d v="1899-12-30T12:00:00"/>
    <n v="90"/>
    <n v="1.5"/>
    <x v="1"/>
    <m/>
    <m/>
    <s v="AC000003226"/>
    <s v="Peter Wilford"/>
    <n v="7425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0:30:00"/>
    <s v="14/03/2024"/>
    <d v="1899-12-30T12:00:00"/>
    <n v="8.3800000000000008"/>
    <n v="0.13966700000000001"/>
    <x v="1"/>
    <m/>
    <m/>
    <m/>
    <m/>
    <n v="7425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0:30:00"/>
    <n v="30"/>
    <n v="0.5"/>
    <x v="0"/>
    <m/>
    <m/>
    <s v="AC000003866"/>
    <s v="Travel Time (between visits)"/>
    <n v="10667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4:30:00"/>
    <s v="15/03/2024"/>
    <d v="1899-12-30T16:30:00"/>
    <n v="120"/>
    <n v="2"/>
    <x v="1"/>
    <m/>
    <m/>
    <s v="AC000009780"/>
    <s v="Trevor Johnson"/>
    <n v="10397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7:00:00"/>
    <s v="15/03/2024"/>
    <d v="1899-12-30T18:30:00"/>
    <n v="90"/>
    <n v="1.5"/>
    <x v="1"/>
    <m/>
    <m/>
    <s v="AC000003502"/>
    <s v="Thomas Yeung"/>
    <n v="10399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5/03/2024"/>
    <d v="1899-12-30T17:00:00"/>
    <s v="15/03/2024"/>
    <d v="1899-12-30T18:30:00"/>
    <n v="4.21"/>
    <n v="7.0166999999999993E-2"/>
    <x v="1"/>
    <m/>
    <m/>
    <m/>
    <m/>
    <n v="10399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9:00:00"/>
    <s v="18/03/2024"/>
    <d v="1899-12-30T10:00:00"/>
    <n v="60"/>
    <n v="1"/>
    <x v="0"/>
    <m/>
    <m/>
    <s v="AC000003866"/>
    <s v="Travel Time (between visits)"/>
    <n v="10789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3:00:00"/>
    <n v="90"/>
    <n v="1.5"/>
    <x v="1"/>
    <m/>
    <m/>
    <s v="AC000014321"/>
    <s v="Roger Grinden"/>
    <n v="7660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30:00"/>
    <s v="18/03/2024"/>
    <d v="1899-12-30T15:30:00"/>
    <n v="120"/>
    <n v="2"/>
    <x v="1"/>
    <m/>
    <m/>
    <s v="AC000003134"/>
    <s v="Norma Silcock"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3:30:00"/>
    <s v="18/03/2024"/>
    <d v="1899-12-30T15:30:00"/>
    <n v="12"/>
    <n v="0.2"/>
    <x v="1"/>
    <m/>
    <m/>
    <s v="AC000003134"/>
    <s v="Norma Silcock"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30:00"/>
    <s v="18/03/2024"/>
    <d v="1899-12-30T15:30:00"/>
    <n v="8.99"/>
    <n v="0.14983299999999999"/>
    <x v="1"/>
    <m/>
    <m/>
    <m/>
    <m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6:00:00"/>
    <s v="18/03/2024"/>
    <d v="1899-12-30T18:00:00"/>
    <n v="120"/>
    <n v="2"/>
    <x v="4"/>
    <m/>
    <m/>
    <s v="AC000003206"/>
    <s v="Paul Keegan"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8/03/2024"/>
    <d v="1899-12-30T16:00:00"/>
    <s v="18/03/2024"/>
    <d v="1899-12-30T18:00:00"/>
    <n v="9"/>
    <n v="0.15"/>
    <x v="4"/>
    <m/>
    <m/>
    <s v="AC000003206"/>
    <s v="Paul Keegan"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6:00:00"/>
    <s v="18/03/2024"/>
    <d v="1899-12-30T18:00:00"/>
    <n v="1.72"/>
    <n v="2.8667000000000002E-2"/>
    <x v="4"/>
    <m/>
    <m/>
    <m/>
    <m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9:00:00"/>
    <s v="19/03/2024"/>
    <d v="1899-12-30T09:30:00"/>
    <n v="30"/>
    <n v="0.5"/>
    <x v="0"/>
    <m/>
    <m/>
    <s v="AC000003866"/>
    <s v="Travel Time (between visits)"/>
    <n v="10818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650"/>
    <s v="John Milliken"/>
    <n v="76634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0:00:00"/>
    <s v="19/03/2024"/>
    <d v="1899-12-30T12:00:00"/>
    <n v="9"/>
    <n v="0.15"/>
    <x v="1"/>
    <m/>
    <m/>
    <s v="AC000002650"/>
    <s v="John Milliken"/>
    <n v="7663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2:30:00"/>
    <s v="19/03/2024"/>
    <d v="1899-12-30T15:15:00"/>
    <n v="165"/>
    <n v="2.75"/>
    <x v="1"/>
    <m/>
    <m/>
    <s v="AC000003226"/>
    <s v="Peter Wilford"/>
    <n v="7619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2:30:00"/>
    <s v="19/03/2024"/>
    <d v="1899-12-30T15:15:00"/>
    <n v="5.73"/>
    <n v="9.5500000000000002E-2"/>
    <x v="1"/>
    <m/>
    <m/>
    <m/>
    <m/>
    <n v="7619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30:00"/>
    <n v="90"/>
    <n v="1.5"/>
    <x v="0"/>
    <m/>
    <m/>
    <s v="AC000003866"/>
    <s v="Travel Time (between visits)"/>
    <n v="10854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00:00"/>
    <s v="20/03/2024"/>
    <d v="1899-12-30T10:00:00"/>
    <n v="60"/>
    <n v="1"/>
    <x v="1"/>
    <m/>
    <m/>
    <s v="AC000003326"/>
    <s v="Rosmarie Gordon"/>
    <n v="9585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3146"/>
    <s v="Olivia Hammond"/>
    <n v="7593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30:00"/>
    <s v="20/03/2024"/>
    <d v="1899-12-30T12:30:00"/>
    <n v="5.13"/>
    <n v="8.5500000000000007E-2"/>
    <x v="1"/>
    <m/>
    <m/>
    <m/>
    <m/>
    <n v="7593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226"/>
    <s v="Peter Wilford"/>
    <n v="76193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00:00"/>
    <s v="20/03/2024"/>
    <d v="1899-12-30T15:00:00"/>
    <n v="4.97"/>
    <n v="8.2833000000000004E-2"/>
    <x v="1"/>
    <m/>
    <m/>
    <m/>
    <m/>
    <n v="7619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5:30:00"/>
    <s v="20/03/2024"/>
    <d v="1899-12-30T17:30:00"/>
    <n v="120"/>
    <n v="2"/>
    <x v="1"/>
    <m/>
    <m/>
    <s v="AC000191986"/>
    <s v="Gildardo Copete"/>
    <n v="76587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5:30:00"/>
    <s v="20/03/2024"/>
    <d v="1899-12-30T17:30:00"/>
    <n v="3.25"/>
    <n v="5.4167E-2"/>
    <x v="1"/>
    <m/>
    <m/>
    <m/>
    <m/>
    <n v="7658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7-03T00:00:00"/>
    <d v="1899-12-30T08:45:00"/>
    <d v="2024-07-03T00:00:00"/>
    <d v="1899-12-30T09:45:00"/>
    <n v="60"/>
    <n v="1"/>
    <x v="1"/>
    <m/>
    <m/>
    <s v="AC000003122"/>
    <s v="Noelie Carides"/>
    <n v="8334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7-03T00:00:00"/>
    <d v="1899-12-30T10:15:00"/>
    <d v="2024-07-03T00:00:00"/>
    <d v="1899-12-30T11:45:00"/>
    <n v="90"/>
    <n v="1.5"/>
    <x v="4"/>
    <m/>
    <m/>
    <s v="AC000010702"/>
    <s v="Patricia Redhill"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7-03T00:00:00"/>
    <d v="1899-12-30T10:15:00"/>
    <d v="2024-07-03T00:00:00"/>
    <d v="1899-12-30T11:45:00"/>
    <n v="3"/>
    <n v="0.05"/>
    <x v="4"/>
    <m/>
    <m/>
    <s v="AC000010702"/>
    <s v="Patricia Redhill"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7-03T00:00:00"/>
    <d v="1899-12-30T10:15:00"/>
    <d v="2024-07-03T00:00:00"/>
    <d v="1899-12-30T11:45:00"/>
    <n v="13.38"/>
    <n v="0.223"/>
    <x v="4"/>
    <m/>
    <m/>
    <m/>
    <m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07-03T00:00:00"/>
    <d v="1899-12-30T13:00:00"/>
    <d v="2024-07-03T00:00:00"/>
    <d v="1899-12-30T16:00:00"/>
    <n v="180"/>
    <n v="3"/>
    <x v="1"/>
    <m/>
    <m/>
    <s v="AC000002388"/>
    <s v="George Cotis"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7-03T00:00:00"/>
    <d v="1899-12-30T13:00:00"/>
    <d v="2024-07-03T00:00:00"/>
    <d v="1899-12-30T16:00:00"/>
    <n v="20"/>
    <n v="0.33333299999999999"/>
    <x v="1"/>
    <m/>
    <m/>
    <s v="AC000002388"/>
    <s v="George Cotis"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7-03T00:00:00"/>
    <d v="1899-12-30T13:00:00"/>
    <d v="2024-07-03T00:00:00"/>
    <d v="1899-12-30T16:00:00"/>
    <n v="12.55"/>
    <n v="0.20916699999999999"/>
    <x v="1"/>
    <m/>
    <m/>
    <m/>
    <m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00:00"/>
    <n v="60"/>
    <n v="1"/>
    <x v="0"/>
    <m/>
    <m/>
    <s v="AC000003866"/>
    <s v="Travel Time (between visits)"/>
    <n v="10414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8-03T00:00:00"/>
    <d v="1899-12-30T08:45:00"/>
    <d v="2024-08-03T00:00:00"/>
    <d v="1899-12-30T09:45:00"/>
    <n v="60"/>
    <n v="1"/>
    <x v="1"/>
    <m/>
    <m/>
    <s v="AC000003122"/>
    <s v="Noelie Carides"/>
    <n v="9827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d v="2024-08-03T00:00:00"/>
    <d v="1899-12-30T10:15:00"/>
    <d v="2024-08-03T00:00:00"/>
    <d v="1899-12-30T12:00:00"/>
    <n v="105"/>
    <n v="1.75"/>
    <x v="4"/>
    <m/>
    <m/>
    <s v="AC000010702"/>
    <s v="Patricia Redhill"/>
    <n v="98286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8-03T00:00:00"/>
    <d v="1899-12-30T10:15:00"/>
    <d v="2024-08-03T00:00:00"/>
    <d v="1899-12-30T12:00:00"/>
    <n v="13.38"/>
    <n v="0.223"/>
    <x v="4"/>
    <m/>
    <m/>
    <m/>
    <m/>
    <n v="9828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8-03T00:00:00"/>
    <d v="1899-12-30T12:30:00"/>
    <d v="2024-08-03T00:00:00"/>
    <d v="1899-12-30T15:30:00"/>
    <n v="180"/>
    <n v="3"/>
    <x v="4"/>
    <m/>
    <m/>
    <s v="AC000002934"/>
    <s v="Marie Huriwai"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8-03T00:00:00"/>
    <d v="1899-12-30T12:30:00"/>
    <d v="2024-08-03T00:00:00"/>
    <d v="1899-12-30T15:30:00"/>
    <n v="4"/>
    <n v="6.6667000000000004E-2"/>
    <x v="4"/>
    <m/>
    <m/>
    <s v="AC000002934"/>
    <s v="Marie Huriwai"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8-03T00:00:00"/>
    <d v="1899-12-30T12:30:00"/>
    <d v="2024-08-03T00:00:00"/>
    <d v="1899-12-30T15:30:00"/>
    <n v="14.77"/>
    <n v="0.246167"/>
    <x v="4"/>
    <m/>
    <m/>
    <m/>
    <m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8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12-03T00:00:00"/>
    <d v="1899-12-30T09:00:00"/>
    <s v="########"/>
    <d v="1899-12-30T13:00:00"/>
    <n v="240"/>
    <n v="4"/>
    <x v="1"/>
    <m/>
    <m/>
    <s v="AC000001900"/>
    <s v="Andrew Blair"/>
    <n v="8329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12-03T00:00:00"/>
    <d v="1899-12-30T09:00:00"/>
    <s v="########"/>
    <d v="1899-12-30T13:00:00"/>
    <n v="18"/>
    <n v="0.3"/>
    <x v="1"/>
    <m/>
    <m/>
    <s v="AC000001900"/>
    <s v="Andrew Blair"/>
    <n v="8329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12-03T00:00:00"/>
    <d v="1899-12-30T13:15:00"/>
    <s v="########"/>
    <d v="1899-12-30T16:15:00"/>
    <n v="180"/>
    <n v="3"/>
    <x v="4"/>
    <m/>
    <m/>
    <s v="AC000002082"/>
    <s v="Carol Masterton"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12-03T00:00:00"/>
    <d v="1899-12-30T13:15:00"/>
    <s v="########"/>
    <d v="1899-12-30T16:15:00"/>
    <n v="9"/>
    <n v="0.15"/>
    <x v="4"/>
    <m/>
    <m/>
    <s v="AC000002082"/>
    <s v="Carol Masterton"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12-03T00:00:00"/>
    <d v="1899-12-30T13:15:00"/>
    <s v="########"/>
    <d v="1899-12-30T16:15:00"/>
    <n v="1.27"/>
    <n v="2.1166999999999998E-2"/>
    <x v="4"/>
    <m/>
    <m/>
    <m/>
    <m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7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3/03/2024"/>
    <d v="1899-12-30T08:45:00"/>
    <s v="13/03/2024"/>
    <d v="1899-12-30T09:45:00"/>
    <n v="60"/>
    <n v="1"/>
    <x v="1"/>
    <m/>
    <m/>
    <s v="AC000003122"/>
    <s v="Noelie Carides"/>
    <n v="10347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3/03/2024"/>
    <d v="1899-12-30T10:15:00"/>
    <s v="13/03/2024"/>
    <d v="1899-12-30T12:15:00"/>
    <n v="120"/>
    <n v="2"/>
    <x v="1"/>
    <m/>
    <m/>
    <s v="AC000002920"/>
    <s v="Marion Glenton"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3/03/2024"/>
    <d v="1899-12-30T10:15:00"/>
    <s v="13/03/2024"/>
    <d v="1899-12-30T12:15:00"/>
    <n v="12"/>
    <n v="0.2"/>
    <x v="1"/>
    <m/>
    <m/>
    <s v="AC000002920"/>
    <s v="Marion Glenton"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3/03/2024"/>
    <d v="1899-12-30T10:15:00"/>
    <s v="13/03/2024"/>
    <d v="1899-12-30T12:15:00"/>
    <n v="4.93"/>
    <n v="8.2167000000000004E-2"/>
    <x v="1"/>
    <m/>
    <m/>
    <m/>
    <m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3/03/2024"/>
    <d v="1899-12-30T12:45:00"/>
    <s v="13/03/2024"/>
    <d v="1899-12-30T15:45:00"/>
    <n v="180"/>
    <n v="3"/>
    <x v="4"/>
    <m/>
    <m/>
    <s v="AC000002912"/>
    <s v="Maria Florian"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3/03/2024"/>
    <d v="1899-12-30T12:45:00"/>
    <s v="13/03/2024"/>
    <d v="1899-12-30T15:45:00"/>
    <n v="10"/>
    <n v="0.16666700000000001"/>
    <x v="4"/>
    <m/>
    <m/>
    <s v="AC000002912"/>
    <s v="Maria Florian"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3/03/2024"/>
    <d v="1899-12-30T12:45:00"/>
    <s v="13/03/2024"/>
    <d v="1899-12-30T15:45:00"/>
    <n v="3.09"/>
    <n v="5.1499999999999997E-2"/>
    <x v="4"/>
    <m/>
    <m/>
    <m/>
    <m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4/03/2024"/>
    <d v="1899-12-30T08:45:00"/>
    <s v="14/03/2024"/>
    <d v="1899-12-30T09:45:00"/>
    <n v="60"/>
    <n v="1"/>
    <x v="1"/>
    <m/>
    <m/>
    <s v="AC000003122"/>
    <s v="Noelie Carides"/>
    <n v="8334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4/03/2024"/>
    <d v="1899-12-30T10:15:00"/>
    <s v="14/03/2024"/>
    <d v="1899-12-30T11:45:00"/>
    <n v="90"/>
    <n v="1.5"/>
    <x v="4"/>
    <m/>
    <m/>
    <s v="AC000010702"/>
    <s v="Patricia Redhill"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4/03/2024"/>
    <d v="1899-12-30T10:15:00"/>
    <s v="14/03/2024"/>
    <d v="1899-12-30T11:45:00"/>
    <n v="10"/>
    <n v="0.16666700000000001"/>
    <x v="4"/>
    <m/>
    <m/>
    <s v="AC000010702"/>
    <s v="Patricia Redhill"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4/03/2024"/>
    <d v="1899-12-30T10:15:00"/>
    <s v="14/03/2024"/>
    <d v="1899-12-30T11:45:00"/>
    <n v="13.38"/>
    <n v="0.223"/>
    <x v="4"/>
    <m/>
    <m/>
    <m/>
    <m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4/03/2024"/>
    <d v="1899-12-30T13:00:00"/>
    <s v="14/03/2024"/>
    <d v="1899-12-30T16:00:00"/>
    <n v="180"/>
    <n v="3"/>
    <x v="1"/>
    <m/>
    <m/>
    <s v="AC000002388"/>
    <s v="George Cotis"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4/03/2024"/>
    <d v="1899-12-30T13:00:00"/>
    <s v="14/03/2024"/>
    <d v="1899-12-30T16:00:00"/>
    <n v="17"/>
    <n v="0.283333"/>
    <x v="1"/>
    <m/>
    <m/>
    <s v="AC000002388"/>
    <s v="George Cotis"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4/03/2024"/>
    <d v="1899-12-30T13:00:00"/>
    <s v="14/03/2024"/>
    <d v="1899-12-30T16:00:00"/>
    <n v="12.55"/>
    <n v="0.20916699999999999"/>
    <x v="1"/>
    <m/>
    <m/>
    <m/>
    <m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5/03/2024"/>
    <d v="1899-12-30T08:45:00"/>
    <s v="15/03/2024"/>
    <d v="1899-12-30T09:45:00"/>
    <n v="60"/>
    <n v="1"/>
    <x v="1"/>
    <m/>
    <m/>
    <s v="AC000003122"/>
    <s v="Noelie Carides"/>
    <n v="9827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s v="15/03/2024"/>
    <d v="1899-12-30T10:15:00"/>
    <s v="15/03/2024"/>
    <d v="1899-12-30T13:15:00"/>
    <n v="180"/>
    <n v="3"/>
    <x v="4"/>
    <m/>
    <m/>
    <s v="AC000010702"/>
    <s v="Patricia Redhill"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Internal Mileage"/>
    <s v="Private"/>
    <s v="Private"/>
    <s v="15/03/2024"/>
    <d v="1899-12-30T10:15:00"/>
    <s v="15/03/2024"/>
    <d v="1899-12-30T13:15:00"/>
    <n v="7"/>
    <n v="0.11666700000000001"/>
    <x v="4"/>
    <m/>
    <m/>
    <s v="AC000010702"/>
    <s v="Patricia Redhill"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5/03/2024"/>
    <d v="1899-12-30T10:15:00"/>
    <s v="15/03/2024"/>
    <d v="1899-12-30T13:15:00"/>
    <n v="13.38"/>
    <n v="0.223"/>
    <x v="4"/>
    <m/>
    <m/>
    <m/>
    <m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5/03/2024"/>
    <d v="1899-12-30T13:45:00"/>
    <s v="15/03/2024"/>
    <d v="1899-12-30T14:45:00"/>
    <n v="60"/>
    <n v="1"/>
    <x v="1"/>
    <m/>
    <m/>
    <s v="AC000329468"/>
    <s v="Gabrielle Lathrope"/>
    <n v="10386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5/03/2024"/>
    <d v="1899-12-30T13:45:00"/>
    <s v="15/03/2024"/>
    <d v="1899-12-30T14:45:00"/>
    <n v="9.4700000000000006"/>
    <n v="0.157833"/>
    <x v="1"/>
    <m/>
    <m/>
    <m/>
    <m/>
    <n v="10386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6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9/03/2024"/>
    <d v="1899-12-30T08:15:00"/>
    <s v="19/03/2024"/>
    <d v="1899-12-30T12:15:00"/>
    <n v="240"/>
    <n v="4"/>
    <x v="1"/>
    <m/>
    <m/>
    <s v="AC000001900"/>
    <s v="Andrew Blair"/>
    <n v="8329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9/03/2024"/>
    <d v="1899-12-30T08:15:00"/>
    <s v="19/03/2024"/>
    <d v="1899-12-30T12:15:00"/>
    <n v="21"/>
    <n v="0.35"/>
    <x v="1"/>
    <m/>
    <m/>
    <s v="AC000001900"/>
    <s v="Andrew Blair"/>
    <n v="8329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9/03/2024"/>
    <d v="1899-12-30T12:30:00"/>
    <s v="19/03/2024"/>
    <d v="1899-12-30T15:30:00"/>
    <n v="180"/>
    <n v="3"/>
    <x v="4"/>
    <m/>
    <m/>
    <s v="AC000002082"/>
    <s v="Carol Masterton"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9/03/2024"/>
    <d v="1899-12-30T12:30:00"/>
    <s v="19/03/2024"/>
    <d v="1899-12-30T15:30:00"/>
    <n v="13"/>
    <n v="0.216667"/>
    <x v="4"/>
    <m/>
    <m/>
    <s v="AC000002082"/>
    <s v="Carol Masterton"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9/03/2024"/>
    <d v="1899-12-30T12:30:00"/>
    <s v="19/03/2024"/>
    <d v="1899-12-30T15:30:00"/>
    <n v="1.27"/>
    <n v="2.1166999999999998E-2"/>
    <x v="4"/>
    <m/>
    <m/>
    <m/>
    <m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Internal Training"/>
    <s v="Holdsworth Internal"/>
    <s v="Holdsworth Internal"/>
    <s v="20/03/2024"/>
    <d v="1899-12-30T07:45:00"/>
    <s v="20/03/2024"/>
    <d v="1899-12-30T08:45:00"/>
    <n v="60"/>
    <n v="1"/>
    <x v="0"/>
    <m/>
    <m/>
    <s v="AC000003864"/>
    <s v="Training"/>
    <n v="10858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0/03/2024"/>
    <d v="1899-12-30T08:45:00"/>
    <s v="20/03/2024"/>
    <d v="1899-12-30T09:45:00"/>
    <n v="60"/>
    <n v="1"/>
    <x v="1"/>
    <m/>
    <m/>
    <s v="AC000003122"/>
    <s v="Noelie Carides"/>
    <n v="10347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0/03/2024"/>
    <d v="1899-12-30T10:15:00"/>
    <s v="20/03/2024"/>
    <d v="1899-12-30T12:15:00"/>
    <n v="120"/>
    <n v="2"/>
    <x v="1"/>
    <m/>
    <m/>
    <s v="AC000002920"/>
    <s v="Marion Glenton"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0/03/2024"/>
    <d v="1899-12-30T10:15:00"/>
    <s v="20/03/2024"/>
    <d v="1899-12-30T12:15:00"/>
    <n v="17"/>
    <n v="0.283333"/>
    <x v="1"/>
    <m/>
    <m/>
    <s v="AC000002920"/>
    <s v="Marion Glenton"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0/03/2024"/>
    <d v="1899-12-30T10:15:00"/>
    <s v="20/03/2024"/>
    <d v="1899-12-30T12:15:00"/>
    <n v="4.93"/>
    <n v="8.2167000000000004E-2"/>
    <x v="1"/>
    <m/>
    <m/>
    <m/>
    <m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0/03/2024"/>
    <d v="1899-12-30T12:45:00"/>
    <s v="20/03/2024"/>
    <d v="1899-12-30T15:45:00"/>
    <n v="180"/>
    <n v="3"/>
    <x v="4"/>
    <m/>
    <m/>
    <s v="AC000002912"/>
    <s v="Maria Florian"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0/03/2024"/>
    <d v="1899-12-30T12:45:00"/>
    <s v="20/03/2024"/>
    <d v="1899-12-30T15:45:00"/>
    <n v="10"/>
    <n v="0.16666700000000001"/>
    <x v="4"/>
    <m/>
    <m/>
    <s v="AC000002912"/>
    <s v="Maria Florian"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0/03/2024"/>
    <d v="1899-12-30T12:45:00"/>
    <s v="20/03/2024"/>
    <d v="1899-12-30T15:45:00"/>
    <n v="3.09"/>
    <n v="5.1499999999999997E-2"/>
    <x v="4"/>
    <m/>
    <m/>
    <m/>
    <m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0/03/2024"/>
    <d v="1899-12-30T15:45:00"/>
    <s v="20/03/2024"/>
    <d v="1899-12-30T16:45:00"/>
    <n v="60"/>
    <n v="1"/>
    <x v="0"/>
    <m/>
    <m/>
    <s v="AC000003866"/>
    <s v="Travel Time (between visits)"/>
    <n v="10847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08:30:00"/>
    <d v="2024-07-03T00:00:00"/>
    <d v="1899-12-30T10:30:00"/>
    <n v="120"/>
    <n v="2"/>
    <x v="1"/>
    <m/>
    <m/>
    <s v="AC000002756"/>
    <s v="Kevin Hinds"/>
    <n v="71571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7-03T00:00:00"/>
    <d v="1899-12-30T08:30:00"/>
    <d v="2024-07-03T00:00:00"/>
    <d v="1899-12-30T10:30:00"/>
    <n v="5"/>
    <n v="8.3333000000000004E-2"/>
    <x v="1"/>
    <m/>
    <m/>
    <s v="AC000002756"/>
    <s v="Kevin Hinds"/>
    <n v="7157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1:00:00"/>
    <d v="2024-07-03T00:00:00"/>
    <d v="1899-12-30T13:00:00"/>
    <n v="120"/>
    <n v="2"/>
    <x v="1"/>
    <m/>
    <m/>
    <s v="AC000002436"/>
    <s v="Gwendoline Benson"/>
    <n v="9407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1:00:00"/>
    <d v="2024-07-03T00:00:00"/>
    <d v="1899-12-30T13:00:00"/>
    <n v="7.4"/>
    <n v="0.123333"/>
    <x v="1"/>
    <m/>
    <m/>
    <m/>
    <m/>
    <n v="9407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d v="2024-07-03T00:00:00"/>
    <d v="1899-12-30T13:30:00"/>
    <d v="2024-07-03T00:00:00"/>
    <d v="1899-12-30T16:00:00"/>
    <n v="150"/>
    <n v="2.5"/>
    <x v="4"/>
    <m/>
    <m/>
    <s v="AC000003200"/>
    <s v="Patricia Woodend"/>
    <n v="7166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3:30:00"/>
    <d v="2024-07-03T00:00:00"/>
    <d v="1899-12-30T16:00:00"/>
    <n v="10.81"/>
    <n v="0.18016699999999999"/>
    <x v="4"/>
    <m/>
    <m/>
    <m/>
    <m/>
    <n v="7166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4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08:30:00"/>
    <d v="2024-08-03T00:00:00"/>
    <d v="1899-12-30T10:30:00"/>
    <n v="120"/>
    <n v="2"/>
    <x v="1"/>
    <m/>
    <m/>
    <s v="AC000001900"/>
    <s v="Andrew Blair"/>
    <n v="8329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8-03T00:00:00"/>
    <d v="1899-12-30T08:30:00"/>
    <d v="2024-08-03T00:00:00"/>
    <d v="1899-12-30T10:30:00"/>
    <n v="5"/>
    <n v="8.3333000000000004E-2"/>
    <x v="1"/>
    <m/>
    <m/>
    <s v="AC000001900"/>
    <s v="Andrew Blair"/>
    <n v="8329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12:00:00"/>
    <d v="2024-08-03T00:00:00"/>
    <d v="1899-12-30T14:00:00"/>
    <n v="120"/>
    <n v="2"/>
    <x v="1"/>
    <m/>
    <m/>
    <s v="AC000003608"/>
    <s v="Zorica Lackovic"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8-03T00:00:00"/>
    <d v="1899-12-30T12:00:00"/>
    <d v="2024-08-03T00:00:00"/>
    <d v="1899-12-30T14:00:00"/>
    <n v="16"/>
    <n v="0.26666699999999999"/>
    <x v="1"/>
    <m/>
    <m/>
    <s v="AC000003608"/>
    <s v="Zorica Lackovic"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8-03T00:00:00"/>
    <d v="1899-12-30T12:00:00"/>
    <d v="2024-08-03T00:00:00"/>
    <d v="1899-12-30T14:00:00"/>
    <n v="10.119999999999999"/>
    <n v="0.16866700000000001"/>
    <x v="1"/>
    <m/>
    <m/>
    <m/>
    <m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14:30:00"/>
    <d v="2024-08-03T00:00:00"/>
    <d v="1899-12-30T15:30:00"/>
    <n v="60"/>
    <n v="1"/>
    <x v="1"/>
    <m/>
    <m/>
    <s v="AC000008145"/>
    <s v="Wendy Danckert"/>
    <n v="92296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8-03T00:00:00"/>
    <d v="1899-12-30T14:30:00"/>
    <d v="2024-08-03T00:00:00"/>
    <d v="1899-12-30T15:30:00"/>
    <n v="6.39"/>
    <n v="0.1065"/>
    <x v="1"/>
    <m/>
    <m/>
    <m/>
    <m/>
    <n v="9229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1"/>
    <m/>
    <m/>
    <s v="AC000002530"/>
    <s v="James Black"/>
    <n v="10353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d v="2024-12-03T00:00:00"/>
    <d v="1899-12-30T11:00:00"/>
    <s v="########"/>
    <d v="1899-12-30T14:00:00"/>
    <n v="180"/>
    <n v="3"/>
    <x v="4"/>
    <m/>
    <m/>
    <s v="AC000003200"/>
    <s v="Patricia Woodend"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d v="2024-12-03T00:00:00"/>
    <d v="1899-12-30T11:00:00"/>
    <s v="########"/>
    <d v="1899-12-30T14:00:00"/>
    <n v="7"/>
    <n v="0.11666700000000001"/>
    <x v="4"/>
    <m/>
    <m/>
    <s v="AC000003200"/>
    <s v="Patricia Woodend"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12-03T00:00:00"/>
    <d v="1899-12-30T11:00:00"/>
    <s v="########"/>
    <d v="1899-12-30T14:00:00"/>
    <n v="2.6"/>
    <n v="4.3333000000000003E-2"/>
    <x v="4"/>
    <m/>
    <m/>
    <m/>
    <m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6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8:00:00"/>
    <s v="13/03/2024"/>
    <d v="1899-12-30T09:00:00"/>
    <n v="60"/>
    <n v="1"/>
    <x v="1"/>
    <m/>
    <m/>
    <s v="AC000008145"/>
    <s v="Wendy Danckert"/>
    <n v="10119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6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9:30:00"/>
    <s v="13/03/2024"/>
    <d v="1899-12-30T10:30:00"/>
    <n v="60"/>
    <n v="1"/>
    <x v="1"/>
    <m/>
    <m/>
    <s v="AC000002756"/>
    <s v="Kevin Hinds"/>
    <n v="10118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09:30:00"/>
    <s v="13/03/2024"/>
    <d v="1899-12-30T10:30:00"/>
    <n v="4.16"/>
    <n v="6.9333000000000006E-2"/>
    <x v="1"/>
    <m/>
    <m/>
    <m/>
    <m/>
    <n v="1011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11:00:00"/>
    <s v="13/03/2024"/>
    <d v="1899-12-30T13:00:00"/>
    <n v="120"/>
    <n v="2"/>
    <x v="1"/>
    <m/>
    <m/>
    <s v="AC000002882"/>
    <s v="Marjorie Blitz"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11:00:00"/>
    <s v="13/03/2024"/>
    <d v="1899-12-30T13:00:00"/>
    <n v="9"/>
    <n v="0.15"/>
    <x v="1"/>
    <m/>
    <m/>
    <s v="AC000002882"/>
    <s v="Marjorie Blitz"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1:00:00"/>
    <s v="13/03/2024"/>
    <d v="1899-12-30T13:00:00"/>
    <n v="5.8"/>
    <n v="9.6667000000000003E-2"/>
    <x v="1"/>
    <m/>
    <m/>
    <m/>
    <m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2476"/>
    <s v="Helen Sotiropoulos"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13:30:00"/>
    <s v="13/03/2024"/>
    <d v="1899-12-30T15:30:00"/>
    <n v="8"/>
    <n v="0.13333300000000001"/>
    <x v="1"/>
    <m/>
    <m/>
    <s v="AC000002476"/>
    <s v="Helen Sotiropoulos"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3:30:00"/>
    <s v="13/03/2024"/>
    <d v="1899-12-30T15:30:00"/>
    <n v="5.97"/>
    <n v="9.9500000000000005E-2"/>
    <x v="1"/>
    <m/>
    <m/>
    <m/>
    <m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59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08:30:00"/>
    <s v="14/03/2024"/>
    <d v="1899-12-30T10:30:00"/>
    <n v="120"/>
    <n v="2"/>
    <x v="1"/>
    <m/>
    <m/>
    <s v="AC000002756"/>
    <s v="Kevin Hinds"/>
    <n v="74014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4/03/2024"/>
    <d v="1899-12-30T08:30:00"/>
    <s v="14/03/2024"/>
    <d v="1899-12-30T10:30:00"/>
    <n v="11"/>
    <n v="0.183333"/>
    <x v="1"/>
    <m/>
    <m/>
    <s v="AC000002756"/>
    <s v="Kevin Hinds"/>
    <n v="7401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1:00:00"/>
    <s v="14/03/2024"/>
    <d v="1899-12-30T13:00:00"/>
    <n v="120"/>
    <n v="2"/>
    <x v="1"/>
    <m/>
    <m/>
    <s v="AC000002436"/>
    <s v="Gwendoline Benson"/>
    <n v="940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1:00:00"/>
    <s v="14/03/2024"/>
    <d v="1899-12-30T13:00:00"/>
    <n v="7.4"/>
    <n v="0.123333"/>
    <x v="1"/>
    <m/>
    <m/>
    <m/>
    <m/>
    <n v="940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4/03/2024"/>
    <d v="1899-12-30T13:30:00"/>
    <s v="14/03/2024"/>
    <d v="1899-12-30T16:00:00"/>
    <n v="150"/>
    <n v="2.5"/>
    <x v="4"/>
    <m/>
    <m/>
    <s v="AC000003200"/>
    <s v="Patricia Woodend"/>
    <n v="7410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3:30:00"/>
    <s v="14/03/2024"/>
    <d v="1899-12-30T16:00:00"/>
    <n v="10.81"/>
    <n v="0.18016699999999999"/>
    <x v="4"/>
    <m/>
    <m/>
    <m/>
    <m/>
    <n v="7410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30:00"/>
    <n v="90"/>
    <n v="1.5"/>
    <x v="0"/>
    <m/>
    <m/>
    <s v="AC000003866"/>
    <s v="Travel Time (between visits)"/>
    <n v="1066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8:30:00"/>
    <s v="15/03/2024"/>
    <d v="1899-12-30T10:30:00"/>
    <n v="120"/>
    <n v="2"/>
    <x v="1"/>
    <m/>
    <m/>
    <s v="AC000001900"/>
    <s v="Andrew Blair"/>
    <n v="8329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5/03/2024"/>
    <d v="1899-12-30T08:30:00"/>
    <s v="15/03/2024"/>
    <d v="1899-12-30T10:30:00"/>
    <n v="5"/>
    <n v="8.3333000000000004E-2"/>
    <x v="1"/>
    <m/>
    <m/>
    <s v="AC000001900"/>
    <s v="Andrew Blair"/>
    <n v="832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10:30:00"/>
    <s v="15/03/2024"/>
    <d v="1899-12-30T10:45:00"/>
    <n v="15"/>
    <n v="0.25"/>
    <x v="0"/>
    <m/>
    <m/>
    <s v="AC000003866"/>
    <s v="Travel Time (between visits)"/>
    <n v="10669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5/03/2024"/>
    <d v="1899-12-30T11:00:00"/>
    <s v="15/03/2024"/>
    <d v="1899-12-30T14:00:00"/>
    <n v="180"/>
    <n v="3"/>
    <x v="4"/>
    <m/>
    <m/>
    <s v="AC000002934"/>
    <s v="Marie Huriwai"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15/03/2024"/>
    <d v="1899-12-30T11:00:00"/>
    <s v="15/03/2024"/>
    <d v="1899-12-30T14:00:00"/>
    <n v="4"/>
    <n v="6.6667000000000004E-2"/>
    <x v="4"/>
    <m/>
    <m/>
    <s v="AC000002934"/>
    <s v="Marie Huriwai"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1:00:00"/>
    <s v="15/03/2024"/>
    <d v="1899-12-30T14:00:00"/>
    <n v="1.1100000000000001"/>
    <n v="1.8499999999999999E-2"/>
    <x v="4"/>
    <m/>
    <m/>
    <m/>
    <m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4:30:00"/>
    <s v="15/03/2024"/>
    <d v="1899-12-30T15:30:00"/>
    <n v="60"/>
    <n v="1"/>
    <x v="1"/>
    <m/>
    <m/>
    <s v="AC000008145"/>
    <s v="Wendy Danckert"/>
    <n v="10167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4:30:00"/>
    <s v="15/03/2024"/>
    <d v="1899-12-30T15:30:00"/>
    <n v="9.42"/>
    <n v="0.157"/>
    <x v="1"/>
    <m/>
    <m/>
    <m/>
    <m/>
    <n v="10167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s v="15/03/2024"/>
    <d v="1899-12-30T16:00:00"/>
    <s v="15/03/2024"/>
    <d v="1899-12-30T17:00:00"/>
    <n v="60"/>
    <n v="1"/>
    <x v="1"/>
    <m/>
    <m/>
    <s v="AC000002476"/>
    <s v="Helen Sotiropoulos"/>
    <n v="10555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6:00:00"/>
    <s v="15/03/2024"/>
    <d v="1899-12-30T17:00:00"/>
    <n v="3.66"/>
    <n v="6.0999999999999999E-2"/>
    <x v="1"/>
    <m/>
    <m/>
    <m/>
    <m/>
    <n v="10555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s v="15/03/2024"/>
    <d v="1899-12-30T17:15:00"/>
    <s v="15/03/2024"/>
    <d v="1899-12-30T18:15:00"/>
    <n v="60"/>
    <n v="1"/>
    <x v="1"/>
    <m/>
    <m/>
    <s v="AC000002608"/>
    <s v="Joan Ford"/>
    <n v="9234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7:15:00"/>
    <s v="15/03/2024"/>
    <d v="1899-12-30T18:15:00"/>
    <n v="2.41"/>
    <n v="4.0167000000000001E-2"/>
    <x v="1"/>
    <m/>
    <m/>
    <m/>
    <m/>
    <n v="9234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30:00"/>
    <n v="30"/>
    <n v="0.5"/>
    <x v="0"/>
    <m/>
    <m/>
    <s v="AC000003866"/>
    <s v="Travel Time (between visits)"/>
    <n v="10782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Domestic Assistance"/>
    <s v="HCP"/>
    <s v="HCP"/>
    <s v="18/03/2024"/>
    <d v="1899-12-30T10:15:00"/>
    <s v="18/03/2024"/>
    <d v="1899-12-30T13:15:00"/>
    <n v="180"/>
    <n v="3"/>
    <x v="1"/>
    <m/>
    <m/>
    <s v="AC000002920"/>
    <s v="Marion Glenton"/>
    <n v="10586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8/03/2024"/>
    <d v="1899-12-30T13:45:00"/>
    <s v="18/03/2024"/>
    <d v="1899-12-30T15:45:00"/>
    <n v="120"/>
    <n v="2"/>
    <x v="4"/>
    <m/>
    <m/>
    <s v="AC000279438"/>
    <s v="Rochelle Slomovits"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18/03/2024"/>
    <d v="1899-12-30T13:45:00"/>
    <s v="18/03/2024"/>
    <d v="1899-12-30T15:45:00"/>
    <n v="4"/>
    <n v="6.6667000000000004E-2"/>
    <x v="4"/>
    <m/>
    <m/>
    <s v="AC000279438"/>
    <s v="Rochelle Slomovits"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3:45:00"/>
    <s v="18/03/2024"/>
    <d v="1899-12-30T15:45:00"/>
    <n v="4.4000000000000004"/>
    <n v="7.3332999999999995E-2"/>
    <x v="4"/>
    <m/>
    <m/>
    <m/>
    <m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6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s v="19/03/2024"/>
    <d v="1899-12-30T11:00:00"/>
    <s v="19/03/2024"/>
    <d v="1899-12-30T14:00:00"/>
    <n v="180"/>
    <n v="3"/>
    <x v="4"/>
    <m/>
    <m/>
    <s v="AC000003200"/>
    <s v="Patricia Woodend"/>
    <n v="9850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s v="19/03/2024"/>
    <d v="1899-12-30T11:00:00"/>
    <s v="19/03/2024"/>
    <d v="1899-12-30T14:00:00"/>
    <n v="10"/>
    <n v="0.16666700000000001"/>
    <x v="4"/>
    <m/>
    <m/>
    <s v="AC000003200"/>
    <s v="Patricia Woodend"/>
    <n v="9850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9/03/2024"/>
    <d v="1899-12-30T14:30:00"/>
    <s v="19/03/2024"/>
    <d v="1899-12-30T16:30:00"/>
    <n v="120"/>
    <n v="2"/>
    <x v="4"/>
    <m/>
    <m/>
    <s v="AC000003364"/>
    <s v="Ruth Macklin"/>
    <n v="7982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9/03/2024"/>
    <d v="1899-12-30T14:30:00"/>
    <s v="19/03/2024"/>
    <d v="1899-12-30T16:30:00"/>
    <n v="8.3800000000000008"/>
    <n v="0.13966700000000001"/>
    <x v="4"/>
    <m/>
    <m/>
    <m/>
    <m/>
    <n v="7982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7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8:00:00"/>
    <s v="20/03/2024"/>
    <d v="1899-12-30T09:00:00"/>
    <n v="60"/>
    <n v="1"/>
    <x v="1"/>
    <m/>
    <m/>
    <s v="AC000008145"/>
    <s v="Wendy Danckert"/>
    <n v="1011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30:00"/>
    <n v="30"/>
    <n v="0.5"/>
    <x v="0"/>
    <m/>
    <m/>
    <s v="AC000003866"/>
    <s v="Travel Time (between visits)"/>
    <n v="10847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9:30:00"/>
    <s v="20/03/2024"/>
    <d v="1899-12-30T10:30:00"/>
    <n v="60"/>
    <n v="1"/>
    <x v="1"/>
    <m/>
    <m/>
    <s v="AC000002756"/>
    <s v="Kevin Hinds"/>
    <n v="10118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09:30:00"/>
    <s v="20/03/2024"/>
    <d v="1899-12-30T10:30:00"/>
    <n v="4.16"/>
    <n v="6.9333000000000006E-2"/>
    <x v="1"/>
    <m/>
    <m/>
    <m/>
    <m/>
    <n v="10118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11:00:00"/>
    <s v="20/03/2024"/>
    <d v="1899-12-30T13:00:00"/>
    <n v="120"/>
    <n v="2"/>
    <x v="1"/>
    <m/>
    <m/>
    <s v="AC000002882"/>
    <s v="Marjorie Blitz"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11:00:00"/>
    <s v="20/03/2024"/>
    <d v="1899-12-30T13:00:00"/>
    <n v="10"/>
    <n v="0.16666700000000001"/>
    <x v="1"/>
    <m/>
    <m/>
    <s v="AC000002882"/>
    <s v="Marjorie Blitz"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1:00:00"/>
    <s v="20/03/2024"/>
    <d v="1899-12-30T13:00:00"/>
    <n v="5.8"/>
    <n v="9.6667000000000003E-2"/>
    <x v="1"/>
    <m/>
    <m/>
    <m/>
    <m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2476"/>
    <s v="Helen Sotiropoulos"/>
    <n v="9735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13:30:00"/>
    <s v="20/03/2024"/>
    <d v="1899-12-30T15:30:00"/>
    <n v="13"/>
    <n v="0.216667"/>
    <x v="1"/>
    <m/>
    <m/>
    <s v="AC000002476"/>
    <s v="Helen Sotiropoulos"/>
    <n v="9735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3:30:00"/>
    <s v="20/03/2024"/>
    <d v="1899-12-30T15:30:00"/>
    <n v="5.97"/>
    <n v="9.9500000000000005E-2"/>
    <x v="1"/>
    <m/>
    <m/>
    <m/>
    <m/>
    <n v="97359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795"/>
    <s v="NDIS Saturday Social Group 1"/>
    <n v="80274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795"/>
    <s v="NDIS Saturday Social Group 1"/>
    <n v="80275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d v="2024-08-03T00:00:00"/>
    <d v="1899-12-30T16:30:00"/>
    <d v="2024-08-03T00:00:00"/>
    <d v="1899-12-30T21:30:00"/>
    <n v="300"/>
    <n v="5"/>
    <x v="0"/>
    <s v="visit:No Service on PH,"/>
    <m/>
    <s v="AC000028532"/>
    <s v="NDIS Friday Social Group 2"/>
    <n v="84124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s v="15/03/2024"/>
    <d v="1899-12-30T16:30:00"/>
    <s v="15/03/2024"/>
    <d v="1899-12-30T21:30:00"/>
    <n v="300"/>
    <n v="5"/>
    <x v="0"/>
    <s v="visit:No Service on PH,"/>
    <m/>
    <s v="AC000028532"/>
    <s v="NDIS Friday Social Group 2"/>
    <n v="84125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4:30:00"/>
    <n v="330"/>
    <n v="5.5"/>
    <x v="0"/>
    <m/>
    <m/>
    <s v="AC000013759"/>
    <s v="Wellbeing 4a Thursday at Gaden"/>
    <n v="71894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14/03/2024"/>
    <d v="1899-12-30T09:00:00"/>
    <s v="14/03/2024"/>
    <d v="1899-12-30T14:30:00"/>
    <n v="330"/>
    <n v="5.5"/>
    <x v="0"/>
    <m/>
    <m/>
    <s v="AC000013759"/>
    <s v="Wellbeing 4a Thursday at Gaden"/>
    <n v="74330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7441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74419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18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15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16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58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53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55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3:30:00"/>
    <n v="300"/>
    <n v="5"/>
    <x v="0"/>
    <m/>
    <m/>
    <s v="AC000013755"/>
    <s v="Wellbeing 4  Thursday at Eastlakes"/>
    <n v="7944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45:00"/>
    <n v="45"/>
    <n v="0.75"/>
    <x v="0"/>
    <m/>
    <m/>
    <s v="AC000003866"/>
    <s v="Travel Time (between visits)"/>
    <n v="10523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8:15:00"/>
    <d v="2024-08-03T00:00:00"/>
    <d v="1899-12-30T09:45:00"/>
    <n v="90"/>
    <n v="1.5"/>
    <x v="1"/>
    <m/>
    <m/>
    <s v="AC000026407"/>
    <s v="Julia Myers"/>
    <n v="7448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9:45:00"/>
    <d v="2024-08-03T00:00:00"/>
    <d v="1899-12-30T10:00:00"/>
    <n v="15"/>
    <n v="0.25"/>
    <x v="0"/>
    <m/>
    <m/>
    <s v="AC000003866"/>
    <s v="Travel Time (between visits)"/>
    <n v="10868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494"/>
    <s v="Ian Farmer"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00:00"/>
    <d v="2024-08-03T00:00:00"/>
    <d v="1899-12-30T12:00:00"/>
    <n v="5"/>
    <n v="8.3333000000000004E-2"/>
    <x v="1"/>
    <m/>
    <m/>
    <s v="AC000002494"/>
    <s v="Ian Farmer"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00:00"/>
    <d v="2024-08-03T00:00:00"/>
    <d v="1899-12-30T12:00:00"/>
    <n v="1.75"/>
    <n v="2.9166999999999998E-2"/>
    <x v="1"/>
    <m/>
    <m/>
    <m/>
    <m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2:45:00"/>
    <d v="2024-08-03T00:00:00"/>
    <d v="1899-12-30T13:45:00"/>
    <n v="60"/>
    <n v="1"/>
    <x v="1"/>
    <m/>
    <m/>
    <s v="AC000003326"/>
    <s v="Rosmarie Gordon"/>
    <n v="86522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45:00"/>
    <d v="2024-08-03T00:00:00"/>
    <d v="1899-12-30T13:45:00"/>
    <n v="4.09"/>
    <n v="6.8167000000000005E-2"/>
    <x v="1"/>
    <m/>
    <m/>
    <m/>
    <m/>
    <n v="86522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4:00:00"/>
    <d v="2024-08-03T00:00:00"/>
    <d v="1899-12-30T16:00:00"/>
    <n v="120"/>
    <n v="2"/>
    <x v="1"/>
    <m/>
    <m/>
    <s v="AC000003438"/>
    <s v="Stefania Kublikowska"/>
    <n v="89949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00:00"/>
    <d v="2024-08-03T00:00:00"/>
    <d v="1899-12-30T16:00:00"/>
    <n v="3.38"/>
    <n v="5.6333000000000001E-2"/>
    <x v="1"/>
    <m/>
    <m/>
    <m/>
    <m/>
    <n v="8994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6:15:00"/>
    <d v="2024-08-03T00:00:00"/>
    <d v="1899-12-30T17:15:00"/>
    <n v="60"/>
    <n v="1"/>
    <x v="1"/>
    <m/>
    <m/>
    <s v="AC000002476"/>
    <s v="Helen Sotiropoulos"/>
    <n v="92359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6:15:00"/>
    <d v="2024-08-03T00:00:00"/>
    <d v="1899-12-30T17:15:00"/>
    <n v="3.03"/>
    <n v="5.0500000000000003E-2"/>
    <x v="1"/>
    <m/>
    <m/>
    <m/>
    <m/>
    <n v="9235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7:30:00"/>
    <d v="2024-08-03T00:00:00"/>
    <d v="1899-12-30T18:30:00"/>
    <n v="60"/>
    <n v="1"/>
    <x v="1"/>
    <m/>
    <m/>
    <s v="AC000002608"/>
    <s v="Joan Ford"/>
    <n v="92346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7:30:00"/>
    <d v="2024-08-03T00:00:00"/>
    <d v="1899-12-30T18:30:00"/>
    <n v="2.41"/>
    <n v="4.0167000000000001E-2"/>
    <x v="1"/>
    <m/>
    <m/>
    <m/>
    <m/>
    <n v="9234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8:45:00"/>
    <s v="########"/>
    <d v="1899-12-30T15:00:00"/>
    <n v="375"/>
    <n v="6.25"/>
    <x v="0"/>
    <m/>
    <m/>
    <s v="AC000003872"/>
    <s v="Wellbeing 1A Monday at Gaden"/>
    <n v="10356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7:45:00"/>
    <s v="########"/>
    <d v="1899-12-30T14:45:00"/>
    <n v="420"/>
    <n v="7"/>
    <x v="0"/>
    <m/>
    <m/>
    <s v="AC000013751"/>
    <s v="Wellbeing 2  Tuesday at Kensington Park Community Centre"/>
    <n v="7942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09:45:00"/>
    <s v="13/03/2024"/>
    <d v="1899-12-30T11:45:00"/>
    <n v="120"/>
    <n v="2"/>
    <x v="1"/>
    <m/>
    <m/>
    <s v="AC000002792"/>
    <s v="Leah Woolf"/>
    <n v="7420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1:45:00"/>
    <s v="13/03/2024"/>
    <d v="1899-12-30T12:00:00"/>
    <n v="15"/>
    <n v="0.25"/>
    <x v="0"/>
    <m/>
    <m/>
    <s v="AC000003866"/>
    <s v="Travel Time (between visits)"/>
    <n v="10587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2:00:00"/>
    <s v="13/03/2024"/>
    <d v="1899-12-30T14:00:00"/>
    <n v="120"/>
    <n v="2"/>
    <x v="1"/>
    <m/>
    <m/>
    <s v="AC000233383"/>
    <s v="Edith Ashley"/>
    <n v="79903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00:00"/>
    <s v="13/03/2024"/>
    <d v="1899-12-30T14:00:00"/>
    <n v="5.73"/>
    <n v="9.5500000000000002E-2"/>
    <x v="1"/>
    <m/>
    <m/>
    <m/>
    <m/>
    <n v="7990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8:30:00"/>
    <s v="14/03/2024"/>
    <d v="1899-12-30T13:30:00"/>
    <n v="300"/>
    <n v="5"/>
    <x v="0"/>
    <m/>
    <m/>
    <s v="AC000013755"/>
    <s v="Wellbeing 4  Thursday at Eastlakes"/>
    <n v="794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8:45:00"/>
    <s v="18/03/2024"/>
    <d v="1899-12-30T15:00:00"/>
    <n v="375"/>
    <n v="6.25"/>
    <x v="0"/>
    <m/>
    <m/>
    <s v="AC000003872"/>
    <s v="Wellbeing 1A Monday at Gaden"/>
    <n v="10356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9/03/2024"/>
    <d v="1899-12-30T07:45:00"/>
    <s v="19/03/2024"/>
    <d v="1899-12-30T14:45:00"/>
    <n v="420"/>
    <n v="7"/>
    <x v="0"/>
    <m/>
    <m/>
    <s v="AC000013751"/>
    <s v="Wellbeing 2  Tuesday at Kensington Park Community Centre"/>
    <n v="79428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Internal Mileage"/>
    <s v="Holdsworth Internal"/>
    <s v="Holdsworth Internal"/>
    <s v="19/03/2024"/>
    <d v="1899-12-30T07:45:00"/>
    <s v="19/03/2024"/>
    <d v="1899-12-30T14:45:00"/>
    <n v="11"/>
    <n v="0.183333"/>
    <x v="0"/>
    <m/>
    <m/>
    <s v="AC000013751"/>
    <s v="Wellbeing 2  Tuesday at Kensington Park Community Centre"/>
    <n v="7942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0/03/2024"/>
    <d v="1899-12-30T08:00:00"/>
    <s v="20/03/2024"/>
    <d v="1899-12-30T09:10:00"/>
    <n v="70.2"/>
    <n v="1.17"/>
    <x v="0"/>
    <m/>
    <m/>
    <s v="AC000003864"/>
    <s v="Training"/>
    <n v="10869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9:45:00"/>
    <s v="20/03/2024"/>
    <d v="1899-12-30T11:45:00"/>
    <n v="120"/>
    <n v="2"/>
    <x v="1"/>
    <m/>
    <m/>
    <s v="AC000002792"/>
    <s v="Leah Woolf"/>
    <n v="7614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1:45:00"/>
    <s v="20/03/2024"/>
    <d v="1899-12-30T12:00:00"/>
    <n v="15"/>
    <n v="0.25"/>
    <x v="0"/>
    <m/>
    <m/>
    <s v="AC000003866"/>
    <s v="Travel Time (between visits)"/>
    <n v="10865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2:00:00"/>
    <s v="20/03/2024"/>
    <d v="1899-12-30T14:00:00"/>
    <n v="120"/>
    <n v="2"/>
    <x v="1"/>
    <m/>
    <m/>
    <s v="AC000233383"/>
    <s v="Edith Ashley"/>
    <n v="79904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00:00"/>
    <s v="20/03/2024"/>
    <d v="1899-12-30T14:00:00"/>
    <n v="5.73"/>
    <n v="9.5500000000000002E-2"/>
    <x v="1"/>
    <m/>
    <m/>
    <m/>
    <m/>
    <n v="7990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9:00:00"/>
    <n v="60"/>
    <n v="1"/>
    <x v="0"/>
    <m/>
    <m/>
    <s v="AC000003866"/>
    <s v="Travel Time (between visits)"/>
    <n v="10392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d v="2024-07-03T00:00:00"/>
    <d v="1899-12-30T09:30:00"/>
    <d v="2024-07-03T00:00:00"/>
    <d v="1899-12-30T11:30:00"/>
    <n v="120"/>
    <n v="2"/>
    <x v="1"/>
    <m/>
    <m/>
    <s v="AC000002270"/>
    <s v="Edith Varkonyi"/>
    <n v="7215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7-03T00:00:00"/>
    <d v="1899-12-30T12:00:00"/>
    <d v="2024-07-03T00:00:00"/>
    <d v="1899-12-30T13:00:00"/>
    <n v="60"/>
    <n v="1"/>
    <x v="1"/>
    <m/>
    <m/>
    <s v="AC000003326"/>
    <s v="Rosmarie Gordon"/>
    <n v="10002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7-03T00:00:00"/>
    <d v="1899-12-30T12:00:00"/>
    <d v="2024-07-03T00:00:00"/>
    <d v="1899-12-30T13:00:00"/>
    <n v="4.83"/>
    <n v="8.0500000000000002E-2"/>
    <x v="1"/>
    <m/>
    <m/>
    <m/>
    <m/>
    <n v="10002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Domestic Assistance"/>
    <s v="CHSP"/>
    <s v="Holdsworth Community Centre"/>
    <d v="2024-07-03T00:00:00"/>
    <d v="1899-12-30T13:30:00"/>
    <d v="2024-07-03T00:00:00"/>
    <d v="1899-12-30T15:30:00"/>
    <n v="120"/>
    <n v="2"/>
    <x v="4"/>
    <m/>
    <m/>
    <s v="AC000162783"/>
    <s v="Alla Shafirova"/>
    <n v="7220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1.79"/>
    <n v="2.9832999999999998E-2"/>
    <x v="4"/>
    <m/>
    <m/>
    <m/>
    <m/>
    <n v="7220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8-03T00:00:00"/>
    <d v="1899-12-30T08:00:00"/>
    <d v="2024-08-03T00:00:00"/>
    <d v="1899-12-30T08:30:00"/>
    <n v="30"/>
    <n v="0.5"/>
    <x v="0"/>
    <m/>
    <m/>
    <s v="AC000003866"/>
    <s v="Travel Time (between visits)"/>
    <n v="10412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8-03T00:00:00"/>
    <d v="1899-12-30T09:30:00"/>
    <d v="2024-08-03T00:00:00"/>
    <d v="1899-12-30T12:30:00"/>
    <n v="180"/>
    <n v="3"/>
    <x v="4"/>
    <m/>
    <m/>
    <s v="AC000002068"/>
    <s v="Caroline Cotter"/>
    <n v="739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8-03T00:00:00"/>
    <d v="1899-12-30T12:45:00"/>
    <d v="2024-08-03T00:00:00"/>
    <d v="1899-12-30T14:45:00"/>
    <n v="120"/>
    <n v="2"/>
    <x v="4"/>
    <m/>
    <m/>
    <s v="AC000011188"/>
    <s v="Maria Alexiadis"/>
    <n v="7399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8-03T00:00:00"/>
    <d v="1899-12-30T12:45:00"/>
    <d v="2024-08-03T00:00:00"/>
    <d v="1899-12-30T14:45:00"/>
    <n v="1.29"/>
    <n v="2.1499999999999998E-2"/>
    <x v="4"/>
    <m/>
    <m/>
    <m/>
    <m/>
    <n v="7399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8-03T00:00:00"/>
    <d v="1899-12-30T15:00:00"/>
    <d v="2024-08-03T00:00:00"/>
    <d v="1899-12-30T16:00:00"/>
    <n v="60"/>
    <n v="1"/>
    <x v="1"/>
    <m/>
    <m/>
    <s v="AC000003346"/>
    <s v="Rowan Basil-Jones"/>
    <n v="7388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8-03T00:00:00"/>
    <d v="1899-12-30T15:00:00"/>
    <d v="2024-08-03T00:00:00"/>
    <d v="1899-12-30T16:00:00"/>
    <n v="2.79"/>
    <n v="4.65E-2"/>
    <x v="1"/>
    <m/>
    <m/>
    <m/>
    <m/>
    <n v="7388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11-03T00:00:00"/>
    <d v="1899-12-30T08:00:00"/>
    <s v="########"/>
    <d v="1899-12-30T09:00:00"/>
    <n v="60"/>
    <n v="1"/>
    <x v="0"/>
    <m/>
    <m/>
    <s v="AC000003866"/>
    <s v="Travel Time (between visits)"/>
    <n v="1053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09:30:00"/>
    <s v="########"/>
    <d v="1899-12-30T11:30:00"/>
    <n v="120"/>
    <n v="2"/>
    <x v="1"/>
    <m/>
    <m/>
    <s v="AC000002882"/>
    <s v="Marjorie Blitz"/>
    <n v="7444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700"/>
    <s v="Judy Opit"/>
    <n v="7429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1-03T00:00:00"/>
    <d v="1899-12-30T12:00:00"/>
    <s v="########"/>
    <d v="1899-12-30T14:00:00"/>
    <n v="2.89"/>
    <n v="4.8167000000000001E-2"/>
    <x v="1"/>
    <m/>
    <m/>
    <m/>
    <m/>
    <n v="7429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14:30:00"/>
    <s v="########"/>
    <d v="1899-12-30T15:30:00"/>
    <n v="60"/>
    <n v="1"/>
    <x v="1"/>
    <m/>
    <m/>
    <s v="AC000003346"/>
    <s v="Rowan Basil-Jones"/>
    <n v="1005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1-03T00:00:00"/>
    <d v="1899-12-30T14:30:00"/>
    <s v="########"/>
    <d v="1899-12-30T15:30:00"/>
    <n v="6.04"/>
    <n v="0.10066700000000001"/>
    <x v="1"/>
    <m/>
    <m/>
    <m/>
    <m/>
    <n v="1005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12-03T00:00:00"/>
    <d v="1899-12-30T10:00:00"/>
    <s v="########"/>
    <d v="1899-12-30T10:30:00"/>
    <n v="30"/>
    <n v="0.5"/>
    <x v="0"/>
    <m/>
    <m/>
    <s v="AC000003866"/>
    <s v="Travel Time (between visits)"/>
    <n v="10570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12-03T00:00:00"/>
    <d v="1899-12-30T11:00:00"/>
    <s v="########"/>
    <d v="1899-12-30T13:00:00"/>
    <n v="120"/>
    <n v="2"/>
    <x v="4"/>
    <m/>
    <m/>
    <s v="AC000011188"/>
    <s v="Maria Alexiadis"/>
    <n v="10124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2-03T00:00:00"/>
    <d v="1899-12-30T13:30:00"/>
    <s v="########"/>
    <d v="1899-12-30T14:30:00"/>
    <n v="60"/>
    <n v="1"/>
    <x v="1"/>
    <m/>
    <m/>
    <s v="AC000329468"/>
    <s v="Gabrielle Lathrope"/>
    <n v="103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2-03T00:00:00"/>
    <d v="1899-12-30T13:30:00"/>
    <s v="########"/>
    <d v="1899-12-30T14:30:00"/>
    <n v="6.64"/>
    <n v="0.110667"/>
    <x v="1"/>
    <m/>
    <m/>
    <m/>
    <m/>
    <n v="103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3/03/2024"/>
    <d v="1899-12-30T08:00:00"/>
    <s v="13/03/2024"/>
    <d v="1899-12-30T08:30:00"/>
    <n v="30"/>
    <n v="0.5"/>
    <x v="0"/>
    <m/>
    <m/>
    <s v="AC000003866"/>
    <s v="Travel Time (between visits)"/>
    <n v="10595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3/03/2024"/>
    <d v="1899-12-30T09:30:00"/>
    <s v="13/03/2024"/>
    <d v="1899-12-30T11:30:00"/>
    <n v="120"/>
    <n v="2"/>
    <x v="1"/>
    <m/>
    <m/>
    <s v="AC000003346"/>
    <s v="Rowan Basil-Jones"/>
    <n v="7388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3/03/2024"/>
    <d v="1899-12-30T12:00:00"/>
    <s v="13/03/2024"/>
    <d v="1899-12-30T13:00:00"/>
    <n v="60"/>
    <n v="1"/>
    <x v="1"/>
    <m/>
    <m/>
    <s v="AC000329468"/>
    <s v="Gabrielle Lathrope"/>
    <n v="1038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3/03/2024"/>
    <d v="1899-12-30T12:00:00"/>
    <s v="13/03/2024"/>
    <d v="1899-12-30T13:00:00"/>
    <n v="9.1999999999999993"/>
    <n v="0.153333"/>
    <x v="1"/>
    <m/>
    <m/>
    <m/>
    <m/>
    <n v="1038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4/03/2024"/>
    <d v="1899-12-30T08:00:00"/>
    <s v="14/03/2024"/>
    <d v="1899-12-30T09:00:00"/>
    <n v="60"/>
    <n v="1"/>
    <x v="0"/>
    <m/>
    <m/>
    <s v="AC000003866"/>
    <s v="Travel Time (between visits)"/>
    <n v="10613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s v="14/03/2024"/>
    <d v="1899-12-30T09:30:00"/>
    <s v="14/03/2024"/>
    <d v="1899-12-30T11:30:00"/>
    <n v="120"/>
    <n v="2"/>
    <x v="1"/>
    <m/>
    <m/>
    <s v="AC000002270"/>
    <s v="Edith Varkonyi"/>
    <n v="7458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4/03/2024"/>
    <d v="1899-12-30T12:00:00"/>
    <s v="14/03/2024"/>
    <d v="1899-12-30T13:00:00"/>
    <n v="60"/>
    <n v="1"/>
    <x v="1"/>
    <m/>
    <m/>
    <s v="AC000003326"/>
    <s v="Rosmarie Gordon"/>
    <n v="10002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4/03/2024"/>
    <d v="1899-12-30T12:00:00"/>
    <s v="14/03/2024"/>
    <d v="1899-12-30T13:00:00"/>
    <n v="4.83"/>
    <n v="8.0500000000000002E-2"/>
    <x v="1"/>
    <m/>
    <m/>
    <m/>
    <m/>
    <n v="10002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4/03/2024"/>
    <d v="1899-12-30T13:30:00"/>
    <s v="14/03/2024"/>
    <d v="1899-12-30T14:30:00"/>
    <n v="60"/>
    <n v="1"/>
    <x v="1"/>
    <m/>
    <m/>
    <s v="AC000329468"/>
    <s v="Gabrielle Lathrope"/>
    <n v="10385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4/03/2024"/>
    <d v="1899-12-30T13:30:00"/>
    <s v="14/03/2024"/>
    <d v="1899-12-30T14:30:00"/>
    <n v="4.84"/>
    <n v="8.0667000000000003E-2"/>
    <x v="1"/>
    <m/>
    <m/>
    <m/>
    <m/>
    <n v="10385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8/03/2024"/>
    <d v="1899-12-30T08:30:00"/>
    <s v="18/03/2024"/>
    <d v="1899-12-30T09:30:00"/>
    <n v="60"/>
    <n v="1"/>
    <x v="0"/>
    <m/>
    <m/>
    <s v="AC000003866"/>
    <s v="Travel Time (between visits)"/>
    <n v="10796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09:30:00"/>
    <s v="18/03/2024"/>
    <d v="1899-12-30T11:30:00"/>
    <n v="120"/>
    <n v="2"/>
    <x v="1"/>
    <m/>
    <m/>
    <s v="AC000002882"/>
    <s v="Marjorie Blitz"/>
    <n v="7639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12:00:00"/>
    <s v="18/03/2024"/>
    <d v="1899-12-30T14:00:00"/>
    <n v="120"/>
    <n v="2"/>
    <x v="1"/>
    <m/>
    <m/>
    <s v="AC000002700"/>
    <s v="Judy Opit"/>
    <n v="7623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8/03/2024"/>
    <d v="1899-12-30T12:00:00"/>
    <s v="18/03/2024"/>
    <d v="1899-12-30T14:00:00"/>
    <n v="2.89"/>
    <n v="4.8167000000000001E-2"/>
    <x v="1"/>
    <m/>
    <m/>
    <m/>
    <m/>
    <n v="7623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14:30:00"/>
    <s v="18/03/2024"/>
    <d v="1899-12-30T15:30:00"/>
    <n v="60"/>
    <n v="1"/>
    <x v="1"/>
    <m/>
    <m/>
    <s v="AC000003346"/>
    <s v="Rowan Basil-Jones"/>
    <n v="10051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8/03/2024"/>
    <d v="1899-12-30T14:30:00"/>
    <s v="18/03/2024"/>
    <d v="1899-12-30T15:30:00"/>
    <n v="6.04"/>
    <n v="0.10066700000000001"/>
    <x v="1"/>
    <m/>
    <m/>
    <m/>
    <m/>
    <n v="10051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9/03/2024"/>
    <d v="1899-12-30T10:30:00"/>
    <s v="19/03/2024"/>
    <d v="1899-12-30T11:15:00"/>
    <n v="45"/>
    <n v="0.75"/>
    <x v="0"/>
    <m/>
    <m/>
    <s v="AC000003866"/>
    <s v="Travel Time (between visits)"/>
    <n v="10821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19/03/2024"/>
    <d v="1899-12-30T11:15:00"/>
    <s v="19/03/2024"/>
    <d v="1899-12-30T13:15:00"/>
    <n v="120"/>
    <n v="2"/>
    <x v="4"/>
    <m/>
    <m/>
    <s v="AC000011188"/>
    <s v="Maria Alexiadis"/>
    <n v="10638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9/03/2024"/>
    <d v="1899-12-30T13:45:00"/>
    <s v="19/03/2024"/>
    <d v="1899-12-30T14:45:00"/>
    <n v="60"/>
    <n v="1"/>
    <x v="1"/>
    <m/>
    <m/>
    <s v="AC000329468"/>
    <s v="Gabrielle Lathrope"/>
    <n v="107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9/03/2024"/>
    <d v="1899-12-30T13:45:00"/>
    <s v="19/03/2024"/>
    <d v="1899-12-30T14:45:00"/>
    <n v="6.64"/>
    <n v="0.110667"/>
    <x v="1"/>
    <m/>
    <m/>
    <m/>
    <m/>
    <n v="107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0/03/2024"/>
    <d v="1899-12-30T09:30:00"/>
    <s v="20/03/2024"/>
    <d v="1899-12-30T11:30:00"/>
    <n v="120"/>
    <n v="2"/>
    <x v="1"/>
    <m/>
    <m/>
    <s v="AC000003346"/>
    <s v="Rowan Basil-Jones"/>
    <n v="7581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0/03/2024"/>
    <d v="1899-12-30T12:00:00"/>
    <s v="20/03/2024"/>
    <d v="1899-12-30T13:00:00"/>
    <n v="60"/>
    <n v="1"/>
    <x v="1"/>
    <m/>
    <s v="Cancelled - within 12 hrs (Mgr NOT Approved)"/>
    <s v="AC000329468"/>
    <s v="Gabrielle Lathrope"/>
    <n v="10784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0/03/2024"/>
    <d v="1899-12-30T12:00:00"/>
    <s v="20/03/2024"/>
    <d v="1899-12-30T13:00:00"/>
    <n v="9.1999999999999993"/>
    <n v="0.153333"/>
    <x v="1"/>
    <m/>
    <m/>
    <m/>
    <m/>
    <n v="10784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7:00:00"/>
    <d v="2024-09-03T00:00:00"/>
    <d v="1899-12-30T08:00:00"/>
    <n v="60"/>
    <n v="1"/>
    <x v="1"/>
    <m/>
    <m/>
    <s v="AC000002388"/>
    <s v="George Cotis"/>
    <n v="8752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8:30:00"/>
    <d v="2024-09-03T00:00:00"/>
    <d v="1899-12-30T10:30:00"/>
    <n v="120"/>
    <n v="2"/>
    <x v="1"/>
    <m/>
    <m/>
    <s v="AC000002676"/>
    <s v="Jose Marum"/>
    <n v="7419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08:30:00"/>
    <d v="2024-09-03T00:00:00"/>
    <d v="1899-12-30T10:30:00"/>
    <n v="7.34"/>
    <n v="0.122333"/>
    <x v="1"/>
    <m/>
    <m/>
    <m/>
    <m/>
    <n v="7419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1:00:00"/>
    <d v="2024-09-03T00:00:00"/>
    <d v="1899-12-30T13:00:00"/>
    <n v="120"/>
    <n v="2"/>
    <x v="1"/>
    <m/>
    <m/>
    <s v="AC000003288"/>
    <s v="Robert Gray"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9-03T00:00:00"/>
    <d v="1899-12-30T11:00:00"/>
    <d v="2024-09-03T00:00:00"/>
    <d v="1899-12-30T13:00:00"/>
    <n v="6"/>
    <n v="0.1"/>
    <x v="1"/>
    <m/>
    <m/>
    <s v="AC000003288"/>
    <s v="Robert Gray"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1:00:00"/>
    <d v="2024-09-03T00:00:00"/>
    <d v="1899-12-30T13:00:00"/>
    <n v="1.69"/>
    <n v="2.8167000000000001E-2"/>
    <x v="1"/>
    <m/>
    <m/>
    <m/>
    <m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9-03T00:00:00"/>
    <d v="1899-12-30T14:00:00"/>
    <d v="2024-09-03T00:00:00"/>
    <d v="1899-12-30T15:00:00"/>
    <n v="60"/>
    <n v="1"/>
    <x v="0"/>
    <m/>
    <m/>
    <s v="AC000003866"/>
    <s v="Travel Time (between visits)"/>
    <n v="10392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07:45:00"/>
    <s v="########"/>
    <d v="1899-12-30T08:45:00"/>
    <n v="60"/>
    <n v="1"/>
    <x v="4"/>
    <m/>
    <m/>
    <s v="AC000002680"/>
    <s v="Joyce Conolly"/>
    <n v="10026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9:15:00"/>
    <s v="########"/>
    <d v="1899-12-30T10:15:00"/>
    <n v="60"/>
    <n v="1"/>
    <x v="1"/>
    <m/>
    <m/>
    <s v="AC000002676"/>
    <s v="Jose Marum"/>
    <n v="7418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09:15:00"/>
    <s v="########"/>
    <d v="1899-12-30T10:15:00"/>
    <n v="2.97"/>
    <n v="4.9500000000000002E-2"/>
    <x v="1"/>
    <m/>
    <m/>
    <m/>
    <m/>
    <n v="7418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0:30:00"/>
    <s v="########"/>
    <d v="1899-12-30T12:00:00"/>
    <n v="90"/>
    <n v="1.5"/>
    <x v="1"/>
    <m/>
    <m/>
    <s v="AC000003288"/>
    <s v="Robert Gray"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30:00"/>
    <s v="########"/>
    <d v="1899-12-30T12:00:00"/>
    <n v="8"/>
    <n v="0.13333300000000001"/>
    <x v="1"/>
    <m/>
    <m/>
    <s v="AC000003288"/>
    <s v="Robert Gray"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30:00"/>
    <s v="########"/>
    <d v="1899-12-30T12:00:00"/>
    <n v="1.69"/>
    <n v="2.8167000000000001E-2"/>
    <x v="1"/>
    <m/>
    <m/>
    <m/>
    <m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30:00"/>
    <s v="########"/>
    <d v="1899-12-30T16:30:00"/>
    <n v="240"/>
    <n v="4"/>
    <x v="1"/>
    <m/>
    <m/>
    <s v="AC000002856"/>
    <s v="Luciana Dal Caso"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30:00"/>
    <s v="########"/>
    <d v="1899-12-30T16:30:00"/>
    <n v="13"/>
    <n v="0.216667"/>
    <x v="1"/>
    <m/>
    <m/>
    <s v="AC000002856"/>
    <s v="Luciana Dal Caso"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30:00"/>
    <s v="########"/>
    <d v="1899-12-30T16:30:00"/>
    <n v="4"/>
    <n v="6.6667000000000004E-2"/>
    <x v="1"/>
    <m/>
    <m/>
    <m/>
    <m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8:00:00"/>
    <n v="60"/>
    <n v="1"/>
    <x v="0"/>
    <m/>
    <m/>
    <s v="AC000003866"/>
    <s v="Travel Time (between visits)"/>
    <n v="10530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8:30:00"/>
    <s v="########"/>
    <d v="1899-12-30T10:30:00"/>
    <n v="120"/>
    <n v="2"/>
    <x v="1"/>
    <m/>
    <m/>
    <s v="AC000002476"/>
    <s v="Helen Sotiropoulos"/>
    <n v="74562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8:30:00"/>
    <s v="########"/>
    <d v="1899-12-30T10:30:00"/>
    <n v="10"/>
    <n v="0.16666700000000001"/>
    <x v="1"/>
    <m/>
    <m/>
    <s v="AC000002476"/>
    <s v="Helen Sotiropoulos"/>
    <n v="7456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1:00:00"/>
    <s v="########"/>
    <d v="1899-12-30T13:00:00"/>
    <n v="120"/>
    <n v="2"/>
    <x v="4"/>
    <m/>
    <m/>
    <s v="AC000002092"/>
    <s v="Carla Rosen"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12-03T00:00:00"/>
    <d v="1899-12-30T11:00:00"/>
    <s v="########"/>
    <d v="1899-12-30T13:00:00"/>
    <n v="6"/>
    <n v="0.1"/>
    <x v="4"/>
    <m/>
    <m/>
    <s v="AC000002092"/>
    <s v="Carla Rosen"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00:00"/>
    <s v="########"/>
    <d v="1899-12-30T13:00:00"/>
    <n v="3.81"/>
    <n v="6.3500000000000001E-2"/>
    <x v="4"/>
    <m/>
    <m/>
    <m/>
    <m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30:00"/>
    <s v="########"/>
    <d v="1899-12-30T16:15:00"/>
    <n v="165"/>
    <n v="2.75"/>
    <x v="1"/>
    <m/>
    <m/>
    <s v="AC000001954"/>
    <s v="Anna Playfair"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30:00"/>
    <s v="########"/>
    <d v="1899-12-30T16:15:00"/>
    <n v="8"/>
    <n v="0.13333300000000001"/>
    <x v="1"/>
    <m/>
    <m/>
    <s v="AC000001954"/>
    <s v="Anna Playfair"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30:00"/>
    <s v="########"/>
    <d v="1899-12-30T16:15:00"/>
    <n v="5.49"/>
    <n v="9.1499999999999998E-2"/>
    <x v="1"/>
    <m/>
    <m/>
    <m/>
    <m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6:45:00"/>
    <s v="########"/>
    <d v="1899-12-30T18:00:00"/>
    <n v="75"/>
    <n v="1.25"/>
    <x v="1"/>
    <m/>
    <m/>
    <s v="AC000003498"/>
    <s v="Theodore Jerapetritis"/>
    <n v="7414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6:45:00"/>
    <s v="########"/>
    <d v="1899-12-30T18:00:00"/>
    <n v="7.86"/>
    <n v="0.13100000000000001"/>
    <x v="1"/>
    <m/>
    <m/>
    <m/>
    <m/>
    <n v="7414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d v="2024-12-03T00:00:00"/>
    <d v="1899-12-30T18:15:00"/>
    <s v="########"/>
    <d v="1899-12-30T19:15:00"/>
    <n v="60"/>
    <n v="1"/>
    <x v="4"/>
    <m/>
    <m/>
    <s v="AC000002680"/>
    <s v="Joyce Conolly"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Internal Mileage"/>
    <s v="Private"/>
    <s v="Private"/>
    <d v="2024-12-03T00:00:00"/>
    <d v="1899-12-30T18:15:00"/>
    <s v="########"/>
    <d v="1899-12-30T19:15:00"/>
    <n v="2"/>
    <n v="3.3333000000000002E-2"/>
    <x v="4"/>
    <m/>
    <m/>
    <s v="AC000002680"/>
    <s v="Joyce Conolly"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8:15:00"/>
    <s v="########"/>
    <d v="1899-12-30T19:15:00"/>
    <n v="5.07"/>
    <n v="8.4500000000000006E-2"/>
    <x v="4"/>
    <m/>
    <m/>
    <m/>
    <m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3/03/2024"/>
    <d v="1899-12-30T16:00:00"/>
    <s v="13/03/2024"/>
    <d v="1899-12-30T18:00:00"/>
    <n v="120"/>
    <n v="2"/>
    <x v="4"/>
    <m/>
    <m/>
    <s v="AC000133868"/>
    <s v="Michele Lancuba"/>
    <n v="7456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07:45:00"/>
    <s v="18/03/2024"/>
    <d v="1899-12-30T08:45:00"/>
    <n v="60"/>
    <n v="1"/>
    <x v="4"/>
    <m/>
    <m/>
    <s v="AC000002680"/>
    <s v="Joyce Conolly"/>
    <n v="10026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9:15:00"/>
    <s v="18/03/2024"/>
    <d v="1899-12-30T10:15:00"/>
    <n v="60"/>
    <n v="1"/>
    <x v="1"/>
    <m/>
    <m/>
    <s v="AC000002676"/>
    <s v="Jose Marum"/>
    <n v="76124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09:15:00"/>
    <s v="18/03/2024"/>
    <d v="1899-12-30T10:15:00"/>
    <n v="2.97"/>
    <n v="4.9500000000000002E-2"/>
    <x v="1"/>
    <m/>
    <m/>
    <m/>
    <m/>
    <n v="7612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0:30:00"/>
    <s v="18/03/2024"/>
    <d v="1899-12-30T12:00:00"/>
    <n v="90"/>
    <n v="1.5"/>
    <x v="1"/>
    <m/>
    <m/>
    <s v="AC000003288"/>
    <s v="Robert Gray"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30:00"/>
    <s v="18/03/2024"/>
    <d v="1899-12-30T12:00:00"/>
    <n v="5"/>
    <n v="8.3333000000000004E-2"/>
    <x v="1"/>
    <m/>
    <m/>
    <s v="AC000003288"/>
    <s v="Robert Gray"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30:00"/>
    <s v="18/03/2024"/>
    <d v="1899-12-30T12:00:00"/>
    <n v="1.69"/>
    <n v="2.8167000000000001E-2"/>
    <x v="1"/>
    <m/>
    <m/>
    <m/>
    <m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30:00"/>
    <s v="18/03/2024"/>
    <d v="1899-12-30T16:00:00"/>
    <n v="210"/>
    <n v="3.5"/>
    <x v="1"/>
    <m/>
    <m/>
    <s v="AC000002856"/>
    <s v="Luciana Dal Caso"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30:00"/>
    <s v="18/03/2024"/>
    <d v="1899-12-30T16:00:00"/>
    <n v="13"/>
    <n v="0.216667"/>
    <x v="1"/>
    <m/>
    <m/>
    <s v="AC000002856"/>
    <s v="Luciana Dal Caso"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30:00"/>
    <s v="18/03/2024"/>
    <d v="1899-12-30T16:00:00"/>
    <n v="4"/>
    <n v="6.6667000000000004E-2"/>
    <x v="1"/>
    <m/>
    <m/>
    <m/>
    <m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15:00"/>
    <n v="75"/>
    <n v="1.25"/>
    <x v="0"/>
    <m/>
    <m/>
    <s v="AC000003866"/>
    <s v="Travel Time (between visits)"/>
    <n v="10789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8:30:00"/>
    <s v="19/03/2024"/>
    <d v="1899-12-30T10:30:00"/>
    <n v="120"/>
    <n v="2"/>
    <x v="1"/>
    <m/>
    <m/>
    <s v="AC000002476"/>
    <s v="Helen Sotiropoulos"/>
    <n v="7651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08:30:00"/>
    <s v="19/03/2024"/>
    <d v="1899-12-30T10:30:00"/>
    <n v="8.5"/>
    <n v="0.14166699999999999"/>
    <x v="1"/>
    <m/>
    <m/>
    <s v="AC000002476"/>
    <s v="Helen Sotiropoulos"/>
    <n v="7651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1:00:00"/>
    <s v="19/03/2024"/>
    <d v="1899-12-30T13:00:00"/>
    <n v="120"/>
    <n v="2"/>
    <x v="4"/>
    <m/>
    <m/>
    <s v="AC000002092"/>
    <s v="Carla Rosen"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11:00:00"/>
    <s v="19/03/2024"/>
    <d v="1899-12-30T13:00:00"/>
    <n v="34"/>
    <n v="0.56666700000000003"/>
    <x v="4"/>
    <m/>
    <m/>
    <s v="AC000002092"/>
    <s v="Carla Rosen"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00:00"/>
    <s v="19/03/2024"/>
    <d v="1899-12-30T13:00:00"/>
    <n v="3.81"/>
    <n v="6.3500000000000001E-2"/>
    <x v="4"/>
    <m/>
    <m/>
    <m/>
    <m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3:15:00"/>
    <s v="19/03/2024"/>
    <d v="1899-12-30T15:15:00"/>
    <n v="120"/>
    <n v="2"/>
    <x v="4"/>
    <m/>
    <m/>
    <s v="AC000002226"/>
    <s v="Diana Armstrong"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13:15:00"/>
    <s v="19/03/2024"/>
    <d v="1899-12-30T15:15:00"/>
    <n v="8.5"/>
    <n v="0.14166699999999999"/>
    <x v="4"/>
    <m/>
    <m/>
    <s v="AC000002226"/>
    <s v="Diana Armstrong"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5.37"/>
    <n v="8.9499999999999996E-2"/>
    <x v="4"/>
    <m/>
    <m/>
    <m/>
    <m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6:00:00"/>
    <s v="19/03/2024"/>
    <d v="1899-12-30T18:00:00"/>
    <n v="120"/>
    <n v="2"/>
    <x v="1"/>
    <m/>
    <m/>
    <s v="AC000003498"/>
    <s v="Theodore Jerapetritis"/>
    <n v="7607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6:00:00"/>
    <s v="19/03/2024"/>
    <d v="1899-12-30T18:00:00"/>
    <n v="7.74"/>
    <n v="0.129"/>
    <x v="1"/>
    <m/>
    <m/>
    <m/>
    <m/>
    <n v="7607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19/03/2024"/>
    <d v="1899-12-30T18:15:00"/>
    <s v="19/03/2024"/>
    <d v="1899-12-30T19:15:00"/>
    <n v="60"/>
    <n v="1"/>
    <x v="4"/>
    <m/>
    <m/>
    <s v="AC000002680"/>
    <s v="Joyce Conolly"/>
    <n v="8988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8:15:00"/>
    <s v="19/03/2024"/>
    <d v="1899-12-30T19:15:00"/>
    <n v="5.07"/>
    <n v="8.4500000000000006E-2"/>
    <x v="4"/>
    <m/>
    <m/>
    <m/>
    <m/>
    <n v="8988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7-03T00:00:00"/>
    <d v="1899-12-30T08:00:00"/>
    <d v="2024-07-03T00:00:00"/>
    <d v="1899-12-30T09:00:00"/>
    <n v="60"/>
    <n v="1"/>
    <x v="1"/>
    <m/>
    <m/>
    <s v="AC000002494"/>
    <s v="Ian Farmer"/>
    <n v="7214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30:00"/>
    <d v="2024-07-03T00:00:00"/>
    <d v="1899-12-30T12:30:00"/>
    <n v="180"/>
    <n v="3"/>
    <x v="1"/>
    <m/>
    <m/>
    <s v="AC000002676"/>
    <s v="Jose Marum"/>
    <n v="7418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09:30:00"/>
    <d v="2024-07-03T00:00:00"/>
    <d v="1899-12-30T12:30:00"/>
    <n v="3.38"/>
    <n v="5.6333000000000001E-2"/>
    <x v="1"/>
    <m/>
    <m/>
    <m/>
    <m/>
    <n v="7418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3:00:00"/>
    <d v="2024-07-03T00:00:00"/>
    <d v="1899-12-30T17:00:00"/>
    <n v="240"/>
    <n v="4"/>
    <x v="1"/>
    <m/>
    <m/>
    <s v="AC000002944"/>
    <s v="Mary Liauw"/>
    <n v="8361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3:00:00"/>
    <d v="2024-07-03T00:00:00"/>
    <d v="1899-12-30T17:00:00"/>
    <n v="26"/>
    <n v="0.43333300000000002"/>
    <x v="1"/>
    <m/>
    <m/>
    <s v="AC000002944"/>
    <s v="Mary Liauw"/>
    <n v="8361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3:00:00"/>
    <d v="2024-07-03T00:00:00"/>
    <d v="1899-12-30T17:00:00"/>
    <n v="7.47"/>
    <n v="0.1245"/>
    <x v="1"/>
    <m/>
    <m/>
    <m/>
    <m/>
    <n v="8361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00:00"/>
    <s v="########"/>
    <d v="1899-12-30T17:00:00"/>
    <n v="240"/>
    <n v="4"/>
    <x v="1"/>
    <m/>
    <m/>
    <s v="AC000002944"/>
    <s v="Mary Liauw"/>
    <n v="83590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3:00:00"/>
    <s v="########"/>
    <d v="1899-12-30T17:00:00"/>
    <n v="20"/>
    <n v="0.33333299999999999"/>
    <x v="1"/>
    <m/>
    <m/>
    <s v="AC000002944"/>
    <s v="Mary Liauw"/>
    <n v="8359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8:00:00"/>
    <n v="60"/>
    <n v="1"/>
    <x v="0"/>
    <m/>
    <m/>
    <s v="AC000003866"/>
    <s v="Travel Time (between visits)"/>
    <n v="10568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08:30:00"/>
    <s v="########"/>
    <d v="1899-12-30T09:30:00"/>
    <n v="60"/>
    <n v="1"/>
    <x v="1"/>
    <m/>
    <m/>
    <s v="AC000002494"/>
    <s v="Ian Farmer"/>
    <n v="7457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2-03T00:00:00"/>
    <d v="1899-12-30T10:00:00"/>
    <s v="########"/>
    <d v="1899-12-30T11:30:00"/>
    <n v="90"/>
    <n v="1.5"/>
    <x v="4"/>
    <m/>
    <m/>
    <s v="AC000002124"/>
    <s v="Christine Muscat"/>
    <n v="84090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0:00:00"/>
    <s v="########"/>
    <d v="1899-12-30T11:30:00"/>
    <n v="4.68"/>
    <n v="7.8E-2"/>
    <x v="4"/>
    <m/>
    <m/>
    <m/>
    <m/>
    <n v="8409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3320"/>
    <s v="Ronald Fitzpatrick"/>
    <n v="86119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1:45:00"/>
    <s v="########"/>
    <d v="1899-12-30T14:45:00"/>
    <n v="24"/>
    <n v="0.4"/>
    <x v="1"/>
    <m/>
    <m/>
    <s v="AC000003320"/>
    <s v="Ronald Fitzpatrick"/>
    <n v="8611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1:45:00"/>
    <s v="########"/>
    <d v="1899-12-30T14:45:00"/>
    <n v="2.17"/>
    <n v="3.6166999999999998E-2"/>
    <x v="1"/>
    <m/>
    <m/>
    <m/>
    <m/>
    <n v="8611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5:00:00"/>
    <s v="########"/>
    <d v="1899-12-30T17:00:00"/>
    <n v="120"/>
    <n v="2"/>
    <x v="1"/>
    <m/>
    <m/>
    <s v="AC000002676"/>
    <s v="Jose Marum"/>
    <n v="86065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5:00:00"/>
    <s v="########"/>
    <d v="1899-12-30T17:00:00"/>
    <n v="4.71"/>
    <n v="7.85E-2"/>
    <x v="1"/>
    <m/>
    <m/>
    <m/>
    <m/>
    <n v="8606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3/03/2024"/>
    <d v="1899-12-30T08:00:00"/>
    <s v="13/03/2024"/>
    <d v="1899-12-30T09:00:00"/>
    <n v="60"/>
    <n v="1"/>
    <x v="7"/>
    <m/>
    <m/>
    <s v="AC000019301"/>
    <s v="Rita Xuereb"/>
    <n v="8365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0:00:00"/>
    <n v="60"/>
    <n v="1"/>
    <x v="7"/>
    <m/>
    <m/>
    <s v="AC000019301"/>
    <s v="Rita Xuereb"/>
    <n v="83665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09:00:00"/>
    <s v="13/03/2024"/>
    <d v="1899-12-30T10:00:00"/>
    <n v="20"/>
    <n v="0.33333299999999999"/>
    <x v="7"/>
    <m/>
    <m/>
    <s v="AC000019301"/>
    <s v="Rita Xuereb"/>
    <n v="8366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00:00"/>
    <s v="13/03/2024"/>
    <d v="1899-12-30T17:00:00"/>
    <n v="240"/>
    <n v="4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3:00:00"/>
    <s v="13/03/2024"/>
    <d v="1899-12-30T17:00:00"/>
    <n v="21"/>
    <n v="0.35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3:00:00"/>
    <s v="13/03/2024"/>
    <d v="1899-12-30T17:00:00"/>
    <n v="21"/>
    <n v="0.35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00:00"/>
    <s v="13/03/2024"/>
    <d v="1899-12-30T17:00:00"/>
    <n v="7.31"/>
    <n v="0.121833"/>
    <x v="1"/>
    <m/>
    <m/>
    <m/>
    <m/>
    <n v="8360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00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4/03/2024"/>
    <d v="1899-12-30T08:00:00"/>
    <s v="14/03/2024"/>
    <d v="1899-12-30T09:00:00"/>
    <n v="60"/>
    <n v="1"/>
    <x v="1"/>
    <m/>
    <m/>
    <s v="AC000002494"/>
    <s v="Ian Farmer"/>
    <n v="745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30:00"/>
    <s v="14/03/2024"/>
    <d v="1899-12-30T12:30:00"/>
    <n v="180"/>
    <n v="3"/>
    <x v="1"/>
    <m/>
    <m/>
    <s v="AC000002676"/>
    <s v="Jose Marum"/>
    <n v="741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09:30:00"/>
    <s v="14/03/2024"/>
    <d v="1899-12-30T12:30:00"/>
    <n v="3.38"/>
    <n v="5.6333000000000001E-2"/>
    <x v="1"/>
    <m/>
    <m/>
    <m/>
    <m/>
    <n v="741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3:00:00"/>
    <s v="14/03/2024"/>
    <d v="1899-12-30T17:00:00"/>
    <n v="240"/>
    <n v="4"/>
    <x v="1"/>
    <m/>
    <m/>
    <s v="AC000002944"/>
    <s v="Mary Liauw"/>
    <n v="83615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3:00:00"/>
    <s v="14/03/2024"/>
    <d v="1899-12-30T17:00:00"/>
    <n v="20"/>
    <n v="0.33333299999999999"/>
    <x v="1"/>
    <m/>
    <m/>
    <s v="AC000002944"/>
    <s v="Mary Liauw"/>
    <n v="83615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3:00:00"/>
    <s v="14/03/2024"/>
    <d v="1899-12-30T17:00:00"/>
    <n v="7.47"/>
    <n v="0.1245"/>
    <x v="1"/>
    <m/>
    <m/>
    <m/>
    <m/>
    <n v="8361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82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8/03/2024"/>
    <d v="1899-12-30T09:00:00"/>
    <s v="18/03/2024"/>
    <d v="1899-12-30T10:00:00"/>
    <n v="60"/>
    <n v="1"/>
    <x v="7"/>
    <m/>
    <m/>
    <s v="AC000019301"/>
    <s v="Rita Xuereb"/>
    <n v="75416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09:00:00"/>
    <s v="18/03/2024"/>
    <d v="1899-12-30T10:00:00"/>
    <n v="19"/>
    <n v="0.31666699999999998"/>
    <x v="7"/>
    <m/>
    <m/>
    <s v="AC000019301"/>
    <s v="Rita Xuereb"/>
    <n v="7541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0:30:00"/>
    <s v="18/03/2024"/>
    <d v="1899-12-30T12:30:00"/>
    <n v="120"/>
    <n v="2"/>
    <x v="4"/>
    <m/>
    <m/>
    <s v="AC000011703"/>
    <s v="Barbara Marshall"/>
    <n v="7646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0:30:00"/>
    <s v="18/03/2024"/>
    <d v="1899-12-30T12:30:00"/>
    <n v="10.84"/>
    <n v="0.18066699999999999"/>
    <x v="4"/>
    <m/>
    <m/>
    <m/>
    <m/>
    <n v="764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00:00"/>
    <s v="18/03/2024"/>
    <d v="1899-12-30T17:00:00"/>
    <n v="240"/>
    <n v="4"/>
    <x v="1"/>
    <m/>
    <m/>
    <s v="AC000002944"/>
    <s v="Mary Liauw"/>
    <n v="83591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3:00:00"/>
    <s v="18/03/2024"/>
    <d v="1899-12-30T17:00:00"/>
    <n v="20"/>
    <n v="0.33333299999999999"/>
    <x v="1"/>
    <m/>
    <m/>
    <s v="AC000002944"/>
    <s v="Mary Liauw"/>
    <n v="8359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00:00"/>
    <s v="18/03/2024"/>
    <d v="1899-12-30T17:00:00"/>
    <n v="4.67"/>
    <n v="7.7832999999999999E-2"/>
    <x v="1"/>
    <m/>
    <m/>
    <m/>
    <m/>
    <n v="8359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8:00:00"/>
    <n v="60"/>
    <n v="1"/>
    <x v="0"/>
    <m/>
    <m/>
    <s v="AC000003866"/>
    <s v="Travel Time (between visits)"/>
    <n v="1081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08:30:00"/>
    <s v="19/03/2024"/>
    <d v="1899-12-30T09:30:00"/>
    <n v="60"/>
    <n v="1"/>
    <x v="1"/>
    <m/>
    <m/>
    <s v="AC000002494"/>
    <s v="Ian Farmer"/>
    <n v="7652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0:00:00"/>
    <s v="19/03/2024"/>
    <d v="1899-12-30T11:30:00"/>
    <n v="90"/>
    <n v="1.5"/>
    <x v="4"/>
    <m/>
    <m/>
    <s v="AC000002124"/>
    <s v="Christine Muscat"/>
    <n v="8409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0:00:00"/>
    <s v="19/03/2024"/>
    <d v="1899-12-30T11:30:00"/>
    <n v="4.68"/>
    <n v="7.8E-2"/>
    <x v="4"/>
    <m/>
    <m/>
    <m/>
    <m/>
    <n v="8409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3320"/>
    <s v="Ronald Fitzpatrick"/>
    <n v="86120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1:45:00"/>
    <s v="19/03/2024"/>
    <d v="1899-12-30T14:45:00"/>
    <n v="20"/>
    <n v="0.33333299999999999"/>
    <x v="1"/>
    <m/>
    <m/>
    <s v="AC000003320"/>
    <s v="Ronald Fitzpatrick"/>
    <n v="86120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1:45:00"/>
    <s v="19/03/2024"/>
    <d v="1899-12-30T14:45:00"/>
    <n v="2.17"/>
    <n v="3.6166999999999998E-2"/>
    <x v="1"/>
    <m/>
    <m/>
    <m/>
    <m/>
    <n v="8612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5:00:00"/>
    <s v="19/03/2024"/>
    <d v="1899-12-30T17:00:00"/>
    <n v="120"/>
    <n v="2"/>
    <x v="1"/>
    <m/>
    <m/>
    <s v="AC000002676"/>
    <s v="Jose Marum"/>
    <n v="86066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00:00"/>
    <s v="19/03/2024"/>
    <d v="1899-12-30T17:00:00"/>
    <n v="4.71"/>
    <n v="7.85E-2"/>
    <x v="1"/>
    <m/>
    <m/>
    <m/>
    <m/>
    <n v="8606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7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0/03/2024"/>
    <d v="1899-12-30T08:00:00"/>
    <s v="20/03/2024"/>
    <d v="1899-12-30T09:00:00"/>
    <n v="60"/>
    <n v="1"/>
    <x v="7"/>
    <m/>
    <m/>
    <s v="AC000019301"/>
    <s v="Rita Xuereb"/>
    <n v="8365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00:00"/>
    <s v="20/03/2024"/>
    <d v="1899-12-30T10:00:00"/>
    <n v="60"/>
    <n v="1"/>
    <x v="7"/>
    <m/>
    <s v="Cancelled - within 12 hrs (Mgr NOT Approved)"/>
    <s v="AC000019301"/>
    <s v="Rita Xuereb"/>
    <n v="8366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Private"/>
    <s v="Private"/>
    <s v="20/03/2024"/>
    <d v="1899-12-30T10:30:00"/>
    <s v="20/03/2024"/>
    <d v="1899-12-30T12:30:00"/>
    <n v="120"/>
    <n v="2"/>
    <x v="1"/>
    <m/>
    <m/>
    <s v="AC000002146"/>
    <s v="Colin Gageler"/>
    <n v="7605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Internal Mileage"/>
    <s v="Private"/>
    <s v="Private"/>
    <s v="20/03/2024"/>
    <d v="1899-12-30T10:30:00"/>
    <s v="20/03/2024"/>
    <d v="1899-12-30T12:30:00"/>
    <n v="16"/>
    <n v="0.26666699999999999"/>
    <x v="1"/>
    <m/>
    <m/>
    <s v="AC000002146"/>
    <s v="Colin Gageler"/>
    <n v="7605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30:00"/>
    <s v="20/03/2024"/>
    <d v="1899-12-30T12:30:00"/>
    <n v="4.95"/>
    <n v="8.2500000000000004E-2"/>
    <x v="1"/>
    <m/>
    <m/>
    <m/>
    <m/>
    <n v="7605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00:00"/>
    <s v="20/03/2024"/>
    <d v="1899-12-30T17:00:00"/>
    <n v="240"/>
    <n v="4"/>
    <x v="1"/>
    <m/>
    <m/>
    <s v="AC000002944"/>
    <s v="Mary Liauw"/>
    <n v="8360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13:00:00"/>
    <s v="20/03/2024"/>
    <d v="1899-12-30T17:00:00"/>
    <n v="18"/>
    <n v="0.3"/>
    <x v="1"/>
    <m/>
    <m/>
    <s v="AC000002944"/>
    <s v="Mary Liauw"/>
    <n v="8360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00:00"/>
    <s v="20/03/2024"/>
    <d v="1899-12-30T17:00:00"/>
    <n v="7.92"/>
    <n v="0.13200000000000001"/>
    <x v="1"/>
    <m/>
    <m/>
    <m/>
    <m/>
    <n v="83604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91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33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34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600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613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626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d v="2024-12-03T00:00:00"/>
    <d v="1899-12-30T09:00:00"/>
    <s v="########"/>
    <d v="1899-12-30T11:00:00"/>
    <n v="120"/>
    <n v="2"/>
    <x v="1"/>
    <s v="visit:No Service on PH,"/>
    <m/>
    <s v="AC000002150"/>
    <s v="Colleen Munro"/>
    <n v="7431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d v="2024-12-03T00:00:00"/>
    <d v="1899-12-30T09:00:00"/>
    <s v="########"/>
    <d v="1899-12-30T11:00:00"/>
    <n v="11"/>
    <n v="0.183333"/>
    <x v="1"/>
    <s v="visit:No Service on PH,"/>
    <m/>
    <s v="AC000002150"/>
    <s v="Colleen Munro"/>
    <n v="74318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30:00"/>
    <s v="13/03/2024"/>
    <d v="1899-12-30T10:00:00"/>
    <n v="30"/>
    <n v="0.5"/>
    <x v="0"/>
    <m/>
    <m/>
    <s v="AC000003866"/>
    <s v="Travel Time (between visits)"/>
    <n v="10588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2:00:00"/>
    <n v="5"/>
    <n v="8.3333000000000004E-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13/03/2024"/>
    <d v="1899-12-30T10:00:00"/>
    <s v="13/03/2024"/>
    <d v="1899-12-30T12:00:00"/>
    <n v="4"/>
    <n v="6.6667000000000004E-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2:15:00"/>
    <s v="13/03/2024"/>
    <d v="1899-12-30T14:15:00"/>
    <n v="120"/>
    <n v="2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2:15:00"/>
    <s v="13/03/2024"/>
    <d v="1899-12-30T14:15:00"/>
    <n v="10"/>
    <n v="0.16666700000000001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13/03/2024"/>
    <d v="1899-12-30T12:15:00"/>
    <s v="13/03/2024"/>
    <d v="1899-12-30T14:15:00"/>
    <n v="3"/>
    <n v="0.05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15:00"/>
    <s v="13/03/2024"/>
    <d v="1899-12-30T14:15:00"/>
    <n v="3.02"/>
    <n v="5.0333000000000003E-2"/>
    <x v="4"/>
    <m/>
    <m/>
    <m/>
    <m/>
    <n v="74145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30:00"/>
    <s v="13/03/2024"/>
    <d v="1899-12-30T16:30:00"/>
    <n v="120"/>
    <n v="2"/>
    <x v="4"/>
    <m/>
    <m/>
    <s v="AC000002156"/>
    <s v="Colette West"/>
    <n v="81703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30:00"/>
    <s v="13/03/2024"/>
    <d v="1899-12-30T16:30:00"/>
    <n v="1.87"/>
    <n v="3.1167E-2"/>
    <x v="4"/>
    <m/>
    <m/>
    <m/>
    <m/>
    <n v="81703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s v="19/03/2024"/>
    <d v="1899-12-30T10:00:00"/>
    <s v="19/03/2024"/>
    <d v="1899-12-30T12:00:00"/>
    <n v="120"/>
    <n v="2"/>
    <x v="1"/>
    <s v="visit:No Service on PH,"/>
    <m/>
    <s v="AC000002150"/>
    <s v="Colleen Munro"/>
    <n v="76254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s v="19/03/2024"/>
    <d v="1899-12-30T10:00:00"/>
    <s v="19/03/2024"/>
    <d v="1899-12-30T12:00:00"/>
    <n v="11"/>
    <n v="0.183333"/>
    <x v="1"/>
    <s v="visit:No Service on PH,"/>
    <m/>
    <s v="AC000002150"/>
    <s v="Colleen Munro"/>
    <n v="76254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30:00"/>
    <s v="20/03/2024"/>
    <d v="1899-12-30T10:00:00"/>
    <n v="30"/>
    <n v="0.5"/>
    <x v="0"/>
    <m/>
    <m/>
    <s v="AC000003866"/>
    <s v="Travel Time (between visits)"/>
    <n v="10865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2:00:00"/>
    <n v="4"/>
    <n v="6.6667000000000004E-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20/03/2024"/>
    <d v="1899-12-30T10:00:00"/>
    <s v="20/03/2024"/>
    <d v="1899-12-30T12:00:00"/>
    <n v="4"/>
    <n v="6.6667000000000004E-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15:00"/>
    <s v="20/03/2024"/>
    <d v="1899-12-30T14:15:00"/>
    <n v="120"/>
    <n v="2"/>
    <x v="4"/>
    <m/>
    <m/>
    <s v="AC000002904"/>
    <s v="Margaret Dworjanyn"/>
    <n v="7608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2:15:00"/>
    <s v="20/03/2024"/>
    <d v="1899-12-30T14:15:00"/>
    <n v="8"/>
    <n v="0.13333300000000001"/>
    <x v="4"/>
    <m/>
    <m/>
    <s v="AC000002904"/>
    <s v="Margaret Dworjanyn"/>
    <n v="76080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15:00"/>
    <s v="20/03/2024"/>
    <d v="1899-12-30T14:15:00"/>
    <n v="3.02"/>
    <n v="5.0333000000000003E-2"/>
    <x v="4"/>
    <m/>
    <m/>
    <m/>
    <m/>
    <n v="7608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4:30:00"/>
    <s v="20/03/2024"/>
    <d v="1899-12-30T16:30:00"/>
    <n v="120"/>
    <n v="2"/>
    <x v="4"/>
    <m/>
    <m/>
    <s v="AC000002156"/>
    <s v="Colette West"/>
    <n v="81704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20/03/2024"/>
    <d v="1899-12-30T14:30:00"/>
    <s v="20/03/2024"/>
    <d v="1899-12-30T16:30:00"/>
    <n v="3"/>
    <n v="0.05"/>
    <x v="4"/>
    <m/>
    <m/>
    <s v="AC000002156"/>
    <s v="Colette West"/>
    <n v="81704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30:00"/>
    <s v="20/03/2024"/>
    <d v="1899-12-30T16:30:00"/>
    <n v="1.87"/>
    <n v="3.1167E-2"/>
    <x v="4"/>
    <m/>
    <m/>
    <m/>
    <m/>
    <n v="8170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7:45:00"/>
    <d v="2024-07-03T00:00:00"/>
    <d v="1899-12-30T08:45:00"/>
    <n v="60"/>
    <n v="1"/>
    <x v="4"/>
    <m/>
    <m/>
    <s v="AC000002680"/>
    <s v="Joyce Conolly"/>
    <n v="7345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09:15:00"/>
    <d v="2024-07-03T00:00:00"/>
    <d v="1899-12-30T11:15:00"/>
    <n v="120"/>
    <n v="2"/>
    <x v="1"/>
    <m/>
    <m/>
    <s v="AC000002180"/>
    <s v="David Foreman"/>
    <n v="7177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09:15:00"/>
    <d v="2024-07-03T00:00:00"/>
    <d v="1899-12-30T11:15:00"/>
    <n v="3.4"/>
    <n v="5.6667000000000002E-2"/>
    <x v="1"/>
    <m/>
    <m/>
    <m/>
    <m/>
    <n v="7177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11:45:00"/>
    <d v="2024-07-03T00:00:00"/>
    <d v="1899-12-30T13:45:00"/>
    <n v="120"/>
    <n v="2"/>
    <x v="4"/>
    <m/>
    <m/>
    <s v="AC000003102"/>
    <s v="Nathan Sperling"/>
    <n v="8519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45:00"/>
    <d v="2024-07-03T00:00:00"/>
    <d v="1899-12-30T13:45:00"/>
    <n v="7.53"/>
    <n v="0.1255"/>
    <x v="4"/>
    <m/>
    <m/>
    <m/>
    <m/>
    <n v="8519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7:25:00"/>
    <s v="########"/>
    <d v="1899-12-30T08:25:00"/>
    <n v="60"/>
    <n v="1"/>
    <x v="1"/>
    <m/>
    <m/>
    <s v="AC000003028"/>
    <s v="Mervyn Levine"/>
    <n v="7389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00:00"/>
    <s v="########"/>
    <d v="1899-12-30T15:00:00"/>
    <n v="360"/>
    <n v="6"/>
    <x v="0"/>
    <m/>
    <m/>
    <s v="AC000003874"/>
    <s v="Wellbeing 1 Monday at Coogee Eastward Senior Citizens Hall"/>
    <n v="8003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7:25:00"/>
    <s v="########"/>
    <d v="1899-12-30T08:25:00"/>
    <n v="60"/>
    <n v="1"/>
    <x v="1"/>
    <m/>
    <m/>
    <s v="AC000003028"/>
    <s v="Mervyn Levine"/>
    <n v="7389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2:00:00"/>
    <n v="180"/>
    <n v="3"/>
    <x v="1"/>
    <m/>
    <m/>
    <s v="AC000002856"/>
    <s v="Luciana Dal Caso"/>
    <n v="73926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00:00"/>
    <s v="########"/>
    <d v="1899-12-30T12:00:00"/>
    <n v="8.8000000000000007"/>
    <n v="0.14666699999999999"/>
    <x v="1"/>
    <m/>
    <m/>
    <s v="AC000002856"/>
    <s v="Luciana Dal Caso"/>
    <n v="7392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09:00:00"/>
    <s v="########"/>
    <d v="1899-12-30T12:00:00"/>
    <n v="7.22"/>
    <n v="0.120333"/>
    <x v="1"/>
    <m/>
    <m/>
    <m/>
    <m/>
    <n v="7392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2:35:00"/>
    <s v="########"/>
    <d v="1899-12-30T14:35:00"/>
    <n v="120"/>
    <n v="2"/>
    <x v="4"/>
    <m/>
    <m/>
    <s v="AC000002564"/>
    <s v="Jeanette Abrahams"/>
    <n v="10570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5:00"/>
    <s v="########"/>
    <d v="1899-12-30T14:35:00"/>
    <n v="6.28"/>
    <n v="0.104667"/>
    <x v="4"/>
    <m/>
    <m/>
    <m/>
    <m/>
    <n v="10570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07:45:00"/>
    <s v="13/03/2024"/>
    <d v="1899-12-30T08:45:00"/>
    <n v="60"/>
    <n v="1"/>
    <x v="4"/>
    <m/>
    <m/>
    <s v="AC000002680"/>
    <s v="Joyce Conolly"/>
    <n v="7398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9:00:00"/>
    <s v="13/03/2024"/>
    <d v="1899-12-30T11:00:00"/>
    <n v="120"/>
    <n v="2"/>
    <x v="1"/>
    <m/>
    <m/>
    <s v="AC000002270"/>
    <s v="Edith Varkonyi"/>
    <n v="7458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00:00"/>
    <s v="13/03/2024"/>
    <d v="1899-12-30T11:00:00"/>
    <n v="7.65"/>
    <n v="0.1275"/>
    <x v="1"/>
    <m/>
    <m/>
    <m/>
    <m/>
    <n v="7458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45:00"/>
    <s v="13/03/2024"/>
    <d v="1899-12-30T13:45:00"/>
    <n v="120"/>
    <n v="2"/>
    <x v="1"/>
    <m/>
    <m/>
    <s v="AC000002288"/>
    <s v="Elizabeth Freeman"/>
    <n v="74448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45:00"/>
    <s v="13/03/2024"/>
    <d v="1899-12-30T13:45:00"/>
    <n v="9.09"/>
    <n v="0.1515"/>
    <x v="1"/>
    <m/>
    <m/>
    <m/>
    <m/>
    <n v="7444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120"/>
    <n v="2"/>
    <x v="1"/>
    <m/>
    <m/>
    <s v="AC000002986"/>
    <s v="Marsha Swenson"/>
    <n v="8627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1.21"/>
    <n v="2.0167000000000001E-2"/>
    <x v="1"/>
    <m/>
    <m/>
    <m/>
    <m/>
    <n v="8627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7:45:00"/>
    <s v="14/03/2024"/>
    <d v="1899-12-30T08:45:00"/>
    <n v="60"/>
    <n v="1"/>
    <x v="4"/>
    <m/>
    <m/>
    <s v="AC000002680"/>
    <s v="Joyce Conolly"/>
    <n v="7398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09:20:00"/>
    <s v="14/03/2024"/>
    <d v="1899-12-30T11:20:00"/>
    <n v="120"/>
    <n v="2"/>
    <x v="1"/>
    <m/>
    <m/>
    <s v="AC000002180"/>
    <s v="David Foreman"/>
    <n v="10613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09:20:00"/>
    <s v="14/03/2024"/>
    <d v="1899-12-30T11:20:00"/>
    <n v="3.4"/>
    <n v="5.6667000000000002E-2"/>
    <x v="1"/>
    <m/>
    <m/>
    <m/>
    <m/>
    <n v="10613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11:55:00"/>
    <s v="14/03/2024"/>
    <d v="1899-12-30T13:55:00"/>
    <n v="120"/>
    <n v="2"/>
    <x v="4"/>
    <m/>
    <m/>
    <s v="AC000003102"/>
    <s v="Nathan Sperling"/>
    <n v="10615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1:55:00"/>
    <s v="14/03/2024"/>
    <d v="1899-12-30T13:55:00"/>
    <n v="7.53"/>
    <n v="0.1255"/>
    <x v="4"/>
    <m/>
    <m/>
    <m/>
    <m/>
    <n v="10615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09:00:00"/>
    <s v="19/03/2024"/>
    <d v="1899-12-30T11:00:00"/>
    <n v="120"/>
    <n v="2"/>
    <x v="4"/>
    <m/>
    <m/>
    <s v="AC000002564"/>
    <s v="Jeanette Abrahams"/>
    <n v="75898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09:00:00"/>
    <s v="19/03/2024"/>
    <d v="1899-12-30T11:00:00"/>
    <n v="1"/>
    <n v="1.6667000000000001E-2"/>
    <x v="4"/>
    <m/>
    <m/>
    <s v="AC000002564"/>
    <s v="Jeanette Abrahams"/>
    <n v="7589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9/03/2024"/>
    <d v="1899-12-30T12:00:00"/>
    <s v="19/03/2024"/>
    <d v="1899-12-30T14:00:00"/>
    <n v="120"/>
    <n v="2"/>
    <x v="4"/>
    <m/>
    <m/>
    <s v="AC000027335"/>
    <s v="Po-Hsun Wen"/>
    <n v="9836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00:00"/>
    <s v="19/03/2024"/>
    <d v="1899-12-30T14:00:00"/>
    <n v="3.77"/>
    <n v="6.2833E-2"/>
    <x v="4"/>
    <m/>
    <m/>
    <m/>
    <m/>
    <n v="9836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4:30:00"/>
    <s v="19/03/2024"/>
    <d v="1899-12-30T16:30:00"/>
    <n v="120"/>
    <n v="2"/>
    <x v="1"/>
    <m/>
    <m/>
    <s v="AC000002582"/>
    <s v="Jennifer Mathews"/>
    <n v="94530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4:30:00"/>
    <s v="19/03/2024"/>
    <d v="1899-12-30T16:30:00"/>
    <n v="3"/>
    <n v="0.05"/>
    <x v="1"/>
    <m/>
    <m/>
    <s v="AC000002582"/>
    <s v="Jennifer Mathews"/>
    <n v="94530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4:30:00"/>
    <s v="19/03/2024"/>
    <d v="1899-12-30T16:30:00"/>
    <n v="6.26"/>
    <n v="0.104333"/>
    <x v="1"/>
    <m/>
    <m/>
    <m/>
    <m/>
    <n v="9453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07:45:00"/>
    <s v="20/03/2024"/>
    <d v="1899-12-30T08:45:00"/>
    <n v="60"/>
    <n v="1"/>
    <x v="4"/>
    <m/>
    <m/>
    <s v="AC000002680"/>
    <s v="Joyce Conolly"/>
    <n v="7591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9:00:00"/>
    <s v="20/03/2024"/>
    <d v="1899-12-30T11:00:00"/>
    <n v="120"/>
    <n v="2"/>
    <x v="1"/>
    <m/>
    <m/>
    <s v="AC000002270"/>
    <s v="Edith Varkonyi"/>
    <n v="7654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00:00"/>
    <s v="20/03/2024"/>
    <d v="1899-12-30T11:00:00"/>
    <n v="7.65"/>
    <n v="0.1275"/>
    <x v="1"/>
    <m/>
    <m/>
    <m/>
    <m/>
    <n v="7654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45:00"/>
    <s v="20/03/2024"/>
    <d v="1899-12-30T13:45:00"/>
    <n v="120"/>
    <n v="2"/>
    <x v="1"/>
    <m/>
    <m/>
    <s v="AC000002288"/>
    <s v="Elizabeth Freeman"/>
    <n v="7639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45:00"/>
    <s v="20/03/2024"/>
    <d v="1899-12-30T13:45:00"/>
    <n v="9.09"/>
    <n v="0.1515"/>
    <x v="1"/>
    <m/>
    <m/>
    <m/>
    <m/>
    <n v="7639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4:00:00"/>
    <s v="20/03/2024"/>
    <d v="1899-12-30T16:00:00"/>
    <n v="120"/>
    <n v="2"/>
    <x v="1"/>
    <m/>
    <m/>
    <s v="AC000002986"/>
    <s v="Marsha Swenson"/>
    <n v="8627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00:00"/>
    <s v="20/03/2024"/>
    <d v="1899-12-30T16:00:00"/>
    <n v="1.21"/>
    <n v="2.0167000000000001E-2"/>
    <x v="1"/>
    <m/>
    <m/>
    <m/>
    <m/>
    <n v="8627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8-03T00:00:00"/>
    <d v="1899-12-30T09:00:00"/>
    <d v="2024-08-03T00:00:00"/>
    <d v="1899-12-30T09:45:00"/>
    <n v="45"/>
    <n v="0.75"/>
    <x v="0"/>
    <m/>
    <m/>
    <s v="AC000003866"/>
    <s v="Travel Time (between visits)"/>
    <n v="10412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10:30:00"/>
    <d v="2024-08-03T00:00:00"/>
    <d v="1899-12-30T13:30:00"/>
    <n v="180"/>
    <n v="3"/>
    <x v="1"/>
    <m/>
    <m/>
    <s v="AC000003288"/>
    <s v="Robert Gray"/>
    <n v="7445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08-03T00:00:00"/>
    <d v="1899-12-30T10:30:00"/>
    <d v="2024-08-03T00:00:00"/>
    <d v="1899-12-30T13:30:00"/>
    <n v="20"/>
    <n v="0.33333299999999999"/>
    <x v="1"/>
    <m/>
    <m/>
    <s v="AC000003288"/>
    <s v="Robert Gray"/>
    <n v="7445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8-03T00:00:00"/>
    <d v="1899-12-30T14:00:00"/>
    <d v="2024-08-03T00:00:00"/>
    <d v="1899-12-30T16:00:00"/>
    <n v="120"/>
    <n v="2"/>
    <x v="4"/>
    <m/>
    <m/>
    <s v="AC000028810"/>
    <s v="Lea Minnett"/>
    <n v="74643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14:00:00"/>
    <d v="2024-08-03T00:00:00"/>
    <d v="1899-12-30T16:00:00"/>
    <n v="3.12"/>
    <n v="5.1999999999999998E-2"/>
    <x v="4"/>
    <m/>
    <m/>
    <m/>
    <m/>
    <n v="7464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16:15:00"/>
    <d v="2024-08-03T00:00:00"/>
    <d v="1899-12-30T18:15:00"/>
    <n v="120"/>
    <n v="2"/>
    <x v="1"/>
    <m/>
    <m/>
    <s v="AC000003314"/>
    <s v="Rohma Cummins"/>
    <n v="71494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16:15:00"/>
    <d v="2024-08-03T00:00:00"/>
    <d v="1899-12-30T18:15:00"/>
    <n v="0.94"/>
    <n v="1.5667E-2"/>
    <x v="1"/>
    <m/>
    <m/>
    <m/>
    <m/>
    <n v="7149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1-03T00:00:00"/>
    <d v="1899-12-30T08:00:00"/>
    <s v="########"/>
    <d v="1899-12-30T08:15:00"/>
    <n v="15"/>
    <n v="0.25"/>
    <x v="0"/>
    <m/>
    <m/>
    <s v="AC000003866"/>
    <s v="Travel Time (between visits)"/>
    <n v="10530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11-03T00:00:00"/>
    <d v="1899-12-30T09:00:00"/>
    <s v="########"/>
    <d v="1899-12-30T12:00:00"/>
    <n v="180"/>
    <n v="3"/>
    <x v="4"/>
    <m/>
    <m/>
    <s v="AC000125101"/>
    <s v="Filomena Gabriele"/>
    <n v="7455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12:15:00"/>
    <s v="########"/>
    <d v="1899-12-30T14:15:00"/>
    <n v="120"/>
    <n v="2"/>
    <x v="1"/>
    <m/>
    <m/>
    <s v="AC000003314"/>
    <s v="Rohma Cummins"/>
    <n v="73928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11-03T00:00:00"/>
    <d v="1899-12-30T12:15:00"/>
    <s v="########"/>
    <d v="1899-12-30T14:15:00"/>
    <n v="36"/>
    <n v="0.6"/>
    <x v="1"/>
    <m/>
    <m/>
    <s v="AC000003314"/>
    <s v="Rohma Cummins"/>
    <n v="7392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1-03T00:00:00"/>
    <d v="1899-12-30T12:15:00"/>
    <s v="########"/>
    <d v="1899-12-30T14:15:00"/>
    <n v="3.61"/>
    <n v="6.0166999999999998E-2"/>
    <x v="1"/>
    <m/>
    <m/>
    <m/>
    <m/>
    <n v="7392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2-03T00:00:00"/>
    <d v="1899-12-30T08:00:00"/>
    <s v="########"/>
    <d v="1899-12-30T08:45:00"/>
    <n v="45"/>
    <n v="0.75"/>
    <x v="0"/>
    <m/>
    <m/>
    <s v="AC000003866"/>
    <s v="Travel Time (between visits)"/>
    <n v="10569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234"/>
    <s v="Diane Grant"/>
    <n v="9792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12-03T00:00:00"/>
    <d v="1899-12-30T10:00:00"/>
    <s v="########"/>
    <d v="1899-12-30T12:00:00"/>
    <n v="10"/>
    <n v="0.16666700000000001"/>
    <x v="1"/>
    <m/>
    <m/>
    <s v="AC000002234"/>
    <s v="Diane Grant"/>
    <n v="9792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2106"/>
    <s v="Charis Schwarz"/>
    <n v="8009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2-03T00:00:00"/>
    <d v="1899-12-30T12:30:00"/>
    <s v="########"/>
    <d v="1899-12-30T14:30:00"/>
    <n v="6.63"/>
    <n v="0.1105"/>
    <x v="1"/>
    <m/>
    <m/>
    <m/>
    <m/>
    <n v="8009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12-03T00:00:00"/>
    <d v="1899-12-30T14:45:00"/>
    <s v="########"/>
    <d v="1899-12-30T16:45:00"/>
    <n v="120"/>
    <n v="2"/>
    <x v="4"/>
    <m/>
    <m/>
    <s v="AC000002614"/>
    <s v="Joan Lobach"/>
    <n v="7300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2-03T00:00:00"/>
    <d v="1899-12-30T14:45:00"/>
    <s v="########"/>
    <d v="1899-12-30T16:45:00"/>
    <n v="3.88"/>
    <n v="6.4667000000000002E-2"/>
    <x v="4"/>
    <m/>
    <m/>
    <m/>
    <m/>
    <n v="7300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4/03/2024"/>
    <d v="1899-12-30T08:00:00"/>
    <s v="14/03/2024"/>
    <d v="1899-12-30T08:15:00"/>
    <n v="15"/>
    <n v="0.25"/>
    <x v="0"/>
    <m/>
    <m/>
    <s v="AC000003866"/>
    <s v="Travel Time (between visits)"/>
    <n v="10613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09:15:00"/>
    <s v="14/03/2024"/>
    <d v="1899-12-30T11:15:00"/>
    <n v="120"/>
    <n v="2"/>
    <x v="1"/>
    <m/>
    <m/>
    <s v="AC000002458"/>
    <s v="Heather Branch"/>
    <n v="7388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11:30:00"/>
    <s v="14/03/2024"/>
    <d v="1899-12-30T14:00:00"/>
    <n v="150"/>
    <n v="2.5"/>
    <x v="1"/>
    <m/>
    <m/>
    <s v="AC000081005"/>
    <s v="Cornelius Hamilton"/>
    <n v="74551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4/03/2024"/>
    <d v="1899-12-30T11:30:00"/>
    <s v="14/03/2024"/>
    <d v="1899-12-30T14:00:00"/>
    <n v="10"/>
    <n v="0.16666700000000001"/>
    <x v="1"/>
    <m/>
    <m/>
    <s v="AC000081005"/>
    <s v="Cornelius Hamilton"/>
    <n v="7455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4/03/2024"/>
    <d v="1899-12-30T11:30:00"/>
    <s v="14/03/2024"/>
    <d v="1899-12-30T14:00:00"/>
    <n v="1.95"/>
    <n v="3.2500000000000001E-2"/>
    <x v="1"/>
    <m/>
    <m/>
    <m/>
    <m/>
    <n v="7455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5/03/2024"/>
    <d v="1899-12-30T09:00:00"/>
    <s v="15/03/2024"/>
    <d v="1899-12-30T09:45:00"/>
    <n v="45"/>
    <n v="0.75"/>
    <x v="0"/>
    <m/>
    <m/>
    <s v="AC000003866"/>
    <s v="Travel Time (between visits)"/>
    <n v="10667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10:30:00"/>
    <s v="15/03/2024"/>
    <d v="1899-12-30T13:30:00"/>
    <n v="180"/>
    <n v="3"/>
    <x v="1"/>
    <m/>
    <m/>
    <s v="AC000003288"/>
    <s v="Robert Gray"/>
    <n v="76400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5/03/2024"/>
    <d v="1899-12-30T10:30:00"/>
    <s v="15/03/2024"/>
    <d v="1899-12-30T13:30:00"/>
    <n v="10"/>
    <n v="0.16666700000000001"/>
    <x v="1"/>
    <m/>
    <m/>
    <s v="AC000003288"/>
    <s v="Robert Gray"/>
    <n v="7640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5/03/2024"/>
    <d v="1899-12-30T14:00:00"/>
    <s v="15/03/2024"/>
    <d v="1899-12-30T16:00:00"/>
    <n v="120"/>
    <n v="2"/>
    <x v="4"/>
    <m/>
    <m/>
    <s v="AC000002050"/>
    <s v="Boman Kalapesi"/>
    <n v="10340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5/03/2024"/>
    <d v="1899-12-30T14:00:00"/>
    <s v="15/03/2024"/>
    <d v="1899-12-30T16:00:00"/>
    <n v="3.79"/>
    <n v="6.3167000000000001E-2"/>
    <x v="4"/>
    <m/>
    <m/>
    <m/>
    <m/>
    <n v="10340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16:15:00"/>
    <s v="15/03/2024"/>
    <d v="1899-12-30T18:15:00"/>
    <n v="120"/>
    <n v="2"/>
    <x v="1"/>
    <m/>
    <m/>
    <s v="AC000003314"/>
    <s v="Rohma Cummins"/>
    <n v="7393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5/03/2024"/>
    <d v="1899-12-30T16:15:00"/>
    <s v="15/03/2024"/>
    <d v="1899-12-30T18:15:00"/>
    <n v="1.89"/>
    <n v="3.15E-2"/>
    <x v="1"/>
    <m/>
    <m/>
    <m/>
    <m/>
    <n v="7393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8/03/2024"/>
    <d v="1899-12-30T08:00:00"/>
    <s v="18/03/2024"/>
    <d v="1899-12-30T08:45:00"/>
    <n v="45"/>
    <n v="0.75"/>
    <x v="0"/>
    <m/>
    <m/>
    <s v="AC000003866"/>
    <s v="Travel Time (between visits)"/>
    <n v="10791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8/03/2024"/>
    <d v="1899-12-30T09:00:00"/>
    <s v="18/03/2024"/>
    <d v="1899-12-30T12:00:00"/>
    <n v="180"/>
    <n v="3"/>
    <x v="4"/>
    <m/>
    <m/>
    <s v="AC000125101"/>
    <s v="Filomena Gabriele"/>
    <n v="7651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12:15:00"/>
    <s v="18/03/2024"/>
    <d v="1899-12-30T14:15:00"/>
    <n v="120"/>
    <n v="2"/>
    <x v="1"/>
    <m/>
    <m/>
    <s v="AC000003314"/>
    <s v="Rohma Cummins"/>
    <n v="7586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8/03/2024"/>
    <d v="1899-12-30T12:15:00"/>
    <s v="18/03/2024"/>
    <d v="1899-12-30T14:15:00"/>
    <n v="36"/>
    <n v="0.6"/>
    <x v="1"/>
    <m/>
    <m/>
    <s v="AC000003314"/>
    <s v="Rohma Cummins"/>
    <n v="75864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12:15:00"/>
    <s v="18/03/2024"/>
    <d v="1899-12-30T14:15:00"/>
    <n v="3.61"/>
    <n v="6.0166999999999998E-2"/>
    <x v="1"/>
    <m/>
    <m/>
    <m/>
    <m/>
    <n v="758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8/03/2024"/>
    <d v="1899-12-30T14:45:00"/>
    <s v="18/03/2024"/>
    <d v="1899-12-30T17:15:00"/>
    <n v="150"/>
    <n v="2.5"/>
    <x v="4"/>
    <s v="visit:No Service on PH,"/>
    <m/>
    <s v="AC000003378"/>
    <s v="Samuel Mill"/>
    <n v="7624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14:45:00"/>
    <s v="18/03/2024"/>
    <d v="1899-12-30T17:15:00"/>
    <n v="2.69"/>
    <n v="4.4832999999999998E-2"/>
    <x v="4"/>
    <m/>
    <m/>
    <m/>
    <m/>
    <n v="7624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9/03/2024"/>
    <d v="1899-12-30T08:00:00"/>
    <s v="19/03/2024"/>
    <d v="1899-12-30T09:00:00"/>
    <n v="60"/>
    <n v="1"/>
    <x v="0"/>
    <m/>
    <m/>
    <s v="AC000003866"/>
    <s v="Travel Time (between visits)"/>
    <n v="10818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234"/>
    <s v="Diane Grant"/>
    <n v="9792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9/03/2024"/>
    <d v="1899-12-30T10:00:00"/>
    <s v="19/03/2024"/>
    <d v="1899-12-30T12:00:00"/>
    <n v="15"/>
    <n v="0.25"/>
    <x v="1"/>
    <m/>
    <m/>
    <s v="AC000002234"/>
    <s v="Diane Grant"/>
    <n v="9792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9/03/2024"/>
    <d v="1899-12-30T12:30:00"/>
    <s v="19/03/2024"/>
    <d v="1899-12-30T14:30:00"/>
    <n v="120"/>
    <n v="2"/>
    <x v="1"/>
    <m/>
    <m/>
    <s v="AC000002106"/>
    <s v="Charis Schwarz"/>
    <n v="8009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9/03/2024"/>
    <d v="1899-12-30T12:30:00"/>
    <s v="19/03/2024"/>
    <d v="1899-12-30T14:30:00"/>
    <n v="6.63"/>
    <n v="0.1105"/>
    <x v="1"/>
    <m/>
    <m/>
    <m/>
    <m/>
    <n v="8009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9/03/2024"/>
    <d v="1899-12-30T15:00:00"/>
    <s v="19/03/2024"/>
    <d v="1899-12-30T17:00:00"/>
    <n v="120"/>
    <n v="2"/>
    <x v="4"/>
    <m/>
    <m/>
    <s v="AC000028810"/>
    <s v="Lea Minnett"/>
    <n v="10558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9/03/2024"/>
    <d v="1899-12-30T15:00:00"/>
    <s v="19/03/2024"/>
    <d v="1899-12-30T17:00:00"/>
    <n v="3.04"/>
    <n v="5.0666999999999997E-2"/>
    <x v="4"/>
    <m/>
    <m/>
    <m/>
    <m/>
    <n v="10558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1-03T00:00:00"/>
    <d v="1899-12-30T09:00:00"/>
    <s v="########"/>
    <d v="1899-12-30T11:00:00"/>
    <n v="120"/>
    <n v="2"/>
    <x v="4"/>
    <m/>
    <m/>
    <s v="AC000241967"/>
    <s v="Penelope Macbride"/>
    <n v="8585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11-03T00:00:00"/>
    <d v="1899-12-30T09:00:00"/>
    <s v="########"/>
    <d v="1899-12-30T11:00:00"/>
    <n v="4"/>
    <n v="6.6667000000000004E-2"/>
    <x v="4"/>
    <m/>
    <m/>
    <s v="AC000241967"/>
    <s v="Penelope Macbride"/>
    <n v="85857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1:00:00"/>
    <s v="########"/>
    <d v="1899-12-30T11:30:00"/>
    <n v="30"/>
    <n v="0.5"/>
    <x v="0"/>
    <m/>
    <m/>
    <s v="AC000003866"/>
    <s v="Travel Time (between visits)"/>
    <n v="105341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30:00"/>
    <s v="########"/>
    <d v="1899-12-30T14:30:00"/>
    <n v="180"/>
    <n v="3"/>
    <x v="1"/>
    <m/>
    <m/>
    <s v="AC000003268"/>
    <s v="Richard Christopherson"/>
    <n v="8568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1:30:00"/>
    <s v="########"/>
    <d v="1899-12-30T14:30:00"/>
    <n v="10"/>
    <n v="0.16666700000000001"/>
    <x v="1"/>
    <m/>
    <m/>
    <s v="AC000003268"/>
    <s v="Richard Christopherson"/>
    <n v="8568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30:00"/>
    <s v="########"/>
    <d v="1899-12-30T14:30:00"/>
    <n v="7.98"/>
    <n v="0.13300000000000001"/>
    <x v="1"/>
    <m/>
    <m/>
    <m/>
    <m/>
    <n v="8568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4:30:00"/>
    <s v="########"/>
    <d v="1899-12-30T15:00:00"/>
    <n v="30"/>
    <n v="0.5"/>
    <x v="0"/>
    <m/>
    <m/>
    <s v="AC000003866"/>
    <s v="Travel Time (between visits)"/>
    <n v="10535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d v="2024-11-03T00:00:00"/>
    <d v="1899-12-30T15:00:00"/>
    <s v="########"/>
    <d v="1899-12-30T17:00:00"/>
    <n v="120"/>
    <n v="2"/>
    <x v="1"/>
    <m/>
    <m/>
    <s v="AC000002276"/>
    <s v="Eleanor Bunt"/>
    <n v="85721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d v="2024-11-03T00:00:00"/>
    <d v="1899-12-30T15:00:00"/>
    <s v="########"/>
    <d v="1899-12-30T17:00:00"/>
    <n v="18"/>
    <n v="0.3"/>
    <x v="1"/>
    <m/>
    <m/>
    <s v="AC000002276"/>
    <s v="Eleanor Bunt"/>
    <n v="85721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5:00:00"/>
    <s v="########"/>
    <d v="1899-12-30T17:00:00"/>
    <n v="3.33"/>
    <n v="5.5500000000000001E-2"/>
    <x v="1"/>
    <m/>
    <m/>
    <m/>
    <m/>
    <n v="85721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7:15:00"/>
    <n v="15"/>
    <n v="0.25"/>
    <x v="0"/>
    <m/>
    <m/>
    <s v="AC000003866"/>
    <s v="Travel Time (between visits)"/>
    <n v="10535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7:15:00"/>
    <s v="########"/>
    <d v="1899-12-30T18:15:00"/>
    <n v="60"/>
    <n v="1"/>
    <x v="1"/>
    <m/>
    <m/>
    <s v="AC000002756"/>
    <s v="Kevin Hinds"/>
    <n v="85710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7:15:00"/>
    <s v="########"/>
    <d v="1899-12-30T18:15:00"/>
    <n v="3.18"/>
    <n v="5.2999999999999999E-2"/>
    <x v="1"/>
    <m/>
    <m/>
    <m/>
    <m/>
    <n v="8571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2:00:00"/>
    <n v="180"/>
    <n v="3"/>
    <x v="4"/>
    <m/>
    <m/>
    <s v="AC000002290"/>
    <s v="Elizabeth McDonald"/>
    <n v="9199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3178"/>
    <s v="Patricia Johnson"/>
    <n v="8574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2:30:00"/>
    <s v="########"/>
    <d v="1899-12-30T14:30:00"/>
    <n v="2.2200000000000002"/>
    <n v="3.6999999999999998E-2"/>
    <x v="1"/>
    <m/>
    <m/>
    <m/>
    <m/>
    <n v="8574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4:45:00"/>
    <s v="########"/>
    <d v="1899-12-30T16:45:00"/>
    <n v="120"/>
    <n v="2"/>
    <x v="1"/>
    <m/>
    <m/>
    <s v="AC000002446"/>
    <s v="Harold Eggins"/>
    <n v="88022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4:45:00"/>
    <s v="########"/>
    <d v="1899-12-30T16:45:00"/>
    <n v="5"/>
    <n v="8.3333000000000004E-2"/>
    <x v="1"/>
    <m/>
    <m/>
    <s v="AC000002446"/>
    <s v="Harold Eggins"/>
    <n v="88022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4:45:00"/>
    <s v="########"/>
    <d v="1899-12-30T16:45:00"/>
    <n v="3.72"/>
    <n v="6.2E-2"/>
    <x v="1"/>
    <m/>
    <m/>
    <m/>
    <m/>
    <n v="88022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16:45:00"/>
    <s v="########"/>
    <d v="1899-12-30T17:30:00"/>
    <n v="45"/>
    <n v="0.75"/>
    <x v="0"/>
    <m/>
    <m/>
    <s v="AC000003866"/>
    <s v="Travel Time (between visits)"/>
    <n v="10566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3/03/2024"/>
    <d v="1899-12-30T11:00:00"/>
    <s v="13/03/2024"/>
    <d v="1899-12-30T13:00:00"/>
    <n v="120"/>
    <n v="2"/>
    <x v="1"/>
    <m/>
    <m/>
    <s v="AC000007530"/>
    <s v="Dianna Dean"/>
    <n v="8582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3/03/2024"/>
    <d v="1899-12-30T11:00:00"/>
    <s v="13/03/2024"/>
    <d v="1899-12-30T13:00:00"/>
    <n v="12"/>
    <n v="0.2"/>
    <x v="1"/>
    <m/>
    <m/>
    <s v="AC000007530"/>
    <s v="Dianna Dean"/>
    <n v="8582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3178"/>
    <s v="Patricia Johnson"/>
    <n v="8584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30:00"/>
    <s v="13/03/2024"/>
    <d v="1899-12-30T15:30:00"/>
    <n v="1.52"/>
    <n v="2.5333000000000001E-2"/>
    <x v="1"/>
    <m/>
    <m/>
    <m/>
    <m/>
    <n v="8584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3/03/2024"/>
    <d v="1899-12-30T15:45:00"/>
    <s v="13/03/2024"/>
    <d v="1899-12-30T17:45:00"/>
    <n v="120"/>
    <n v="2"/>
    <x v="4"/>
    <m/>
    <m/>
    <s v="AC000002446"/>
    <s v="Harold Eggins"/>
    <n v="9858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5:45:00"/>
    <s v="13/03/2024"/>
    <d v="1899-12-30T17:45:00"/>
    <n v="3.72"/>
    <n v="6.2E-2"/>
    <x v="4"/>
    <m/>
    <m/>
    <m/>
    <m/>
    <n v="98585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17:45:00"/>
    <s v="13/03/2024"/>
    <d v="1899-12-30T18:30:00"/>
    <n v="45"/>
    <n v="0.75"/>
    <x v="0"/>
    <m/>
    <m/>
    <s v="AC000003866"/>
    <s v="Travel Time (between visits)"/>
    <n v="10567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09:00:00"/>
    <s v="18/03/2024"/>
    <d v="1899-12-30T11:00:00"/>
    <n v="120"/>
    <n v="2"/>
    <x v="4"/>
    <m/>
    <m/>
    <s v="AC000241967"/>
    <s v="Penelope Macbride"/>
    <n v="8585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4:30:00"/>
    <n v="180"/>
    <n v="3"/>
    <x v="1"/>
    <m/>
    <m/>
    <s v="AC000003268"/>
    <s v="Richard Christopherson"/>
    <n v="8568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1:30:00"/>
    <s v="18/03/2024"/>
    <d v="1899-12-30T14:30:00"/>
    <n v="12"/>
    <n v="0.2"/>
    <x v="1"/>
    <m/>
    <m/>
    <s v="AC000003268"/>
    <s v="Richard Christopherson"/>
    <n v="8568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30:00"/>
    <s v="18/03/2024"/>
    <d v="1899-12-30T14:30:00"/>
    <n v="7.98"/>
    <n v="0.13300000000000001"/>
    <x v="1"/>
    <m/>
    <m/>
    <m/>
    <m/>
    <n v="8568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s v="18/03/2024"/>
    <d v="1899-12-30T15:00:00"/>
    <s v="18/03/2024"/>
    <d v="1899-12-30T17:00:00"/>
    <n v="120"/>
    <n v="2"/>
    <x v="1"/>
    <m/>
    <m/>
    <s v="AC000002276"/>
    <s v="Eleanor Bunt"/>
    <n v="85722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s v="18/03/2024"/>
    <d v="1899-12-30T15:00:00"/>
    <s v="18/03/2024"/>
    <d v="1899-12-30T17:00:00"/>
    <n v="15"/>
    <n v="0.25"/>
    <x v="1"/>
    <m/>
    <m/>
    <s v="AC000002276"/>
    <s v="Eleanor Bunt"/>
    <n v="85722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3.33"/>
    <n v="5.5500000000000001E-2"/>
    <x v="1"/>
    <m/>
    <m/>
    <m/>
    <m/>
    <n v="85722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00:00"/>
    <n v="60"/>
    <n v="1"/>
    <x v="0"/>
    <m/>
    <m/>
    <s v="AC000003866"/>
    <s v="Travel Time (between visits)"/>
    <n v="10779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1:15:00"/>
    <s v="19/03/2024"/>
    <d v="1899-12-30T14:15:00"/>
    <n v="180"/>
    <n v="3"/>
    <x v="4"/>
    <m/>
    <m/>
    <s v="AC000002290"/>
    <s v="Elizabeth McDonald"/>
    <n v="91994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9/03/2024"/>
    <d v="1899-12-30T11:15:00"/>
    <s v="19/03/2024"/>
    <d v="1899-12-30T14:15:00"/>
    <n v="5"/>
    <n v="8.3333000000000004E-2"/>
    <x v="4"/>
    <m/>
    <m/>
    <s v="AC000002290"/>
    <s v="Elizabeth McDonald"/>
    <n v="91994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14:15:00"/>
    <s v="19/03/2024"/>
    <d v="1899-12-30T14:45:00"/>
    <n v="30"/>
    <n v="0.5"/>
    <x v="0"/>
    <m/>
    <m/>
    <s v="AC000003866"/>
    <s v="Travel Time (between visits)"/>
    <n v="10817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4:45:00"/>
    <s v="19/03/2024"/>
    <d v="1899-12-30T16:45:00"/>
    <n v="120"/>
    <n v="2"/>
    <x v="4"/>
    <m/>
    <m/>
    <s v="AC000002446"/>
    <s v="Harold Eggins"/>
    <n v="10607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9/03/2024"/>
    <d v="1899-12-30T14:45:00"/>
    <s v="19/03/2024"/>
    <d v="1899-12-30T16:45:00"/>
    <n v="5"/>
    <n v="8.3333000000000004E-2"/>
    <x v="4"/>
    <m/>
    <m/>
    <s v="AC000002446"/>
    <s v="Harold Eggins"/>
    <n v="10607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4:45:00"/>
    <s v="19/03/2024"/>
    <d v="1899-12-30T16:45:00"/>
    <n v="2.12"/>
    <n v="3.5333000000000003E-2"/>
    <x v="4"/>
    <m/>
    <m/>
    <m/>
    <m/>
    <n v="10607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0/03/2024"/>
    <d v="1899-12-30T11:00:00"/>
    <s v="20/03/2024"/>
    <d v="1899-12-30T13:00:00"/>
    <n v="120"/>
    <n v="2"/>
    <x v="1"/>
    <m/>
    <m/>
    <s v="AC000007530"/>
    <s v="Dianna Dean"/>
    <n v="85830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0/03/2024"/>
    <d v="1899-12-30T11:00:00"/>
    <s v="20/03/2024"/>
    <d v="1899-12-30T13:00:00"/>
    <n v="12"/>
    <n v="0.2"/>
    <x v="1"/>
    <m/>
    <m/>
    <s v="AC000007530"/>
    <s v="Dianna Dean"/>
    <n v="8583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3178"/>
    <s v="Patricia Johnson"/>
    <n v="8584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30:00"/>
    <s v="20/03/2024"/>
    <d v="1899-12-30T15:30:00"/>
    <n v="1.52"/>
    <n v="2.5333000000000001E-2"/>
    <x v="1"/>
    <m/>
    <m/>
    <m/>
    <m/>
    <n v="8584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0/03/2024"/>
    <d v="1899-12-30T15:45:00"/>
    <s v="20/03/2024"/>
    <d v="1899-12-30T17:45:00"/>
    <n v="120"/>
    <n v="2"/>
    <x v="4"/>
    <m/>
    <m/>
    <s v="AC000002446"/>
    <s v="Harold Eggins"/>
    <n v="9858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5:45:00"/>
    <s v="20/03/2024"/>
    <d v="1899-12-30T17:45:00"/>
    <n v="3.72"/>
    <n v="6.2E-2"/>
    <x v="4"/>
    <m/>
    <m/>
    <m/>
    <m/>
    <n v="98586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17:45:00"/>
    <s v="20/03/2024"/>
    <d v="1899-12-30T18:30:00"/>
    <n v="45"/>
    <n v="0.75"/>
    <x v="0"/>
    <m/>
    <m/>
    <s v="AC000003866"/>
    <s v="Travel Time (between visits)"/>
    <n v="10868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30:00"/>
    <d v="2024-08-03T00:00:00"/>
    <d v="1899-12-30T08:00:00"/>
    <n v="30"/>
    <n v="0.5"/>
    <x v="0"/>
    <m/>
    <m/>
    <s v="AC000003866"/>
    <s v="Travel Time (between visits)"/>
    <n v="10523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0:00:00"/>
    <d v="2024-08-03T00:00:00"/>
    <d v="1899-12-30T13:00:00"/>
    <n v="180"/>
    <n v="3"/>
    <x v="1"/>
    <m/>
    <m/>
    <s v="AC000003250"/>
    <s v="Raymond Kingsmill"/>
    <n v="74684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00:00"/>
    <d v="2024-08-03T00:00:00"/>
    <d v="1899-12-30T13:00:00"/>
    <n v="8"/>
    <n v="0.13333300000000001"/>
    <x v="1"/>
    <m/>
    <m/>
    <s v="AC000003250"/>
    <s v="Raymond Kingsmill"/>
    <n v="7468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3:15:00"/>
    <d v="2024-08-03T00:00:00"/>
    <d v="1899-12-30T15:15:00"/>
    <n v="120"/>
    <n v="2"/>
    <x v="4"/>
    <m/>
    <m/>
    <s v="AC000003460"/>
    <s v="Susanne Martin"/>
    <n v="74298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3:15:00"/>
    <d v="2024-08-03T00:00:00"/>
    <d v="1899-12-30T15:15:00"/>
    <n v="0.19"/>
    <n v="3.1670000000000001E-3"/>
    <x v="4"/>
    <m/>
    <m/>
    <m/>
    <m/>
    <n v="7429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5:30:00"/>
    <d v="2024-08-03T00:00:00"/>
    <d v="1899-12-30T17:30:00"/>
    <n v="120"/>
    <n v="2"/>
    <x v="1"/>
    <s v="visit:No Service on PH,"/>
    <m/>
    <s v="AC000003000"/>
    <s v="Mariann Walker"/>
    <n v="7419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5:30:00"/>
    <d v="2024-08-03T00:00:00"/>
    <d v="1899-12-30T17:30:00"/>
    <n v="25"/>
    <n v="0.41666700000000001"/>
    <x v="1"/>
    <s v="visit:No Service on PH,"/>
    <m/>
    <s v="AC000003000"/>
    <s v="Mariann Walker"/>
    <n v="7419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5:30:00"/>
    <d v="2024-08-03T00:00:00"/>
    <d v="1899-12-30T17:30:00"/>
    <n v="2.89"/>
    <n v="4.8167000000000001E-2"/>
    <x v="1"/>
    <m/>
    <m/>
    <m/>
    <m/>
    <n v="7419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9-03T00:00:00"/>
    <d v="1899-12-30T08:15:00"/>
    <d v="2024-09-03T00:00:00"/>
    <d v="1899-12-30T08:45:00"/>
    <n v="30"/>
    <n v="0.5"/>
    <x v="0"/>
    <m/>
    <m/>
    <s v="AC000003866"/>
    <s v="Travel Time (between visits)"/>
    <n v="10523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9:15:00"/>
    <d v="2024-09-03T00:00:00"/>
    <d v="1899-12-30T10:15:00"/>
    <n v="60"/>
    <n v="1"/>
    <x v="1"/>
    <m/>
    <m/>
    <s v="AC000002608"/>
    <s v="Joan Ford"/>
    <n v="10166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0:30:00"/>
    <d v="2024-09-03T00:00:00"/>
    <d v="1899-12-30T11:30:00"/>
    <n v="60"/>
    <n v="1"/>
    <x v="1"/>
    <m/>
    <m/>
    <s v="AC000002494"/>
    <s v="Ian Farmer"/>
    <n v="74244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0:30:00"/>
    <d v="2024-09-03T00:00:00"/>
    <d v="1899-12-30T11:30:00"/>
    <n v="1.65"/>
    <n v="2.75E-2"/>
    <x v="1"/>
    <m/>
    <m/>
    <m/>
    <m/>
    <n v="7424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1:45:00"/>
    <d v="2024-09-03T00:00:00"/>
    <d v="1899-12-30T13:15:00"/>
    <n v="90"/>
    <n v="1.5"/>
    <x v="1"/>
    <m/>
    <m/>
    <s v="AC000003266"/>
    <s v="Ricardo Cascio"/>
    <n v="7430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1:45:00"/>
    <d v="2024-09-03T00:00:00"/>
    <d v="1899-12-30T13:15:00"/>
    <n v="3.92"/>
    <n v="6.5333000000000002E-2"/>
    <x v="1"/>
    <m/>
    <m/>
    <m/>
    <m/>
    <n v="7430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8:30:00"/>
    <s v="########"/>
    <d v="1899-12-30T10:00:00"/>
    <n v="90"/>
    <n v="1.5"/>
    <x v="1"/>
    <m/>
    <m/>
    <s v="AC000026407"/>
    <s v="Julia Myers"/>
    <n v="7448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0:15:00"/>
    <s v="########"/>
    <d v="1899-12-30T12:30:00"/>
    <n v="135"/>
    <n v="2.25"/>
    <x v="1"/>
    <m/>
    <m/>
    <s v="AC000002344"/>
    <s v="Ezekiel Elias"/>
    <n v="7458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15:00"/>
    <s v="########"/>
    <d v="1899-12-30T12:30:00"/>
    <n v="10"/>
    <n v="0.16666700000000001"/>
    <x v="1"/>
    <m/>
    <m/>
    <s v="AC000002344"/>
    <s v="Ezekiel Elias"/>
    <n v="7458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15:00"/>
    <s v="########"/>
    <d v="1899-12-30T12:30:00"/>
    <n v="4.5599999999999996"/>
    <n v="7.5999999999999998E-2"/>
    <x v="1"/>
    <m/>
    <m/>
    <m/>
    <m/>
    <n v="7458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45:00"/>
    <s v="########"/>
    <d v="1899-12-30T14:45:00"/>
    <n v="120"/>
    <n v="2"/>
    <x v="1"/>
    <s v="visit:No Service on PH,"/>
    <m/>
    <s v="AC000002770"/>
    <s v="Larisa Eller"/>
    <n v="7413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45:00"/>
    <s v="########"/>
    <d v="1899-12-30T14:45:00"/>
    <n v="4"/>
    <n v="6.6667000000000004E-2"/>
    <x v="1"/>
    <s v="visit:No Service on PH,"/>
    <m/>
    <s v="AC000002770"/>
    <s v="Larisa Eller"/>
    <n v="7413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45:00"/>
    <s v="########"/>
    <d v="1899-12-30T14:45:00"/>
    <n v="1.78"/>
    <n v="2.9666999999999999E-2"/>
    <x v="1"/>
    <m/>
    <m/>
    <m/>
    <m/>
    <n v="7413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45:00"/>
    <s v="########"/>
    <d v="1899-12-30T16:45:00"/>
    <n v="120"/>
    <n v="2"/>
    <x v="1"/>
    <m/>
    <m/>
    <s v="AC000002770"/>
    <s v="Larisa Eller"/>
    <n v="9858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6:45:00"/>
    <s v="########"/>
    <d v="1899-12-30T17:30:00"/>
    <n v="45"/>
    <n v="0.75"/>
    <x v="0"/>
    <m/>
    <m/>
    <s v="AC000003866"/>
    <s v="Travel Time (between visits)"/>
    <n v="10529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45:00"/>
    <s v="13/03/2024"/>
    <d v="1899-12-30T08:15:00"/>
    <n v="30"/>
    <n v="0.5"/>
    <x v="0"/>
    <m/>
    <m/>
    <s v="AC000003866"/>
    <s v="Travel Time (between visits)"/>
    <n v="10588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08:15:00"/>
    <s v="13/03/2024"/>
    <d v="1899-12-30T09:45:00"/>
    <n v="90"/>
    <n v="1.5"/>
    <x v="1"/>
    <m/>
    <m/>
    <s v="AC000026407"/>
    <s v="Julia Myers"/>
    <n v="8037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10:00:00"/>
    <s v="13/03/2024"/>
    <d v="1899-12-30T13:00:00"/>
    <n v="180"/>
    <n v="3"/>
    <x v="1"/>
    <m/>
    <m/>
    <s v="AC000003250"/>
    <s v="Raymond Kingsmill"/>
    <n v="7468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3:00:00"/>
    <n v="10"/>
    <n v="0.16666700000000001"/>
    <x v="1"/>
    <m/>
    <m/>
    <s v="AC000003250"/>
    <s v="Raymond Kingsmill"/>
    <n v="7468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3:00:00"/>
    <n v="0.52"/>
    <n v="8.6669999999999994E-3"/>
    <x v="1"/>
    <m/>
    <m/>
    <m/>
    <m/>
    <n v="7468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3:15:00"/>
    <s v="13/03/2024"/>
    <d v="1899-12-30T15:15:00"/>
    <n v="120"/>
    <n v="2"/>
    <x v="4"/>
    <s v="visit:No Service on PH,"/>
    <m/>
    <s v="AC000003292"/>
    <s v="Robin Harricks"/>
    <n v="74181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3:15:00"/>
    <s v="13/03/2024"/>
    <d v="1899-12-30T15:15:00"/>
    <n v="5"/>
    <n v="8.3333000000000004E-2"/>
    <x v="4"/>
    <s v="visit:No Service on PH,"/>
    <m/>
    <s v="AC000003292"/>
    <s v="Robin Harricks"/>
    <n v="7418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3:15:00"/>
    <s v="13/03/2024"/>
    <d v="1899-12-30T15:15:00"/>
    <n v="2.74"/>
    <n v="4.5666999999999999E-2"/>
    <x v="4"/>
    <m/>
    <m/>
    <m/>
    <m/>
    <n v="7418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3/03/2024"/>
    <d v="1899-12-30T15:30:00"/>
    <s v="13/03/2024"/>
    <d v="1899-12-30T18:20:00"/>
    <n v="169.8"/>
    <n v="2.83"/>
    <x v="0"/>
    <m/>
    <m/>
    <s v="AC000003864"/>
    <s v="Training"/>
    <n v="10562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9:45:00"/>
    <s v="15/03/2024"/>
    <d v="1899-12-30T10:00:00"/>
    <n v="15"/>
    <n v="0.25"/>
    <x v="0"/>
    <m/>
    <m/>
    <s v="AC000003866"/>
    <s v="Travel Time (between visits)"/>
    <n v="10620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0:00:00"/>
    <s v="15/03/2024"/>
    <d v="1899-12-30T13:00:00"/>
    <n v="180"/>
    <n v="3"/>
    <x v="1"/>
    <m/>
    <m/>
    <s v="AC000003250"/>
    <s v="Raymond Kingsmill"/>
    <n v="7663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0:00:00"/>
    <s v="15/03/2024"/>
    <d v="1899-12-30T13:00:00"/>
    <n v="10"/>
    <n v="0.16666700000000001"/>
    <x v="1"/>
    <m/>
    <m/>
    <s v="AC000003250"/>
    <s v="Raymond Kingsmill"/>
    <n v="7663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3:15:00"/>
    <s v="15/03/2024"/>
    <d v="1899-12-30T15:15:00"/>
    <n v="120"/>
    <n v="2"/>
    <x v="4"/>
    <m/>
    <m/>
    <s v="AC000003460"/>
    <s v="Susanne Martin"/>
    <n v="76237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3:15:00"/>
    <s v="15/03/2024"/>
    <d v="1899-12-30T15:15:00"/>
    <n v="10"/>
    <n v="0.16666700000000001"/>
    <x v="4"/>
    <m/>
    <m/>
    <s v="AC000003460"/>
    <s v="Susanne Martin"/>
    <n v="76237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3:15:00"/>
    <s v="15/03/2024"/>
    <d v="1899-12-30T15:15:00"/>
    <n v="0.19"/>
    <n v="3.1670000000000001E-3"/>
    <x v="4"/>
    <m/>
    <m/>
    <m/>
    <m/>
    <n v="7623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5:30:00"/>
    <s v="15/03/2024"/>
    <d v="1899-12-30T17:30:00"/>
    <n v="120"/>
    <n v="2"/>
    <x v="1"/>
    <s v="visit:No Service on PH,"/>
    <m/>
    <s v="AC000003000"/>
    <s v="Mariann Walker"/>
    <n v="76134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5:30:00"/>
    <s v="15/03/2024"/>
    <d v="1899-12-30T17:30:00"/>
    <n v="18"/>
    <n v="0.3"/>
    <x v="1"/>
    <s v="visit:No Service on PH,"/>
    <m/>
    <s v="AC000003000"/>
    <s v="Mariann Walker"/>
    <n v="76134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5:30:00"/>
    <s v="15/03/2024"/>
    <d v="1899-12-30T17:30:00"/>
    <n v="2.89"/>
    <n v="4.8167000000000001E-2"/>
    <x v="1"/>
    <m/>
    <m/>
    <m/>
    <m/>
    <n v="7613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6/03/2024"/>
    <d v="1899-12-30T11:30:00"/>
    <s v="16/03/2024"/>
    <d v="1899-12-30T12:30:00"/>
    <n v="60"/>
    <n v="1"/>
    <x v="1"/>
    <m/>
    <m/>
    <s v="AC000002494"/>
    <s v="Ian Farmer"/>
    <n v="7618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6/03/2024"/>
    <d v="1899-12-30T12:30:00"/>
    <s v="16/03/2024"/>
    <d v="1899-12-30T12:45:00"/>
    <n v="15"/>
    <n v="0.25"/>
    <x v="0"/>
    <m/>
    <m/>
    <s v="AC000003866"/>
    <s v="Travel Time (between visits)"/>
    <n v="10620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6/03/2024"/>
    <d v="1899-12-30T12:45:00"/>
    <s v="16/03/2024"/>
    <d v="1899-12-30T14:15:00"/>
    <n v="90"/>
    <n v="1.5"/>
    <x v="1"/>
    <m/>
    <m/>
    <s v="AC000003266"/>
    <s v="Ricardo Cascio"/>
    <n v="7624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6/03/2024"/>
    <d v="1899-12-30T12:45:00"/>
    <s v="16/03/2024"/>
    <d v="1899-12-30T14:15:00"/>
    <n v="3.92"/>
    <n v="6.5333000000000002E-2"/>
    <x v="1"/>
    <m/>
    <m/>
    <m/>
    <m/>
    <n v="76240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30:00"/>
    <n v="30"/>
    <n v="0.5"/>
    <x v="0"/>
    <m/>
    <m/>
    <s v="AC000003866"/>
    <s v="Travel Time (between visits)"/>
    <n v="10795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8:30:00"/>
    <s v="18/03/2024"/>
    <d v="1899-12-30T10:00:00"/>
    <n v="90"/>
    <n v="1.5"/>
    <x v="1"/>
    <m/>
    <m/>
    <s v="AC000026407"/>
    <s v="Julia Myers"/>
    <n v="7643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0:15:00"/>
    <s v="18/03/2024"/>
    <d v="1899-12-30T12:30:00"/>
    <n v="135"/>
    <n v="2.25"/>
    <x v="1"/>
    <m/>
    <m/>
    <s v="AC000002344"/>
    <s v="Ezekiel Elias"/>
    <n v="76547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15:00"/>
    <s v="18/03/2024"/>
    <d v="1899-12-30T12:30:00"/>
    <n v="16"/>
    <n v="0.26666699999999999"/>
    <x v="1"/>
    <m/>
    <m/>
    <s v="AC000002344"/>
    <s v="Ezekiel Elias"/>
    <n v="76547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15:00"/>
    <s v="18/03/2024"/>
    <d v="1899-12-30T12:30:00"/>
    <n v="4.5599999999999996"/>
    <n v="7.5999999999999998E-2"/>
    <x v="1"/>
    <m/>
    <m/>
    <m/>
    <m/>
    <n v="7654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45:00"/>
    <s v="18/03/2024"/>
    <d v="1899-12-30T14:45:00"/>
    <n v="120"/>
    <n v="2"/>
    <x v="1"/>
    <s v="visit:No Service on PH,"/>
    <s v="Cancelled - within 12 hrs (Mgr NOT Approved)"/>
    <s v="AC000002770"/>
    <s v="Larisa Eller"/>
    <n v="7606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45:00"/>
    <s v="18/03/2024"/>
    <d v="1899-12-30T14:45:00"/>
    <n v="1.78"/>
    <n v="2.9666999999999999E-2"/>
    <x v="1"/>
    <m/>
    <m/>
    <m/>
    <m/>
    <n v="7606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5:00:00"/>
    <s v="18/03/2024"/>
    <d v="1899-12-30T17:00:00"/>
    <n v="120"/>
    <n v="2"/>
    <x v="4"/>
    <m/>
    <m/>
    <s v="AC000003292"/>
    <s v="Robin Harricks"/>
    <n v="76120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15:00:00"/>
    <s v="18/03/2024"/>
    <d v="1899-12-30T17:00:00"/>
    <n v="10"/>
    <n v="0.16666700000000001"/>
    <x v="4"/>
    <m/>
    <m/>
    <s v="AC000003292"/>
    <s v="Robin Harricks"/>
    <n v="7612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3.42"/>
    <n v="5.7000000000000002E-2"/>
    <x v="4"/>
    <m/>
    <m/>
    <m/>
    <m/>
    <n v="7612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8:15:00"/>
    <s v="20/03/2024"/>
    <d v="1899-12-30T09:45:00"/>
    <n v="90"/>
    <n v="1.5"/>
    <x v="1"/>
    <m/>
    <m/>
    <s v="AC000026407"/>
    <s v="Julia Myers"/>
    <n v="8037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0/03/2024"/>
    <d v="1899-12-30T09:45:00"/>
    <s v="20/03/2024"/>
    <d v="1899-12-30T10:15:00"/>
    <n v="30"/>
    <n v="0.5"/>
    <x v="0"/>
    <m/>
    <m/>
    <s v="AC000003864"/>
    <s v="Training"/>
    <n v="10863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3:30:00"/>
    <s v="20/03/2024"/>
    <d v="1899-12-30T16:30:00"/>
    <n v="180"/>
    <n v="3"/>
    <x v="1"/>
    <m/>
    <m/>
    <s v="AC000003000"/>
    <s v="Mariann Walker"/>
    <n v="76136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3:30:00"/>
    <s v="20/03/2024"/>
    <d v="1899-12-30T16:30:00"/>
    <n v="2.84"/>
    <n v="4.7333E-2"/>
    <x v="1"/>
    <m/>
    <m/>
    <m/>
    <m/>
    <n v="7613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020"/>
    <s v="Maureen Coffey"/>
    <n v="82689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7-03T00:00:00"/>
    <d v="1899-12-30T09:00:00"/>
    <d v="2024-07-03T00:00:00"/>
    <d v="1899-12-30T11:00:00"/>
    <n v="2"/>
    <n v="3.3333000000000002E-2"/>
    <x v="1"/>
    <m/>
    <m/>
    <s v="AC000003020"/>
    <s v="Maureen Coffey"/>
    <n v="8268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7-03T00:00:00"/>
    <d v="1899-12-30T11:30:00"/>
    <d v="2024-07-03T00:00:00"/>
    <d v="1899-12-30T14:30:00"/>
    <n v="180"/>
    <n v="3"/>
    <x v="4"/>
    <m/>
    <m/>
    <s v="AC000225456"/>
    <s v="Victoria Slarke"/>
    <n v="80456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d v="2024-07-03T00:00:00"/>
    <d v="1899-12-30T11:30:00"/>
    <d v="2024-07-03T00:00:00"/>
    <d v="1899-12-30T14:30:00"/>
    <n v="8"/>
    <n v="0.13333300000000001"/>
    <x v="4"/>
    <m/>
    <m/>
    <s v="AC000225456"/>
    <s v="Victoria Slarke"/>
    <n v="8045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7-03T00:00:00"/>
    <d v="1899-12-30T11:30:00"/>
    <d v="2024-07-03T00:00:00"/>
    <d v="1899-12-30T14:30:00"/>
    <n v="2.62"/>
    <n v="4.3666999999999997E-2"/>
    <x v="4"/>
    <m/>
    <m/>
    <m/>
    <m/>
    <n v="804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8-03T00:00:00"/>
    <d v="1899-12-30T08:45:00"/>
    <d v="2024-08-03T00:00:00"/>
    <d v="1899-12-30T09:45:00"/>
    <n v="60"/>
    <n v="1"/>
    <x v="6"/>
    <m/>
    <m/>
    <s v="AC000003556"/>
    <s v="Violet Yehuda"/>
    <n v="97206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09:45:00"/>
    <d v="2024-08-03T00:00:00"/>
    <d v="1899-12-30T10:00:00"/>
    <n v="15"/>
    <n v="0.25"/>
    <x v="0"/>
    <m/>
    <m/>
    <s v="AC000003866"/>
    <s v="Travel Time (between visits)"/>
    <n v="10420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478"/>
    <s v="Helen Wright"/>
    <n v="9723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0:00:00"/>
    <d v="2024-08-03T00:00:00"/>
    <d v="1899-12-30T12:00:00"/>
    <n v="2.79"/>
    <n v="4.65E-2"/>
    <x v="1"/>
    <m/>
    <m/>
    <m/>
    <m/>
    <n v="97239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12:00:00"/>
    <d v="2024-08-03T00:00:00"/>
    <d v="1899-12-30T12:30:00"/>
    <n v="30"/>
    <n v="0.5"/>
    <x v="0"/>
    <m/>
    <m/>
    <s v="AC000003866"/>
    <s v="Travel Time (between visits)"/>
    <n v="10420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Internal Training"/>
    <s v="Holdsworth Internal"/>
    <s v="Holdsworth Internal"/>
    <d v="2024-08-03T00:00:00"/>
    <d v="1899-12-30T12:30:00"/>
    <d v="2024-08-03T00:00:00"/>
    <d v="1899-12-30T13:00:00"/>
    <n v="30"/>
    <n v="0.5"/>
    <x v="0"/>
    <m/>
    <m/>
    <s v="AC000003864"/>
    <s v="Training"/>
    <n v="10420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3:00:00"/>
    <d v="2024-08-03T00:00:00"/>
    <d v="1899-12-30T14:30:00"/>
    <n v="90"/>
    <n v="1.5"/>
    <x v="1"/>
    <m/>
    <m/>
    <s v="AC000002284"/>
    <s v="Elisabeth Depledge"/>
    <n v="7432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8-03T00:00:00"/>
    <d v="1899-12-30T13:00:00"/>
    <d v="2024-08-03T00:00:00"/>
    <d v="1899-12-30T14:30:00"/>
    <n v="6"/>
    <n v="0.1"/>
    <x v="1"/>
    <m/>
    <m/>
    <s v="AC000002284"/>
    <s v="Elisabeth Depledge"/>
    <n v="7432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3:00:00"/>
    <d v="2024-08-03T00:00:00"/>
    <d v="1899-12-30T14:30:00"/>
    <n v="2.69"/>
    <n v="4.4832999999999998E-2"/>
    <x v="1"/>
    <m/>
    <m/>
    <m/>
    <m/>
    <n v="7432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09:00:00"/>
    <s v="########"/>
    <d v="1899-12-30T10:30:00"/>
    <n v="90"/>
    <n v="1.5"/>
    <x v="1"/>
    <m/>
    <m/>
    <s v="AC000002180"/>
    <s v="David Foreman"/>
    <n v="742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d v="2024-11-03T00:00:00"/>
    <d v="1899-12-30T11:00:00"/>
    <s v="########"/>
    <d v="1899-12-30T12:00:00"/>
    <n v="60"/>
    <n v="1"/>
    <x v="1"/>
    <m/>
    <m/>
    <s v="AC000002478"/>
    <s v="Helen Wright"/>
    <n v="9179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Internal Mileage"/>
    <s v="Private"/>
    <s v="Private"/>
    <d v="2024-11-03T00:00:00"/>
    <d v="1899-12-30T11:00:00"/>
    <s v="########"/>
    <d v="1899-12-30T12:00:00"/>
    <n v="12"/>
    <n v="0.2"/>
    <x v="1"/>
    <m/>
    <m/>
    <s v="AC000002478"/>
    <s v="Helen Wright"/>
    <n v="9179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1:00:00"/>
    <s v="########"/>
    <d v="1899-12-30T12:00:00"/>
    <n v="1.89"/>
    <n v="3.15E-2"/>
    <x v="1"/>
    <m/>
    <m/>
    <m/>
    <m/>
    <n v="9179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12:30:00"/>
    <s v="########"/>
    <d v="1899-12-30T14:30:00"/>
    <n v="120"/>
    <n v="2"/>
    <x v="1"/>
    <m/>
    <m/>
    <s v="AC000002284"/>
    <s v="Elisabeth Depledge"/>
    <n v="7432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1-03T00:00:00"/>
    <d v="1899-12-30T12:30:00"/>
    <s v="########"/>
    <d v="1899-12-30T14:30:00"/>
    <n v="13"/>
    <n v="0.216667"/>
    <x v="1"/>
    <m/>
    <m/>
    <s v="AC000002284"/>
    <s v="Elisabeth Depledge"/>
    <n v="7432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2:30:00"/>
    <s v="########"/>
    <d v="1899-12-30T14:30:00"/>
    <n v="2.69"/>
    <n v="4.4832999999999998E-2"/>
    <x v="1"/>
    <m/>
    <m/>
    <m/>
    <m/>
    <n v="74321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1-03T00:00:00"/>
    <d v="1899-12-30T14:30:00"/>
    <s v="########"/>
    <d v="1899-12-30T15:30:00"/>
    <n v="60"/>
    <n v="1"/>
    <x v="0"/>
    <m/>
    <m/>
    <s v="AC000003866"/>
    <s v="Travel Time (between visits)"/>
    <n v="1053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08:45:00"/>
    <s v="########"/>
    <d v="1899-12-30T09:45:00"/>
    <n v="60"/>
    <n v="1"/>
    <x v="1"/>
    <m/>
    <m/>
    <s v="AC000002180"/>
    <s v="David Foreman"/>
    <n v="10016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2-03T00:00:00"/>
    <d v="1899-12-30T08:45:00"/>
    <s v="########"/>
    <d v="1899-12-30T09:45:00"/>
    <n v="3"/>
    <n v="0.05"/>
    <x v="1"/>
    <m/>
    <m/>
    <s v="AC000002180"/>
    <s v="David Foreman"/>
    <n v="10016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12-03T00:00:00"/>
    <d v="1899-12-30T10:00:00"/>
    <s v="########"/>
    <d v="1899-12-30T11:00:00"/>
    <n v="60"/>
    <n v="1"/>
    <x v="6"/>
    <m/>
    <s v="Cancelled - within 12 hrs (Mgr NOT Approved)"/>
    <s v="AC000003556"/>
    <s v="Violet Yehuda"/>
    <n v="8415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0:00:00"/>
    <s v="########"/>
    <d v="1899-12-30T11:00:00"/>
    <n v="3.46"/>
    <n v="5.7667000000000003E-2"/>
    <x v="6"/>
    <m/>
    <m/>
    <m/>
    <m/>
    <n v="8415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11:15:00"/>
    <s v="########"/>
    <d v="1899-12-30T13:15:00"/>
    <n v="120"/>
    <n v="2"/>
    <x v="6"/>
    <m/>
    <m/>
    <s v="AC000003006"/>
    <s v="Marjorie Wildgoose"/>
    <n v="84163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2-03T00:00:00"/>
    <d v="1899-12-30T11:15:00"/>
    <s v="########"/>
    <d v="1899-12-30T13:15:00"/>
    <n v="8"/>
    <n v="0.13333300000000001"/>
    <x v="6"/>
    <m/>
    <m/>
    <s v="AC000003006"/>
    <s v="Marjorie Wildgoose"/>
    <n v="84163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1:15:00"/>
    <s v="########"/>
    <d v="1899-12-30T13:15:00"/>
    <n v="2.48"/>
    <n v="4.1333000000000002E-2"/>
    <x v="6"/>
    <m/>
    <m/>
    <m/>
    <m/>
    <n v="8416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12-03T00:00:00"/>
    <d v="1899-12-30T13:30:00"/>
    <s v="########"/>
    <d v="1899-12-30T14:30:00"/>
    <n v="60"/>
    <n v="1"/>
    <x v="4"/>
    <m/>
    <m/>
    <s v="AC000192805"/>
    <s v="Hannelore Stupp"/>
    <n v="7464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3:30:00"/>
    <s v="########"/>
    <d v="1899-12-30T14:30:00"/>
    <n v="0.64"/>
    <n v="1.0666999999999999E-2"/>
    <x v="4"/>
    <m/>
    <m/>
    <m/>
    <m/>
    <n v="7464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2-03T00:00:00"/>
    <d v="1899-12-30T14:30:00"/>
    <s v="########"/>
    <d v="1899-12-30T15:15:00"/>
    <n v="45"/>
    <n v="0.75"/>
    <x v="0"/>
    <m/>
    <m/>
    <s v="AC000003866"/>
    <s v="Travel Time (between visits)"/>
    <n v="10566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3/03/2024"/>
    <d v="1899-12-30T08:45:00"/>
    <s v="13/03/2024"/>
    <d v="1899-12-30T09:45:00"/>
    <n v="60"/>
    <n v="1"/>
    <x v="6"/>
    <m/>
    <m/>
    <s v="AC000003556"/>
    <s v="Violet Yehuda"/>
    <n v="9717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m/>
    <m/>
    <s v="AC000002478"/>
    <s v="Helen Wright"/>
    <n v="9722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0:00:00"/>
    <s v="13/03/2024"/>
    <d v="1899-12-30T12:00:00"/>
    <n v="2.79"/>
    <n v="4.65E-2"/>
    <x v="1"/>
    <m/>
    <m/>
    <m/>
    <m/>
    <n v="9722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3/03/2024"/>
    <d v="1899-12-30T12:30:00"/>
    <s v="13/03/2024"/>
    <d v="1899-12-30T14:30:00"/>
    <n v="120"/>
    <n v="2"/>
    <x v="4"/>
    <m/>
    <m/>
    <s v="AC000310967"/>
    <s v="Brian Butcher"/>
    <n v="10316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2:30:00"/>
    <s v="13/03/2024"/>
    <d v="1899-12-30T14:30:00"/>
    <n v="5.47"/>
    <n v="9.1166999999999998E-2"/>
    <x v="4"/>
    <m/>
    <m/>
    <m/>
    <m/>
    <n v="103169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3/03/2024"/>
    <d v="1899-12-30T14:30:00"/>
    <s v="13/03/2024"/>
    <d v="1899-12-30T15:15:00"/>
    <n v="45"/>
    <n v="0.75"/>
    <x v="0"/>
    <m/>
    <m/>
    <s v="AC000003866"/>
    <s v="Travel Time (between visits)"/>
    <n v="10568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020"/>
    <s v="Maureen Coffey"/>
    <n v="8269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4/03/2024"/>
    <d v="1899-12-30T09:00:00"/>
    <s v="14/03/2024"/>
    <d v="1899-12-30T11:00:00"/>
    <n v="10"/>
    <n v="0.16666700000000001"/>
    <x v="1"/>
    <m/>
    <m/>
    <s v="AC000003020"/>
    <s v="Maureen Coffey"/>
    <n v="826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4/03/2024"/>
    <d v="1899-12-30T11:00:00"/>
    <s v="14/03/2024"/>
    <d v="1899-12-30T11:30:00"/>
    <n v="30"/>
    <n v="0.5"/>
    <x v="0"/>
    <m/>
    <m/>
    <s v="AC000003866"/>
    <s v="Travel Time (between visits)"/>
    <n v="10637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4/03/2024"/>
    <d v="1899-12-30T11:30:00"/>
    <s v="14/03/2024"/>
    <d v="1899-12-30T14:30:00"/>
    <n v="180"/>
    <n v="3"/>
    <x v="4"/>
    <m/>
    <m/>
    <s v="AC000225456"/>
    <s v="Victoria Slarke"/>
    <n v="80457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14/03/2024"/>
    <d v="1899-12-30T11:30:00"/>
    <s v="14/03/2024"/>
    <d v="1899-12-30T14:30:00"/>
    <n v="9"/>
    <n v="0.15"/>
    <x v="4"/>
    <m/>
    <m/>
    <s v="AC000225456"/>
    <s v="Victoria Slarke"/>
    <n v="8045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4/03/2024"/>
    <d v="1899-12-30T11:30:00"/>
    <s v="14/03/2024"/>
    <d v="1899-12-30T14:30:00"/>
    <n v="2.62"/>
    <n v="4.3666999999999997E-2"/>
    <x v="4"/>
    <m/>
    <m/>
    <m/>
    <m/>
    <n v="8045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5/03/2024"/>
    <d v="1899-12-30T08:45:00"/>
    <s v="15/03/2024"/>
    <d v="1899-12-30T09:45:00"/>
    <n v="60"/>
    <n v="1"/>
    <x v="6"/>
    <m/>
    <m/>
    <s v="AC000003556"/>
    <s v="Violet Yehuda"/>
    <n v="9720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5/03/2024"/>
    <d v="1899-12-30T09:45:00"/>
    <s v="15/03/2024"/>
    <d v="1899-12-30T10:00:00"/>
    <n v="15"/>
    <n v="0.25"/>
    <x v="0"/>
    <m/>
    <m/>
    <s v="AC000003866"/>
    <s v="Travel Time (between visits)"/>
    <n v="1067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0:00:00"/>
    <s v="15/03/2024"/>
    <d v="1899-12-30T12:00:00"/>
    <n v="120"/>
    <n v="2"/>
    <x v="1"/>
    <m/>
    <m/>
    <s v="AC000002478"/>
    <s v="Helen Wright"/>
    <n v="9724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0:00:00"/>
    <s v="15/03/2024"/>
    <d v="1899-12-30T12:00:00"/>
    <n v="8"/>
    <n v="0.13333300000000001"/>
    <x v="1"/>
    <m/>
    <m/>
    <s v="AC000002478"/>
    <s v="Helen Wright"/>
    <n v="9724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5/03/2024"/>
    <d v="1899-12-30T10:00:00"/>
    <s v="15/03/2024"/>
    <d v="1899-12-30T12:00:00"/>
    <n v="2.79"/>
    <n v="4.65E-2"/>
    <x v="1"/>
    <m/>
    <m/>
    <m/>
    <m/>
    <n v="9724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5/03/2024"/>
    <d v="1899-12-30T12:00:00"/>
    <s v="15/03/2024"/>
    <d v="1899-12-30T12:30:00"/>
    <n v="30"/>
    <n v="0.5"/>
    <x v="0"/>
    <m/>
    <m/>
    <s v="AC000003866"/>
    <s v="Travel Time (between visits)"/>
    <n v="10679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2:30:00"/>
    <s v="15/03/2024"/>
    <d v="1899-12-30T14:00:00"/>
    <n v="90"/>
    <n v="1.5"/>
    <x v="1"/>
    <m/>
    <m/>
    <s v="AC000002284"/>
    <s v="Elisabeth Depledge"/>
    <n v="76256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2:30:00"/>
    <s v="15/03/2024"/>
    <d v="1899-12-30T14:00:00"/>
    <n v="5"/>
    <n v="8.3333000000000004E-2"/>
    <x v="1"/>
    <m/>
    <m/>
    <s v="AC000002284"/>
    <s v="Elisabeth Depledge"/>
    <n v="7625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5/03/2024"/>
    <d v="1899-12-30T12:30:00"/>
    <s v="15/03/2024"/>
    <d v="1899-12-30T14:00:00"/>
    <n v="2.69"/>
    <n v="4.4832999999999998E-2"/>
    <x v="1"/>
    <m/>
    <m/>
    <m/>
    <m/>
    <n v="762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8/03/2024"/>
    <d v="1899-12-30T09:00:00"/>
    <s v="18/03/2024"/>
    <d v="1899-12-30T10:30:00"/>
    <n v="90"/>
    <n v="1.5"/>
    <x v="1"/>
    <m/>
    <m/>
    <s v="AC000002180"/>
    <s v="David Foreman"/>
    <n v="7614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8/03/2024"/>
    <d v="1899-12-30T09:00:00"/>
    <s v="18/03/2024"/>
    <d v="1899-12-30T10:30:00"/>
    <n v="6"/>
    <n v="0.1"/>
    <x v="1"/>
    <m/>
    <m/>
    <s v="AC000002180"/>
    <s v="David Foreman"/>
    <n v="7614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s v="18/03/2024"/>
    <d v="1899-12-30T11:00:00"/>
    <s v="18/03/2024"/>
    <d v="1899-12-30T12:00:00"/>
    <n v="60"/>
    <n v="1"/>
    <x v="1"/>
    <m/>
    <m/>
    <s v="AC000002478"/>
    <s v="Helen Wright"/>
    <n v="91793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8/03/2024"/>
    <d v="1899-12-30T11:00:00"/>
    <s v="18/03/2024"/>
    <d v="1899-12-30T12:00:00"/>
    <n v="1.89"/>
    <n v="3.15E-2"/>
    <x v="1"/>
    <m/>
    <m/>
    <m/>
    <m/>
    <n v="9179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8/03/2024"/>
    <d v="1899-12-30T12:30:00"/>
    <s v="18/03/2024"/>
    <d v="1899-12-30T14:30:00"/>
    <n v="120"/>
    <n v="2"/>
    <x v="1"/>
    <m/>
    <m/>
    <s v="AC000002284"/>
    <s v="Elisabeth Depledge"/>
    <n v="76257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8/03/2024"/>
    <d v="1899-12-30T12:30:00"/>
    <s v="18/03/2024"/>
    <d v="1899-12-30T14:30:00"/>
    <n v="5"/>
    <n v="8.3333000000000004E-2"/>
    <x v="1"/>
    <m/>
    <m/>
    <s v="AC000002284"/>
    <s v="Elisabeth Depledge"/>
    <n v="7625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8/03/2024"/>
    <d v="1899-12-30T12:30:00"/>
    <s v="18/03/2024"/>
    <d v="1899-12-30T14:30:00"/>
    <n v="2.69"/>
    <n v="4.4832999999999998E-2"/>
    <x v="1"/>
    <m/>
    <m/>
    <m/>
    <m/>
    <n v="7625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8/03/2024"/>
    <d v="1899-12-30T14:30:00"/>
    <s v="18/03/2024"/>
    <d v="1899-12-30T15:30:00"/>
    <n v="60"/>
    <n v="1"/>
    <x v="0"/>
    <m/>
    <m/>
    <s v="AC000003866"/>
    <s v="Travel Time (between visits)"/>
    <n v="10813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9/03/2024"/>
    <d v="1899-12-30T08:45:00"/>
    <s v="19/03/2024"/>
    <d v="1899-12-30T09:45:00"/>
    <n v="60"/>
    <n v="1"/>
    <x v="1"/>
    <m/>
    <m/>
    <s v="AC000002180"/>
    <s v="David Foreman"/>
    <n v="10016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9/03/2024"/>
    <d v="1899-12-30T10:00:00"/>
    <s v="19/03/2024"/>
    <d v="1899-12-30T11:00:00"/>
    <n v="60"/>
    <n v="1"/>
    <x v="6"/>
    <m/>
    <m/>
    <s v="AC000003556"/>
    <s v="Violet Yehuda"/>
    <n v="8415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9/03/2024"/>
    <d v="1899-12-30T10:00:00"/>
    <s v="19/03/2024"/>
    <d v="1899-12-30T11:00:00"/>
    <n v="3.46"/>
    <n v="5.7667000000000003E-2"/>
    <x v="6"/>
    <m/>
    <m/>
    <m/>
    <m/>
    <n v="8415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9/03/2024"/>
    <d v="1899-12-30T11:15:00"/>
    <s v="19/03/2024"/>
    <d v="1899-12-30T13:15:00"/>
    <n v="120"/>
    <n v="2"/>
    <x v="6"/>
    <m/>
    <m/>
    <s v="AC000003006"/>
    <s v="Marjorie Wildgoose"/>
    <n v="84164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9/03/2024"/>
    <d v="1899-12-30T11:15:00"/>
    <s v="19/03/2024"/>
    <d v="1899-12-30T13:15:00"/>
    <n v="8"/>
    <n v="0.13333300000000001"/>
    <x v="6"/>
    <m/>
    <m/>
    <s v="AC000003006"/>
    <s v="Marjorie Wildgoose"/>
    <n v="8416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9/03/2024"/>
    <d v="1899-12-30T11:15:00"/>
    <s v="19/03/2024"/>
    <d v="1899-12-30T13:15:00"/>
    <n v="2.48"/>
    <n v="4.1333000000000002E-2"/>
    <x v="6"/>
    <m/>
    <m/>
    <m/>
    <m/>
    <n v="8416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9/03/2024"/>
    <d v="1899-12-30T13:15:00"/>
    <s v="19/03/2024"/>
    <d v="1899-12-30T13:45:00"/>
    <n v="30"/>
    <n v="0.5"/>
    <x v="0"/>
    <m/>
    <m/>
    <s v="AC000003866"/>
    <s v="Travel Time (between visits)"/>
    <n v="10817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0/03/2024"/>
    <d v="1899-12-30T08:45:00"/>
    <s v="20/03/2024"/>
    <d v="1899-12-30T09:45:00"/>
    <n v="60"/>
    <n v="1"/>
    <x v="6"/>
    <m/>
    <m/>
    <s v="AC000003556"/>
    <s v="Violet Yehuda"/>
    <n v="9717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m/>
    <m/>
    <s v="AC000002478"/>
    <s v="Helen Wright"/>
    <n v="9722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0/03/2024"/>
    <d v="1899-12-30T10:00:00"/>
    <s v="20/03/2024"/>
    <d v="1899-12-30T12:00:00"/>
    <n v="2.79"/>
    <n v="4.65E-2"/>
    <x v="1"/>
    <m/>
    <m/>
    <m/>
    <m/>
    <n v="9722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0/03/2024"/>
    <d v="1899-12-30T12:30:00"/>
    <s v="20/03/2024"/>
    <d v="1899-12-30T14:30:00"/>
    <n v="120"/>
    <n v="2"/>
    <x v="4"/>
    <m/>
    <m/>
    <s v="AC000310967"/>
    <s v="Brian Butcher"/>
    <n v="10317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0/03/2024"/>
    <d v="1899-12-30T12:30:00"/>
    <s v="20/03/2024"/>
    <d v="1899-12-30T14:30:00"/>
    <n v="5.47"/>
    <n v="9.1166999999999998E-2"/>
    <x v="4"/>
    <m/>
    <m/>
    <m/>
    <m/>
    <n v="10317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0/03/2024"/>
    <d v="1899-12-30T14:30:00"/>
    <s v="20/03/2024"/>
    <d v="1899-12-30T15:15:00"/>
    <n v="45"/>
    <n v="0.75"/>
    <x v="0"/>
    <m/>
    <m/>
    <s v="AC000003866"/>
    <s v="Travel Time (between visits)"/>
    <n v="10869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7-03T00:00:00"/>
    <d v="1899-12-30T08:30:00"/>
    <d v="2024-07-03T00:00:00"/>
    <d v="1899-12-30T10:30:00"/>
    <n v="120"/>
    <n v="2"/>
    <x v="7"/>
    <m/>
    <m/>
    <s v="AC000249418"/>
    <s v="Stuart Yow Yeh "/>
    <n v="92792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7-03T00:00:00"/>
    <d v="1899-12-30T08:30:00"/>
    <d v="2024-07-03T00:00:00"/>
    <d v="1899-12-30T10:30:00"/>
    <n v="9"/>
    <n v="0.15"/>
    <x v="7"/>
    <m/>
    <m/>
    <s v="AC000249418"/>
    <s v="Stuart Yow Yeh "/>
    <n v="9279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7-03T00:00:00"/>
    <d v="1899-12-30T11:00:00"/>
    <d v="2024-07-03T00:00:00"/>
    <d v="1899-12-30T12:00:00"/>
    <n v="60"/>
    <n v="1"/>
    <x v="4"/>
    <m/>
    <m/>
    <s v="AC000002036"/>
    <s v="Betty Hannan Wilson"/>
    <n v="7159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7-03T00:00:00"/>
    <d v="1899-12-30T11:00:00"/>
    <d v="2024-07-03T00:00:00"/>
    <d v="1899-12-30T12:00:00"/>
    <n v="3.29"/>
    <n v="5.4833E-2"/>
    <x v="4"/>
    <m/>
    <m/>
    <m/>
    <m/>
    <n v="7159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7-03T00:00:00"/>
    <d v="1899-12-30T12:30:00"/>
    <d v="2024-07-03T00:00:00"/>
    <d v="1899-12-30T14:30:00"/>
    <n v="120"/>
    <n v="2"/>
    <x v="1"/>
    <m/>
    <s v="Cancelled - within 12 hrs (Mgr NOT Approved)"/>
    <s v="AC000002504"/>
    <s v="Ilona Sarvas"/>
    <n v="9108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7-03T00:00:00"/>
    <d v="1899-12-30T12:30:00"/>
    <d v="2024-07-03T00:00:00"/>
    <d v="1899-12-30T14:30:00"/>
    <n v="2.57"/>
    <n v="4.2833000000000003E-2"/>
    <x v="1"/>
    <m/>
    <m/>
    <m/>
    <m/>
    <n v="9108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00:00"/>
    <n v="60"/>
    <n v="1"/>
    <x v="0"/>
    <m/>
    <m/>
    <s v="AC000003866"/>
    <s v="Travel Time (between visits)"/>
    <n v="1041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8-03T00:00:00"/>
    <d v="1899-12-30T09:00:00"/>
    <d v="2024-08-03T00:00:00"/>
    <d v="1899-12-30T11:00:00"/>
    <n v="120"/>
    <n v="2"/>
    <x v="1"/>
    <m/>
    <m/>
    <s v="AC000002306"/>
    <s v="Emily Ginis"/>
    <n v="8347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8-03T00:00:00"/>
    <d v="1899-12-30T09:00:00"/>
    <d v="2024-08-03T00:00:00"/>
    <d v="1899-12-30T11:00:00"/>
    <n v="5"/>
    <n v="8.3333000000000004E-2"/>
    <x v="1"/>
    <m/>
    <m/>
    <s v="AC000002306"/>
    <s v="Emily Ginis"/>
    <n v="8347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8-03T00:00:00"/>
    <d v="1899-12-30T11:30:00"/>
    <d v="2024-08-03T00:00:00"/>
    <d v="1899-12-30T13:30:00"/>
    <n v="120"/>
    <n v="2"/>
    <x v="4"/>
    <m/>
    <m/>
    <s v="AC000084726"/>
    <s v="Michael Puiu"/>
    <n v="74542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8-03T00:00:00"/>
    <d v="1899-12-30T11:30:00"/>
    <d v="2024-08-03T00:00:00"/>
    <d v="1899-12-30T13:30:00"/>
    <n v="7.71"/>
    <n v="0.1285"/>
    <x v="4"/>
    <m/>
    <m/>
    <m/>
    <m/>
    <n v="745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8-03T00:00:00"/>
    <d v="1899-12-30T14:00:00"/>
    <d v="2024-08-03T00:00:00"/>
    <d v="1899-12-30T15:00:00"/>
    <n v="60"/>
    <n v="1"/>
    <x v="1"/>
    <m/>
    <m/>
    <s v="AC000002094"/>
    <s v="Carmelina Trassari"/>
    <n v="7449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8-03T00:00:00"/>
    <d v="1899-12-30T14:00:00"/>
    <d v="2024-08-03T00:00:00"/>
    <d v="1899-12-30T15:00:00"/>
    <n v="7.66"/>
    <n v="0.127667"/>
    <x v="1"/>
    <m/>
    <m/>
    <m/>
    <m/>
    <n v="7449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7:45:00"/>
    <n v="45"/>
    <n v="0.75"/>
    <x v="0"/>
    <m/>
    <m/>
    <s v="AC000003866"/>
    <s v="Travel Time (between visits)"/>
    <n v="10529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11-03T00:00:00"/>
    <d v="1899-12-30T07:45:00"/>
    <s v="########"/>
    <d v="1899-12-30T08:45:00"/>
    <n v="60"/>
    <n v="1"/>
    <x v="4"/>
    <m/>
    <m/>
    <s v="AC000002600"/>
    <s v="Joan Cooper"/>
    <n v="7394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11-03T00:00:00"/>
    <d v="1899-12-30T09:00:00"/>
    <s v="########"/>
    <d v="1899-12-30T11:00:00"/>
    <n v="120"/>
    <n v="2"/>
    <x v="1"/>
    <m/>
    <m/>
    <s v="AC000002306"/>
    <s v="Emily Ginis"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11-03T00:00:00"/>
    <d v="1899-12-30T09:00:00"/>
    <s v="########"/>
    <d v="1899-12-30T11:00:00"/>
    <n v="8"/>
    <n v="0.13333300000000001"/>
    <x v="1"/>
    <m/>
    <m/>
    <s v="AC000002306"/>
    <s v="Emily Ginis"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09:00:00"/>
    <s v="########"/>
    <d v="1899-12-30T11:00:00"/>
    <n v="2.13"/>
    <n v="3.5499999999999997E-2"/>
    <x v="1"/>
    <m/>
    <m/>
    <m/>
    <m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11-03T00:00:00"/>
    <d v="1899-12-30T11:15:00"/>
    <s v="########"/>
    <d v="1899-12-30T12:45:00"/>
    <n v="90"/>
    <n v="1.5"/>
    <x v="7"/>
    <m/>
    <m/>
    <s v="AC000019301"/>
    <s v="Rita Xuereb"/>
    <n v="7460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11:15:00"/>
    <s v="########"/>
    <d v="1899-12-30T12:45:00"/>
    <n v="4.62"/>
    <n v="7.6999999999999999E-2"/>
    <x v="7"/>
    <m/>
    <m/>
    <m/>
    <m/>
    <n v="7460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11-03T00:00:00"/>
    <d v="1899-12-30T13:00:00"/>
    <s v="########"/>
    <d v="1899-12-30T16:00:00"/>
    <n v="180"/>
    <n v="3"/>
    <x v="4"/>
    <m/>
    <m/>
    <s v="AC000002878"/>
    <s v="Margaret Bell"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CHSP Mileage"/>
    <s v="CHSP"/>
    <s v="Holdsworth Community Centre"/>
    <d v="2024-11-03T00:00:00"/>
    <d v="1899-12-30T13:00:00"/>
    <s v="########"/>
    <d v="1899-12-30T16:00:00"/>
    <n v="4"/>
    <n v="6.6667000000000004E-2"/>
    <x v="4"/>
    <m/>
    <m/>
    <s v="AC000002878"/>
    <s v="Margaret Bell"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13:00:00"/>
    <s v="########"/>
    <d v="1899-12-30T16:00:00"/>
    <n v="5.4"/>
    <n v="0.09"/>
    <x v="4"/>
    <m/>
    <m/>
    <m/>
    <m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8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12-03T00:00:00"/>
    <d v="1899-12-30T08:30:00"/>
    <s v="########"/>
    <d v="1899-12-30T09:30:00"/>
    <n v="60"/>
    <n v="1"/>
    <x v="1"/>
    <m/>
    <m/>
    <s v="AC000003122"/>
    <s v="Noelie Carides"/>
    <n v="8333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d v="2024-12-03T00:00:00"/>
    <d v="1899-12-30T09:45:00"/>
    <s v="########"/>
    <d v="1899-12-30T13:15:00"/>
    <n v="210"/>
    <n v="3.5"/>
    <x v="0"/>
    <m/>
    <m/>
    <s v="AC000013751"/>
    <s v="Wellbeing 2  Tuesday at Kensington Park Community Centre"/>
    <n v="7936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7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306"/>
    <s v="Emily Ginis"/>
    <n v="8346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3/03/2024"/>
    <d v="1899-12-30T09:00:00"/>
    <s v="13/03/2024"/>
    <d v="1899-12-30T11:00:00"/>
    <n v="2"/>
    <n v="3.3333000000000002E-2"/>
    <x v="1"/>
    <m/>
    <m/>
    <s v="AC000002306"/>
    <s v="Emily Ginis"/>
    <n v="8346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3/03/2024"/>
    <d v="1899-12-30T11:15:00"/>
    <s v="13/03/2024"/>
    <d v="1899-12-30T14:15:00"/>
    <n v="180"/>
    <n v="3"/>
    <x v="1"/>
    <m/>
    <m/>
    <s v="AC000002504"/>
    <s v="Ilona Sarvas"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3/03/2024"/>
    <d v="1899-12-30T11:15:00"/>
    <s v="13/03/2024"/>
    <d v="1899-12-30T14:15:00"/>
    <n v="9"/>
    <n v="0.15"/>
    <x v="1"/>
    <m/>
    <m/>
    <s v="AC000002504"/>
    <s v="Ilona Sarvas"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3/03/2024"/>
    <d v="1899-12-30T11:15:00"/>
    <s v="13/03/2024"/>
    <d v="1899-12-30T14:15:00"/>
    <n v="1.62"/>
    <n v="2.7E-2"/>
    <x v="1"/>
    <m/>
    <m/>
    <m/>
    <m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3/03/2024"/>
    <d v="1899-12-30T14:30:00"/>
    <s v="13/03/2024"/>
    <d v="1899-12-30T16:30:00"/>
    <n v="120"/>
    <n v="2"/>
    <x v="1"/>
    <m/>
    <m/>
    <s v="AC000003086"/>
    <s v="Murray Smith"/>
    <n v="74074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3/03/2024"/>
    <d v="1899-12-30T14:30:00"/>
    <s v="13/03/2024"/>
    <d v="1899-12-30T16:30:00"/>
    <n v="1.18"/>
    <n v="1.9667E-2"/>
    <x v="1"/>
    <m/>
    <m/>
    <m/>
    <m/>
    <n v="7407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0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4/03/2024"/>
    <d v="1899-12-30T09:30:00"/>
    <s v="14/03/2024"/>
    <d v="1899-12-30T10:30:00"/>
    <n v="60"/>
    <n v="1"/>
    <x v="1"/>
    <m/>
    <m/>
    <s v="AC000003580"/>
    <s v="William Wong"/>
    <n v="9811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4/03/2024"/>
    <d v="1899-12-30T11:00:00"/>
    <s v="14/03/2024"/>
    <d v="1899-12-30T12:00:00"/>
    <n v="60"/>
    <n v="1"/>
    <x v="4"/>
    <m/>
    <m/>
    <s v="AC000002036"/>
    <s v="Betty Hannan Wilson"/>
    <n v="74034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4/03/2024"/>
    <d v="1899-12-30T11:00:00"/>
    <s v="14/03/2024"/>
    <d v="1899-12-30T12:00:00"/>
    <n v="5"/>
    <n v="8.3333000000000004E-2"/>
    <x v="4"/>
    <m/>
    <m/>
    <m/>
    <m/>
    <n v="7403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 - Team Leader Support"/>
    <s v="HCP"/>
    <s v="HCP"/>
    <s v="14/03/2024"/>
    <d v="1899-12-30T12:30:00"/>
    <s v="14/03/2024"/>
    <d v="1899-12-30T14:30:00"/>
    <n v="120"/>
    <n v="2"/>
    <x v="1"/>
    <m/>
    <m/>
    <s v="AC000003344"/>
    <s v="Ross Poynting"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4/03/2024"/>
    <d v="1899-12-30T12:30:00"/>
    <s v="14/03/2024"/>
    <d v="1899-12-30T14:30:00"/>
    <n v="2"/>
    <n v="3.3333000000000002E-2"/>
    <x v="1"/>
    <m/>
    <m/>
    <s v="AC000003344"/>
    <s v="Ross Poynting"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4/03/2024"/>
    <d v="1899-12-30T12:30:00"/>
    <s v="14/03/2024"/>
    <d v="1899-12-30T14:30:00"/>
    <n v="3.37"/>
    <n v="5.6167000000000002E-2"/>
    <x v="1"/>
    <m/>
    <m/>
    <m/>
    <m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5/03/2024"/>
    <d v="1899-12-30T09:00:00"/>
    <s v="15/03/2024"/>
    <d v="1899-12-30T11:00:00"/>
    <n v="120"/>
    <n v="2"/>
    <x v="1"/>
    <m/>
    <m/>
    <s v="AC000002306"/>
    <s v="Emily Ginis"/>
    <n v="8347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5/03/2024"/>
    <d v="1899-12-30T09:00:00"/>
    <s v="15/03/2024"/>
    <d v="1899-12-30T11:00:00"/>
    <n v="8"/>
    <n v="0.13333300000000001"/>
    <x v="1"/>
    <m/>
    <m/>
    <s v="AC000002306"/>
    <s v="Emily Ginis"/>
    <n v="8347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5/03/2024"/>
    <d v="1899-12-30T11:30:00"/>
    <s v="15/03/2024"/>
    <d v="1899-12-30T13:30:00"/>
    <n v="120"/>
    <n v="2"/>
    <x v="4"/>
    <m/>
    <m/>
    <s v="AC000084726"/>
    <s v="Michael Puiu"/>
    <n v="76495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5/03/2024"/>
    <d v="1899-12-30T11:30:00"/>
    <s v="15/03/2024"/>
    <d v="1899-12-30T13:30:00"/>
    <n v="7.71"/>
    <n v="0.1285"/>
    <x v="4"/>
    <m/>
    <m/>
    <m/>
    <m/>
    <n v="7649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5/03/2024"/>
    <d v="1899-12-30T14:00:00"/>
    <s v="15/03/2024"/>
    <d v="1899-12-30T15:00:00"/>
    <n v="60"/>
    <n v="1"/>
    <x v="1"/>
    <m/>
    <m/>
    <s v="AC000002094"/>
    <s v="Carmelina Trassari"/>
    <n v="7644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5/03/2024"/>
    <d v="1899-12-30T14:00:00"/>
    <s v="15/03/2024"/>
    <d v="1899-12-30T15:00:00"/>
    <n v="7.66"/>
    <n v="0.127667"/>
    <x v="1"/>
    <m/>
    <m/>
    <m/>
    <m/>
    <n v="7644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8/03/2024"/>
    <d v="1899-12-30T07:00:00"/>
    <s v="18/03/2024"/>
    <d v="1899-12-30T07:45:00"/>
    <n v="45"/>
    <n v="0.75"/>
    <x v="0"/>
    <m/>
    <m/>
    <s v="AC000003866"/>
    <s v="Travel Time (between visits)"/>
    <n v="10782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8/03/2024"/>
    <d v="1899-12-30T07:45:00"/>
    <s v="18/03/2024"/>
    <d v="1899-12-30T08:45:00"/>
    <n v="60"/>
    <n v="1"/>
    <x v="4"/>
    <m/>
    <m/>
    <s v="AC000002600"/>
    <s v="Joan Cooper"/>
    <n v="7587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8/03/2024"/>
    <d v="1899-12-30T09:00:00"/>
    <s v="18/03/2024"/>
    <d v="1899-12-30T11:00:00"/>
    <n v="120"/>
    <n v="2"/>
    <x v="1"/>
    <m/>
    <m/>
    <s v="AC000002306"/>
    <s v="Emily Ginis"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8/03/2024"/>
    <d v="1899-12-30T09:00:00"/>
    <s v="18/03/2024"/>
    <d v="1899-12-30T11:00:00"/>
    <n v="3"/>
    <n v="0.05"/>
    <x v="1"/>
    <m/>
    <m/>
    <s v="AC000002306"/>
    <s v="Emily Ginis"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09:00:00"/>
    <s v="18/03/2024"/>
    <d v="1899-12-30T11:00:00"/>
    <n v="2.13"/>
    <n v="3.5499999999999997E-2"/>
    <x v="1"/>
    <m/>
    <m/>
    <m/>
    <m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8/03/2024"/>
    <d v="1899-12-30T11:15:00"/>
    <s v="18/03/2024"/>
    <d v="1899-12-30T12:45:00"/>
    <n v="90"/>
    <n v="1.5"/>
    <x v="1"/>
    <m/>
    <m/>
    <s v="AC000074411"/>
    <s v="Edward Davies"/>
    <n v="8341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11:15:00"/>
    <s v="18/03/2024"/>
    <d v="1899-12-30T12:45:00"/>
    <n v="3.92"/>
    <n v="6.5333000000000002E-2"/>
    <x v="1"/>
    <m/>
    <m/>
    <m/>
    <m/>
    <n v="8341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8/03/2024"/>
    <d v="1899-12-30T13:00:00"/>
    <s v="18/03/2024"/>
    <d v="1899-12-30T16:00:00"/>
    <n v="180"/>
    <n v="3"/>
    <x v="4"/>
    <m/>
    <m/>
    <s v="AC000002878"/>
    <s v="Margaret Bell"/>
    <n v="9776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13:00:00"/>
    <s v="18/03/2024"/>
    <d v="1899-12-30T16:00:00"/>
    <n v="2.27"/>
    <n v="3.7832999999999999E-2"/>
    <x v="4"/>
    <m/>
    <m/>
    <m/>
    <m/>
    <n v="9776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7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9/03/2024"/>
    <d v="1899-12-30T08:30:00"/>
    <s v="19/03/2024"/>
    <d v="1899-12-30T09:30:00"/>
    <n v="60"/>
    <n v="1"/>
    <x v="1"/>
    <m/>
    <m/>
    <s v="AC000003122"/>
    <s v="Noelie Carides"/>
    <n v="8333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s v="19/03/2024"/>
    <d v="1899-12-30T09:45:00"/>
    <s v="19/03/2024"/>
    <d v="1899-12-30T13:15:00"/>
    <n v="210"/>
    <n v="3.5"/>
    <x v="0"/>
    <m/>
    <m/>
    <s v="AC000013751"/>
    <s v="Wellbeing 2  Tuesday at Kensington Park Community Centre"/>
    <n v="7936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0/03/2024"/>
    <d v="1899-12-30T07:00:00"/>
    <s v="20/03/2024"/>
    <d v="1899-12-30T07:30:00"/>
    <n v="30"/>
    <n v="0.5"/>
    <x v="0"/>
    <m/>
    <m/>
    <s v="AC000003866"/>
    <s v="Travel Time (between visits)"/>
    <n v="10847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1"/>
    <m/>
    <m/>
    <s v="AC000002306"/>
    <s v="Emily Ginis"/>
    <n v="8346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0/03/2024"/>
    <d v="1899-12-30T09:00:00"/>
    <s v="20/03/2024"/>
    <d v="1899-12-30T11:00:00"/>
    <n v="6"/>
    <n v="0.1"/>
    <x v="1"/>
    <m/>
    <m/>
    <s v="AC000002306"/>
    <s v="Emily Ginis"/>
    <n v="8346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0/03/2024"/>
    <d v="1899-12-30T11:15:00"/>
    <s v="20/03/2024"/>
    <d v="1899-12-30T14:15:00"/>
    <n v="180"/>
    <n v="3"/>
    <x v="1"/>
    <m/>
    <m/>
    <s v="AC000002326"/>
    <s v="Eugenia Arapakis"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0/03/2024"/>
    <d v="1899-12-30T11:15:00"/>
    <s v="20/03/2024"/>
    <d v="1899-12-30T14:15:00"/>
    <n v="10"/>
    <n v="0.16666700000000001"/>
    <x v="1"/>
    <m/>
    <m/>
    <s v="AC000002326"/>
    <s v="Eugenia Arapakis"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0/03/2024"/>
    <d v="1899-12-30T11:15:00"/>
    <s v="20/03/2024"/>
    <d v="1899-12-30T14:15:00"/>
    <n v="4.1100000000000003"/>
    <n v="6.8500000000000005E-2"/>
    <x v="1"/>
    <m/>
    <m/>
    <m/>
    <m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0/03/2024"/>
    <d v="1899-12-30T14:30:00"/>
    <s v="20/03/2024"/>
    <d v="1899-12-30T16:30:00"/>
    <n v="120"/>
    <n v="2"/>
    <x v="1"/>
    <m/>
    <m/>
    <s v="AC000003086"/>
    <s v="Murray Smith"/>
    <n v="7600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0/03/2024"/>
    <d v="1899-12-30T14:30:00"/>
    <s v="20/03/2024"/>
    <d v="1899-12-30T16:30:00"/>
    <n v="4.1900000000000004"/>
    <n v="6.9833000000000006E-2"/>
    <x v="1"/>
    <m/>
    <m/>
    <m/>
    <m/>
    <n v="76008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7-03T00:00:00"/>
    <d v="1899-12-30T08:00:00"/>
    <d v="2024-07-03T00:00:00"/>
    <d v="1899-12-30T15:30:00"/>
    <n v="450"/>
    <n v="7.5"/>
    <x v="0"/>
    <m/>
    <m/>
    <s v="AC000028644"/>
    <s v="Transport - Seniors Bus Outings"/>
    <n v="71998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8/03/2024"/>
    <d v="1899-12-30T08:30:00"/>
    <s v="18/03/2024"/>
    <d v="1899-12-30T15:30:00"/>
    <n v="420"/>
    <n v="7"/>
    <x v="0"/>
    <m/>
    <m/>
    <s v="AC000003862"/>
    <s v="Transport and Meals Roster"/>
    <n v="75651"/>
  </r>
  <r>
    <s v="AC000003774"/>
    <m/>
    <s v="NotowidigdoGarindra"/>
    <x v="90"/>
    <s v="Notowidigdo"/>
    <s v="Home Cuisine Support Worker"/>
    <s v="Meals"/>
    <s v="Permanent Part Time"/>
    <n v="10"/>
    <n v="35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3:00:00"/>
    <n v="240"/>
    <n v="4"/>
    <x v="0"/>
    <m/>
    <m/>
    <s v="AC000003862"/>
    <s v="Transport and Meals Roster"/>
    <n v="92657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d v="2024-07-03T00:00:00"/>
    <d v="1899-12-30T09:30:00"/>
    <d v="2024-07-03T00:00:00"/>
    <d v="1899-12-30T14:30:00"/>
    <n v="300"/>
    <n v="5"/>
    <x v="0"/>
    <m/>
    <m/>
    <s v="AC000013759"/>
    <s v="Wellbeing 4a Thursday at Gaden"/>
    <n v="88744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d v="2024-11-03T00:00:00"/>
    <d v="1899-12-30T08:45:00"/>
    <s v="########"/>
    <d v="1899-12-30T15:30:00"/>
    <n v="405"/>
    <n v="6.75"/>
    <x v="0"/>
    <m/>
    <m/>
    <s v="AC000003874"/>
    <s v="Wellbeing 1 Monday at Coogee Eastward Senior Citizens Hall"/>
    <n v="74380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d v="2024-12-03T00:00:00"/>
    <d v="1899-12-30T10:00:00"/>
    <s v="########"/>
    <d v="1899-12-30T13:00:00"/>
    <n v="180"/>
    <n v="3"/>
    <x v="1"/>
    <m/>
    <m/>
    <s v="AC000002828"/>
    <s v="Lindsay Sweetman"/>
    <n v="91284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4:30:00"/>
    <n v="330"/>
    <n v="5.5"/>
    <x v="0"/>
    <m/>
    <m/>
    <s v="AC000032958"/>
    <s v="WMC Wellness Hub"/>
    <n v="74371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4/03/2024"/>
    <d v="1899-12-30T09:30:00"/>
    <s v="14/03/2024"/>
    <d v="1899-12-30T14:30:00"/>
    <n v="300"/>
    <n v="5"/>
    <x v="0"/>
    <m/>
    <m/>
    <s v="AC000013759"/>
    <s v="Wellbeing 4a Thursday at Gaden"/>
    <n v="88745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s v="18/03/2024"/>
    <d v="1899-12-30T08:45:00"/>
    <s v="18/03/2024"/>
    <d v="1899-12-30T15:30:00"/>
    <n v="405"/>
    <n v="6.75"/>
    <x v="0"/>
    <m/>
    <m/>
    <s v="AC000003874"/>
    <s v="Wellbeing 1 Monday at Coogee Eastward Senior Citizens Hall"/>
    <n v="7632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9/03/2024"/>
    <d v="1899-12-30T09:00:00"/>
    <s v="19/03/2024"/>
    <d v="1899-12-30T13:00:00"/>
    <n v="240"/>
    <n v="4"/>
    <x v="0"/>
    <m/>
    <m/>
    <s v="AC000013751"/>
    <s v="Wellbeing 2  Tuesday at Kensington Park Community Centre"/>
    <n v="10572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s v="19/03/2024"/>
    <d v="1899-12-30T13:30:00"/>
    <s v="19/03/2024"/>
    <d v="1899-12-30T16:30:00"/>
    <n v="180"/>
    <n v="3"/>
    <x v="1"/>
    <m/>
    <m/>
    <s v="AC000002828"/>
    <s v="Lindsay Sweetman"/>
    <n v="91285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0/03/2024"/>
    <d v="1899-12-30T09:00:00"/>
    <s v="20/03/2024"/>
    <d v="1899-12-30T14:30:00"/>
    <n v="330"/>
    <n v="5.5"/>
    <x v="0"/>
    <m/>
    <m/>
    <s v="AC000032958"/>
    <s v="WMC Wellness Hub"/>
    <n v="7631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7-03T00:00:00"/>
    <d v="1899-12-30T08:45:00"/>
    <d v="2024-07-03T00:00:00"/>
    <d v="1899-12-30T12:45:00"/>
    <n v="240"/>
    <n v="4"/>
    <x v="1"/>
    <m/>
    <m/>
    <s v="AC000002952"/>
    <s v="Maria Mendes"/>
    <n v="8244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7-03T00:00:00"/>
    <d v="1899-12-30T08:45:00"/>
    <d v="2024-07-03T00:00:00"/>
    <d v="1899-12-30T12:45:00"/>
    <n v="24.7"/>
    <n v="0.41166700000000001"/>
    <x v="1"/>
    <m/>
    <m/>
    <s v="AC000002952"/>
    <s v="Maria Mendes"/>
    <n v="8244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7-03T00:00:00"/>
    <d v="1899-12-30T12:45:00"/>
    <d v="2024-07-03T00:00:00"/>
    <d v="1899-12-30T13:00:00"/>
    <n v="15"/>
    <n v="0.25"/>
    <x v="0"/>
    <m/>
    <m/>
    <s v="AC000003866"/>
    <s v="Travel Time (between visits)"/>
    <n v="10421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7-03T00:00:00"/>
    <d v="1899-12-30T13:00:00"/>
    <d v="2024-07-03T00:00:00"/>
    <d v="1899-12-30T15:00:00"/>
    <n v="120"/>
    <n v="2"/>
    <x v="0"/>
    <m/>
    <m/>
    <s v="AC000152055"/>
    <s v="Connect Group"/>
    <n v="7216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08:30:00"/>
    <d v="2024-08-03T00:00:00"/>
    <d v="1899-12-30T09:30:00"/>
    <n v="60"/>
    <n v="1"/>
    <x v="1"/>
    <m/>
    <m/>
    <s v="AC000002422"/>
    <s v="Graham Burdett"/>
    <n v="7987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8-03T00:00:00"/>
    <d v="1899-12-30T08:30:00"/>
    <d v="2024-08-03T00:00:00"/>
    <d v="1899-12-30T09:30:00"/>
    <n v="3.2"/>
    <n v="5.3332999999999998E-2"/>
    <x v="1"/>
    <m/>
    <m/>
    <s v="AC000002422"/>
    <s v="Graham Burdett"/>
    <n v="7987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8-03T00:00:00"/>
    <d v="1899-12-30T09:30:00"/>
    <d v="2024-08-03T00:00:00"/>
    <d v="1899-12-30T09:45:00"/>
    <n v="15"/>
    <n v="0.25"/>
    <x v="0"/>
    <m/>
    <m/>
    <s v="AC000003866"/>
    <s v="Travel Time (between visits)"/>
    <n v="10421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8-03T00:00:00"/>
    <d v="1899-12-30T09:45:00"/>
    <d v="2024-08-03T00:00:00"/>
    <d v="1899-12-30T12:45:00"/>
    <n v="180"/>
    <n v="3"/>
    <x v="4"/>
    <m/>
    <m/>
    <s v="AC000002378"/>
    <s v="Gail Comino"/>
    <n v="79886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8-03T00:00:00"/>
    <d v="1899-12-30T09:45:00"/>
    <d v="2024-08-03T00:00:00"/>
    <d v="1899-12-30T12:45:00"/>
    <n v="9.6"/>
    <n v="0.16"/>
    <x v="4"/>
    <m/>
    <m/>
    <s v="AC000002378"/>
    <s v="Gail Comino"/>
    <n v="79886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09:45:00"/>
    <d v="2024-08-03T00:00:00"/>
    <d v="1899-12-30T12:45:00"/>
    <n v="2.29"/>
    <n v="3.8167E-2"/>
    <x v="4"/>
    <m/>
    <m/>
    <m/>
    <m/>
    <n v="79886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9-03T00:00:00"/>
    <d v="1899-12-30T08:30:00"/>
    <d v="2024-09-03T00:00:00"/>
    <d v="1899-12-30T10:30:00"/>
    <n v="120"/>
    <n v="2"/>
    <x v="1"/>
    <m/>
    <m/>
    <s v="AC000002422"/>
    <s v="Graham Burdett"/>
    <n v="7396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08:30:00"/>
    <s v="########"/>
    <d v="1899-12-30T09:30:00"/>
    <n v="60"/>
    <n v="1"/>
    <x v="1"/>
    <m/>
    <m/>
    <s v="AC000002422"/>
    <s v="Graham Burdett"/>
    <n v="7395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1-03T00:00:00"/>
    <d v="1899-12-30T09:30:00"/>
    <s v="########"/>
    <d v="1899-12-30T09:45:00"/>
    <n v="15"/>
    <n v="0.25"/>
    <x v="0"/>
    <m/>
    <m/>
    <s v="AC000003866"/>
    <s v="Travel Time (between visits)"/>
    <n v="10535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09:45:00"/>
    <s v="########"/>
    <d v="1899-12-30T13:45:00"/>
    <n v="240"/>
    <n v="4"/>
    <x v="1"/>
    <m/>
    <m/>
    <s v="AC000002998"/>
    <s v="Maria Turk"/>
    <n v="9169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11-03T00:00:00"/>
    <d v="1899-12-30T09:45:00"/>
    <s v="########"/>
    <d v="1899-12-30T13:45:00"/>
    <n v="23.7"/>
    <n v="0.39500000000000002"/>
    <x v="1"/>
    <m/>
    <m/>
    <s v="AC000002998"/>
    <s v="Maria Turk"/>
    <n v="91692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11-03T00:00:00"/>
    <d v="1899-12-30T09:45:00"/>
    <s v="########"/>
    <d v="1899-12-30T13:45:00"/>
    <n v="3.76"/>
    <n v="6.2667E-2"/>
    <x v="1"/>
    <m/>
    <m/>
    <m/>
    <m/>
    <n v="9169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12-03T00:00:00"/>
    <d v="1899-12-30T09:30:00"/>
    <s v="########"/>
    <d v="1899-12-30T13:30:00"/>
    <n v="240"/>
    <n v="4"/>
    <x v="0"/>
    <m/>
    <m/>
    <s v="AC000152055"/>
    <s v="Connect Group"/>
    <n v="9132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2-03T00:00:00"/>
    <d v="1899-12-30T13:30:00"/>
    <s v="########"/>
    <d v="1899-12-30T14:00:00"/>
    <n v="30"/>
    <n v="0.5"/>
    <x v="0"/>
    <m/>
    <m/>
    <s v="AC000003866"/>
    <s v="Travel Time (between visits)"/>
    <n v="10567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12-03T00:00:00"/>
    <d v="1899-12-30T14:00:00"/>
    <s v="########"/>
    <d v="1899-12-30T16:00:00"/>
    <n v="120"/>
    <n v="2"/>
    <x v="0"/>
    <m/>
    <m/>
    <s v="AC000032958"/>
    <s v="WMC Wellness Hub"/>
    <n v="7437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3:30:00"/>
    <n v="270"/>
    <n v="4.5"/>
    <x v="0"/>
    <m/>
    <m/>
    <s v="AC000032958"/>
    <s v="WMC Wellness Hub"/>
    <n v="88297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3/03/2024"/>
    <d v="1899-12-30T13:30:00"/>
    <s v="13/03/2024"/>
    <d v="1899-12-30T14:00:00"/>
    <n v="30"/>
    <n v="0.5"/>
    <x v="0"/>
    <m/>
    <m/>
    <s v="AC000003866"/>
    <s v="Travel Time (between visits)"/>
    <n v="10607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3/03/2024"/>
    <d v="1899-12-30T14:00:00"/>
    <s v="13/03/2024"/>
    <d v="1899-12-30T16:00:00"/>
    <n v="120"/>
    <n v="2"/>
    <x v="4"/>
    <m/>
    <m/>
    <s v="AC000003606"/>
    <s v="Zoe Middleton"/>
    <n v="8553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08:45:00"/>
    <s v="14/03/2024"/>
    <d v="1899-12-30T12:45:00"/>
    <n v="240"/>
    <n v="4"/>
    <x v="1"/>
    <m/>
    <m/>
    <s v="AC000002952"/>
    <s v="Maria Mendes"/>
    <n v="82444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4/03/2024"/>
    <d v="1899-12-30T08:45:00"/>
    <s v="14/03/2024"/>
    <d v="1899-12-30T12:45:00"/>
    <n v="22.7"/>
    <n v="0.37833299999999997"/>
    <x v="1"/>
    <m/>
    <m/>
    <s v="AC000002952"/>
    <s v="Maria Mendes"/>
    <n v="8244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4/03/2024"/>
    <d v="1899-12-30T12:45:00"/>
    <s v="14/03/2024"/>
    <d v="1899-12-30T13:00:00"/>
    <n v="15"/>
    <n v="0.25"/>
    <x v="0"/>
    <m/>
    <m/>
    <s v="AC000003866"/>
    <s v="Travel Time (between visits)"/>
    <n v="10638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4/03/2024"/>
    <d v="1899-12-30T13:00:00"/>
    <s v="14/03/2024"/>
    <d v="1899-12-30T15:00:00"/>
    <n v="120"/>
    <n v="2"/>
    <x v="0"/>
    <m/>
    <m/>
    <s v="AC000152055"/>
    <s v="Connect Group"/>
    <n v="7460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08:30:00"/>
    <s v="15/03/2024"/>
    <d v="1899-12-30T09:30:00"/>
    <n v="60"/>
    <n v="1"/>
    <x v="1"/>
    <m/>
    <m/>
    <s v="AC000002422"/>
    <s v="Graham Burdett"/>
    <n v="79874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5/03/2024"/>
    <d v="1899-12-30T08:30:00"/>
    <s v="15/03/2024"/>
    <d v="1899-12-30T09:30:00"/>
    <n v="3.2"/>
    <n v="5.3332999999999998E-2"/>
    <x v="1"/>
    <m/>
    <m/>
    <s v="AC000002422"/>
    <s v="Graham Burdett"/>
    <n v="7987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5/03/2024"/>
    <d v="1899-12-30T09:30:00"/>
    <s v="15/03/2024"/>
    <d v="1899-12-30T10:00:00"/>
    <n v="30"/>
    <n v="0.5"/>
    <x v="0"/>
    <m/>
    <m/>
    <s v="AC000003866"/>
    <s v="Travel Time (between visits)"/>
    <n v="10679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WMC - Wellness Hub In Home Support 1:1"/>
    <s v="Grant - WMC"/>
    <s v="Grant - Woollahra Municipal Council"/>
    <s v="15/03/2024"/>
    <d v="1899-12-30T10:00:00"/>
    <s v="15/03/2024"/>
    <d v="1899-12-30T12:00:00"/>
    <n v="120"/>
    <n v="2"/>
    <x v="1"/>
    <m/>
    <m/>
    <s v="AC000002952"/>
    <s v="Maria Mendes"/>
    <n v="10634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Wellness Hub Mileage"/>
    <s v="Grant - WMC"/>
    <s v="Grant - Woollahra Municipal Council"/>
    <s v="15/03/2024"/>
    <d v="1899-12-30T10:00:00"/>
    <s v="15/03/2024"/>
    <d v="1899-12-30T12:00:00"/>
    <n v="9.74"/>
    <n v="0.16233300000000001"/>
    <x v="1"/>
    <m/>
    <m/>
    <s v="AC000002952"/>
    <s v="Maria Mendes"/>
    <n v="10634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5/03/2024"/>
    <d v="1899-12-30T12:30:00"/>
    <s v="15/03/2024"/>
    <d v="1899-12-30T14:30:00"/>
    <n v="120"/>
    <n v="2"/>
    <x v="0"/>
    <m/>
    <m/>
    <s v="AC000032958"/>
    <s v="WMC Wellness Hub"/>
    <n v="10624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6/03/2024"/>
    <d v="1899-12-30T08:30:00"/>
    <s v="16/03/2024"/>
    <d v="1899-12-30T10:30:00"/>
    <n v="120"/>
    <n v="2"/>
    <x v="1"/>
    <m/>
    <m/>
    <s v="AC000002422"/>
    <s v="Graham Burdett"/>
    <n v="7588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08:30:00"/>
    <s v="18/03/2024"/>
    <d v="1899-12-30T09:30:00"/>
    <n v="60"/>
    <n v="1"/>
    <x v="1"/>
    <m/>
    <m/>
    <s v="AC000002422"/>
    <s v="Graham Burdett"/>
    <n v="7589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8/03/2024"/>
    <d v="1899-12-30T09:30:00"/>
    <s v="18/03/2024"/>
    <d v="1899-12-30T09:45:00"/>
    <n v="15"/>
    <n v="0.25"/>
    <x v="0"/>
    <m/>
    <m/>
    <s v="AC000003866"/>
    <s v="Travel Time (between visits)"/>
    <n v="10813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09:45:00"/>
    <s v="18/03/2024"/>
    <d v="1899-12-30T13:45:00"/>
    <n v="240"/>
    <n v="4"/>
    <x v="1"/>
    <m/>
    <m/>
    <s v="AC000002998"/>
    <s v="Maria Turk"/>
    <n v="9169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8/03/2024"/>
    <d v="1899-12-30T09:45:00"/>
    <s v="18/03/2024"/>
    <d v="1899-12-30T13:45:00"/>
    <n v="127.6"/>
    <n v="2.1266669999999999"/>
    <x v="1"/>
    <m/>
    <m/>
    <s v="AC000002998"/>
    <s v="Maria Turk"/>
    <n v="91693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09:45:00"/>
    <s v="18/03/2024"/>
    <d v="1899-12-30T13:45:00"/>
    <n v="3.76"/>
    <n v="6.2667E-2"/>
    <x v="1"/>
    <m/>
    <m/>
    <m/>
    <m/>
    <n v="9169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9/03/2024"/>
    <d v="1899-12-30T09:30:00"/>
    <s v="19/03/2024"/>
    <d v="1899-12-30T13:30:00"/>
    <n v="240"/>
    <n v="4"/>
    <x v="0"/>
    <m/>
    <m/>
    <s v="AC000152055"/>
    <s v="Connect Group"/>
    <n v="9132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9/03/2024"/>
    <d v="1899-12-30T13:30:00"/>
    <s v="19/03/2024"/>
    <d v="1899-12-30T14:00:00"/>
    <n v="30"/>
    <n v="0.5"/>
    <x v="0"/>
    <m/>
    <m/>
    <s v="AC000003866"/>
    <s v="Travel Time (between visits)"/>
    <n v="10818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9/03/2024"/>
    <d v="1899-12-30T14:00:00"/>
    <s v="19/03/2024"/>
    <d v="1899-12-30T16:00:00"/>
    <n v="120"/>
    <n v="2"/>
    <x v="0"/>
    <m/>
    <m/>
    <s v="AC000032958"/>
    <s v="WMC Wellness Hub"/>
    <n v="7631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0/03/2024"/>
    <d v="1899-12-30T10:00:00"/>
    <s v="20/03/2024"/>
    <d v="1899-12-30T14:30:00"/>
    <n v="270"/>
    <n v="4.5"/>
    <x v="0"/>
    <m/>
    <m/>
    <s v="AC000032958"/>
    <s v="WMC Wellness Hub"/>
    <n v="88298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0/03/2024"/>
    <d v="1899-12-30T14:30:00"/>
    <s v="20/03/2024"/>
    <d v="1899-12-30T15:00:00"/>
    <n v="30"/>
    <n v="0.5"/>
    <x v="0"/>
    <m/>
    <m/>
    <s v="AC000003866"/>
    <s v="Travel Time (between visits)"/>
    <n v="10869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0/03/2024"/>
    <d v="1899-12-30T15:00:00"/>
    <s v="20/03/2024"/>
    <d v="1899-12-30T17:00:00"/>
    <n v="120"/>
    <n v="2"/>
    <x v="4"/>
    <m/>
    <m/>
    <s v="AC000003606"/>
    <s v="Zoe Middleton"/>
    <n v="85532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d v="2024-07-03T00:00:00"/>
    <d v="1899-12-30T18:00:00"/>
    <d v="2024-07-03T00:00:00"/>
    <d v="1899-12-30T20:00:00"/>
    <n v="120"/>
    <n v="2"/>
    <x v="1"/>
    <m/>
    <m/>
    <s v="AC000085108"/>
    <s v="Simon Heath"/>
    <n v="7379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00:00"/>
    <d v="2024-08-03T00:00:00"/>
    <d v="1899-12-30T08:00:00"/>
    <n v="60"/>
    <n v="1"/>
    <x v="1"/>
    <m/>
    <m/>
    <s v="AC000002388"/>
    <s v="George Cotis"/>
    <n v="10043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30:00"/>
    <d v="2024-08-03T00:00:00"/>
    <d v="1899-12-30T09:30:00"/>
    <n v="60"/>
    <n v="1"/>
    <x v="1"/>
    <m/>
    <m/>
    <s v="AC000002676"/>
    <s v="Jose Marum"/>
    <n v="103143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8:30:00"/>
    <d v="2024-08-03T00:00:00"/>
    <d v="1899-12-30T09:30:00"/>
    <n v="7.34"/>
    <n v="0.122333"/>
    <x v="1"/>
    <m/>
    <m/>
    <m/>
    <m/>
    <n v="103143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8-03T00:00:00"/>
    <d v="1899-12-30T09:45:00"/>
    <d v="2024-08-03T00:00:00"/>
    <d v="1899-12-30T13:30:00"/>
    <n v="225"/>
    <n v="3.75"/>
    <x v="0"/>
    <m/>
    <m/>
    <s v="AC000013757"/>
    <s v="Wellbeing Friday at Gaden"/>
    <n v="7433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4:00:00"/>
    <d v="2024-08-03T00:00:00"/>
    <d v="1899-12-30T16:00:00"/>
    <n v="120"/>
    <n v="2"/>
    <x v="1"/>
    <m/>
    <m/>
    <s v="AC000002660"/>
    <s v="John Pisani"/>
    <n v="7394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00:00"/>
    <d v="2024-08-03T00:00:00"/>
    <d v="1899-12-30T16:00:00"/>
    <n v="2.95"/>
    <n v="4.9167000000000002E-2"/>
    <x v="1"/>
    <m/>
    <m/>
    <m/>
    <m/>
    <n v="7394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6:30:00"/>
    <d v="2024-08-03T00:00:00"/>
    <d v="1899-12-30T17:30:00"/>
    <n v="60"/>
    <n v="1"/>
    <x v="1"/>
    <m/>
    <m/>
    <s v="AC000002422"/>
    <s v="Graham Burdett"/>
    <n v="76740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6:30:00"/>
    <d v="2024-08-03T00:00:00"/>
    <d v="1899-12-30T17:30:00"/>
    <n v="2.3199999999999998"/>
    <n v="3.8667E-2"/>
    <x v="1"/>
    <m/>
    <m/>
    <m/>
    <m/>
    <n v="76740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7:30:00"/>
    <d v="2024-08-03T00:00:00"/>
    <d v="1899-12-30T19:15:00"/>
    <n v="105"/>
    <n v="1.75"/>
    <x v="0"/>
    <m/>
    <m/>
    <s v="AC000003866"/>
    <s v="Travel Time (between visits)"/>
    <n v="104229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11-03T00:00:00"/>
    <d v="1899-12-30T10:00:00"/>
    <s v="########"/>
    <d v="1899-12-30T14:30:00"/>
    <n v="270"/>
    <n v="4.5"/>
    <x v="0"/>
    <m/>
    <m/>
    <s v="AC000003874"/>
    <s v="Wellbeing 1 Monday at Coogee Eastward Senior Citizens Hall"/>
    <n v="7438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4:45:00"/>
    <s v="########"/>
    <d v="1899-12-30T15:45:00"/>
    <n v="60"/>
    <n v="1"/>
    <x v="1"/>
    <m/>
    <m/>
    <s v="AC000003262"/>
    <s v="Renee Forte"/>
    <n v="83430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6:00:00"/>
    <s v="########"/>
    <d v="1899-12-30T17:00:00"/>
    <n v="60"/>
    <n v="1"/>
    <x v="1"/>
    <m/>
    <m/>
    <s v="AC000001970"/>
    <s v="Anthony Scott"/>
    <n v="92778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6:00:00"/>
    <s v="########"/>
    <d v="1899-12-30T17:00:00"/>
    <n v="5.18"/>
    <n v="8.6332999999999993E-2"/>
    <x v="1"/>
    <m/>
    <m/>
    <m/>
    <m/>
    <n v="92778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7:30:00"/>
    <n v="30"/>
    <n v="0.5"/>
    <x v="0"/>
    <m/>
    <m/>
    <s v="AC000003866"/>
    <s v="Travel Time (between visits)"/>
    <n v="10535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5:00:00"/>
    <s v="13/03/2024"/>
    <d v="1899-12-30T17:00:00"/>
    <n v="120"/>
    <n v="2"/>
    <x v="1"/>
    <m/>
    <m/>
    <s v="AC000001954"/>
    <s v="Anna Playfair"/>
    <n v="10416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13/03/2024"/>
    <d v="1899-12-30T18:00:00"/>
    <s v="13/03/2024"/>
    <d v="1899-12-30T20:00:00"/>
    <n v="120"/>
    <n v="2"/>
    <x v="1"/>
    <m/>
    <m/>
    <s v="AC000085108"/>
    <s v="Simon Heath"/>
    <n v="8221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8:00:00"/>
    <s v="13/03/2024"/>
    <d v="1899-12-30T20:00:00"/>
    <n v="2.4300000000000002"/>
    <n v="4.0500000000000001E-2"/>
    <x v="1"/>
    <m/>
    <m/>
    <m/>
    <m/>
    <n v="8221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7:00:00"/>
    <s v="15/03/2024"/>
    <d v="1899-12-30T08:00:00"/>
    <n v="60"/>
    <n v="1"/>
    <x v="1"/>
    <m/>
    <m/>
    <s v="AC000002388"/>
    <s v="George Cotis"/>
    <n v="100432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09:30:00"/>
    <n v="60"/>
    <n v="1"/>
    <x v="1"/>
    <m/>
    <m/>
    <s v="AC000002676"/>
    <s v="Jose Marum"/>
    <n v="103144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08:30:00"/>
    <s v="15/03/2024"/>
    <d v="1899-12-30T09:30:00"/>
    <n v="7.34"/>
    <n v="0.122333"/>
    <x v="1"/>
    <m/>
    <m/>
    <m/>
    <m/>
    <n v="103144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5/03/2024"/>
    <d v="1899-12-30T09:45:00"/>
    <s v="15/03/2024"/>
    <d v="1899-12-30T13:30:00"/>
    <n v="225"/>
    <n v="3.75"/>
    <x v="0"/>
    <m/>
    <m/>
    <s v="AC000013757"/>
    <s v="Wellbeing Friday at Gaden"/>
    <n v="7627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4:00:00"/>
    <s v="15/03/2024"/>
    <d v="1899-12-30T16:00:00"/>
    <n v="120"/>
    <n v="2"/>
    <x v="1"/>
    <m/>
    <m/>
    <s v="AC000002660"/>
    <s v="John Pisani"/>
    <n v="7587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00:00"/>
    <s v="15/03/2024"/>
    <d v="1899-12-30T16:00:00"/>
    <n v="2.95"/>
    <n v="4.9167000000000002E-2"/>
    <x v="1"/>
    <m/>
    <m/>
    <m/>
    <m/>
    <n v="7587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6:15:00"/>
    <s v="15/03/2024"/>
    <d v="1899-12-30T17:15:00"/>
    <n v="60"/>
    <n v="1"/>
    <x v="1"/>
    <m/>
    <m/>
    <s v="AC000002756"/>
    <s v="Kevin Hinds"/>
    <n v="7672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6:15:00"/>
    <s v="15/03/2024"/>
    <d v="1899-12-30T17:15:00"/>
    <n v="4.5999999999999996"/>
    <n v="7.6666999999999999E-2"/>
    <x v="1"/>
    <m/>
    <m/>
    <m/>
    <m/>
    <n v="76729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7:15:00"/>
    <s v="15/03/2024"/>
    <d v="1899-12-30T17:30:00"/>
    <n v="15"/>
    <n v="0.25"/>
    <x v="0"/>
    <m/>
    <m/>
    <s v="AC000003866"/>
    <s v="Travel Time (between visits)"/>
    <n v="10679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7:30:00"/>
    <s v="15/03/2024"/>
    <d v="1899-12-30T18:30:00"/>
    <n v="60"/>
    <n v="1"/>
    <x v="1"/>
    <m/>
    <m/>
    <s v="AC000002422"/>
    <s v="Graham Burdett"/>
    <n v="7674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7:30:00"/>
    <s v="15/03/2024"/>
    <d v="1899-12-30T18:30:00"/>
    <n v="3.43"/>
    <n v="5.7167000000000003E-2"/>
    <x v="1"/>
    <m/>
    <m/>
    <m/>
    <m/>
    <n v="7674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8:30:00"/>
    <s v="15/03/2024"/>
    <d v="1899-12-30T20:00:00"/>
    <n v="90"/>
    <n v="1.5"/>
    <x v="0"/>
    <m/>
    <m/>
    <s v="AC000003866"/>
    <s v="Travel Time (between visits)"/>
    <n v="10679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30:00"/>
    <s v="18/03/2024"/>
    <d v="1899-12-30T09:30:00"/>
    <n v="60"/>
    <n v="1"/>
    <x v="1"/>
    <m/>
    <m/>
    <s v="AC000002388"/>
    <s v="George Cotis"/>
    <n v="105534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8/03/2024"/>
    <d v="1899-12-30T10:00:00"/>
    <s v="18/03/2024"/>
    <d v="1899-12-30T14:30:00"/>
    <n v="270"/>
    <n v="4.5"/>
    <x v="0"/>
    <m/>
    <m/>
    <s v="AC000003874"/>
    <s v="Wellbeing 1 Monday at Coogee Eastward Senior Citizens Hall"/>
    <n v="7632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4:45:00"/>
    <s v="18/03/2024"/>
    <d v="1899-12-30T15:45:00"/>
    <n v="60"/>
    <n v="1"/>
    <x v="1"/>
    <m/>
    <m/>
    <s v="AC000003262"/>
    <s v="Renee Forte"/>
    <n v="8343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45:00"/>
    <s v="18/03/2024"/>
    <d v="1899-12-30T15:45:00"/>
    <n v="1.38"/>
    <n v="2.3E-2"/>
    <x v="1"/>
    <m/>
    <m/>
    <m/>
    <m/>
    <n v="8343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6:00:00"/>
    <s v="18/03/2024"/>
    <d v="1899-12-30T17:00:00"/>
    <n v="60"/>
    <n v="1"/>
    <x v="1"/>
    <m/>
    <m/>
    <s v="AC000001970"/>
    <s v="Anthony Scott"/>
    <n v="92779"/>
  </r>
  <r>
    <s v="AC000003758"/>
    <m/>
    <s v="McDonaldChristine"/>
    <x v="0"/>
    <s v="McDonald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6:00:00"/>
    <s v="18/03/2024"/>
    <d v="1899-12-30T17:00:00"/>
    <n v="5"/>
    <n v="8.3333000000000004E-2"/>
    <x v="1"/>
    <m/>
    <m/>
    <s v="AC000001970"/>
    <s v="Anthony Scott"/>
    <n v="9277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6:00:00"/>
    <s v="18/03/2024"/>
    <d v="1899-12-30T17:00:00"/>
    <n v="5.18"/>
    <n v="8.6332999999999993E-2"/>
    <x v="1"/>
    <m/>
    <m/>
    <m/>
    <m/>
    <n v="9277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7:15:00"/>
    <s v="18/03/2024"/>
    <d v="1899-12-30T18:15:00"/>
    <n v="60"/>
    <n v="1"/>
    <x v="1"/>
    <m/>
    <m/>
    <s v="AC000002756"/>
    <s v="Kevin Hinds"/>
    <n v="8571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7:15:00"/>
    <s v="18/03/2024"/>
    <d v="1899-12-30T18:15:00"/>
    <n v="0.28999999999999998"/>
    <n v="4.8329999999999996E-3"/>
    <x v="1"/>
    <m/>
    <m/>
    <m/>
    <m/>
    <n v="8571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8:15:00"/>
    <s v="18/03/2024"/>
    <d v="1899-12-30T19:30:00"/>
    <n v="75"/>
    <n v="1.25"/>
    <x v="0"/>
    <m/>
    <m/>
    <s v="AC000003866"/>
    <s v="Travel Time (between visits)"/>
    <n v="10813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20/03/2024"/>
    <d v="1899-12-30T18:00:00"/>
    <s v="20/03/2024"/>
    <d v="1899-12-30T20:00:00"/>
    <n v="120"/>
    <n v="2"/>
    <x v="1"/>
    <m/>
    <m/>
    <s v="AC000085108"/>
    <s v="Simon Heath"/>
    <n v="82220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2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45:00"/>
    <d v="2024-07-03T00:00:00"/>
    <d v="1899-12-30T10:45:00"/>
    <n v="60"/>
    <n v="1"/>
    <x v="1"/>
    <m/>
    <m/>
    <s v="AC000002828"/>
    <s v="Lindsay Sweetman"/>
    <n v="94334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09:45:00"/>
    <d v="2024-07-03T00:00:00"/>
    <d v="1899-12-30T10:45:00"/>
    <n v="16"/>
    <n v="0.26666699999999999"/>
    <x v="1"/>
    <m/>
    <m/>
    <s v="AC000002828"/>
    <s v="Lindsay Sweetman"/>
    <n v="94334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1:00:00"/>
    <d v="2024-07-03T00:00:00"/>
    <d v="1899-12-30T14:00:00"/>
    <n v="180"/>
    <n v="3"/>
    <x v="1"/>
    <m/>
    <m/>
    <s v="AC000002106"/>
    <s v="Charis Schwarz"/>
    <n v="9778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1:00:00"/>
    <d v="2024-07-03T00:00:00"/>
    <d v="1899-12-30T14:00:00"/>
    <n v="6"/>
    <n v="0.1"/>
    <x v="1"/>
    <m/>
    <m/>
    <s v="AC000002106"/>
    <s v="Charis Schwarz"/>
    <n v="9778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1:00:00"/>
    <d v="2024-07-03T00:00:00"/>
    <d v="1899-12-30T14:00:00"/>
    <n v="8.08"/>
    <n v="0.13466700000000001"/>
    <x v="1"/>
    <m/>
    <m/>
    <m/>
    <m/>
    <n v="9778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7-03T00:00:00"/>
    <d v="1899-12-30T14:30:00"/>
    <d v="2024-07-03T00:00:00"/>
    <d v="1899-12-30T16:30:00"/>
    <n v="120"/>
    <n v="2"/>
    <x v="4"/>
    <m/>
    <m/>
    <s v="AC000002774"/>
    <s v="Laura Gray"/>
    <n v="7175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7-03T00:00:00"/>
    <d v="1899-12-30T14:30:00"/>
    <d v="2024-07-03T00:00:00"/>
    <d v="1899-12-30T16:30:00"/>
    <n v="8"/>
    <n v="0.13333300000000001"/>
    <x v="4"/>
    <m/>
    <m/>
    <s v="AC000002774"/>
    <s v="Laura Gray"/>
    <n v="7175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4:30:00"/>
    <d v="2024-07-03T00:00:00"/>
    <d v="1899-12-30T16:30:00"/>
    <n v="3.22"/>
    <n v="5.3666999999999999E-2"/>
    <x v="4"/>
    <m/>
    <m/>
    <m/>
    <m/>
    <n v="7175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6:45:00"/>
    <d v="2024-07-03T00:00:00"/>
    <d v="1899-12-30T17:45:00"/>
    <n v="60"/>
    <n v="1"/>
    <x v="1"/>
    <m/>
    <m/>
    <s v="AC000002602"/>
    <s v="Joan De Carvalho"/>
    <n v="73974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6:45:00"/>
    <d v="2024-07-03T00:00:00"/>
    <d v="1899-12-30T17:45:00"/>
    <n v="2.72"/>
    <n v="4.5332999999999998E-2"/>
    <x v="1"/>
    <m/>
    <m/>
    <m/>
    <m/>
    <n v="73974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30:00"/>
    <n v="90"/>
    <n v="1.5"/>
    <x v="0"/>
    <m/>
    <m/>
    <s v="AC000003866"/>
    <s v="Travel Time (between visits)"/>
    <n v="10412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08:30:00"/>
    <d v="2024-08-03T00:00:00"/>
    <d v="1899-12-30T09:30:00"/>
    <n v="60"/>
    <n v="1"/>
    <x v="1"/>
    <m/>
    <m/>
    <s v="AC000008145"/>
    <s v="Wendy Danckert"/>
    <n v="101961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09:45:00"/>
    <d v="2024-08-03T00:00:00"/>
    <d v="1899-12-30T11:45:00"/>
    <n v="165"/>
    <n v="2.75"/>
    <x v="1"/>
    <m/>
    <m/>
    <s v="AC000002436"/>
    <s v="Gwendoline Benson"/>
    <n v="101973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8-03T00:00:00"/>
    <d v="1899-12-30T09:45:00"/>
    <d v="2024-08-03T00:00:00"/>
    <d v="1899-12-30T11:45:00"/>
    <n v="13"/>
    <n v="0.216667"/>
    <x v="1"/>
    <m/>
    <m/>
    <s v="AC000002436"/>
    <s v="Gwendoline Benson"/>
    <n v="101973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09:45:00"/>
    <d v="2024-08-03T00:00:00"/>
    <d v="1899-12-30T11:45:00"/>
    <n v="4.82"/>
    <n v="8.0333000000000002E-2"/>
    <x v="1"/>
    <m/>
    <m/>
    <m/>
    <m/>
    <n v="101973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2:00:00"/>
    <d v="2024-08-03T00:00:00"/>
    <d v="1899-12-30T14:00:00"/>
    <n v="90"/>
    <n v="1.5"/>
    <x v="1"/>
    <m/>
    <m/>
    <s v="AC000002700"/>
    <s v="Judy Opit"/>
    <n v="94209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2:00:00"/>
    <d v="2024-08-03T00:00:00"/>
    <d v="1899-12-30T14:00:00"/>
    <n v="4.5"/>
    <n v="7.4999999999999997E-2"/>
    <x v="1"/>
    <m/>
    <m/>
    <m/>
    <m/>
    <n v="9420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4:30:00"/>
    <d v="2024-08-03T00:00:00"/>
    <d v="1899-12-30T16:30:00"/>
    <n v="120"/>
    <n v="2"/>
    <x v="1"/>
    <m/>
    <m/>
    <s v="AC000003536"/>
    <s v="Valda Wright"/>
    <n v="7395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8-03T00:00:00"/>
    <d v="1899-12-30T14:30:00"/>
    <d v="2024-08-03T00:00:00"/>
    <d v="1899-12-30T16:30:00"/>
    <n v="10"/>
    <n v="0.16666700000000001"/>
    <x v="1"/>
    <m/>
    <m/>
    <s v="AC000003536"/>
    <s v="Valda Wright"/>
    <n v="7395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7.4"/>
    <n v="0.123333"/>
    <x v="1"/>
    <m/>
    <m/>
    <m/>
    <m/>
    <n v="7395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7:00:00"/>
    <d v="2024-08-03T00:00:00"/>
    <d v="1899-12-30T18:00:00"/>
    <n v="60"/>
    <n v="1"/>
    <x v="1"/>
    <m/>
    <m/>
    <s v="AC000002602"/>
    <s v="Joan De Carvalho"/>
    <n v="7590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7:00:00"/>
    <d v="2024-08-03T00:00:00"/>
    <d v="1899-12-30T18:00:00"/>
    <n v="8.35"/>
    <n v="0.13916700000000001"/>
    <x v="1"/>
    <m/>
    <m/>
    <m/>
    <m/>
    <n v="75901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800"/>
    <s v="NDIS Saturday Social Group  3"/>
    <n v="74356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15:00"/>
    <n v="15"/>
    <n v="0.25"/>
    <x v="0"/>
    <m/>
    <m/>
    <s v="AC000003866"/>
    <s v="Travel Time (between visits)"/>
    <n v="10531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09:15:00"/>
    <s v="########"/>
    <d v="1899-12-30T11:15:00"/>
    <n v="120"/>
    <n v="2"/>
    <x v="1"/>
    <m/>
    <m/>
    <s v="AC000002100"/>
    <s v="Catharine Mannouche"/>
    <n v="103438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09:15:00"/>
    <s v="########"/>
    <d v="1899-12-30T11:15:00"/>
    <n v="10"/>
    <n v="0.16666700000000001"/>
    <x v="1"/>
    <m/>
    <m/>
    <s v="AC000002100"/>
    <s v="Catharine Mannouche"/>
    <n v="103438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30:00"/>
    <s v="########"/>
    <d v="1899-12-30T16:00:00"/>
    <n v="270"/>
    <n v="4.5"/>
    <x v="1"/>
    <m/>
    <m/>
    <s v="AC000001986"/>
    <s v="Baby Maghazey"/>
    <n v="92957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1:30:00"/>
    <s v="########"/>
    <d v="1899-12-30T16:00:00"/>
    <n v="10"/>
    <n v="0.16666700000000001"/>
    <x v="1"/>
    <m/>
    <m/>
    <s v="AC000001986"/>
    <s v="Baby Maghazey"/>
    <n v="92957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30:00"/>
    <s v="########"/>
    <d v="1899-12-30T16:00:00"/>
    <n v="1.58"/>
    <n v="2.6332999999999999E-2"/>
    <x v="1"/>
    <m/>
    <m/>
    <m/>
    <m/>
    <n v="9295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09:00:00"/>
    <s v="########"/>
    <d v="1899-12-30T15:00:00"/>
    <n v="360"/>
    <n v="6"/>
    <x v="1"/>
    <m/>
    <m/>
    <s v="AC000003536"/>
    <s v="Valda Wright"/>
    <n v="87745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10:00:00"/>
    <s v="14/03/2024"/>
    <d v="1899-12-30T10:45:00"/>
    <n v="45"/>
    <n v="0.75"/>
    <x v="0"/>
    <m/>
    <m/>
    <s v="AC000003866"/>
    <s v="Travel Time (between visits)"/>
    <n v="10616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1:00:00"/>
    <s v="14/03/2024"/>
    <d v="1899-12-30T14:00:00"/>
    <n v="180"/>
    <n v="3"/>
    <x v="1"/>
    <m/>
    <m/>
    <s v="AC000002106"/>
    <s v="Charis Schwarz"/>
    <n v="97787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1:00:00"/>
    <s v="14/03/2024"/>
    <d v="1899-12-30T14:00:00"/>
    <n v="10"/>
    <n v="0.16666700000000001"/>
    <x v="1"/>
    <m/>
    <m/>
    <s v="AC000002106"/>
    <s v="Charis Schwarz"/>
    <n v="9778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4/03/2024"/>
    <d v="1899-12-30T14:30:00"/>
    <s v="14/03/2024"/>
    <d v="1899-12-30T16:30:00"/>
    <n v="120"/>
    <n v="2"/>
    <x v="4"/>
    <m/>
    <m/>
    <s v="AC000002774"/>
    <s v="Laura Gray"/>
    <n v="7417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4/03/2024"/>
    <d v="1899-12-30T14:30:00"/>
    <s v="14/03/2024"/>
    <d v="1899-12-30T16:30:00"/>
    <n v="8"/>
    <n v="0.13333300000000001"/>
    <x v="4"/>
    <m/>
    <m/>
    <s v="AC000002774"/>
    <s v="Laura Gray"/>
    <n v="7417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4:30:00"/>
    <s v="14/03/2024"/>
    <d v="1899-12-30T16:30:00"/>
    <n v="3.22"/>
    <n v="5.3666999999999999E-2"/>
    <x v="4"/>
    <m/>
    <m/>
    <m/>
    <m/>
    <n v="7417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6:45:00"/>
    <s v="14/03/2024"/>
    <d v="1899-12-30T17:45:00"/>
    <n v="60"/>
    <n v="1"/>
    <x v="1"/>
    <m/>
    <m/>
    <s v="AC000002602"/>
    <s v="Joan De Carvalho"/>
    <n v="73975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6:45:00"/>
    <s v="14/03/2024"/>
    <d v="1899-12-30T17:45:00"/>
    <n v="2.72"/>
    <n v="4.5332999999999998E-2"/>
    <x v="1"/>
    <m/>
    <m/>
    <m/>
    <m/>
    <n v="73975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0:30:00"/>
    <n v="30"/>
    <n v="0.5"/>
    <x v="0"/>
    <m/>
    <m/>
    <s v="AC000003866"/>
    <s v="Travel Time (between visits)"/>
    <n v="10667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4:30:00"/>
    <s v="15/03/2024"/>
    <d v="1899-12-30T16:30:00"/>
    <n v="120"/>
    <n v="2"/>
    <x v="1"/>
    <m/>
    <m/>
    <s v="AC000003536"/>
    <s v="Valda Wright"/>
    <n v="7588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5/03/2024"/>
    <d v="1899-12-30T14:30:00"/>
    <s v="15/03/2024"/>
    <d v="1899-12-30T16:30:00"/>
    <n v="8"/>
    <n v="0.13333300000000001"/>
    <x v="1"/>
    <m/>
    <m/>
    <s v="AC000003536"/>
    <s v="Valda Wright"/>
    <n v="7588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7:00:00"/>
    <s v="15/03/2024"/>
    <d v="1899-12-30T18:00:00"/>
    <n v="75"/>
    <n v="1.25"/>
    <x v="1"/>
    <m/>
    <m/>
    <s v="AC000002602"/>
    <s v="Joan De Carvalho"/>
    <n v="75902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5/03/2024"/>
    <d v="1899-12-30T17:00:00"/>
    <s v="15/03/2024"/>
    <d v="1899-12-30T18:00:00"/>
    <n v="8.35"/>
    <n v="0.13916700000000001"/>
    <x v="1"/>
    <m/>
    <m/>
    <m/>
    <m/>
    <n v="7590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800"/>
    <s v="NDIS Saturday Social Group  3"/>
    <n v="76298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8:00:00"/>
    <s v="18/03/2024"/>
    <d v="1899-12-30T08:15:00"/>
    <n v="15"/>
    <n v="0.25"/>
    <x v="0"/>
    <m/>
    <m/>
    <s v="AC000003866"/>
    <s v="Travel Time (between visits)"/>
    <n v="10789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9:15:00"/>
    <s v="18/03/2024"/>
    <d v="1899-12-30T11:15:00"/>
    <n v="120"/>
    <n v="2"/>
    <x v="1"/>
    <m/>
    <m/>
    <s v="AC000002100"/>
    <s v="Catharine Mannouche"/>
    <n v="10353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5:30:00"/>
    <n v="240"/>
    <n v="4"/>
    <x v="1"/>
    <m/>
    <m/>
    <s v="AC000001986"/>
    <s v="Baby Maghazey"/>
    <n v="92958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1:30:00"/>
    <s v="18/03/2024"/>
    <d v="1899-12-30T15:30:00"/>
    <n v="10"/>
    <n v="0.16666700000000001"/>
    <x v="1"/>
    <m/>
    <m/>
    <s v="AC000001986"/>
    <s v="Baby Maghazey"/>
    <n v="92958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30:00"/>
    <s v="18/03/2024"/>
    <d v="1899-12-30T15:30:00"/>
    <n v="1.58"/>
    <n v="2.6332999999999999E-2"/>
    <x v="1"/>
    <m/>
    <m/>
    <m/>
    <m/>
    <n v="92958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8:00:00"/>
    <s v="19/03/2024"/>
    <d v="1899-12-30T08:30:00"/>
    <n v="30"/>
    <n v="0.5"/>
    <x v="0"/>
    <m/>
    <m/>
    <s v="AC000003866"/>
    <s v="Travel Time (between visits)"/>
    <n v="10818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09:00:00"/>
    <s v="19/03/2024"/>
    <d v="1899-12-30T15:00:00"/>
    <n v="360"/>
    <n v="6"/>
    <x v="1"/>
    <m/>
    <m/>
    <s v="AC000003536"/>
    <s v="Valda Wright"/>
    <n v="8774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15:30:00"/>
    <s v="19/03/2024"/>
    <d v="1899-12-30T17:30:00"/>
    <n v="120"/>
    <n v="2"/>
    <x v="1"/>
    <m/>
    <m/>
    <s v="AC000002342"/>
    <s v="Evgenia Prokoptchouk"/>
    <n v="10579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30:00"/>
    <s v="19/03/2024"/>
    <d v="1899-12-30T17:30:00"/>
    <n v="5.79"/>
    <n v="9.6500000000000002E-2"/>
    <x v="1"/>
    <m/>
    <m/>
    <m/>
    <m/>
    <n v="1057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07:30:00"/>
    <d v="2024-07-03T00:00:00"/>
    <d v="1899-12-30T08:30:00"/>
    <n v="60"/>
    <n v="1"/>
    <x v="1"/>
    <m/>
    <m/>
    <s v="AC000008145"/>
    <s v="Wendy Danckert"/>
    <n v="9223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7-03T00:00:00"/>
    <d v="1899-12-30T09:00:00"/>
    <d v="2024-07-03T00:00:00"/>
    <d v="1899-12-30T10:00:00"/>
    <n v="60"/>
    <n v="1"/>
    <x v="1"/>
    <m/>
    <m/>
    <s v="AC000002998"/>
    <s v="Maria Turk"/>
    <n v="9854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09:00:00"/>
    <d v="2024-07-03T00:00:00"/>
    <d v="1899-12-30T10:00:00"/>
    <n v="5.68"/>
    <n v="9.4667000000000001E-2"/>
    <x v="1"/>
    <m/>
    <m/>
    <m/>
    <m/>
    <n v="9854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0:30:00"/>
    <d v="2024-07-03T00:00:00"/>
    <d v="1899-12-30T12:30:00"/>
    <n v="120"/>
    <n v="2"/>
    <x v="1"/>
    <m/>
    <m/>
    <s v="AC000003482"/>
    <s v="Tatyana Glebe"/>
    <n v="7156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0:30:00"/>
    <d v="2024-07-03T00:00:00"/>
    <d v="1899-12-30T12:30:00"/>
    <n v="4.3099999999999996"/>
    <n v="7.1832999999999994E-2"/>
    <x v="1"/>
    <m/>
    <m/>
    <m/>
    <m/>
    <n v="7156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3:45:00"/>
    <d v="2024-07-03T00:00:00"/>
    <d v="1899-12-30T15:15:00"/>
    <n v="90"/>
    <n v="1.5"/>
    <x v="1"/>
    <m/>
    <m/>
    <s v="AC000002548"/>
    <s v="Janet Greenwood"/>
    <n v="985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3:45:00"/>
    <d v="2024-07-03T00:00:00"/>
    <d v="1899-12-30T15:15:00"/>
    <n v="4.66"/>
    <n v="7.7667E-2"/>
    <x v="1"/>
    <m/>
    <m/>
    <m/>
    <m/>
    <n v="985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5:45:00"/>
    <d v="2024-07-03T00:00:00"/>
    <d v="1899-12-30T16:45:00"/>
    <n v="60"/>
    <n v="1"/>
    <x v="1"/>
    <m/>
    <m/>
    <s v="AC000002640"/>
    <s v="John Gruschka"/>
    <n v="71756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5:45:00"/>
    <d v="2024-07-03T00:00:00"/>
    <d v="1899-12-30T16:45:00"/>
    <n v="8.15"/>
    <n v="0.13583300000000001"/>
    <x v="1"/>
    <m/>
    <m/>
    <m/>
    <m/>
    <n v="717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7-03T00:00:00"/>
    <d v="1899-12-30T17:00:00"/>
    <d v="2024-07-03T00:00:00"/>
    <d v="1899-12-30T18:30:00"/>
    <n v="90"/>
    <n v="1.5"/>
    <x v="0"/>
    <m/>
    <m/>
    <s v="AC000003866"/>
    <s v="Travel Time (between visits)"/>
    <n v="10392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07:00:00"/>
    <s v="########"/>
    <d v="1899-12-30T08:00:00"/>
    <n v="60"/>
    <n v="1"/>
    <x v="1"/>
    <m/>
    <m/>
    <s v="AC000008145"/>
    <s v="Wendy Danckert"/>
    <n v="9222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11-03T00:00:00"/>
    <d v="1899-12-30T08:30:00"/>
    <s v="########"/>
    <d v="1899-12-30T09:30:00"/>
    <n v="60"/>
    <n v="1"/>
    <x v="1"/>
    <m/>
    <m/>
    <s v="AC000002920"/>
    <s v="Marion Glenton"/>
    <n v="9225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08:30:00"/>
    <s v="########"/>
    <d v="1899-12-30T09:30:00"/>
    <n v="7.83"/>
    <n v="0.1305"/>
    <x v="1"/>
    <m/>
    <m/>
    <m/>
    <m/>
    <n v="9225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11-03T00:00:00"/>
    <d v="1899-12-30T10:00:00"/>
    <s v="########"/>
    <d v="1899-12-30T10:45:00"/>
    <n v="45"/>
    <n v="0.75"/>
    <x v="0"/>
    <m/>
    <m/>
    <s v="AC000003866"/>
    <s v="Travel Time (between visits)"/>
    <n v="1053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14:15:00"/>
    <s v="########"/>
    <d v="1899-12-30T15:15:00"/>
    <n v="60"/>
    <n v="1"/>
    <x v="1"/>
    <m/>
    <m/>
    <s v="AC000008145"/>
    <s v="Wendy Danckert"/>
    <n v="9821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14:15:00"/>
    <s v="########"/>
    <d v="1899-12-30T15:15:00"/>
    <n v="7"/>
    <n v="0.11666700000000001"/>
    <x v="1"/>
    <m/>
    <m/>
    <m/>
    <m/>
    <n v="9821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15:30:00"/>
    <s v="########"/>
    <d v="1899-12-30T17:30:00"/>
    <n v="120"/>
    <n v="2"/>
    <x v="1"/>
    <m/>
    <m/>
    <s v="AC000003482"/>
    <s v="Tatyana Glebe"/>
    <n v="9720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15:30:00"/>
    <s v="########"/>
    <d v="1899-12-30T17:30:00"/>
    <n v="2.75"/>
    <n v="4.5832999999999999E-2"/>
    <x v="1"/>
    <m/>
    <m/>
    <m/>
    <m/>
    <n v="9720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8:00:00"/>
    <s v="13/03/2024"/>
    <d v="1899-12-30T08:45:00"/>
    <n v="45"/>
    <n v="0.75"/>
    <x v="0"/>
    <m/>
    <m/>
    <s v="AC000003866"/>
    <s v="Travel Time (between visits)"/>
    <n v="10595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326"/>
    <s v="Eugenia Arapakis"/>
    <n v="101555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09:00:00"/>
    <s v="13/03/2024"/>
    <d v="1899-12-30T11:00:00"/>
    <n v="10"/>
    <n v="0.16666700000000001"/>
    <x v="1"/>
    <m/>
    <m/>
    <s v="AC000002326"/>
    <s v="Eugenia Arapakis"/>
    <n v="10155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3/03/2024"/>
    <d v="1899-12-30T11:45:00"/>
    <s v="13/03/2024"/>
    <d v="1899-12-30T12:45:00"/>
    <n v="60"/>
    <n v="1"/>
    <x v="1"/>
    <m/>
    <m/>
    <s v="AC000002998"/>
    <s v="Maria Turk"/>
    <n v="9589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1:45:00"/>
    <s v="13/03/2024"/>
    <d v="1899-12-30T12:45:00"/>
    <n v="7.59"/>
    <n v="0.1265"/>
    <x v="1"/>
    <m/>
    <m/>
    <m/>
    <m/>
    <n v="958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3/03/2024"/>
    <d v="1899-12-30T13:00:00"/>
    <s v="13/03/2024"/>
    <d v="1899-12-30T14:00:00"/>
    <n v="60"/>
    <n v="1"/>
    <x v="1"/>
    <m/>
    <m/>
    <s v="AC000002432"/>
    <s v="Guglielmina Pellegrini"/>
    <n v="881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3:00:00"/>
    <s v="13/03/2024"/>
    <d v="1899-12-30T14:00:00"/>
    <n v="0.47"/>
    <n v="7.8329999999999997E-3"/>
    <x v="1"/>
    <m/>
    <m/>
    <m/>
    <m/>
    <n v="881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13/03/2024"/>
    <d v="1899-12-30T14:30:00"/>
    <s v="13/03/2024"/>
    <d v="1899-12-30T15:30:00"/>
    <n v="60"/>
    <n v="1"/>
    <x v="6"/>
    <m/>
    <m/>
    <s v="AC000114005"/>
    <s v="Graeme Wise"/>
    <n v="9774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4:30:00"/>
    <s v="13/03/2024"/>
    <d v="1899-12-30T15:30:00"/>
    <n v="2.23"/>
    <n v="3.7166999999999999E-2"/>
    <x v="6"/>
    <m/>
    <m/>
    <m/>
    <m/>
    <n v="9774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07:30:00"/>
    <s v="14/03/2024"/>
    <d v="1899-12-30T08:30:00"/>
    <n v="60"/>
    <n v="1"/>
    <x v="1"/>
    <m/>
    <m/>
    <s v="AC000008145"/>
    <s v="Wendy Danckert"/>
    <n v="9224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4/03/2024"/>
    <d v="1899-12-30T09:00:00"/>
    <s v="14/03/2024"/>
    <d v="1899-12-30T10:00:00"/>
    <n v="60"/>
    <n v="1"/>
    <x v="1"/>
    <m/>
    <m/>
    <s v="AC000002998"/>
    <s v="Maria Turk"/>
    <n v="9854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09:00:00"/>
    <s v="14/03/2024"/>
    <d v="1899-12-30T10:00:00"/>
    <n v="5.68"/>
    <n v="9.4667000000000001E-2"/>
    <x v="1"/>
    <m/>
    <m/>
    <m/>
    <m/>
    <n v="9854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482"/>
    <s v="Tatyana Glebe"/>
    <n v="7399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0:30:00"/>
    <s v="14/03/2024"/>
    <d v="1899-12-30T12:30:00"/>
    <n v="4.3099999999999996"/>
    <n v="7.1832999999999994E-2"/>
    <x v="1"/>
    <m/>
    <m/>
    <m/>
    <m/>
    <n v="7399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3:45:00"/>
    <s v="14/03/2024"/>
    <d v="1899-12-30T15:15:00"/>
    <n v="90"/>
    <n v="1.5"/>
    <x v="1"/>
    <m/>
    <m/>
    <s v="AC000002548"/>
    <s v="Janet Greenwood"/>
    <n v="98553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3:45:00"/>
    <s v="14/03/2024"/>
    <d v="1899-12-30T15:15:00"/>
    <n v="4.66"/>
    <n v="7.7667E-2"/>
    <x v="1"/>
    <m/>
    <m/>
    <m/>
    <m/>
    <n v="9855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5:45:00"/>
    <s v="14/03/2024"/>
    <d v="1899-12-30T17:45:00"/>
    <n v="120"/>
    <n v="2"/>
    <x v="1"/>
    <m/>
    <m/>
    <s v="AC000002640"/>
    <s v="John Gruschka"/>
    <n v="10616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5:45:00"/>
    <s v="14/03/2024"/>
    <d v="1899-12-30T17:45:00"/>
    <n v="8.15"/>
    <n v="0.13583300000000001"/>
    <x v="1"/>
    <m/>
    <m/>
    <m/>
    <m/>
    <n v="106168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4/03/2024"/>
    <d v="1899-12-30T18:00:00"/>
    <s v="14/03/2024"/>
    <d v="1899-12-30T19:30:00"/>
    <n v="90"/>
    <n v="1.5"/>
    <x v="0"/>
    <m/>
    <m/>
    <s v="AC000003866"/>
    <s v="Travel Time (between visits)"/>
    <n v="10613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8:30:00"/>
    <s v="15/03/2024"/>
    <d v="1899-12-30T09:30:00"/>
    <n v="60"/>
    <n v="1"/>
    <x v="1"/>
    <m/>
    <m/>
    <s v="AC000008145"/>
    <s v="Wendy Danckert"/>
    <n v="10196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9:45:00"/>
    <s v="15/03/2024"/>
    <d v="1899-12-30T11:45:00"/>
    <n v="120"/>
    <n v="2"/>
    <x v="1"/>
    <m/>
    <m/>
    <s v="AC000002436"/>
    <s v="Gwendoline Benson"/>
    <n v="10197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09:45:00"/>
    <s v="15/03/2024"/>
    <d v="1899-12-30T11:45:00"/>
    <n v="4.82"/>
    <n v="8.0333000000000002E-2"/>
    <x v="1"/>
    <m/>
    <m/>
    <m/>
    <m/>
    <n v="10197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2:00:00"/>
    <s v="15/03/2024"/>
    <d v="1899-12-30T14:00:00"/>
    <n v="120"/>
    <n v="2"/>
    <x v="1"/>
    <m/>
    <m/>
    <s v="AC000002700"/>
    <s v="Judy Opit"/>
    <n v="9421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2:00:00"/>
    <s v="15/03/2024"/>
    <d v="1899-12-30T14:00:00"/>
    <n v="4.5"/>
    <n v="7.4999999999999997E-2"/>
    <x v="1"/>
    <m/>
    <m/>
    <m/>
    <m/>
    <n v="9421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4:30:00"/>
    <s v="15/03/2024"/>
    <d v="1899-12-30T16:00:00"/>
    <n v="90"/>
    <n v="1.5"/>
    <x v="8"/>
    <m/>
    <m/>
    <s v="AC000066864"/>
    <s v="Joseph Markov"/>
    <n v="9422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4:30:00"/>
    <s v="15/03/2024"/>
    <d v="1899-12-30T16:00:00"/>
    <n v="6.42"/>
    <n v="0.107"/>
    <x v="8"/>
    <m/>
    <m/>
    <m/>
    <m/>
    <n v="94222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17:00:00"/>
    <s v="15/03/2024"/>
    <d v="1899-12-30T18:30:00"/>
    <n v="90"/>
    <n v="1.5"/>
    <x v="0"/>
    <m/>
    <m/>
    <s v="AC000003866"/>
    <s v="Travel Time (between visits)"/>
    <n v="10667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07:00:00"/>
    <s v="18/03/2024"/>
    <d v="1899-12-30T08:00:00"/>
    <n v="60"/>
    <n v="1"/>
    <x v="1"/>
    <m/>
    <m/>
    <s v="AC000008145"/>
    <s v="Wendy Danckert"/>
    <n v="922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8/03/2024"/>
    <d v="1899-12-30T08:30:00"/>
    <s v="18/03/2024"/>
    <d v="1899-12-30T09:30:00"/>
    <n v="60"/>
    <n v="1"/>
    <x v="1"/>
    <m/>
    <m/>
    <s v="AC000002920"/>
    <s v="Marion Glenton"/>
    <n v="922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08:30:00"/>
    <s v="18/03/2024"/>
    <d v="1899-12-30T09:30:00"/>
    <n v="7.83"/>
    <n v="0.1305"/>
    <x v="1"/>
    <m/>
    <m/>
    <m/>
    <m/>
    <n v="922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2:00:00"/>
    <s v="18/03/2024"/>
    <d v="1899-12-30T13:00:00"/>
    <n v="60"/>
    <n v="1"/>
    <x v="1"/>
    <m/>
    <m/>
    <s v="AC000329468"/>
    <s v="Gabrielle Lathrope"/>
    <n v="10597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2:00:00"/>
    <s v="18/03/2024"/>
    <d v="1899-12-30T13:00:00"/>
    <n v="4.6399999999999997"/>
    <n v="7.7332999999999999E-2"/>
    <x v="1"/>
    <m/>
    <m/>
    <m/>
    <m/>
    <n v="10597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3:30:00"/>
    <s v="18/03/2024"/>
    <d v="1899-12-30T15:30:00"/>
    <n v="120"/>
    <n v="2"/>
    <x v="1"/>
    <m/>
    <m/>
    <s v="AC000003482"/>
    <s v="Tatyana Glebe"/>
    <n v="9720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3:30:00"/>
    <s v="18/03/2024"/>
    <d v="1899-12-30T15:30:00"/>
    <n v="5.92"/>
    <n v="9.8667000000000005E-2"/>
    <x v="1"/>
    <m/>
    <m/>
    <m/>
    <m/>
    <n v="9720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5:45:00"/>
    <s v="18/03/2024"/>
    <d v="1899-12-30T16:45:00"/>
    <n v="60"/>
    <n v="1"/>
    <x v="1"/>
    <m/>
    <m/>
    <s v="AC000008145"/>
    <s v="Wendy Danckert"/>
    <n v="9821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5:45:00"/>
    <s v="18/03/2024"/>
    <d v="1899-12-30T16:45:00"/>
    <n v="2.76"/>
    <n v="4.5999999999999999E-2"/>
    <x v="1"/>
    <m/>
    <m/>
    <m/>
    <m/>
    <n v="9821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8/03/2024"/>
    <d v="1899-12-30T16:45:00"/>
    <s v="18/03/2024"/>
    <d v="1899-12-30T18:00:00"/>
    <n v="75"/>
    <n v="1.25"/>
    <x v="0"/>
    <m/>
    <m/>
    <s v="AC000003866"/>
    <s v="Travel Time (between visits)"/>
    <n v="107965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8:15:00"/>
    <s v="20/03/2024"/>
    <d v="1899-12-30T09:00:00"/>
    <n v="45"/>
    <n v="0.75"/>
    <x v="0"/>
    <m/>
    <m/>
    <s v="AC000003866"/>
    <s v="Travel Time (between visits)"/>
    <n v="1086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1"/>
    <m/>
    <m/>
    <s v="AC000002326"/>
    <s v="Eugenia Arapakis"/>
    <n v="101556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09:00:00"/>
    <s v="20/03/2024"/>
    <d v="1899-12-30T11:00:00"/>
    <n v="10"/>
    <n v="0.16666700000000001"/>
    <x v="1"/>
    <m/>
    <m/>
    <s v="AC000002326"/>
    <s v="Eugenia Arapakis"/>
    <n v="1015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0/03/2024"/>
    <d v="1899-12-30T11:45:00"/>
    <s v="20/03/2024"/>
    <d v="1899-12-30T12:45:00"/>
    <n v="60"/>
    <n v="1"/>
    <x v="1"/>
    <m/>
    <m/>
    <s v="AC000002998"/>
    <s v="Maria Turk"/>
    <n v="9589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1:45:00"/>
    <s v="20/03/2024"/>
    <d v="1899-12-30T12:45:00"/>
    <n v="7.59"/>
    <n v="0.1265"/>
    <x v="1"/>
    <m/>
    <m/>
    <m/>
    <m/>
    <n v="9589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0/03/2024"/>
    <d v="1899-12-30T13:00:00"/>
    <s v="20/03/2024"/>
    <d v="1899-12-30T14:00:00"/>
    <n v="60"/>
    <n v="1"/>
    <x v="1"/>
    <m/>
    <m/>
    <s v="AC000002432"/>
    <s v="Guglielmina Pellegrini"/>
    <n v="8810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3:00:00"/>
    <s v="20/03/2024"/>
    <d v="1899-12-30T14:00:00"/>
    <n v="0.47"/>
    <n v="7.8329999999999997E-3"/>
    <x v="1"/>
    <m/>
    <m/>
    <m/>
    <m/>
    <n v="8810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20/03/2024"/>
    <d v="1899-12-30T14:30:00"/>
    <s v="20/03/2024"/>
    <d v="1899-12-30T15:30:00"/>
    <n v="60"/>
    <n v="1"/>
    <x v="6"/>
    <m/>
    <m/>
    <s v="AC000114005"/>
    <s v="Graeme Wise"/>
    <n v="9774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4:30:00"/>
    <s v="20/03/2024"/>
    <d v="1899-12-30T15:30:00"/>
    <n v="2.23"/>
    <n v="3.7166999999999999E-2"/>
    <x v="6"/>
    <m/>
    <m/>
    <m/>
    <m/>
    <n v="97749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8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7442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7442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21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2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2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52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47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48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00:00"/>
    <s v="########"/>
    <d v="1899-12-30T13:00:00"/>
    <n v="240"/>
    <n v="4"/>
    <x v="0"/>
    <m/>
    <m/>
    <s v="AC000003872"/>
    <s v="Wellbeing 1A Monday at Gaden"/>
    <n v="92799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88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2:00:00"/>
    <n v="180"/>
    <n v="3"/>
    <x v="1"/>
    <m/>
    <m/>
    <s v="AC000002388"/>
    <s v="George Cotis"/>
    <n v="94517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00:00"/>
    <s v="########"/>
    <d v="1899-12-30T12:00:00"/>
    <n v="11"/>
    <n v="0.183333"/>
    <x v="1"/>
    <m/>
    <m/>
    <s v="AC000002388"/>
    <s v="George Cotis"/>
    <n v="9451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d v="2024-12-03T00:00:00"/>
    <d v="1899-12-30T12:30:00"/>
    <s v="########"/>
    <d v="1899-12-30T15:00:00"/>
    <n v="150"/>
    <n v="2.5"/>
    <x v="1"/>
    <m/>
    <m/>
    <s v="AC000002582"/>
    <s v="Jennifer Mathews"/>
    <n v="94529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5:00:00"/>
    <n v="15"/>
    <n v="0.25"/>
    <x v="1"/>
    <m/>
    <m/>
    <s v="AC000002582"/>
    <s v="Jennifer Mathews"/>
    <n v="94529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0:00"/>
    <s v="########"/>
    <d v="1899-12-30T15:00:00"/>
    <n v="4.9000000000000004"/>
    <n v="8.1667000000000003E-2"/>
    <x v="1"/>
    <m/>
    <m/>
    <m/>
    <m/>
    <n v="94529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9:00:00"/>
    <s v="18/03/2024"/>
    <d v="1899-12-30T13:00:00"/>
    <n v="240"/>
    <n v="4"/>
    <x v="0"/>
    <m/>
    <m/>
    <s v="AC000003872"/>
    <s v="Wellbeing 1A Monday at Gaden"/>
    <n v="9280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526"/>
    <s v="Valerie Anstee"/>
    <n v="9160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1:00:00"/>
    <d v="2024-07-03T00:00:00"/>
    <d v="1899-12-30T11:30:00"/>
    <n v="30"/>
    <n v="0.5"/>
    <x v="0"/>
    <m/>
    <m/>
    <s v="AC000003866"/>
    <s v="Travel Time (between visits)"/>
    <n v="10394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30:00"/>
    <d v="2024-07-03T00:00:00"/>
    <d v="1899-12-30T14:00:00"/>
    <n v="150"/>
    <n v="2.5"/>
    <x v="1"/>
    <m/>
    <m/>
    <s v="AC000002846"/>
    <s v="Lorraine McDermott"/>
    <n v="71717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30:00"/>
    <d v="2024-07-03T00:00:00"/>
    <d v="1899-12-30T14:00:00"/>
    <n v="5.07"/>
    <n v="8.4500000000000006E-2"/>
    <x v="1"/>
    <m/>
    <m/>
    <m/>
    <m/>
    <n v="71717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11-03T00:00:00"/>
    <d v="1899-12-30T11:00:00"/>
    <s v="########"/>
    <d v="1899-12-30T14:00:00"/>
    <n v="180"/>
    <n v="3"/>
    <x v="0"/>
    <m/>
    <m/>
    <s v="AC000003874"/>
    <s v="Wellbeing 1 Monday at Coogee Eastward Senior Citizens Hall"/>
    <n v="74382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4:00:00"/>
    <s v="########"/>
    <d v="1899-12-30T14:30:00"/>
    <n v="30"/>
    <n v="0.5"/>
    <x v="0"/>
    <m/>
    <m/>
    <s v="AC000003866"/>
    <s v="Travel Time (between visits)"/>
    <n v="10530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4:30:00"/>
    <s v="########"/>
    <d v="1899-12-30T16:30:00"/>
    <n v="120"/>
    <n v="2"/>
    <x v="1"/>
    <m/>
    <m/>
    <s v="AC000002946"/>
    <s v="Marijana Lovrinic"/>
    <n v="9391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1"/>
    <m/>
    <m/>
    <s v="AC000003090"/>
    <s v="Nadia Matusko"/>
    <n v="7423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0:30:00"/>
    <s v="########"/>
    <d v="1899-12-30T10:45:00"/>
    <n v="15"/>
    <n v="0.25"/>
    <x v="0"/>
    <m/>
    <m/>
    <s v="AC000003866"/>
    <s v="Travel Time (between visits)"/>
    <n v="10572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0:45:00"/>
    <s v="########"/>
    <d v="1899-12-30T12:45:00"/>
    <n v="120"/>
    <n v="2"/>
    <x v="4"/>
    <m/>
    <m/>
    <s v="AC000002196"/>
    <s v="Deborah Barit"/>
    <n v="9293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0:45:00"/>
    <s v="########"/>
    <d v="1899-12-30T12:45:00"/>
    <n v="2.82"/>
    <n v="4.7E-2"/>
    <x v="4"/>
    <m/>
    <m/>
    <m/>
    <m/>
    <n v="92935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30:00"/>
    <s v="13/03/2024"/>
    <d v="1899-12-30T08:00:00"/>
    <n v="30"/>
    <n v="0.5"/>
    <x v="0"/>
    <m/>
    <m/>
    <s v="AC000003866"/>
    <s v="Travel Time (between visits)"/>
    <n v="10588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8:15:00"/>
    <s v="13/03/2024"/>
    <d v="1899-12-30T09:45:00"/>
    <n v="90"/>
    <n v="1.5"/>
    <x v="1"/>
    <m/>
    <m/>
    <s v="AC000002494"/>
    <s v="Ian Farmer"/>
    <n v="9437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1:30:00"/>
    <n v="90"/>
    <n v="1.5"/>
    <x v="1"/>
    <m/>
    <m/>
    <s v="AC000003266"/>
    <s v="Ricardo Cascio"/>
    <n v="94389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1:30:00"/>
    <n v="3.92"/>
    <n v="6.5333000000000002E-2"/>
    <x v="1"/>
    <m/>
    <m/>
    <m/>
    <m/>
    <n v="9438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45:00"/>
    <s v="13/03/2024"/>
    <d v="1899-12-30T14:45:00"/>
    <n v="180"/>
    <n v="3"/>
    <x v="1"/>
    <s v="visit:No Service on PH,"/>
    <m/>
    <s v="AC000002946"/>
    <s v="Marijana Lovrinic"/>
    <n v="74151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45:00"/>
    <s v="13/03/2024"/>
    <d v="1899-12-30T14:45:00"/>
    <n v="12.16"/>
    <n v="0.20266700000000001"/>
    <x v="1"/>
    <m/>
    <m/>
    <m/>
    <m/>
    <n v="7415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526"/>
    <s v="Valerie Anstee"/>
    <n v="9160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1:00:00"/>
    <s v="14/03/2024"/>
    <d v="1899-12-30T11:30:00"/>
    <n v="30"/>
    <n v="0.5"/>
    <x v="0"/>
    <m/>
    <m/>
    <s v="AC000003866"/>
    <s v="Travel Time (between visits)"/>
    <n v="10621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1:30:00"/>
    <s v="14/03/2024"/>
    <d v="1899-12-30T14:00:00"/>
    <n v="150"/>
    <n v="2.5"/>
    <x v="1"/>
    <m/>
    <m/>
    <s v="AC000002846"/>
    <s v="Lorraine McDermott"/>
    <n v="74153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1:30:00"/>
    <s v="14/03/2024"/>
    <d v="1899-12-30T14:00:00"/>
    <n v="5.07"/>
    <n v="8.4500000000000006E-2"/>
    <x v="1"/>
    <m/>
    <m/>
    <m/>
    <m/>
    <n v="7415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10:30:00"/>
    <n v="120"/>
    <n v="2"/>
    <x v="1"/>
    <m/>
    <m/>
    <s v="AC000002920"/>
    <s v="Marion Glenton"/>
    <n v="9767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4:30:00"/>
    <s v="18/03/2024"/>
    <d v="1899-12-30T16:30:00"/>
    <n v="120"/>
    <n v="2"/>
    <x v="1"/>
    <m/>
    <m/>
    <s v="AC000002946"/>
    <s v="Marijana Lovrinic"/>
    <n v="9391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8:30:00"/>
    <s v="19/03/2024"/>
    <d v="1899-12-30T10:30:00"/>
    <n v="120"/>
    <n v="2"/>
    <x v="1"/>
    <m/>
    <m/>
    <s v="AC000003090"/>
    <s v="Nadia Matusko"/>
    <n v="7617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0:30:00"/>
    <s v="19/03/2024"/>
    <d v="1899-12-30T10:45:00"/>
    <n v="15"/>
    <n v="0.25"/>
    <x v="0"/>
    <m/>
    <m/>
    <s v="AC000003866"/>
    <s v="Travel Time (between visits)"/>
    <n v="10819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0:45:00"/>
    <s v="19/03/2024"/>
    <d v="1899-12-30T12:45:00"/>
    <n v="120"/>
    <n v="2"/>
    <x v="4"/>
    <m/>
    <m/>
    <s v="AC000002196"/>
    <s v="Deborah Barit"/>
    <n v="92936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0:45:00"/>
    <s v="19/03/2024"/>
    <d v="1899-12-30T12:45:00"/>
    <n v="2.82"/>
    <n v="4.7E-2"/>
    <x v="4"/>
    <m/>
    <m/>
    <m/>
    <m/>
    <n v="9293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7:30:00"/>
    <n v="30"/>
    <n v="0.5"/>
    <x v="0"/>
    <m/>
    <m/>
    <s v="AC000003866"/>
    <s v="Travel Time (between visits)"/>
    <n v="10867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15:00"/>
    <s v="20/03/2024"/>
    <d v="1899-12-30T09:45:00"/>
    <n v="90"/>
    <n v="1.5"/>
    <x v="1"/>
    <m/>
    <m/>
    <s v="AC000002494"/>
    <s v="Ian Farmer"/>
    <n v="9437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1:30:00"/>
    <n v="90"/>
    <n v="1.5"/>
    <x v="1"/>
    <m/>
    <m/>
    <s v="AC000003266"/>
    <s v="Ricardo Cascio"/>
    <n v="94384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1:30:00"/>
    <n v="4"/>
    <n v="6.6667000000000004E-2"/>
    <x v="1"/>
    <m/>
    <m/>
    <s v="AC000003266"/>
    <s v="Ricardo Cascio"/>
    <n v="94384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0:00:00"/>
    <s v="20/03/2024"/>
    <d v="1899-12-30T11:30:00"/>
    <n v="3.92"/>
    <n v="6.5333000000000002E-2"/>
    <x v="1"/>
    <m/>
    <m/>
    <m/>
    <m/>
    <n v="9438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45:00"/>
    <s v="20/03/2024"/>
    <d v="1899-12-30T14:45:00"/>
    <n v="180"/>
    <n v="3"/>
    <x v="1"/>
    <s v="visit:No Service on PH,"/>
    <m/>
    <s v="AC000002946"/>
    <s v="Marijana Lovrinic"/>
    <n v="76085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1:45:00"/>
    <s v="20/03/2024"/>
    <d v="1899-12-30T14:45:00"/>
    <n v="6"/>
    <n v="0.1"/>
    <x v="1"/>
    <s v="visit:No Service on PH,"/>
    <m/>
    <s v="AC000002946"/>
    <s v="Marijana Lovrinic"/>
    <n v="7608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45:00"/>
    <s v="20/03/2024"/>
    <d v="1899-12-30T14:45:00"/>
    <n v="12.16"/>
    <n v="0.20266700000000001"/>
    <x v="1"/>
    <m/>
    <m/>
    <m/>
    <m/>
    <n v="7608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45:00"/>
    <d v="2024-08-03T00:00:00"/>
    <d v="1899-12-30T11:45:00"/>
    <n v="120"/>
    <n v="2"/>
    <x v="1"/>
    <m/>
    <m/>
    <s v="AC000002182"/>
    <s v="David Hasson"/>
    <n v="7400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2:15:00"/>
    <d v="2024-08-03T00:00:00"/>
    <d v="1899-12-30T14:15:00"/>
    <n v="120"/>
    <n v="2"/>
    <x v="4"/>
    <m/>
    <m/>
    <s v="AC000003606"/>
    <s v="Zoe Middleton"/>
    <n v="74101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15:00"/>
    <d v="2024-08-03T00:00:00"/>
    <d v="1899-12-30T14:15:00"/>
    <n v="5.12"/>
    <n v="8.5333000000000006E-2"/>
    <x v="4"/>
    <m/>
    <m/>
    <m/>
    <m/>
    <n v="74101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4:30:00"/>
    <d v="2024-08-03T00:00:00"/>
    <d v="1899-12-30T16:30:00"/>
    <n v="120"/>
    <n v="2"/>
    <x v="1"/>
    <m/>
    <m/>
    <s v="AC000007530"/>
    <s v="Dianna Dean"/>
    <n v="73319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8-03T00:00:00"/>
    <d v="1899-12-30T14:30:00"/>
    <d v="2024-08-03T00:00:00"/>
    <d v="1899-12-30T16:30:00"/>
    <n v="11"/>
    <n v="0.183333"/>
    <x v="1"/>
    <m/>
    <m/>
    <s v="AC000007530"/>
    <s v="Dianna Dean"/>
    <n v="73319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1.78"/>
    <n v="2.9666999999999999E-2"/>
    <x v="1"/>
    <m/>
    <m/>
    <m/>
    <m/>
    <n v="73319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6:30:00"/>
    <d v="2024-08-03T00:00:00"/>
    <d v="1899-12-30T17:15:00"/>
    <n v="45"/>
    <n v="0.75"/>
    <x v="0"/>
    <m/>
    <m/>
    <s v="AC000003866"/>
    <s v="Travel Time (between visits)"/>
    <n v="10421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2:00:00"/>
    <s v="########"/>
    <d v="1899-12-30T14:00:00"/>
    <n v="120"/>
    <n v="2"/>
    <x v="4"/>
    <m/>
    <m/>
    <s v="AC000232933"/>
    <s v="Sandra Paterson"/>
    <n v="9447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11-03T00:00:00"/>
    <d v="1899-12-30T12:00:00"/>
    <s v="########"/>
    <d v="1899-12-30T14:00:00"/>
    <n v="9"/>
    <n v="0.15"/>
    <x v="4"/>
    <m/>
    <m/>
    <s v="AC000232933"/>
    <s v="Sandra Paterson"/>
    <n v="94478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4:00:00"/>
    <s v="########"/>
    <d v="1899-12-30T14:15:00"/>
    <n v="15"/>
    <n v="0.25"/>
    <x v="0"/>
    <m/>
    <m/>
    <s v="AC000003866"/>
    <s v="Travel Time (between visits)"/>
    <n v="105360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4:15:00"/>
    <s v="########"/>
    <d v="1899-12-30T16:15:00"/>
    <n v="120"/>
    <n v="2"/>
    <x v="4"/>
    <m/>
    <m/>
    <s v="AC000070117"/>
    <s v="Gerald Middleton"/>
    <n v="7448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15:00"/>
    <s v="########"/>
    <d v="1899-12-30T16:15:00"/>
    <n v="2.0299999999999998"/>
    <n v="3.3833000000000002E-2"/>
    <x v="4"/>
    <m/>
    <m/>
    <m/>
    <m/>
    <n v="7448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003446"/>
    <s v="Susan Ashworth"/>
    <n v="73942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30:00"/>
    <s v="########"/>
    <d v="1899-12-30T11:30:00"/>
    <n v="10"/>
    <n v="0.16666700000000001"/>
    <x v="1"/>
    <m/>
    <m/>
    <s v="AC000003446"/>
    <s v="Susan Ashworth"/>
    <n v="739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45:00"/>
    <s v="########"/>
    <d v="1899-12-30T13:45:00"/>
    <n v="120"/>
    <n v="2"/>
    <x v="1"/>
    <m/>
    <m/>
    <s v="AC000003190"/>
    <s v="Patricia Quy"/>
    <n v="7404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45:00"/>
    <s v="########"/>
    <d v="1899-12-30T13:45:00"/>
    <n v="2.89"/>
    <n v="4.8167000000000001E-2"/>
    <x v="1"/>
    <m/>
    <m/>
    <m/>
    <m/>
    <n v="7404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4:00:00"/>
    <s v="########"/>
    <d v="1899-12-30T17:00:00"/>
    <n v="180"/>
    <n v="3"/>
    <x v="1"/>
    <m/>
    <m/>
    <s v="AC000002692"/>
    <s v="Judith Clarke"/>
    <n v="7396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4:00:00"/>
    <s v="########"/>
    <d v="1899-12-30T17:00:00"/>
    <n v="0.82"/>
    <n v="1.3667E-2"/>
    <x v="1"/>
    <m/>
    <m/>
    <m/>
    <m/>
    <n v="73967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7:00:00"/>
    <s v="########"/>
    <d v="1899-12-30T17:30:00"/>
    <n v="30"/>
    <n v="0.5"/>
    <x v="0"/>
    <m/>
    <m/>
    <s v="AC000003866"/>
    <s v="Travel Time (between visits)"/>
    <n v="10567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45:00"/>
    <s v="15/03/2024"/>
    <d v="1899-12-30T11:45:00"/>
    <n v="120"/>
    <n v="2"/>
    <x v="1"/>
    <m/>
    <m/>
    <s v="AC000002182"/>
    <s v="David Hasson"/>
    <n v="75931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2:15:00"/>
    <s v="15/03/2024"/>
    <d v="1899-12-30T14:15:00"/>
    <n v="120"/>
    <n v="2"/>
    <x v="4"/>
    <m/>
    <m/>
    <s v="AC000003606"/>
    <s v="Zoe Middleton"/>
    <n v="76034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15:00"/>
    <s v="15/03/2024"/>
    <d v="1899-12-30T14:15:00"/>
    <n v="5.12"/>
    <n v="8.5333000000000006E-2"/>
    <x v="4"/>
    <m/>
    <m/>
    <m/>
    <m/>
    <n v="7603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4:30:00"/>
    <s v="15/03/2024"/>
    <d v="1899-12-30T16:30:00"/>
    <n v="120"/>
    <n v="2"/>
    <x v="1"/>
    <m/>
    <m/>
    <s v="AC000007530"/>
    <s v="Dianna Dean"/>
    <n v="76555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4:30:00"/>
    <s v="15/03/2024"/>
    <d v="1899-12-30T16:30:00"/>
    <n v="11"/>
    <n v="0.183333"/>
    <x v="1"/>
    <m/>
    <m/>
    <s v="AC000007530"/>
    <s v="Dianna Dean"/>
    <n v="7655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30:00"/>
    <s v="15/03/2024"/>
    <d v="1899-12-30T16:30:00"/>
    <n v="1.78"/>
    <n v="2.9666999999999999E-2"/>
    <x v="1"/>
    <m/>
    <m/>
    <m/>
    <m/>
    <n v="76555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6:30:00"/>
    <s v="15/03/2024"/>
    <d v="1899-12-30T17:15:00"/>
    <n v="45"/>
    <n v="0.75"/>
    <x v="0"/>
    <m/>
    <m/>
    <s v="AC000003866"/>
    <s v="Travel Time (between visits)"/>
    <n v="106799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232933"/>
    <s v="Sandra Paterson"/>
    <n v="10560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4:15:00"/>
    <s v="18/03/2024"/>
    <d v="1899-12-30T16:15:00"/>
    <n v="120"/>
    <n v="2"/>
    <x v="4"/>
    <m/>
    <m/>
    <s v="AC000070117"/>
    <s v="Gerald Middleton"/>
    <n v="76429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15:00"/>
    <s v="18/03/2024"/>
    <d v="1899-12-30T16:15:00"/>
    <n v="2.0299999999999998"/>
    <n v="3.3833000000000002E-2"/>
    <x v="4"/>
    <m/>
    <m/>
    <m/>
    <m/>
    <n v="76429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6:15:00"/>
    <s v="18/03/2024"/>
    <d v="1899-12-30T16:30:00"/>
    <n v="15"/>
    <n v="0.25"/>
    <x v="0"/>
    <m/>
    <m/>
    <s v="AC000003866"/>
    <s v="Travel Time (between visits)"/>
    <n v="108136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9:30:00"/>
    <s v="19/03/2024"/>
    <d v="1899-12-30T11:30:00"/>
    <n v="120"/>
    <n v="2"/>
    <x v="1"/>
    <m/>
    <s v="Cancelled - within 12 hrs (Mgr NOT Approved)"/>
    <s v="AC000003446"/>
    <s v="Susan Ashworth"/>
    <n v="7587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45:00"/>
    <s v="19/03/2024"/>
    <d v="1899-12-30T13:45:00"/>
    <n v="120"/>
    <n v="2"/>
    <x v="1"/>
    <m/>
    <m/>
    <s v="AC000003190"/>
    <s v="Patricia Quy"/>
    <n v="7597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45:00"/>
    <s v="19/03/2024"/>
    <d v="1899-12-30T13:45:00"/>
    <n v="2.89"/>
    <n v="4.8167000000000001E-2"/>
    <x v="1"/>
    <m/>
    <m/>
    <m/>
    <m/>
    <n v="7597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4:00:00"/>
    <s v="19/03/2024"/>
    <d v="1899-12-30T17:00:00"/>
    <n v="180"/>
    <n v="3"/>
    <x v="1"/>
    <m/>
    <m/>
    <s v="AC000002692"/>
    <s v="Judith Clarke"/>
    <n v="75896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4:00:00"/>
    <s v="19/03/2024"/>
    <d v="1899-12-30T17:00:00"/>
    <n v="9"/>
    <n v="0.15"/>
    <x v="1"/>
    <m/>
    <m/>
    <s v="AC000002692"/>
    <s v="Judith Clarke"/>
    <n v="75896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4:00:00"/>
    <s v="19/03/2024"/>
    <d v="1899-12-30T17:00:00"/>
    <n v="0.82"/>
    <n v="1.3667E-2"/>
    <x v="1"/>
    <m/>
    <m/>
    <m/>
    <m/>
    <n v="7589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7:00:00"/>
    <s v="19/03/2024"/>
    <d v="1899-12-30T17:15:00"/>
    <n v="15"/>
    <n v="0.25"/>
    <x v="0"/>
    <m/>
    <m/>
    <s v="AC000003866"/>
    <s v="Travel Time (between visits)"/>
    <n v="10818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190"/>
    <s v="Patricia Quy"/>
    <n v="7367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3:00:00"/>
    <s v="20/03/2024"/>
    <d v="1899-12-30T15:00:00"/>
    <n v="14"/>
    <n v="0.23333300000000001"/>
    <x v="1"/>
    <m/>
    <m/>
    <s v="AC000003190"/>
    <s v="Patricia Quy"/>
    <n v="7367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15:00"/>
    <n v="75"/>
    <n v="1.25"/>
    <x v="0"/>
    <m/>
    <m/>
    <s v="AC000003866"/>
    <s v="Travel Time (between visits)"/>
    <n v="10393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8:30:00"/>
    <d v="2024-07-03T00:00:00"/>
    <d v="1899-12-30T09:30:00"/>
    <n v="60"/>
    <n v="1"/>
    <x v="1"/>
    <m/>
    <m/>
    <s v="AC000002422"/>
    <s v="Graham Burdett"/>
    <n v="7151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7-03T00:00:00"/>
    <d v="1899-12-30T10:00:00"/>
    <d v="2024-07-03T00:00:00"/>
    <d v="1899-12-30T13:00:00"/>
    <n v="180"/>
    <n v="3"/>
    <x v="1"/>
    <m/>
    <m/>
    <s v="AC000001938"/>
    <s v="Anna Fitzgerald"/>
    <n v="9770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0:00:00"/>
    <d v="2024-07-03T00:00:00"/>
    <d v="1899-12-30T13:00:00"/>
    <n v="2.93"/>
    <n v="4.8833000000000001E-2"/>
    <x v="1"/>
    <m/>
    <m/>
    <m/>
    <m/>
    <n v="9770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3:30:00"/>
    <d v="2024-07-03T00:00:00"/>
    <d v="1899-12-30T15:30:00"/>
    <n v="120"/>
    <n v="2"/>
    <x v="8"/>
    <m/>
    <m/>
    <s v="AC000076322"/>
    <s v="Eleni Anagnostopoulos"/>
    <n v="9797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3:30:00"/>
    <d v="2024-07-03T00:00:00"/>
    <d v="1899-12-30T15:30:00"/>
    <n v="6.48"/>
    <n v="0.108"/>
    <x v="8"/>
    <m/>
    <m/>
    <m/>
    <m/>
    <n v="9797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5:45:00"/>
    <d v="2024-07-03T00:00:00"/>
    <d v="1899-12-30T16:45:00"/>
    <n v="60"/>
    <n v="1"/>
    <x v="1"/>
    <m/>
    <m/>
    <s v="AC000002422"/>
    <s v="Graham Burdett"/>
    <n v="7151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5:45:00"/>
    <d v="2024-07-03T00:00:00"/>
    <d v="1899-12-30T16:45:00"/>
    <n v="6.54"/>
    <n v="0.109"/>
    <x v="1"/>
    <m/>
    <m/>
    <m/>
    <m/>
    <n v="7151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3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15:00"/>
    <s v="########"/>
    <d v="1899-12-30T14:15:00"/>
    <n v="60"/>
    <n v="1"/>
    <x v="1"/>
    <m/>
    <m/>
    <s v="AC000003178"/>
    <s v="Patricia Johnson"/>
    <n v="7594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4:30:00"/>
    <s v="########"/>
    <d v="1899-12-30T16:30:00"/>
    <n v="120"/>
    <n v="2"/>
    <x v="1"/>
    <m/>
    <m/>
    <s v="AC000002602"/>
    <s v="Joan De Carvalho"/>
    <n v="73976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4:30:00"/>
    <s v="########"/>
    <d v="1899-12-30T16:30:00"/>
    <n v="10"/>
    <n v="0.16666700000000001"/>
    <x v="1"/>
    <m/>
    <m/>
    <s v="AC000002602"/>
    <s v="Joan De Carvalho"/>
    <n v="7397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4:30:00"/>
    <s v="########"/>
    <d v="1899-12-30T16:30:00"/>
    <n v="2.11"/>
    <n v="3.5166999999999997E-2"/>
    <x v="1"/>
    <m/>
    <m/>
    <m/>
    <m/>
    <n v="7397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6:45:00"/>
    <s v="########"/>
    <d v="1899-12-30T17:45:00"/>
    <n v="60"/>
    <n v="1"/>
    <x v="1"/>
    <m/>
    <m/>
    <s v="AC000002422"/>
    <s v="Graham Burdett"/>
    <n v="7395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6:45:00"/>
    <s v="########"/>
    <d v="1899-12-30T17:45:00"/>
    <n v="3.89"/>
    <n v="6.4833000000000002E-2"/>
    <x v="1"/>
    <m/>
    <m/>
    <m/>
    <m/>
    <n v="7395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71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08:30:00"/>
    <s v="########"/>
    <d v="1899-12-30T09:30:00"/>
    <n v="60"/>
    <n v="1"/>
    <x v="1"/>
    <m/>
    <m/>
    <s v="AC000002998"/>
    <s v="Maria Turk"/>
    <n v="7406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10:00:00"/>
    <s v="########"/>
    <d v="1899-12-30T13:00:00"/>
    <n v="180"/>
    <n v="3"/>
    <x v="1"/>
    <m/>
    <m/>
    <s v="AC000001938"/>
    <s v="Anna Fitzgerald"/>
    <n v="9687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0:00:00"/>
    <s v="########"/>
    <d v="1899-12-30T13:00:00"/>
    <n v="3.46"/>
    <n v="5.7667000000000003E-2"/>
    <x v="1"/>
    <m/>
    <m/>
    <m/>
    <m/>
    <n v="9687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8:30:00"/>
    <s v="13/03/2024"/>
    <d v="1899-12-30T09:30:00"/>
    <n v="60"/>
    <n v="1"/>
    <x v="1"/>
    <m/>
    <m/>
    <s v="AC000002422"/>
    <s v="Graham Burdett"/>
    <n v="8557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3/03/2024"/>
    <d v="1899-12-30T10:00:00"/>
    <s v="13/03/2024"/>
    <d v="1899-12-30T13:00:00"/>
    <n v="180"/>
    <n v="3"/>
    <x v="1"/>
    <m/>
    <m/>
    <s v="AC000001938"/>
    <s v="Anna Fitzgerald"/>
    <n v="9768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0:00:00"/>
    <s v="13/03/2024"/>
    <d v="1899-12-30T13:00:00"/>
    <n v="2.93"/>
    <n v="4.8833000000000001E-2"/>
    <x v="1"/>
    <m/>
    <m/>
    <m/>
    <m/>
    <n v="9768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45:00"/>
    <s v="13/03/2024"/>
    <d v="1899-12-30T15:45:00"/>
    <n v="120"/>
    <n v="2"/>
    <x v="1"/>
    <m/>
    <m/>
    <s v="AC000003502"/>
    <s v="Thomas Yeung"/>
    <n v="9502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45:00"/>
    <s v="13/03/2024"/>
    <d v="1899-12-30T15:45:00"/>
    <n v="5.16"/>
    <n v="8.5999999999999993E-2"/>
    <x v="1"/>
    <m/>
    <m/>
    <m/>
    <m/>
    <n v="9502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6:15:00"/>
    <s v="13/03/2024"/>
    <d v="1899-12-30T17:15:00"/>
    <n v="60"/>
    <n v="1"/>
    <x v="1"/>
    <m/>
    <m/>
    <s v="AC000002422"/>
    <s v="Graham Burdett"/>
    <n v="7588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6:15:00"/>
    <s v="13/03/2024"/>
    <d v="1899-12-30T17:15:00"/>
    <n v="4.46"/>
    <n v="7.4332999999999996E-2"/>
    <x v="1"/>
    <m/>
    <m/>
    <m/>
    <m/>
    <n v="758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8:30:00"/>
    <s v="14/03/2024"/>
    <d v="1899-12-30T09:30:00"/>
    <n v="60"/>
    <n v="1"/>
    <x v="1"/>
    <m/>
    <m/>
    <s v="AC000002422"/>
    <s v="Graham Burdett"/>
    <n v="7395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4/03/2024"/>
    <d v="1899-12-30T10:00:00"/>
    <s v="14/03/2024"/>
    <d v="1899-12-30T13:00:00"/>
    <n v="180"/>
    <n v="3"/>
    <x v="1"/>
    <m/>
    <m/>
    <s v="AC000001938"/>
    <s v="Anna Fitzgerald"/>
    <n v="9770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0:00:00"/>
    <s v="14/03/2024"/>
    <d v="1899-12-30T13:00:00"/>
    <n v="2.93"/>
    <n v="4.8833000000000001E-2"/>
    <x v="1"/>
    <m/>
    <m/>
    <m/>
    <m/>
    <n v="9770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3:30:00"/>
    <s v="14/03/2024"/>
    <d v="1899-12-30T15:30:00"/>
    <n v="120"/>
    <n v="2"/>
    <x v="8"/>
    <m/>
    <m/>
    <s v="AC000076322"/>
    <s v="Eleni Anagnostopoulos"/>
    <n v="9798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3:30:00"/>
    <s v="14/03/2024"/>
    <d v="1899-12-30T15:30:00"/>
    <n v="6.48"/>
    <n v="0.108"/>
    <x v="8"/>
    <m/>
    <m/>
    <m/>
    <m/>
    <n v="9798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6:00:00"/>
    <s v="14/03/2024"/>
    <d v="1899-12-30T17:00:00"/>
    <n v="60"/>
    <n v="1"/>
    <x v="1"/>
    <m/>
    <m/>
    <s v="AC000002422"/>
    <s v="Graham Burdett"/>
    <n v="1058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6.54"/>
    <n v="0.109"/>
    <x v="1"/>
    <m/>
    <m/>
    <m/>
    <m/>
    <n v="1058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17:00:00"/>
    <s v="14/03/2024"/>
    <d v="1899-12-30T18:30:00"/>
    <n v="90"/>
    <n v="1.5"/>
    <x v="0"/>
    <m/>
    <m/>
    <s v="AC000003866"/>
    <s v="Travel Time (between visits)"/>
    <n v="1061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7:45:00"/>
    <s v="18/03/2024"/>
    <d v="1899-12-30T12:15:00"/>
    <n v="270"/>
    <n v="4.5"/>
    <x v="1"/>
    <m/>
    <m/>
    <s v="AC000002588"/>
    <s v="Jessica Blair"/>
    <n v="10551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12:30:00"/>
    <s v="18/03/2024"/>
    <d v="1899-12-30T13:00:00"/>
    <n v="30"/>
    <n v="0.5"/>
    <x v="0"/>
    <m/>
    <m/>
    <s v="AC000003866"/>
    <s v="Travel Time (between visits)"/>
    <n v="10791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15:00"/>
    <s v="18/03/2024"/>
    <d v="1899-12-30T14:15:00"/>
    <n v="60"/>
    <n v="1"/>
    <x v="1"/>
    <m/>
    <m/>
    <s v="AC000003178"/>
    <s v="Patricia Johnson"/>
    <n v="759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15:00"/>
    <s v="18/03/2024"/>
    <d v="1899-12-30T14:15:00"/>
    <n v="9.7899999999999991"/>
    <n v="0.16316700000000001"/>
    <x v="1"/>
    <m/>
    <m/>
    <m/>
    <m/>
    <n v="759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4:30:00"/>
    <s v="18/03/2024"/>
    <d v="1899-12-30T16:30:00"/>
    <n v="120"/>
    <n v="2"/>
    <x v="1"/>
    <m/>
    <m/>
    <s v="AC000002602"/>
    <s v="Joan De Carvalho"/>
    <n v="75904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4:30:00"/>
    <s v="18/03/2024"/>
    <d v="1899-12-30T16:30:00"/>
    <n v="10"/>
    <n v="0.16666700000000001"/>
    <x v="1"/>
    <m/>
    <m/>
    <s v="AC000002602"/>
    <s v="Joan De Carvalho"/>
    <n v="75904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4:30:00"/>
    <s v="18/03/2024"/>
    <d v="1899-12-30T16:30:00"/>
    <n v="2.11"/>
    <n v="3.5166999999999997E-2"/>
    <x v="1"/>
    <m/>
    <m/>
    <m/>
    <m/>
    <n v="7590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6:45:00"/>
    <s v="18/03/2024"/>
    <d v="1899-12-30T17:45:00"/>
    <n v="60"/>
    <n v="1"/>
    <x v="1"/>
    <m/>
    <m/>
    <s v="AC000002422"/>
    <s v="Graham Burdett"/>
    <n v="7589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6:45:00"/>
    <s v="18/03/2024"/>
    <d v="1899-12-30T17:45:00"/>
    <n v="3.89"/>
    <n v="6.4833000000000002E-2"/>
    <x v="1"/>
    <m/>
    <m/>
    <m/>
    <m/>
    <n v="7589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45:00"/>
    <n v="45"/>
    <n v="0.75"/>
    <x v="0"/>
    <m/>
    <m/>
    <s v="AC000003866"/>
    <s v="Travel Time (between visits)"/>
    <n v="1081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08:30:00"/>
    <s v="19/03/2024"/>
    <d v="1899-12-30T09:30:00"/>
    <n v="60"/>
    <n v="1"/>
    <x v="1"/>
    <m/>
    <m/>
    <s v="AC000002998"/>
    <s v="Maria Turk"/>
    <n v="7599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10:00:00"/>
    <s v="19/03/2024"/>
    <d v="1899-12-30T13:00:00"/>
    <n v="180"/>
    <n v="3"/>
    <x v="1"/>
    <m/>
    <m/>
    <s v="AC000001938"/>
    <s v="Anna Fitzgerald"/>
    <n v="9687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0:00:00"/>
    <s v="19/03/2024"/>
    <d v="1899-12-30T13:00:00"/>
    <n v="3.46"/>
    <n v="5.7667000000000003E-2"/>
    <x v="1"/>
    <m/>
    <m/>
    <m/>
    <m/>
    <n v="968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162"/>
    <s v="Constance Wilson"/>
    <n v="10394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2.64"/>
    <n v="4.3999999999999997E-2"/>
    <x v="1"/>
    <m/>
    <m/>
    <m/>
    <m/>
    <n v="10394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58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8:30:00"/>
    <s v="20/03/2024"/>
    <d v="1899-12-30T09:30:00"/>
    <n v="60"/>
    <n v="1"/>
    <x v="1"/>
    <m/>
    <m/>
    <s v="AC000002422"/>
    <s v="Graham Burdett"/>
    <n v="8557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0/03/2024"/>
    <d v="1899-12-30T10:00:00"/>
    <s v="20/03/2024"/>
    <d v="1899-12-30T13:00:00"/>
    <n v="180"/>
    <n v="3"/>
    <x v="1"/>
    <m/>
    <m/>
    <s v="AC000001938"/>
    <s v="Anna Fitzgerald"/>
    <n v="9768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00:00"/>
    <s v="20/03/2024"/>
    <d v="1899-12-30T13:00:00"/>
    <n v="2.93"/>
    <n v="4.8833000000000001E-2"/>
    <x v="1"/>
    <m/>
    <m/>
    <m/>
    <m/>
    <n v="976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45:00"/>
    <s v="20/03/2024"/>
    <d v="1899-12-30T15:45:00"/>
    <n v="120"/>
    <n v="2"/>
    <x v="1"/>
    <m/>
    <m/>
    <s v="AC000003502"/>
    <s v="Thomas Yeung"/>
    <n v="95022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45:00"/>
    <s v="20/03/2024"/>
    <d v="1899-12-30T15:45:00"/>
    <n v="5.16"/>
    <n v="8.5999999999999993E-2"/>
    <x v="1"/>
    <m/>
    <m/>
    <m/>
    <m/>
    <n v="950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6:15:00"/>
    <s v="20/03/2024"/>
    <d v="1899-12-30T17:15:00"/>
    <n v="60"/>
    <n v="1"/>
    <x v="1"/>
    <m/>
    <m/>
    <s v="AC000002422"/>
    <s v="Graham Burdett"/>
    <n v="7589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6:15:00"/>
    <s v="20/03/2024"/>
    <d v="1899-12-30T17:15:00"/>
    <n v="4.46"/>
    <n v="7.4332999999999996E-2"/>
    <x v="1"/>
    <m/>
    <m/>
    <m/>
    <m/>
    <n v="7589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15:00"/>
    <n v="15"/>
    <n v="0.25"/>
    <x v="0"/>
    <m/>
    <m/>
    <s v="AC000003866"/>
    <s v="Travel Time (between visits)"/>
    <n v="10396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7-03T00:00:00"/>
    <d v="1899-12-30T08:00:00"/>
    <d v="2024-07-03T00:00:00"/>
    <d v="1899-12-30T10:00:00"/>
    <n v="120"/>
    <n v="2"/>
    <x v="1"/>
    <m/>
    <m/>
    <s v="AC000003164"/>
    <s v="Panayiota Pavlou"/>
    <n v="71673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d v="2024-07-03T00:00:00"/>
    <d v="1899-12-30T08:00:00"/>
    <d v="2024-07-03T00:00:00"/>
    <d v="1899-12-30T10:00:00"/>
    <n v="10"/>
    <n v="0.16666700000000001"/>
    <x v="1"/>
    <m/>
    <m/>
    <s v="AC000003164"/>
    <s v="Panayiota Pavlou"/>
    <n v="716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7-03T00:00:00"/>
    <d v="1899-12-30T13:00:00"/>
    <d v="2024-07-03T00:00:00"/>
    <d v="1899-12-30T16:00:00"/>
    <n v="180"/>
    <n v="3"/>
    <x v="4"/>
    <m/>
    <m/>
    <s v="AC000001984"/>
    <s v="Audrey Nichols"/>
    <n v="85972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7-03T00:00:00"/>
    <d v="1899-12-30T13:00:00"/>
    <d v="2024-07-03T00:00:00"/>
    <d v="1899-12-30T16:00:00"/>
    <n v="10.02"/>
    <n v="0.16700000000000001"/>
    <x v="4"/>
    <m/>
    <m/>
    <m/>
    <m/>
    <n v="8597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7-03T00:00:00"/>
    <d v="1899-12-30T16:15:00"/>
    <d v="2024-07-03T00:00:00"/>
    <d v="1899-12-30T17:45:00"/>
    <n v="90"/>
    <n v="1.5"/>
    <x v="1"/>
    <m/>
    <m/>
    <s v="AC000002446"/>
    <s v="Harold Eggins"/>
    <n v="8595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7-03T00:00:00"/>
    <d v="1899-12-30T16:15:00"/>
    <d v="2024-07-03T00:00:00"/>
    <d v="1899-12-30T17:45:00"/>
    <n v="3.94"/>
    <n v="6.5667000000000003E-2"/>
    <x v="1"/>
    <m/>
    <m/>
    <m/>
    <m/>
    <n v="8595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8-03T00:00:00"/>
    <d v="1899-12-30T07:15:00"/>
    <d v="2024-08-03T00:00:00"/>
    <d v="1899-12-30T08:30:00"/>
    <n v="75"/>
    <n v="1.25"/>
    <x v="0"/>
    <m/>
    <m/>
    <s v="AC000003866"/>
    <s v="Travel Time (between visits)"/>
    <n v="10414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8-03T00:00:00"/>
    <d v="1899-12-30T08:30:00"/>
    <d v="2024-08-03T00:00:00"/>
    <d v="1899-12-30T11:30:00"/>
    <n v="180"/>
    <n v="3"/>
    <x v="1"/>
    <m/>
    <m/>
    <s v="AC000003262"/>
    <s v="Renee Forte"/>
    <n v="9109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8-03T00:00:00"/>
    <d v="1899-12-30T12:00:00"/>
    <d v="2024-08-03T00:00:00"/>
    <d v="1899-12-30T13:30:00"/>
    <n v="90"/>
    <n v="1.5"/>
    <x v="1"/>
    <m/>
    <m/>
    <s v="AC000003020"/>
    <s v="Maureen Coffey"/>
    <n v="73992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8-03T00:00:00"/>
    <d v="1899-12-30T12:00:00"/>
    <d v="2024-08-03T00:00:00"/>
    <d v="1899-12-30T13:30:00"/>
    <n v="7.13"/>
    <n v="0.11883299999999999"/>
    <x v="1"/>
    <m/>
    <m/>
    <m/>
    <m/>
    <n v="7399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8-03T00:00:00"/>
    <d v="1899-12-30T13:45:00"/>
    <d v="2024-08-03T00:00:00"/>
    <d v="1899-12-30T16:45:00"/>
    <n v="180"/>
    <n v="3"/>
    <x v="1"/>
    <m/>
    <m/>
    <s v="AC000003010"/>
    <s v="Margaret Woodhead"/>
    <n v="7425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8-03T00:00:00"/>
    <d v="1899-12-30T13:45:00"/>
    <d v="2024-08-03T00:00:00"/>
    <d v="1899-12-30T16:45:00"/>
    <n v="1.24"/>
    <n v="2.0667000000000001E-2"/>
    <x v="1"/>
    <m/>
    <m/>
    <m/>
    <m/>
    <n v="7425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11-03T00:00:00"/>
    <d v="1899-12-30T08:30:00"/>
    <s v="########"/>
    <d v="1899-12-30T11:30:00"/>
    <n v="180"/>
    <n v="3"/>
    <x v="1"/>
    <m/>
    <m/>
    <s v="AC000003262"/>
    <s v="Renee Forte"/>
    <n v="9115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12-03T00:00:00"/>
    <d v="1899-12-30T08:00:00"/>
    <s v="########"/>
    <d v="1899-12-30T09:30:00"/>
    <n v="90"/>
    <n v="1.5"/>
    <x v="1"/>
    <m/>
    <m/>
    <s v="AC000002392"/>
    <s v="George Khamis"/>
    <n v="8357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12-03T00:00:00"/>
    <d v="1899-12-30T15:00:00"/>
    <s v="########"/>
    <d v="1899-12-30T16:00:00"/>
    <n v="60"/>
    <n v="1"/>
    <x v="4"/>
    <m/>
    <m/>
    <s v="AC000002036"/>
    <s v="Betty Hannan Wilson"/>
    <n v="9472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12-03T00:00:00"/>
    <d v="1899-12-30T15:00:00"/>
    <s v="########"/>
    <d v="1899-12-30T16:00:00"/>
    <n v="7.72"/>
    <n v="0.128667"/>
    <x v="4"/>
    <m/>
    <m/>
    <m/>
    <m/>
    <n v="9472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07:00:00"/>
    <s v="13/03/2024"/>
    <d v="1899-12-30T08:00:00"/>
    <n v="60"/>
    <n v="1"/>
    <x v="1"/>
    <m/>
    <m/>
    <s v="AC000002388"/>
    <s v="George Cotis"/>
    <n v="8305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3/03/2024"/>
    <d v="1899-12-30T08:00:00"/>
    <s v="13/03/2024"/>
    <d v="1899-12-30T08:15:00"/>
    <n v="15"/>
    <n v="0.25"/>
    <x v="0"/>
    <m/>
    <m/>
    <s v="AC000003866"/>
    <s v="Travel Time (between visits)"/>
    <n v="10587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08:15:00"/>
    <s v="13/03/2024"/>
    <d v="1899-12-30T09:15:00"/>
    <n v="60"/>
    <n v="1"/>
    <x v="1"/>
    <m/>
    <m/>
    <s v="AC000002094"/>
    <s v="Carmelina Trassari"/>
    <n v="8367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08:15:00"/>
    <s v="13/03/2024"/>
    <d v="1899-12-30T09:15:00"/>
    <n v="1.24"/>
    <n v="2.0667000000000001E-2"/>
    <x v="1"/>
    <m/>
    <m/>
    <m/>
    <m/>
    <n v="8367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3/03/2024"/>
    <d v="1899-12-30T09:30:00"/>
    <s v="13/03/2024"/>
    <d v="1899-12-30T10:00:00"/>
    <n v="30"/>
    <n v="0.5"/>
    <x v="0"/>
    <m/>
    <m/>
    <s v="AC000003866"/>
    <s v="Travel Time (between visits)"/>
    <n v="1058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3/03/2024"/>
    <d v="1899-12-30T12:00:00"/>
    <s v="13/03/2024"/>
    <d v="1899-12-30T15:00:00"/>
    <n v="180"/>
    <n v="3"/>
    <x v="4"/>
    <m/>
    <m/>
    <s v="AC000003412"/>
    <s v="Shirley Lee"/>
    <n v="7405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12:00:00"/>
    <s v="13/03/2024"/>
    <d v="1899-12-30T15:00:00"/>
    <n v="2.39"/>
    <n v="3.9833E-2"/>
    <x v="4"/>
    <m/>
    <m/>
    <m/>
    <m/>
    <n v="7405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15:30:00"/>
    <s v="13/03/2024"/>
    <d v="1899-12-30T18:30:00"/>
    <n v="180"/>
    <n v="3"/>
    <x v="1"/>
    <m/>
    <m/>
    <s v="AC000003262"/>
    <s v="Renee Forte"/>
    <n v="9110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15:30:00"/>
    <s v="13/03/2024"/>
    <d v="1899-12-30T18:30:00"/>
    <n v="4.26"/>
    <n v="7.0999999999999994E-2"/>
    <x v="1"/>
    <m/>
    <m/>
    <m/>
    <m/>
    <n v="9110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7:15:00"/>
    <n v="15"/>
    <n v="0.25"/>
    <x v="0"/>
    <m/>
    <m/>
    <s v="AC000003866"/>
    <s v="Travel Time (between visits)"/>
    <n v="10600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4/03/2024"/>
    <d v="1899-12-30T08:00:00"/>
    <s v="14/03/2024"/>
    <d v="1899-12-30T10:00:00"/>
    <n v="120"/>
    <n v="2"/>
    <x v="1"/>
    <m/>
    <m/>
    <s v="AC000003164"/>
    <s v="Panayiota Pavlou"/>
    <n v="7411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4/03/2024"/>
    <d v="1899-12-30T13:00:00"/>
    <s v="14/03/2024"/>
    <d v="1899-12-30T16:00:00"/>
    <n v="180"/>
    <n v="3"/>
    <x v="4"/>
    <m/>
    <m/>
    <s v="AC000001984"/>
    <s v="Audrey Nichols"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14/03/2024"/>
    <d v="1899-12-30T13:00:00"/>
    <s v="14/03/2024"/>
    <d v="1899-12-30T16:00:00"/>
    <n v="8"/>
    <n v="0.13333300000000001"/>
    <x v="4"/>
    <m/>
    <m/>
    <s v="AC000001984"/>
    <s v="Audrey Nichols"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4/03/2024"/>
    <d v="1899-12-30T13:00:00"/>
    <s v="14/03/2024"/>
    <d v="1899-12-30T16:00:00"/>
    <n v="10.02"/>
    <n v="0.16700000000000001"/>
    <x v="4"/>
    <m/>
    <m/>
    <m/>
    <m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4/03/2024"/>
    <d v="1899-12-30T16:15:00"/>
    <s v="14/03/2024"/>
    <d v="1899-12-30T17:45:00"/>
    <n v="90"/>
    <n v="1.5"/>
    <x v="1"/>
    <m/>
    <m/>
    <s v="AC000002446"/>
    <s v="Harold Eggins"/>
    <n v="8596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4/03/2024"/>
    <d v="1899-12-30T16:15:00"/>
    <s v="14/03/2024"/>
    <d v="1899-12-30T17:45:00"/>
    <n v="3.94"/>
    <n v="6.5667000000000003E-2"/>
    <x v="1"/>
    <m/>
    <m/>
    <m/>
    <m/>
    <n v="8596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5/03/2024"/>
    <d v="1899-12-30T07:00:00"/>
    <s v="15/03/2024"/>
    <d v="1899-12-30T07:45:00"/>
    <n v="45"/>
    <n v="0.75"/>
    <x v="0"/>
    <m/>
    <m/>
    <s v="AC000003866"/>
    <s v="Travel Time (between visits)"/>
    <n v="10669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5/03/2024"/>
    <d v="1899-12-30T08:30:00"/>
    <s v="15/03/2024"/>
    <d v="1899-12-30T11:30:00"/>
    <n v="180"/>
    <n v="3"/>
    <x v="1"/>
    <m/>
    <m/>
    <s v="AC000003262"/>
    <s v="Renee Forte"/>
    <n v="9109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5/03/2024"/>
    <d v="1899-12-30T12:00:00"/>
    <s v="15/03/2024"/>
    <d v="1899-12-30T13:30:00"/>
    <n v="90"/>
    <n v="1.5"/>
    <x v="1"/>
    <m/>
    <m/>
    <s v="AC000003020"/>
    <s v="Maureen Coffey"/>
    <n v="75924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5/03/2024"/>
    <d v="1899-12-30T12:00:00"/>
    <s v="15/03/2024"/>
    <d v="1899-12-30T13:30:00"/>
    <n v="7.13"/>
    <n v="0.11883299999999999"/>
    <x v="1"/>
    <m/>
    <m/>
    <m/>
    <m/>
    <n v="75924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5/03/2024"/>
    <d v="1899-12-30T13:45:00"/>
    <s v="15/03/2024"/>
    <d v="1899-12-30T16:45:00"/>
    <n v="180"/>
    <n v="3"/>
    <x v="1"/>
    <m/>
    <m/>
    <s v="AC000003010"/>
    <s v="Margaret Woodhead"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15/03/2024"/>
    <d v="1899-12-30T13:45:00"/>
    <s v="15/03/2024"/>
    <d v="1899-12-30T16:45:00"/>
    <n v="3"/>
    <n v="0.05"/>
    <x v="1"/>
    <m/>
    <m/>
    <s v="AC000003010"/>
    <s v="Margaret Woodhead"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5/03/2024"/>
    <d v="1899-12-30T13:45:00"/>
    <s v="15/03/2024"/>
    <d v="1899-12-30T16:45:00"/>
    <n v="1.24"/>
    <n v="2.0667000000000001E-2"/>
    <x v="1"/>
    <m/>
    <m/>
    <m/>
    <m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8/03/2024"/>
    <d v="1899-12-30T08:30:00"/>
    <s v="18/03/2024"/>
    <d v="1899-12-30T11:30:00"/>
    <n v="180"/>
    <n v="3"/>
    <x v="1"/>
    <m/>
    <m/>
    <s v="AC000003262"/>
    <s v="Renee Forte"/>
    <n v="9115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9/03/2024"/>
    <d v="1899-12-30T08:00:00"/>
    <s v="19/03/2024"/>
    <d v="1899-12-30T09:30:00"/>
    <n v="90"/>
    <n v="1.5"/>
    <x v="1"/>
    <m/>
    <m/>
    <s v="AC000002392"/>
    <s v="George Khamis"/>
    <n v="8357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9/03/2024"/>
    <d v="1899-12-30T15:00:00"/>
    <s v="19/03/2024"/>
    <d v="1899-12-30T16:00:00"/>
    <n v="60"/>
    <n v="1"/>
    <x v="4"/>
    <m/>
    <m/>
    <s v="AC000002036"/>
    <s v="Betty Hannan Wilson"/>
    <n v="9473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9/03/2024"/>
    <d v="1899-12-30T15:00:00"/>
    <s v="19/03/2024"/>
    <d v="1899-12-30T16:00:00"/>
    <n v="7.72"/>
    <n v="0.128667"/>
    <x v="4"/>
    <m/>
    <m/>
    <m/>
    <m/>
    <n v="947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07:00:00"/>
    <s v="20/03/2024"/>
    <d v="1899-12-30T08:00:00"/>
    <n v="60"/>
    <n v="1"/>
    <x v="1"/>
    <m/>
    <m/>
    <s v="AC000002388"/>
    <s v="George Cotis"/>
    <n v="8305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0/03/2024"/>
    <d v="1899-12-30T08:00:00"/>
    <s v="20/03/2024"/>
    <d v="1899-12-30T08:15:00"/>
    <n v="15"/>
    <n v="0.25"/>
    <x v="0"/>
    <m/>
    <m/>
    <s v="AC000003866"/>
    <s v="Travel Time (between visits)"/>
    <n v="10848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08:15:00"/>
    <s v="20/03/2024"/>
    <d v="1899-12-30T09:15:00"/>
    <n v="60"/>
    <n v="1"/>
    <x v="1"/>
    <m/>
    <m/>
    <s v="AC000002094"/>
    <s v="Carmelina Trassari"/>
    <n v="8367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08:15:00"/>
    <s v="20/03/2024"/>
    <d v="1899-12-30T09:15:00"/>
    <n v="1.24"/>
    <n v="2.0667000000000001E-2"/>
    <x v="1"/>
    <m/>
    <m/>
    <m/>
    <m/>
    <n v="8367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0/03/2024"/>
    <d v="1899-12-30T09:30:00"/>
    <s v="20/03/2024"/>
    <d v="1899-12-30T10:00:00"/>
    <n v="30"/>
    <n v="0.5"/>
    <x v="0"/>
    <m/>
    <m/>
    <s v="AC000003866"/>
    <s v="Travel Time (between visits)"/>
    <n v="10848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0/03/2024"/>
    <d v="1899-12-30T12:00:00"/>
    <s v="20/03/2024"/>
    <d v="1899-12-30T15:00:00"/>
    <n v="180"/>
    <n v="3"/>
    <x v="4"/>
    <m/>
    <m/>
    <s v="AC000003412"/>
    <s v="Shirley Lee"/>
    <n v="7598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12:00:00"/>
    <s v="20/03/2024"/>
    <d v="1899-12-30T15:00:00"/>
    <n v="2.39"/>
    <n v="3.9833E-2"/>
    <x v="4"/>
    <m/>
    <m/>
    <m/>
    <m/>
    <n v="7598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15:30:00"/>
    <s v="20/03/2024"/>
    <d v="1899-12-30T18:30:00"/>
    <n v="180"/>
    <n v="3"/>
    <x v="1"/>
    <m/>
    <m/>
    <s v="AC000003262"/>
    <s v="Renee Forte"/>
    <n v="9111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15:30:00"/>
    <s v="20/03/2024"/>
    <d v="1899-12-30T18:30:00"/>
    <n v="4.26"/>
    <n v="7.0999999999999994E-2"/>
    <x v="1"/>
    <m/>
    <m/>
    <m/>
    <m/>
    <n v="91110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2:00:00"/>
    <n v="180"/>
    <n v="3"/>
    <x v="4"/>
    <m/>
    <m/>
    <s v="AC000012229"/>
    <s v="Inge Badelt"/>
    <n v="7154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00:00"/>
    <d v="2024-07-03T00:00:00"/>
    <d v="1899-12-30T12:00:00"/>
    <n v="14"/>
    <n v="0.23333300000000001"/>
    <x v="4"/>
    <m/>
    <m/>
    <s v="AC000012229"/>
    <s v="Inge Badelt"/>
    <n v="7154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2:30:00"/>
    <d v="2024-07-03T00:00:00"/>
    <d v="1899-12-30T15:30:00"/>
    <n v="180"/>
    <n v="3"/>
    <x v="1"/>
    <m/>
    <m/>
    <s v="AC000002432"/>
    <s v="Guglielmina Pellegrini"/>
    <n v="8040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5:30:00"/>
    <n v="2.6"/>
    <n v="4.3333000000000003E-2"/>
    <x v="1"/>
    <m/>
    <m/>
    <m/>
    <m/>
    <n v="8040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45:00"/>
    <d v="2024-08-03T00:00:00"/>
    <d v="1899-12-30T08:45:00"/>
    <n v="60"/>
    <n v="1"/>
    <x v="1"/>
    <m/>
    <m/>
    <s v="AC000002094"/>
    <s v="Carmelina Trassari"/>
    <n v="10163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00:00"/>
    <d v="2024-08-03T00:00:00"/>
    <d v="1899-12-30T12:00:00"/>
    <n v="180"/>
    <n v="3"/>
    <x v="1"/>
    <m/>
    <m/>
    <s v="AC000002940"/>
    <s v="Marge Kent"/>
    <n v="10048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09:00:00"/>
    <d v="2024-08-03T00:00:00"/>
    <d v="1899-12-30T12:00:00"/>
    <n v="15"/>
    <n v="0.25"/>
    <x v="1"/>
    <m/>
    <m/>
    <s v="AC000002940"/>
    <s v="Marge Kent"/>
    <n v="10048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00:00"/>
    <d v="2024-08-03T00:00:00"/>
    <d v="1899-12-30T12:00:00"/>
    <n v="4.2699999999999996"/>
    <n v="7.1166999999999994E-2"/>
    <x v="1"/>
    <m/>
    <m/>
    <m/>
    <m/>
    <n v="10048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2:30:00"/>
    <d v="2024-08-03T00:00:00"/>
    <d v="1899-12-30T14:30:00"/>
    <n v="120"/>
    <n v="2"/>
    <x v="1"/>
    <m/>
    <m/>
    <s v="AC000003188"/>
    <s v="Patricia Puiu"/>
    <n v="10045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30:00"/>
    <d v="2024-08-03T00:00:00"/>
    <d v="1899-12-30T14:30:00"/>
    <n v="7.51"/>
    <n v="0.125167"/>
    <x v="1"/>
    <m/>
    <m/>
    <m/>
    <m/>
    <n v="10045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4:30:00"/>
    <d v="2024-08-03T00:00:00"/>
    <d v="1899-12-30T15:15:00"/>
    <n v="45"/>
    <n v="0.75"/>
    <x v="0"/>
    <m/>
    <m/>
    <s v="AC000003866"/>
    <s v="Travel Time (between visits)"/>
    <n v="10421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9:30:00"/>
    <s v="########"/>
    <d v="1899-12-30T10:30:00"/>
    <n v="60"/>
    <n v="1"/>
    <x v="1"/>
    <m/>
    <m/>
    <s v="AC000002094"/>
    <s v="Carmelina Trassari"/>
    <n v="8368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0:45:00"/>
    <s v="########"/>
    <d v="1899-12-30T11:45:00"/>
    <n v="60"/>
    <n v="1"/>
    <x v="4"/>
    <m/>
    <m/>
    <s v="AC000002036"/>
    <s v="Betty Hannan Wilson"/>
    <n v="7403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45:00"/>
    <s v="########"/>
    <d v="1899-12-30T11:45:00"/>
    <n v="1.23"/>
    <n v="2.0500000000000001E-2"/>
    <x v="4"/>
    <m/>
    <m/>
    <m/>
    <m/>
    <n v="7403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056"/>
    <s v="Bruce Abel"/>
    <n v="8319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00:00"/>
    <n v="14"/>
    <n v="0.23333300000000001"/>
    <x v="1"/>
    <m/>
    <m/>
    <s v="AC000002056"/>
    <s v="Bruce Abel"/>
    <n v="8319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00:00"/>
    <n v="4.68"/>
    <n v="7.8E-2"/>
    <x v="1"/>
    <m/>
    <m/>
    <m/>
    <m/>
    <n v="8319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30:00"/>
    <s v="########"/>
    <d v="1899-12-30T16:30:00"/>
    <n v="120"/>
    <n v="2"/>
    <x v="1"/>
    <m/>
    <m/>
    <s v="AC000003188"/>
    <s v="Patricia Puiu"/>
    <n v="7394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30:00"/>
    <s v="########"/>
    <d v="1899-12-30T16:30:00"/>
    <n v="8"/>
    <n v="0.13333300000000001"/>
    <x v="1"/>
    <m/>
    <m/>
    <s v="AC000003188"/>
    <s v="Patricia Puiu"/>
    <n v="7394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30:00"/>
    <s v="########"/>
    <d v="1899-12-30T16:30:00"/>
    <n v="9.85"/>
    <n v="0.16416700000000001"/>
    <x v="1"/>
    <m/>
    <m/>
    <m/>
    <m/>
    <n v="73948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6:30:00"/>
    <s v="########"/>
    <d v="1899-12-30T17:30:00"/>
    <n v="60"/>
    <n v="1"/>
    <x v="0"/>
    <m/>
    <m/>
    <s v="AC000003866"/>
    <s v="Travel Time (between visits)"/>
    <n v="10536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2548"/>
    <s v="Janet Greenwood"/>
    <n v="9576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4:30:00"/>
    <n v="6"/>
    <n v="0.1"/>
    <x v="1"/>
    <m/>
    <m/>
    <s v="AC000002548"/>
    <s v="Janet Greenwood"/>
    <n v="9576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3/03/2024"/>
    <d v="1899-12-30T10:00:00"/>
    <s v="13/03/2024"/>
    <d v="1899-12-30T11:30:00"/>
    <n v="90"/>
    <n v="1.5"/>
    <x v="4"/>
    <m/>
    <m/>
    <s v="AC000002738"/>
    <s v="Katherine Gibbney"/>
    <n v="7454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2:00:00"/>
    <s v="13/03/2024"/>
    <d v="1899-12-30T15:00:00"/>
    <n v="180"/>
    <n v="3"/>
    <x v="1"/>
    <m/>
    <m/>
    <s v="AC000003010"/>
    <s v="Margaret Woodhead"/>
    <n v="7425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2:00:00"/>
    <s v="13/03/2024"/>
    <d v="1899-12-30T15:00:00"/>
    <n v="4"/>
    <n v="6.6667000000000004E-2"/>
    <x v="1"/>
    <m/>
    <m/>
    <s v="AC000003010"/>
    <s v="Margaret Woodhead"/>
    <n v="7425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00:00"/>
    <s v="13/03/2024"/>
    <d v="1899-12-30T15:00:00"/>
    <n v="3.57"/>
    <n v="5.9499999999999997E-2"/>
    <x v="1"/>
    <m/>
    <m/>
    <m/>
    <m/>
    <n v="7425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5:30:00"/>
    <s v="13/03/2024"/>
    <d v="1899-12-30T17:30:00"/>
    <n v="120"/>
    <n v="2"/>
    <x v="1"/>
    <m/>
    <m/>
    <s v="AC000002252"/>
    <s v="Doris Duffy"/>
    <n v="9213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5:30:00"/>
    <s v="13/03/2024"/>
    <d v="1899-12-30T17:30:00"/>
    <n v="6"/>
    <n v="0.1"/>
    <x v="1"/>
    <m/>
    <m/>
    <s v="AC000002252"/>
    <s v="Doris Duffy"/>
    <n v="9213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5:30:00"/>
    <s v="13/03/2024"/>
    <d v="1899-12-30T17:30:00"/>
    <n v="6.9"/>
    <n v="0.115"/>
    <x v="1"/>
    <m/>
    <m/>
    <m/>
    <m/>
    <n v="92136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7:30:00"/>
    <s v="13/03/2024"/>
    <d v="1899-12-30T18:30:00"/>
    <n v="60"/>
    <n v="1"/>
    <x v="0"/>
    <m/>
    <m/>
    <s v="AC000003866"/>
    <s v="Travel Time (between visits)"/>
    <n v="10568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9:00:00"/>
    <s v="14/03/2024"/>
    <d v="1899-12-30T12:00:00"/>
    <n v="180"/>
    <n v="3"/>
    <x v="4"/>
    <m/>
    <m/>
    <s v="AC000012229"/>
    <s v="Inge Badelt"/>
    <n v="7591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09:00:00"/>
    <s v="14/03/2024"/>
    <d v="1899-12-30T12:00:00"/>
    <n v="4"/>
    <n v="6.6667000000000004E-2"/>
    <x v="4"/>
    <m/>
    <m/>
    <s v="AC000012229"/>
    <s v="Inge Badelt"/>
    <n v="7591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2:00:00"/>
    <s v="14/03/2024"/>
    <d v="1899-12-30T12:30:00"/>
    <n v="30"/>
    <n v="0.5"/>
    <x v="0"/>
    <m/>
    <m/>
    <s v="AC000003866"/>
    <s v="Travel Time (between visits)"/>
    <n v="10638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2:30:00"/>
    <s v="14/03/2024"/>
    <d v="1899-12-30T15:30:00"/>
    <n v="180"/>
    <n v="3"/>
    <x v="1"/>
    <m/>
    <m/>
    <s v="AC000002432"/>
    <s v="Guglielmina Pellegrini"/>
    <n v="8040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2:30:00"/>
    <s v="14/03/2024"/>
    <d v="1899-12-30T15:30:00"/>
    <n v="2.6"/>
    <n v="4.3333000000000003E-2"/>
    <x v="1"/>
    <m/>
    <m/>
    <m/>
    <m/>
    <n v="8040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7:45:00"/>
    <s v="15/03/2024"/>
    <d v="1899-12-30T08:45:00"/>
    <n v="60"/>
    <n v="1"/>
    <x v="1"/>
    <m/>
    <m/>
    <s v="AC000002094"/>
    <s v="Carmelina Trassari"/>
    <n v="10163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00:00"/>
    <s v="15/03/2024"/>
    <d v="1899-12-30T12:00:00"/>
    <n v="180"/>
    <n v="3"/>
    <x v="1"/>
    <m/>
    <m/>
    <s v="AC000002940"/>
    <s v="Marge Kent"/>
    <n v="10048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09:00:00"/>
    <s v="15/03/2024"/>
    <d v="1899-12-30T12:00:00"/>
    <n v="4.2699999999999996"/>
    <n v="7.1166999999999994E-2"/>
    <x v="1"/>
    <m/>
    <m/>
    <m/>
    <m/>
    <n v="1004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2:30:00"/>
    <s v="15/03/2024"/>
    <d v="1899-12-30T14:30:00"/>
    <n v="120"/>
    <n v="2"/>
    <x v="1"/>
    <m/>
    <m/>
    <s v="AC000003188"/>
    <s v="Patricia Puiu"/>
    <n v="10045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2:30:00"/>
    <s v="15/03/2024"/>
    <d v="1899-12-30T14:30:00"/>
    <n v="4"/>
    <n v="6.6667000000000004E-2"/>
    <x v="1"/>
    <m/>
    <m/>
    <s v="AC000003188"/>
    <s v="Patricia Puiu"/>
    <n v="10045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30:00"/>
    <s v="15/03/2024"/>
    <d v="1899-12-30T14:30:00"/>
    <n v="7.51"/>
    <n v="0.125167"/>
    <x v="1"/>
    <m/>
    <m/>
    <m/>
    <m/>
    <n v="100458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4:30:00"/>
    <s v="15/03/2024"/>
    <d v="1899-12-30T15:15:00"/>
    <n v="45"/>
    <n v="0.75"/>
    <x v="0"/>
    <m/>
    <m/>
    <s v="AC000003866"/>
    <s v="Travel Time (between visits)"/>
    <n v="10680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9:30:00"/>
    <s v="18/03/2024"/>
    <d v="1899-12-30T10:30:00"/>
    <n v="60"/>
    <n v="1"/>
    <x v="1"/>
    <m/>
    <m/>
    <s v="AC000002094"/>
    <s v="Carmelina Trassari"/>
    <n v="83690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0:45:00"/>
    <s v="18/03/2024"/>
    <d v="1899-12-30T11:45:00"/>
    <n v="60"/>
    <n v="1"/>
    <x v="4"/>
    <m/>
    <m/>
    <s v="AC000002036"/>
    <s v="Betty Hannan Wilson"/>
    <n v="7596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45:00"/>
    <s v="18/03/2024"/>
    <d v="1899-12-30T11:45:00"/>
    <n v="1.23"/>
    <n v="2.0500000000000001E-2"/>
    <x v="4"/>
    <m/>
    <m/>
    <m/>
    <m/>
    <n v="7596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00:00"/>
    <s v="18/03/2024"/>
    <d v="1899-12-30T13:30:00"/>
    <n v="90"/>
    <n v="1.5"/>
    <x v="1"/>
    <m/>
    <m/>
    <s v="AC000002056"/>
    <s v="Bruce Abel"/>
    <n v="10583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00:00"/>
    <s v="18/03/2024"/>
    <d v="1899-12-30T13:30:00"/>
    <n v="15"/>
    <n v="0.25"/>
    <x v="1"/>
    <m/>
    <m/>
    <s v="AC000002056"/>
    <s v="Bruce Abel"/>
    <n v="10583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00:00"/>
    <s v="18/03/2024"/>
    <d v="1899-12-30T13:30:00"/>
    <n v="4.68"/>
    <n v="7.8E-2"/>
    <x v="1"/>
    <m/>
    <m/>
    <m/>
    <m/>
    <n v="10583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4:00:00"/>
    <s v="18/03/2024"/>
    <d v="1899-12-30T16:00:00"/>
    <n v="120"/>
    <n v="2"/>
    <x v="1"/>
    <m/>
    <m/>
    <s v="AC000003188"/>
    <s v="Patricia Puiu"/>
    <n v="10591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6:00:00"/>
    <n v="9.85"/>
    <n v="0.16416700000000001"/>
    <x v="1"/>
    <m/>
    <m/>
    <m/>
    <m/>
    <n v="105913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6:00:00"/>
    <s v="18/03/2024"/>
    <d v="1899-12-30T17:00:00"/>
    <n v="60"/>
    <n v="1"/>
    <x v="0"/>
    <m/>
    <m/>
    <s v="AC000003866"/>
    <s v="Travel Time (between visits)"/>
    <n v="10813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9/03/2024"/>
    <d v="1899-12-30T09:00:00"/>
    <s v="19/03/2024"/>
    <d v="1899-12-30T10:30:00"/>
    <n v="90"/>
    <n v="1.5"/>
    <x v="4"/>
    <m/>
    <m/>
    <s v="AC000075759"/>
    <s v="Christine Delandre"/>
    <n v="7643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0:30:00"/>
    <s v="19/03/2024"/>
    <d v="1899-12-30T12:00:00"/>
    <n v="90"/>
    <n v="1.5"/>
    <x v="4"/>
    <m/>
    <m/>
    <s v="AC000075759"/>
    <s v="Christine Delandre"/>
    <n v="84104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2:30:00"/>
    <s v="19/03/2024"/>
    <d v="1899-12-30T14:00:00"/>
    <n v="105"/>
    <n v="1.75"/>
    <x v="1"/>
    <m/>
    <m/>
    <s v="AC000002548"/>
    <s v="Janet Greenwood"/>
    <n v="95764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2:30:00"/>
    <s v="19/03/2024"/>
    <d v="1899-12-30T14:00:00"/>
    <n v="6"/>
    <n v="0.1"/>
    <x v="1"/>
    <m/>
    <m/>
    <s v="AC000002548"/>
    <s v="Janet Greenwood"/>
    <n v="9576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30:00"/>
    <s v="19/03/2024"/>
    <d v="1899-12-30T14:00:00"/>
    <n v="5.9"/>
    <n v="9.8333000000000004E-2"/>
    <x v="1"/>
    <m/>
    <m/>
    <m/>
    <m/>
    <n v="9576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9:15:00"/>
    <s v="20/03/2024"/>
    <d v="1899-12-30T12:00:00"/>
    <n v="165"/>
    <n v="2.75"/>
    <x v="1"/>
    <m/>
    <m/>
    <s v="AC000002828"/>
    <s v="Lindsay Sweetman"/>
    <n v="103952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09:15:00"/>
    <s v="20/03/2024"/>
    <d v="1899-12-30T12:00:00"/>
    <n v="7"/>
    <n v="0.11666700000000001"/>
    <x v="1"/>
    <m/>
    <m/>
    <s v="AC000002828"/>
    <s v="Lindsay Sweetman"/>
    <n v="10395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2:15:00"/>
    <s v="20/03/2024"/>
    <d v="1899-12-30T15:15:00"/>
    <n v="180"/>
    <n v="3"/>
    <x v="1"/>
    <m/>
    <m/>
    <s v="AC000003010"/>
    <s v="Margaret Woodhead"/>
    <n v="76199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2:15:00"/>
    <s v="20/03/2024"/>
    <d v="1899-12-30T15:15:00"/>
    <n v="4"/>
    <n v="6.6667000000000004E-2"/>
    <x v="1"/>
    <m/>
    <m/>
    <s v="AC000003010"/>
    <s v="Margaret Woodhead"/>
    <n v="76199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15:00"/>
    <s v="20/03/2024"/>
    <d v="1899-12-30T15:15:00"/>
    <n v="6.8"/>
    <n v="0.113333"/>
    <x v="1"/>
    <m/>
    <m/>
    <m/>
    <m/>
    <n v="7619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5:45:00"/>
    <s v="20/03/2024"/>
    <d v="1899-12-30T17:45:00"/>
    <n v="120"/>
    <n v="2"/>
    <x v="1"/>
    <m/>
    <m/>
    <s v="AC000002252"/>
    <s v="Doris Duffy"/>
    <n v="9213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5:45:00"/>
    <s v="20/03/2024"/>
    <d v="1899-12-30T17:45:00"/>
    <n v="19"/>
    <n v="0.31666699999999998"/>
    <x v="1"/>
    <m/>
    <m/>
    <s v="AC000002252"/>
    <s v="Doris Duffy"/>
    <n v="9213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5:45:00"/>
    <s v="20/03/2024"/>
    <d v="1899-12-30T17:45:00"/>
    <n v="6.9"/>
    <n v="0.115"/>
    <x v="1"/>
    <m/>
    <m/>
    <m/>
    <m/>
    <n v="9213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7:45:00"/>
    <s v="20/03/2024"/>
    <d v="1899-12-30T18:30:00"/>
    <n v="45"/>
    <n v="0.75"/>
    <x v="0"/>
    <m/>
    <m/>
    <s v="AC000003866"/>
    <s v="Travel Time (between visits)"/>
    <n v="10869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08:30:00"/>
    <d v="2024-07-03T00:00:00"/>
    <d v="1899-12-30T09:30:00"/>
    <n v="60"/>
    <n v="1"/>
    <x v="1"/>
    <m/>
    <m/>
    <s v="AC000002608"/>
    <s v="Joan Ford"/>
    <n v="10165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4:00:00"/>
    <n v="240"/>
    <n v="4"/>
    <x v="1"/>
    <m/>
    <m/>
    <s v="AC000003140"/>
    <s v="Ole Leiding"/>
    <n v="9546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0:00:00"/>
    <d v="2024-07-03T00:00:00"/>
    <d v="1899-12-30T14:00:00"/>
    <n v="2.67"/>
    <n v="4.4499999999999998E-2"/>
    <x v="1"/>
    <m/>
    <m/>
    <m/>
    <m/>
    <n v="9546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4:30:00"/>
    <d v="2024-07-03T00:00:00"/>
    <d v="1899-12-30T16:30:00"/>
    <n v="120"/>
    <n v="2"/>
    <x v="1"/>
    <m/>
    <m/>
    <s v="AC000003266"/>
    <s v="Ricardo Cascio"/>
    <n v="9547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4:30:00"/>
    <d v="2024-07-03T00:00:00"/>
    <d v="1899-12-30T16:30:00"/>
    <n v="2.2599999999999998"/>
    <n v="3.7666999999999999E-2"/>
    <x v="1"/>
    <m/>
    <m/>
    <m/>
    <m/>
    <n v="9547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7:00:00"/>
    <d v="2024-07-03T00:00:00"/>
    <d v="1899-12-30T18:00:00"/>
    <n v="60"/>
    <n v="1"/>
    <x v="1"/>
    <m/>
    <m/>
    <s v="AC000002476"/>
    <s v="Helen Sotiropoulos"/>
    <n v="8985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7:00:00"/>
    <d v="2024-07-03T00:00:00"/>
    <d v="1899-12-30T18:00:00"/>
    <n v="4.2"/>
    <n v="7.0000000000000007E-2"/>
    <x v="1"/>
    <m/>
    <m/>
    <m/>
    <m/>
    <n v="89851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8:00:00"/>
    <d v="2024-07-03T00:00:00"/>
    <d v="1899-12-30T19:30:00"/>
    <n v="90"/>
    <n v="1.5"/>
    <x v="0"/>
    <m/>
    <m/>
    <s v="AC000003866"/>
    <s v="Travel Time (between visits)"/>
    <n v="103947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30:00"/>
    <d v="2024-08-03T00:00:00"/>
    <d v="1899-12-30T08:30:00"/>
    <n v="60"/>
    <n v="1"/>
    <x v="0"/>
    <m/>
    <m/>
    <s v="AC000003866"/>
    <s v="Travel Time (between visits)"/>
    <n v="10523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30:00"/>
    <d v="2024-08-03T00:00:00"/>
    <d v="1899-12-30T09:30:00"/>
    <n v="60"/>
    <n v="1"/>
    <x v="1"/>
    <m/>
    <m/>
    <s v="AC000003090"/>
    <s v="Nadia Matusko"/>
    <n v="9839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792"/>
    <s v="Leah Woolf"/>
    <n v="9840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00:00"/>
    <d v="2024-08-03T00:00:00"/>
    <d v="1899-12-30T12:00:00"/>
    <n v="3.38"/>
    <n v="5.6333000000000001E-2"/>
    <x v="1"/>
    <m/>
    <m/>
    <m/>
    <m/>
    <n v="9840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d v="2024-08-03T00:00:00"/>
    <d v="1899-12-30T12:30:00"/>
    <d v="2024-08-03T00:00:00"/>
    <d v="1899-12-30T15:30:00"/>
    <n v="180"/>
    <n v="3"/>
    <x v="1"/>
    <m/>
    <m/>
    <s v="AC000014642"/>
    <s v="Francis Burns"/>
    <n v="9838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30:00"/>
    <d v="2024-08-03T00:00:00"/>
    <d v="1899-12-30T15:30:00"/>
    <n v="4.46"/>
    <n v="7.4332999999999996E-2"/>
    <x v="1"/>
    <m/>
    <m/>
    <m/>
    <m/>
    <n v="98383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9:15:00"/>
    <n v="75"/>
    <n v="1.25"/>
    <x v="0"/>
    <m/>
    <m/>
    <s v="AC000003866"/>
    <s v="Travel Time (between visits)"/>
    <n v="10530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d v="2024-11-03T00:00:00"/>
    <d v="1899-12-30T10:00:00"/>
    <s v="########"/>
    <d v="1899-12-30T12:00:00"/>
    <n v="120"/>
    <n v="2"/>
    <x v="4"/>
    <m/>
    <m/>
    <s v="AC000283556"/>
    <s v="Angela Ravenscroft"/>
    <n v="98474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d v="2024-11-03T00:00:00"/>
    <d v="1899-12-30T10:00:00"/>
    <s v="########"/>
    <d v="1899-12-30T12:00:00"/>
    <n v="9"/>
    <n v="0.15"/>
    <x v="4"/>
    <m/>
    <m/>
    <s v="AC000283556"/>
    <s v="Angela Ravenscroft"/>
    <n v="9847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30:00"/>
    <s v="########"/>
    <d v="1899-12-30T14:30:00"/>
    <n v="120"/>
    <n v="2"/>
    <x v="1"/>
    <m/>
    <m/>
    <s v="AC000320767"/>
    <s v="Aida Hayek"/>
    <n v="10408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30:00"/>
    <s v="########"/>
    <d v="1899-12-30T14:30:00"/>
    <n v="4"/>
    <n v="6.6667000000000004E-2"/>
    <x v="1"/>
    <m/>
    <m/>
    <s v="AC000320767"/>
    <s v="Aida Hayek"/>
    <n v="10408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5:00:00"/>
    <s v="########"/>
    <d v="1899-12-30T17:00:00"/>
    <n v="120"/>
    <n v="2"/>
    <x v="1"/>
    <m/>
    <m/>
    <s v="AC000003266"/>
    <s v="Ricardo Cascio"/>
    <n v="10410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5:00:00"/>
    <s v="########"/>
    <d v="1899-12-30T17:00:00"/>
    <n v="9.84"/>
    <n v="0.16400000000000001"/>
    <x v="1"/>
    <m/>
    <m/>
    <m/>
    <m/>
    <n v="10410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7:15:00"/>
    <s v="########"/>
    <d v="1899-12-30T18:15:00"/>
    <n v="60"/>
    <n v="1"/>
    <x v="1"/>
    <m/>
    <m/>
    <s v="AC000002476"/>
    <s v="Helen Sotiropoulos"/>
    <n v="10411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7:15:00"/>
    <s v="########"/>
    <d v="1899-12-30T18:15:00"/>
    <n v="4.2"/>
    <n v="7.0000000000000007E-2"/>
    <x v="1"/>
    <m/>
    <m/>
    <m/>
    <m/>
    <n v="104113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45:00"/>
    <n v="45"/>
    <n v="0.75"/>
    <x v="0"/>
    <m/>
    <m/>
    <s v="AC000003866"/>
    <s v="Travel Time (between visits)"/>
    <n v="10573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8:00:00"/>
    <s v="########"/>
    <d v="1899-12-30T10:00:00"/>
    <n v="120"/>
    <n v="2"/>
    <x v="1"/>
    <m/>
    <m/>
    <s v="AC000003140"/>
    <s v="Ole Leiding"/>
    <n v="9544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15:00"/>
    <s v="########"/>
    <d v="1899-12-30T11:15:00"/>
    <n v="60"/>
    <n v="1"/>
    <x v="1"/>
    <m/>
    <m/>
    <s v="AC000002190"/>
    <s v="David Meintjes"/>
    <n v="95421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15:00"/>
    <s v="########"/>
    <d v="1899-12-30T11:15:00"/>
    <n v="4.5"/>
    <n v="7.4999999999999997E-2"/>
    <x v="1"/>
    <m/>
    <m/>
    <s v="AC000002190"/>
    <s v="David Meintjes"/>
    <n v="9542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0:15:00"/>
    <s v="########"/>
    <d v="1899-12-30T11:15:00"/>
    <n v="2.23"/>
    <n v="3.7166999999999999E-2"/>
    <x v="1"/>
    <m/>
    <m/>
    <m/>
    <m/>
    <n v="9542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45:00"/>
    <s v="########"/>
    <d v="1899-12-30T12:45:00"/>
    <n v="60"/>
    <n v="1"/>
    <x v="1"/>
    <m/>
    <m/>
    <s v="AC000320767"/>
    <s v="Aida Hayek"/>
    <n v="10078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45:00"/>
    <s v="########"/>
    <d v="1899-12-30T12:45:00"/>
    <n v="10.199999999999999"/>
    <n v="0.17"/>
    <x v="1"/>
    <m/>
    <m/>
    <m/>
    <m/>
    <n v="10078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7:45:00"/>
    <n v="45"/>
    <n v="0.75"/>
    <x v="0"/>
    <m/>
    <m/>
    <s v="AC000003866"/>
    <s v="Travel Time (between visits)"/>
    <n v="10588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7:45:00"/>
    <s v="13/03/2024"/>
    <d v="1899-12-30T08:45:00"/>
    <n v="60"/>
    <n v="1"/>
    <x v="1"/>
    <m/>
    <m/>
    <s v="AC000003286"/>
    <s v="Robert Frost"/>
    <n v="7503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09:15:00"/>
    <s v="13/03/2024"/>
    <d v="1899-12-30T11:15:00"/>
    <n v="120"/>
    <n v="2"/>
    <x v="4"/>
    <m/>
    <m/>
    <s v="AC000002442"/>
    <s v="Gwynthia Ferrier"/>
    <n v="88216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09:15:00"/>
    <s v="13/03/2024"/>
    <d v="1899-12-30T11:15:00"/>
    <n v="8"/>
    <n v="0.13333300000000001"/>
    <x v="4"/>
    <m/>
    <m/>
    <s v="AC000002442"/>
    <s v="Gwynthia Ferrier"/>
    <n v="88216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15:00"/>
    <s v="13/03/2024"/>
    <d v="1899-12-30T11:15:00"/>
    <n v="2.11"/>
    <n v="3.5166999999999997E-2"/>
    <x v="4"/>
    <m/>
    <m/>
    <m/>
    <m/>
    <n v="8821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30:00"/>
    <s v="13/03/2024"/>
    <d v="1899-12-30T15:30:00"/>
    <n v="240"/>
    <n v="4"/>
    <x v="1"/>
    <m/>
    <m/>
    <s v="AC000001986"/>
    <s v="Baby Maghazey"/>
    <n v="92979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1:30:00"/>
    <s v="13/03/2024"/>
    <d v="1899-12-30T15:30:00"/>
    <n v="9"/>
    <n v="0.15"/>
    <x v="1"/>
    <m/>
    <m/>
    <s v="AC000001986"/>
    <s v="Baby Maghazey"/>
    <n v="9297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30:00"/>
    <s v="13/03/2024"/>
    <d v="1899-12-30T15:30:00"/>
    <n v="4.67"/>
    <n v="7.7832999999999999E-2"/>
    <x v="1"/>
    <m/>
    <m/>
    <m/>
    <m/>
    <n v="92979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9:00:00"/>
    <n v="60"/>
    <n v="1"/>
    <x v="0"/>
    <m/>
    <m/>
    <s v="AC000003866"/>
    <s v="Travel Time (between visits)"/>
    <n v="10621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3:00:00"/>
    <n v="180"/>
    <n v="3"/>
    <x v="1"/>
    <m/>
    <m/>
    <s v="AC000003140"/>
    <s v="Ole Leiding"/>
    <n v="10402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3:30:00"/>
    <s v="14/03/2024"/>
    <d v="1899-12-30T15:30:00"/>
    <n v="120"/>
    <n v="2"/>
    <x v="1"/>
    <m/>
    <m/>
    <s v="AC000003266"/>
    <s v="Ricardo Cascio"/>
    <n v="10405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3:30:00"/>
    <s v="14/03/2024"/>
    <d v="1899-12-30T15:30:00"/>
    <n v="2.2599999999999998"/>
    <n v="3.7666999999999999E-2"/>
    <x v="1"/>
    <m/>
    <m/>
    <m/>
    <m/>
    <n v="10405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6:00:00"/>
    <s v="14/03/2024"/>
    <d v="1899-12-30T17:00:00"/>
    <n v="60"/>
    <n v="1"/>
    <x v="1"/>
    <m/>
    <m/>
    <s v="AC000002476"/>
    <s v="Helen Sotiropoulos"/>
    <n v="10406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4.2"/>
    <n v="7.0000000000000007E-2"/>
    <x v="1"/>
    <m/>
    <m/>
    <m/>
    <m/>
    <n v="10406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21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09:30:00"/>
    <n v="60"/>
    <n v="1"/>
    <x v="1"/>
    <m/>
    <m/>
    <s v="AC000003090"/>
    <s v="Nadia Matusko"/>
    <n v="9839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0:00:00"/>
    <s v="15/03/2024"/>
    <d v="1899-12-30T12:00:00"/>
    <n v="120"/>
    <n v="2"/>
    <x v="1"/>
    <m/>
    <m/>
    <s v="AC000002792"/>
    <s v="Leah Woolf"/>
    <n v="9841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0:00:00"/>
    <s v="15/03/2024"/>
    <d v="1899-12-30T12:00:00"/>
    <n v="3.38"/>
    <n v="5.6333000000000001E-2"/>
    <x v="1"/>
    <m/>
    <m/>
    <m/>
    <m/>
    <n v="9841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s v="15/03/2024"/>
    <d v="1899-12-30T12:30:00"/>
    <s v="15/03/2024"/>
    <d v="1899-12-30T15:30:00"/>
    <n v="180"/>
    <n v="3"/>
    <x v="1"/>
    <m/>
    <m/>
    <s v="AC000014642"/>
    <s v="Francis Burns"/>
    <n v="9838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30:00"/>
    <s v="15/03/2024"/>
    <d v="1899-12-30T15:30:00"/>
    <n v="4.46"/>
    <n v="7.4332999999999996E-2"/>
    <x v="1"/>
    <m/>
    <m/>
    <m/>
    <m/>
    <n v="9838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8:30:00"/>
    <n v="90"/>
    <n v="1.5"/>
    <x v="0"/>
    <m/>
    <m/>
    <s v="AC000003866"/>
    <s v="Travel Time (between visits)"/>
    <n v="10795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45:00"/>
    <s v="18/03/2024"/>
    <d v="1899-12-30T09:45:00"/>
    <n v="60"/>
    <n v="1"/>
    <x v="1"/>
    <m/>
    <m/>
    <s v="AC000002792"/>
    <s v="Leah Woolf"/>
    <n v="10677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s v="18/03/2024"/>
    <d v="1899-12-30T10:00:00"/>
    <s v="18/03/2024"/>
    <d v="1899-12-30T12:00:00"/>
    <n v="120"/>
    <n v="2"/>
    <x v="4"/>
    <m/>
    <m/>
    <s v="AC000283556"/>
    <s v="Angela Ravenscroft"/>
    <n v="98475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s v="18/03/2024"/>
    <d v="1899-12-30T10:00:00"/>
    <s v="18/03/2024"/>
    <d v="1899-12-30T12:00:00"/>
    <n v="5"/>
    <n v="8.3333000000000004E-2"/>
    <x v="4"/>
    <m/>
    <m/>
    <s v="AC000283556"/>
    <s v="Angela Ravenscroft"/>
    <n v="9847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30:00"/>
    <s v="18/03/2024"/>
    <d v="1899-12-30T14:30:00"/>
    <n v="120"/>
    <n v="2"/>
    <x v="1"/>
    <m/>
    <m/>
    <s v="AC000320767"/>
    <s v="Aida Hayek"/>
    <n v="10408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30:00"/>
    <s v="18/03/2024"/>
    <d v="1899-12-30T14:30:00"/>
    <n v="8.59"/>
    <n v="0.14316699999999999"/>
    <x v="1"/>
    <m/>
    <m/>
    <m/>
    <m/>
    <n v="10408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5:00:00"/>
    <s v="18/03/2024"/>
    <d v="1899-12-30T17:00:00"/>
    <n v="120"/>
    <n v="2"/>
    <x v="1"/>
    <m/>
    <m/>
    <s v="AC000003266"/>
    <s v="Ricardo Cascio"/>
    <n v="10410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9.84"/>
    <n v="0.16400000000000001"/>
    <x v="1"/>
    <m/>
    <m/>
    <m/>
    <m/>
    <n v="10410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7:15:00"/>
    <s v="18/03/2024"/>
    <d v="1899-12-30T18:15:00"/>
    <n v="60"/>
    <n v="1"/>
    <x v="1"/>
    <m/>
    <m/>
    <s v="AC000002476"/>
    <s v="Helen Sotiropoulos"/>
    <n v="10411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7:15:00"/>
    <s v="18/03/2024"/>
    <d v="1899-12-30T18:15:00"/>
    <n v="4.2"/>
    <n v="7.0000000000000007E-2"/>
    <x v="1"/>
    <m/>
    <m/>
    <m/>
    <m/>
    <n v="10411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7:15:00"/>
    <s v="19/03/2024"/>
    <d v="1899-12-30T08:00:00"/>
    <n v="45"/>
    <n v="0.75"/>
    <x v="0"/>
    <m/>
    <m/>
    <s v="AC000003866"/>
    <s v="Travel Time (between visits)"/>
    <n v="10819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8:00:00"/>
    <s v="19/03/2024"/>
    <d v="1899-12-30T10:00:00"/>
    <n v="120"/>
    <n v="2"/>
    <x v="1"/>
    <m/>
    <m/>
    <s v="AC000003140"/>
    <s v="Ole Leiding"/>
    <n v="9544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30:00"/>
    <s v="19/03/2024"/>
    <d v="1899-12-30T11:30:00"/>
    <n v="60"/>
    <n v="1"/>
    <x v="1"/>
    <m/>
    <m/>
    <s v="AC000002190"/>
    <s v="David Meintjes"/>
    <n v="95422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30:00"/>
    <s v="19/03/2024"/>
    <d v="1899-12-30T11:30:00"/>
    <n v="4"/>
    <n v="6.6667000000000004E-2"/>
    <x v="1"/>
    <m/>
    <m/>
    <s v="AC000002190"/>
    <s v="David Meintjes"/>
    <n v="9542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0:30:00"/>
    <s v="19/03/2024"/>
    <d v="1899-12-30T11:30:00"/>
    <n v="2.23"/>
    <n v="3.7166999999999999E-2"/>
    <x v="1"/>
    <m/>
    <m/>
    <m/>
    <m/>
    <n v="9542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45:00"/>
    <s v="19/03/2024"/>
    <d v="1899-12-30T12:45:00"/>
    <n v="60"/>
    <n v="1"/>
    <x v="1"/>
    <m/>
    <m/>
    <s v="AC000320767"/>
    <s v="Aida Hayek"/>
    <n v="10078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45:00"/>
    <s v="19/03/2024"/>
    <d v="1899-12-30T12:45:00"/>
    <n v="10.199999999999999"/>
    <n v="0.17"/>
    <x v="1"/>
    <m/>
    <m/>
    <m/>
    <m/>
    <n v="10078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00:00"/>
    <s v="20/03/2024"/>
    <d v="1899-12-30T09:00:00"/>
    <n v="60"/>
    <n v="1"/>
    <x v="1"/>
    <m/>
    <m/>
    <s v="AC000003286"/>
    <s v="Robert Frost"/>
    <n v="7661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15:00"/>
    <n v="15"/>
    <n v="0.25"/>
    <x v="0"/>
    <m/>
    <m/>
    <s v="AC000003866"/>
    <s v="Travel Time (between visits)"/>
    <n v="10868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09:15:00"/>
    <s v="20/03/2024"/>
    <d v="1899-12-30T11:15:00"/>
    <n v="120"/>
    <n v="2"/>
    <x v="4"/>
    <m/>
    <m/>
    <s v="AC000002442"/>
    <s v="Gwynthia Ferrier"/>
    <n v="8821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09:15:00"/>
    <s v="20/03/2024"/>
    <d v="1899-12-30T11:15:00"/>
    <n v="8"/>
    <n v="0.13333300000000001"/>
    <x v="4"/>
    <m/>
    <m/>
    <s v="AC000002442"/>
    <s v="Gwynthia Ferrier"/>
    <n v="8821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15:00"/>
    <s v="20/03/2024"/>
    <d v="1899-12-30T11:15:00"/>
    <n v="2.11"/>
    <n v="3.5166999999999997E-2"/>
    <x v="4"/>
    <m/>
    <m/>
    <m/>
    <m/>
    <n v="88217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0:30:00"/>
    <n v="90"/>
    <n v="1.5"/>
    <x v="4"/>
    <m/>
    <m/>
    <s v="AC000214770"/>
    <s v="Michael Naslund"/>
    <n v="82420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0:30:00"/>
    <n v="90"/>
    <n v="1.5"/>
    <x v="4"/>
    <m/>
    <m/>
    <s v="AC000214770"/>
    <s v="Michael Naslund"/>
    <n v="82421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14/03/2024"/>
    <d v="1899-12-30T09:00:00"/>
    <s v="14/03/2024"/>
    <d v="1899-12-30T10:30:00"/>
    <n v="90"/>
    <n v="1.5"/>
    <x v="4"/>
    <m/>
    <m/>
    <s v="AC000214770"/>
    <s v="Michael Naslund"/>
    <n v="82422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19/03/2024"/>
    <d v="1899-12-30T09:00:00"/>
    <s v="19/03/2024"/>
    <d v="1899-12-30T10:30:00"/>
    <n v="90"/>
    <n v="1.5"/>
    <x v="4"/>
    <m/>
    <m/>
    <s v="AC000214770"/>
    <s v="Michael Naslund"/>
    <n v="82423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12-03T00:00:00"/>
    <d v="1899-12-30T08:30:00"/>
    <s v="########"/>
    <d v="1899-12-30T13:30:00"/>
    <n v="300"/>
    <n v="5"/>
    <x v="0"/>
    <m/>
    <m/>
    <s v="AC000013751"/>
    <s v="Wellbeing 2  Tuesday at Kensington Park Community Centre"/>
    <n v="74394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2:30:00"/>
    <n v="210"/>
    <n v="3.5"/>
    <x v="0"/>
    <m/>
    <m/>
    <s v="AC000013753"/>
    <s v="Wellbeing 3 Wednesday at  64 Holdsworth St"/>
    <n v="79377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3/03/2024"/>
    <d v="1899-12-30T12:30:00"/>
    <s v="13/03/2024"/>
    <d v="1899-12-30T13:30:00"/>
    <n v="60"/>
    <n v="1"/>
    <x v="0"/>
    <m/>
    <m/>
    <s v="AC000013753"/>
    <s v="Wellbeing 3 Wednesday at  64 Holdsworth St"/>
    <n v="74407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9/03/2024"/>
    <d v="1899-12-30T08:30:00"/>
    <s v="19/03/2024"/>
    <d v="1899-12-30T13:30:00"/>
    <n v="300"/>
    <n v="5"/>
    <x v="0"/>
    <m/>
    <m/>
    <s v="AC000013751"/>
    <s v="Wellbeing 2  Tuesday at Kensington Park Community Centre"/>
    <n v="76336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CHSP Social Support Individual"/>
    <s v="CHSP"/>
    <s v="Holdsworth Community Centre"/>
    <s v="19/03/2024"/>
    <d v="1899-12-30T14:00:00"/>
    <s v="19/03/2024"/>
    <d v="1899-12-30T16:00:00"/>
    <n v="120"/>
    <n v="2"/>
    <x v="4"/>
    <m/>
    <m/>
    <s v="AC000003468"/>
    <s v="Sylvia Bazar"/>
    <n v="105690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0/03/2024"/>
    <d v="1899-12-30T09:00:00"/>
    <s v="20/03/2024"/>
    <d v="1899-12-30T13:30:00"/>
    <n v="270"/>
    <n v="4.5"/>
    <x v="0"/>
    <m/>
    <m/>
    <s v="AC000013753"/>
    <s v="Wellbeing 3 Wednesday at  64 Holdsworth St"/>
    <n v="79378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3:00:00"/>
    <n v="240"/>
    <n v="4"/>
    <x v="0"/>
    <m/>
    <m/>
    <s v="AC000013755"/>
    <s v="Wellbeing 4  Thursday at Eastlakes"/>
    <n v="71891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8-03T00:00:00"/>
    <d v="1899-12-30T08:45:00"/>
    <d v="2024-08-03T00:00:00"/>
    <d v="1899-12-30T12:30:00"/>
    <n v="225"/>
    <n v="3.75"/>
    <x v="0"/>
    <m/>
    <m/>
    <s v="AC000013757"/>
    <s v="Wellbeing Friday at Gaden"/>
    <n v="74336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8:30:00"/>
    <s v="########"/>
    <d v="1899-12-30T14:00:00"/>
    <n v="330"/>
    <n v="5.5"/>
    <x v="0"/>
    <m/>
    <m/>
    <s v="AC000013751"/>
    <s v="Wellbeing 2  Tuesday at Kensington Park Community Centre"/>
    <n v="74393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3/03/2024"/>
    <d v="1899-12-30T08:45:00"/>
    <s v="13/03/2024"/>
    <d v="1899-12-30T13:30:00"/>
    <n v="285"/>
    <n v="4.75"/>
    <x v="0"/>
    <m/>
    <m/>
    <s v="AC000013753"/>
    <s v="Wellbeing 3 Wednesday at  64 Holdsworth St"/>
    <n v="7440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9:00:00"/>
    <s v="14/03/2024"/>
    <d v="1899-12-30T13:00:00"/>
    <n v="240"/>
    <n v="4"/>
    <x v="0"/>
    <m/>
    <m/>
    <s v="AC000013755"/>
    <s v="Wellbeing 4  Thursday at Eastlakes"/>
    <n v="74323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5/03/2024"/>
    <d v="1899-12-30T08:45:00"/>
    <s v="15/03/2024"/>
    <d v="1899-12-30T12:30:00"/>
    <n v="225"/>
    <n v="3.75"/>
    <x v="0"/>
    <m/>
    <m/>
    <s v="AC000013757"/>
    <s v="Wellbeing Friday at Gaden"/>
    <n v="76278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9/03/2024"/>
    <d v="1899-12-30T08:30:00"/>
    <s v="19/03/2024"/>
    <d v="1899-12-30T14:00:00"/>
    <n v="330"/>
    <n v="5.5"/>
    <x v="0"/>
    <m/>
    <m/>
    <s v="AC000013751"/>
    <s v="Wellbeing 2  Tuesday at Kensington Park Community Centre"/>
    <n v="7633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d v="2024-12-03T00:00:00"/>
    <d v="1899-12-30T09:00:00"/>
    <s v="########"/>
    <d v="1899-12-30T13:30:00"/>
    <n v="270"/>
    <n v="4.5"/>
    <x v="1"/>
    <s v="visit:No Service on PH,"/>
    <m/>
    <s v="AC000002662"/>
    <s v="John Robinson"/>
    <n v="74172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d v="2024-12-03T00:00:00"/>
    <d v="1899-12-30T09:00:00"/>
    <s v="########"/>
    <d v="1899-12-30T13:30:00"/>
    <n v="10"/>
    <n v="0.16666700000000001"/>
    <x v="1"/>
    <s v="visit:No Service on PH,"/>
    <m/>
    <s v="AC000002662"/>
    <s v="John Robinson"/>
    <n v="74172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d v="2024-12-03T00:00:00"/>
    <d v="1899-12-30T13:30:00"/>
    <s v="########"/>
    <d v="1899-12-30T13:45:00"/>
    <n v="15"/>
    <n v="0.25"/>
    <x v="0"/>
    <m/>
    <m/>
    <s v="AC000003866"/>
    <s v="Travel Time (between visits)"/>
    <n v="10573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d v="2024-12-03T00:00:00"/>
    <d v="1899-12-30T13:45:00"/>
    <s v="########"/>
    <d v="1899-12-30T15:45:00"/>
    <n v="120"/>
    <n v="2"/>
    <x v="4"/>
    <m/>
    <m/>
    <s v="AC000002642"/>
    <s v="John Heapy"/>
    <n v="74213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d v="2024-12-03T00:00:00"/>
    <d v="1899-12-30T13:45:00"/>
    <s v="########"/>
    <d v="1899-12-30T15:45:00"/>
    <n v="3.82"/>
    <n v="6.3667000000000001E-2"/>
    <x v="4"/>
    <m/>
    <m/>
    <m/>
    <m/>
    <n v="74213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6:30:00"/>
    <n v="450"/>
    <n v="7.5"/>
    <x v="0"/>
    <m/>
    <m/>
    <s v="AC000003860"/>
    <s v="Admin"/>
    <n v="74364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14/03/2024"/>
    <d v="1899-12-30T09:00:00"/>
    <s v="14/03/2024"/>
    <d v="1899-12-30T13:30:00"/>
    <n v="270"/>
    <n v="4.5"/>
    <x v="1"/>
    <s v="visit:No Service on PH,"/>
    <m/>
    <s v="AC000002662"/>
    <s v="John Robinson"/>
    <n v="74171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14/03/2024"/>
    <d v="1899-12-30T09:00:00"/>
    <s v="14/03/2024"/>
    <d v="1899-12-30T13:30:00"/>
    <n v="10"/>
    <n v="0.16666700000000001"/>
    <x v="1"/>
    <s v="visit:No Service on PH,"/>
    <m/>
    <s v="AC000002662"/>
    <s v="John Robinson"/>
    <n v="7417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15/03/2024"/>
    <d v="1899-12-30T09:00:00"/>
    <s v="15/03/2024"/>
    <d v="1899-12-30T16:30:00"/>
    <n v="450"/>
    <n v="7.5"/>
    <x v="0"/>
    <m/>
    <m/>
    <s v="AC000003860"/>
    <s v="Admin"/>
    <n v="94273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s v="18/03/2024"/>
    <d v="1899-12-30T09:00:00"/>
    <s v="18/03/2024"/>
    <d v="1899-12-30T16:30:00"/>
    <n v="450"/>
    <n v="7.5"/>
    <x v="0"/>
    <m/>
    <m/>
    <s v="AC000003860"/>
    <s v="Admin"/>
    <n v="76306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19/03/2024"/>
    <d v="1899-12-30T09:00:00"/>
    <s v="19/03/2024"/>
    <d v="1899-12-30T13:30:00"/>
    <n v="270"/>
    <n v="4.5"/>
    <x v="1"/>
    <s v="visit:No Service on PH,"/>
    <m/>
    <s v="AC000002662"/>
    <s v="John Robinson"/>
    <n v="7611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19/03/2024"/>
    <d v="1899-12-30T09:00:00"/>
    <s v="19/03/2024"/>
    <d v="1899-12-30T13:30:00"/>
    <n v="10"/>
    <n v="0.16666700000000001"/>
    <x v="1"/>
    <s v="visit:No Service on PH,"/>
    <m/>
    <s v="AC000002662"/>
    <s v="John Robinson"/>
    <n v="7611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320767"/>
    <s v="Aida Hayek"/>
    <n v="10079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2:00:00"/>
    <n v="180"/>
    <n v="3"/>
    <x v="4"/>
    <m/>
    <m/>
    <s v="AC000124013"/>
    <s v="Robyn Ryan"/>
    <n v="87932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12-03T00:00:00"/>
    <d v="1899-12-30T09:00:00"/>
    <s v="########"/>
    <d v="1899-12-30T12:00:00"/>
    <n v="6"/>
    <n v="0.1"/>
    <x v="4"/>
    <m/>
    <m/>
    <s v="AC000124013"/>
    <s v="Robyn Ryan"/>
    <n v="87932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00:00"/>
    <s v="########"/>
    <d v="1899-12-30T15:00:00"/>
    <n v="120"/>
    <n v="2"/>
    <x v="1"/>
    <m/>
    <m/>
    <s v="AC000003024"/>
    <s v="Maureen Cullen"/>
    <n v="9246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00:00"/>
    <s v="########"/>
    <d v="1899-12-30T15:00:00"/>
    <n v="6"/>
    <n v="0.1"/>
    <x v="1"/>
    <m/>
    <m/>
    <s v="AC000003024"/>
    <s v="Maureen Cullen"/>
    <n v="92460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00:00"/>
    <s v="########"/>
    <d v="1899-12-30T15:00:00"/>
    <n v="1.54"/>
    <n v="2.5666999999999999E-2"/>
    <x v="1"/>
    <m/>
    <m/>
    <m/>
    <m/>
    <n v="9246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00:00"/>
    <s v="13/03/2024"/>
    <d v="1899-12-30T17:00:00"/>
    <n v="180"/>
    <n v="3"/>
    <x v="4"/>
    <m/>
    <m/>
    <s v="AC000003394"/>
    <s v="Sherry Gray"/>
    <n v="74031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4:00:00"/>
    <s v="13/03/2024"/>
    <d v="1899-12-30T17:00:00"/>
    <n v="6"/>
    <n v="0.1"/>
    <x v="4"/>
    <m/>
    <m/>
    <s v="AC000003394"/>
    <s v="Sherry Gray"/>
    <n v="74031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320767"/>
    <s v="Aida Hayek"/>
    <n v="100794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09:00:00"/>
    <s v="19/03/2024"/>
    <d v="1899-12-30T12:00:00"/>
    <n v="180"/>
    <n v="3"/>
    <x v="4"/>
    <m/>
    <m/>
    <s v="AC000124013"/>
    <s v="Robyn Ryan"/>
    <n v="8793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09:00:00"/>
    <s v="19/03/2024"/>
    <d v="1899-12-30T12:00:00"/>
    <n v="6"/>
    <n v="0.1"/>
    <x v="4"/>
    <m/>
    <m/>
    <s v="AC000124013"/>
    <s v="Robyn Ryan"/>
    <n v="8793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3:00:00"/>
    <s v="19/03/2024"/>
    <d v="1899-12-30T16:00:00"/>
    <n v="180"/>
    <n v="3"/>
    <x v="1"/>
    <m/>
    <m/>
    <s v="AC000003024"/>
    <s v="Maureen Cullen"/>
    <n v="9247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00:00"/>
    <s v="19/03/2024"/>
    <d v="1899-12-30T16:00:00"/>
    <n v="6"/>
    <n v="0.1"/>
    <x v="1"/>
    <m/>
    <m/>
    <s v="AC000003024"/>
    <s v="Maureen Cullen"/>
    <n v="92473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00:00"/>
    <s v="19/03/2024"/>
    <d v="1899-12-30T16:00:00"/>
    <n v="1.54"/>
    <n v="2.5666999999999999E-2"/>
    <x v="1"/>
    <m/>
    <m/>
    <m/>
    <m/>
    <n v="9247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3:00:00"/>
    <s v="20/03/2024"/>
    <d v="1899-12-30T16:00:00"/>
    <n v="180"/>
    <n v="3"/>
    <x v="4"/>
    <m/>
    <m/>
    <s v="AC000003394"/>
    <s v="Sherry Gray"/>
    <n v="7596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3:00:00"/>
    <s v="20/03/2024"/>
    <d v="1899-12-30T16:00:00"/>
    <n v="8"/>
    <n v="0.13333300000000001"/>
    <x v="4"/>
    <m/>
    <m/>
    <s v="AC000003394"/>
    <s v="Sherry Gray"/>
    <n v="7596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7-03T00:00:00"/>
    <d v="1899-12-30T07:25:00"/>
    <d v="2024-07-03T00:00:00"/>
    <d v="1899-12-30T07:30:00"/>
    <n v="4.8"/>
    <n v="0.08"/>
    <x v="1"/>
    <m/>
    <m/>
    <s v="AC000081005"/>
    <s v="Cornelius Hamilton"/>
    <n v="1082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7-03T00:00:00"/>
    <d v="1899-12-30T07:40:00"/>
    <d v="2024-07-03T00:00:00"/>
    <d v="1899-12-30T07:45:00"/>
    <n v="4.8"/>
    <n v="0.08"/>
    <x v="1"/>
    <m/>
    <m/>
    <s v="AC000003072"/>
    <s v="Mirek Haisler"/>
    <n v="1082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7-03T00:00:00"/>
    <d v="1899-12-30T08:00:00"/>
    <d v="2024-07-03T00:00:00"/>
    <d v="1899-12-30T08:05:00"/>
    <n v="4.8"/>
    <n v="0.08"/>
    <x v="1"/>
    <m/>
    <m/>
    <s v="AC000009780"/>
    <s v="Trevor Johnson"/>
    <n v="1082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8-03T00:00:00"/>
    <d v="1899-12-30T07:05:00"/>
    <d v="2024-08-03T00:00:00"/>
    <d v="1899-12-30T07:10:00"/>
    <n v="4.8"/>
    <n v="0.08"/>
    <x v="1"/>
    <m/>
    <m/>
    <s v="AC000002568"/>
    <s v="Jeanette Jones"/>
    <n v="1082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7:55:00"/>
    <d v="2024-08-03T00:00:00"/>
    <d v="1899-12-30T08:00:00"/>
    <n v="4.8"/>
    <n v="0.08"/>
    <x v="9"/>
    <m/>
    <m/>
    <s v="AC000003590"/>
    <s v="Yuksel Demir"/>
    <n v="10821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8-03T00:00:00"/>
    <d v="1899-12-30T07:55:00"/>
    <d v="2024-08-03T00:00:00"/>
    <d v="1899-12-30T08:00:00"/>
    <n v="4.8"/>
    <n v="0.08"/>
    <x v="1"/>
    <m/>
    <m/>
    <s v="AC000002640"/>
    <s v="John Gruschka"/>
    <n v="1082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8:00:00"/>
    <d v="2024-08-03T00:00:00"/>
    <d v="1899-12-30T08:05:00"/>
    <n v="4.8"/>
    <n v="0.08"/>
    <x v="9"/>
    <m/>
    <m/>
    <s v="AC000003590"/>
    <s v="Yuksel Demir"/>
    <n v="1082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8:05:00"/>
    <d v="2024-08-03T00:00:00"/>
    <d v="1899-12-30T08:10:00"/>
    <n v="4.8"/>
    <n v="0.08"/>
    <x v="10"/>
    <m/>
    <m/>
    <s v="AC000002864"/>
    <s v="Lyn Brouwer"/>
    <n v="1082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11-03T00:00:00"/>
    <d v="1899-12-30T07:40:00"/>
    <s v="########"/>
    <d v="1899-12-30T07:45:00"/>
    <n v="4.8"/>
    <n v="0.08"/>
    <x v="1"/>
    <m/>
    <m/>
    <s v="AC000002182"/>
    <s v="David Hasson"/>
    <n v="10828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00:00"/>
    <s v="########"/>
    <d v="1899-12-30T08:05:00"/>
    <n v="4.8"/>
    <n v="0.08"/>
    <x v="10"/>
    <m/>
    <m/>
    <s v="AC000001916"/>
    <s v="Angela Corvila"/>
    <n v="10827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0:00"/>
    <s v="########"/>
    <d v="1899-12-30T08:15:00"/>
    <n v="4.8"/>
    <n v="0.08"/>
    <x v="9"/>
    <m/>
    <m/>
    <s v="AC000002152"/>
    <s v="Colin Reid"/>
    <n v="10829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10"/>
    <m/>
    <m/>
    <s v="AC000003300"/>
    <s v="Robin Robertson"/>
    <n v="10830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10"/>
    <m/>
    <m/>
    <s v="AC000002244"/>
    <s v="Diana Stewart"/>
    <n v="10831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9"/>
    <m/>
    <m/>
    <s v="AC000003136"/>
    <s v="Noreen (Nora) White"/>
    <n v="1083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20:00"/>
    <s v="########"/>
    <d v="1899-12-30T08:25:00"/>
    <n v="4.8"/>
    <n v="0.08"/>
    <x v="10"/>
    <m/>
    <m/>
    <s v="AC000002758"/>
    <s v="Kevin Thomson"/>
    <n v="1083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45:00"/>
    <s v="########"/>
    <d v="1899-12-30T08:50:00"/>
    <n v="4.8"/>
    <n v="0.08"/>
    <x v="9"/>
    <m/>
    <m/>
    <s v="AC000182149"/>
    <s v="Elizabeth Robinson"/>
    <n v="10830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50:00"/>
    <s v="########"/>
    <d v="1899-12-30T08:55:00"/>
    <n v="4.8"/>
    <n v="0.08"/>
    <x v="9"/>
    <m/>
    <m/>
    <s v="AC000002708"/>
    <s v="Julie Breen"/>
    <n v="10829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9:00:00"/>
    <s v="########"/>
    <d v="1899-12-30T09:05:00"/>
    <n v="4.8"/>
    <n v="0.08"/>
    <x v="9"/>
    <m/>
    <m/>
    <s v="AC000166095"/>
    <s v="Hazel Archer"/>
    <n v="10863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7:55:00"/>
    <s v="########"/>
    <d v="1899-12-30T08:00:00"/>
    <n v="4.8"/>
    <n v="0.08"/>
    <x v="4"/>
    <m/>
    <m/>
    <s v="AC000002738"/>
    <s v="Katherine Gibbney"/>
    <n v="10830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05:00"/>
    <s v="########"/>
    <d v="1899-12-30T08:10:00"/>
    <n v="4.8"/>
    <n v="0.08"/>
    <x v="10"/>
    <m/>
    <m/>
    <s v="AC000003342"/>
    <s v="Rosemarie Plagaro"/>
    <n v="10863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10:00"/>
    <s v="########"/>
    <d v="1899-12-30T08:15:00"/>
    <n v="4.8"/>
    <n v="0.08"/>
    <x v="10"/>
    <m/>
    <m/>
    <s v="AC000220109"/>
    <s v="Edward Ward"/>
    <n v="10863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15:00"/>
    <s v="########"/>
    <d v="1899-12-30T08:20:00"/>
    <n v="4.8"/>
    <n v="0.08"/>
    <x v="10"/>
    <m/>
    <m/>
    <s v="AC000156057"/>
    <s v="Peter Harrower"/>
    <n v="10829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25:00"/>
    <s v="########"/>
    <d v="1899-12-30T08:30:00"/>
    <n v="4.8"/>
    <n v="0.08"/>
    <x v="10"/>
    <m/>
    <m/>
    <s v="AC000002502"/>
    <s v="Igor Popov"/>
    <n v="10830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30:00"/>
    <s v="########"/>
    <d v="1899-12-30T08:35:00"/>
    <n v="4.8"/>
    <n v="0.08"/>
    <x v="10"/>
    <m/>
    <m/>
    <s v="AC000007530"/>
    <s v="Dianna Dean"/>
    <n v="1083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25:00"/>
    <s v="13/03/2024"/>
    <d v="1899-12-30T08:30:00"/>
    <n v="4.8"/>
    <n v="0.08"/>
    <x v="9"/>
    <m/>
    <m/>
    <s v="AC000003272"/>
    <s v="Richard Stanbrook"/>
    <n v="10863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30:00"/>
    <s v="13/03/2024"/>
    <d v="1899-12-30T08:35:00"/>
    <n v="4.8"/>
    <n v="0.08"/>
    <x v="10"/>
    <m/>
    <m/>
    <s v="AC000001948"/>
    <s v="Anne McDermott"/>
    <n v="10830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40:00"/>
    <s v="13/03/2024"/>
    <d v="1899-12-30T08:45:00"/>
    <n v="4.8"/>
    <n v="0.08"/>
    <x v="4"/>
    <m/>
    <m/>
    <s v="AC000002092"/>
    <s v="Carla Rosen"/>
    <n v="10830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4/03/2024"/>
    <d v="1899-12-30T07:45:00"/>
    <s v="14/03/2024"/>
    <d v="1899-12-30T07:50:00"/>
    <n v="4.8"/>
    <n v="0.08"/>
    <x v="1"/>
    <m/>
    <m/>
    <s v="AC000081005"/>
    <s v="Cornelius Hamilton"/>
    <n v="10828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4/03/2024"/>
    <d v="1899-12-30T08:30:00"/>
    <s v="14/03/2024"/>
    <d v="1899-12-30T08:35:00"/>
    <n v="4.8"/>
    <n v="0.08"/>
    <x v="9"/>
    <m/>
    <m/>
    <s v="AC000002708"/>
    <s v="Julie Breen"/>
    <n v="10829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5/03/2024"/>
    <d v="1899-12-30T08:00:00"/>
    <s v="15/03/2024"/>
    <d v="1899-12-30T08:05:00"/>
    <n v="4.8"/>
    <n v="0.08"/>
    <x v="10"/>
    <m/>
    <m/>
    <s v="AC000001916"/>
    <s v="Angela Corvila"/>
    <n v="10862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7-03T00:00:00"/>
    <d v="1899-12-30T09:30:00"/>
    <d v="2024-07-03T00:00:00"/>
    <d v="1899-12-30T12:00:00"/>
    <n v="150"/>
    <n v="2.5"/>
    <x v="1"/>
    <m/>
    <m/>
    <s v="AC000003344"/>
    <s v="Ross Poynting"/>
    <n v="71442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7-03T00:00:00"/>
    <d v="1899-12-30T09:30:00"/>
    <d v="2024-07-03T00:00:00"/>
    <d v="1899-12-30T12:00:00"/>
    <n v="29"/>
    <n v="0.48333300000000001"/>
    <x v="1"/>
    <m/>
    <m/>
    <s v="AC000003344"/>
    <s v="Ross Poynting"/>
    <n v="71442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7-03T00:00:00"/>
    <d v="1899-12-30T13:30:00"/>
    <d v="2024-07-03T00:00:00"/>
    <d v="1899-12-30T15:30:00"/>
    <n v="120"/>
    <n v="2"/>
    <x v="1"/>
    <m/>
    <m/>
    <s v="AC000003256"/>
    <s v="Raymond Murphy"/>
    <n v="10156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10.17"/>
    <n v="0.16950000000000001"/>
    <x v="1"/>
    <m/>
    <m/>
    <m/>
    <m/>
    <n v="10156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15:00"/>
    <n v="15"/>
    <n v="0.25"/>
    <x v="0"/>
    <m/>
    <m/>
    <s v="AC000003866"/>
    <s v="Travel Time (between visits)"/>
    <n v="10414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8-03T00:00:00"/>
    <d v="1899-12-30T11:00:00"/>
    <d v="2024-08-03T00:00:00"/>
    <d v="1899-12-30T13:00:00"/>
    <n v="120"/>
    <n v="2"/>
    <x v="1"/>
    <m/>
    <m/>
    <s v="AC000003086"/>
    <s v="Murray Smith"/>
    <n v="8370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8-03T00:00:00"/>
    <d v="1899-12-30T11:00:00"/>
    <d v="2024-08-03T00:00:00"/>
    <d v="1899-12-30T13:00:00"/>
    <n v="3"/>
    <n v="0.05"/>
    <x v="1"/>
    <m/>
    <m/>
    <s v="AC000003086"/>
    <s v="Murray Smith"/>
    <n v="8370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8-03T00:00:00"/>
    <d v="1899-12-30T13:15:00"/>
    <d v="2024-08-03T00:00:00"/>
    <d v="1899-12-30T15:15:00"/>
    <n v="120"/>
    <n v="2"/>
    <x v="1"/>
    <m/>
    <m/>
    <s v="AC000002056"/>
    <s v="Bruce Abel"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8-03T00:00:00"/>
    <d v="1899-12-30T13:15:00"/>
    <d v="2024-08-03T00:00:00"/>
    <d v="1899-12-30T15:15:00"/>
    <n v="13"/>
    <n v="0.216667"/>
    <x v="1"/>
    <m/>
    <m/>
    <s v="AC000002056"/>
    <s v="Bruce Abel"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8-03T00:00:00"/>
    <d v="1899-12-30T13:15:00"/>
    <d v="2024-08-03T00:00:00"/>
    <d v="1899-12-30T15:15:00"/>
    <n v="2.72"/>
    <n v="4.5332999999999998E-2"/>
    <x v="1"/>
    <m/>
    <m/>
    <m/>
    <m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798"/>
    <s v="NDIS Saturday Social Group 2"/>
    <n v="802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12-03T00:00:00"/>
    <d v="1899-12-30T10:00:00"/>
    <s v="########"/>
    <d v="1899-12-30T13:00:00"/>
    <n v="180"/>
    <n v="3"/>
    <x v="1"/>
    <m/>
    <m/>
    <s v="AC000003344"/>
    <s v="Ross Poynting"/>
    <n v="7387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12-03T00:00:00"/>
    <d v="1899-12-30T10:00:00"/>
    <s v="########"/>
    <d v="1899-12-30T13:00:00"/>
    <n v="29"/>
    <n v="0.48333300000000001"/>
    <x v="1"/>
    <m/>
    <m/>
    <s v="AC000003344"/>
    <s v="Ross Poynting"/>
    <n v="7387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12-03T00:00:00"/>
    <d v="1899-12-30T16:30:00"/>
    <s v="########"/>
    <d v="1899-12-30T18:30:00"/>
    <n v="120"/>
    <n v="2"/>
    <x v="1"/>
    <m/>
    <m/>
    <s v="AC000003344"/>
    <s v="Ross Poynting"/>
    <n v="9401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13/03/2024"/>
    <d v="1899-12-30T09:15:00"/>
    <s v="13/03/2024"/>
    <d v="1899-12-30T10:45:00"/>
    <n v="90"/>
    <n v="1.5"/>
    <x v="1"/>
    <m/>
    <m/>
    <s v="AC000002056"/>
    <s v="Bruce Abel"/>
    <n v="7398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3/03/2024"/>
    <d v="1899-12-30T09:15:00"/>
    <s v="13/03/2024"/>
    <d v="1899-12-30T10:45:00"/>
    <n v="8"/>
    <n v="0.13333300000000001"/>
    <x v="1"/>
    <m/>
    <m/>
    <s v="AC000002056"/>
    <s v="Bruce Abel"/>
    <n v="7398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13/03/2024"/>
    <d v="1899-12-30T10:45:00"/>
    <s v="13/03/2024"/>
    <d v="1899-12-30T11:15:00"/>
    <n v="30"/>
    <n v="0.5"/>
    <x v="1"/>
    <m/>
    <s v="Cancelled - within 12 hrs (Mgr Approved)"/>
    <s v="AC000002056"/>
    <s v="Bruce Abel"/>
    <n v="10581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13/03/2024"/>
    <d v="1899-12-30T13:00:00"/>
    <s v="13/03/2024"/>
    <d v="1899-12-30T15:00:00"/>
    <n v="120"/>
    <n v="2"/>
    <x v="4"/>
    <m/>
    <m/>
    <s v="AC000285354"/>
    <s v="Luigi Di Staso"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CHSP Mileage"/>
    <s v="CHSP"/>
    <s v="Holdsworth Community Centre"/>
    <s v="13/03/2024"/>
    <d v="1899-12-30T13:00:00"/>
    <s v="13/03/2024"/>
    <d v="1899-12-30T15:00:00"/>
    <n v="16"/>
    <n v="0.26666699999999999"/>
    <x v="4"/>
    <m/>
    <m/>
    <s v="AC000285354"/>
    <s v="Luigi Di Staso"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3/03/2024"/>
    <d v="1899-12-30T13:00:00"/>
    <s v="13/03/2024"/>
    <d v="1899-12-30T15:00:00"/>
    <n v="3.29"/>
    <n v="5.4833E-2"/>
    <x v="4"/>
    <m/>
    <m/>
    <m/>
    <m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4/03/2024"/>
    <d v="1899-12-30T09:30:00"/>
    <s v="14/03/2024"/>
    <d v="1899-12-30T12:00:00"/>
    <n v="150"/>
    <n v="2.5"/>
    <x v="1"/>
    <m/>
    <m/>
    <s v="AC000003344"/>
    <s v="Ross Poynting"/>
    <n v="73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4/03/2024"/>
    <d v="1899-12-30T09:30:00"/>
    <s v="14/03/2024"/>
    <d v="1899-12-30T12:00:00"/>
    <n v="29"/>
    <n v="0.48333300000000001"/>
    <x v="1"/>
    <m/>
    <m/>
    <s v="AC000003344"/>
    <s v="Ross Poynting"/>
    <n v="73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5/03/2024"/>
    <d v="1899-12-30T11:00:00"/>
    <s v="15/03/2024"/>
    <d v="1899-12-30T13:00:00"/>
    <n v="120"/>
    <n v="2"/>
    <x v="1"/>
    <m/>
    <m/>
    <s v="AC000003086"/>
    <s v="Murray Smith"/>
    <n v="837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5/03/2024"/>
    <d v="1899-12-30T11:00:00"/>
    <s v="15/03/2024"/>
    <d v="1899-12-30T13:00:00"/>
    <n v="5"/>
    <n v="8.3333000000000004E-2"/>
    <x v="1"/>
    <m/>
    <m/>
    <s v="AC000003086"/>
    <s v="Murray Smith"/>
    <n v="837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798"/>
    <s v="NDIS Saturday Social Group 2"/>
    <n v="8028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9/03/2024"/>
    <d v="1899-12-30T10:00:00"/>
    <s v="19/03/2024"/>
    <d v="1899-12-30T13:00:00"/>
    <n v="180"/>
    <n v="3"/>
    <x v="1"/>
    <m/>
    <m/>
    <s v="AC000003344"/>
    <s v="Ross Poynting"/>
    <n v="758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9/03/2024"/>
    <d v="1899-12-30T10:00:00"/>
    <s v="19/03/2024"/>
    <d v="1899-12-30T13:00:00"/>
    <n v="29"/>
    <n v="0.48333300000000001"/>
    <x v="1"/>
    <m/>
    <m/>
    <s v="AC000003344"/>
    <s v="Ross Poynting"/>
    <n v="758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2794"/>
    <s v="Leonard Arnold"/>
    <n v="816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9/03/2024"/>
    <d v="1899-12-30T13:30:00"/>
    <s v="19/03/2024"/>
    <d v="1899-12-30T15:30:00"/>
    <n v="8.73"/>
    <n v="0.14549999999999999"/>
    <x v="4"/>
    <m/>
    <m/>
    <m/>
    <m/>
    <n v="816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9/03/2024"/>
    <d v="1899-12-30T16:30:00"/>
    <s v="19/03/2024"/>
    <d v="1899-12-30T18:30:00"/>
    <n v="120"/>
    <n v="2"/>
    <x v="1"/>
    <m/>
    <m/>
    <s v="AC000003344"/>
    <s v="Ross Poynting"/>
    <n v="9401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9/03/2024"/>
    <d v="1899-12-30T16:30:00"/>
    <s v="19/03/2024"/>
    <d v="1899-12-30T18:30:00"/>
    <n v="8.8699999999999992"/>
    <n v="0.14783299999999999"/>
    <x v="1"/>
    <m/>
    <m/>
    <m/>
    <m/>
    <n v="9401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20/03/2024"/>
    <d v="1899-12-30T08:00:00"/>
    <s v="20/03/2024"/>
    <d v="1899-12-30T11:00:00"/>
    <n v="180"/>
    <n v="3"/>
    <x v="1"/>
    <m/>
    <m/>
    <s v="AC000002588"/>
    <s v="Jessica Blair"/>
    <n v="106509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3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7-03T00:00:00"/>
    <d v="1899-12-30T08:30:00"/>
    <d v="2024-07-03T00:00:00"/>
    <d v="1899-12-30T10:00:00"/>
    <n v="90"/>
    <n v="1.5"/>
    <x v="1"/>
    <m/>
    <m/>
    <s v="AC000003090"/>
    <s v="Nadia Matusko"/>
    <n v="7180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7-03T00:00:00"/>
    <d v="1899-12-30T10:30:00"/>
    <d v="2024-07-03T00:00:00"/>
    <d v="1899-12-30T12:30:00"/>
    <n v="120"/>
    <n v="2"/>
    <x v="4"/>
    <m/>
    <m/>
    <s v="AC000002266"/>
    <s v="Eda Lee"/>
    <n v="7306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7-03T00:00:00"/>
    <d v="1899-12-30T10:30:00"/>
    <d v="2024-07-03T00:00:00"/>
    <d v="1899-12-30T12:30:00"/>
    <n v="3.99"/>
    <n v="6.6500000000000004E-2"/>
    <x v="4"/>
    <m/>
    <m/>
    <m/>
    <m/>
    <n v="730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d v="2024-07-03T00:00:00"/>
    <d v="1899-12-30T13:00:00"/>
    <d v="2024-07-03T00:00:00"/>
    <d v="1899-12-30T16:00:00"/>
    <n v="180"/>
    <n v="3"/>
    <x v="1"/>
    <m/>
    <m/>
    <s v="AC000002582"/>
    <s v="Jennifer Mathews"/>
    <n v="71801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7-03T00:00:00"/>
    <d v="1899-12-30T13:00:00"/>
    <d v="2024-07-03T00:00:00"/>
    <d v="1899-12-30T16:00:00"/>
    <n v="8.89"/>
    <n v="0.14816699999999999"/>
    <x v="1"/>
    <m/>
    <m/>
    <m/>
    <m/>
    <n v="71801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32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11-03T00:00:00"/>
    <d v="1899-12-30T08:00:00"/>
    <s v="########"/>
    <d v="1899-12-30T09:30:00"/>
    <n v="90"/>
    <n v="1.5"/>
    <x v="1"/>
    <m/>
    <m/>
    <s v="AC000001964"/>
    <s v="Anton Matusko"/>
    <n v="9726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11-03T00:00:00"/>
    <d v="1899-12-30T10:00:00"/>
    <s v="########"/>
    <d v="1899-12-30T13:00:00"/>
    <n v="180"/>
    <n v="3"/>
    <x v="4"/>
    <m/>
    <m/>
    <s v="AC000002522"/>
    <s v="Jacqueline Cable-Delporte"/>
    <n v="73889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11-03T00:00:00"/>
    <d v="1899-12-30T10:00:00"/>
    <s v="########"/>
    <d v="1899-12-30T13:00:00"/>
    <n v="5.21"/>
    <n v="8.6832999999999994E-2"/>
    <x v="4"/>
    <m/>
    <m/>
    <m/>
    <m/>
    <n v="7388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d v="2024-11-03T00:00:00"/>
    <d v="1899-12-30T13:30:00"/>
    <s v="########"/>
    <d v="1899-12-30T14:30:00"/>
    <n v="60"/>
    <n v="1"/>
    <x v="1"/>
    <m/>
    <s v="Cancelled - within 12 hrs (Mgr NOT Approved)"/>
    <s v="AC000002650"/>
    <s v="John Milliken"/>
    <n v="9468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11-03T00:00:00"/>
    <d v="1899-12-30T13:30:00"/>
    <s v="########"/>
    <d v="1899-12-30T14:30:00"/>
    <n v="3.57"/>
    <n v="5.9499999999999997E-2"/>
    <x v="1"/>
    <m/>
    <m/>
    <m/>
    <m/>
    <n v="94684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3/03/2024"/>
    <d v="1899-12-30T08:30:00"/>
    <s v="13/03/2024"/>
    <d v="1899-12-30T10:00:00"/>
    <n v="90"/>
    <n v="1.5"/>
    <x v="1"/>
    <m/>
    <m/>
    <s v="AC000003090"/>
    <s v="Nadia Matusko"/>
    <n v="7423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2162"/>
    <s v="Constance Wilson"/>
    <n v="74255"/>
  </r>
  <r>
    <s v="AC000003806"/>
    <m/>
    <s v="SharpeTania"/>
    <x v="47"/>
    <s v="Sharpe"/>
    <s v="Community Care Support Worker"/>
    <m/>
    <s v="Permanent Part Time"/>
    <n v="15"/>
    <n v="35"/>
    <m/>
    <m/>
    <s v="shift_premium"/>
    <x v="1"/>
    <m/>
    <s v="HCP Mileage"/>
    <s v="HCP"/>
    <s v="HCP"/>
    <s v="13/03/2024"/>
    <d v="1899-12-30T10:30:00"/>
    <s v="13/03/2024"/>
    <d v="1899-12-30T12:30:00"/>
    <n v="9.4"/>
    <n v="0.156667"/>
    <x v="1"/>
    <m/>
    <m/>
    <s v="AC000002162"/>
    <s v="Constance Wilson"/>
    <n v="7425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3/03/2024"/>
    <d v="1899-12-30T10:30:00"/>
    <s v="13/03/2024"/>
    <d v="1899-12-30T12:30:00"/>
    <n v="2.2799999999999998"/>
    <n v="3.7999999999999999E-2"/>
    <x v="1"/>
    <m/>
    <m/>
    <m/>
    <m/>
    <n v="7425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9697"/>
    <s v="Mary O'Brien"/>
    <n v="9201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3/03/2024"/>
    <d v="1899-12-30T13:00:00"/>
    <s v="13/03/2024"/>
    <d v="1899-12-30T15:00:00"/>
    <n v="7.76"/>
    <n v="0.129333"/>
    <x v="1"/>
    <m/>
    <m/>
    <m/>
    <m/>
    <n v="92015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16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4/03/2024"/>
    <d v="1899-12-30T08:30:00"/>
    <s v="14/03/2024"/>
    <d v="1899-12-30T10:00:00"/>
    <n v="90"/>
    <n v="1.5"/>
    <x v="1"/>
    <m/>
    <m/>
    <s v="AC000003090"/>
    <s v="Nadia Matusko"/>
    <n v="74238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4/03/2024"/>
    <d v="1899-12-30T10:30:00"/>
    <s v="14/03/2024"/>
    <d v="1899-12-30T12:30:00"/>
    <n v="120"/>
    <n v="2"/>
    <x v="4"/>
    <m/>
    <m/>
    <s v="AC000002266"/>
    <s v="Eda Lee"/>
    <n v="7469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4/03/2024"/>
    <d v="1899-12-30T10:30:00"/>
    <s v="14/03/2024"/>
    <d v="1899-12-30T12:30:00"/>
    <n v="3.99"/>
    <n v="6.6500000000000004E-2"/>
    <x v="4"/>
    <m/>
    <m/>
    <m/>
    <m/>
    <n v="7469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14/03/2024"/>
    <d v="1899-12-30T13:00:00"/>
    <s v="14/03/2024"/>
    <d v="1899-12-30T16:00:00"/>
    <n v="180"/>
    <n v="3"/>
    <x v="1"/>
    <m/>
    <m/>
    <s v="AC000002582"/>
    <s v="Jennifer Mathews"/>
    <n v="7423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4/03/2024"/>
    <d v="1899-12-30T13:00:00"/>
    <s v="14/03/2024"/>
    <d v="1899-12-30T16:00:00"/>
    <n v="8.89"/>
    <n v="0.14816699999999999"/>
    <x v="1"/>
    <m/>
    <m/>
    <m/>
    <m/>
    <n v="7423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91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8/03/2024"/>
    <d v="1899-12-30T08:00:00"/>
    <s v="18/03/2024"/>
    <d v="1899-12-30T09:30:00"/>
    <n v="90"/>
    <n v="1.5"/>
    <x v="1"/>
    <m/>
    <m/>
    <s v="AC000001964"/>
    <s v="Anton Matusko"/>
    <n v="9726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8/03/2024"/>
    <d v="1899-12-30T10:00:00"/>
    <s v="18/03/2024"/>
    <d v="1899-12-30T13:00:00"/>
    <n v="180"/>
    <n v="3"/>
    <x v="4"/>
    <m/>
    <m/>
    <s v="AC000002522"/>
    <s v="Jacqueline Cable-Delporte"/>
    <n v="75821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8/03/2024"/>
    <d v="1899-12-30T10:00:00"/>
    <s v="18/03/2024"/>
    <d v="1899-12-30T13:00:00"/>
    <n v="5.21"/>
    <n v="8.6832999999999994E-2"/>
    <x v="4"/>
    <m/>
    <m/>
    <m/>
    <m/>
    <n v="75821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s v="18/03/2024"/>
    <d v="1899-12-30T13:30:00"/>
    <s v="18/03/2024"/>
    <d v="1899-12-30T14:30:00"/>
    <n v="60"/>
    <n v="1"/>
    <x v="1"/>
    <m/>
    <m/>
    <s v="AC000002650"/>
    <s v="John Milliken"/>
    <n v="9468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8/03/2024"/>
    <d v="1899-12-30T13:30:00"/>
    <s v="18/03/2024"/>
    <d v="1899-12-30T14:30:00"/>
    <n v="3.57"/>
    <n v="5.9499999999999997E-2"/>
    <x v="1"/>
    <m/>
    <m/>
    <m/>
    <m/>
    <n v="94685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9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9/03/2024"/>
    <d v="1899-12-30T08:00:00"/>
    <s v="19/03/2024"/>
    <d v="1899-12-30T13:00:00"/>
    <n v="300"/>
    <n v="5"/>
    <x v="1"/>
    <m/>
    <m/>
    <s v="AC000003090"/>
    <s v="Nadia Matusko"/>
    <n v="7617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2932"/>
    <s v="Mary Hossack"/>
    <n v="76190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9/03/2024"/>
    <d v="1899-12-30T13:30:00"/>
    <s v="19/03/2024"/>
    <d v="1899-12-30T15:30:00"/>
    <n v="3.39"/>
    <n v="5.6500000000000002E-2"/>
    <x v="4"/>
    <m/>
    <m/>
    <m/>
    <m/>
    <n v="76190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0/03/2024"/>
    <d v="1899-12-30T08:00:00"/>
    <s v="20/03/2024"/>
    <d v="1899-12-30T08:30:00"/>
    <n v="30"/>
    <n v="0.5"/>
    <x v="0"/>
    <m/>
    <m/>
    <s v="AC000003866"/>
    <s v="Travel Time (between visits)"/>
    <n v="108582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0/03/2024"/>
    <d v="1899-12-30T08:30:00"/>
    <s v="20/03/2024"/>
    <d v="1899-12-30T10:00:00"/>
    <n v="90"/>
    <n v="1.5"/>
    <x v="1"/>
    <m/>
    <m/>
    <s v="AC000003090"/>
    <s v="Nadia Matusko"/>
    <n v="7618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2162"/>
    <s v="Constance Wilson"/>
    <n v="7619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0/03/2024"/>
    <d v="1899-12-30T10:30:00"/>
    <s v="20/03/2024"/>
    <d v="1899-12-30T12:30:00"/>
    <n v="2.2799999999999998"/>
    <n v="3.7999999999999999E-2"/>
    <x v="1"/>
    <m/>
    <m/>
    <m/>
    <m/>
    <n v="76196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0:30:00"/>
    <s v="########"/>
    <d v="1899-12-30T12:30:00"/>
    <n v="120"/>
    <n v="2"/>
    <x v="4"/>
    <m/>
    <m/>
    <s v="AC000077247"/>
    <s v="Suzanne Loehr"/>
    <n v="74582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d v="2024-12-03T00:00:00"/>
    <d v="1899-12-30T10:30:00"/>
    <s v="########"/>
    <d v="1899-12-30T12:30:00"/>
    <n v="2"/>
    <n v="3.3333000000000002E-2"/>
    <x v="4"/>
    <m/>
    <m/>
    <s v="AC000077247"/>
    <s v="Suzanne Loehr"/>
    <n v="74582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0:30:00"/>
    <s v="19/03/2024"/>
    <d v="1899-12-30T12:30:00"/>
    <n v="120"/>
    <n v="2"/>
    <x v="4"/>
    <m/>
    <m/>
    <s v="AC000077247"/>
    <s v="Suzanne Loehr"/>
    <n v="76539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0:30:00"/>
    <s v="19/03/2024"/>
    <d v="1899-12-30T12:30:00"/>
    <n v="2"/>
    <n v="3.3333000000000002E-2"/>
    <x v="4"/>
    <m/>
    <m/>
    <s v="AC000077247"/>
    <s v="Suzanne Loehr"/>
    <n v="76539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7"/>
    <m/>
    <s v="Cancelled - within 12 hrs (Mgr NOT Approved)"/>
    <s v="AC000019301"/>
    <s v="Rita Xuereb"/>
    <n v="7655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80625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80587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80600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80613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8060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80614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5:30:00"/>
    <n v="420"/>
    <n v="7"/>
    <x v="0"/>
    <m/>
    <m/>
    <s v="AC000024993"/>
    <s v="Family Services Playgroup (Holdsworth)"/>
    <n v="91899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8-03T00:00:00"/>
    <d v="1899-12-30T08:30:00"/>
    <d v="2024-08-03T00:00:00"/>
    <d v="1899-12-30T15:30:00"/>
    <n v="420"/>
    <n v="7"/>
    <x v="0"/>
    <m/>
    <m/>
    <s v="AC000024993"/>
    <s v="Family Services Playgroup (Holdsworth)"/>
    <n v="91912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3/03/2024"/>
    <d v="1899-12-30T08:30:00"/>
    <s v="13/03/2024"/>
    <d v="1899-12-30T15:30:00"/>
    <n v="510"/>
    <n v="8.5"/>
    <x v="0"/>
    <m/>
    <m/>
    <s v="AC000024995"/>
    <s v="Family Services Playgroup (RBC)"/>
    <n v="98006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s v="13/03/2024"/>
    <d v="1899-12-30T08:30:00"/>
    <s v="13/03/2024"/>
    <d v="1899-12-30T15:30:00"/>
    <n v="5.4"/>
    <n v="0.09"/>
    <x v="0"/>
    <m/>
    <m/>
    <s v="AC000024995"/>
    <s v="Family Services Playgroup (RBC)"/>
    <n v="98006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4/03/2024"/>
    <d v="1899-12-30T08:30:00"/>
    <s v="14/03/2024"/>
    <d v="1899-12-30T15:30:00"/>
    <n v="420"/>
    <n v="7"/>
    <x v="0"/>
    <m/>
    <m/>
    <s v="AC000024993"/>
    <s v="Family Services Playgroup (Holdsworth)"/>
    <n v="91900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5/03/2024"/>
    <d v="1899-12-30T08:30:00"/>
    <s v="15/03/2024"/>
    <d v="1899-12-30T15:30:00"/>
    <n v="420"/>
    <n v="7"/>
    <x v="0"/>
    <m/>
    <m/>
    <s v="AC000024993"/>
    <s v="Family Services Playgroup (Holdsworth)"/>
    <n v="91913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0/03/2024"/>
    <d v="1899-12-30T08:30:00"/>
    <s v="20/03/2024"/>
    <d v="1899-12-30T15:30:00"/>
    <n v="420"/>
    <n v="7"/>
    <x v="0"/>
    <m/>
    <m/>
    <s v="AC000024995"/>
    <s v="Family Services Playgroup (RBC)"/>
    <n v="98007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s v="20/03/2024"/>
    <d v="1899-12-30T08:30:00"/>
    <s v="20/03/2024"/>
    <d v="1899-12-30T15:30:00"/>
    <n v="5.3"/>
    <n v="8.8332999999999995E-2"/>
    <x v="0"/>
    <m/>
    <m/>
    <s v="AC000024995"/>
    <s v="Family Services Playgroup (RBC)"/>
    <n v="98007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d v="2024-07-03T00:00:00"/>
    <d v="1899-12-30T09:00:00"/>
    <d v="2024-07-03T00:00:00"/>
    <d v="1899-12-30T09:30:00"/>
    <n v="30"/>
    <n v="0.5"/>
    <x v="0"/>
    <m/>
    <m/>
    <s v="AC000003866"/>
    <s v="Travel Time (between visits)"/>
    <n v="10393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008"/>
    <s v="Barry Perczuk"/>
    <n v="94829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d v="2024-07-03T00:00:00"/>
    <d v="1899-12-30T10:00:00"/>
    <d v="2024-07-03T00:00:00"/>
    <d v="1899-12-30T12:00:00"/>
    <n v="9"/>
    <n v="0.15"/>
    <x v="1"/>
    <m/>
    <m/>
    <s v="AC000002008"/>
    <s v="Barry Perczuk"/>
    <n v="94829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07-03T00:00:00"/>
    <d v="1899-12-30T12:15:00"/>
    <d v="2024-07-03T00:00:00"/>
    <d v="1899-12-30T13:45:00"/>
    <n v="90"/>
    <n v="1.5"/>
    <x v="1"/>
    <m/>
    <m/>
    <s v="AC000002926"/>
    <s v="Margaret Hemphill"/>
    <n v="101686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07-03T00:00:00"/>
    <d v="1899-12-30T12:15:00"/>
    <d v="2024-07-03T00:00:00"/>
    <d v="1899-12-30T13:45:00"/>
    <n v="4.63"/>
    <n v="7.7166999999999999E-2"/>
    <x v="1"/>
    <m/>
    <m/>
    <m/>
    <m/>
    <n v="101686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Private"/>
    <s v="Private"/>
    <d v="2024-07-03T00:00:00"/>
    <d v="1899-12-30T14:00:00"/>
    <d v="2024-07-03T00:00:00"/>
    <d v="1899-12-30T16:00:00"/>
    <n v="120"/>
    <n v="2"/>
    <x v="1"/>
    <m/>
    <m/>
    <s v="AC000002276"/>
    <s v="Eleanor Bunt"/>
    <n v="97110"/>
  </r>
  <r>
    <s v="AC000005233"/>
    <m/>
    <m/>
    <x v="62"/>
    <s v="Caward"/>
    <s v="Service Delivery Team Leader"/>
    <m/>
    <s v="Casual"/>
    <m/>
    <m/>
    <m/>
    <m/>
    <s v="shift_premium"/>
    <x v="1"/>
    <m/>
    <s v="Internal Mileage"/>
    <s v="Private"/>
    <s v="Private"/>
    <d v="2024-07-03T00:00:00"/>
    <d v="1899-12-30T14:00:00"/>
    <d v="2024-07-03T00:00:00"/>
    <d v="1899-12-30T16:00:00"/>
    <n v="15"/>
    <n v="0.25"/>
    <x v="1"/>
    <m/>
    <m/>
    <s v="AC000002276"/>
    <s v="Eleanor Bunt"/>
    <n v="97110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07-03T00:00:00"/>
    <d v="1899-12-30T14:00:00"/>
    <d v="2024-07-03T00:00:00"/>
    <d v="1899-12-30T16:00:00"/>
    <n v="2.86"/>
    <n v="4.7667000000000001E-2"/>
    <x v="1"/>
    <m/>
    <m/>
    <m/>
    <m/>
    <n v="97110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11-03T00:00:00"/>
    <d v="1899-12-30T07:00:00"/>
    <s v="########"/>
    <d v="1899-12-30T11:30:00"/>
    <n v="270"/>
    <n v="4.5"/>
    <x v="1"/>
    <m/>
    <m/>
    <s v="AC000002588"/>
    <s v="Jessica Blair"/>
    <n v="8766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11-03T00:00:00"/>
    <d v="1899-12-30T12:30:00"/>
    <s v="########"/>
    <d v="1899-12-30T15:30:00"/>
    <n v="180"/>
    <n v="3"/>
    <x v="1"/>
    <m/>
    <m/>
    <s v="AC000003000"/>
    <s v="Mariann Walker"/>
    <n v="91595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d v="2024-11-03T00:00:00"/>
    <d v="1899-12-30T12:30:00"/>
    <s v="########"/>
    <d v="1899-12-30T15:30:00"/>
    <n v="15"/>
    <n v="0.25"/>
    <x v="1"/>
    <m/>
    <m/>
    <s v="AC000003000"/>
    <s v="Mariann Walker"/>
    <n v="91595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11-03T00:00:00"/>
    <d v="1899-12-30T12:30:00"/>
    <s v="########"/>
    <d v="1899-12-30T15:30:00"/>
    <n v="9.59"/>
    <n v="0.159833"/>
    <x v="1"/>
    <m/>
    <m/>
    <m/>
    <m/>
    <n v="91595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8:45:00"/>
    <n v="45"/>
    <n v="0.75"/>
    <x v="0"/>
    <m/>
    <m/>
    <s v="AC000003866"/>
    <s v="Travel Time (between visits)"/>
    <n v="105951"/>
  </r>
  <r>
    <s v="AC000005233"/>
    <m/>
    <m/>
    <x v="62"/>
    <s v="Caward"/>
    <s v="Service Delivery Team Leader"/>
    <m/>
    <s v="Casual"/>
    <m/>
    <m/>
    <m/>
    <m/>
    <s v="regular"/>
    <x v="0"/>
    <n v="0"/>
    <s v="CHSP Social Support Individual"/>
    <s v="CHSP"/>
    <s v="Holdsworth Community Centre"/>
    <s v="13/03/2024"/>
    <d v="1899-12-30T09:00:00"/>
    <s v="13/03/2024"/>
    <d v="1899-12-30T11:00:00"/>
    <n v="120"/>
    <n v="2"/>
    <x v="4"/>
    <m/>
    <m/>
    <s v="AC000001918"/>
    <s v="Angela Dalrymple"/>
    <n v="75135"/>
  </r>
  <r>
    <s v="AC000005233"/>
    <m/>
    <m/>
    <x v="62"/>
    <s v="Caward"/>
    <s v="Service Delivery Team Leader"/>
    <m/>
    <s v="Casual"/>
    <m/>
    <m/>
    <m/>
    <m/>
    <s v="shift_premium"/>
    <x v="1"/>
    <m/>
    <s v="CHSP Mileage"/>
    <s v="CHSP"/>
    <s v="Holdsworth Community Centre"/>
    <s v="13/03/2024"/>
    <d v="1899-12-30T09:00:00"/>
    <s v="13/03/2024"/>
    <d v="1899-12-30T11:00:00"/>
    <n v="4"/>
    <n v="6.6667000000000004E-2"/>
    <x v="4"/>
    <m/>
    <m/>
    <s v="AC000001918"/>
    <s v="Angela Dalrymple"/>
    <n v="75135"/>
  </r>
  <r>
    <s v="AC000005233"/>
    <m/>
    <m/>
    <x v="62"/>
    <s v="Caward"/>
    <s v="Service Delivery Team Leader"/>
    <m/>
    <s v="Casual"/>
    <m/>
    <m/>
    <m/>
    <m/>
    <s v="regular"/>
    <x v="0"/>
    <n v="0"/>
    <s v="CHSP Social Support Individual"/>
    <s v="CHSP"/>
    <s v="Holdsworth Community Centre"/>
    <s v="13/03/2024"/>
    <d v="1899-12-30T11:15:00"/>
    <s v="13/03/2024"/>
    <d v="1899-12-30T13:15:00"/>
    <n v="120"/>
    <n v="2"/>
    <x v="4"/>
    <m/>
    <m/>
    <s v="AC000001896"/>
    <s v="Anastasios Mentis"/>
    <n v="75156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3/03/2024"/>
    <d v="1899-12-30T11:15:00"/>
    <s v="13/03/2024"/>
    <d v="1899-12-30T13:15:00"/>
    <n v="2.38"/>
    <n v="3.9667000000000001E-2"/>
    <x v="4"/>
    <m/>
    <m/>
    <m/>
    <m/>
    <n v="75156"/>
  </r>
  <r>
    <s v="AC000005233"/>
    <m/>
    <m/>
    <x v="62"/>
    <s v="Caward"/>
    <s v="Service Delivery Team Leader"/>
    <m/>
    <s v="Casual"/>
    <m/>
    <m/>
    <m/>
    <m/>
    <s v="regular"/>
    <x v="0"/>
    <n v="0"/>
    <s v="Domestic Assistance"/>
    <s v="HCP"/>
    <s v="HCP"/>
    <s v="13/03/2024"/>
    <d v="1899-12-30T13:45:00"/>
    <s v="13/03/2024"/>
    <d v="1899-12-30T16:45:00"/>
    <n v="180"/>
    <n v="3"/>
    <x v="1"/>
    <m/>
    <m/>
    <s v="AC000002582"/>
    <s v="Jennifer Mathews"/>
    <n v="96938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3/03/2024"/>
    <d v="1899-12-30T13:45:00"/>
    <s v="13/03/2024"/>
    <d v="1899-12-30T16:45:00"/>
    <n v="8"/>
    <n v="0.13333300000000001"/>
    <x v="1"/>
    <m/>
    <m/>
    <s v="AC000002582"/>
    <s v="Jennifer Mathews"/>
    <n v="96938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3/03/2024"/>
    <d v="1899-12-30T13:45:00"/>
    <s v="13/03/2024"/>
    <d v="1899-12-30T16:45:00"/>
    <n v="12.03"/>
    <n v="0.20050000000000001"/>
    <x v="1"/>
    <m/>
    <m/>
    <m/>
    <m/>
    <n v="96938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s v="14/03/2024"/>
    <d v="1899-12-30T09:00:00"/>
    <s v="14/03/2024"/>
    <d v="1899-12-30T09:45:00"/>
    <n v="45"/>
    <n v="0.75"/>
    <x v="0"/>
    <m/>
    <m/>
    <s v="AC000003866"/>
    <s v="Travel Time (between visits)"/>
    <n v="106186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008"/>
    <s v="Barry Perczuk"/>
    <n v="94830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4/03/2024"/>
    <d v="1899-12-30T10:00:00"/>
    <s v="14/03/2024"/>
    <d v="1899-12-30T12:00:00"/>
    <n v="9"/>
    <n v="0.15"/>
    <x v="1"/>
    <m/>
    <m/>
    <s v="AC000002008"/>
    <s v="Barry Perczuk"/>
    <n v="94830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2:15:00"/>
    <s v="14/03/2024"/>
    <d v="1899-12-30T13:45:00"/>
    <n v="90"/>
    <n v="1.5"/>
    <x v="1"/>
    <m/>
    <m/>
    <s v="AC000002926"/>
    <s v="Margaret Hemphill"/>
    <n v="101687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2:15:00"/>
    <s v="14/03/2024"/>
    <d v="1899-12-30T13:45:00"/>
    <n v="4.63"/>
    <n v="7.7166999999999999E-2"/>
    <x v="1"/>
    <m/>
    <m/>
    <m/>
    <m/>
    <n v="101687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Private"/>
    <s v="Private"/>
    <s v="14/03/2024"/>
    <d v="1899-12-30T14:00:00"/>
    <s v="14/03/2024"/>
    <d v="1899-12-30T16:00:00"/>
    <n v="120"/>
    <n v="2"/>
    <x v="1"/>
    <m/>
    <m/>
    <s v="AC000002276"/>
    <s v="Eleanor Bunt"/>
    <n v="97111"/>
  </r>
  <r>
    <s v="AC000005233"/>
    <m/>
    <m/>
    <x v="62"/>
    <s v="Caward"/>
    <s v="Service Delivery Team Leader"/>
    <m/>
    <s v="Casual"/>
    <m/>
    <m/>
    <m/>
    <m/>
    <s v="shift_premium"/>
    <x v="1"/>
    <m/>
    <s v="Internal Mileage"/>
    <s v="Private"/>
    <s v="Private"/>
    <s v="14/03/2024"/>
    <d v="1899-12-30T14:00:00"/>
    <s v="14/03/2024"/>
    <d v="1899-12-30T16:00:00"/>
    <n v="4"/>
    <n v="6.6667000000000004E-2"/>
    <x v="1"/>
    <m/>
    <m/>
    <s v="AC000002276"/>
    <s v="Eleanor Bunt"/>
    <n v="97111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4:00:00"/>
    <s v="14/03/2024"/>
    <d v="1899-12-30T16:00:00"/>
    <n v="2.86"/>
    <n v="4.7667000000000001E-2"/>
    <x v="1"/>
    <m/>
    <m/>
    <m/>
    <m/>
    <n v="9711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6:15:00"/>
    <s v="14/03/2024"/>
    <d v="1899-12-30T17:15:00"/>
    <n v="60"/>
    <n v="1"/>
    <x v="1"/>
    <m/>
    <m/>
    <s v="AC000003346"/>
    <s v="Rowan Basil-Jones"/>
    <n v="100499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4/03/2024"/>
    <d v="1899-12-30T16:15:00"/>
    <s v="14/03/2024"/>
    <d v="1899-12-30T17:15:00"/>
    <n v="5"/>
    <n v="8.3333000000000004E-2"/>
    <x v="1"/>
    <m/>
    <m/>
    <s v="AC000003346"/>
    <s v="Rowan Basil-Jones"/>
    <n v="100499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6:15:00"/>
    <s v="14/03/2024"/>
    <d v="1899-12-30T17:15:00"/>
    <n v="4.5599999999999996"/>
    <n v="7.5999999999999998E-2"/>
    <x v="1"/>
    <m/>
    <m/>
    <m/>
    <m/>
    <n v="10049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7-03T00:00:00"/>
    <d v="1899-12-30T09:30:00"/>
    <d v="2024-07-03T00:00:00"/>
    <d v="1899-12-30T12:30:00"/>
    <n v="180"/>
    <n v="3"/>
    <x v="1"/>
    <m/>
    <m/>
    <s v="AC000003120"/>
    <s v="Nina Malanos"/>
    <n v="8374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7-03T00:00:00"/>
    <d v="1899-12-30T09:30:00"/>
    <d v="2024-07-03T00:00:00"/>
    <d v="1899-12-30T12:30:00"/>
    <n v="8"/>
    <n v="0.13333300000000001"/>
    <x v="1"/>
    <m/>
    <m/>
    <s v="AC000003120"/>
    <s v="Nina Malanos"/>
    <n v="8374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08-03T00:00:00"/>
    <d v="1899-12-30T09:30:00"/>
    <d v="2024-08-03T00:00:00"/>
    <d v="1899-12-30T10:30:00"/>
    <n v="60"/>
    <n v="1"/>
    <x v="1"/>
    <m/>
    <m/>
    <s v="AC000258074"/>
    <s v="Vernon Anderson"/>
    <n v="10055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d v="2024-08-03T00:00:00"/>
    <d v="1899-12-30T11:00:00"/>
    <d v="2024-08-03T00:00:00"/>
    <d v="1899-12-30T12:00:00"/>
    <n v="60"/>
    <n v="1"/>
    <x v="1"/>
    <m/>
    <m/>
    <s v="AC000002486"/>
    <s v="Herta Harder"/>
    <n v="840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1:00:00"/>
    <d v="2024-08-03T00:00:00"/>
    <d v="1899-12-30T12:00:00"/>
    <n v="3.96"/>
    <n v="6.6000000000000003E-2"/>
    <x v="1"/>
    <m/>
    <m/>
    <m/>
    <m/>
    <n v="840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2:00:00"/>
    <d v="2024-08-03T00:00:00"/>
    <d v="1899-12-30T15:00:00"/>
    <n v="180"/>
    <n v="3"/>
    <x v="1"/>
    <s v="visit:No Service on PH,"/>
    <m/>
    <s v="AC000002486"/>
    <s v="Herta Harder"/>
    <n v="8405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7:45:00"/>
    <n v="45"/>
    <n v="0.75"/>
    <x v="0"/>
    <m/>
    <m/>
    <s v="AC000003866"/>
    <s v="Travel Time (between visits)"/>
    <n v="10529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11-03T00:00:00"/>
    <d v="1899-12-30T08:15:00"/>
    <s v="########"/>
    <d v="1899-12-30T09:15:00"/>
    <n v="60"/>
    <n v="1"/>
    <x v="1"/>
    <m/>
    <m/>
    <s v="AC000258074"/>
    <s v="Vernon Anderson"/>
    <n v="10052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09:30:00"/>
    <s v="########"/>
    <d v="1899-12-30T12:30:00"/>
    <n v="180"/>
    <n v="3"/>
    <x v="1"/>
    <m/>
    <m/>
    <s v="AC000003120"/>
    <s v="Nina Malanos"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11-03T00:00:00"/>
    <d v="1899-12-30T09:30:00"/>
    <s v="########"/>
    <d v="1899-12-30T12:30:00"/>
    <n v="8"/>
    <n v="0.13333300000000001"/>
    <x v="1"/>
    <m/>
    <m/>
    <s v="AC000003120"/>
    <s v="Nina Malanos"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09:30:00"/>
    <s v="########"/>
    <d v="1899-12-30T12:30:00"/>
    <n v="3.73"/>
    <n v="6.2167E-2"/>
    <x v="1"/>
    <m/>
    <m/>
    <m/>
    <m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11-03T00:00:00"/>
    <d v="1899-12-30T13:00:00"/>
    <s v="########"/>
    <d v="1899-12-30T15:00:00"/>
    <n v="120"/>
    <n v="2"/>
    <x v="4"/>
    <m/>
    <m/>
    <s v="AC000279438"/>
    <s v="Rochelle Slomovits"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Wellness Hub Mileage"/>
    <s v="CHSP"/>
    <s v="Holdsworth Community Centre"/>
    <d v="2024-11-03T00:00:00"/>
    <d v="1899-12-30T13:00:00"/>
    <s v="########"/>
    <d v="1899-12-30T15:00:00"/>
    <n v="8"/>
    <n v="0.13333300000000001"/>
    <x v="4"/>
    <m/>
    <m/>
    <s v="AC000279438"/>
    <s v="Rochelle Slomovits"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3:00:00"/>
    <s v="########"/>
    <d v="1899-12-30T15:00:00"/>
    <n v="4.38"/>
    <n v="7.2999999999999995E-2"/>
    <x v="4"/>
    <m/>
    <m/>
    <m/>
    <m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9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12-03T00:00:00"/>
    <d v="1899-12-30T08:00:00"/>
    <s v="########"/>
    <d v="1899-12-30T09:00:00"/>
    <n v="60"/>
    <n v="1"/>
    <x v="1"/>
    <m/>
    <m/>
    <s v="AC000002388"/>
    <s v="George Cotis"/>
    <n v="8306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056637"/>
    <s v="Neville Crombie"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Internal Mileage"/>
    <s v="HCP"/>
    <s v="HCP"/>
    <d v="2024-12-03T00:00:00"/>
    <d v="1899-12-30T09:30:00"/>
    <s v="########"/>
    <d v="1899-12-30T11:30:00"/>
    <n v="7"/>
    <n v="0.11666700000000001"/>
    <x v="1"/>
    <m/>
    <m/>
    <s v="AC000056637"/>
    <s v="Neville Crombie"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09:30:00"/>
    <s v="########"/>
    <d v="1899-12-30T11:30:00"/>
    <n v="2.38"/>
    <n v="3.9667000000000001E-2"/>
    <x v="1"/>
    <m/>
    <m/>
    <m/>
    <m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s v="13/03/2024"/>
    <d v="1899-12-30T10:00:00"/>
    <s v="13/03/2024"/>
    <d v="1899-12-30T13:00:00"/>
    <n v="180"/>
    <n v="3"/>
    <x v="1"/>
    <m/>
    <m/>
    <s v="AC000002146"/>
    <s v="Colin Gageler"/>
    <n v="741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Internal Mileage"/>
    <s v="Private"/>
    <s v="Private"/>
    <s v="13/03/2024"/>
    <d v="1899-12-30T10:00:00"/>
    <s v="13/03/2024"/>
    <d v="1899-12-30T13:00:00"/>
    <n v="21"/>
    <n v="0.35"/>
    <x v="1"/>
    <m/>
    <m/>
    <s v="AC000002146"/>
    <s v="Colin Gageler"/>
    <n v="741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3/03/2024"/>
    <d v="1899-12-30T16:00:00"/>
    <s v="13/03/2024"/>
    <d v="1899-12-30T18:00:00"/>
    <n v="120"/>
    <n v="2"/>
    <x v="4"/>
    <m/>
    <m/>
    <s v="AC000003364"/>
    <s v="Ruth Macklin"/>
    <n v="798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6:00:00"/>
    <s v="13/03/2024"/>
    <d v="1899-12-30T18:00:00"/>
    <n v="6.14"/>
    <n v="0.10233299999999999"/>
    <x v="4"/>
    <m/>
    <m/>
    <m/>
    <m/>
    <n v="798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14/03/2024"/>
    <d v="1899-12-30T08:00:00"/>
    <s v="14/03/2024"/>
    <d v="1899-12-30T09:00:00"/>
    <n v="60"/>
    <n v="1"/>
    <x v="1"/>
    <m/>
    <m/>
    <s v="AC000002828"/>
    <s v="Lindsay Sweetman"/>
    <n v="9129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14/03/2024"/>
    <d v="1899-12-30T09:30:00"/>
    <s v="14/03/2024"/>
    <d v="1899-12-30T12:30:00"/>
    <n v="180"/>
    <n v="3"/>
    <x v="1"/>
    <m/>
    <m/>
    <s v="AC000003120"/>
    <s v="Nina Malanos"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14/03/2024"/>
    <d v="1899-12-30T09:30:00"/>
    <s v="14/03/2024"/>
    <d v="1899-12-30T12:30:00"/>
    <n v="8"/>
    <n v="0.13333300000000001"/>
    <x v="1"/>
    <m/>
    <m/>
    <s v="AC000003120"/>
    <s v="Nina Malanos"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14/03/2024"/>
    <d v="1899-12-30T09:30:00"/>
    <s v="14/03/2024"/>
    <d v="1899-12-30T12:30:00"/>
    <n v="3.26"/>
    <n v="5.4332999999999999E-2"/>
    <x v="1"/>
    <m/>
    <m/>
    <m/>
    <m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s v="15/03/2024"/>
    <d v="1899-12-30T11:00:00"/>
    <s v="15/03/2024"/>
    <d v="1899-12-30T12:00:00"/>
    <n v="60"/>
    <n v="1"/>
    <x v="1"/>
    <m/>
    <m/>
    <s v="AC000002486"/>
    <s v="Herta Harder"/>
    <n v="840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2:00:00"/>
    <s v="15/03/2024"/>
    <d v="1899-12-30T15:00:00"/>
    <n v="180"/>
    <n v="3"/>
    <x v="1"/>
    <s v="visit:No Service on PH,"/>
    <m/>
    <s v="AC000002486"/>
    <s v="Herta Harder"/>
    <n v="8405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2:00:00"/>
    <s v="15/03/2024"/>
    <d v="1899-12-30T15:00:00"/>
    <n v="10"/>
    <n v="0.16666700000000001"/>
    <x v="1"/>
    <s v="visit:No Service on PH,"/>
    <m/>
    <s v="AC000002486"/>
    <s v="Herta Harder"/>
    <n v="840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15:00"/>
    <d v="2024-07-03T00:00:00"/>
    <d v="1899-12-30T13:15:00"/>
    <n v="120"/>
    <n v="2"/>
    <x v="1"/>
    <m/>
    <m/>
    <s v="AC000081005"/>
    <s v="Cornelius Hamilton"/>
    <n v="7212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1:15:00"/>
    <d v="2024-07-03T00:00:00"/>
    <d v="1899-12-30T13:15:00"/>
    <n v="3"/>
    <n v="0.05"/>
    <x v="1"/>
    <m/>
    <m/>
    <s v="AC000081005"/>
    <s v="Cornelius Hamilton"/>
    <n v="7212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9:15:00"/>
    <d v="2024-08-03T00:00:00"/>
    <d v="1899-12-30T10:15:00"/>
    <n v="60"/>
    <n v="1"/>
    <x v="1"/>
    <m/>
    <m/>
    <s v="AC000002608"/>
    <s v="Joan Ford"/>
    <n v="1016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45:00"/>
    <d v="2024-08-03T00:00:00"/>
    <d v="1899-12-30T13:45:00"/>
    <n v="180"/>
    <n v="3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45:00"/>
    <d v="2024-08-03T00:00:00"/>
    <d v="1899-12-30T13:45:00"/>
    <n v="2"/>
    <n v="3.3333000000000002E-2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45:00"/>
    <d v="2024-08-03T00:00:00"/>
    <d v="1899-12-30T13:45:00"/>
    <n v="2"/>
    <n v="3.3333000000000002E-2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45:00"/>
    <d v="2024-08-03T00:00:00"/>
    <d v="1899-12-30T13:45:00"/>
    <n v="5.0999999999999996"/>
    <n v="8.5000000000000006E-2"/>
    <x v="1"/>
    <m/>
    <m/>
    <m/>
    <m/>
    <n v="7405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4:15:00"/>
    <d v="2024-08-03T00:00:00"/>
    <d v="1899-12-30T16:15:00"/>
    <n v="120"/>
    <n v="2"/>
    <x v="4"/>
    <m/>
    <m/>
    <s v="AC000219426"/>
    <s v="Ricardo Ramos"/>
    <n v="74666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15:00"/>
    <d v="2024-08-03T00:00:00"/>
    <d v="1899-12-30T16:15:00"/>
    <n v="8.85"/>
    <n v="0.14749999999999999"/>
    <x v="4"/>
    <m/>
    <m/>
    <m/>
    <m/>
    <n v="7466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6:15:00"/>
    <d v="2024-08-03T00:00:00"/>
    <d v="1899-12-30T17:15:00"/>
    <n v="60"/>
    <n v="1"/>
    <x v="0"/>
    <m/>
    <m/>
    <s v="AC000003866"/>
    <s v="Travel Time (between visits)"/>
    <n v="105237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45:00"/>
    <s v="########"/>
    <d v="1899-12-30T13:45:00"/>
    <n v="180"/>
    <n v="3"/>
    <x v="1"/>
    <m/>
    <m/>
    <s v="AC000003194"/>
    <s v="Patricia Robinson"/>
    <n v="74049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45:00"/>
    <s v="########"/>
    <d v="1899-12-30T13:45:00"/>
    <n v="2"/>
    <n v="3.3333000000000002E-2"/>
    <x v="1"/>
    <m/>
    <m/>
    <s v="AC000003194"/>
    <s v="Patricia Robinson"/>
    <n v="7404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3:45:00"/>
    <s v="########"/>
    <d v="1899-12-30T14:00:00"/>
    <n v="15"/>
    <n v="0.25"/>
    <x v="0"/>
    <m/>
    <m/>
    <s v="AC000003866"/>
    <s v="Travel Time (between visits)"/>
    <n v="10530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4:00:00"/>
    <s v="########"/>
    <d v="1899-12-30T15:30:00"/>
    <n v="90"/>
    <n v="1.5"/>
    <x v="1"/>
    <m/>
    <m/>
    <s v="AC000002048"/>
    <s v="Blanca Nunes"/>
    <n v="7416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00:00"/>
    <s v="########"/>
    <d v="1899-12-30T15:30:00"/>
    <n v="3"/>
    <n v="0.05"/>
    <x v="1"/>
    <m/>
    <m/>
    <s v="AC000002048"/>
    <s v="Blanca Nunes"/>
    <n v="7416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00:00"/>
    <s v="########"/>
    <d v="1899-12-30T15:30:00"/>
    <n v="4.01"/>
    <n v="6.6833000000000004E-2"/>
    <x v="1"/>
    <m/>
    <m/>
    <m/>
    <m/>
    <n v="7416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45:00"/>
    <s v="########"/>
    <d v="1899-12-30T12:45:00"/>
    <n v="120"/>
    <n v="2"/>
    <x v="1"/>
    <m/>
    <m/>
    <s v="AC000003402"/>
    <s v="Shirley Ades"/>
    <n v="74076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45:00"/>
    <s v="########"/>
    <d v="1899-12-30T12:45:00"/>
    <n v="5"/>
    <n v="8.3333000000000004E-2"/>
    <x v="1"/>
    <m/>
    <m/>
    <s v="AC000003402"/>
    <s v="Shirley Ades"/>
    <n v="7407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2:45:00"/>
    <s v="########"/>
    <d v="1899-12-30T13:00:00"/>
    <n v="15"/>
    <n v="0.25"/>
    <x v="0"/>
    <m/>
    <m/>
    <s v="AC000003866"/>
    <s v="Travel Time (between visits)"/>
    <n v="10573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00:00"/>
    <s v="########"/>
    <d v="1899-12-30T15:00:00"/>
    <n v="120"/>
    <n v="2"/>
    <x v="1"/>
    <m/>
    <m/>
    <s v="AC000002770"/>
    <s v="Larisa Eller"/>
    <n v="7413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00:00"/>
    <s v="########"/>
    <d v="1899-12-30T15:00:00"/>
    <n v="3"/>
    <n v="0.05"/>
    <x v="1"/>
    <m/>
    <m/>
    <s v="AC000002770"/>
    <s v="Larisa Eller"/>
    <n v="7413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00:00"/>
    <s v="########"/>
    <d v="1899-12-30T15:00:00"/>
    <n v="5.47"/>
    <n v="9.1166999999999998E-2"/>
    <x v="1"/>
    <m/>
    <m/>
    <m/>
    <m/>
    <n v="7413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45:00"/>
    <s v="13/03/2024"/>
    <d v="1899-12-30T13:45:00"/>
    <n v="180"/>
    <n v="3"/>
    <x v="1"/>
    <m/>
    <m/>
    <s v="AC000003194"/>
    <s v="Patricia Robinson"/>
    <n v="7405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3:45:00"/>
    <s v="13/03/2024"/>
    <d v="1899-12-30T14:00:00"/>
    <n v="15"/>
    <n v="0.25"/>
    <x v="0"/>
    <m/>
    <m/>
    <s v="AC000003866"/>
    <s v="Travel Time (between visits)"/>
    <n v="10588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00:00"/>
    <s v="13/03/2024"/>
    <d v="1899-12-30T16:00:00"/>
    <n v="120"/>
    <n v="2"/>
    <x v="4"/>
    <m/>
    <m/>
    <s v="AC000002822"/>
    <s v="Lily Sciberras"/>
    <n v="7431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4:00:00"/>
    <s v="13/03/2024"/>
    <d v="1899-12-30T16:00:00"/>
    <n v="3"/>
    <n v="0.05"/>
    <x v="4"/>
    <m/>
    <m/>
    <s v="AC000002822"/>
    <s v="Lily Sciberras"/>
    <n v="7431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4.01"/>
    <n v="6.6833000000000004E-2"/>
    <x v="4"/>
    <m/>
    <m/>
    <m/>
    <m/>
    <n v="7431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9:55:00"/>
    <s v="15/03/2024"/>
    <d v="1899-12-30T10:25:00"/>
    <n v="30"/>
    <n v="0.5"/>
    <x v="0"/>
    <m/>
    <m/>
    <s v="AC000003866"/>
    <s v="Travel Time (between visits)"/>
    <n v="10623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0:45:00"/>
    <s v="15/03/2024"/>
    <d v="1899-12-30T13:45:00"/>
    <n v="180"/>
    <n v="3"/>
    <x v="1"/>
    <m/>
    <m/>
    <s v="AC000003194"/>
    <s v="Patricia Robinson"/>
    <n v="7598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0:45:00"/>
    <s v="15/03/2024"/>
    <d v="1899-12-30T13:45:00"/>
    <n v="3"/>
    <n v="0.05"/>
    <x v="1"/>
    <m/>
    <m/>
    <s v="AC000003194"/>
    <s v="Patricia Robinson"/>
    <n v="7598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4:15:00"/>
    <s v="15/03/2024"/>
    <d v="1899-12-30T16:15:00"/>
    <n v="120"/>
    <n v="2"/>
    <x v="4"/>
    <m/>
    <m/>
    <s v="AC000219426"/>
    <s v="Ricardo Ramos"/>
    <n v="7662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15:00"/>
    <s v="15/03/2024"/>
    <d v="1899-12-30T16:15:00"/>
    <n v="8.85"/>
    <n v="0.14749999999999999"/>
    <x v="4"/>
    <m/>
    <m/>
    <m/>
    <m/>
    <n v="7662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45:00"/>
    <s v="18/03/2024"/>
    <d v="1899-12-30T13:45:00"/>
    <n v="180"/>
    <n v="3"/>
    <x v="1"/>
    <m/>
    <m/>
    <s v="AC000003194"/>
    <s v="Patricia Robinson"/>
    <n v="7696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45:00"/>
    <s v="18/03/2024"/>
    <d v="1899-12-30T13:45:00"/>
    <n v="2"/>
    <n v="3.3333000000000002E-2"/>
    <x v="1"/>
    <m/>
    <m/>
    <s v="AC000003194"/>
    <s v="Patricia Robinson"/>
    <n v="7696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3:45:00"/>
    <s v="18/03/2024"/>
    <d v="1899-12-30T14:00:00"/>
    <n v="15"/>
    <n v="0.25"/>
    <x v="0"/>
    <m/>
    <m/>
    <s v="AC000003866"/>
    <s v="Travel Time (between visits)"/>
    <n v="10795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4:00:00"/>
    <s v="18/03/2024"/>
    <d v="1899-12-30T15:30:00"/>
    <n v="90"/>
    <n v="1.5"/>
    <x v="1"/>
    <m/>
    <m/>
    <s v="AC000002048"/>
    <s v="Blanca Nunes"/>
    <n v="7610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4:00:00"/>
    <s v="18/03/2024"/>
    <d v="1899-12-30T15:30:00"/>
    <n v="2"/>
    <n v="3.3333000000000002E-2"/>
    <x v="1"/>
    <m/>
    <m/>
    <s v="AC000002048"/>
    <s v="Blanca Nunes"/>
    <n v="7610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5:30:00"/>
    <n v="4.01"/>
    <n v="6.6833000000000004E-2"/>
    <x v="1"/>
    <m/>
    <m/>
    <m/>
    <m/>
    <n v="7610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45:00"/>
    <s v="19/03/2024"/>
    <d v="1899-12-30T12:45:00"/>
    <n v="120"/>
    <n v="2"/>
    <x v="1"/>
    <m/>
    <m/>
    <s v="AC000003402"/>
    <s v="Shirley Ades"/>
    <n v="7601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45:00"/>
    <s v="19/03/2024"/>
    <d v="1899-12-30T12:45:00"/>
    <n v="5"/>
    <n v="8.3333000000000004E-2"/>
    <x v="1"/>
    <m/>
    <m/>
    <s v="AC000003402"/>
    <s v="Shirley Ades"/>
    <n v="7601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45:00"/>
    <s v="19/03/2024"/>
    <d v="1899-12-30T13:00:00"/>
    <n v="15"/>
    <n v="0.25"/>
    <x v="0"/>
    <m/>
    <m/>
    <s v="AC000003866"/>
    <s v="Travel Time (between visits)"/>
    <n v="10819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00:00"/>
    <s v="19/03/2024"/>
    <d v="1899-12-30T15:00:00"/>
    <n v="120"/>
    <n v="2"/>
    <x v="1"/>
    <m/>
    <m/>
    <s v="AC000002770"/>
    <s v="Larisa Eller"/>
    <n v="7606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00:00"/>
    <s v="19/03/2024"/>
    <d v="1899-12-30T15:00:00"/>
    <n v="3"/>
    <n v="0.05"/>
    <x v="1"/>
    <m/>
    <m/>
    <s v="AC000002770"/>
    <s v="Larisa Eller"/>
    <n v="7606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00:00"/>
    <s v="19/03/2024"/>
    <d v="1899-12-30T15:00:00"/>
    <n v="5.47"/>
    <n v="9.1166999999999998E-2"/>
    <x v="1"/>
    <m/>
    <m/>
    <m/>
    <m/>
    <n v="7606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9/03/2024"/>
    <d v="1899-12-30T15:05:00"/>
    <s v="19/03/2024"/>
    <d v="1899-12-30T19:25:00"/>
    <n v="259.8"/>
    <n v="4.33"/>
    <x v="0"/>
    <m/>
    <m/>
    <s v="AC000003864"/>
    <s v="Training"/>
    <n v="10682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15:00"/>
    <s v="20/03/2024"/>
    <d v="1899-12-30T09:45:00"/>
    <n v="30"/>
    <n v="0.5"/>
    <x v="0"/>
    <m/>
    <m/>
    <s v="AC000003866"/>
    <s v="Travel Time (between visits)"/>
    <n v="10868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45:00"/>
    <s v="20/03/2024"/>
    <d v="1899-12-30T13:45:00"/>
    <n v="180"/>
    <n v="3"/>
    <x v="1"/>
    <m/>
    <m/>
    <s v="AC000003194"/>
    <s v="Patricia Robinson"/>
    <n v="7598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45:00"/>
    <s v="20/03/2024"/>
    <d v="1899-12-30T13:45:00"/>
    <n v="3"/>
    <n v="0.05"/>
    <x v="1"/>
    <m/>
    <m/>
    <s v="AC000003194"/>
    <s v="Patricia Robinson"/>
    <n v="7598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4:15:00"/>
    <s v="20/03/2024"/>
    <d v="1899-12-30T16:15:00"/>
    <n v="120"/>
    <n v="2"/>
    <x v="4"/>
    <m/>
    <m/>
    <s v="AC000003516"/>
    <s v="Tonia Godhard"/>
    <n v="7611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4:15:00"/>
    <s v="20/03/2024"/>
    <d v="1899-12-30T16:15:00"/>
    <n v="6"/>
    <n v="0.1"/>
    <x v="4"/>
    <m/>
    <m/>
    <s v="AC000003516"/>
    <s v="Tonia Godhard"/>
    <n v="7611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15:00"/>
    <s v="20/03/2024"/>
    <d v="1899-12-30T16:15:00"/>
    <n v="6.64"/>
    <n v="0.110667"/>
    <x v="4"/>
    <m/>
    <m/>
    <m/>
    <m/>
    <n v="76113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7:00:00"/>
    <s v="########"/>
    <d v="1899-12-30T08:15:00"/>
    <n v="75"/>
    <n v="1.25"/>
    <x v="0"/>
    <m/>
    <m/>
    <s v="AC000003866"/>
    <s v="Travel Time (between visits)"/>
    <n v="10530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8:45:00"/>
    <s v="########"/>
    <d v="1899-12-30T09:45:00"/>
    <n v="60"/>
    <n v="1"/>
    <x v="1"/>
    <m/>
    <m/>
    <s v="AC000002494"/>
    <s v="Ian Farmer"/>
    <n v="85348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15:00"/>
    <s v="########"/>
    <d v="1899-12-30T11:15:00"/>
    <n v="60"/>
    <n v="1"/>
    <x v="1"/>
    <m/>
    <m/>
    <s v="AC000003020"/>
    <s v="Maureen Coffey"/>
    <n v="9209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15:00"/>
    <s v="########"/>
    <d v="1899-12-30T11:15:00"/>
    <n v="2.85"/>
    <n v="4.7500000000000001E-2"/>
    <x v="1"/>
    <m/>
    <m/>
    <m/>
    <m/>
    <n v="9209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1:30:00"/>
    <s v="########"/>
    <d v="1899-12-30T13:30:00"/>
    <n v="120"/>
    <n v="2"/>
    <x v="1"/>
    <m/>
    <m/>
    <s v="AC000003596"/>
    <s v="Yvonne Fox"/>
    <n v="92056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1:30:00"/>
    <s v="########"/>
    <d v="1899-12-30T13:30:00"/>
    <n v="1.59"/>
    <n v="2.6499999999999999E-2"/>
    <x v="1"/>
    <m/>
    <m/>
    <m/>
    <m/>
    <n v="9205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00:00"/>
    <s v="########"/>
    <d v="1899-12-30T16:00:00"/>
    <n v="120"/>
    <n v="2"/>
    <x v="1"/>
    <m/>
    <m/>
    <s v="AC000002570"/>
    <s v="Jean Upton"/>
    <n v="92081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00:00"/>
    <s v="########"/>
    <d v="1899-12-30T16:00:00"/>
    <n v="3"/>
    <n v="0.05"/>
    <x v="1"/>
    <m/>
    <m/>
    <s v="AC000002570"/>
    <s v="Jean Upton"/>
    <n v="92081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00:00"/>
    <s v="########"/>
    <d v="1899-12-30T16:00:00"/>
    <n v="4.68"/>
    <n v="7.8E-2"/>
    <x v="1"/>
    <m/>
    <m/>
    <m/>
    <m/>
    <n v="9208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00:00"/>
    <s v="########"/>
    <d v="1899-12-30T13:00:00"/>
    <n v="120"/>
    <n v="2"/>
    <x v="1"/>
    <m/>
    <m/>
    <s v="AC000003598"/>
    <s v="Yvonne Sharah"/>
    <n v="74174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1:00:00"/>
    <s v="########"/>
    <d v="1899-12-30T13:00:00"/>
    <n v="4.5"/>
    <n v="7.4999999999999997E-2"/>
    <x v="1"/>
    <m/>
    <m/>
    <s v="AC000003598"/>
    <s v="Yvonne Sharah"/>
    <n v="74174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3:00:00"/>
    <s v="########"/>
    <d v="1899-12-30T13:15:00"/>
    <n v="15"/>
    <n v="0.25"/>
    <x v="0"/>
    <m/>
    <m/>
    <s v="AC000003866"/>
    <s v="Travel Time (between visits)"/>
    <n v="10573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15:00"/>
    <s v="########"/>
    <d v="1899-12-30T15:15:00"/>
    <n v="120"/>
    <n v="2"/>
    <x v="1"/>
    <m/>
    <m/>
    <s v="AC000002570"/>
    <s v="Jean Upton"/>
    <n v="74178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15:00"/>
    <s v="########"/>
    <d v="1899-12-30T15:15:00"/>
    <n v="3"/>
    <n v="0.05"/>
    <x v="1"/>
    <m/>
    <m/>
    <s v="AC000002570"/>
    <s v="Jean Upton"/>
    <n v="74178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15:00"/>
    <s v="########"/>
    <d v="1899-12-30T15:15:00"/>
    <n v="1.45"/>
    <n v="2.4167000000000001E-2"/>
    <x v="1"/>
    <m/>
    <m/>
    <m/>
    <m/>
    <n v="74178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8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s v="13/03/2024"/>
    <d v="1899-12-30T10:00:00"/>
    <s v="13/03/2024"/>
    <d v="1899-12-30T11:00:00"/>
    <n v="60"/>
    <n v="1"/>
    <x v="1"/>
    <m/>
    <m/>
    <s v="AC000002190"/>
    <s v="David Meintjes"/>
    <n v="105277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15:00"/>
    <s v="13/03/2024"/>
    <d v="1899-12-30T13:15:00"/>
    <n v="120"/>
    <n v="2"/>
    <x v="1"/>
    <s v="visit:No Service on PH,"/>
    <m/>
    <s v="AC000002544"/>
    <s v="Jane Cumming"/>
    <n v="10526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15:00"/>
    <s v="13/03/2024"/>
    <d v="1899-12-30T13:15:00"/>
    <n v="2.25"/>
    <n v="3.7499999999999999E-2"/>
    <x v="1"/>
    <m/>
    <m/>
    <m/>
    <m/>
    <n v="10526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3:15:00"/>
    <s v="13/03/2024"/>
    <d v="1899-12-30T14:15:00"/>
    <n v="60"/>
    <n v="1"/>
    <x v="4"/>
    <m/>
    <m/>
    <s v="AC000002544"/>
    <s v="Jane Cumming"/>
    <n v="10525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30:00"/>
    <s v="13/03/2024"/>
    <d v="1899-12-30T17:30:00"/>
    <n v="180"/>
    <n v="3"/>
    <x v="1"/>
    <m/>
    <m/>
    <s v="AC000002008"/>
    <s v="Barry Perczuk"/>
    <n v="105238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30:00"/>
    <s v="13/03/2024"/>
    <d v="1899-12-30T17:30:00"/>
    <n v="2.27"/>
    <n v="3.7832999999999999E-2"/>
    <x v="1"/>
    <m/>
    <m/>
    <m/>
    <m/>
    <n v="105238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30:00"/>
    <s v="18/03/2024"/>
    <d v="1899-12-30T08:45:00"/>
    <n v="75"/>
    <n v="1.25"/>
    <x v="0"/>
    <m/>
    <m/>
    <s v="AC000003866"/>
    <s v="Travel Time (between visits)"/>
    <n v="107960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8:45:00"/>
    <s v="18/03/2024"/>
    <d v="1899-12-30T09:45:00"/>
    <n v="60"/>
    <n v="1"/>
    <x v="1"/>
    <m/>
    <m/>
    <s v="AC000002494"/>
    <s v="Ian Farmer"/>
    <n v="8534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15:00"/>
    <s v="18/03/2024"/>
    <d v="1899-12-30T11:15:00"/>
    <n v="60"/>
    <n v="1"/>
    <x v="1"/>
    <m/>
    <m/>
    <s v="AC000003020"/>
    <s v="Maureen Coffey"/>
    <n v="92095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15:00"/>
    <s v="18/03/2024"/>
    <d v="1899-12-30T11:15:00"/>
    <n v="2.85"/>
    <n v="4.7500000000000001E-2"/>
    <x v="1"/>
    <m/>
    <m/>
    <m/>
    <m/>
    <n v="92095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1:30:00"/>
    <s v="18/03/2024"/>
    <d v="1899-12-30T13:30:00"/>
    <n v="120"/>
    <n v="2"/>
    <x v="1"/>
    <m/>
    <m/>
    <s v="AC000003596"/>
    <s v="Yvonne Fox"/>
    <n v="92057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1:30:00"/>
    <s v="18/03/2024"/>
    <d v="1899-12-30T13:30:00"/>
    <n v="1.59"/>
    <n v="2.6499999999999999E-2"/>
    <x v="1"/>
    <m/>
    <m/>
    <m/>
    <m/>
    <n v="92057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4:00:00"/>
    <s v="18/03/2024"/>
    <d v="1899-12-30T16:00:00"/>
    <n v="120"/>
    <n v="2"/>
    <x v="1"/>
    <m/>
    <m/>
    <s v="AC000002570"/>
    <s v="Jean Upton"/>
    <n v="106464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14:00:00"/>
    <s v="18/03/2024"/>
    <d v="1899-12-30T16:00:00"/>
    <n v="3"/>
    <n v="0.05"/>
    <x v="1"/>
    <m/>
    <m/>
    <s v="AC000002570"/>
    <s v="Jean Upton"/>
    <n v="10646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6:00:00"/>
    <n v="4.68"/>
    <n v="7.8E-2"/>
    <x v="1"/>
    <m/>
    <m/>
    <m/>
    <m/>
    <n v="10646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00:00"/>
    <s v="19/03/2024"/>
    <d v="1899-12-30T13:00:00"/>
    <n v="120"/>
    <n v="2"/>
    <x v="1"/>
    <m/>
    <m/>
    <s v="AC000003598"/>
    <s v="Yvonne Sharah"/>
    <n v="76112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3:00:00"/>
    <s v="19/03/2024"/>
    <d v="1899-12-30T13:15:00"/>
    <n v="15"/>
    <n v="0.25"/>
    <x v="0"/>
    <m/>
    <m/>
    <s v="AC000003866"/>
    <s v="Travel Time (between visits)"/>
    <n v="10819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570"/>
    <s v="Jean Upton"/>
    <n v="76117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1.45"/>
    <n v="2.4167000000000001E-2"/>
    <x v="1"/>
    <m/>
    <m/>
    <m/>
    <m/>
    <n v="76117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30:00"/>
    <n v="30"/>
    <n v="0.5"/>
    <x v="0"/>
    <m/>
    <m/>
    <s v="AC000003866"/>
    <s v="Travel Time (between visits)"/>
    <n v="108683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10:00:00"/>
    <s v="20/03/2024"/>
    <d v="1899-12-30T11:00:00"/>
    <n v="60"/>
    <n v="1"/>
    <x v="1"/>
    <m/>
    <m/>
    <s v="AC000002190"/>
    <s v="David Meintjes"/>
    <n v="105278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15:00"/>
    <s v="20/03/2024"/>
    <d v="1899-12-30T13:15:00"/>
    <n v="120"/>
    <n v="2"/>
    <x v="1"/>
    <s v="visit:No Service on PH,"/>
    <m/>
    <s v="AC000002544"/>
    <s v="Jane Cumming"/>
    <n v="105265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15:00"/>
    <s v="20/03/2024"/>
    <d v="1899-12-30T13:15:00"/>
    <n v="2.25"/>
    <n v="3.7499999999999999E-2"/>
    <x v="1"/>
    <m/>
    <m/>
    <m/>
    <m/>
    <n v="105265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3:15:00"/>
    <s v="20/03/2024"/>
    <d v="1899-12-30T14:15:00"/>
    <n v="60"/>
    <n v="1"/>
    <x v="4"/>
    <m/>
    <m/>
    <s v="AC000002544"/>
    <s v="Jane Cumming"/>
    <n v="105252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4:30:00"/>
    <s v="20/03/2024"/>
    <d v="1899-12-30T17:30:00"/>
    <n v="180"/>
    <n v="3"/>
    <x v="1"/>
    <m/>
    <m/>
    <s v="AC000002008"/>
    <s v="Barry Perczuk"/>
    <n v="105239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30:00"/>
    <s v="20/03/2024"/>
    <d v="1899-12-30T17:30:00"/>
    <n v="2.27"/>
    <n v="3.7832999999999999E-2"/>
    <x v="1"/>
    <m/>
    <m/>
    <m/>
    <m/>
    <n v="105239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d v="2024-08-03T00:00:00"/>
    <d v="1899-12-30T09:00:00"/>
    <d v="2024-08-03T00:00:00"/>
    <d v="1899-12-30T14:30:00"/>
    <n v="330"/>
    <n v="5.5"/>
    <x v="0"/>
    <m/>
    <m/>
    <s v="AC000003862"/>
    <s v="Transport and Meals Roster"/>
    <n v="103921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s v="13/03/2024"/>
    <d v="1899-12-30T12:15:00"/>
    <s v="13/03/2024"/>
    <d v="1899-12-30T16:00:00"/>
    <n v="225"/>
    <n v="3.75"/>
    <x v="0"/>
    <m/>
    <m/>
    <s v="AC000028644"/>
    <s v="Transport - Seniors Bus Outings"/>
    <n v="108222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s v="15/03/2024"/>
    <d v="1899-12-30T09:00:00"/>
    <s v="15/03/2024"/>
    <d v="1899-12-30T15:00:00"/>
    <n v="360"/>
    <n v="6"/>
    <x v="0"/>
    <m/>
    <m/>
    <s v="AC000039816"/>
    <s v="Transport - Seniors Shopping Bus"/>
    <n v="108223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s v="NSDO"/>
    <s v="AC000001840"/>
    <s v="Aaron Lowman"/>
    <n v="9520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s v="NSDO"/>
    <s v="AC000003558"/>
    <s v="Virginia Fogarty"/>
    <n v="9523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m/>
    <s v="AC000001904"/>
    <s v="Andros Eleftheriou"/>
    <n v="10059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m/>
    <s v="AC000001904"/>
    <s v="Andros Eleftheriou"/>
    <n v="100599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s v="NSDO"/>
    <s v="AC000001840"/>
    <s v="Aaron Lowman"/>
    <n v="9521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s v="NSDO"/>
    <s v="AC000003558"/>
    <s v="Virginia Fogarty"/>
    <n v="9524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9-03T00:00:00"/>
    <d v="1899-12-30T10:00:00"/>
    <d v="2024-09-03T00:00:00"/>
    <d v="1899-12-30T10:30:00"/>
    <n v="30"/>
    <n v="0.5"/>
    <x v="3"/>
    <m/>
    <m/>
    <s v="AC000002586"/>
    <s v="Jessica Allen"/>
    <n v="100763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9-03T00:00:00"/>
    <d v="1899-12-30T10:00:00"/>
    <d v="2024-09-03T00:00:00"/>
    <d v="1899-12-30T10:30:00"/>
    <n v="30"/>
    <n v="0.5"/>
    <x v="3"/>
    <m/>
    <s v="NSDO"/>
    <s v="AC000002590"/>
    <s v="Jessica Tisdall"/>
    <n v="95323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9-03T00:00:00"/>
    <d v="1899-12-30T10:30:00"/>
    <d v="2024-09-03T00:00:00"/>
    <d v="1899-12-30T15:30:00"/>
    <n v="300"/>
    <n v="5"/>
    <x v="3"/>
    <m/>
    <s v="NSDO"/>
    <s v="AC000002590"/>
    <s v="Jessica Tisdall"/>
    <n v="95317"/>
  </r>
  <r>
    <s v="AC000005246"/>
    <m/>
    <m/>
    <x v="60"/>
    <s v="NDIS Group"/>
    <m/>
    <m/>
    <m/>
    <m/>
    <m/>
    <m/>
    <m/>
    <s v="regular"/>
    <x v="0"/>
    <n v="0"/>
    <s v="Access Community, Social and Recreational Activities 1:4"/>
    <s v="NDIS - Plan Management"/>
    <s v="NDIS - Plan Management"/>
    <d v="2024-09-03T00:00:00"/>
    <d v="1899-12-30T10:30:00"/>
    <d v="2024-09-03T00:00:00"/>
    <d v="1899-12-30T15:30:00"/>
    <n v="300"/>
    <n v="5"/>
    <x v="3"/>
    <m/>
    <m/>
    <s v="AC000002586"/>
    <s v="Jessica Allen"/>
    <n v="10076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5/03/2024"/>
    <d v="1899-12-30T16:30:00"/>
    <s v="15/03/2024"/>
    <d v="1899-12-30T21:30:00"/>
    <n v="300"/>
    <n v="5"/>
    <x v="3"/>
    <m/>
    <m/>
    <s v="AC000085973"/>
    <s v="Vivianne Fischl"/>
    <n v="106234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5/03/2024"/>
    <d v="1899-12-30T16:30:00"/>
    <s v="15/03/2024"/>
    <d v="1899-12-30T21:30:00"/>
    <n v="300"/>
    <n v="5"/>
    <x v="3"/>
    <m/>
    <s v="NSDH"/>
    <s v="AC000003558"/>
    <s v="Virginia Fogarty"/>
    <n v="107881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5/03/2024"/>
    <d v="1899-12-30T21:30:00"/>
    <s v="15/03/2024"/>
    <d v="1899-12-30T22:00:00"/>
    <n v="30"/>
    <n v="0.5"/>
    <x v="3"/>
    <m/>
    <m/>
    <s v="AC000001904"/>
    <s v="Andros Eleftheriou"/>
    <n v="106240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5/03/2024"/>
    <d v="1899-12-30T21:30:00"/>
    <s v="15/03/2024"/>
    <d v="1899-12-30T22:00:00"/>
    <n v="30"/>
    <n v="0.5"/>
    <x v="3"/>
    <m/>
    <s v="NSDH"/>
    <s v="AC000003558"/>
    <s v="Virginia Fogarty"/>
    <n v="107882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Self Management"/>
    <s v="NDIS - Self Management"/>
    <s v="16/03/2024"/>
    <d v="1899-12-30T10:00:00"/>
    <s v="16/03/2024"/>
    <d v="1899-12-30T10:30:00"/>
    <n v="30"/>
    <n v="0.5"/>
    <x v="3"/>
    <m/>
    <m/>
    <s v="AC000002942"/>
    <s v="Marcus Lee"/>
    <n v="100756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6/03/2024"/>
    <d v="1899-12-30T10:00:00"/>
    <s v="16/03/2024"/>
    <d v="1899-12-30T10:30:00"/>
    <n v="30"/>
    <n v="0.5"/>
    <x v="3"/>
    <m/>
    <s v="NSDO"/>
    <s v="AC000085973"/>
    <s v="Vivianne Fischl"/>
    <n v="10624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2"/>
    <s v="NDIS - Self Management"/>
    <s v="NDIS - Self Management"/>
    <s v="16/03/2024"/>
    <d v="1899-12-30T10:30:00"/>
    <s v="16/03/2024"/>
    <d v="1899-12-30T15:30:00"/>
    <n v="300"/>
    <n v="5"/>
    <x v="3"/>
    <m/>
    <m/>
    <s v="AC000002942"/>
    <s v="Marcus Lee"/>
    <n v="10075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6/03/2024"/>
    <d v="1899-12-30T10:30:00"/>
    <s v="16/03/2024"/>
    <d v="1899-12-30T15:30:00"/>
    <n v="300"/>
    <n v="5"/>
    <x v="3"/>
    <m/>
    <s v="NSDO"/>
    <s v="AC000085973"/>
    <s v="Vivianne Fischl"/>
    <n v="106247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012"/>
    <s v="Barbara Venetoulis"/>
    <n v="74277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00:00"/>
    <s v="########"/>
    <d v="1899-12-30T12:30:00"/>
    <n v="30"/>
    <n v="0.5"/>
    <x v="0"/>
    <m/>
    <m/>
    <s v="AC000003866"/>
    <s v="Travel Time (between visits)"/>
    <n v="10567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30:00"/>
    <s v="########"/>
    <d v="1899-12-30T15:30:00"/>
    <n v="180"/>
    <n v="3"/>
    <x v="1"/>
    <m/>
    <m/>
    <s v="AC000002100"/>
    <s v="Catharine Mannouche"/>
    <n v="74148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12-03T00:00:00"/>
    <d v="1899-12-30T12:30:00"/>
    <s v="########"/>
    <d v="1899-12-30T15:30:00"/>
    <n v="17.2"/>
    <n v="0.28666700000000001"/>
    <x v="1"/>
    <m/>
    <m/>
    <s v="AC000002100"/>
    <s v="Catharine Mannouche"/>
    <n v="74148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30:00"/>
    <s v="########"/>
    <d v="1899-12-30T15:30:00"/>
    <n v="5.42"/>
    <n v="9.0332999999999997E-2"/>
    <x v="1"/>
    <m/>
    <m/>
    <m/>
    <m/>
    <n v="74148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3/03/2024"/>
    <d v="1899-12-30T09:30:00"/>
    <s v="13/03/2024"/>
    <d v="1899-12-30T12:30:00"/>
    <n v="180"/>
    <n v="3"/>
    <x v="1"/>
    <m/>
    <m/>
    <s v="AC000002100"/>
    <s v="Catharine Mannouche"/>
    <n v="95045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3/03/2024"/>
    <d v="1899-12-30T09:30:00"/>
    <s v="13/03/2024"/>
    <d v="1899-12-30T12:30:00"/>
    <n v="12.7"/>
    <n v="0.21166699999999999"/>
    <x v="1"/>
    <m/>
    <m/>
    <s v="AC000002100"/>
    <s v="Catharine Mannouche"/>
    <n v="95045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2:30:00"/>
    <s v="13/03/2024"/>
    <d v="1899-12-30T13:00:00"/>
    <n v="30"/>
    <n v="0.5"/>
    <x v="0"/>
    <m/>
    <m/>
    <s v="AC000003866"/>
    <s v="Travel Time (between visits)"/>
    <n v="105697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3020"/>
    <s v="Maureen Coffey"/>
    <n v="73994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3/03/2024"/>
    <d v="1899-12-30T13:00:00"/>
    <s v="13/03/2024"/>
    <d v="1899-12-30T15:00:00"/>
    <n v="1.5"/>
    <n v="2.5000000000000001E-2"/>
    <x v="1"/>
    <m/>
    <m/>
    <s v="AC000003020"/>
    <s v="Maureen Coffey"/>
    <n v="73994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13/03/2024"/>
    <d v="1899-12-30T13:00:00"/>
    <s v="13/03/2024"/>
    <d v="1899-12-30T15:00:00"/>
    <n v="2.4900000000000002"/>
    <n v="4.1500000000000002E-2"/>
    <x v="1"/>
    <m/>
    <m/>
    <m/>
    <m/>
    <n v="7399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012"/>
    <s v="Barbara Venetoulis"/>
    <n v="76215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9/03/2024"/>
    <d v="1899-12-30T10:00:00"/>
    <s v="19/03/2024"/>
    <d v="1899-12-30T12:00:00"/>
    <n v="10.4"/>
    <n v="0.17333299999999999"/>
    <x v="1"/>
    <m/>
    <m/>
    <s v="AC000002012"/>
    <s v="Barbara Venetoulis"/>
    <n v="76215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8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9/03/2024"/>
    <d v="1899-12-30T12:30:00"/>
    <s v="19/03/2024"/>
    <d v="1899-12-30T15:30:00"/>
    <n v="180"/>
    <n v="3"/>
    <x v="1"/>
    <m/>
    <m/>
    <s v="AC000002100"/>
    <s v="Catharine Mannouche"/>
    <n v="76082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9/03/2024"/>
    <d v="1899-12-30T12:30:00"/>
    <s v="19/03/2024"/>
    <d v="1899-12-30T15:30:00"/>
    <n v="11.4"/>
    <n v="0.19"/>
    <x v="1"/>
    <m/>
    <m/>
    <s v="AC000002100"/>
    <s v="Catharine Mannouche"/>
    <n v="76082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19/03/2024"/>
    <d v="1899-12-30T12:30:00"/>
    <s v="19/03/2024"/>
    <d v="1899-12-30T15:30:00"/>
    <n v="5.42"/>
    <n v="9.0332999999999997E-2"/>
    <x v="1"/>
    <m/>
    <m/>
    <m/>
    <m/>
    <n v="76082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0/03/2024"/>
    <d v="1899-12-30T09:30:00"/>
    <s v="20/03/2024"/>
    <d v="1899-12-30T12:30:00"/>
    <n v="180"/>
    <n v="3"/>
    <x v="1"/>
    <m/>
    <m/>
    <s v="AC000002100"/>
    <s v="Catharine Mannouche"/>
    <n v="95046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0/03/2024"/>
    <d v="1899-12-30T09:30:00"/>
    <s v="20/03/2024"/>
    <d v="1899-12-30T12:30:00"/>
    <n v="19.100000000000001"/>
    <n v="0.31833299999999998"/>
    <x v="1"/>
    <m/>
    <m/>
    <s v="AC000002100"/>
    <s v="Catharine Mannouche"/>
    <n v="95046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9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020"/>
    <s v="Maureen Coffey"/>
    <n v="75923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0/03/2024"/>
    <d v="1899-12-30T13:00:00"/>
    <s v="20/03/2024"/>
    <d v="1899-12-30T15:00:00"/>
    <n v="1.1000000000000001"/>
    <n v="1.8332999999999999E-2"/>
    <x v="1"/>
    <m/>
    <m/>
    <s v="AC000003020"/>
    <s v="Maureen Coffey"/>
    <n v="75923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0/03/2024"/>
    <d v="1899-12-30T13:00:00"/>
    <s v="20/03/2024"/>
    <d v="1899-12-30T15:00:00"/>
    <n v="2.4900000000000002"/>
    <n v="4.1500000000000002E-2"/>
    <x v="1"/>
    <m/>
    <m/>
    <m/>
    <m/>
    <n v="7592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30:00"/>
    <d v="2024-07-03T00:00:00"/>
    <d v="1899-12-30T12:30:00"/>
    <n v="150"/>
    <n v="2.5"/>
    <x v="1"/>
    <m/>
    <m/>
    <s v="AC000003194"/>
    <s v="Patricia Robinson"/>
    <n v="7161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0:30:00"/>
    <d v="2024-07-03T00:00:00"/>
    <d v="1899-12-30T12:30:00"/>
    <n v="5"/>
    <n v="8.3333000000000004E-2"/>
    <x v="1"/>
    <m/>
    <m/>
    <s v="AC000003194"/>
    <s v="Patricia Robinson"/>
    <n v="71613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2:30:00"/>
    <d v="2024-07-03T00:00:00"/>
    <d v="1899-12-30T13:00:00"/>
    <n v="30"/>
    <n v="0.5"/>
    <x v="0"/>
    <m/>
    <m/>
    <s v="AC000003866"/>
    <s v="Travel Time (between visits)"/>
    <n v="103411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3:00:00"/>
    <d v="2024-07-03T00:00:00"/>
    <d v="1899-12-30T15:00:00"/>
    <n v="120"/>
    <n v="2"/>
    <x v="4"/>
    <m/>
    <m/>
    <s v="AC000002410"/>
    <s v="Giuseppe Taranto"/>
    <n v="7185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d v="2024-07-03T00:00:00"/>
    <d v="1899-12-30T13:00:00"/>
    <d v="2024-07-03T00:00:00"/>
    <d v="1899-12-30T15:00:00"/>
    <n v="10"/>
    <n v="0.16666700000000001"/>
    <x v="4"/>
    <m/>
    <m/>
    <s v="AC000002410"/>
    <s v="Giuseppe Taranto"/>
    <n v="7185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00:00"/>
    <d v="2024-07-03T00:00:00"/>
    <d v="1899-12-30T15:00:00"/>
    <n v="8.16"/>
    <n v="0.13600000000000001"/>
    <x v="4"/>
    <m/>
    <m/>
    <m/>
    <m/>
    <n v="7185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9:30:00"/>
    <s v="########"/>
    <d v="1899-12-30T11:00:00"/>
    <n v="90"/>
    <n v="1.5"/>
    <x v="1"/>
    <m/>
    <m/>
    <s v="AC000003526"/>
    <s v="Valerie Anstee"/>
    <n v="7417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09:30:00"/>
    <s v="########"/>
    <d v="1899-12-30T11:00:00"/>
    <n v="5"/>
    <n v="8.3333000000000004E-2"/>
    <x v="1"/>
    <m/>
    <m/>
    <s v="AC000003526"/>
    <s v="Valerie Anstee"/>
    <n v="7417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1:30:00"/>
    <s v="########"/>
    <d v="1899-12-30T13:30:00"/>
    <n v="120"/>
    <n v="2"/>
    <x v="1"/>
    <m/>
    <m/>
    <s v="AC000003194"/>
    <s v="Patricia Robinson"/>
    <n v="74048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11:30:00"/>
    <s v="########"/>
    <d v="1899-12-30T13:30:00"/>
    <n v="5"/>
    <n v="8.3333000000000004E-2"/>
    <x v="1"/>
    <m/>
    <m/>
    <s v="AC000003194"/>
    <s v="Patricia Robinson"/>
    <n v="7404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1:30:00"/>
    <s v="########"/>
    <d v="1899-12-30T13:30:00"/>
    <n v="3.18"/>
    <n v="5.2999999999999999E-2"/>
    <x v="1"/>
    <m/>
    <m/>
    <m/>
    <m/>
    <n v="74048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3:45:00"/>
    <s v="########"/>
    <d v="1899-12-30T15:45:00"/>
    <n v="120"/>
    <n v="2"/>
    <x v="1"/>
    <m/>
    <m/>
    <s v="AC000003608"/>
    <s v="Zorica Lackovic"/>
    <n v="7520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13:45:00"/>
    <s v="########"/>
    <d v="1899-12-30T15:45:00"/>
    <n v="10"/>
    <n v="0.16666700000000001"/>
    <x v="1"/>
    <m/>
    <m/>
    <s v="AC000003608"/>
    <s v="Zorica Lackovic"/>
    <n v="75209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3:45:00"/>
    <s v="########"/>
    <d v="1899-12-30T15:45:00"/>
    <n v="3.67"/>
    <n v="6.1166999999999999E-2"/>
    <x v="1"/>
    <m/>
    <m/>
    <m/>
    <m/>
    <n v="7520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6:00:00"/>
    <s v="########"/>
    <d v="1899-12-30T17:00:00"/>
    <n v="60"/>
    <n v="1"/>
    <x v="1"/>
    <m/>
    <m/>
    <s v="AC000002422"/>
    <s v="Graham Burdett"/>
    <n v="7395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6:00:00"/>
    <s v="########"/>
    <d v="1899-12-30T17:00:00"/>
    <n v="4.82"/>
    <n v="8.0333000000000002E-2"/>
    <x v="1"/>
    <m/>
    <m/>
    <m/>
    <m/>
    <n v="73958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7:00:00"/>
    <s v="########"/>
    <d v="1899-12-30T18:00:00"/>
    <n v="60"/>
    <n v="1"/>
    <x v="0"/>
    <m/>
    <m/>
    <s v="AC000003866"/>
    <s v="Travel Time (between visits)"/>
    <n v="10607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194"/>
    <s v="Patricia Robinson"/>
    <n v="74047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4/03/2024"/>
    <d v="1899-12-30T10:30:00"/>
    <s v="14/03/2024"/>
    <d v="1899-12-30T12:30:00"/>
    <n v="5"/>
    <n v="8.3333000000000004E-2"/>
    <x v="1"/>
    <m/>
    <m/>
    <s v="AC000003194"/>
    <s v="Patricia Robinson"/>
    <n v="74047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2:30:00"/>
    <s v="14/03/2024"/>
    <d v="1899-12-30T13:00:00"/>
    <n v="30"/>
    <n v="0.5"/>
    <x v="0"/>
    <m/>
    <m/>
    <s v="AC000003866"/>
    <s v="Travel Time (between visits)"/>
    <n v="106369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3:00:00"/>
    <s v="14/03/2024"/>
    <d v="1899-12-30T15:00:00"/>
    <n v="120"/>
    <n v="2"/>
    <x v="4"/>
    <m/>
    <m/>
    <s v="AC000002410"/>
    <s v="Giuseppe Taranto"/>
    <n v="74281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14/03/2024"/>
    <d v="1899-12-30T13:00:00"/>
    <s v="14/03/2024"/>
    <d v="1899-12-30T15:00:00"/>
    <n v="10"/>
    <n v="0.16666700000000001"/>
    <x v="4"/>
    <m/>
    <m/>
    <s v="AC000002410"/>
    <s v="Giuseppe Taranto"/>
    <n v="74281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4/03/2024"/>
    <d v="1899-12-30T13:00:00"/>
    <s v="14/03/2024"/>
    <d v="1899-12-30T15:00:00"/>
    <n v="8.16"/>
    <n v="0.13600000000000001"/>
    <x v="4"/>
    <m/>
    <m/>
    <m/>
    <m/>
    <n v="74281"/>
  </r>
  <r>
    <s v="AC000036817"/>
    <m/>
    <m/>
    <x v="71"/>
    <s v="Batson"/>
    <s v="Community Care Support Worker"/>
    <m/>
    <s v="Casual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5:00:00"/>
    <n v="360"/>
    <n v="6"/>
    <x v="0"/>
    <m/>
    <m/>
    <s v="AC000003874"/>
    <s v="Wellbeing 1 Monday at Coogee Eastward Senior Citizens Hall"/>
    <n v="80035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1:30:00"/>
    <s v="19/03/2024"/>
    <d v="1899-12-30T13:30:00"/>
    <n v="120"/>
    <n v="2"/>
    <x v="1"/>
    <m/>
    <m/>
    <s v="AC000003194"/>
    <s v="Patricia Robinson"/>
    <n v="7597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9/03/2024"/>
    <d v="1899-12-30T11:30:00"/>
    <s v="19/03/2024"/>
    <d v="1899-12-30T13:30:00"/>
    <n v="5"/>
    <n v="8.3333000000000004E-2"/>
    <x v="1"/>
    <m/>
    <m/>
    <s v="AC000003194"/>
    <s v="Patricia Robinson"/>
    <n v="7597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3:45:00"/>
    <s v="19/03/2024"/>
    <d v="1899-12-30T15:45:00"/>
    <n v="120"/>
    <n v="2"/>
    <x v="1"/>
    <m/>
    <m/>
    <s v="AC000003608"/>
    <s v="Zorica Lackovic"/>
    <n v="75210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9/03/2024"/>
    <d v="1899-12-30T13:45:00"/>
    <s v="19/03/2024"/>
    <d v="1899-12-30T15:45:00"/>
    <n v="10"/>
    <n v="0.16666700000000001"/>
    <x v="1"/>
    <m/>
    <m/>
    <s v="AC000003608"/>
    <s v="Zorica Lackovic"/>
    <n v="75210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9/03/2024"/>
    <d v="1899-12-30T13:45:00"/>
    <s v="19/03/2024"/>
    <d v="1899-12-30T15:45:00"/>
    <n v="3.67"/>
    <n v="6.1166999999999999E-2"/>
    <x v="1"/>
    <m/>
    <m/>
    <m/>
    <m/>
    <n v="75210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6:00:00"/>
    <s v="19/03/2024"/>
    <d v="1899-12-30T17:00:00"/>
    <n v="60"/>
    <n v="1"/>
    <x v="1"/>
    <m/>
    <m/>
    <s v="AC000002422"/>
    <s v="Graham Burdett"/>
    <n v="7827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9/03/2024"/>
    <d v="1899-12-30T16:00:00"/>
    <s v="19/03/2024"/>
    <d v="1899-12-30T17:00:00"/>
    <n v="4.82"/>
    <n v="8.0333000000000002E-2"/>
    <x v="1"/>
    <m/>
    <m/>
    <m/>
    <m/>
    <n v="7827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7:00:00"/>
    <s v="19/03/2024"/>
    <d v="1899-12-30T18:00:00"/>
    <n v="60"/>
    <n v="1"/>
    <x v="0"/>
    <m/>
    <m/>
    <s v="AC000003866"/>
    <s v="Travel Time (between visits)"/>
    <n v="108170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8:00:00"/>
    <d v="2024-08-03T00:00:00"/>
    <d v="1899-12-30T09:00:00"/>
    <n v="60"/>
    <n v="1"/>
    <x v="0"/>
    <m/>
    <m/>
    <s v="AC000003866"/>
    <s v="Travel Time (between visits)"/>
    <n v="105233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8-03T00:00:00"/>
    <d v="1899-12-30T09:00:00"/>
    <d v="2024-08-03T00:00:00"/>
    <d v="1899-12-30T10:00:00"/>
    <n v="60"/>
    <n v="1"/>
    <x v="1"/>
    <m/>
    <m/>
    <s v="AC000001964"/>
    <s v="Anton Matusko"/>
    <n v="7423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0:30:00"/>
    <d v="2024-08-03T00:00:00"/>
    <d v="1899-12-30T12:30:00"/>
    <n v="120"/>
    <n v="2"/>
    <x v="1"/>
    <m/>
    <m/>
    <s v="AC000002936"/>
    <s v="Marjorie Johnston"/>
    <n v="74270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8-03T00:00:00"/>
    <d v="1899-12-30T10:30:00"/>
    <d v="2024-08-03T00:00:00"/>
    <d v="1899-12-30T12:30:00"/>
    <n v="4"/>
    <n v="6.6667000000000004E-2"/>
    <x v="1"/>
    <m/>
    <m/>
    <s v="AC000002936"/>
    <s v="Marjorie Johnston"/>
    <n v="74270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0:30:00"/>
    <d v="2024-08-03T00:00:00"/>
    <d v="1899-12-30T12:30:00"/>
    <n v="9.77"/>
    <n v="0.16283300000000001"/>
    <x v="1"/>
    <m/>
    <m/>
    <m/>
    <m/>
    <n v="74270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3354"/>
    <s v="Rubette Lehmann"/>
    <n v="74228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8-03T00:00:00"/>
    <d v="1899-12-30T13:00:00"/>
    <d v="2024-08-03T00:00:00"/>
    <d v="1899-12-30T16:00:00"/>
    <n v="11"/>
    <n v="0.183333"/>
    <x v="1"/>
    <m/>
    <m/>
    <s v="AC000003354"/>
    <s v="Rubette Lehmann"/>
    <n v="7422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00:00"/>
    <d v="2024-08-03T00:00:00"/>
    <d v="1899-12-30T16:00:00"/>
    <n v="7.47"/>
    <n v="0.1245"/>
    <x v="1"/>
    <m/>
    <m/>
    <m/>
    <m/>
    <n v="74228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08:15:00"/>
    <s v="########"/>
    <d v="1899-12-30T09:00:00"/>
    <n v="45"/>
    <n v="0.75"/>
    <x v="0"/>
    <m/>
    <m/>
    <s v="AC000003866"/>
    <s v="Travel Time (between visits)"/>
    <n v="105727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12-03T00:00:00"/>
    <d v="1899-12-30T09:00:00"/>
    <s v="########"/>
    <d v="1899-12-30T10:00:00"/>
    <n v="60"/>
    <n v="1"/>
    <x v="1"/>
    <m/>
    <m/>
    <s v="AC000001964"/>
    <s v="Anton Matusko"/>
    <n v="74236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d v="2024-12-03T00:00:00"/>
    <d v="1899-12-30T10:15:00"/>
    <s v="########"/>
    <d v="1899-12-30T11:15:00"/>
    <n v="60"/>
    <n v="1"/>
    <x v="1"/>
    <m/>
    <m/>
    <s v="AC000003438"/>
    <s v="Stefania Kublikowska"/>
    <n v="74673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0:15:00"/>
    <s v="########"/>
    <d v="1899-12-30T11:15:00"/>
    <n v="2.4500000000000002"/>
    <n v="4.0833000000000001E-2"/>
    <x v="1"/>
    <m/>
    <m/>
    <m/>
    <m/>
    <n v="74673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3354"/>
    <s v="Rubette Lehmann"/>
    <n v="7422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12-03T00:00:00"/>
    <d v="1899-12-30T11:45:00"/>
    <s v="########"/>
    <d v="1899-12-30T14:45:00"/>
    <n v="11"/>
    <n v="0.183333"/>
    <x v="1"/>
    <m/>
    <m/>
    <s v="AC000003354"/>
    <s v="Rubette Lehmann"/>
    <n v="7422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1:45:00"/>
    <s v="########"/>
    <d v="1899-12-30T14:45:00"/>
    <n v="3.72"/>
    <n v="6.2E-2"/>
    <x v="1"/>
    <m/>
    <m/>
    <m/>
    <m/>
    <n v="74229"/>
  </r>
  <r>
    <s v="AC000035972"/>
    <m/>
    <m/>
    <x v="70"/>
    <s v="Mou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3:30:00"/>
    <s v="13/03/2024"/>
    <d v="1899-12-30T16:30:00"/>
    <n v="180"/>
    <n v="3"/>
    <x v="4"/>
    <m/>
    <m/>
    <s v="AC000003440"/>
    <s v="Steven Russ"/>
    <n v="104136"/>
  </r>
  <r>
    <s v="AC000035972"/>
    <m/>
    <m/>
    <x v="70"/>
    <s v="Mou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3:30:00"/>
    <s v="13/03/2024"/>
    <d v="1899-12-30T16:30:00"/>
    <n v="15"/>
    <n v="0.25"/>
    <x v="4"/>
    <m/>
    <m/>
    <s v="AC000003440"/>
    <s v="Steven Russ"/>
    <n v="104136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8:00:00"/>
    <s v="15/03/2024"/>
    <d v="1899-12-30T09:00:00"/>
    <n v="60"/>
    <n v="1"/>
    <x v="0"/>
    <m/>
    <m/>
    <s v="AC000003866"/>
    <s v="Travel Time (between visits)"/>
    <n v="106208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15/03/2024"/>
    <d v="1899-12-30T09:00:00"/>
    <s v="15/03/2024"/>
    <d v="1899-12-30T10:00:00"/>
    <n v="60"/>
    <n v="1"/>
    <x v="1"/>
    <m/>
    <m/>
    <s v="AC000001964"/>
    <s v="Anton Matusko"/>
    <n v="7617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5/03/2024"/>
    <d v="1899-12-30T10:30:00"/>
    <s v="15/03/2024"/>
    <d v="1899-12-30T12:30:00"/>
    <n v="120"/>
    <n v="2"/>
    <x v="1"/>
    <m/>
    <m/>
    <s v="AC000002936"/>
    <s v="Marjorie Johnston"/>
    <n v="76206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5/03/2024"/>
    <d v="1899-12-30T10:30:00"/>
    <s v="15/03/2024"/>
    <d v="1899-12-30T12:30:00"/>
    <n v="5"/>
    <n v="8.3333000000000004E-2"/>
    <x v="1"/>
    <m/>
    <m/>
    <s v="AC000002936"/>
    <s v="Marjorie Johnston"/>
    <n v="7620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5/03/2024"/>
    <d v="1899-12-30T10:30:00"/>
    <s v="15/03/2024"/>
    <d v="1899-12-30T12:30:00"/>
    <n v="9.77"/>
    <n v="0.16283300000000001"/>
    <x v="1"/>
    <m/>
    <m/>
    <m/>
    <m/>
    <n v="76206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3354"/>
    <s v="Rubette Lehmann"/>
    <n v="76168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5/03/2024"/>
    <d v="1899-12-30T13:00:00"/>
    <s v="15/03/2024"/>
    <d v="1899-12-30T16:00:00"/>
    <n v="11"/>
    <n v="0.183333"/>
    <x v="1"/>
    <m/>
    <m/>
    <s v="AC000003354"/>
    <s v="Rubette Lehmann"/>
    <n v="7616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5/03/2024"/>
    <d v="1899-12-30T13:00:00"/>
    <s v="15/03/2024"/>
    <d v="1899-12-30T16:00:00"/>
    <n v="7.47"/>
    <n v="0.1245"/>
    <x v="1"/>
    <m/>
    <m/>
    <m/>
    <m/>
    <n v="76168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08:15:00"/>
    <s v="19/03/2024"/>
    <d v="1899-12-30T09:00:00"/>
    <n v="45"/>
    <n v="0.75"/>
    <x v="0"/>
    <m/>
    <m/>
    <s v="AC000003866"/>
    <s v="Travel Time (between visits)"/>
    <n v="108193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19/03/2024"/>
    <d v="1899-12-30T09:00:00"/>
    <s v="19/03/2024"/>
    <d v="1899-12-30T10:00:00"/>
    <n v="60"/>
    <n v="1"/>
    <x v="1"/>
    <m/>
    <m/>
    <s v="AC000001964"/>
    <s v="Anton Matusko"/>
    <n v="76174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s v="19/03/2024"/>
    <d v="1899-12-30T10:15:00"/>
    <s v="19/03/2024"/>
    <d v="1899-12-30T11:15:00"/>
    <n v="60"/>
    <n v="1"/>
    <x v="1"/>
    <m/>
    <m/>
    <s v="AC000003438"/>
    <s v="Stefania Kublikowska"/>
    <n v="7662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9/03/2024"/>
    <d v="1899-12-30T10:15:00"/>
    <s v="19/03/2024"/>
    <d v="1899-12-30T11:15:00"/>
    <n v="2.4500000000000002"/>
    <n v="4.0833000000000001E-2"/>
    <x v="1"/>
    <m/>
    <m/>
    <m/>
    <m/>
    <n v="76628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3354"/>
    <s v="Rubette Lehmann"/>
    <n v="7616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9/03/2024"/>
    <d v="1899-12-30T11:45:00"/>
    <s v="19/03/2024"/>
    <d v="1899-12-30T14:45:00"/>
    <n v="11"/>
    <n v="0.183333"/>
    <x v="1"/>
    <m/>
    <m/>
    <s v="AC000003354"/>
    <s v="Rubette Lehmann"/>
    <n v="7616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9/03/2024"/>
    <d v="1899-12-30T11:45:00"/>
    <s v="19/03/2024"/>
    <d v="1899-12-30T14:45:00"/>
    <n v="3.72"/>
    <n v="6.2E-2"/>
    <x v="1"/>
    <m/>
    <m/>
    <m/>
    <m/>
    <n v="76169"/>
  </r>
  <r>
    <s v="AC000047028"/>
    <m/>
    <m/>
    <x v="65"/>
    <s v="Diaz"/>
    <s v="Casual Support Worker"/>
    <m/>
    <s v="Casual"/>
    <m/>
    <m/>
    <m/>
    <m/>
    <s v="regular"/>
    <x v="0"/>
    <n v="0"/>
    <s v="Domestic Assistance"/>
    <s v="HCP"/>
    <s v="HCP"/>
    <s v="18/03/2024"/>
    <d v="1899-12-30T14:30:00"/>
    <s v="18/03/2024"/>
    <d v="1899-12-30T16:30:00"/>
    <n v="120"/>
    <n v="2"/>
    <x v="1"/>
    <m/>
    <m/>
    <s v="AC000002896"/>
    <s v="Margaret Davies"/>
    <n v="101335"/>
  </r>
  <r>
    <s v="AC000081599"/>
    <m/>
    <m/>
    <x v="73"/>
    <s v="De Lorenzo"/>
    <s v="Family Services- Parent Support"/>
    <s v="Family Services"/>
    <s v="Casual"/>
    <m/>
    <m/>
    <m/>
    <m/>
    <s v="regular"/>
    <x v="0"/>
    <n v="0"/>
    <s v="Internal Admin"/>
    <s v="Holdsworth Internal"/>
    <s v="Holdsworth Internal"/>
    <d v="2024-12-03T00:00:00"/>
    <d v="1899-12-30T12:00:00"/>
    <s v="########"/>
    <d v="1899-12-30T14:30:00"/>
    <n v="150"/>
    <n v="2.5"/>
    <x v="0"/>
    <m/>
    <m/>
    <s v="AC000003860"/>
    <s v="Admin"/>
    <n v="99729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07-03T00:00:00"/>
    <d v="1899-12-30T08:30:00"/>
    <d v="2024-07-03T00:00:00"/>
    <d v="1899-12-30T14:00:00"/>
    <n v="330"/>
    <n v="5.5"/>
    <x v="0"/>
    <m/>
    <m/>
    <s v="AC000003862"/>
    <s v="Transport and Meals Roster"/>
    <n v="103633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11-03T00:00:00"/>
    <d v="1899-12-30T10:00:00"/>
    <s v="########"/>
    <d v="1899-12-30T15:15:00"/>
    <n v="315"/>
    <n v="5.25"/>
    <x v="0"/>
    <m/>
    <m/>
    <s v="AC000003862"/>
    <s v="Transport and Meals Roster"/>
    <n v="105627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12-03T00:00:00"/>
    <d v="1899-12-30T08:30:00"/>
    <s v="########"/>
    <d v="1899-12-30T15:30:00"/>
    <n v="420"/>
    <n v="7"/>
    <x v="0"/>
    <m/>
    <m/>
    <s v="AC000003862"/>
    <s v="Transport and Meals Roster"/>
    <n v="105876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14/03/2024"/>
    <d v="1899-12-30T08:30:00"/>
    <s v="14/03/2024"/>
    <d v="1899-12-30T14:30:00"/>
    <n v="360"/>
    <n v="6"/>
    <x v="0"/>
    <m/>
    <m/>
    <s v="AC000003862"/>
    <s v="Transport and Meals Roster"/>
    <n v="106075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19/03/2024"/>
    <d v="1899-12-30T09:00:00"/>
    <s v="19/03/2024"/>
    <d v="1899-12-30T16:00:00"/>
    <n v="420"/>
    <n v="7"/>
    <x v="0"/>
    <m/>
    <m/>
    <s v="AC000003862"/>
    <s v="Transport and Meals Roster"/>
    <n v="108638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95662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95700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95675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95688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9566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95701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95676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95689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62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7-03T00:00:00"/>
    <d v="1899-12-30T08:30:00"/>
    <d v="2024-07-03T00:00:00"/>
    <d v="1899-12-30T09:30:00"/>
    <n v="60"/>
    <n v="1"/>
    <x v="1"/>
    <m/>
    <m/>
    <s v="AC000241126"/>
    <s v="Raffaella Volpicella"/>
    <n v="88012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234"/>
    <s v="Diane Grant"/>
    <n v="88047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7-03T00:00:00"/>
    <d v="1899-12-30T10:00:00"/>
    <d v="2024-07-03T00:00:00"/>
    <d v="1899-12-30T12:00:00"/>
    <n v="10.89"/>
    <n v="0.18149999999999999"/>
    <x v="1"/>
    <m/>
    <m/>
    <m/>
    <m/>
    <n v="8804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1-03T00:00:00"/>
    <d v="1899-12-30T07:00:00"/>
    <s v="########"/>
    <d v="1899-12-30T08:00:00"/>
    <n v="60"/>
    <n v="1"/>
    <x v="1"/>
    <m/>
    <m/>
    <s v="AC000002388"/>
    <s v="George Cotis"/>
    <n v="103780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295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1-03T00:00:00"/>
    <d v="1899-12-30T08:30:00"/>
    <s v="########"/>
    <d v="1899-12-30T10:30:00"/>
    <n v="120"/>
    <n v="2"/>
    <x v="1"/>
    <m/>
    <m/>
    <s v="AC000002530"/>
    <s v="James Black"/>
    <n v="103519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11-03T00:00:00"/>
    <d v="1899-12-30T08:30:00"/>
    <s v="########"/>
    <d v="1899-12-30T10:30:00"/>
    <n v="2.99"/>
    <n v="4.9833000000000002E-2"/>
    <x v="1"/>
    <m/>
    <m/>
    <m/>
    <m/>
    <n v="103519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9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2-03T00:00:00"/>
    <d v="1899-12-30T08:00:00"/>
    <s v="########"/>
    <d v="1899-12-30T09:00:00"/>
    <n v="60"/>
    <n v="1"/>
    <x v="1"/>
    <m/>
    <m/>
    <s v="AC000241126"/>
    <s v="Raffaella Volpicella"/>
    <n v="79323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12-03T00:00:00"/>
    <d v="1899-12-30T09:15:00"/>
    <s v="########"/>
    <d v="1899-12-30T10:15:00"/>
    <n v="60"/>
    <n v="1"/>
    <x v="1"/>
    <m/>
    <m/>
    <s v="AC000188716"/>
    <s v="Mary Clark"/>
    <n v="83383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12-03T00:00:00"/>
    <d v="1899-12-30T09:15:00"/>
    <s v="########"/>
    <d v="1899-12-30T10:15:00"/>
    <n v="3.45"/>
    <n v="5.7500000000000002E-2"/>
    <x v="1"/>
    <m/>
    <m/>
    <m/>
    <m/>
    <n v="83383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d v="2024-12-03T00:00:00"/>
    <d v="1899-12-30T10:15:00"/>
    <s v="########"/>
    <d v="1899-12-30T11:15:00"/>
    <n v="60"/>
    <n v="1"/>
    <x v="1"/>
    <m/>
    <m/>
    <s v="AC000188716"/>
    <s v="Mary Clark"/>
    <n v="8339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74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3/03/2024"/>
    <d v="1899-12-30T07:30:00"/>
    <s v="13/03/2024"/>
    <d v="1899-12-30T08:30:00"/>
    <n v="60"/>
    <n v="1"/>
    <x v="1"/>
    <m/>
    <m/>
    <s v="AC000003028"/>
    <s v="Mervyn Levine"/>
    <n v="73891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3/03/2024"/>
    <d v="1899-12-30T09:00:00"/>
    <s v="13/03/2024"/>
    <d v="1899-12-30T12:00:00"/>
    <n v="180"/>
    <n v="3"/>
    <x v="1"/>
    <m/>
    <m/>
    <s v="AC000002676"/>
    <s v="Jose Marum"/>
    <n v="74186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3/03/2024"/>
    <d v="1899-12-30T09:00:00"/>
    <s v="13/03/2024"/>
    <d v="1899-12-30T12:00:00"/>
    <n v="4.29"/>
    <n v="7.1499999999999994E-2"/>
    <x v="1"/>
    <m/>
    <m/>
    <m/>
    <m/>
    <n v="7418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6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4/03/2024"/>
    <d v="1899-12-30T08:30:00"/>
    <s v="14/03/2024"/>
    <d v="1899-12-30T09:30:00"/>
    <n v="60"/>
    <n v="1"/>
    <x v="1"/>
    <m/>
    <m/>
    <s v="AC000241126"/>
    <s v="Raffaella Volpicella"/>
    <n v="88013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234"/>
    <s v="Diane Grant"/>
    <n v="88048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4/03/2024"/>
    <d v="1899-12-30T10:00:00"/>
    <s v="14/03/2024"/>
    <d v="1899-12-30T12:00:00"/>
    <n v="10.89"/>
    <n v="0.18149999999999999"/>
    <x v="1"/>
    <m/>
    <m/>
    <m/>
    <m/>
    <n v="8804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002530"/>
    <s v="James Black"/>
    <n v="103520"/>
  </r>
  <r>
    <s v="AC000060479"/>
    <m/>
    <m/>
    <x v="75"/>
    <s v="Suhandhi"/>
    <m/>
    <m/>
    <s v="Casual"/>
    <m/>
    <m/>
    <m/>
    <m/>
    <s v="regular"/>
    <x v="0"/>
    <n v="0"/>
    <s v="Internal Training"/>
    <s v="Holdsworth Internal"/>
    <s v="Holdsworth Internal"/>
    <s v="18/03/2024"/>
    <d v="1899-12-30T09:00:00"/>
    <s v="18/03/2024"/>
    <d v="1899-12-30T10:00:00"/>
    <n v="60"/>
    <n v="1"/>
    <x v="0"/>
    <m/>
    <m/>
    <s v="AC000003864"/>
    <s v="Training"/>
    <n v="106354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7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9/03/2024"/>
    <d v="1899-12-30T08:00:00"/>
    <s v="19/03/2024"/>
    <d v="1899-12-30T09:00:00"/>
    <n v="60"/>
    <n v="1"/>
    <x v="1"/>
    <m/>
    <m/>
    <s v="AC000241126"/>
    <s v="Raffaella Volpicella"/>
    <n v="79324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19/03/2024"/>
    <d v="1899-12-30T09:15:00"/>
    <s v="19/03/2024"/>
    <d v="1899-12-30T10:15:00"/>
    <n v="60"/>
    <n v="1"/>
    <x v="1"/>
    <m/>
    <m/>
    <s v="AC000188716"/>
    <s v="Mary Clark"/>
    <n v="83384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9/03/2024"/>
    <d v="1899-12-30T09:15:00"/>
    <s v="19/03/2024"/>
    <d v="1899-12-30T10:15:00"/>
    <n v="3.45"/>
    <n v="5.7500000000000002E-2"/>
    <x v="1"/>
    <m/>
    <m/>
    <m/>
    <m/>
    <n v="83384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s v="19/03/2024"/>
    <d v="1899-12-30T10:15:00"/>
    <s v="19/03/2024"/>
    <d v="1899-12-30T11:15:00"/>
    <n v="60"/>
    <n v="1"/>
    <x v="1"/>
    <m/>
    <m/>
    <s v="AC000188716"/>
    <s v="Mary Clark"/>
    <n v="8339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0/03/2024"/>
    <d v="1899-12-30T09:00:00"/>
    <s v="20/03/2024"/>
    <d v="1899-12-30T12:00:00"/>
    <n v="180"/>
    <n v="3"/>
    <x v="1"/>
    <m/>
    <m/>
    <s v="AC000002676"/>
    <s v="Jose Marum"/>
    <n v="76128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7-03T00:00:00"/>
    <d v="1899-12-30T09:30:00"/>
    <d v="2024-07-03T00:00:00"/>
    <d v="1899-12-30T09:45:00"/>
    <n v="15"/>
    <n v="0.25"/>
    <x v="0"/>
    <m/>
    <m/>
    <s v="AC000003866"/>
    <s v="Travel Time (between visits)"/>
    <n v="103944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d v="2024-07-03T00:00:00"/>
    <d v="1899-12-30T09:45:00"/>
    <d v="2024-07-03T00:00:00"/>
    <d v="1899-12-30T11:45:00"/>
    <n v="120"/>
    <n v="2"/>
    <x v="1"/>
    <m/>
    <m/>
    <s v="AC000002692"/>
    <s v="Judith Clarke"/>
    <n v="101767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07-03T00:00:00"/>
    <d v="1899-12-30T12:00:00"/>
    <d v="2024-07-03T00:00:00"/>
    <d v="1899-12-30T14:00:00"/>
    <n v="120"/>
    <n v="2"/>
    <x v="8"/>
    <m/>
    <m/>
    <s v="AC000076308"/>
    <s v="Freda Opit"/>
    <n v="101792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d v="2024-07-03T00:00:00"/>
    <d v="1899-12-30T12:00:00"/>
    <d v="2024-07-03T00:00:00"/>
    <d v="1899-12-30T14:00:00"/>
    <n v="3"/>
    <n v="0.05"/>
    <x v="8"/>
    <m/>
    <m/>
    <s v="AC000076308"/>
    <s v="Freda Opit"/>
    <n v="101792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7-03T00:00:00"/>
    <d v="1899-12-30T12:00:00"/>
    <d v="2024-07-03T00:00:00"/>
    <d v="1899-12-30T14:00:00"/>
    <n v="2.38"/>
    <n v="3.9667000000000001E-2"/>
    <x v="8"/>
    <m/>
    <m/>
    <m/>
    <m/>
    <n v="101792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8-03T00:00:00"/>
    <d v="1899-12-30T12:00:00"/>
    <d v="2024-08-03T00:00:00"/>
    <d v="1899-12-30T14:00:00"/>
    <n v="120"/>
    <n v="2"/>
    <x v="1"/>
    <m/>
    <m/>
    <s v="AC000008554"/>
    <s v="Marion Herron"/>
    <n v="95810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11-03T00:00:00"/>
    <d v="1899-12-30T09:00:00"/>
    <s v="########"/>
    <d v="1899-12-30T10:00:00"/>
    <n v="60"/>
    <n v="1"/>
    <x v="0"/>
    <m/>
    <m/>
    <s v="AC000003866"/>
    <s v="Travel Time (between visits)"/>
    <n v="105298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11-03T00:00:00"/>
    <d v="1899-12-30T10:00:00"/>
    <s v="########"/>
    <d v="1899-12-30T11:30:00"/>
    <n v="90"/>
    <n v="1.5"/>
    <x v="1"/>
    <m/>
    <m/>
    <s v="AC000002182"/>
    <s v="David Hasson"/>
    <n v="97805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d v="2024-11-03T00:00:00"/>
    <d v="1899-12-30T10:00:00"/>
    <s v="########"/>
    <d v="1899-12-30T11:30:00"/>
    <n v="2"/>
    <n v="3.3333000000000002E-2"/>
    <x v="1"/>
    <m/>
    <m/>
    <s v="AC000002182"/>
    <s v="David Hasson"/>
    <n v="97805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11-03T00:00:00"/>
    <d v="1899-12-30T12:00:00"/>
    <s v="########"/>
    <d v="1899-12-30T14:00:00"/>
    <n v="120"/>
    <n v="2"/>
    <x v="4"/>
    <m/>
    <m/>
    <s v="AC000121594"/>
    <s v="Beryl Gilberthorpe"/>
    <n v="84038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d v="2024-11-03T00:00:00"/>
    <d v="1899-12-30T12:00:00"/>
    <s v="########"/>
    <d v="1899-12-30T14:00:00"/>
    <n v="4"/>
    <n v="6.6667000000000004E-2"/>
    <x v="4"/>
    <m/>
    <m/>
    <s v="AC000121594"/>
    <s v="Beryl Gilberthorpe"/>
    <n v="84038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11-03T00:00:00"/>
    <d v="1899-12-30T12:00:00"/>
    <s v="########"/>
    <d v="1899-12-30T14:00:00"/>
    <n v="5.97"/>
    <n v="9.9500000000000005E-2"/>
    <x v="4"/>
    <m/>
    <m/>
    <m/>
    <m/>
    <n v="84038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11-03T00:00:00"/>
    <d v="1899-12-30T14:30:00"/>
    <s v="########"/>
    <d v="1899-12-30T16:30:00"/>
    <n v="120"/>
    <n v="2"/>
    <x v="1"/>
    <m/>
    <m/>
    <s v="AC000008554"/>
    <s v="Marion Herron"/>
    <n v="9808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11-03T00:00:00"/>
    <d v="1899-12-30T14:30:00"/>
    <s v="########"/>
    <d v="1899-12-30T16:30:00"/>
    <n v="2.2000000000000002"/>
    <n v="3.6666999999999998E-2"/>
    <x v="1"/>
    <m/>
    <m/>
    <m/>
    <m/>
    <n v="9808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12-03T00:00:00"/>
    <d v="1899-12-30T10:00:00"/>
    <s v="########"/>
    <d v="1899-12-30T12:30:00"/>
    <n v="150"/>
    <n v="2.5"/>
    <x v="4"/>
    <m/>
    <m/>
    <s v="AC000002304"/>
    <s v="Elva Tesoriero"/>
    <n v="89159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3/03/2024"/>
    <d v="1899-12-30T08:30:00"/>
    <s v="13/03/2024"/>
    <d v="1899-12-30T09:00:00"/>
    <n v="30"/>
    <n v="0.5"/>
    <x v="0"/>
    <m/>
    <m/>
    <s v="AC000003866"/>
    <s v="Travel Time (between visits)"/>
    <n v="105882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13/03/2024"/>
    <d v="1899-12-30T09:00:00"/>
    <s v="13/03/2024"/>
    <d v="1899-12-30T12:00:00"/>
    <n v="180"/>
    <n v="3"/>
    <x v="8"/>
    <m/>
    <m/>
    <s v="AC000076308"/>
    <s v="Freda Opit"/>
    <n v="89195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13/03/2024"/>
    <d v="1899-12-30T09:00:00"/>
    <s v="13/03/2024"/>
    <d v="1899-12-30T12:00:00"/>
    <n v="9.5"/>
    <n v="0.158333"/>
    <x v="8"/>
    <m/>
    <m/>
    <s v="AC000076308"/>
    <s v="Freda Opit"/>
    <n v="89195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13/03/2024"/>
    <d v="1899-12-30T12:30:00"/>
    <s v="13/03/2024"/>
    <d v="1899-12-30T13:30:00"/>
    <n v="60"/>
    <n v="1"/>
    <x v="1"/>
    <m/>
    <m/>
    <s v="AC000008554"/>
    <s v="Marion Herron"/>
    <n v="73896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3/03/2024"/>
    <d v="1899-12-30T12:30:00"/>
    <s v="13/03/2024"/>
    <d v="1899-12-30T13:30:00"/>
    <n v="2.54"/>
    <n v="4.2333000000000003E-2"/>
    <x v="1"/>
    <m/>
    <m/>
    <m/>
    <m/>
    <n v="73896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4/03/2024"/>
    <d v="1899-12-30T08:45:00"/>
    <s v="14/03/2024"/>
    <d v="1899-12-30T09:00:00"/>
    <n v="15"/>
    <n v="0.25"/>
    <x v="0"/>
    <m/>
    <m/>
    <s v="AC000003866"/>
    <s v="Travel Time (between visits)"/>
    <n v="106205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14/03/2024"/>
    <d v="1899-12-30T09:45:00"/>
    <s v="14/03/2024"/>
    <d v="1899-12-30T11:45:00"/>
    <n v="120"/>
    <n v="2"/>
    <x v="1"/>
    <m/>
    <m/>
    <s v="AC000002692"/>
    <s v="Judith Clarke"/>
    <n v="101768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14/03/2024"/>
    <d v="1899-12-30T12:00:00"/>
    <s v="14/03/2024"/>
    <d v="1899-12-30T13:30:00"/>
    <n v="90"/>
    <n v="1.5"/>
    <x v="1"/>
    <m/>
    <m/>
    <s v="AC000002570"/>
    <s v="Jean Upton"/>
    <n v="89128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4/03/2024"/>
    <d v="1899-12-30T12:00:00"/>
    <s v="14/03/2024"/>
    <d v="1899-12-30T13:30:00"/>
    <n v="4.5599999999999996"/>
    <n v="7.5999999999999998E-2"/>
    <x v="1"/>
    <m/>
    <m/>
    <m/>
    <m/>
    <n v="89128"/>
  </r>
  <r>
    <s v="AC000074879"/>
    <m/>
    <m/>
    <x v="76"/>
    <s v="Janbuathong"/>
    <m/>
    <m/>
    <s v="Permanent Part Time"/>
    <m/>
    <m/>
    <m/>
    <m/>
    <s v="regular"/>
    <x v="0"/>
    <n v="0"/>
    <s v="Internal Training"/>
    <s v="Holdsworth Internal"/>
    <s v="Holdsworth Internal"/>
    <s v="15/03/2024"/>
    <d v="1899-12-30T09:30:00"/>
    <s v="15/03/2024"/>
    <d v="1899-12-30T13:35:00"/>
    <n v="244.8"/>
    <n v="4.08"/>
    <x v="0"/>
    <m/>
    <m/>
    <s v="AC000003864"/>
    <s v="Training"/>
    <n v="108664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8/03/2024"/>
    <d v="1899-12-30T09:00:00"/>
    <s v="18/03/2024"/>
    <d v="1899-12-30T10:00:00"/>
    <n v="60"/>
    <n v="1"/>
    <x v="0"/>
    <m/>
    <m/>
    <s v="AC000003866"/>
    <s v="Travel Time (between visits)"/>
    <n v="107955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18/03/2024"/>
    <d v="1899-12-30T10:00:00"/>
    <s v="18/03/2024"/>
    <d v="1899-12-30T11:30:00"/>
    <n v="90"/>
    <n v="1.5"/>
    <x v="1"/>
    <m/>
    <m/>
    <s v="AC000002182"/>
    <s v="David Hasson"/>
    <n v="97806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18/03/2024"/>
    <d v="1899-12-30T10:00:00"/>
    <s v="18/03/2024"/>
    <d v="1899-12-30T11:30:00"/>
    <n v="2.5"/>
    <n v="4.1667000000000003E-2"/>
    <x v="1"/>
    <m/>
    <m/>
    <s v="AC000002182"/>
    <s v="David Hasson"/>
    <n v="97806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121594"/>
    <s v="Beryl Gilberthorpe"/>
    <n v="9187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8/03/2024"/>
    <d v="1899-12-30T12:00:00"/>
    <s v="18/03/2024"/>
    <d v="1899-12-30T14:00:00"/>
    <n v="5.97"/>
    <n v="9.9500000000000005E-2"/>
    <x v="4"/>
    <m/>
    <m/>
    <m/>
    <m/>
    <n v="91873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18/03/2024"/>
    <d v="1899-12-30T14:30:00"/>
    <s v="18/03/2024"/>
    <d v="1899-12-30T16:30:00"/>
    <n v="120"/>
    <n v="2"/>
    <x v="1"/>
    <m/>
    <m/>
    <s v="AC000008554"/>
    <s v="Marion Herron"/>
    <n v="98085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8/03/2024"/>
    <d v="1899-12-30T14:30:00"/>
    <s v="18/03/2024"/>
    <d v="1899-12-30T16:30:00"/>
    <n v="2.2000000000000002"/>
    <n v="3.6666999999999998E-2"/>
    <x v="1"/>
    <m/>
    <m/>
    <m/>
    <m/>
    <n v="98085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19/03/2024"/>
    <d v="1899-12-30T10:00:00"/>
    <s v="19/03/2024"/>
    <d v="1899-12-30T13:00:00"/>
    <n v="180"/>
    <n v="3"/>
    <x v="4"/>
    <m/>
    <m/>
    <s v="AC000002304"/>
    <s v="Elva Tesoriero"/>
    <n v="89160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19/03/2024"/>
    <d v="1899-12-30T10:00:00"/>
    <s v="19/03/2024"/>
    <d v="1899-12-30T13:00:00"/>
    <n v="4.5"/>
    <n v="7.4999999999999997E-2"/>
    <x v="4"/>
    <m/>
    <m/>
    <s v="AC000002304"/>
    <s v="Elva Tesoriero"/>
    <n v="89160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0/03/2024"/>
    <d v="1899-12-30T10:00:00"/>
    <s v="20/03/2024"/>
    <d v="1899-12-30T12:00:00"/>
    <n v="120"/>
    <n v="2"/>
    <x v="1"/>
    <m/>
    <m/>
    <s v="AC000002982"/>
    <s v="Mark Stein"/>
    <n v="76191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20/03/2024"/>
    <d v="1899-12-30T10:00:00"/>
    <s v="20/03/2024"/>
    <d v="1899-12-30T12:00:00"/>
    <n v="5"/>
    <n v="8.3333000000000004E-2"/>
    <x v="1"/>
    <m/>
    <m/>
    <s v="AC000002982"/>
    <s v="Mark Stein"/>
    <n v="76191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0/03/2024"/>
    <d v="1899-12-30T12:00:00"/>
    <s v="20/03/2024"/>
    <d v="1899-12-30T12:30:00"/>
    <n v="30"/>
    <n v="0.5"/>
    <x v="0"/>
    <m/>
    <m/>
    <s v="AC000003866"/>
    <s v="Travel Time (between visits)"/>
    <n v="108660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0/03/2024"/>
    <d v="1899-12-30T12:30:00"/>
    <s v="20/03/2024"/>
    <d v="1899-12-30T13:30:00"/>
    <n v="60"/>
    <n v="1"/>
    <x v="1"/>
    <m/>
    <m/>
    <s v="AC000008554"/>
    <s v="Marion Herron"/>
    <n v="75829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0/03/2024"/>
    <d v="1899-12-30T12:30:00"/>
    <s v="20/03/2024"/>
    <d v="1899-12-30T13:30:00"/>
    <n v="5.39"/>
    <n v="8.9832999999999996E-2"/>
    <x v="1"/>
    <m/>
    <m/>
    <m/>
    <m/>
    <n v="7582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8-03T00:00:00"/>
    <d v="1899-12-30T11:00:00"/>
    <d v="2024-08-03T00:00:00"/>
    <d v="1899-12-30T13:00:00"/>
    <n v="120"/>
    <n v="2"/>
    <x v="1"/>
    <m/>
    <m/>
    <s v="AC000003268"/>
    <s v="Richard Christopherson"/>
    <n v="74273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8-03T00:00:00"/>
    <d v="1899-12-30T11:00:00"/>
    <d v="2024-08-03T00:00:00"/>
    <d v="1899-12-30T13:00:00"/>
    <n v="1.4"/>
    <n v="2.3333E-2"/>
    <x v="1"/>
    <m/>
    <m/>
    <s v="AC000003268"/>
    <s v="Richard Christopherson"/>
    <n v="74273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8-03T00:00:00"/>
    <d v="1899-12-30T13:00:00"/>
    <d v="2024-08-03T00:00:00"/>
    <d v="1899-12-30T13:30:00"/>
    <n v="30"/>
    <n v="0.5"/>
    <x v="0"/>
    <m/>
    <m/>
    <s v="AC000003866"/>
    <s v="Travel Time (between visits)"/>
    <n v="10413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d v="2024-08-03T00:00:00"/>
    <d v="1899-12-30T13:30:00"/>
    <d v="2024-08-03T00:00:00"/>
    <d v="1899-12-30T15:30:00"/>
    <n v="120"/>
    <n v="2"/>
    <x v="1"/>
    <m/>
    <m/>
    <s v="AC000003126"/>
    <s v="Noela Strange-Mure"/>
    <n v="10084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8-03T00:00:00"/>
    <d v="1899-12-30T13:30:00"/>
    <d v="2024-08-03T00:00:00"/>
    <d v="1899-12-30T15:30:00"/>
    <n v="2.4700000000000002"/>
    <n v="4.1167000000000002E-2"/>
    <x v="1"/>
    <m/>
    <m/>
    <m/>
    <m/>
    <n v="1008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8-03T00:00:00"/>
    <d v="1899-12-30T17:30:00"/>
    <d v="2024-08-03T00:00:00"/>
    <d v="1899-12-30T19:30:00"/>
    <n v="120"/>
    <n v="2"/>
    <x v="1"/>
    <m/>
    <m/>
    <s v="AC000085108"/>
    <s v="Simon Heath"/>
    <n v="8042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8-03T00:00:00"/>
    <d v="1899-12-30T17:30:00"/>
    <d v="2024-08-03T00:00:00"/>
    <d v="1899-12-30T19:30:00"/>
    <n v="3.09"/>
    <n v="5.1499999999999997E-2"/>
    <x v="1"/>
    <m/>
    <m/>
    <m/>
    <m/>
    <n v="8042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9-03T00:00:00"/>
    <d v="1899-12-30T17:30:00"/>
    <d v="2024-09-03T00:00:00"/>
    <d v="1899-12-30T19:30:00"/>
    <n v="120"/>
    <n v="2"/>
    <x v="1"/>
    <m/>
    <m/>
    <s v="AC000085108"/>
    <s v="Simon Heath"/>
    <n v="7370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10-03T00:00:00"/>
    <d v="1899-12-30T17:30:00"/>
    <s v="########"/>
    <d v="1899-12-30T19:30:00"/>
    <n v="120"/>
    <n v="2"/>
    <x v="1"/>
    <m/>
    <m/>
    <s v="AC000085108"/>
    <s v="Simon Heath"/>
    <n v="7371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09:15:00"/>
    <s v="########"/>
    <d v="1899-12-30T10:15:00"/>
    <n v="60"/>
    <n v="1"/>
    <x v="1"/>
    <m/>
    <m/>
    <s v="AC000189553"/>
    <s v="James Bond-Griffith"/>
    <n v="10529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10:30:00"/>
    <s v="########"/>
    <d v="1899-12-30T12:00:00"/>
    <n v="90"/>
    <n v="1.5"/>
    <x v="1"/>
    <m/>
    <m/>
    <s v="AC000002286"/>
    <s v="Elizabeth Fraser"/>
    <n v="10423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0:30:00"/>
    <s v="########"/>
    <d v="1899-12-30T12:00:00"/>
    <n v="7.79"/>
    <n v="0.129833"/>
    <x v="1"/>
    <m/>
    <m/>
    <m/>
    <m/>
    <n v="1042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12:30:00"/>
    <s v="########"/>
    <d v="1899-12-30T15:30:00"/>
    <n v="195"/>
    <n v="3.25"/>
    <x v="1"/>
    <m/>
    <m/>
    <s v="AC000003010"/>
    <s v="Margaret Woodhead"/>
    <n v="7425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d v="2024-11-03T00:00:00"/>
    <d v="1899-12-30T12:30:00"/>
    <s v="########"/>
    <d v="1899-12-30T15:30:00"/>
    <n v="3.6"/>
    <n v="0.06"/>
    <x v="1"/>
    <m/>
    <m/>
    <s v="AC000003010"/>
    <s v="Margaret Woodhead"/>
    <n v="7425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2:30:00"/>
    <s v="########"/>
    <d v="1899-12-30T15:30:00"/>
    <n v="6.18"/>
    <n v="0.10299999999999999"/>
    <x v="1"/>
    <m/>
    <m/>
    <m/>
    <m/>
    <n v="7425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d v="2024-11-03T00:00:00"/>
    <d v="1899-12-30T16:00:00"/>
    <s v="########"/>
    <d v="1899-12-30T17:00:00"/>
    <n v="60"/>
    <n v="1"/>
    <x v="1"/>
    <m/>
    <m/>
    <s v="AC000001902"/>
    <s v="Andrew Dimas"/>
    <n v="74310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6:00:00"/>
    <s v="########"/>
    <d v="1899-12-30T17:00:00"/>
    <n v="2.52"/>
    <n v="4.2000000000000003E-2"/>
    <x v="1"/>
    <m/>
    <m/>
    <m/>
    <m/>
    <n v="74310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8:15:00"/>
    <n v="75"/>
    <n v="1.25"/>
    <x v="0"/>
    <m/>
    <m/>
    <s v="AC000003866"/>
    <s v="Travel Time (between visits)"/>
    <n v="10535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2-03T00:00:00"/>
    <d v="1899-12-30T08:30:00"/>
    <s v="########"/>
    <d v="1899-12-30T10:30:00"/>
    <n v="120"/>
    <n v="2"/>
    <x v="1"/>
    <m/>
    <m/>
    <s v="AC000009780"/>
    <s v="Trevor Johnson"/>
    <n v="74275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12-03T00:00:00"/>
    <d v="1899-12-30T10:30:00"/>
    <s v="########"/>
    <d v="1899-12-30T11:00:00"/>
    <n v="30"/>
    <n v="0.5"/>
    <x v="0"/>
    <m/>
    <m/>
    <s v="AC000003866"/>
    <s v="Travel Time (between visits)"/>
    <n v="10566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2-03T00:00:00"/>
    <d v="1899-12-30T11:00:00"/>
    <s v="########"/>
    <d v="1899-12-30T13:00:00"/>
    <n v="120"/>
    <n v="2"/>
    <x v="1"/>
    <m/>
    <m/>
    <s v="AC000002656"/>
    <s v="John Nixon"/>
    <n v="7447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2-03T00:00:00"/>
    <d v="1899-12-30T11:00:00"/>
    <s v="########"/>
    <d v="1899-12-30T13:00:00"/>
    <n v="1.34"/>
    <n v="2.2332999999999999E-2"/>
    <x v="1"/>
    <m/>
    <m/>
    <m/>
    <m/>
    <n v="7447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2936"/>
    <s v="Marjorie Johnston"/>
    <n v="7426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3/03/2024"/>
    <d v="1899-12-30T15:30:00"/>
    <s v="13/03/2024"/>
    <d v="1899-12-30T17:00:00"/>
    <n v="90"/>
    <n v="1.5"/>
    <x v="8"/>
    <m/>
    <m/>
    <s v="AC000066864"/>
    <s v="Joseph Markov"/>
    <n v="7538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3/03/2024"/>
    <d v="1899-12-30T15:30:00"/>
    <s v="13/03/2024"/>
    <d v="1899-12-30T17:00:00"/>
    <n v="7.3"/>
    <n v="0.121667"/>
    <x v="8"/>
    <m/>
    <m/>
    <m/>
    <m/>
    <n v="75388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3/03/2024"/>
    <d v="1899-12-30T17:00:00"/>
    <s v="13/03/2024"/>
    <d v="1899-12-30T18:00:00"/>
    <n v="60"/>
    <n v="1"/>
    <x v="0"/>
    <m/>
    <m/>
    <s v="AC000003866"/>
    <s v="Travel Time (between visits)"/>
    <n v="10873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s v="14/03/2024"/>
    <d v="1899-12-30T13:30:00"/>
    <s v="14/03/2024"/>
    <d v="1899-12-30T15:30:00"/>
    <n v="120"/>
    <n v="2"/>
    <x v="1"/>
    <m/>
    <m/>
    <s v="AC000003126"/>
    <s v="Noela Strange-Mure"/>
    <n v="100842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4/03/2024"/>
    <d v="1899-12-30T13:30:00"/>
    <s v="14/03/2024"/>
    <d v="1899-12-30T15:30:00"/>
    <n v="7.5"/>
    <n v="0.125"/>
    <x v="1"/>
    <m/>
    <m/>
    <s v="AC000003126"/>
    <s v="Noela Strange-Mure"/>
    <n v="10084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4/03/2024"/>
    <d v="1899-12-30T17:30:00"/>
    <s v="14/03/2024"/>
    <d v="1899-12-30T19:30:00"/>
    <n v="120"/>
    <n v="2"/>
    <x v="1"/>
    <m/>
    <m/>
    <s v="AC000085108"/>
    <s v="Simon Heath"/>
    <n v="7469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4/03/2024"/>
    <d v="1899-12-30T17:30:00"/>
    <s v="14/03/2024"/>
    <d v="1899-12-30T19:30:00"/>
    <n v="3.09"/>
    <n v="5.1499999999999997E-2"/>
    <x v="1"/>
    <m/>
    <m/>
    <m/>
    <m/>
    <n v="74697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1:00:00"/>
    <n v="60"/>
    <n v="1"/>
    <x v="0"/>
    <m/>
    <m/>
    <s v="AC000003866"/>
    <s v="Travel Time (between visits)"/>
    <n v="10669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5/03/2024"/>
    <d v="1899-12-30T11:00:00"/>
    <s v="15/03/2024"/>
    <d v="1899-12-30T13:00:00"/>
    <n v="120"/>
    <n v="2"/>
    <x v="1"/>
    <m/>
    <m/>
    <s v="AC000003268"/>
    <s v="Richard Christopherson"/>
    <n v="76210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5/03/2024"/>
    <d v="1899-12-30T11:00:00"/>
    <s v="15/03/2024"/>
    <d v="1899-12-30T13:00:00"/>
    <n v="1.4"/>
    <n v="2.3333E-2"/>
    <x v="1"/>
    <m/>
    <m/>
    <s v="AC000003268"/>
    <s v="Richard Christopherson"/>
    <n v="7621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5/03/2024"/>
    <d v="1899-12-30T13:30:00"/>
    <s v="15/03/2024"/>
    <d v="1899-12-30T14:30:00"/>
    <n v="60"/>
    <n v="1"/>
    <x v="1"/>
    <m/>
    <m/>
    <s v="AC000003326"/>
    <s v="Rosmarie Gordon"/>
    <n v="86523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3:30:00"/>
    <s v="15/03/2024"/>
    <d v="1899-12-30T14:30:00"/>
    <n v="4.38"/>
    <n v="7.2999999999999995E-2"/>
    <x v="1"/>
    <m/>
    <m/>
    <m/>
    <m/>
    <n v="8652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Social Support Individual"/>
    <s v="CHSP"/>
    <s v="Holdsworth Community Centre"/>
    <s v="15/03/2024"/>
    <d v="1899-12-30T15:00:00"/>
    <s v="15/03/2024"/>
    <d v="1899-12-30T16:00:00"/>
    <n v="60"/>
    <n v="1"/>
    <x v="4"/>
    <m/>
    <m/>
    <s v="AC000028810"/>
    <s v="Lea Minnett"/>
    <n v="106495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CHSP Mileage"/>
    <s v="CHSP"/>
    <s v="Holdsworth Community Centre"/>
    <s v="15/03/2024"/>
    <d v="1899-12-30T15:00:00"/>
    <s v="15/03/2024"/>
    <d v="1899-12-30T16:00:00"/>
    <n v="1.6"/>
    <n v="2.6667E-2"/>
    <x v="4"/>
    <m/>
    <m/>
    <s v="AC000028810"/>
    <s v="Lea Minnett"/>
    <n v="106495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5:00:00"/>
    <s v="15/03/2024"/>
    <d v="1899-12-30T16:00:00"/>
    <n v="4.29"/>
    <n v="7.1499999999999994E-2"/>
    <x v="4"/>
    <m/>
    <m/>
    <m/>
    <m/>
    <n v="10649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5/03/2024"/>
    <d v="1899-12-30T17:30:00"/>
    <s v="15/03/2024"/>
    <d v="1899-12-30T19:30:00"/>
    <n v="120"/>
    <n v="2"/>
    <x v="1"/>
    <m/>
    <m/>
    <s v="AC000085108"/>
    <s v="Simon Heath"/>
    <n v="80425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7:30:00"/>
    <s v="15/03/2024"/>
    <d v="1899-12-30T19:30:00"/>
    <n v="1.18"/>
    <n v="1.9667E-2"/>
    <x v="1"/>
    <m/>
    <m/>
    <m/>
    <m/>
    <n v="8042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6/03/2024"/>
    <d v="1899-12-30T17:30:00"/>
    <s v="16/03/2024"/>
    <d v="1899-12-30T19:30:00"/>
    <n v="120"/>
    <n v="2"/>
    <x v="1"/>
    <m/>
    <m/>
    <s v="AC000085108"/>
    <s v="Simon Heath"/>
    <n v="7666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7/03/2024"/>
    <d v="1899-12-30T17:30:00"/>
    <s v="17/03/2024"/>
    <d v="1899-12-30T19:30:00"/>
    <n v="120"/>
    <n v="2"/>
    <x v="1"/>
    <m/>
    <m/>
    <s v="AC000085108"/>
    <s v="Simon Heath"/>
    <n v="7666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8/03/2024"/>
    <d v="1899-12-30T10:30:00"/>
    <s v="18/03/2024"/>
    <d v="1899-12-30T12:00:00"/>
    <n v="90"/>
    <n v="1.5"/>
    <x v="1"/>
    <m/>
    <m/>
    <s v="AC000002286"/>
    <s v="Elizabeth Fraser"/>
    <n v="10423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8/03/2024"/>
    <d v="1899-12-30T12:30:00"/>
    <s v="18/03/2024"/>
    <d v="1899-12-30T15:30:00"/>
    <n v="180"/>
    <n v="3"/>
    <x v="1"/>
    <m/>
    <m/>
    <s v="AC000003010"/>
    <s v="Margaret Woodhead"/>
    <n v="76197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s v="18/03/2024"/>
    <d v="1899-12-30T12:30:00"/>
    <s v="18/03/2024"/>
    <d v="1899-12-30T15:30:00"/>
    <n v="3.6"/>
    <n v="0.06"/>
    <x v="1"/>
    <m/>
    <m/>
    <s v="AC000003010"/>
    <s v="Margaret Woodhead"/>
    <n v="7619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8/03/2024"/>
    <d v="1899-12-30T12:30:00"/>
    <s v="18/03/2024"/>
    <d v="1899-12-30T15:30:00"/>
    <n v="6.18"/>
    <n v="0.10299999999999999"/>
    <x v="1"/>
    <m/>
    <m/>
    <m/>
    <m/>
    <n v="7619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s v="18/03/2024"/>
    <d v="1899-12-30T16:00:00"/>
    <s v="18/03/2024"/>
    <d v="1899-12-30T17:00:00"/>
    <n v="60"/>
    <n v="1"/>
    <x v="1"/>
    <m/>
    <m/>
    <s v="AC000001902"/>
    <s v="Andrew Dimas"/>
    <n v="76249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8/03/2024"/>
    <d v="1899-12-30T16:00:00"/>
    <s v="18/03/2024"/>
    <d v="1899-12-30T17:00:00"/>
    <n v="2.52"/>
    <n v="4.2000000000000003E-2"/>
    <x v="1"/>
    <m/>
    <m/>
    <m/>
    <m/>
    <n v="76249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00:00"/>
    <n v="60"/>
    <n v="1"/>
    <x v="0"/>
    <m/>
    <m/>
    <s v="AC000003866"/>
    <s v="Travel Time (between visits)"/>
    <n v="1081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9/03/2024"/>
    <d v="1899-12-30T08:30:00"/>
    <s v="19/03/2024"/>
    <d v="1899-12-30T10:30:00"/>
    <n v="120"/>
    <n v="2"/>
    <x v="1"/>
    <m/>
    <m/>
    <s v="AC000009780"/>
    <s v="Trevor Johnson"/>
    <n v="7621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9/03/2024"/>
    <d v="1899-12-30T11:00:00"/>
    <s v="19/03/2024"/>
    <d v="1899-12-30T13:00:00"/>
    <n v="120"/>
    <n v="2"/>
    <x v="1"/>
    <m/>
    <m/>
    <s v="AC000002656"/>
    <s v="John Nixon"/>
    <n v="76424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9/03/2024"/>
    <d v="1899-12-30T11:00:00"/>
    <s v="19/03/2024"/>
    <d v="1899-12-30T13:00:00"/>
    <n v="3.3"/>
    <n v="5.5E-2"/>
    <x v="1"/>
    <m/>
    <m/>
    <s v="AC000002656"/>
    <s v="John Nixon"/>
    <n v="7642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9/03/2024"/>
    <d v="1899-12-30T11:00:00"/>
    <s v="19/03/2024"/>
    <d v="1899-12-30T13:00:00"/>
    <n v="1.34"/>
    <n v="2.2332999999999999E-2"/>
    <x v="1"/>
    <m/>
    <m/>
    <m/>
    <m/>
    <n v="7642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1918"/>
    <s v="Angela Dalrymple"/>
    <n v="106264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CHSP Mileage"/>
    <s v="CHSP"/>
    <s v="Holdsworth Community Centre"/>
    <s v="19/03/2024"/>
    <d v="1899-12-30T13:30:00"/>
    <s v="19/03/2024"/>
    <d v="1899-12-30T15:30:00"/>
    <n v="4"/>
    <n v="6.6667000000000004E-2"/>
    <x v="4"/>
    <m/>
    <m/>
    <s v="AC000001918"/>
    <s v="Angela Dalrymple"/>
    <n v="10626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9/03/2024"/>
    <d v="1899-12-30T13:30:00"/>
    <s v="19/03/2024"/>
    <d v="1899-12-30T15:30:00"/>
    <n v="6.93"/>
    <n v="0.11550000000000001"/>
    <x v="4"/>
    <m/>
    <m/>
    <m/>
    <m/>
    <n v="106264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9/03/2024"/>
    <d v="1899-12-30T15:30:00"/>
    <s v="19/03/2024"/>
    <d v="1899-12-30T16:30:00"/>
    <n v="60"/>
    <n v="1"/>
    <x v="0"/>
    <m/>
    <m/>
    <s v="AC000003866"/>
    <s v="Travel Time (between visits)"/>
    <n v="10817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2936"/>
    <s v="Marjorie Johnston"/>
    <n v="76209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9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0/03/2024"/>
    <d v="1899-12-30T13:00:00"/>
    <s v="20/03/2024"/>
    <d v="1899-12-30T14:30:00"/>
    <n v="90"/>
    <n v="1.5"/>
    <x v="8"/>
    <m/>
    <m/>
    <s v="AC000066864"/>
    <s v="Joseph Markov"/>
    <n v="76462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20/03/2024"/>
    <d v="1899-12-30T13:00:00"/>
    <s v="20/03/2024"/>
    <d v="1899-12-30T14:30:00"/>
    <n v="8"/>
    <n v="0.13333300000000001"/>
    <x v="8"/>
    <m/>
    <m/>
    <s v="AC000066864"/>
    <s v="Joseph Markov"/>
    <n v="7646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0/03/2024"/>
    <d v="1899-12-30T13:00:00"/>
    <s v="20/03/2024"/>
    <d v="1899-12-30T14:30:00"/>
    <n v="7.3"/>
    <n v="0.121667"/>
    <x v="8"/>
    <m/>
    <m/>
    <m/>
    <m/>
    <n v="7646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9:45:00"/>
    <d v="2024-07-03T00:00:00"/>
    <d v="1899-12-30T11:45:00"/>
    <n v="120"/>
    <n v="2"/>
    <x v="1"/>
    <m/>
    <m/>
    <s v="AC000026701"/>
    <s v="Diane Griffin"/>
    <n v="98131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7-03T00:00:00"/>
    <d v="1899-12-30T09:45:00"/>
    <d v="2024-07-03T00:00:00"/>
    <d v="1899-12-30T11:45:00"/>
    <n v="5"/>
    <n v="8.3333000000000004E-2"/>
    <x v="1"/>
    <m/>
    <m/>
    <s v="AC000026701"/>
    <s v="Diane Griffin"/>
    <n v="98131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1:45:00"/>
    <d v="2024-07-03T00:00:00"/>
    <d v="1899-12-30T12:15:00"/>
    <n v="30"/>
    <n v="0.5"/>
    <x v="0"/>
    <m/>
    <m/>
    <s v="AC000003866"/>
    <s v="Travel Time (between visits)"/>
    <n v="10424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4:15:00"/>
    <d v="2024-07-03T00:00:00"/>
    <d v="1899-12-30T14:30:00"/>
    <n v="15"/>
    <n v="0.25"/>
    <x v="0"/>
    <m/>
    <m/>
    <s v="AC000003866"/>
    <s v="Travel Time (between visits)"/>
    <n v="10424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4:30:00"/>
    <d v="2024-07-03T00:00:00"/>
    <d v="1899-12-30T15:30:00"/>
    <n v="60"/>
    <n v="1"/>
    <x v="4"/>
    <m/>
    <m/>
    <s v="AC000253969"/>
    <s v="May Blue"/>
    <n v="9777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30:00"/>
    <d v="2024-07-03T00:00:00"/>
    <d v="1899-12-30T15:30:00"/>
    <n v="10.47"/>
    <n v="0.17449999999999999"/>
    <x v="4"/>
    <m/>
    <m/>
    <m/>
    <m/>
    <n v="9777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424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6:00:00"/>
    <d v="2024-07-03T00:00:00"/>
    <d v="1899-12-30T17:00:00"/>
    <n v="60"/>
    <n v="1"/>
    <x v="1"/>
    <m/>
    <m/>
    <s v="AC000002756"/>
    <s v="Kevin Hinds"/>
    <n v="9777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6:00:00"/>
    <d v="2024-07-03T00:00:00"/>
    <d v="1899-12-30T17:00:00"/>
    <n v="0.5"/>
    <n v="8.3330000000000001E-3"/>
    <x v="1"/>
    <m/>
    <m/>
    <m/>
    <m/>
    <n v="97772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8-03T00:00:00"/>
    <d v="1899-12-30T08:45:00"/>
    <d v="2024-08-03T00:00:00"/>
    <d v="1899-12-30T09:45:00"/>
    <n v="60"/>
    <n v="1"/>
    <x v="1"/>
    <m/>
    <m/>
    <s v="AC000002998"/>
    <s v="Maria Turk"/>
    <n v="74063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8-03T00:00:00"/>
    <d v="1899-12-30T10:15:00"/>
    <d v="2024-08-03T00:00:00"/>
    <d v="1899-12-30T11:15:00"/>
    <n v="60"/>
    <n v="1"/>
    <x v="1"/>
    <m/>
    <m/>
    <s v="AC000150069"/>
    <s v="Isobel  Murphy"/>
    <n v="97161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0:15:00"/>
    <d v="2024-08-03T00:00:00"/>
    <d v="1899-12-30T11:15:00"/>
    <n v="4.24"/>
    <n v="7.0666999999999994E-2"/>
    <x v="1"/>
    <m/>
    <m/>
    <m/>
    <m/>
    <n v="9716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1:30:00"/>
    <d v="2024-08-03T00:00:00"/>
    <d v="1899-12-30T12:30:00"/>
    <n v="60"/>
    <n v="1"/>
    <x v="1"/>
    <m/>
    <m/>
    <s v="AC000001970"/>
    <s v="Anthony Scott"/>
    <n v="9282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30:00"/>
    <d v="2024-08-03T00:00:00"/>
    <d v="1899-12-30T12:30:00"/>
    <n v="3.96"/>
    <n v="6.6000000000000003E-2"/>
    <x v="1"/>
    <m/>
    <m/>
    <m/>
    <m/>
    <n v="9282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2388"/>
    <s v="George Cotis"/>
    <n v="92885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8-03T00:00:00"/>
    <d v="1899-12-30T13:00:00"/>
    <d v="2024-08-03T00:00:00"/>
    <d v="1899-12-30T16:00:00"/>
    <n v="24"/>
    <n v="0.4"/>
    <x v="1"/>
    <m/>
    <m/>
    <s v="AC000002388"/>
    <s v="George Cotis"/>
    <n v="9288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00:00"/>
    <d v="2024-08-03T00:00:00"/>
    <d v="1899-12-30T16:00:00"/>
    <n v="5.65"/>
    <n v="9.4167000000000001E-2"/>
    <x v="1"/>
    <m/>
    <m/>
    <m/>
    <m/>
    <n v="9288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6:00:00"/>
    <d v="2024-08-03T00:00:00"/>
    <d v="1899-12-30T17:15:00"/>
    <n v="75"/>
    <n v="1.25"/>
    <x v="0"/>
    <m/>
    <m/>
    <s v="AC000003866"/>
    <s v="Travel Time (between visits)"/>
    <n v="104209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d v="2024-11-03T00:00:00"/>
    <d v="1899-12-30T08:45:00"/>
    <s v="########"/>
    <d v="1899-12-30T09:45:00"/>
    <n v="60"/>
    <n v="1"/>
    <x v="1"/>
    <m/>
    <m/>
    <s v="AC000003122"/>
    <s v="Noelie Carides"/>
    <n v="83370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11-03T00:00:00"/>
    <d v="1899-12-30T10:15:00"/>
    <s v="########"/>
    <d v="1899-12-30T12:15:00"/>
    <n v="120"/>
    <n v="2"/>
    <x v="1"/>
    <m/>
    <m/>
    <s v="AC000002270"/>
    <s v="Edith Varkonyi"/>
    <n v="7773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0:15:00"/>
    <s v="########"/>
    <d v="1899-12-30T12:15:00"/>
    <n v="12.72"/>
    <n v="0.21199999999999999"/>
    <x v="1"/>
    <m/>
    <m/>
    <m/>
    <m/>
    <n v="7773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11-03T00:00:00"/>
    <d v="1899-12-30T12:45:00"/>
    <s v="########"/>
    <d v="1899-12-30T13:45:00"/>
    <n v="60"/>
    <n v="1"/>
    <x v="1"/>
    <m/>
    <m/>
    <s v="AC000150069"/>
    <s v="Isobel  Murphy"/>
    <n v="9104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45:00"/>
    <s v="########"/>
    <d v="1899-12-30T13:45:00"/>
    <n v="4.32"/>
    <n v="7.1999999999999995E-2"/>
    <x v="1"/>
    <m/>
    <m/>
    <m/>
    <m/>
    <n v="9104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4:00:00"/>
    <s v="########"/>
    <d v="1899-12-30T16:45:00"/>
    <n v="165"/>
    <n v="2.75"/>
    <x v="1"/>
    <m/>
    <m/>
    <s v="AC000001954"/>
    <s v="Anna Playfair"/>
    <n v="10415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11-03T00:00:00"/>
    <d v="1899-12-30T14:00:00"/>
    <s v="########"/>
    <d v="1899-12-30T16:45:00"/>
    <n v="11"/>
    <n v="0.183333"/>
    <x v="1"/>
    <m/>
    <m/>
    <s v="AC000001954"/>
    <s v="Anna Playfair"/>
    <n v="10415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4:00:00"/>
    <s v="########"/>
    <d v="1899-12-30T16:45:00"/>
    <n v="4.1100000000000003"/>
    <n v="6.8500000000000005E-2"/>
    <x v="1"/>
    <m/>
    <m/>
    <m/>
    <m/>
    <n v="10415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7:00:00"/>
    <s v="########"/>
    <d v="1899-12-30T18:15:00"/>
    <n v="75"/>
    <n v="1.25"/>
    <x v="0"/>
    <m/>
    <m/>
    <s v="AC000003866"/>
    <s v="Travel Time (between visits)"/>
    <n v="10535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8:00:00"/>
    <s v="########"/>
    <d v="1899-12-30T09:00:00"/>
    <n v="60"/>
    <n v="1"/>
    <x v="1"/>
    <m/>
    <m/>
    <s v="AC000008145"/>
    <s v="Wendy Danckert"/>
    <n v="9572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09:30:00"/>
    <s v="########"/>
    <d v="1899-12-30T11:30:00"/>
    <n v="120"/>
    <n v="2"/>
    <x v="4"/>
    <m/>
    <m/>
    <s v="AC000002300"/>
    <s v="Ellis Jacobs"/>
    <n v="9543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09:30:00"/>
    <s v="########"/>
    <d v="1899-12-30T11:30:00"/>
    <n v="2.42"/>
    <n v="4.0333000000000001E-2"/>
    <x v="4"/>
    <m/>
    <m/>
    <m/>
    <m/>
    <n v="9543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00:00"/>
    <s v="########"/>
    <d v="1899-12-30T14:00:00"/>
    <n v="120"/>
    <n v="2"/>
    <x v="1"/>
    <m/>
    <m/>
    <s v="AC000236523"/>
    <s v="Mana Flavell"/>
    <n v="8655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12-03T00:00:00"/>
    <d v="1899-12-30T12:00:00"/>
    <s v="########"/>
    <d v="1899-12-30T14:00:00"/>
    <n v="8"/>
    <n v="0.13333300000000001"/>
    <x v="1"/>
    <m/>
    <m/>
    <s v="AC000236523"/>
    <s v="Mana Flavell"/>
    <n v="8655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00:00"/>
    <s v="########"/>
    <d v="1899-12-30T14:00:00"/>
    <n v="4.4400000000000004"/>
    <n v="7.3999999999999996E-2"/>
    <x v="1"/>
    <m/>
    <m/>
    <m/>
    <m/>
    <n v="86559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4:15:00"/>
    <s v="########"/>
    <d v="1899-12-30T16:15:00"/>
    <n v="120"/>
    <n v="2"/>
    <x v="4"/>
    <m/>
    <s v="Cancelled - within 12 hrs (Mgr NOT Approved)"/>
    <s v="AC000241926"/>
    <s v="Cherilyn Conrick"/>
    <n v="8771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4:15:00"/>
    <s v="########"/>
    <d v="1899-12-30T16:15:00"/>
    <n v="1.42"/>
    <n v="2.3667000000000001E-2"/>
    <x v="4"/>
    <m/>
    <m/>
    <m/>
    <m/>
    <n v="8771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6:15:00"/>
    <s v="########"/>
    <d v="1899-12-30T17:30:00"/>
    <n v="75"/>
    <n v="1.25"/>
    <x v="0"/>
    <m/>
    <m/>
    <s v="AC000003866"/>
    <s v="Travel Time (between visits)"/>
    <n v="10567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08:45:00"/>
    <s v="13/03/2024"/>
    <d v="1899-12-30T09:45:00"/>
    <n v="60"/>
    <n v="1"/>
    <x v="4"/>
    <m/>
    <m/>
    <s v="AC000162336"/>
    <s v="William Pearson"/>
    <n v="87832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0:00:00"/>
    <s v="13/03/2024"/>
    <d v="1899-12-30T11:30:00"/>
    <n v="90"/>
    <n v="1.5"/>
    <x v="4"/>
    <m/>
    <m/>
    <s v="AC000010702"/>
    <s v="Patricia Redhill"/>
    <n v="82807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0:00:00"/>
    <s v="13/03/2024"/>
    <d v="1899-12-30T11:30:00"/>
    <n v="6"/>
    <n v="0.1"/>
    <x v="4"/>
    <m/>
    <m/>
    <s v="AC000010702"/>
    <s v="Patricia Redhill"/>
    <n v="8280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3/03/2024"/>
    <d v="1899-12-30T10:00:00"/>
    <s v="13/03/2024"/>
    <d v="1899-12-30T11:30:00"/>
    <n v="3.82"/>
    <n v="6.3667000000000001E-2"/>
    <x v="4"/>
    <m/>
    <m/>
    <m/>
    <m/>
    <n v="8280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3/03/2024"/>
    <d v="1899-12-30T12:00:00"/>
    <s v="13/03/2024"/>
    <d v="1899-12-30T13:00:00"/>
    <n v="60"/>
    <n v="1"/>
    <x v="1"/>
    <m/>
    <m/>
    <s v="AC000150069"/>
    <s v="Isobel  Murphy"/>
    <n v="10164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3/03/2024"/>
    <d v="1899-12-30T12:00:00"/>
    <s v="13/03/2024"/>
    <d v="1899-12-30T13:00:00"/>
    <n v="4.9800000000000004"/>
    <n v="8.3000000000000004E-2"/>
    <x v="1"/>
    <m/>
    <m/>
    <m/>
    <m/>
    <n v="10164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2:00:00"/>
    <s v="13/03/2024"/>
    <d v="1899-12-30T14:00:00"/>
    <n v="120"/>
    <n v="2"/>
    <x v="4"/>
    <m/>
    <s v="Cancelled - within 12 hrs (Mgr NOT Approved)"/>
    <s v="AC000253969"/>
    <s v="May Blue"/>
    <n v="79388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3/03/2024"/>
    <d v="1899-12-30T13:30:00"/>
    <s v="13/03/2024"/>
    <d v="1899-12-30T14:30:00"/>
    <n v="60"/>
    <n v="1"/>
    <x v="1"/>
    <m/>
    <m/>
    <s v="AC000001970"/>
    <s v="Anthony Scott"/>
    <n v="10345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6:45:00"/>
    <s v="13/03/2024"/>
    <d v="1899-12-30T18:00:00"/>
    <n v="75"/>
    <n v="1.25"/>
    <x v="0"/>
    <m/>
    <m/>
    <s v="AC000003866"/>
    <s v="Travel Time (between visits)"/>
    <n v="10568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4/03/2024"/>
    <d v="1899-12-30T09:45:00"/>
    <s v="14/03/2024"/>
    <d v="1899-12-30T11:45:00"/>
    <n v="120"/>
    <n v="2"/>
    <x v="1"/>
    <m/>
    <m/>
    <s v="AC000026701"/>
    <s v="Diane Griffin"/>
    <n v="98132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1:45:00"/>
    <s v="14/03/2024"/>
    <d v="1899-12-30T12:15:00"/>
    <n v="30"/>
    <n v="0.5"/>
    <x v="0"/>
    <m/>
    <m/>
    <s v="AC000003866"/>
    <s v="Travel Time (between visits)"/>
    <n v="106381"/>
  </r>
  <r>
    <s v="AC000071545"/>
    <m/>
    <m/>
    <x v="78"/>
    <s v="McDermott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14/03/2024"/>
    <d v="1899-12-30T12:15:00"/>
    <s v="14/03/2024"/>
    <d v="1899-12-30T14:15:00"/>
    <n v="120"/>
    <n v="2"/>
    <x v="4"/>
    <m/>
    <m/>
    <s v="AC000210904"/>
    <s v="Patricia Bertram"/>
    <n v="105620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5/03/2024"/>
    <d v="1899-12-30T08:45:00"/>
    <s v="15/03/2024"/>
    <d v="1899-12-30T09:45:00"/>
    <n v="60"/>
    <n v="1"/>
    <x v="1"/>
    <m/>
    <m/>
    <s v="AC000002998"/>
    <s v="Maria Turk"/>
    <n v="75992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5/03/2024"/>
    <d v="1899-12-30T10:15:00"/>
    <s v="15/03/2024"/>
    <d v="1899-12-30T11:15:00"/>
    <n v="60"/>
    <n v="1"/>
    <x v="1"/>
    <m/>
    <m/>
    <s v="AC000150069"/>
    <s v="Isobel  Murphy"/>
    <n v="9716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0:15:00"/>
    <s v="15/03/2024"/>
    <d v="1899-12-30T11:15:00"/>
    <n v="4.24"/>
    <n v="7.0666999999999994E-2"/>
    <x v="1"/>
    <m/>
    <m/>
    <m/>
    <m/>
    <n v="9716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5/03/2024"/>
    <d v="1899-12-30T11:30:00"/>
    <s v="15/03/2024"/>
    <d v="1899-12-30T12:30:00"/>
    <n v="60"/>
    <n v="1"/>
    <x v="1"/>
    <m/>
    <m/>
    <s v="AC000001970"/>
    <s v="Anthony Scott"/>
    <n v="9282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1:30:00"/>
    <s v="15/03/2024"/>
    <d v="1899-12-30T12:30:00"/>
    <n v="3.96"/>
    <n v="6.6000000000000003E-2"/>
    <x v="1"/>
    <m/>
    <m/>
    <m/>
    <m/>
    <n v="9282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2388"/>
    <s v="George Cotis"/>
    <n v="92886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15/03/2024"/>
    <d v="1899-12-30T13:00:00"/>
    <s v="15/03/2024"/>
    <d v="1899-12-30T16:00:00"/>
    <n v="22"/>
    <n v="0.36666700000000002"/>
    <x v="1"/>
    <m/>
    <m/>
    <s v="AC000002388"/>
    <s v="George Cotis"/>
    <n v="9288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3:00:00"/>
    <s v="15/03/2024"/>
    <d v="1899-12-30T16:00:00"/>
    <n v="5.65"/>
    <n v="9.4167000000000001E-2"/>
    <x v="1"/>
    <m/>
    <m/>
    <m/>
    <m/>
    <n v="92886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6:00:00"/>
    <s v="15/03/2024"/>
    <d v="1899-12-30T17:15:00"/>
    <n v="75"/>
    <n v="1.25"/>
    <x v="0"/>
    <m/>
    <m/>
    <s v="AC000003866"/>
    <s v="Travel Time (between visits)"/>
    <n v="10679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07:45:00"/>
    <s v="18/03/2024"/>
    <d v="1899-12-30T08:45:00"/>
    <n v="60"/>
    <n v="1"/>
    <x v="0"/>
    <m/>
    <m/>
    <s v="AC000003866"/>
    <s v="Travel Time (between visits)"/>
    <n v="107964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s v="18/03/2024"/>
    <d v="1899-12-30T08:45:00"/>
    <s v="18/03/2024"/>
    <d v="1899-12-30T09:45:00"/>
    <n v="60"/>
    <n v="1"/>
    <x v="1"/>
    <m/>
    <m/>
    <s v="AC000003122"/>
    <s v="Noelie Carides"/>
    <n v="83371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8/03/2024"/>
    <d v="1899-12-30T10:15:00"/>
    <s v="18/03/2024"/>
    <d v="1899-12-30T12:15:00"/>
    <n v="120"/>
    <n v="2"/>
    <x v="1"/>
    <m/>
    <m/>
    <s v="AC000002270"/>
    <s v="Edith Varkonyi"/>
    <n v="77738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8/03/2024"/>
    <d v="1899-12-30T10:15:00"/>
    <s v="18/03/2024"/>
    <d v="1899-12-30T12:15:00"/>
    <n v="12.72"/>
    <n v="0.21199999999999999"/>
    <x v="1"/>
    <m/>
    <m/>
    <m/>
    <m/>
    <n v="77738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8/03/2024"/>
    <d v="1899-12-30T12:45:00"/>
    <s v="18/03/2024"/>
    <d v="1899-12-30T13:45:00"/>
    <n v="60"/>
    <n v="1"/>
    <x v="1"/>
    <m/>
    <m/>
    <s v="AC000150069"/>
    <s v="Isobel  Murphy"/>
    <n v="9104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8/03/2024"/>
    <d v="1899-12-30T12:45:00"/>
    <s v="18/03/2024"/>
    <d v="1899-12-30T13:45:00"/>
    <n v="4.32"/>
    <n v="7.1999999999999995E-2"/>
    <x v="1"/>
    <m/>
    <m/>
    <m/>
    <m/>
    <n v="91046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9/03/2024"/>
    <d v="1899-12-30T08:00:00"/>
    <s v="19/03/2024"/>
    <d v="1899-12-30T09:00:00"/>
    <n v="60"/>
    <n v="1"/>
    <x v="1"/>
    <m/>
    <m/>
    <s v="AC000008145"/>
    <s v="Wendy Danckert"/>
    <n v="9572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09:30:00"/>
    <s v="19/03/2024"/>
    <d v="1899-12-30T11:30:00"/>
    <n v="120"/>
    <n v="2"/>
    <x v="4"/>
    <m/>
    <m/>
    <s v="AC000002300"/>
    <s v="Ellis Jacobs"/>
    <n v="95435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09:30:00"/>
    <s v="19/03/2024"/>
    <d v="1899-12-30T11:30:00"/>
    <n v="15"/>
    <n v="0.25"/>
    <x v="4"/>
    <m/>
    <m/>
    <s v="AC000002300"/>
    <s v="Ellis Jacobs"/>
    <n v="9543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9/03/2024"/>
    <d v="1899-12-30T09:30:00"/>
    <s v="19/03/2024"/>
    <d v="1899-12-30T11:30:00"/>
    <n v="2.42"/>
    <n v="4.0333000000000001E-2"/>
    <x v="4"/>
    <m/>
    <m/>
    <m/>
    <m/>
    <n v="95435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2:00:00"/>
    <s v="19/03/2024"/>
    <d v="1899-12-30T14:00:00"/>
    <n v="120"/>
    <n v="2"/>
    <x v="4"/>
    <m/>
    <m/>
    <s v="AC000241926"/>
    <s v="Cherilyn Conrick"/>
    <n v="87720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2:00:00"/>
    <s v="19/03/2024"/>
    <d v="1899-12-30T14:00:00"/>
    <n v="15"/>
    <n v="0.25"/>
    <x v="4"/>
    <m/>
    <m/>
    <s v="AC000241926"/>
    <s v="Cherilyn Conrick"/>
    <n v="8772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9/03/2024"/>
    <d v="1899-12-30T12:00:00"/>
    <s v="19/03/2024"/>
    <d v="1899-12-30T14:00:00"/>
    <n v="3.13"/>
    <n v="5.2166999999999998E-2"/>
    <x v="4"/>
    <m/>
    <m/>
    <m/>
    <m/>
    <n v="8772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4:00:00"/>
    <s v="19/03/2024"/>
    <d v="1899-12-30T15:00:00"/>
    <n v="60"/>
    <n v="1"/>
    <x v="0"/>
    <m/>
    <m/>
    <s v="AC000003866"/>
    <s v="Travel Time (between visits)"/>
    <n v="10818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15:00"/>
    <s v="20/03/2024"/>
    <d v="1899-12-30T09:30:00"/>
    <n v="75"/>
    <n v="1.25"/>
    <x v="0"/>
    <m/>
    <m/>
    <s v="AC000003866"/>
    <s v="Travel Time (between visits)"/>
    <n v="10866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0/03/2024"/>
    <d v="1899-12-30T09:30:00"/>
    <s v="20/03/2024"/>
    <d v="1899-12-30T11:30:00"/>
    <n v="120"/>
    <n v="2"/>
    <x v="1"/>
    <m/>
    <m/>
    <s v="AC000258074"/>
    <s v="Vernon Anderson"/>
    <n v="10808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253969"/>
    <s v="May Blue"/>
    <n v="7938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2:00:00"/>
    <s v="20/03/2024"/>
    <d v="1899-12-30T14:00:00"/>
    <n v="6.42"/>
    <n v="0.107"/>
    <x v="4"/>
    <m/>
    <m/>
    <m/>
    <m/>
    <n v="79389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0/03/2024"/>
    <d v="1899-12-30T14:30:00"/>
    <s v="20/03/2024"/>
    <d v="1899-12-30T15:30:00"/>
    <n v="60"/>
    <n v="1"/>
    <x v="1"/>
    <m/>
    <m/>
    <s v="AC000150069"/>
    <s v="Isobel  Murphy"/>
    <n v="10164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4:30:00"/>
    <s v="20/03/2024"/>
    <d v="1899-12-30T15:30:00"/>
    <n v="3.76"/>
    <n v="6.2667E-2"/>
    <x v="1"/>
    <m/>
    <m/>
    <m/>
    <m/>
    <n v="10164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0/03/2024"/>
    <d v="1899-12-30T15:45:00"/>
    <s v="20/03/2024"/>
    <d v="1899-12-30T16:45:00"/>
    <n v="60"/>
    <n v="1"/>
    <x v="1"/>
    <m/>
    <m/>
    <s v="AC000001970"/>
    <s v="Anthony Scott"/>
    <n v="103460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0/03/2024"/>
    <d v="1899-12-30T15:45:00"/>
    <s v="20/03/2024"/>
    <d v="1899-12-30T16:45:00"/>
    <n v="8"/>
    <n v="0.13333300000000001"/>
    <x v="1"/>
    <m/>
    <m/>
    <s v="AC000001970"/>
    <s v="Anthony Scott"/>
    <n v="10346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5:45:00"/>
    <s v="20/03/2024"/>
    <d v="1899-12-30T16:45:00"/>
    <n v="3.96"/>
    <n v="6.6000000000000003E-2"/>
    <x v="1"/>
    <m/>
    <m/>
    <m/>
    <m/>
    <n v="103460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d v="2024-07-03T00:00:00"/>
    <d v="1899-12-30T08:30:00"/>
    <d v="2024-07-03T00:00:00"/>
    <d v="1899-12-30T16:00:00"/>
    <n v="450"/>
    <n v="7.5"/>
    <x v="0"/>
    <m/>
    <m/>
    <s v="AC000003862"/>
    <s v="Transport and Meals Roster"/>
    <n v="103631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13/03/2024"/>
    <d v="1899-12-30T07:45:00"/>
    <s v="13/03/2024"/>
    <d v="1899-12-30T15:45:00"/>
    <n v="480"/>
    <n v="8"/>
    <x v="0"/>
    <m/>
    <m/>
    <s v="AC000003862"/>
    <s v="Transport and Meals Roster"/>
    <n v="106077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11-03T00:00:00"/>
    <d v="1899-12-30T09:00:00"/>
    <s v="########"/>
    <d v="1899-12-30T14:00:00"/>
    <n v="300"/>
    <n v="5"/>
    <x v="0"/>
    <m/>
    <m/>
    <s v="AC000024993"/>
    <s v="Family Services Playgroup (Holdsworth)"/>
    <n v="73159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12-03T00:00:00"/>
    <d v="1899-12-30T09:00:00"/>
    <s v="########"/>
    <d v="1899-12-30T14:00:00"/>
    <n v="300"/>
    <n v="5"/>
    <x v="0"/>
    <m/>
    <m/>
    <s v="AC000024993"/>
    <s v="Family Services Playgroup (Holdsworth)"/>
    <n v="73160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4:00:00"/>
    <n v="300"/>
    <n v="5"/>
    <x v="0"/>
    <m/>
    <m/>
    <s v="AC000024993"/>
    <s v="Family Services Playgroup (Holdsworth)"/>
    <n v="76260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s v="19/03/2024"/>
    <d v="1899-12-30T09:00:00"/>
    <s v="19/03/2024"/>
    <d v="1899-12-30T14:00:00"/>
    <n v="300"/>
    <n v="5"/>
    <x v="0"/>
    <m/>
    <m/>
    <s v="AC000024993"/>
    <s v="Family Services Playgroup (Holdsworth)"/>
    <n v="76261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9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8-03T00:00:00"/>
    <d v="1899-12-30T10:15:00"/>
    <d v="2024-08-03T00:00:00"/>
    <d v="1899-12-30T15:00:00"/>
    <n v="285"/>
    <n v="4.75"/>
    <x v="0"/>
    <m/>
    <m/>
    <s v="AC000003862"/>
    <s v="Transport and Meals Roster"/>
    <n v="10560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36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3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3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5/03/2024"/>
    <d v="1899-12-30T08:30:00"/>
    <s v="15/03/2024"/>
    <d v="1899-12-30T15:30:00"/>
    <n v="420"/>
    <n v="7"/>
    <x v="0"/>
    <m/>
    <m/>
    <s v="AC000003862"/>
    <s v="Transport and Meals Roster"/>
    <n v="7577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9/03/2024"/>
    <d v="1899-12-30T08:30:00"/>
    <s v="19/03/2024"/>
    <d v="1899-12-30T15:30:00"/>
    <n v="420"/>
    <n v="7"/>
    <x v="0"/>
    <m/>
    <m/>
    <s v="AC000003862"/>
    <s v="Transport and Meals Roster"/>
    <n v="75740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4:00:00"/>
    <n v="300"/>
    <n v="5"/>
    <x v="0"/>
    <m/>
    <m/>
    <s v="AC000025003"/>
    <s v="Family Services Bub Hub"/>
    <n v="73199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11-03T00:00:00"/>
    <d v="1899-12-30T09:00:00"/>
    <s v="########"/>
    <d v="1899-12-30T14:00:00"/>
    <n v="300"/>
    <n v="5"/>
    <x v="0"/>
    <m/>
    <m/>
    <s v="AC000025003"/>
    <s v="Family Services Bub Hub"/>
    <n v="7318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12-03T00:00:00"/>
    <d v="1899-12-30T09:00:00"/>
    <s v="########"/>
    <d v="1899-12-30T14:00:00"/>
    <n v="300"/>
    <n v="5"/>
    <x v="0"/>
    <m/>
    <m/>
    <s v="AC000025003"/>
    <s v="Family Services Bub Hub"/>
    <n v="73193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3/03/2024"/>
    <d v="1899-12-30T10:00:00"/>
    <s v="13/03/2024"/>
    <d v="1899-12-30T13:30:00"/>
    <n v="180"/>
    <n v="3"/>
    <x v="0"/>
    <m/>
    <m/>
    <s v="AC000032958"/>
    <s v="WMC Wellness Hub"/>
    <n v="85128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4/03/2024"/>
    <d v="1899-12-30T09:00:00"/>
    <s v="14/03/2024"/>
    <d v="1899-12-30T14:00:00"/>
    <n v="300"/>
    <n v="5"/>
    <x v="0"/>
    <m/>
    <m/>
    <s v="AC000025003"/>
    <s v="Family Services Bub Hub"/>
    <n v="74501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4:00:00"/>
    <n v="300"/>
    <n v="5"/>
    <x v="0"/>
    <m/>
    <m/>
    <s v="AC000025003"/>
    <s v="Family Services Bub Hub"/>
    <n v="76449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9/03/2024"/>
    <d v="1899-12-30T09:00:00"/>
    <s v="19/03/2024"/>
    <d v="1899-12-30T14:00:00"/>
    <n v="300"/>
    <n v="5"/>
    <x v="0"/>
    <m/>
    <m/>
    <s v="AC000025003"/>
    <s v="Family Services Bub Hub"/>
    <n v="76450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0/03/2024"/>
    <d v="1899-12-30T10:00:00"/>
    <s v="20/03/2024"/>
    <d v="1899-12-30T13:30:00"/>
    <n v="210"/>
    <n v="3.5"/>
    <x v="0"/>
    <m/>
    <m/>
    <s v="AC000032958"/>
    <s v="WMC Wellness Hub"/>
    <n v="107808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09:00:00"/>
    <s v="########"/>
    <d v="1899-12-30T09:30:00"/>
    <n v="30"/>
    <n v="0.5"/>
    <x v="0"/>
    <m/>
    <m/>
    <s v="AC000003866"/>
    <s v="Travel Time (between visits)"/>
    <n v="105324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11-03T00:00:00"/>
    <d v="1899-12-30T09:30:00"/>
    <s v="########"/>
    <d v="1899-12-30T11:30:00"/>
    <n v="120"/>
    <n v="2"/>
    <x v="1"/>
    <m/>
    <m/>
    <s v="AC000002436"/>
    <s v="Gwendoline Benson"/>
    <n v="94044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d v="2024-11-03T00:00:00"/>
    <d v="1899-12-30T09:30:00"/>
    <s v="########"/>
    <d v="1899-12-30T11:30:00"/>
    <n v="10"/>
    <n v="0.16666700000000001"/>
    <x v="1"/>
    <m/>
    <m/>
    <s v="AC000002436"/>
    <s v="Gwendoline Benson"/>
    <n v="94044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2:00:00"/>
    <s v="########"/>
    <d v="1899-12-30T14:30:00"/>
    <n v="150"/>
    <n v="2.5"/>
    <x v="1"/>
    <m/>
    <m/>
    <s v="AC000003542"/>
    <s v="Venice Hoskins"/>
    <n v="9809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00:00"/>
    <s v="########"/>
    <d v="1899-12-30T14:30:00"/>
    <n v="5.68"/>
    <n v="9.4667000000000001E-2"/>
    <x v="1"/>
    <m/>
    <m/>
    <m/>
    <m/>
    <n v="98097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08:45:00"/>
    <s v="13/03/2024"/>
    <d v="1899-12-30T09:45:00"/>
    <n v="60"/>
    <n v="1"/>
    <x v="1"/>
    <m/>
    <m/>
    <s v="AC000003314"/>
    <s v="Rohma Cummins"/>
    <n v="9764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s v="visit:No Service on PH,"/>
    <m/>
    <s v="AC000002500"/>
    <s v="Ida Rosenthal"/>
    <n v="74173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3/03/2024"/>
    <d v="1899-12-30T10:00:00"/>
    <s v="13/03/2024"/>
    <d v="1899-12-30T12:00:00"/>
    <n v="12"/>
    <n v="0.2"/>
    <x v="1"/>
    <s v="visit:No Service on PH,"/>
    <m/>
    <s v="AC000002500"/>
    <s v="Ida Rosenthal"/>
    <n v="74173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0:00:00"/>
    <s v="13/03/2024"/>
    <d v="1899-12-30T12:00:00"/>
    <n v="2.4500000000000002"/>
    <n v="4.0833000000000001E-2"/>
    <x v="1"/>
    <m/>
    <m/>
    <m/>
    <m/>
    <n v="7417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12:30:00"/>
    <s v="13/03/2024"/>
    <d v="1899-12-30T13:30:00"/>
    <n v="60"/>
    <n v="1"/>
    <x v="1"/>
    <m/>
    <m/>
    <s v="AC000003326"/>
    <s v="Rosmarie Gordon"/>
    <n v="7457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2:30:00"/>
    <s v="13/03/2024"/>
    <d v="1899-12-30T13:30:00"/>
    <n v="2.93"/>
    <n v="4.8833000000000001E-2"/>
    <x v="1"/>
    <m/>
    <m/>
    <m/>
    <m/>
    <n v="74577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3:45:00"/>
    <s v="13/03/2024"/>
    <d v="1899-12-30T14:45:00"/>
    <n v="60"/>
    <n v="1"/>
    <x v="4"/>
    <m/>
    <m/>
    <s v="AC000002738"/>
    <s v="Katherine Gibbney"/>
    <n v="9712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3:45:00"/>
    <s v="13/03/2024"/>
    <d v="1899-12-30T14:45:00"/>
    <n v="1.4"/>
    <n v="2.3333E-2"/>
    <x v="4"/>
    <m/>
    <m/>
    <m/>
    <m/>
    <n v="97125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0:00:00"/>
    <s v="18/03/2024"/>
    <d v="1899-12-30T10:30:00"/>
    <n v="30"/>
    <n v="0.5"/>
    <x v="0"/>
    <m/>
    <m/>
    <s v="AC000003866"/>
    <s v="Travel Time (between visits)"/>
    <n v="10796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8/03/2024"/>
    <d v="1899-12-30T10:30:00"/>
    <s v="18/03/2024"/>
    <d v="1899-12-30T12:30:00"/>
    <n v="120"/>
    <n v="2"/>
    <x v="1"/>
    <m/>
    <m/>
    <s v="AC000002436"/>
    <s v="Gwendoline Benson"/>
    <n v="94045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8/03/2024"/>
    <d v="1899-12-30T10:30:00"/>
    <s v="18/03/2024"/>
    <d v="1899-12-30T12:30:00"/>
    <n v="15"/>
    <n v="0.25"/>
    <x v="1"/>
    <m/>
    <m/>
    <s v="AC000002436"/>
    <s v="Gwendoline Benson"/>
    <n v="94045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8/03/2024"/>
    <d v="1899-12-30T13:00:00"/>
    <s v="18/03/2024"/>
    <d v="1899-12-30T15:00:00"/>
    <n v="120"/>
    <n v="2"/>
    <x v="1"/>
    <m/>
    <m/>
    <s v="AC000003000"/>
    <s v="Mariann Walker"/>
    <n v="91596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8/03/2024"/>
    <d v="1899-12-30T13:00:00"/>
    <s v="18/03/2024"/>
    <d v="1899-12-30T15:00:00"/>
    <n v="10"/>
    <n v="0.16666700000000001"/>
    <x v="1"/>
    <m/>
    <m/>
    <s v="AC000003000"/>
    <s v="Mariann Walker"/>
    <n v="9159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8/03/2024"/>
    <d v="1899-12-30T13:00:00"/>
    <s v="18/03/2024"/>
    <d v="1899-12-30T15:00:00"/>
    <n v="4.74"/>
    <n v="7.9000000000000001E-2"/>
    <x v="1"/>
    <m/>
    <m/>
    <m/>
    <m/>
    <n v="91596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7:45:00"/>
    <s v="20/03/2024"/>
    <d v="1899-12-30T08:45:00"/>
    <n v="60"/>
    <n v="1"/>
    <x v="0"/>
    <m/>
    <m/>
    <s v="AC000003866"/>
    <s v="Travel Time (between visits)"/>
    <n v="108642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08:45:00"/>
    <s v="20/03/2024"/>
    <d v="1899-12-30T09:45:00"/>
    <n v="60"/>
    <n v="1"/>
    <x v="1"/>
    <m/>
    <m/>
    <s v="AC000003314"/>
    <s v="Rohma Cummins"/>
    <n v="97648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0/03/2024"/>
    <d v="1899-12-30T08:45:00"/>
    <s v="20/03/2024"/>
    <d v="1899-12-30T09:45:00"/>
    <n v="10"/>
    <n v="0.16666700000000001"/>
    <x v="1"/>
    <m/>
    <m/>
    <s v="AC000003314"/>
    <s v="Rohma Cummins"/>
    <n v="97648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s v="visit:No Service on PH,"/>
    <m/>
    <s v="AC000002500"/>
    <s v="Ida Rosenthal"/>
    <n v="76111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0/03/2024"/>
    <d v="1899-12-30T10:00:00"/>
    <s v="20/03/2024"/>
    <d v="1899-12-30T12:00:00"/>
    <n v="10"/>
    <n v="0.16666700000000001"/>
    <x v="1"/>
    <s v="visit:No Service on PH,"/>
    <m/>
    <s v="AC000002500"/>
    <s v="Ida Rosenthal"/>
    <n v="76111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0:00:00"/>
    <s v="20/03/2024"/>
    <d v="1899-12-30T12:00:00"/>
    <n v="2.4500000000000002"/>
    <n v="4.0833000000000001E-2"/>
    <x v="1"/>
    <m/>
    <m/>
    <m/>
    <m/>
    <n v="76111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12:30:00"/>
    <s v="20/03/2024"/>
    <d v="1899-12-30T13:30:00"/>
    <n v="60"/>
    <n v="1"/>
    <x v="1"/>
    <m/>
    <m/>
    <s v="AC000003326"/>
    <s v="Rosmarie Gordon"/>
    <n v="76534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2:30:00"/>
    <s v="20/03/2024"/>
    <d v="1899-12-30T13:30:00"/>
    <n v="2.93"/>
    <n v="4.8833000000000001E-2"/>
    <x v="1"/>
    <m/>
    <m/>
    <m/>
    <m/>
    <n v="76534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3:45:00"/>
    <s v="20/03/2024"/>
    <d v="1899-12-30T14:45:00"/>
    <n v="60"/>
    <n v="1"/>
    <x v="4"/>
    <m/>
    <m/>
    <s v="AC000002738"/>
    <s v="Katherine Gibbney"/>
    <n v="9712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3:45:00"/>
    <s v="20/03/2024"/>
    <d v="1899-12-30T14:45:00"/>
    <n v="1.4"/>
    <n v="2.3333E-2"/>
    <x v="4"/>
    <m/>
    <m/>
    <m/>
    <m/>
    <n v="97126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7-03T00:00:00"/>
    <d v="1899-12-30T08:30:00"/>
    <d v="2024-07-03T00:00:00"/>
    <d v="1899-12-30T09:30:00"/>
    <n v="60"/>
    <n v="1"/>
    <x v="4"/>
    <m/>
    <m/>
    <s v="AC000002746"/>
    <s v="Katrina Jones-Helpingstine"/>
    <n v="81730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s v="Cancelled - within 12 hrs (Mgr NOT Approved)"/>
    <s v="AC000176028"/>
    <s v="Shirley Herman"/>
    <n v="72170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7-03T00:00:00"/>
    <d v="1899-12-30T10:00:00"/>
    <d v="2024-07-03T00:00:00"/>
    <d v="1899-12-30T12:00:00"/>
    <n v="13.5"/>
    <n v="0.22500000000000001"/>
    <x v="1"/>
    <m/>
    <m/>
    <m/>
    <m/>
    <n v="72170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d v="2024-12-03T00:00:00"/>
    <d v="1899-12-30T07:30:00"/>
    <s v="########"/>
    <d v="1899-12-30T08:15:00"/>
    <n v="45"/>
    <n v="0.75"/>
    <x v="0"/>
    <m/>
    <m/>
    <s v="AC000003866"/>
    <s v="Travel Time (between visits)"/>
    <n v="105678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d v="2024-12-03T00:00:00"/>
    <d v="1899-12-30T08:15:00"/>
    <s v="########"/>
    <d v="1899-12-30T09:45:00"/>
    <n v="90"/>
    <n v="1.5"/>
    <x v="1"/>
    <m/>
    <m/>
    <s v="AC000002952"/>
    <s v="Maria Mendes"/>
    <n v="83949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d v="2024-12-03T00:00:00"/>
    <d v="1899-12-30T10:00:00"/>
    <s v="########"/>
    <d v="1899-12-30T11:30:00"/>
    <n v="90"/>
    <n v="1.5"/>
    <x v="13"/>
    <m/>
    <m/>
    <s v="AC000003094"/>
    <s v="Nancy Little"/>
    <n v="8362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12-03T00:00:00"/>
    <d v="1899-12-30T10:00:00"/>
    <s v="########"/>
    <d v="1899-12-30T11:30:00"/>
    <n v="2.76"/>
    <n v="4.5999999999999999E-2"/>
    <x v="13"/>
    <m/>
    <m/>
    <m/>
    <m/>
    <n v="83627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12-03T00:00:00"/>
    <d v="1899-12-30T12:00:00"/>
    <s v="########"/>
    <d v="1899-12-30T14:30:00"/>
    <n v="150"/>
    <n v="2.5"/>
    <x v="4"/>
    <m/>
    <m/>
    <s v="AC000201773"/>
    <s v="Sonia Den"/>
    <n v="74651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d v="2024-12-03T00:00:00"/>
    <d v="1899-12-30T12:00:00"/>
    <s v="########"/>
    <d v="1899-12-30T14:30:00"/>
    <n v="1"/>
    <n v="1.6667000000000001E-2"/>
    <x v="4"/>
    <m/>
    <m/>
    <s v="AC000201773"/>
    <s v="Sonia Den"/>
    <n v="74651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12-03T00:00:00"/>
    <d v="1899-12-30T12:00:00"/>
    <s v="########"/>
    <d v="1899-12-30T14:30:00"/>
    <n v="2.93"/>
    <n v="4.8833000000000001E-2"/>
    <x v="4"/>
    <m/>
    <m/>
    <m/>
    <m/>
    <n v="74651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66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3/03/2024"/>
    <d v="1899-12-30T07:30:00"/>
    <s v="13/03/2024"/>
    <d v="1899-12-30T10:30:00"/>
    <n v="180"/>
    <n v="3"/>
    <x v="1"/>
    <m/>
    <m/>
    <s v="AC000002588"/>
    <s v="Jessica Blair"/>
    <n v="83322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3/03/2024"/>
    <d v="1899-12-30T10:30:00"/>
    <s v="13/03/2024"/>
    <d v="1899-12-30T11:00:00"/>
    <n v="30"/>
    <n v="0.5"/>
    <x v="0"/>
    <m/>
    <m/>
    <s v="AC000003866"/>
    <s v="Travel Time (between visits)"/>
    <n v="105867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3/03/2024"/>
    <d v="1899-12-30T11:00:00"/>
    <s v="13/03/2024"/>
    <d v="1899-12-30T12:30:00"/>
    <n v="90"/>
    <n v="1.5"/>
    <x v="13"/>
    <m/>
    <m/>
    <s v="AC000003094"/>
    <s v="Nancy Little"/>
    <n v="83640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13/03/2024"/>
    <d v="1899-12-30T11:00:00"/>
    <s v="13/03/2024"/>
    <d v="1899-12-30T12:30:00"/>
    <n v="2"/>
    <n v="3.3333000000000002E-2"/>
    <x v="13"/>
    <m/>
    <m/>
    <s v="AC000003094"/>
    <s v="Nancy Little"/>
    <n v="83640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3/03/2024"/>
    <d v="1899-12-30T11:00:00"/>
    <s v="13/03/2024"/>
    <d v="1899-12-30T12:30:00"/>
    <n v="10.59"/>
    <n v="0.17649999999999999"/>
    <x v="13"/>
    <m/>
    <m/>
    <m/>
    <m/>
    <n v="83640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3/03/2024"/>
    <d v="1899-12-30T13:00:00"/>
    <s v="13/03/2024"/>
    <d v="1899-12-30T15:00:00"/>
    <n v="120"/>
    <n v="2"/>
    <x v="1"/>
    <m/>
    <m/>
    <s v="AC000002570"/>
    <s v="Jean Upton"/>
    <n v="98026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13/03/2024"/>
    <d v="1899-12-30T13:00:00"/>
    <s v="13/03/2024"/>
    <d v="1899-12-30T15:00:00"/>
    <n v="4"/>
    <n v="6.6667000000000004E-2"/>
    <x v="1"/>
    <m/>
    <m/>
    <s v="AC000002570"/>
    <s v="Jean Upton"/>
    <n v="9802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3/03/2024"/>
    <d v="1899-12-30T13:00:00"/>
    <s v="13/03/2024"/>
    <d v="1899-12-30T15:00:00"/>
    <n v="5.4"/>
    <n v="0.09"/>
    <x v="1"/>
    <m/>
    <m/>
    <m/>
    <m/>
    <n v="98026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599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4/03/2024"/>
    <d v="1899-12-30T09:30:00"/>
    <s v="14/03/2024"/>
    <d v="1899-12-30T10:30:00"/>
    <n v="60"/>
    <n v="1"/>
    <x v="4"/>
    <m/>
    <m/>
    <s v="AC000002746"/>
    <s v="Katrina Jones-Helpingstine"/>
    <n v="81731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14/03/2024"/>
    <d v="1899-12-30T09:30:00"/>
    <s v="14/03/2024"/>
    <d v="1899-12-30T10:30:00"/>
    <n v="10"/>
    <n v="0.16666700000000001"/>
    <x v="4"/>
    <m/>
    <m/>
    <s v="AC000002746"/>
    <s v="Katrina Jones-Helpingstine"/>
    <n v="81731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4/03/2024"/>
    <d v="1899-12-30T11:00:00"/>
    <s v="14/03/2024"/>
    <d v="1899-12-30T12:00:00"/>
    <n v="60"/>
    <n v="1"/>
    <x v="1"/>
    <m/>
    <m/>
    <s v="AC000176028"/>
    <s v="Shirley Herman"/>
    <n v="74604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14/03/2024"/>
    <d v="1899-12-30T11:00:00"/>
    <s v="14/03/2024"/>
    <d v="1899-12-30T12:00:00"/>
    <n v="3"/>
    <n v="0.05"/>
    <x v="1"/>
    <m/>
    <m/>
    <s v="AC000176028"/>
    <s v="Shirley Herman"/>
    <n v="74604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4/03/2024"/>
    <d v="1899-12-30T11:00:00"/>
    <s v="14/03/2024"/>
    <d v="1899-12-30T12:00:00"/>
    <n v="13.5"/>
    <n v="0.22500000000000001"/>
    <x v="1"/>
    <m/>
    <m/>
    <m/>
    <m/>
    <n v="74604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14/03/2024"/>
    <d v="1899-12-30T12:00:00"/>
    <s v="14/03/2024"/>
    <d v="1899-12-30T13:00:00"/>
    <n v="60"/>
    <n v="1"/>
    <x v="1"/>
    <m/>
    <m/>
    <s v="AC000176028"/>
    <s v="Shirley Herman"/>
    <n v="7460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4/03/2024"/>
    <d v="1899-12-30T13:30:00"/>
    <s v="14/03/2024"/>
    <d v="1899-12-30T15:30:00"/>
    <n v="120"/>
    <n v="2"/>
    <x v="4"/>
    <m/>
    <s v="Cancelled - within 12 hrs (Mgr Approved)"/>
    <s v="AC000309949"/>
    <s v="Stella Pappas"/>
    <n v="104163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4/03/2024"/>
    <d v="1899-12-30T13:30:00"/>
    <s v="14/03/2024"/>
    <d v="1899-12-30T15:30:00"/>
    <n v="5.72"/>
    <n v="9.5333000000000001E-2"/>
    <x v="4"/>
    <m/>
    <m/>
    <m/>
    <m/>
    <n v="104163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9/03/2024"/>
    <d v="1899-12-30T07:30:00"/>
    <s v="19/03/2024"/>
    <d v="1899-12-30T08:15:00"/>
    <n v="45"/>
    <n v="0.75"/>
    <x v="0"/>
    <m/>
    <m/>
    <s v="AC000003866"/>
    <s v="Travel Time (between visits)"/>
    <n v="108167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s v="19/03/2024"/>
    <d v="1899-12-30T08:15:00"/>
    <s v="19/03/2024"/>
    <d v="1899-12-30T09:45:00"/>
    <n v="90"/>
    <n v="1.5"/>
    <x v="1"/>
    <m/>
    <m/>
    <s v="AC000002952"/>
    <s v="Maria Mendes"/>
    <n v="83950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19/03/2024"/>
    <d v="1899-12-30T10:00:00"/>
    <s v="19/03/2024"/>
    <d v="1899-12-30T11:30:00"/>
    <n v="90"/>
    <n v="1.5"/>
    <x v="13"/>
    <m/>
    <m/>
    <s v="AC000003094"/>
    <s v="Nancy Little"/>
    <n v="8362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9/03/2024"/>
    <d v="1899-12-30T10:00:00"/>
    <s v="19/03/2024"/>
    <d v="1899-12-30T11:30:00"/>
    <n v="2.76"/>
    <n v="4.5999999999999999E-2"/>
    <x v="13"/>
    <m/>
    <m/>
    <m/>
    <m/>
    <n v="8362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9/03/2024"/>
    <d v="1899-12-30T12:00:00"/>
    <s v="19/03/2024"/>
    <d v="1899-12-30T14:30:00"/>
    <n v="150"/>
    <n v="2.5"/>
    <x v="4"/>
    <m/>
    <m/>
    <s v="AC000201773"/>
    <s v="Sonia Den"/>
    <n v="7660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9/03/2024"/>
    <d v="1899-12-30T12:00:00"/>
    <s v="19/03/2024"/>
    <d v="1899-12-30T14:30:00"/>
    <n v="2.93"/>
    <n v="4.8833000000000001E-2"/>
    <x v="4"/>
    <m/>
    <m/>
    <m/>
    <m/>
    <n v="76608"/>
  </r>
  <r>
    <s v="AC000110343"/>
    <m/>
    <m/>
    <x v="84"/>
    <s v="Candy"/>
    <m/>
    <m/>
    <s v="Casual"/>
    <m/>
    <m/>
    <m/>
    <m/>
    <s v="regular"/>
    <x v="0"/>
    <n v="0"/>
    <s v="Internal Training"/>
    <s v="Holdsworth Internal"/>
    <s v="Holdsworth Internal"/>
    <s v="19/03/2024"/>
    <d v="1899-12-30T14:30:00"/>
    <s v="19/03/2024"/>
    <d v="1899-12-30T16:30:00"/>
    <n v="120"/>
    <n v="2"/>
    <x v="0"/>
    <m/>
    <m/>
    <s v="AC000003864"/>
    <s v="Training"/>
    <n v="108662"/>
  </r>
  <r>
    <s v="AC000110343"/>
    <m/>
    <m/>
    <x v="84"/>
    <s v="Candy"/>
    <m/>
    <m/>
    <s v="Casual"/>
    <m/>
    <m/>
    <m/>
    <m/>
    <s v="regular"/>
    <x v="0"/>
    <n v="0"/>
    <s v="Internal Training"/>
    <s v="Holdsworth Internal"/>
    <s v="Holdsworth Internal"/>
    <s v="20/03/2024"/>
    <d v="1899-12-30T08:30:00"/>
    <s v="20/03/2024"/>
    <d v="1899-12-30T11:00:00"/>
    <n v="150"/>
    <n v="2.5"/>
    <x v="0"/>
    <m/>
    <m/>
    <s v="AC000003864"/>
    <s v="Training"/>
    <n v="108663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0/03/2024"/>
    <d v="1899-12-30T11:00:00"/>
    <s v="20/03/2024"/>
    <d v="1899-12-30T12:30:00"/>
    <n v="90"/>
    <n v="1.5"/>
    <x v="13"/>
    <m/>
    <m/>
    <s v="AC000003094"/>
    <s v="Nancy Little"/>
    <n v="83641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0/03/2024"/>
    <d v="1899-12-30T13:00:00"/>
    <s v="20/03/2024"/>
    <d v="1899-12-30T15:00:00"/>
    <n v="120"/>
    <n v="2"/>
    <x v="1"/>
    <m/>
    <m/>
    <s v="AC000002570"/>
    <s v="Jean Upton"/>
    <n v="98027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0/03/2024"/>
    <d v="1899-12-30T13:00:00"/>
    <s v="20/03/2024"/>
    <d v="1899-12-30T15:00:00"/>
    <n v="8.5"/>
    <n v="0.14166699999999999"/>
    <x v="1"/>
    <m/>
    <m/>
    <s v="AC000002570"/>
    <s v="Jean Upton"/>
    <n v="9802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0/03/2024"/>
    <d v="1899-12-30T13:00:00"/>
    <s v="20/03/2024"/>
    <d v="1899-12-30T15:00:00"/>
    <n v="5.4"/>
    <n v="0.09"/>
    <x v="1"/>
    <m/>
    <m/>
    <m/>
    <m/>
    <n v="98027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0/03/2024"/>
    <d v="1899-12-30T15:00:00"/>
    <s v="20/03/2024"/>
    <d v="1899-12-30T15:30:00"/>
    <n v="30"/>
    <n v="0.5"/>
    <x v="0"/>
    <m/>
    <m/>
    <s v="AC000003866"/>
    <s v="Travel Time (between visits)"/>
    <n v="108470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9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d v="2024-07-03T00:00:00"/>
    <d v="1899-12-30T07:30:00"/>
    <d v="2024-07-03T00:00:00"/>
    <d v="1899-12-30T08:30:00"/>
    <n v="60"/>
    <n v="1"/>
    <x v="1"/>
    <m/>
    <m/>
    <s v="AC000002388"/>
    <s v="George Cotis"/>
    <n v="92727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8:30:00"/>
    <d v="2024-07-03T00:00:00"/>
    <d v="1899-12-30T09:00:00"/>
    <n v="30"/>
    <n v="0.5"/>
    <x v="0"/>
    <m/>
    <m/>
    <s v="AC000003866"/>
    <s v="Travel Time (between visits)"/>
    <n v="103960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d v="2024-07-03T00:00:00"/>
    <d v="1899-12-30T09:00:00"/>
    <d v="2024-07-03T00:00:00"/>
    <d v="1899-12-30T10:15:00"/>
    <n v="75"/>
    <n v="1.25"/>
    <x v="1"/>
    <m/>
    <m/>
    <s v="AC000002100"/>
    <s v="Catharine Mannouche"/>
    <n v="95069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7-03T00:00:00"/>
    <d v="1899-12-30T09:00:00"/>
    <d v="2024-07-03T00:00:00"/>
    <d v="1899-12-30T10:15:00"/>
    <n v="6.02"/>
    <n v="0.10033300000000001"/>
    <x v="1"/>
    <m/>
    <m/>
    <m/>
    <m/>
    <n v="95069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15:00"/>
    <d v="2024-07-03T00:00:00"/>
    <d v="1899-12-30T13:15:00"/>
    <n v="180"/>
    <n v="3"/>
    <x v="1"/>
    <m/>
    <m/>
    <s v="AC000002100"/>
    <s v="Catharine Mannouche"/>
    <n v="71712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d v="2024-07-03T00:00:00"/>
    <d v="1899-12-30T10:15:00"/>
    <d v="2024-07-03T00:00:00"/>
    <d v="1899-12-30T13:15:00"/>
    <n v="15"/>
    <n v="0.25"/>
    <x v="1"/>
    <m/>
    <m/>
    <s v="AC000002100"/>
    <s v="Catharine Mannouche"/>
    <n v="7171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3:45:00"/>
    <d v="2024-07-03T00:00:00"/>
    <d v="1899-12-30T16:15:00"/>
    <n v="150"/>
    <n v="2.5"/>
    <x v="4"/>
    <m/>
    <m/>
    <s v="AC000161075"/>
    <s v="Fran Goldstein"/>
    <n v="7215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45:00"/>
    <d v="2024-07-03T00:00:00"/>
    <d v="1899-12-30T16:15:00"/>
    <n v="0.95"/>
    <n v="1.5833E-2"/>
    <x v="4"/>
    <m/>
    <m/>
    <m/>
    <m/>
    <n v="7215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5:00:00"/>
    <n v="120"/>
    <n v="2"/>
    <x v="7"/>
    <m/>
    <m/>
    <s v="AC000199435"/>
    <s v="Mary Kellaghan"/>
    <n v="83551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294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1:30:00"/>
    <s v="########"/>
    <d v="1899-12-30T13:30:00"/>
    <n v="120"/>
    <n v="2"/>
    <x v="7"/>
    <m/>
    <m/>
    <s v="AC000199435"/>
    <s v="Mary Kellaghan"/>
    <n v="83564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1-03T00:00:00"/>
    <d v="1899-12-30T14:00:00"/>
    <s v="########"/>
    <d v="1899-12-30T17:00:00"/>
    <n v="180"/>
    <n v="3"/>
    <x v="4"/>
    <m/>
    <m/>
    <s v="AC000003096"/>
    <s v="Nancy Selwood"/>
    <n v="74586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d v="2024-11-03T00:00:00"/>
    <d v="1899-12-30T14:00:00"/>
    <s v="########"/>
    <d v="1899-12-30T17:00:00"/>
    <n v="6"/>
    <n v="0.1"/>
    <x v="4"/>
    <m/>
    <m/>
    <s v="AC000003096"/>
    <s v="Nancy Selwood"/>
    <n v="74586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4:00:00"/>
    <s v="########"/>
    <d v="1899-12-30T17:00:00"/>
    <n v="6.86"/>
    <n v="0.114333"/>
    <x v="4"/>
    <m/>
    <m/>
    <m/>
    <m/>
    <n v="7458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1-03T00:00:00"/>
    <d v="1899-12-30T17:30:00"/>
    <s v="########"/>
    <d v="1899-12-30T19:30:00"/>
    <n v="120"/>
    <n v="2"/>
    <x v="4"/>
    <m/>
    <m/>
    <s v="AC000002236"/>
    <s v="Diana Heath"/>
    <n v="83722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7:30:00"/>
    <s v="########"/>
    <d v="1899-12-30T19:30:00"/>
    <n v="2.12"/>
    <n v="3.5333000000000003E-2"/>
    <x v="4"/>
    <m/>
    <m/>
    <m/>
    <m/>
    <n v="8372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4:30:00"/>
    <s v="13/03/2024"/>
    <d v="1899-12-30T16:30:00"/>
    <n v="120"/>
    <n v="2"/>
    <x v="4"/>
    <m/>
    <m/>
    <s v="AC000099664"/>
    <s v="Diana Fotheringham"/>
    <n v="82132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3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14/03/2024"/>
    <d v="1899-12-30T07:30:00"/>
    <s v="14/03/2024"/>
    <d v="1899-12-30T08:30:00"/>
    <n v="60"/>
    <n v="1"/>
    <x v="1"/>
    <m/>
    <m/>
    <s v="AC000002388"/>
    <s v="George Cotis"/>
    <n v="92728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8:30:00"/>
    <s v="14/03/2024"/>
    <d v="1899-12-30T09:00:00"/>
    <n v="30"/>
    <n v="0.5"/>
    <x v="0"/>
    <m/>
    <m/>
    <s v="AC000003866"/>
    <s v="Travel Time (between visits)"/>
    <n v="106004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14/03/2024"/>
    <d v="1899-12-30T09:00:00"/>
    <s v="14/03/2024"/>
    <d v="1899-12-30T10:15:00"/>
    <n v="75"/>
    <n v="1.25"/>
    <x v="1"/>
    <m/>
    <m/>
    <s v="AC000002100"/>
    <s v="Catharine Mannouche"/>
    <n v="9507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4/03/2024"/>
    <d v="1899-12-30T09:00:00"/>
    <s v="14/03/2024"/>
    <d v="1899-12-30T10:15:00"/>
    <n v="6.02"/>
    <n v="0.10033300000000001"/>
    <x v="1"/>
    <m/>
    <m/>
    <m/>
    <m/>
    <n v="95070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4/03/2024"/>
    <d v="1899-12-30T10:15:00"/>
    <s v="14/03/2024"/>
    <d v="1899-12-30T13:15:00"/>
    <n v="180"/>
    <n v="3"/>
    <x v="1"/>
    <m/>
    <m/>
    <s v="AC000002100"/>
    <s v="Catharine Mannouche"/>
    <n v="74146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s v="14/03/2024"/>
    <d v="1899-12-30T10:15:00"/>
    <s v="14/03/2024"/>
    <d v="1899-12-30T13:15:00"/>
    <n v="21"/>
    <n v="0.35"/>
    <x v="1"/>
    <m/>
    <m/>
    <s v="AC000002100"/>
    <s v="Catharine Mannouche"/>
    <n v="7414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3:45:00"/>
    <s v="14/03/2024"/>
    <d v="1899-12-30T16:15:00"/>
    <n v="150"/>
    <n v="2.5"/>
    <x v="4"/>
    <m/>
    <m/>
    <s v="AC000161075"/>
    <s v="Fran Goldstein"/>
    <n v="7458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4/03/2024"/>
    <d v="1899-12-30T13:45:00"/>
    <s v="14/03/2024"/>
    <d v="1899-12-30T16:15:00"/>
    <n v="0.95"/>
    <n v="1.5833E-2"/>
    <x v="4"/>
    <m/>
    <m/>
    <m/>
    <m/>
    <n v="74588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7:00:00"/>
    <s v="15/03/2024"/>
    <d v="1899-12-30T07:30:00"/>
    <n v="30"/>
    <n v="0.5"/>
    <x v="0"/>
    <m/>
    <m/>
    <s v="AC000003866"/>
    <s v="Travel Time (between visits)"/>
    <n v="106697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5:00:00"/>
    <n v="120"/>
    <n v="2"/>
    <x v="7"/>
    <m/>
    <m/>
    <s v="AC000199435"/>
    <s v="Mary Kellaghan"/>
    <n v="8355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5:30:00"/>
    <s v="15/03/2024"/>
    <d v="1899-12-30T17:30:00"/>
    <n v="120"/>
    <n v="2"/>
    <x v="4"/>
    <m/>
    <m/>
    <s v="AC000002256"/>
    <s v="Dora Hollingworth"/>
    <n v="82265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5:30:00"/>
    <s v="15/03/2024"/>
    <d v="1899-12-30T17:30:00"/>
    <n v="3"/>
    <n v="0.05"/>
    <x v="4"/>
    <m/>
    <m/>
    <s v="AC000002256"/>
    <s v="Dora Hollingworth"/>
    <n v="82265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5/03/2024"/>
    <d v="1899-12-30T15:30:00"/>
    <s v="15/03/2024"/>
    <d v="1899-12-30T17:30:00"/>
    <n v="4.8"/>
    <n v="0.08"/>
    <x v="4"/>
    <m/>
    <m/>
    <m/>
    <m/>
    <n v="82265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82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8/03/2024"/>
    <d v="1899-12-30T11:30:00"/>
    <s v="18/03/2024"/>
    <d v="1899-12-30T13:30:00"/>
    <n v="120"/>
    <n v="2"/>
    <x v="7"/>
    <m/>
    <m/>
    <s v="AC000199435"/>
    <s v="Mary Kellaghan"/>
    <n v="83565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4:00:00"/>
    <s v="18/03/2024"/>
    <d v="1899-12-30T17:00:00"/>
    <n v="180"/>
    <n v="3"/>
    <x v="4"/>
    <m/>
    <m/>
    <s v="AC000003096"/>
    <s v="Nancy Selwood"/>
    <n v="76544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18/03/2024"/>
    <d v="1899-12-30T14:00:00"/>
    <s v="18/03/2024"/>
    <d v="1899-12-30T17:00:00"/>
    <n v="4.5"/>
    <n v="7.4999999999999997E-2"/>
    <x v="4"/>
    <m/>
    <m/>
    <s v="AC000003096"/>
    <s v="Nancy Selwood"/>
    <n v="76544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8/03/2024"/>
    <d v="1899-12-30T14:00:00"/>
    <s v="18/03/2024"/>
    <d v="1899-12-30T17:00:00"/>
    <n v="6.86"/>
    <n v="0.114333"/>
    <x v="4"/>
    <m/>
    <m/>
    <m/>
    <m/>
    <n v="76544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7:30:00"/>
    <s v="18/03/2024"/>
    <d v="1899-12-30T19:30:00"/>
    <n v="120"/>
    <n v="2"/>
    <x v="4"/>
    <m/>
    <m/>
    <s v="AC000002236"/>
    <s v="Diana Heath"/>
    <n v="83723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8/03/2024"/>
    <d v="1899-12-30T17:30:00"/>
    <s v="18/03/2024"/>
    <d v="1899-12-30T19:30:00"/>
    <n v="2.12"/>
    <n v="3.5333000000000003E-2"/>
    <x v="4"/>
    <m/>
    <m/>
    <m/>
    <m/>
    <n v="8372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4:30:00"/>
    <s v="20/03/2024"/>
    <d v="1899-12-30T16:30:00"/>
    <n v="120"/>
    <n v="2"/>
    <x v="4"/>
    <m/>
    <m/>
    <s v="AC000099664"/>
    <s v="Diana Fotheringham"/>
    <n v="8213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9:00:00"/>
    <d v="2024-07-03T00:00:00"/>
    <d v="1899-12-30T10:00:00"/>
    <n v="60"/>
    <n v="1"/>
    <x v="1"/>
    <m/>
    <m/>
    <s v="AC000002190"/>
    <s v="David Meintjes"/>
    <n v="95102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09:00:00"/>
    <d v="2024-07-03T00:00:00"/>
    <d v="1899-12-30T10:00:00"/>
    <n v="5"/>
    <n v="8.3333000000000004E-2"/>
    <x v="1"/>
    <m/>
    <m/>
    <s v="AC000002190"/>
    <s v="David Meintjes"/>
    <n v="95102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0:00:00"/>
    <d v="2024-07-03T00:00:00"/>
    <d v="1899-12-30T10:15:00"/>
    <n v="15"/>
    <n v="0.25"/>
    <x v="0"/>
    <m/>
    <m/>
    <s v="AC000003866"/>
    <s v="Travel Time (between visits)"/>
    <n v="10394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15:00"/>
    <d v="2024-07-03T00:00:00"/>
    <d v="1899-12-30T12:15:00"/>
    <n v="120"/>
    <n v="2"/>
    <x v="1"/>
    <m/>
    <m/>
    <s v="AC000003438"/>
    <s v="Stefania Kublikowska"/>
    <n v="81886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0:15:00"/>
    <d v="2024-07-03T00:00:00"/>
    <d v="1899-12-30T12:15:00"/>
    <n v="12"/>
    <n v="0.2"/>
    <x v="1"/>
    <m/>
    <m/>
    <s v="AC000003438"/>
    <s v="Stefania Kublikowska"/>
    <n v="8188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0:15:00"/>
    <d v="2024-07-03T00:00:00"/>
    <d v="1899-12-30T12:15:00"/>
    <n v="3.19"/>
    <n v="5.3166999999999999E-2"/>
    <x v="1"/>
    <m/>
    <m/>
    <m/>
    <m/>
    <n v="81886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3:15:00"/>
    <d v="2024-07-03T00:00:00"/>
    <d v="1899-12-30T15:15:00"/>
    <n v="165"/>
    <n v="2.75"/>
    <x v="1"/>
    <m/>
    <m/>
    <s v="AC000014321"/>
    <s v="Roger Grinden"/>
    <n v="9771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3:15:00"/>
    <d v="2024-07-03T00:00:00"/>
    <d v="1899-12-30T15:15:00"/>
    <n v="18"/>
    <n v="0.3"/>
    <x v="1"/>
    <m/>
    <m/>
    <s v="AC000014321"/>
    <s v="Roger Grinden"/>
    <n v="9771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15:00"/>
    <d v="2024-07-03T00:00:00"/>
    <d v="1899-12-30T15:15:00"/>
    <n v="5.26"/>
    <n v="8.7666999999999995E-2"/>
    <x v="1"/>
    <m/>
    <m/>
    <m/>
    <m/>
    <n v="9771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8-03T00:00:00"/>
    <d v="1899-12-30T09:30:00"/>
    <d v="2024-08-03T00:00:00"/>
    <d v="1899-12-30T11:30:00"/>
    <n v="120"/>
    <n v="2"/>
    <x v="1"/>
    <m/>
    <m/>
    <s v="AC000002476"/>
    <s v="Helen Sotiropoulos"/>
    <n v="101598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8-03T00:00:00"/>
    <d v="1899-12-30T09:30:00"/>
    <d v="2024-08-03T00:00:00"/>
    <d v="1899-12-30T11:30:00"/>
    <n v="17"/>
    <n v="0.283333"/>
    <x v="1"/>
    <m/>
    <m/>
    <s v="AC000002476"/>
    <s v="Helen Sotiropoulos"/>
    <n v="101598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4:00:00"/>
    <d v="2024-08-03T00:00:00"/>
    <d v="1899-12-30T16:00:00"/>
    <n v="120"/>
    <n v="2"/>
    <x v="4"/>
    <m/>
    <m/>
    <s v="AC000002822"/>
    <s v="Lily Sciberras"/>
    <n v="74314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4:00:00"/>
    <d v="2024-08-03T00:00:00"/>
    <d v="1899-12-30T16:00:00"/>
    <n v="8"/>
    <n v="0.13333300000000001"/>
    <x v="4"/>
    <m/>
    <m/>
    <s v="AC000002822"/>
    <s v="Lily Sciberras"/>
    <n v="7431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4:00:00"/>
    <d v="2024-08-03T00:00:00"/>
    <d v="1899-12-30T16:00:00"/>
    <n v="2.29"/>
    <n v="3.8167E-2"/>
    <x v="4"/>
    <m/>
    <m/>
    <m/>
    <m/>
    <n v="7431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0:00:00"/>
    <s v="########"/>
    <d v="1899-12-30T12:00:00"/>
    <n v="120"/>
    <n v="2"/>
    <x v="1"/>
    <m/>
    <m/>
    <s v="AC000022945"/>
    <s v="Susan Beer"/>
    <n v="74327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11-03T00:00:00"/>
    <d v="1899-12-30T10:00:00"/>
    <s v="########"/>
    <d v="1899-12-30T12:00:00"/>
    <n v="14"/>
    <n v="0.23333300000000001"/>
    <x v="1"/>
    <m/>
    <m/>
    <s v="AC000022945"/>
    <s v="Susan Beer"/>
    <n v="74327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2:00:00"/>
    <s v="########"/>
    <d v="1899-12-30T12:30:00"/>
    <n v="30"/>
    <n v="0.5"/>
    <x v="0"/>
    <m/>
    <m/>
    <s v="AC000003866"/>
    <s v="Travel Time (between visits)"/>
    <n v="105297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2:30:00"/>
    <s v="########"/>
    <d v="1899-12-30T15:30:00"/>
    <n v="180"/>
    <n v="3"/>
    <x v="1"/>
    <m/>
    <m/>
    <s v="AC000002936"/>
    <s v="Marjorie Johnston"/>
    <n v="101365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30:00"/>
    <s v="########"/>
    <d v="1899-12-30T15:30:00"/>
    <n v="12.33"/>
    <n v="0.20549999999999999"/>
    <x v="1"/>
    <m/>
    <m/>
    <m/>
    <m/>
    <n v="101365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9:00:00"/>
    <s v="########"/>
    <d v="1899-12-30T10:00:00"/>
    <n v="60"/>
    <n v="1"/>
    <x v="1"/>
    <m/>
    <m/>
    <s v="AC000002422"/>
    <s v="Graham Burdett"/>
    <n v="74445"/>
  </r>
  <r>
    <s v="AC000089207"/>
    <m/>
    <m/>
    <x v="52"/>
    <s v="Jackson"/>
    <s v="Community Care Support Worker"/>
    <m/>
    <s v="Casual"/>
    <m/>
    <m/>
    <m/>
    <m/>
    <s v="regular"/>
    <x v="0"/>
    <n v="0"/>
    <s v="Internal Training"/>
    <s v="Holdsworth Internal"/>
    <s v="Holdsworth Internal"/>
    <d v="2024-12-03T00:00:00"/>
    <d v="1899-12-30T10:00:00"/>
    <s v="########"/>
    <d v="1899-12-30T10:30:00"/>
    <n v="30"/>
    <n v="0.5"/>
    <x v="0"/>
    <m/>
    <m/>
    <s v="AC000003864"/>
    <s v="Training"/>
    <n v="105721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3:00:00"/>
    <s v="########"/>
    <d v="1899-12-30T15:00:00"/>
    <n v="120"/>
    <n v="2"/>
    <x v="4"/>
    <m/>
    <m/>
    <s v="AC000001990"/>
    <s v="Barrie Brockwell"/>
    <n v="97380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12-03T00:00:00"/>
    <d v="1899-12-30T13:00:00"/>
    <s v="########"/>
    <d v="1899-12-30T15:00:00"/>
    <n v="5"/>
    <n v="8.3333000000000004E-2"/>
    <x v="4"/>
    <m/>
    <m/>
    <s v="AC000001990"/>
    <s v="Barrie Brockwell"/>
    <n v="9738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3:00:00"/>
    <s v="########"/>
    <d v="1899-12-30T15:00:00"/>
    <n v="3.26"/>
    <n v="5.4332999999999999E-2"/>
    <x v="4"/>
    <m/>
    <m/>
    <m/>
    <m/>
    <n v="97380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13/03/2024"/>
    <d v="1899-12-30T09:30:00"/>
    <s v="13/03/2024"/>
    <d v="1899-12-30T10:30:00"/>
    <n v="60"/>
    <n v="1"/>
    <x v="1"/>
    <m/>
    <m/>
    <s v="AC000002446"/>
    <s v="Harold Eggins"/>
    <n v="74124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0:30:00"/>
    <s v="13/03/2024"/>
    <d v="1899-12-30T10:45:00"/>
    <n v="15"/>
    <n v="0.25"/>
    <x v="0"/>
    <m/>
    <m/>
    <s v="AC000003866"/>
    <s v="Travel Time (between visits)"/>
    <n v="105881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13/03/2024"/>
    <d v="1899-12-30T10:45:00"/>
    <s v="13/03/2024"/>
    <d v="1899-12-30T12:45:00"/>
    <n v="120"/>
    <n v="2"/>
    <x v="1"/>
    <m/>
    <m/>
    <s v="AC000002344"/>
    <s v="Ezekiel Elias"/>
    <n v="7459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3/03/2024"/>
    <d v="1899-12-30T10:45:00"/>
    <s v="13/03/2024"/>
    <d v="1899-12-30T12:45:00"/>
    <n v="18"/>
    <n v="0.3"/>
    <x v="1"/>
    <m/>
    <m/>
    <s v="AC000002344"/>
    <s v="Ezekiel Elias"/>
    <n v="7459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3/03/2024"/>
    <d v="1899-12-30T10:45:00"/>
    <s v="13/03/2024"/>
    <d v="1899-12-30T12:45:00"/>
    <n v="3.66"/>
    <n v="6.0999999999999999E-2"/>
    <x v="1"/>
    <m/>
    <m/>
    <m/>
    <m/>
    <n v="74590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3/03/2024"/>
    <d v="1899-12-30T13:15:00"/>
    <s v="13/03/2024"/>
    <d v="1899-12-30T15:15:00"/>
    <n v="120"/>
    <n v="2"/>
    <x v="1"/>
    <m/>
    <s v="Cancelled - within 12 hrs (Mgr NOT Approved)"/>
    <s v="AC000003236"/>
    <s v="Priscilla Hillam"/>
    <n v="85882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3/03/2024"/>
    <d v="1899-12-30T13:15:00"/>
    <s v="13/03/2024"/>
    <d v="1899-12-30T15:15:00"/>
    <n v="9.23"/>
    <n v="0.153833"/>
    <x v="1"/>
    <m/>
    <m/>
    <m/>
    <m/>
    <n v="8588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4/03/2024"/>
    <d v="1899-12-30T09:00:00"/>
    <s v="14/03/2024"/>
    <d v="1899-12-30T10:00:00"/>
    <n v="60"/>
    <n v="1"/>
    <x v="1"/>
    <m/>
    <m/>
    <s v="AC000002190"/>
    <s v="David Meintjes"/>
    <n v="95103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4/03/2024"/>
    <d v="1899-12-30T09:00:00"/>
    <s v="14/03/2024"/>
    <d v="1899-12-30T10:00:00"/>
    <n v="5"/>
    <n v="8.3333000000000004E-2"/>
    <x v="1"/>
    <m/>
    <m/>
    <s v="AC000002190"/>
    <s v="David Meintjes"/>
    <n v="9510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4/03/2024"/>
    <d v="1899-12-30T10:15:00"/>
    <s v="14/03/2024"/>
    <d v="1899-12-30T12:15:00"/>
    <n v="120"/>
    <n v="2"/>
    <x v="1"/>
    <m/>
    <m/>
    <s v="AC000003438"/>
    <s v="Stefania Kublikowska"/>
    <n v="81887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4/03/2024"/>
    <d v="1899-12-30T10:15:00"/>
    <s v="14/03/2024"/>
    <d v="1899-12-30T12:15:00"/>
    <n v="3.19"/>
    <n v="5.3166999999999999E-2"/>
    <x v="1"/>
    <m/>
    <m/>
    <m/>
    <m/>
    <n v="81887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2:45:00"/>
    <s v="14/03/2024"/>
    <d v="1899-12-30T13:45:00"/>
    <n v="60"/>
    <n v="1"/>
    <x v="4"/>
    <m/>
    <m/>
    <s v="AC000310967"/>
    <s v="Brian Butcher"/>
    <n v="103892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4/03/2024"/>
    <d v="1899-12-30T12:45:00"/>
    <s v="14/03/2024"/>
    <d v="1899-12-30T13:45:00"/>
    <n v="4.79"/>
    <n v="7.9833000000000001E-2"/>
    <x v="4"/>
    <m/>
    <m/>
    <m/>
    <m/>
    <n v="103892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3:45:00"/>
    <s v="14/03/2024"/>
    <d v="1899-12-30T14:30:00"/>
    <n v="45"/>
    <n v="0.75"/>
    <x v="0"/>
    <m/>
    <m/>
    <s v="AC000003866"/>
    <s v="Travel Time (between visits)"/>
    <n v="106189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8:15:00"/>
    <s v="15/03/2024"/>
    <d v="1899-12-30T08:30:00"/>
    <n v="15"/>
    <n v="0.25"/>
    <x v="0"/>
    <m/>
    <m/>
    <s v="AC000003866"/>
    <s v="Travel Time (between visits)"/>
    <n v="10620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5/03/2024"/>
    <d v="1899-12-30T09:30:00"/>
    <s v="15/03/2024"/>
    <d v="1899-12-30T11:30:00"/>
    <n v="120"/>
    <n v="2"/>
    <x v="1"/>
    <m/>
    <m/>
    <s v="AC000002476"/>
    <s v="Helen Sotiropoulos"/>
    <n v="101599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5/03/2024"/>
    <d v="1899-12-30T09:30:00"/>
    <s v="15/03/2024"/>
    <d v="1899-12-30T11:30:00"/>
    <n v="18"/>
    <n v="0.3"/>
    <x v="1"/>
    <m/>
    <m/>
    <s v="AC000002476"/>
    <s v="Helen Sotiropoulos"/>
    <n v="101599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5/03/2024"/>
    <d v="1899-12-30T11:45:00"/>
    <s v="15/03/2024"/>
    <d v="1899-12-30T13:45:00"/>
    <n v="120"/>
    <n v="2"/>
    <x v="1"/>
    <m/>
    <m/>
    <s v="AC000002544"/>
    <s v="Jane Cumming"/>
    <n v="10170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5/03/2024"/>
    <d v="1899-12-30T11:45:00"/>
    <s v="15/03/2024"/>
    <d v="1899-12-30T13:45:00"/>
    <n v="2.2200000000000002"/>
    <n v="3.6999999999999998E-2"/>
    <x v="1"/>
    <m/>
    <m/>
    <m/>
    <m/>
    <n v="101708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8/03/2024"/>
    <d v="1899-12-30T10:00:00"/>
    <s v="18/03/2024"/>
    <d v="1899-12-30T12:00:00"/>
    <n v="120"/>
    <n v="2"/>
    <x v="1"/>
    <m/>
    <m/>
    <s v="AC000022945"/>
    <s v="Susan Beer"/>
    <n v="76269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8/03/2024"/>
    <d v="1899-12-30T10:00:00"/>
    <s v="18/03/2024"/>
    <d v="1899-12-30T12:00:00"/>
    <n v="13"/>
    <n v="0.216667"/>
    <x v="1"/>
    <m/>
    <m/>
    <s v="AC000022945"/>
    <s v="Susan Beer"/>
    <n v="76269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2:00:00"/>
    <s v="18/03/2024"/>
    <d v="1899-12-30T12:30:00"/>
    <n v="30"/>
    <n v="0.5"/>
    <x v="0"/>
    <m/>
    <m/>
    <s v="AC000003866"/>
    <s v="Travel Time (between visits)"/>
    <n v="10795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8/03/2024"/>
    <d v="1899-12-30T12:30:00"/>
    <s v="18/03/2024"/>
    <d v="1899-12-30T15:30:00"/>
    <n v="180"/>
    <n v="3"/>
    <x v="1"/>
    <m/>
    <m/>
    <s v="AC000002936"/>
    <s v="Marjorie Johnston"/>
    <n v="10136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8/03/2024"/>
    <d v="1899-12-30T12:30:00"/>
    <s v="18/03/2024"/>
    <d v="1899-12-30T15:30:00"/>
    <n v="12.33"/>
    <n v="0.20549999999999999"/>
    <x v="1"/>
    <m/>
    <m/>
    <m/>
    <m/>
    <n v="101366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08:00:00"/>
    <s v="19/03/2024"/>
    <d v="1899-12-30T09:00:00"/>
    <n v="60"/>
    <n v="1"/>
    <x v="0"/>
    <m/>
    <m/>
    <s v="AC000003866"/>
    <s v="Travel Time (between visits)"/>
    <n v="10819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9/03/2024"/>
    <d v="1899-12-30T09:00:00"/>
    <s v="19/03/2024"/>
    <d v="1899-12-30T10:00:00"/>
    <n v="60"/>
    <n v="1"/>
    <x v="1"/>
    <m/>
    <m/>
    <s v="AC000002422"/>
    <s v="Graham Burdett"/>
    <n v="7639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9/03/2024"/>
    <d v="1899-12-30T10:30:00"/>
    <s v="19/03/2024"/>
    <d v="1899-12-30T12:30:00"/>
    <n v="120"/>
    <n v="2"/>
    <x v="1"/>
    <m/>
    <m/>
    <s v="AC000002792"/>
    <s v="Leah Woolf"/>
    <n v="8992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9/03/2024"/>
    <d v="1899-12-30T10:30:00"/>
    <s v="19/03/2024"/>
    <d v="1899-12-30T12:30:00"/>
    <n v="5.32"/>
    <n v="8.8666999999999996E-2"/>
    <x v="1"/>
    <m/>
    <m/>
    <m/>
    <m/>
    <n v="89926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3:00:00"/>
    <s v="19/03/2024"/>
    <d v="1899-12-30T15:00:00"/>
    <n v="120"/>
    <n v="2"/>
    <x v="4"/>
    <m/>
    <m/>
    <s v="AC000001990"/>
    <s v="Barrie Brockwell"/>
    <n v="97381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3:00:00"/>
    <s v="19/03/2024"/>
    <d v="1899-12-30T15:00:00"/>
    <n v="5"/>
    <n v="8.3333000000000004E-2"/>
    <x v="4"/>
    <m/>
    <m/>
    <s v="AC000001990"/>
    <s v="Barrie Brockwell"/>
    <n v="9738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9/03/2024"/>
    <d v="1899-12-30T13:00:00"/>
    <s v="19/03/2024"/>
    <d v="1899-12-30T15:00:00"/>
    <n v="1.91"/>
    <n v="3.1833E-2"/>
    <x v="4"/>
    <m/>
    <m/>
    <m/>
    <m/>
    <n v="97381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0/03/2024"/>
    <d v="1899-12-30T09:30:00"/>
    <s v="20/03/2024"/>
    <d v="1899-12-30T10:30:00"/>
    <n v="60"/>
    <n v="1"/>
    <x v="1"/>
    <m/>
    <m/>
    <s v="AC000002446"/>
    <s v="Harold Eggins"/>
    <n v="76057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0/03/2024"/>
    <d v="1899-12-30T10:45:00"/>
    <s v="20/03/2024"/>
    <d v="1899-12-30T12:45:00"/>
    <n v="120"/>
    <n v="2"/>
    <x v="1"/>
    <m/>
    <m/>
    <s v="AC000002344"/>
    <s v="Ezekiel Elias"/>
    <n v="76548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0/03/2024"/>
    <d v="1899-12-30T10:45:00"/>
    <s v="20/03/2024"/>
    <d v="1899-12-30T12:45:00"/>
    <n v="17"/>
    <n v="0.283333"/>
    <x v="1"/>
    <m/>
    <m/>
    <s v="AC000002344"/>
    <s v="Ezekiel Elias"/>
    <n v="7654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0/03/2024"/>
    <d v="1899-12-30T10:45:00"/>
    <s v="20/03/2024"/>
    <d v="1899-12-30T12:45:00"/>
    <n v="3.66"/>
    <n v="6.0999999999999999E-2"/>
    <x v="1"/>
    <m/>
    <m/>
    <m/>
    <m/>
    <n v="76548"/>
  </r>
  <r>
    <s v="AC000089207"/>
    <m/>
    <m/>
    <x v="52"/>
    <s v="Jackson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0/03/2024"/>
    <d v="1899-12-30T13:15:00"/>
    <s v="20/03/2024"/>
    <d v="1899-12-30T15:15:00"/>
    <n v="120"/>
    <n v="2"/>
    <x v="4"/>
    <m/>
    <m/>
    <s v="AC000289602"/>
    <s v="Gordon Esden"/>
    <n v="105985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5:15:00"/>
    <s v="20/03/2024"/>
    <d v="1899-12-30T16:00:00"/>
    <n v="45"/>
    <n v="0.75"/>
    <x v="0"/>
    <m/>
    <m/>
    <s v="AC000003866"/>
    <s v="Travel Time (between visits)"/>
    <n v="108659"/>
  </r>
  <r>
    <s v="AC000225043"/>
    <m/>
    <m/>
    <x v="26"/>
    <s v="Nurmi"/>
    <s v="Community Transport Driver"/>
    <m/>
    <s v="Casual"/>
    <m/>
    <m/>
    <m/>
    <m/>
    <s v="regular"/>
    <x v="0"/>
    <n v="0"/>
    <s v="Internal Fleet Vehicles"/>
    <s v="Holdsworth Internal"/>
    <s v="Holdsworth Internal"/>
    <s v="13/03/2024"/>
    <d v="1899-12-30T10:00:00"/>
    <s v="13/03/2024"/>
    <d v="1899-12-30T15:45:00"/>
    <n v="345"/>
    <n v="5.75"/>
    <x v="0"/>
    <m/>
    <m/>
    <s v="AC000003862"/>
    <s v="Transport and Meals Roster"/>
    <n v="106076"/>
  </r>
  <r>
    <s v="AC000358634"/>
    <m/>
    <m/>
    <x v="88"/>
    <s v="Veron Sanchez"/>
    <s v="Support Worker"/>
    <m/>
    <s v="Permanent Part Time"/>
    <m/>
    <m/>
    <m/>
    <m/>
    <s v="regular"/>
    <x v="0"/>
    <n v="0"/>
    <s v="Internal Training"/>
    <s v="Holdsworth Internal"/>
    <s v="Holdsworth Internal"/>
    <s v="15/03/2024"/>
    <d v="1899-12-30T13:00:00"/>
    <s v="15/03/2024"/>
    <d v="1899-12-30T16:00:00"/>
    <n v="180"/>
    <n v="3"/>
    <x v="0"/>
    <m/>
    <m/>
    <s v="AC000003864"/>
    <s v="Training"/>
    <n v="107798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d v="2024-08-03T00:00:00"/>
    <d v="1899-12-30T09:00:00"/>
    <d v="2024-08-03T00:00:00"/>
    <d v="1899-12-30T13:30:00"/>
    <n v="270"/>
    <n v="4.5"/>
    <x v="0"/>
    <m/>
    <m/>
    <s v="AC000024993"/>
    <s v="Family Services Playgroup (Holdsworth)"/>
    <n v="106353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s v="14/03/2024"/>
    <d v="1899-12-30T09:00:00"/>
    <s v="14/03/2024"/>
    <d v="1899-12-30T14:00:00"/>
    <n v="300"/>
    <n v="5"/>
    <x v="0"/>
    <m/>
    <m/>
    <s v="AC000024993"/>
    <s v="Family Services Playgroup (Holdsworth)"/>
    <n v="106367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s v="15/03/2024"/>
    <d v="1899-12-30T09:00:00"/>
    <s v="15/03/2024"/>
    <d v="1899-12-30T14:00:00"/>
    <n v="300"/>
    <n v="5"/>
    <x v="0"/>
    <m/>
    <m/>
    <s v="AC000024993"/>
    <s v="Family Services Playgroup (Holdsworth)"/>
    <n v="1063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30:00"/>
    <d v="2024-07-03T00:00:00"/>
    <d v="1899-12-30T12:30:00"/>
    <n v="120"/>
    <n v="2"/>
    <x v="1"/>
    <m/>
    <m/>
    <s v="AC000003146"/>
    <s v="Olivia Hammond"/>
    <n v="95536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d v="2024-07-03T00:00:00"/>
    <d v="1899-12-30T10:30:00"/>
    <d v="2024-07-03T00:00:00"/>
    <d v="1899-12-30T12:30:00"/>
    <n v="4.8"/>
    <n v="0.08"/>
    <x v="1"/>
    <m/>
    <m/>
    <s v="AC000003146"/>
    <s v="Olivia Hammond"/>
    <n v="95536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2:00:00"/>
    <d v="2024-08-03T00:00:00"/>
    <d v="1899-12-30T14:00:00"/>
    <n v="120"/>
    <n v="2"/>
    <x v="4"/>
    <m/>
    <m/>
    <s v="AC000003058"/>
    <s v="Menashe Spindel"/>
    <n v="86474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2:00:00"/>
    <d v="2024-08-03T00:00:00"/>
    <d v="1899-12-30T14:00:00"/>
    <n v="5.8"/>
    <n v="9.6667000000000003E-2"/>
    <x v="4"/>
    <m/>
    <m/>
    <s v="AC000003058"/>
    <s v="Menashe Spindel"/>
    <n v="86474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4:00:00"/>
    <d v="2024-08-03T00:00:00"/>
    <d v="1899-12-30T14:30:00"/>
    <n v="30"/>
    <n v="0.5"/>
    <x v="0"/>
    <m/>
    <m/>
    <s v="AC000003866"/>
    <s v="Travel Time (between visits)"/>
    <n v="105236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4:30:00"/>
    <d v="2024-08-03T00:00:00"/>
    <d v="1899-12-30T16:00:00"/>
    <n v="90"/>
    <n v="1.5"/>
    <x v="4"/>
    <m/>
    <m/>
    <s v="AC000002564"/>
    <s v="Jeanette Abrahams"/>
    <n v="89872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4:30:00"/>
    <d v="2024-08-03T00:00:00"/>
    <d v="1899-12-30T16:00:00"/>
    <n v="4.9000000000000004"/>
    <n v="8.1667000000000003E-2"/>
    <x v="4"/>
    <m/>
    <m/>
    <s v="AC000002564"/>
    <s v="Jeanette Abrahams"/>
    <n v="89872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4:30:00"/>
    <d v="2024-08-03T00:00:00"/>
    <d v="1899-12-30T16:00:00"/>
    <n v="1.85"/>
    <n v="3.0832999999999999E-2"/>
    <x v="4"/>
    <m/>
    <m/>
    <m/>
    <m/>
    <n v="89872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d v="2024-11-03T00:00:00"/>
    <d v="1899-12-30T12:00:00"/>
    <s v="########"/>
    <d v="1899-12-30T14:00:00"/>
    <n v="120"/>
    <n v="2"/>
    <x v="11"/>
    <m/>
    <m/>
    <s v="AC000299665"/>
    <s v="Charlotte Banks"/>
    <n v="9469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0:30:00"/>
    <s v="########"/>
    <d v="1899-12-30T12:30:00"/>
    <n v="120"/>
    <n v="2"/>
    <x v="1"/>
    <m/>
    <m/>
    <s v="AC000058964"/>
    <s v="Toula Samios"/>
    <n v="91162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d v="2024-12-03T00:00:00"/>
    <d v="1899-12-30T10:30:00"/>
    <s v="########"/>
    <d v="1899-12-30T12:30:00"/>
    <n v="15.1"/>
    <n v="0.25166699999999997"/>
    <x v="1"/>
    <m/>
    <m/>
    <s v="AC000058964"/>
    <s v="Toula Samios"/>
    <n v="91162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30:00"/>
    <s v="########"/>
    <d v="1899-12-30T12:45:00"/>
    <n v="15"/>
    <n v="0.25"/>
    <x v="0"/>
    <m/>
    <m/>
    <s v="AC000003866"/>
    <s v="Travel Time (between visits)"/>
    <n v="105732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45:00"/>
    <s v="########"/>
    <d v="1899-12-30T13:45:00"/>
    <n v="60"/>
    <n v="1"/>
    <x v="1"/>
    <m/>
    <m/>
    <s v="AC000002846"/>
    <s v="Lorraine McDermott"/>
    <n v="9830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45:00"/>
    <s v="########"/>
    <d v="1899-12-30T13:45:00"/>
    <n v="2.73"/>
    <n v="4.5499999999999999E-2"/>
    <x v="1"/>
    <m/>
    <m/>
    <m/>
    <m/>
    <n v="98309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13/03/2024"/>
    <d v="1899-12-30T10:30:00"/>
    <s v="13/03/2024"/>
    <d v="1899-12-30T11:30:00"/>
    <n v="60"/>
    <n v="1"/>
    <x v="1"/>
    <m/>
    <m/>
    <s v="AC000002650"/>
    <s v="John Milliken"/>
    <n v="8631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1:30:00"/>
    <s v="13/03/2024"/>
    <d v="1899-12-30T12:00:00"/>
    <n v="30"/>
    <n v="0.5"/>
    <x v="0"/>
    <m/>
    <m/>
    <s v="AC000003866"/>
    <s v="Travel Time (between visits)"/>
    <n v="10588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2:00:00"/>
    <s v="13/03/2024"/>
    <d v="1899-12-30T14:00:00"/>
    <n v="120"/>
    <n v="2"/>
    <x v="4"/>
    <m/>
    <m/>
    <s v="AC000002838"/>
    <s v="Lois Bludziuz"/>
    <n v="92968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2:00:00"/>
    <s v="13/03/2024"/>
    <d v="1899-12-30T14:00:00"/>
    <n v="1"/>
    <n v="1.6667000000000001E-2"/>
    <x v="4"/>
    <m/>
    <m/>
    <s v="AC000002838"/>
    <s v="Lois Bludziuz"/>
    <n v="92968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3/03/2024"/>
    <d v="1899-12-30T12:00:00"/>
    <s v="13/03/2024"/>
    <d v="1899-12-30T14:00:00"/>
    <n v="9.41"/>
    <n v="0.156833"/>
    <x v="4"/>
    <m/>
    <m/>
    <m/>
    <m/>
    <n v="929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146"/>
    <s v="Olivia Hammond"/>
    <n v="95537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2:30:00"/>
    <s v="14/03/2024"/>
    <d v="1899-12-30T13:00:00"/>
    <n v="30"/>
    <n v="0.5"/>
    <x v="0"/>
    <m/>
    <m/>
    <s v="AC000003866"/>
    <s v="Travel Time (between visits)"/>
    <n v="10622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4/03/2024"/>
    <d v="1899-12-30T13:00:00"/>
    <s v="14/03/2024"/>
    <d v="1899-12-30T14:00:00"/>
    <n v="90"/>
    <n v="1.5"/>
    <x v="1"/>
    <m/>
    <m/>
    <s v="AC000236523"/>
    <s v="Mana Flavell"/>
    <n v="86547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14/03/2024"/>
    <d v="1899-12-30T13:00:00"/>
    <s v="14/03/2024"/>
    <d v="1899-12-30T14:00:00"/>
    <n v="2.7"/>
    <n v="4.4999999999999998E-2"/>
    <x v="1"/>
    <m/>
    <m/>
    <s v="AC000236523"/>
    <s v="Mana Flavell"/>
    <n v="86547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4/03/2024"/>
    <d v="1899-12-30T13:00:00"/>
    <s v="14/03/2024"/>
    <d v="1899-12-30T14:00:00"/>
    <n v="1.61"/>
    <n v="2.6832999999999999E-2"/>
    <x v="1"/>
    <m/>
    <m/>
    <m/>
    <m/>
    <n v="8654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15/03/2024"/>
    <d v="1899-12-30T10:30:00"/>
    <s v="15/03/2024"/>
    <d v="1899-12-30T11:30:00"/>
    <n v="60"/>
    <n v="1"/>
    <x v="1"/>
    <m/>
    <m/>
    <s v="AC000002650"/>
    <s v="John Milliken"/>
    <n v="86331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s v="15/03/2024"/>
    <d v="1899-12-30T10:30:00"/>
    <s v="15/03/2024"/>
    <d v="1899-12-30T11:30:00"/>
    <n v="1.4"/>
    <n v="2.3333E-2"/>
    <x v="1"/>
    <m/>
    <m/>
    <s v="AC000002650"/>
    <s v="John Milliken"/>
    <n v="86331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2:00:00"/>
    <s v="15/03/2024"/>
    <d v="1899-12-30T14:00:00"/>
    <n v="120"/>
    <n v="2"/>
    <x v="4"/>
    <m/>
    <m/>
    <s v="AC000003058"/>
    <s v="Menashe Spindel"/>
    <n v="86475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2:00:00"/>
    <s v="15/03/2024"/>
    <d v="1899-12-30T14:00:00"/>
    <n v="6"/>
    <n v="0.1"/>
    <x v="4"/>
    <m/>
    <m/>
    <s v="AC000003058"/>
    <s v="Menashe Spindel"/>
    <n v="86475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5/03/2024"/>
    <d v="1899-12-30T12:00:00"/>
    <s v="15/03/2024"/>
    <d v="1899-12-30T14:00:00"/>
    <n v="9.52"/>
    <n v="0.158667"/>
    <x v="4"/>
    <m/>
    <m/>
    <m/>
    <m/>
    <n v="86475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4:30:00"/>
    <s v="15/03/2024"/>
    <d v="1899-12-30T16:00:00"/>
    <n v="90"/>
    <n v="1.5"/>
    <x v="4"/>
    <m/>
    <m/>
    <s v="AC000002564"/>
    <s v="Jeanette Abrahams"/>
    <n v="89873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4:30:00"/>
    <s v="15/03/2024"/>
    <d v="1899-12-30T16:00:00"/>
    <n v="5.0999999999999996"/>
    <n v="8.5000000000000006E-2"/>
    <x v="4"/>
    <m/>
    <m/>
    <s v="AC000002564"/>
    <s v="Jeanette Abrahams"/>
    <n v="89873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5/03/2024"/>
    <d v="1899-12-30T14:30:00"/>
    <s v="15/03/2024"/>
    <d v="1899-12-30T16:00:00"/>
    <n v="1.85"/>
    <n v="3.0832999999999999E-2"/>
    <x v="4"/>
    <m/>
    <m/>
    <m/>
    <m/>
    <n v="89873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6:00:00"/>
    <s v="15/03/2024"/>
    <d v="1899-12-30T17:00:00"/>
    <n v="60"/>
    <n v="1"/>
    <x v="0"/>
    <m/>
    <m/>
    <s v="AC000003866"/>
    <s v="Travel Time (between visits)"/>
    <n v="106230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299665"/>
    <s v="Charlotte Banks"/>
    <n v="94707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8/03/2024"/>
    <d v="1899-12-30T12:00:00"/>
    <s v="18/03/2024"/>
    <d v="1899-12-30T14:00:00"/>
    <n v="5.0999999999999996"/>
    <n v="8.5000000000000006E-2"/>
    <x v="4"/>
    <m/>
    <m/>
    <s v="AC000299665"/>
    <s v="Charlotte Banks"/>
    <n v="9470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9/03/2024"/>
    <d v="1899-12-30T11:15:00"/>
    <s v="19/03/2024"/>
    <d v="1899-12-30T12:15:00"/>
    <n v="60"/>
    <n v="1"/>
    <x v="1"/>
    <m/>
    <m/>
    <s v="AC000002846"/>
    <s v="Lorraine McDermott"/>
    <n v="98361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19/03/2024"/>
    <d v="1899-12-30T11:15:00"/>
    <s v="19/03/2024"/>
    <d v="1899-12-30T12:15:00"/>
    <n v="1"/>
    <n v="1.6667000000000001E-2"/>
    <x v="1"/>
    <m/>
    <m/>
    <s v="AC000002846"/>
    <s v="Lorraine McDermott"/>
    <n v="98361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2:15:00"/>
    <s v="19/03/2024"/>
    <d v="1899-12-30T12:30:00"/>
    <n v="15"/>
    <n v="0.25"/>
    <x v="0"/>
    <m/>
    <m/>
    <s v="AC000003866"/>
    <s v="Travel Time (between visits)"/>
    <n v="10819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2:30:00"/>
    <s v="19/03/2024"/>
    <d v="1899-12-30T14:00:00"/>
    <n v="90"/>
    <n v="1.5"/>
    <x v="4"/>
    <m/>
    <m/>
    <s v="AC000176395"/>
    <s v="Maret Voumard"/>
    <n v="95126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2:30:00"/>
    <s v="19/03/2024"/>
    <d v="1899-12-30T14:00:00"/>
    <n v="2.7"/>
    <n v="4.4999999999999998E-2"/>
    <x v="4"/>
    <m/>
    <m/>
    <s v="AC000176395"/>
    <s v="Maret Voumard"/>
    <n v="95126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9/03/2024"/>
    <d v="1899-12-30T12:30:00"/>
    <s v="19/03/2024"/>
    <d v="1899-12-30T14:00:00"/>
    <n v="2.56"/>
    <n v="4.2666999999999997E-2"/>
    <x v="4"/>
    <m/>
    <m/>
    <m/>
    <m/>
    <n v="95126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20/03/2024"/>
    <d v="1899-12-30T10:30:00"/>
    <s v="20/03/2024"/>
    <d v="1899-12-30T11:30:00"/>
    <n v="60"/>
    <n v="1"/>
    <x v="1"/>
    <m/>
    <m/>
    <s v="AC000002650"/>
    <s v="John Milliken"/>
    <n v="86320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s v="20/03/2024"/>
    <d v="1899-12-30T10:30:00"/>
    <s v="20/03/2024"/>
    <d v="1899-12-30T11:30:00"/>
    <n v="2.2000000000000002"/>
    <n v="3.6666999999999998E-2"/>
    <x v="1"/>
    <m/>
    <m/>
    <s v="AC000002650"/>
    <s v="John Milliken"/>
    <n v="86320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002838"/>
    <s v="Lois Bludziuz"/>
    <n v="92969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20/03/2024"/>
    <d v="1899-12-30T12:00:00"/>
    <s v="20/03/2024"/>
    <d v="1899-12-30T14:00:00"/>
    <n v="1"/>
    <n v="1.6667000000000001E-2"/>
    <x v="4"/>
    <m/>
    <m/>
    <s v="AC000002838"/>
    <s v="Lois Bludziuz"/>
    <n v="9296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0/03/2024"/>
    <d v="1899-12-30T12:00:00"/>
    <s v="20/03/2024"/>
    <d v="1899-12-30T14:00:00"/>
    <n v="9.41"/>
    <n v="0.156833"/>
    <x v="4"/>
    <m/>
    <m/>
    <m/>
    <m/>
    <n v="9296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4:00:00"/>
    <s v="20/03/2024"/>
    <d v="1899-12-30T14:30:00"/>
    <n v="30"/>
    <n v="0.5"/>
    <x v="0"/>
    <m/>
    <m/>
    <s v="AC000003866"/>
    <s v="Travel Time (between visits)"/>
    <n v="108681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08-03T00:00:00"/>
    <d v="1899-12-30T08:00:00"/>
    <d v="2024-08-03T00:00:00"/>
    <d v="1899-12-30T09:00:00"/>
    <n v="60"/>
    <n v="1"/>
    <x v="1"/>
    <m/>
    <m/>
    <s v="AC000003314"/>
    <s v="Rohma Cummins"/>
    <n v="73929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8-03T00:00:00"/>
    <d v="1899-12-30T09:30:00"/>
    <d v="2024-08-03T00:00:00"/>
    <d v="1899-12-30T11:30:00"/>
    <n v="120"/>
    <n v="2"/>
    <x v="1"/>
    <m/>
    <m/>
    <s v="AC000008554"/>
    <s v="Marion Herron"/>
    <n v="7389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8-03T00:00:00"/>
    <d v="1899-12-30T09:30:00"/>
    <d v="2024-08-03T00:00:00"/>
    <d v="1899-12-30T11:30:00"/>
    <n v="3"/>
    <n v="0.05"/>
    <x v="1"/>
    <m/>
    <m/>
    <m/>
    <m/>
    <n v="7389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8-03T00:00:00"/>
    <d v="1899-12-30T12:00:00"/>
    <d v="2024-08-03T00:00:00"/>
    <d v="1899-12-30T14:00:00"/>
    <n v="120"/>
    <n v="2"/>
    <x v="1"/>
    <m/>
    <m/>
    <s v="AC000002344"/>
    <s v="Ezekiel Elias"/>
    <n v="74591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d v="2024-08-03T00:00:00"/>
    <d v="1899-12-30T12:00:00"/>
    <d v="2024-08-03T00:00:00"/>
    <d v="1899-12-30T14:00:00"/>
    <n v="12"/>
    <n v="0.2"/>
    <x v="1"/>
    <m/>
    <m/>
    <s v="AC000002344"/>
    <s v="Ezekiel Elias"/>
    <n v="7459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8-03T00:00:00"/>
    <d v="1899-12-30T12:00:00"/>
    <d v="2024-08-03T00:00:00"/>
    <d v="1899-12-30T14:00:00"/>
    <n v="7.97"/>
    <n v="0.13283300000000001"/>
    <x v="1"/>
    <m/>
    <m/>
    <m/>
    <m/>
    <n v="7459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4:00:00"/>
    <d v="2024-08-03T00:00:00"/>
    <d v="1899-12-30T15:00:00"/>
    <n v="60"/>
    <n v="1"/>
    <x v="0"/>
    <m/>
    <m/>
    <s v="AC000003866"/>
    <s v="Travel Time (between visits)"/>
    <n v="10421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0-03T00:00:00"/>
    <d v="1899-12-30T07:00:00"/>
    <s v="########"/>
    <d v="1899-12-30T08:00:00"/>
    <n v="60"/>
    <n v="1"/>
    <x v="1"/>
    <m/>
    <m/>
    <s v="AC000002388"/>
    <s v="George Cotis"/>
    <n v="10134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10-03T00:00:00"/>
    <d v="1899-12-30T08:00:00"/>
    <s v="########"/>
    <d v="1899-12-30T08:30:00"/>
    <n v="30"/>
    <n v="0.5"/>
    <x v="0"/>
    <m/>
    <m/>
    <s v="AC000003866"/>
    <s v="Travel Time (between visits)"/>
    <n v="104248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10-03T00:00:00"/>
    <d v="1899-12-30T08:30:00"/>
    <s v="########"/>
    <d v="1899-12-30T09:30:00"/>
    <n v="60"/>
    <n v="1"/>
    <x v="1"/>
    <m/>
    <m/>
    <s v="AC000002422"/>
    <s v="Graham Burdett"/>
    <n v="86086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0-03T00:00:00"/>
    <d v="1899-12-30T08:30:00"/>
    <s v="########"/>
    <d v="1899-12-30T09:30:00"/>
    <n v="8.48"/>
    <n v="0.14133299999999999"/>
    <x v="1"/>
    <m/>
    <m/>
    <m/>
    <m/>
    <n v="8608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1-03T00:00:00"/>
    <d v="1899-12-30T09:00:00"/>
    <s v="########"/>
    <d v="1899-12-30T11:00:00"/>
    <n v="120"/>
    <n v="2"/>
    <x v="6"/>
    <m/>
    <m/>
    <s v="AC000002616"/>
    <s v="Joaquim Santa Rita"/>
    <n v="74635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1-03T00:00:00"/>
    <d v="1899-12-30T15:00:00"/>
    <s v="########"/>
    <d v="1899-12-30T18:00:00"/>
    <n v="180"/>
    <n v="3"/>
    <x v="1"/>
    <m/>
    <m/>
    <s v="AC000003250"/>
    <s v="Raymond Kingsmill"/>
    <n v="99893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1-03T00:00:00"/>
    <d v="1899-12-30T15:00:00"/>
    <s v="########"/>
    <d v="1899-12-30T18:00:00"/>
    <n v="1.91"/>
    <n v="3.1833E-2"/>
    <x v="1"/>
    <m/>
    <m/>
    <m/>
    <m/>
    <n v="9989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6"/>
    <m/>
    <m/>
    <s v="AC000002616"/>
    <s v="Joaquim Santa Rita"/>
    <n v="8775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2-03T00:00:00"/>
    <d v="1899-12-30T13:30:00"/>
    <s v="########"/>
    <d v="1899-12-30T17:30:00"/>
    <n v="240"/>
    <n v="4"/>
    <x v="1"/>
    <m/>
    <m/>
    <s v="AC000003250"/>
    <s v="Raymond Kingsmill"/>
    <n v="10544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2-03T00:00:00"/>
    <d v="1899-12-30T13:30:00"/>
    <s v="########"/>
    <d v="1899-12-30T17:30:00"/>
    <n v="1.91"/>
    <n v="3.1833E-2"/>
    <x v="1"/>
    <m/>
    <m/>
    <m/>
    <m/>
    <n v="10544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7:30:00"/>
    <s v="########"/>
    <d v="1899-12-30T18:00:00"/>
    <n v="30"/>
    <n v="0.5"/>
    <x v="0"/>
    <m/>
    <m/>
    <s v="AC000003866"/>
    <s v="Travel Time (between visits)"/>
    <n v="105673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d v="2024-12-03T00:00:00"/>
    <d v="1899-12-30T18:00:00"/>
    <s v="########"/>
    <d v="1899-12-30T20:00:00"/>
    <n v="120"/>
    <n v="2"/>
    <x v="1"/>
    <m/>
    <m/>
    <s v="AC000085108"/>
    <s v="Simon Heath"/>
    <n v="7992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2-03T00:00:00"/>
    <d v="1899-12-30T18:00:00"/>
    <s v="########"/>
    <d v="1899-12-30T20:00:00"/>
    <n v="0.73"/>
    <n v="1.2167000000000001E-2"/>
    <x v="1"/>
    <m/>
    <m/>
    <m/>
    <m/>
    <n v="7992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s v="15/03/2024"/>
    <d v="1899-12-30T08:00:00"/>
    <s v="15/03/2024"/>
    <d v="1899-12-30T09:00:00"/>
    <n v="60"/>
    <n v="1"/>
    <x v="1"/>
    <m/>
    <m/>
    <s v="AC000003314"/>
    <s v="Rohma Cummins"/>
    <n v="7586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09:30:00"/>
    <s v="15/03/2024"/>
    <d v="1899-12-30T11:30:00"/>
    <n v="120"/>
    <n v="2"/>
    <x v="1"/>
    <m/>
    <m/>
    <s v="AC000008554"/>
    <s v="Marion Herron"/>
    <n v="7681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09:30:00"/>
    <s v="15/03/2024"/>
    <d v="1899-12-30T11:30:00"/>
    <n v="3"/>
    <n v="0.05"/>
    <x v="1"/>
    <m/>
    <m/>
    <m/>
    <m/>
    <n v="7681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12:00:00"/>
    <s v="15/03/2024"/>
    <d v="1899-12-30T14:00:00"/>
    <n v="120"/>
    <n v="2"/>
    <x v="1"/>
    <m/>
    <m/>
    <s v="AC000002344"/>
    <s v="Ezekiel Elias"/>
    <n v="76549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s v="15/03/2024"/>
    <d v="1899-12-30T12:00:00"/>
    <s v="15/03/2024"/>
    <d v="1899-12-30T14:00:00"/>
    <n v="13.9"/>
    <n v="0.23166700000000001"/>
    <x v="1"/>
    <m/>
    <m/>
    <s v="AC000002344"/>
    <s v="Ezekiel Elias"/>
    <n v="7654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12:00:00"/>
    <s v="15/03/2024"/>
    <d v="1899-12-30T14:00:00"/>
    <n v="7.97"/>
    <n v="0.13283300000000001"/>
    <x v="1"/>
    <m/>
    <m/>
    <m/>
    <m/>
    <n v="76549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14:15:00"/>
    <s v="15/03/2024"/>
    <d v="1899-12-30T16:15:00"/>
    <n v="120"/>
    <n v="2"/>
    <x v="1"/>
    <m/>
    <m/>
    <s v="AC000002432"/>
    <s v="Guglielmina Pellegrini"/>
    <n v="75972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14:15:00"/>
    <s v="15/03/2024"/>
    <d v="1899-12-30T16:15:00"/>
    <n v="5.84"/>
    <n v="9.7333000000000003E-2"/>
    <x v="1"/>
    <m/>
    <m/>
    <m/>
    <m/>
    <n v="75972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15/03/2024"/>
    <d v="1899-12-30T16:15:00"/>
    <s v="15/03/2024"/>
    <d v="1899-12-30T17:30:00"/>
    <n v="75"/>
    <n v="1.25"/>
    <x v="0"/>
    <m/>
    <m/>
    <s v="AC000003866"/>
    <s v="Travel Time (between visits)"/>
    <n v="10680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7/03/2024"/>
    <d v="1899-12-30T07:00:00"/>
    <s v="17/03/2024"/>
    <d v="1899-12-30T08:00:00"/>
    <n v="60"/>
    <n v="1"/>
    <x v="1"/>
    <m/>
    <m/>
    <s v="AC000002388"/>
    <s v="George Cotis"/>
    <n v="101342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s v="17/03/2024"/>
    <d v="1899-12-30T08:30:00"/>
    <s v="17/03/2024"/>
    <d v="1899-12-30T09:30:00"/>
    <n v="60"/>
    <n v="1"/>
    <x v="1"/>
    <m/>
    <m/>
    <s v="AC000002422"/>
    <s v="Graham Burdett"/>
    <n v="86087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7/03/2024"/>
    <d v="1899-12-30T08:30:00"/>
    <s v="17/03/2024"/>
    <d v="1899-12-30T09:30:00"/>
    <n v="8.48"/>
    <n v="0.14133299999999999"/>
    <x v="1"/>
    <m/>
    <m/>
    <m/>
    <m/>
    <n v="8608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8/03/2024"/>
    <d v="1899-12-30T09:00:00"/>
    <s v="18/03/2024"/>
    <d v="1899-12-30T11:00:00"/>
    <n v="120"/>
    <n v="2"/>
    <x v="6"/>
    <m/>
    <m/>
    <s v="AC000002616"/>
    <s v="Joaquim Santa Rita"/>
    <n v="7659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8/03/2024"/>
    <d v="1899-12-30T15:00:00"/>
    <s v="18/03/2024"/>
    <d v="1899-12-30T18:00:00"/>
    <n v="180"/>
    <n v="3"/>
    <x v="1"/>
    <m/>
    <m/>
    <s v="AC000003250"/>
    <s v="Raymond Kingsmill"/>
    <n v="99892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8/03/2024"/>
    <d v="1899-12-30T15:00:00"/>
    <s v="18/03/2024"/>
    <d v="1899-12-30T18:00:00"/>
    <n v="1.91"/>
    <n v="3.1833E-2"/>
    <x v="1"/>
    <m/>
    <m/>
    <m/>
    <m/>
    <n v="9989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9/03/2024"/>
    <d v="1899-12-30T08:30:00"/>
    <s v="19/03/2024"/>
    <d v="1899-12-30T10:30:00"/>
    <n v="120"/>
    <n v="2"/>
    <x v="6"/>
    <m/>
    <m/>
    <s v="AC000002616"/>
    <s v="Joaquim Santa Rita"/>
    <n v="8775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19/03/2024"/>
    <d v="1899-12-30T10:30:00"/>
    <s v="19/03/2024"/>
    <d v="1899-12-30T10:45:00"/>
    <n v="15"/>
    <n v="0.25"/>
    <x v="0"/>
    <m/>
    <m/>
    <s v="AC000003866"/>
    <s v="Travel Time (between visits)"/>
    <n v="108183"/>
  </r>
  <r>
    <s v="AC000230379"/>
    <m/>
    <m/>
    <x v="88"/>
    <s v="Reis de Oliveira"/>
    <s v="Community Support Worker"/>
    <m/>
    <s v="Casual"/>
    <m/>
    <m/>
    <m/>
    <m/>
    <s v="regular"/>
    <x v="0"/>
    <n v="0"/>
    <s v="Domestic Assistance"/>
    <s v="HCP"/>
    <s v="HCP"/>
    <s v="19/03/2024"/>
    <d v="1899-12-30T10:45:00"/>
    <s v="19/03/2024"/>
    <d v="1899-12-30T12:45:00"/>
    <n v="120"/>
    <n v="2"/>
    <x v="6"/>
    <m/>
    <m/>
    <s v="AC000191097"/>
    <s v="Alan Potter"/>
    <n v="105474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0:45:00"/>
    <s v="19/03/2024"/>
    <d v="1899-12-30T12:45:00"/>
    <n v="0.74"/>
    <n v="1.2333E-2"/>
    <x v="6"/>
    <m/>
    <m/>
    <m/>
    <m/>
    <n v="105474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9/03/2024"/>
    <d v="1899-12-30T13:30:00"/>
    <s v="19/03/2024"/>
    <d v="1899-12-30T17:30:00"/>
    <n v="240"/>
    <n v="4"/>
    <x v="1"/>
    <m/>
    <m/>
    <s v="AC000003250"/>
    <s v="Raymond Kingsmill"/>
    <n v="10545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3:30:00"/>
    <s v="19/03/2024"/>
    <d v="1899-12-30T17:30:00"/>
    <n v="2.48"/>
    <n v="4.1333000000000002E-2"/>
    <x v="1"/>
    <m/>
    <m/>
    <m/>
    <m/>
    <n v="10545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s v="19/03/2024"/>
    <d v="1899-12-30T18:00:00"/>
    <s v="19/03/2024"/>
    <d v="1899-12-30T20:00:00"/>
    <n v="120"/>
    <n v="2"/>
    <x v="1"/>
    <m/>
    <m/>
    <s v="AC000085108"/>
    <s v="Simon Heath"/>
    <n v="7992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8:00:00"/>
    <s v="19/03/2024"/>
    <d v="1899-12-30T20:00:00"/>
    <n v="0.73"/>
    <n v="1.2167000000000001E-2"/>
    <x v="1"/>
    <m/>
    <m/>
    <m/>
    <m/>
    <n v="79921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8:30:00"/>
    <n v="30"/>
    <n v="0.5"/>
    <x v="0"/>
    <m/>
    <m/>
    <s v="AC000003866"/>
    <s v="Travel Time (between visits)"/>
    <n v="103932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7-03T00:00:00"/>
    <d v="1899-12-30T09:00:00"/>
    <d v="2024-07-03T00:00:00"/>
    <d v="1899-12-30T11:00:00"/>
    <n v="120"/>
    <n v="2"/>
    <x v="6"/>
    <m/>
    <m/>
    <s v="AC000002616"/>
    <s v="Joaquim Santa Rita"/>
    <n v="72201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1:30:00"/>
    <d v="2024-07-03T00:00:00"/>
    <d v="1899-12-30T13:30:00"/>
    <n v="120"/>
    <n v="2"/>
    <x v="14"/>
    <m/>
    <m/>
    <s v="AC000297373"/>
    <s v="Mark Alley"/>
    <n v="100148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7-03T00:00:00"/>
    <d v="1899-12-30T11:30:00"/>
    <d v="2024-07-03T00:00:00"/>
    <d v="1899-12-30T13:30:00"/>
    <n v="7.5"/>
    <n v="0.125"/>
    <x v="14"/>
    <m/>
    <m/>
    <s v="AC000297373"/>
    <s v="Mark Alley"/>
    <n v="10014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1:30:00"/>
    <d v="2024-07-03T00:00:00"/>
    <d v="1899-12-30T13:30:00"/>
    <n v="5.61"/>
    <n v="9.35E-2"/>
    <x v="14"/>
    <m/>
    <m/>
    <m/>
    <m/>
    <n v="100148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7-03T00:00:00"/>
    <d v="1899-12-30T14:15:00"/>
    <d v="2024-07-03T00:00:00"/>
    <d v="1899-12-30T16:15:00"/>
    <n v="120"/>
    <n v="2"/>
    <x v="1"/>
    <m/>
    <m/>
    <s v="AC000002042"/>
    <s v="Beverley Clarke"/>
    <n v="10387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15:00"/>
    <d v="2024-07-03T00:00:00"/>
    <d v="1899-12-30T16:15:00"/>
    <n v="14.76"/>
    <n v="0.246"/>
    <x v="1"/>
    <m/>
    <m/>
    <m/>
    <m/>
    <n v="103879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15:00"/>
    <n v="75"/>
    <n v="1.25"/>
    <x v="0"/>
    <m/>
    <m/>
    <s v="AC000003866"/>
    <s v="Travel Time (between visits)"/>
    <n v="10413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8-03T00:00:00"/>
    <d v="1899-12-30T08:45:00"/>
    <d v="2024-08-03T00:00:00"/>
    <d v="1899-12-30T10:45:00"/>
    <n v="120"/>
    <n v="2"/>
    <x v="6"/>
    <m/>
    <m/>
    <s v="AC000002616"/>
    <s v="Joaquim Santa Rita"/>
    <n v="94315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1:15:00"/>
    <d v="2024-08-03T00:00:00"/>
    <d v="1899-12-30T13:15:00"/>
    <n v="120"/>
    <n v="2"/>
    <x v="4"/>
    <m/>
    <m/>
    <s v="AC000192805"/>
    <s v="Hannelore Stupp"/>
    <n v="72269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1:15:00"/>
    <d v="2024-08-03T00:00:00"/>
    <d v="1899-12-30T13:15:00"/>
    <n v="1.5"/>
    <n v="2.5000000000000001E-2"/>
    <x v="4"/>
    <m/>
    <m/>
    <s v="AC000192805"/>
    <s v="Hannelore Stupp"/>
    <n v="7226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15:00"/>
    <d v="2024-08-03T00:00:00"/>
    <d v="1899-12-30T13:15:00"/>
    <n v="1.86"/>
    <n v="3.1E-2"/>
    <x v="4"/>
    <m/>
    <m/>
    <m/>
    <m/>
    <n v="72269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45:00"/>
    <d v="2024-08-03T00:00:00"/>
    <d v="1899-12-30T14:45:00"/>
    <n v="60"/>
    <n v="1"/>
    <x v="1"/>
    <m/>
    <m/>
    <s v="AC000002288"/>
    <s v="Elizabeth Freeman"/>
    <n v="88587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45:00"/>
    <d v="2024-08-03T00:00:00"/>
    <d v="1899-12-30T14:45:00"/>
    <n v="2.62"/>
    <n v="4.3666999999999997E-2"/>
    <x v="1"/>
    <m/>
    <m/>
    <m/>
    <m/>
    <n v="88587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8-03T00:00:00"/>
    <d v="1899-12-30T15:00:00"/>
    <d v="2024-08-03T00:00:00"/>
    <d v="1899-12-30T17:00:00"/>
    <n v="120"/>
    <n v="2"/>
    <x v="1"/>
    <m/>
    <m/>
    <s v="AC000002432"/>
    <s v="Guglielmina Pellegrini"/>
    <n v="7403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5:00:00"/>
    <d v="2024-08-03T00:00:00"/>
    <d v="1899-12-30T17:00:00"/>
    <n v="2.25"/>
    <n v="3.7499999999999999E-2"/>
    <x v="1"/>
    <m/>
    <m/>
    <m/>
    <m/>
    <n v="74039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9:00:00"/>
    <n v="60"/>
    <n v="1"/>
    <x v="0"/>
    <m/>
    <m/>
    <s v="AC000003866"/>
    <s v="Travel Time (between visits)"/>
    <n v="10595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6"/>
    <m/>
    <m/>
    <s v="AC000002616"/>
    <s v="Joaquim Santa Rita"/>
    <n v="74633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13/03/2024"/>
    <d v="1899-12-30T11:30:00"/>
    <s v="13/03/2024"/>
    <d v="1899-12-30T13:30:00"/>
    <n v="120"/>
    <n v="2"/>
    <x v="1"/>
    <m/>
    <m/>
    <s v="AC000188499"/>
    <s v="Antonio Dorigo"/>
    <n v="74631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3/03/2024"/>
    <d v="1899-12-30T11:30:00"/>
    <s v="13/03/2024"/>
    <d v="1899-12-30T13:30:00"/>
    <n v="3.11"/>
    <n v="5.1832999999999997E-2"/>
    <x v="1"/>
    <m/>
    <m/>
    <m/>
    <m/>
    <n v="7463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3/03/2024"/>
    <d v="1899-12-30T14:00:00"/>
    <s v="13/03/2024"/>
    <d v="1899-12-30T17:00:00"/>
    <n v="180"/>
    <n v="3"/>
    <x v="1"/>
    <m/>
    <m/>
    <s v="AC000002042"/>
    <s v="Beverley Clarke"/>
    <n v="7453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3/03/2024"/>
    <d v="1899-12-30T14:00:00"/>
    <s v="13/03/2024"/>
    <d v="1899-12-30T17:00:00"/>
    <n v="11.17"/>
    <n v="0.186167"/>
    <x v="1"/>
    <m/>
    <m/>
    <m/>
    <m/>
    <n v="74538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88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4/03/2024"/>
    <d v="1899-12-30T09:00:00"/>
    <s v="14/03/2024"/>
    <d v="1899-12-30T11:00:00"/>
    <n v="120"/>
    <n v="2"/>
    <x v="6"/>
    <m/>
    <m/>
    <s v="AC000002616"/>
    <s v="Joaquim Santa Rita"/>
    <n v="74636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1:30:00"/>
    <s v="14/03/2024"/>
    <d v="1899-12-30T13:30:00"/>
    <n v="120"/>
    <n v="2"/>
    <x v="14"/>
    <m/>
    <m/>
    <s v="AC000297373"/>
    <s v="Mark Alley"/>
    <n v="10014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4/03/2024"/>
    <d v="1899-12-30T11:30:00"/>
    <s v="14/03/2024"/>
    <d v="1899-12-30T13:30:00"/>
    <n v="5.61"/>
    <n v="9.35E-2"/>
    <x v="14"/>
    <m/>
    <m/>
    <m/>
    <m/>
    <n v="100149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4/03/2024"/>
    <d v="1899-12-30T14:15:00"/>
    <s v="14/03/2024"/>
    <d v="1899-12-30T16:15:00"/>
    <n v="120"/>
    <n v="2"/>
    <x v="1"/>
    <m/>
    <m/>
    <s v="AC000002042"/>
    <s v="Beverley Clarke"/>
    <n v="103904"/>
  </r>
  <r>
    <s v="AC000200898"/>
    <m/>
    <m/>
    <x v="85"/>
    <s v="Oliveira De Amorim"/>
    <s v="Community Care Support Worker"/>
    <m/>
    <s v="Casual"/>
    <m/>
    <m/>
    <m/>
    <m/>
    <s v="shift_premium"/>
    <x v="1"/>
    <m/>
    <s v="HCP Mileage"/>
    <s v="HCP"/>
    <s v="HCP"/>
    <s v="14/03/2024"/>
    <d v="1899-12-30T14:15:00"/>
    <s v="14/03/2024"/>
    <d v="1899-12-30T16:15:00"/>
    <n v="4.5"/>
    <n v="7.4999999999999997E-2"/>
    <x v="1"/>
    <m/>
    <m/>
    <s v="AC000002042"/>
    <s v="Beverley Clarke"/>
    <n v="103904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4/03/2024"/>
    <d v="1899-12-30T14:15:00"/>
    <s v="14/03/2024"/>
    <d v="1899-12-30T16:15:00"/>
    <n v="14.76"/>
    <n v="0.246"/>
    <x v="1"/>
    <m/>
    <m/>
    <m/>
    <m/>
    <n v="103904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5/03/2024"/>
    <d v="1899-12-30T08:45:00"/>
    <s v="15/03/2024"/>
    <d v="1899-12-30T10:45:00"/>
    <n v="120"/>
    <n v="2"/>
    <x v="6"/>
    <m/>
    <m/>
    <s v="AC000002616"/>
    <s v="Joaquim Santa Rita"/>
    <n v="94316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1:15:00"/>
    <s v="15/03/2024"/>
    <d v="1899-12-30T13:15:00"/>
    <n v="120"/>
    <n v="2"/>
    <x v="4"/>
    <m/>
    <m/>
    <s v="AC000192805"/>
    <s v="Hannelore Stupp"/>
    <n v="76600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1:15:00"/>
    <s v="15/03/2024"/>
    <d v="1899-12-30T13:15:00"/>
    <n v="4.3"/>
    <n v="7.1666999999999995E-2"/>
    <x v="4"/>
    <m/>
    <m/>
    <s v="AC000192805"/>
    <s v="Hannelore Stupp"/>
    <n v="76600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1:15:00"/>
    <s v="15/03/2024"/>
    <d v="1899-12-30T13:15:00"/>
    <n v="1.86"/>
    <n v="3.1E-2"/>
    <x v="4"/>
    <m/>
    <m/>
    <m/>
    <m/>
    <n v="7660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5/03/2024"/>
    <d v="1899-12-30T13:45:00"/>
    <s v="15/03/2024"/>
    <d v="1899-12-30T14:45:00"/>
    <n v="60"/>
    <n v="1"/>
    <x v="1"/>
    <m/>
    <m/>
    <s v="AC000002288"/>
    <s v="Elizabeth Freeman"/>
    <n v="8858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3:45:00"/>
    <s v="15/03/2024"/>
    <d v="1899-12-30T14:45:00"/>
    <n v="2.62"/>
    <n v="4.3666999999999997E-2"/>
    <x v="1"/>
    <m/>
    <m/>
    <m/>
    <m/>
    <n v="8858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5/03/2024"/>
    <d v="1899-12-30T15:15:00"/>
    <s v="15/03/2024"/>
    <d v="1899-12-30T17:15:00"/>
    <n v="120"/>
    <n v="2"/>
    <x v="1"/>
    <m/>
    <m/>
    <s v="AC000003608"/>
    <s v="Zorica Lackovic"/>
    <n v="103306"/>
  </r>
  <r>
    <s v="AC000200898"/>
    <m/>
    <m/>
    <x v="85"/>
    <s v="Oliveira De Amorim"/>
    <s v="Community Care Support Worker"/>
    <m/>
    <s v="Casual"/>
    <m/>
    <m/>
    <m/>
    <m/>
    <s v="shift_premium"/>
    <x v="1"/>
    <m/>
    <s v="HCP Mileage"/>
    <s v="HCP"/>
    <s v="HCP"/>
    <s v="15/03/2024"/>
    <d v="1899-12-30T15:15:00"/>
    <s v="15/03/2024"/>
    <d v="1899-12-30T17:15:00"/>
    <n v="9"/>
    <n v="0.15"/>
    <x v="1"/>
    <m/>
    <m/>
    <s v="AC000003608"/>
    <s v="Zorica Lackovic"/>
    <n v="10330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5:15:00"/>
    <s v="15/03/2024"/>
    <d v="1899-12-30T17:15:00"/>
    <n v="2.0499999999999998"/>
    <n v="3.4167000000000003E-2"/>
    <x v="1"/>
    <m/>
    <m/>
    <m/>
    <m/>
    <n v="103306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8:00:00"/>
    <s v="15/03/2024"/>
    <d v="1899-12-30T19:30:00"/>
    <n v="90"/>
    <n v="1.5"/>
    <x v="0"/>
    <m/>
    <m/>
    <s v="AC000003866"/>
    <s v="Travel Time (between visits)"/>
    <n v="106678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00:00"/>
    <s v="20/03/2024"/>
    <d v="1899-12-30T09:00:00"/>
    <n v="60"/>
    <n v="1"/>
    <x v="0"/>
    <m/>
    <m/>
    <s v="AC000003866"/>
    <s v="Travel Time (between visits)"/>
    <n v="10858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6"/>
    <m/>
    <m/>
    <s v="AC000002616"/>
    <s v="Joaquim Santa Rita"/>
    <n v="76588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20/03/2024"/>
    <d v="1899-12-30T11:30:00"/>
    <s v="20/03/2024"/>
    <d v="1899-12-30T13:30:00"/>
    <n v="120"/>
    <n v="2"/>
    <x v="1"/>
    <m/>
    <m/>
    <s v="AC000188499"/>
    <s v="Antonio Dorigo"/>
    <n v="765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0/03/2024"/>
    <d v="1899-12-30T11:30:00"/>
    <s v="20/03/2024"/>
    <d v="1899-12-30T13:30:00"/>
    <n v="3.11"/>
    <n v="5.1832999999999997E-2"/>
    <x v="1"/>
    <m/>
    <m/>
    <m/>
    <m/>
    <n v="765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0/03/2024"/>
    <d v="1899-12-30T14:00:00"/>
    <s v="20/03/2024"/>
    <d v="1899-12-30T17:00:00"/>
    <n v="180"/>
    <n v="3"/>
    <x v="1"/>
    <m/>
    <m/>
    <s v="AC000002042"/>
    <s v="Beverley Clarke"/>
    <n v="76491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0/03/2024"/>
    <d v="1899-12-30T14:00:00"/>
    <s v="20/03/2024"/>
    <d v="1899-12-30T17:00:00"/>
    <n v="11.17"/>
    <n v="0.186167"/>
    <x v="1"/>
    <m/>
    <m/>
    <m/>
    <m/>
    <n v="7649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7-03T00:00:00"/>
    <d v="1899-12-30T07:30:00"/>
    <d v="2024-07-03T00:00:00"/>
    <d v="1899-12-30T08:30:00"/>
    <n v="60"/>
    <n v="1"/>
    <x v="1"/>
    <m/>
    <m/>
    <s v="AC000003286"/>
    <s v="Robert Frost"/>
    <n v="9748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8:45:00"/>
    <d v="2024-07-03T00:00:00"/>
    <d v="1899-12-30T10:15:00"/>
    <n v="90"/>
    <n v="1.5"/>
    <x v="1"/>
    <m/>
    <m/>
    <s v="AC000026407"/>
    <s v="Julia Myers"/>
    <n v="9255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08:45:00"/>
    <d v="2024-07-03T00:00:00"/>
    <d v="1899-12-30T10:15:00"/>
    <n v="3.22"/>
    <n v="5.3666999999999999E-2"/>
    <x v="1"/>
    <m/>
    <m/>
    <m/>
    <m/>
    <n v="92555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0:45:00"/>
    <d v="2024-07-03T00:00:00"/>
    <d v="1899-12-30T13:45:00"/>
    <n v="180"/>
    <n v="3"/>
    <x v="4"/>
    <m/>
    <m/>
    <s v="AC000279198"/>
    <s v="Eva Bloch"/>
    <n v="10132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0:45:00"/>
    <d v="2024-07-03T00:00:00"/>
    <d v="1899-12-30T13:45:00"/>
    <n v="5.08"/>
    <n v="8.4667000000000006E-2"/>
    <x v="4"/>
    <m/>
    <m/>
    <m/>
    <m/>
    <n v="10132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7-03T00:00:00"/>
    <d v="1899-12-30T14:00:00"/>
    <d v="2024-07-03T00:00:00"/>
    <d v="1899-12-30T18:00:00"/>
    <n v="240"/>
    <n v="4"/>
    <x v="1"/>
    <m/>
    <m/>
    <s v="AC000003250"/>
    <s v="Raymond Kingsmill"/>
    <n v="99805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7-03T00:00:00"/>
    <d v="1899-12-30T14:00:00"/>
    <d v="2024-07-03T00:00:00"/>
    <d v="1899-12-30T18:00:00"/>
    <n v="13"/>
    <n v="0.216667"/>
    <x v="1"/>
    <m/>
    <m/>
    <s v="AC000003250"/>
    <s v="Raymond Kingsmill"/>
    <n v="9980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00:00"/>
    <d v="2024-07-03T00:00:00"/>
    <d v="1899-12-30T18:00:00"/>
    <n v="5.47"/>
    <n v="9.1166999999999998E-2"/>
    <x v="1"/>
    <m/>
    <m/>
    <m/>
    <m/>
    <n v="998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8:00:00"/>
    <d v="2024-07-03T00:00:00"/>
    <d v="1899-12-30T19:00:00"/>
    <n v="60"/>
    <n v="1"/>
    <x v="0"/>
    <m/>
    <m/>
    <s v="AC000003866"/>
    <s v="Travel Time (between visits)"/>
    <n v="10394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5234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8-03T00:00:00"/>
    <d v="1899-12-30T07:30:00"/>
    <d v="2024-08-03T00:00:00"/>
    <d v="1899-12-30T09:00:00"/>
    <n v="90"/>
    <n v="1.5"/>
    <x v="1"/>
    <m/>
    <m/>
    <s v="AC000003286"/>
    <s v="Robert Frost"/>
    <n v="8887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09:15:00"/>
    <d v="2024-08-03T00:00:00"/>
    <d v="1899-12-30T11:15:00"/>
    <n v="120"/>
    <n v="2"/>
    <x v="4"/>
    <m/>
    <m/>
    <s v="AC000264043"/>
    <s v="Mary-Jane Field"/>
    <n v="94578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09:15:00"/>
    <d v="2024-08-03T00:00:00"/>
    <d v="1899-12-30T11:15:00"/>
    <n v="5"/>
    <n v="8.3333000000000004E-2"/>
    <x v="4"/>
    <m/>
    <m/>
    <s v="AC000264043"/>
    <s v="Mary-Jane Field"/>
    <n v="9457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8-03T00:00:00"/>
    <d v="1899-12-30T09:15:00"/>
    <d v="2024-08-03T00:00:00"/>
    <d v="1899-12-30T11:15:00"/>
    <n v="7.62"/>
    <n v="0.127"/>
    <x v="4"/>
    <m/>
    <m/>
    <m/>
    <m/>
    <n v="9457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1:30:00"/>
    <d v="2024-08-03T00:00:00"/>
    <d v="1899-12-30T15:30:00"/>
    <n v="240"/>
    <n v="4"/>
    <x v="1"/>
    <m/>
    <m/>
    <s v="AC000001986"/>
    <s v="Baby Maghazey"/>
    <n v="89008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8-03T00:00:00"/>
    <d v="1899-12-30T11:30:00"/>
    <d v="2024-08-03T00:00:00"/>
    <d v="1899-12-30T15:30:00"/>
    <n v="13"/>
    <n v="0.216667"/>
    <x v="1"/>
    <m/>
    <m/>
    <s v="AC000001986"/>
    <s v="Baby Maghazey"/>
    <n v="8900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30:00"/>
    <d v="2024-08-03T00:00:00"/>
    <d v="1899-12-30T15:30:00"/>
    <n v="2.6"/>
    <n v="4.3333000000000003E-2"/>
    <x v="1"/>
    <m/>
    <m/>
    <m/>
    <m/>
    <n v="8900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11-03T00:00:00"/>
    <d v="1899-12-30T08:00:00"/>
    <s v="########"/>
    <d v="1899-12-30T09:00:00"/>
    <n v="60"/>
    <n v="1"/>
    <x v="1"/>
    <m/>
    <m/>
    <s v="AC000003286"/>
    <s v="Robert Frost"/>
    <n v="10090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09:00:00"/>
    <s v="########"/>
    <d v="1899-12-30T10:00:00"/>
    <n v="60"/>
    <n v="1"/>
    <x v="1"/>
    <m/>
    <m/>
    <s v="AC000003286"/>
    <s v="Robert Frost"/>
    <n v="10092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1:00:00"/>
    <s v="########"/>
    <d v="1899-12-30T13:30:00"/>
    <n v="150"/>
    <n v="2.5"/>
    <x v="1"/>
    <m/>
    <m/>
    <s v="AC000002008"/>
    <s v="Barry Perczuk"/>
    <n v="1032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1:00:00"/>
    <s v="########"/>
    <d v="1899-12-30T13:30:00"/>
    <n v="5.61"/>
    <n v="9.35E-2"/>
    <x v="1"/>
    <m/>
    <m/>
    <m/>
    <m/>
    <n v="10327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3:30:00"/>
    <s v="########"/>
    <d v="1899-12-30T13:45:00"/>
    <n v="15"/>
    <n v="0.25"/>
    <x v="0"/>
    <m/>
    <m/>
    <s v="AC000003866"/>
    <s v="Travel Time (between visits)"/>
    <n v="10530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3:45:00"/>
    <s v="########"/>
    <d v="1899-12-30T15:45:00"/>
    <n v="120"/>
    <n v="2"/>
    <x v="1"/>
    <m/>
    <m/>
    <s v="AC000002434"/>
    <s v="Gustavo Sanchez"/>
    <n v="89820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11-03T00:00:00"/>
    <d v="1899-12-30T13:45:00"/>
    <s v="########"/>
    <d v="1899-12-30T15:45:00"/>
    <n v="2.5"/>
    <n v="4.1667000000000003E-2"/>
    <x v="1"/>
    <m/>
    <m/>
    <s v="AC000002434"/>
    <s v="Gustavo Sanchez"/>
    <n v="8982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3:45:00"/>
    <s v="########"/>
    <d v="1899-12-30T15:45:00"/>
    <n v="5.41"/>
    <n v="9.0166999999999997E-2"/>
    <x v="1"/>
    <m/>
    <m/>
    <m/>
    <m/>
    <n v="89820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45:00"/>
    <s v="########"/>
    <d v="1899-12-30T13:15:00"/>
    <n v="30"/>
    <n v="0.5"/>
    <x v="0"/>
    <m/>
    <m/>
    <s v="AC000003866"/>
    <s v="Travel Time (between visits)"/>
    <n v="10572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3:15:00"/>
    <s v="########"/>
    <d v="1899-12-30T15:15:00"/>
    <n v="120"/>
    <n v="2"/>
    <x v="1"/>
    <m/>
    <m/>
    <s v="AC000002324"/>
    <s v="Estela Cascio"/>
    <n v="9446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12-03T00:00:00"/>
    <d v="1899-12-30T13:15:00"/>
    <s v="########"/>
    <d v="1899-12-30T15:15:00"/>
    <n v="6.8"/>
    <n v="0.113333"/>
    <x v="1"/>
    <m/>
    <m/>
    <s v="AC000002324"/>
    <s v="Estela Cascio"/>
    <n v="9446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5:30:00"/>
    <s v="########"/>
    <d v="1899-12-30T16:30:00"/>
    <n v="60"/>
    <n v="1"/>
    <x v="1"/>
    <m/>
    <m/>
    <s v="AC000008145"/>
    <s v="Wendy Danckert"/>
    <n v="9445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5:30:00"/>
    <s v="########"/>
    <d v="1899-12-30T16:30:00"/>
    <n v="1.27"/>
    <n v="2.1166999999999998E-2"/>
    <x v="1"/>
    <m/>
    <m/>
    <m/>
    <m/>
    <n v="9445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12-03T00:00:00"/>
    <d v="1899-12-30T16:45:00"/>
    <s v="########"/>
    <d v="1899-12-30T17:45:00"/>
    <n v="60"/>
    <n v="1"/>
    <x v="1"/>
    <m/>
    <m/>
    <s v="AC000002476"/>
    <s v="Helen Sotiropoulos"/>
    <n v="9740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6:45:00"/>
    <s v="########"/>
    <d v="1899-12-30T17:45:00"/>
    <n v="3.66"/>
    <n v="6.0999999999999999E-2"/>
    <x v="1"/>
    <m/>
    <m/>
    <m/>
    <m/>
    <n v="9740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9:15:00"/>
    <n v="75"/>
    <n v="1.25"/>
    <x v="0"/>
    <m/>
    <m/>
    <s v="AC000003866"/>
    <s v="Travel Time (between visits)"/>
    <n v="105884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13/03/2024"/>
    <d v="1899-12-30T09:15:00"/>
    <s v="13/03/2024"/>
    <d v="1899-12-30T11:15:00"/>
    <n v="120"/>
    <n v="2"/>
    <x v="6"/>
    <m/>
    <m/>
    <s v="AC000003196"/>
    <s v="Patricia Seggie"/>
    <n v="9217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1:30:00"/>
    <s v="13/03/2024"/>
    <d v="1899-12-30T13:00:00"/>
    <n v="90"/>
    <n v="1.5"/>
    <x v="4"/>
    <m/>
    <m/>
    <s v="AC000002124"/>
    <s v="Christine Muscat"/>
    <n v="9215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1:30:00"/>
    <s v="13/03/2024"/>
    <d v="1899-12-30T13:00:00"/>
    <n v="0.87"/>
    <n v="1.4500000000000001E-2"/>
    <x v="4"/>
    <m/>
    <m/>
    <m/>
    <m/>
    <n v="9215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2434"/>
    <s v="Gustavo Sanchez"/>
    <n v="9218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3/03/2024"/>
    <d v="1899-12-30T13:30:00"/>
    <s v="13/03/2024"/>
    <d v="1899-12-30T15:30:00"/>
    <n v="3"/>
    <n v="0.05"/>
    <x v="1"/>
    <m/>
    <m/>
    <s v="AC000002434"/>
    <s v="Gustavo Sanchez"/>
    <n v="9218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3:30:00"/>
    <s v="13/03/2024"/>
    <d v="1899-12-30T15:30:00"/>
    <n v="7.89"/>
    <n v="0.13150000000000001"/>
    <x v="1"/>
    <m/>
    <m/>
    <m/>
    <m/>
    <n v="92184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3/03/2024"/>
    <d v="1899-12-30T16:00:00"/>
    <s v="13/03/2024"/>
    <d v="1899-12-30T17:00:00"/>
    <n v="60"/>
    <n v="1"/>
    <x v="1"/>
    <m/>
    <m/>
    <s v="AC000002476"/>
    <s v="Helen Sotiropoulos"/>
    <n v="10038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6:00:00"/>
    <s v="13/03/2024"/>
    <d v="1899-12-30T17:00:00"/>
    <n v="5.27"/>
    <n v="8.7832999999999994E-2"/>
    <x v="1"/>
    <m/>
    <m/>
    <m/>
    <m/>
    <n v="10038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4/03/2024"/>
    <d v="1899-12-30T07:30:00"/>
    <s v="14/03/2024"/>
    <d v="1899-12-30T08:30:00"/>
    <n v="60"/>
    <n v="1"/>
    <x v="1"/>
    <m/>
    <m/>
    <s v="AC000003286"/>
    <s v="Robert Frost"/>
    <n v="9748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4/03/2024"/>
    <d v="1899-12-30T08:45:00"/>
    <s v="14/03/2024"/>
    <d v="1899-12-30T10:15:00"/>
    <n v="90"/>
    <n v="1.5"/>
    <x v="1"/>
    <m/>
    <m/>
    <s v="AC000026407"/>
    <s v="Julia Myers"/>
    <n v="92556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08:45:00"/>
    <s v="14/03/2024"/>
    <d v="1899-12-30T10:15:00"/>
    <n v="3.22"/>
    <n v="5.3666999999999999E-2"/>
    <x v="1"/>
    <m/>
    <m/>
    <m/>
    <m/>
    <n v="92556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0:45:00"/>
    <s v="14/03/2024"/>
    <d v="1899-12-30T13:45:00"/>
    <n v="180"/>
    <n v="3"/>
    <x v="4"/>
    <m/>
    <m/>
    <s v="AC000279198"/>
    <s v="Eva Bloch"/>
    <n v="10132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10:45:00"/>
    <s v="14/03/2024"/>
    <d v="1899-12-30T13:45:00"/>
    <n v="5.08"/>
    <n v="8.4667000000000006E-2"/>
    <x v="4"/>
    <m/>
    <m/>
    <m/>
    <m/>
    <n v="101322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4/03/2024"/>
    <d v="1899-12-30T14:00:00"/>
    <s v="14/03/2024"/>
    <d v="1899-12-30T18:00:00"/>
    <n v="240"/>
    <n v="4"/>
    <x v="1"/>
    <m/>
    <m/>
    <s v="AC000003250"/>
    <s v="Raymond Kingsmill"/>
    <n v="99806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14:00:00"/>
    <s v="14/03/2024"/>
    <d v="1899-12-30T18:00:00"/>
    <n v="5.47"/>
    <n v="9.1166999999999998E-2"/>
    <x v="1"/>
    <m/>
    <m/>
    <m/>
    <m/>
    <n v="99806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8:00:00"/>
    <s v="14/03/2024"/>
    <d v="1899-12-30T19:00:00"/>
    <n v="60"/>
    <n v="1"/>
    <x v="0"/>
    <m/>
    <m/>
    <s v="AC000003866"/>
    <s v="Travel Time (between visits)"/>
    <n v="10620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7:00:00"/>
    <s v="15/03/2024"/>
    <d v="1899-12-30T07:30:00"/>
    <n v="30"/>
    <n v="0.5"/>
    <x v="0"/>
    <m/>
    <m/>
    <s v="AC000003866"/>
    <s v="Travel Time (between visits)"/>
    <n v="10621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5/03/2024"/>
    <d v="1899-12-30T07:30:00"/>
    <s v="15/03/2024"/>
    <d v="1899-12-30T09:00:00"/>
    <n v="90"/>
    <n v="1.5"/>
    <x v="1"/>
    <m/>
    <m/>
    <s v="AC000003286"/>
    <s v="Robert Frost"/>
    <n v="88872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09:15:00"/>
    <s v="15/03/2024"/>
    <d v="1899-12-30T11:15:00"/>
    <n v="120"/>
    <n v="2"/>
    <x v="4"/>
    <m/>
    <m/>
    <s v="AC000264043"/>
    <s v="Mary-Jane Field"/>
    <n v="94579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09:15:00"/>
    <s v="15/03/2024"/>
    <d v="1899-12-30T11:15:00"/>
    <n v="6"/>
    <n v="0.1"/>
    <x v="4"/>
    <m/>
    <m/>
    <s v="AC000264043"/>
    <s v="Mary-Jane Field"/>
    <n v="945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5/03/2024"/>
    <d v="1899-12-30T09:15:00"/>
    <s v="15/03/2024"/>
    <d v="1899-12-30T11:15:00"/>
    <n v="7.62"/>
    <n v="0.127"/>
    <x v="4"/>
    <m/>
    <m/>
    <m/>
    <m/>
    <n v="9457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5/03/2024"/>
    <d v="1899-12-30T11:30:00"/>
    <s v="15/03/2024"/>
    <d v="1899-12-30T15:30:00"/>
    <n v="240"/>
    <n v="4"/>
    <x v="1"/>
    <m/>
    <m/>
    <s v="AC000001986"/>
    <s v="Baby Maghazey"/>
    <n v="89009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5/03/2024"/>
    <d v="1899-12-30T11:30:00"/>
    <s v="15/03/2024"/>
    <d v="1899-12-30T15:30:00"/>
    <n v="5"/>
    <n v="8.3333000000000004E-2"/>
    <x v="1"/>
    <m/>
    <m/>
    <s v="AC000001986"/>
    <s v="Baby Maghazey"/>
    <n v="8900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5/03/2024"/>
    <d v="1899-12-30T11:30:00"/>
    <s v="15/03/2024"/>
    <d v="1899-12-30T15:30:00"/>
    <n v="2.6"/>
    <n v="4.3333000000000003E-2"/>
    <x v="1"/>
    <m/>
    <m/>
    <m/>
    <m/>
    <n v="8900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003286"/>
    <s v="Robert Frost"/>
    <n v="100906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09:00:00"/>
    <s v="18/03/2024"/>
    <d v="1899-12-30T10:00:00"/>
    <n v="60"/>
    <n v="1"/>
    <x v="1"/>
    <m/>
    <m/>
    <s v="AC000003286"/>
    <s v="Robert Frost"/>
    <n v="10092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0:00:00"/>
    <s v="18/03/2024"/>
    <d v="1899-12-30T10:15:00"/>
    <n v="15"/>
    <n v="0.25"/>
    <x v="0"/>
    <m/>
    <m/>
    <s v="AC000003866"/>
    <s v="Travel Time (between visits)"/>
    <n v="10795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11:00:00"/>
    <s v="18/03/2024"/>
    <d v="1899-12-30T13:30:00"/>
    <n v="150"/>
    <n v="2.5"/>
    <x v="1"/>
    <m/>
    <m/>
    <s v="AC000002008"/>
    <s v="Barry Perczuk"/>
    <n v="10328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8/03/2024"/>
    <d v="1899-12-30T11:00:00"/>
    <s v="18/03/2024"/>
    <d v="1899-12-30T13:30:00"/>
    <n v="5.61"/>
    <n v="9.35E-2"/>
    <x v="1"/>
    <m/>
    <m/>
    <m/>
    <m/>
    <n v="10328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13:45:00"/>
    <s v="18/03/2024"/>
    <d v="1899-12-30T15:45:00"/>
    <n v="120"/>
    <n v="2"/>
    <x v="1"/>
    <m/>
    <m/>
    <s v="AC000002434"/>
    <s v="Gustavo Sanchez"/>
    <n v="89821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8/03/2024"/>
    <d v="1899-12-30T13:45:00"/>
    <s v="18/03/2024"/>
    <d v="1899-12-30T15:45:00"/>
    <n v="2.5"/>
    <n v="4.1667000000000003E-2"/>
    <x v="1"/>
    <m/>
    <m/>
    <s v="AC000002434"/>
    <s v="Gustavo Sanchez"/>
    <n v="8982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8/03/2024"/>
    <d v="1899-12-30T13:45:00"/>
    <s v="18/03/2024"/>
    <d v="1899-12-30T15:45:00"/>
    <n v="5.41"/>
    <n v="9.0166999999999997E-2"/>
    <x v="1"/>
    <m/>
    <m/>
    <m/>
    <m/>
    <n v="8982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08:30:00"/>
    <s v="19/03/2024"/>
    <d v="1899-12-30T10:30:00"/>
    <n v="120"/>
    <n v="2"/>
    <x v="14"/>
    <m/>
    <m/>
    <s v="AC000297373"/>
    <s v="Mark Alley"/>
    <n v="105555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08:30:00"/>
    <s v="19/03/2024"/>
    <d v="1899-12-30T10:30:00"/>
    <n v="26"/>
    <n v="0.43333300000000002"/>
    <x v="14"/>
    <m/>
    <m/>
    <s v="AC000297373"/>
    <s v="Mark Alley"/>
    <n v="10555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0:45:00"/>
    <s v="19/03/2024"/>
    <d v="1899-12-30T12:45:00"/>
    <n v="120"/>
    <n v="2"/>
    <x v="1"/>
    <m/>
    <m/>
    <s v="AC000056637"/>
    <s v="Neville Crombie"/>
    <n v="7641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9/03/2024"/>
    <d v="1899-12-30T10:45:00"/>
    <s v="19/03/2024"/>
    <d v="1899-12-30T12:45:00"/>
    <n v="10.199999999999999"/>
    <n v="0.17"/>
    <x v="1"/>
    <m/>
    <m/>
    <s v="AC000056637"/>
    <s v="Neville Crombie"/>
    <n v="7641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0:45:00"/>
    <s v="19/03/2024"/>
    <d v="1899-12-30T12:45:00"/>
    <n v="3.46"/>
    <n v="5.7667000000000003E-2"/>
    <x v="1"/>
    <m/>
    <m/>
    <m/>
    <m/>
    <n v="7641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324"/>
    <s v="Estela Cascio"/>
    <n v="9446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3:15:00"/>
    <s v="19/03/2024"/>
    <d v="1899-12-30T15:15:00"/>
    <n v="5.41"/>
    <n v="9.0166999999999997E-2"/>
    <x v="1"/>
    <m/>
    <m/>
    <m/>
    <m/>
    <n v="9446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5:30:00"/>
    <s v="19/03/2024"/>
    <d v="1899-12-30T16:30:00"/>
    <n v="60"/>
    <n v="1"/>
    <x v="1"/>
    <m/>
    <m/>
    <s v="AC000008145"/>
    <s v="Wendy Danckert"/>
    <n v="9445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5:30:00"/>
    <s v="19/03/2024"/>
    <d v="1899-12-30T16:30:00"/>
    <n v="1.27"/>
    <n v="2.1166999999999998E-2"/>
    <x v="1"/>
    <m/>
    <m/>
    <m/>
    <m/>
    <n v="9445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9/03/2024"/>
    <d v="1899-12-30T16:45:00"/>
    <s v="19/03/2024"/>
    <d v="1899-12-30T17:45:00"/>
    <n v="60"/>
    <n v="1"/>
    <x v="1"/>
    <m/>
    <m/>
    <s v="AC000002476"/>
    <s v="Helen Sotiropoulos"/>
    <n v="9740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6:45:00"/>
    <s v="19/03/2024"/>
    <d v="1899-12-30T17:45:00"/>
    <n v="3.66"/>
    <n v="6.0999999999999999E-2"/>
    <x v="1"/>
    <m/>
    <m/>
    <m/>
    <m/>
    <n v="974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7:45:00"/>
    <s v="19/03/2024"/>
    <d v="1899-12-30T19:00:00"/>
    <n v="75"/>
    <n v="1.25"/>
    <x v="0"/>
    <m/>
    <m/>
    <s v="AC000003866"/>
    <s v="Travel Time (between visits)"/>
    <n v="10819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15:00"/>
    <s v="20/03/2024"/>
    <d v="1899-12-30T09:15:00"/>
    <n v="60"/>
    <n v="1"/>
    <x v="0"/>
    <m/>
    <m/>
    <s v="AC000003866"/>
    <s v="Travel Time (between visits)"/>
    <n v="108678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20/03/2024"/>
    <d v="1899-12-30T09:15:00"/>
    <s v="20/03/2024"/>
    <d v="1899-12-30T11:15:00"/>
    <n v="120"/>
    <n v="2"/>
    <x v="6"/>
    <m/>
    <m/>
    <s v="AC000003196"/>
    <s v="Patricia Seggie"/>
    <n v="92172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1:30:00"/>
    <s v="20/03/2024"/>
    <d v="1899-12-30T13:00:00"/>
    <n v="90"/>
    <n v="1.5"/>
    <x v="4"/>
    <m/>
    <m/>
    <s v="AC000002124"/>
    <s v="Christine Muscat"/>
    <n v="9216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1:30:00"/>
    <s v="20/03/2024"/>
    <d v="1899-12-30T13:00:00"/>
    <n v="0.87"/>
    <n v="1.4500000000000001E-2"/>
    <x v="4"/>
    <m/>
    <m/>
    <m/>
    <m/>
    <n v="9216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60"/>
    <n v="1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60"/>
    <n v="1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0/03/2024"/>
    <d v="1899-12-30T13:30:00"/>
    <s v="20/03/2024"/>
    <d v="1899-12-30T15:30:00"/>
    <n v="2.5"/>
    <n v="4.1667000000000003E-2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3:30:00"/>
    <s v="20/03/2024"/>
    <d v="1899-12-30T15:30:00"/>
    <n v="7.89"/>
    <n v="0.13150000000000001"/>
    <x v="1"/>
    <m/>
    <m/>
    <m/>
    <m/>
    <n v="92185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0/03/2024"/>
    <d v="1899-12-30T16:00:00"/>
    <s v="20/03/2024"/>
    <d v="1899-12-30T17:00:00"/>
    <n v="60"/>
    <n v="1"/>
    <x v="1"/>
    <m/>
    <m/>
    <s v="AC000002476"/>
    <s v="Helen Sotiropoulos"/>
    <n v="10038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6:00:00"/>
    <s v="20/03/2024"/>
    <d v="1899-12-30T17:00:00"/>
    <n v="5.27"/>
    <n v="8.7832999999999994E-2"/>
    <x v="1"/>
    <m/>
    <m/>
    <m/>
    <m/>
    <n v="100381"/>
  </r>
  <r>
    <m/>
    <m/>
    <m/>
    <x v="92"/>
    <m/>
    <m/>
    <m/>
    <m/>
    <m/>
    <m/>
    <m/>
    <m/>
    <m/>
    <x v="3"/>
    <m/>
    <m/>
    <m/>
    <m/>
    <m/>
    <m/>
    <m/>
    <m/>
    <m/>
    <m/>
    <x v="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driana Suarez"/>
    <s v="Casual employment"/>
    <s v="None"/>
    <n v="2609.2199999999998"/>
    <n v="0"/>
    <n v="1336.743251231527"/>
    <n v="1272.4767487684728"/>
    <n v="0"/>
    <n v="0"/>
    <n v="0"/>
    <n v="0"/>
    <n v="0"/>
    <n v="0"/>
    <n v="2609.2199999999998"/>
    <n v="0"/>
    <n v="0"/>
    <n v="0"/>
    <n v="0"/>
    <n v="1336.743251231527"/>
    <n v="1336.743251231527"/>
    <n v="0"/>
    <n v="0"/>
    <n v="0"/>
    <n v="0"/>
    <n v="0"/>
    <n v="1272.4767487684728"/>
    <n v="1272.4767487684728"/>
    <n v="0"/>
    <n v="0"/>
    <n v="0"/>
    <n v="0"/>
    <n v="0"/>
    <n v="0"/>
    <n v="0"/>
    <n v="0"/>
    <n v="0"/>
    <n v="0"/>
    <n v="0"/>
  </r>
  <r>
    <s v="Akari McDermott"/>
    <s v="Casual employment"/>
    <s v="Seniors - HCP"/>
    <n v="5439.7"/>
    <n v="0"/>
    <n v="1826.0025821596244"/>
    <n v="3613.6974178403757"/>
    <n v="0"/>
    <n v="0"/>
    <n v="0"/>
    <n v="0"/>
    <n v="0"/>
    <n v="0"/>
    <n v="5439.7"/>
    <n v="0"/>
    <n v="0"/>
    <n v="0"/>
    <n v="0"/>
    <n v="1826.0025821596244"/>
    <n v="1826.0025821596244"/>
    <n v="0"/>
    <n v="0"/>
    <n v="0"/>
    <n v="0"/>
    <n v="0"/>
    <n v="3613.6974178403757"/>
    <n v="3613.6974178403757"/>
    <n v="0"/>
    <n v="0"/>
    <n v="0"/>
    <n v="0"/>
    <n v="0"/>
    <n v="0"/>
    <n v="0"/>
    <n v="0"/>
    <n v="0"/>
    <n v="0"/>
    <n v="0"/>
  </r>
  <r>
    <s v="Aline Pinheiro De Lima"/>
    <s v="Casual employment"/>
    <s v="Seniors - CHSP"/>
    <n v="4657.1000000000004"/>
    <n v="0"/>
    <n v="1150.5776470588237"/>
    <n v="3506.5223529411769"/>
    <n v="0"/>
    <n v="0"/>
    <n v="0"/>
    <n v="0"/>
    <n v="0"/>
    <n v="0"/>
    <n v="4657.1000000000004"/>
    <n v="0"/>
    <n v="0"/>
    <n v="0"/>
    <n v="0"/>
    <n v="1150.5776470588237"/>
    <n v="1150.5776470588237"/>
    <n v="0"/>
    <n v="0"/>
    <n v="0"/>
    <n v="0"/>
    <n v="0"/>
    <n v="3506.5223529411769"/>
    <n v="3506.5223529411769"/>
    <n v="0"/>
    <n v="0"/>
    <n v="0"/>
    <n v="0"/>
    <n v="0"/>
    <n v="0"/>
    <n v="0"/>
    <n v="0"/>
    <n v="0"/>
    <n v="0"/>
    <n v="0"/>
  </r>
  <r>
    <s v="Amy Mou"/>
    <s v="Casual employment"/>
    <s v="Seniors - CHSP"/>
    <n v="2212.27"/>
    <n v="52.673095238095236"/>
    <n v="158.0192857142857"/>
    <n v="2001.577619047619"/>
    <n v="0"/>
    <n v="0"/>
    <n v="0"/>
    <n v="0"/>
    <n v="0"/>
    <n v="0"/>
    <n v="2212.27"/>
    <n v="0"/>
    <n v="0"/>
    <n v="0"/>
    <n v="0"/>
    <n v="158.0192857142857"/>
    <n v="158.0192857142857"/>
    <n v="0"/>
    <n v="0"/>
    <n v="0"/>
    <n v="0"/>
    <n v="0"/>
    <n v="2001.577619047619"/>
    <n v="2001.577619047619"/>
    <n v="0"/>
    <n v="0"/>
    <n v="0"/>
    <n v="0"/>
    <n v="0"/>
    <n v="0"/>
    <n v="0"/>
    <n v="0"/>
    <n v="0"/>
    <n v="0"/>
    <n v="0"/>
  </r>
  <r>
    <s v="Chanita Visutthipaet"/>
    <s v="Casual employment"/>
    <s v="Seniors - CHSP"/>
    <n v="2154.33"/>
    <n v="0"/>
    <n v="153.88071428571428"/>
    <n v="2000.4492857142857"/>
    <n v="0"/>
    <n v="0"/>
    <n v="0"/>
    <n v="0"/>
    <n v="0"/>
    <n v="0"/>
    <n v="2154.33"/>
    <n v="0"/>
    <n v="0"/>
    <n v="0"/>
    <n v="0"/>
    <n v="153.88071428571428"/>
    <n v="153.88071428571428"/>
    <n v="0"/>
    <n v="0"/>
    <n v="0"/>
    <n v="0"/>
    <n v="0"/>
    <n v="2000.4492857142857"/>
    <n v="2000.4492857142857"/>
    <n v="0"/>
    <n v="0"/>
    <n v="0"/>
    <n v="0"/>
    <n v="0"/>
    <n v="0"/>
    <n v="0"/>
    <n v="0"/>
    <n v="0"/>
    <n v="0"/>
    <n v="0"/>
  </r>
  <r>
    <s v="Christianhellen Fernandes Moreira"/>
    <s v="Casual employment"/>
    <s v="Seniors - CHSP"/>
    <n v="5640.71"/>
    <n v="55.710716049382718"/>
    <n v="3607.268864197531"/>
    <n v="1977.7304197530866"/>
    <n v="0"/>
    <n v="0"/>
    <n v="0"/>
    <n v="0"/>
    <n v="0"/>
    <n v="0"/>
    <n v="5640.7100000000009"/>
    <n v="0"/>
    <n v="0"/>
    <n v="0"/>
    <n v="3440.1367160493824"/>
    <n v="167.13214814814816"/>
    <n v="3607.2688641975305"/>
    <n v="0"/>
    <n v="0"/>
    <n v="0"/>
    <n v="0"/>
    <n v="0"/>
    <n v="1977.7304197530866"/>
    <n v="1977.7304197530866"/>
    <n v="0"/>
    <n v="0"/>
    <n v="0"/>
    <n v="0"/>
    <n v="0"/>
    <n v="0"/>
    <n v="0"/>
    <n v="0"/>
    <n v="0"/>
    <n v="0"/>
    <n v="0"/>
  </r>
  <r>
    <s v="Christine McDonald"/>
    <s v="Casual employment"/>
    <s v="Seniors - CHSP"/>
    <n v="3865.71"/>
    <n v="0"/>
    <n v="1524.7222709163345"/>
    <n v="2340.9877290836653"/>
    <n v="0"/>
    <n v="0"/>
    <n v="0"/>
    <n v="0"/>
    <n v="0"/>
    <n v="0"/>
    <n v="3865.71"/>
    <n v="0"/>
    <n v="0"/>
    <n v="0"/>
    <n v="1524.7222709163345"/>
    <n v="0"/>
    <n v="1524.7222709163345"/>
    <n v="0"/>
    <n v="0"/>
    <n v="0"/>
    <n v="0"/>
    <n v="0"/>
    <n v="2340.9877290836653"/>
    <n v="2340.9877290836653"/>
    <n v="0"/>
    <n v="0"/>
    <n v="0"/>
    <n v="0"/>
    <n v="0"/>
    <n v="0"/>
    <n v="0"/>
    <n v="0"/>
    <n v="0"/>
    <n v="0"/>
    <n v="0"/>
  </r>
  <r>
    <s v="Daniel Katon"/>
    <s v="Casual employment"/>
    <s v="Transport"/>
    <n v="1959.17"/>
    <n v="0"/>
    <n v="0"/>
    <n v="0"/>
    <n v="0"/>
    <n v="1959.17"/>
    <n v="0"/>
    <n v="0"/>
    <n v="0"/>
    <n v="0"/>
    <n v="195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rryl Petto"/>
    <s v="Casual employment"/>
    <s v="Transport"/>
    <n v="1804.93"/>
    <n v="0"/>
    <n v="0"/>
    <n v="0"/>
    <n v="0"/>
    <n v="1804.93"/>
    <n v="0"/>
    <n v="0"/>
    <n v="0"/>
    <n v="0"/>
    <n v="180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vid Powdrell"/>
    <s v="Casual employment"/>
    <s v="Seniors - CHSP"/>
    <n v="3344.17"/>
    <n v="0"/>
    <n v="1053.9991050583658"/>
    <n v="2290.1708949416343"/>
    <n v="0"/>
    <n v="0"/>
    <n v="0"/>
    <n v="0"/>
    <n v="0"/>
    <n v="0"/>
    <n v="3344.17"/>
    <n v="0"/>
    <n v="0"/>
    <n v="0"/>
    <n v="0"/>
    <n v="1053.9991050583658"/>
    <n v="1053.9991050583658"/>
    <n v="0"/>
    <n v="0"/>
    <n v="0"/>
    <n v="0"/>
    <n v="0"/>
    <n v="2290.1708949416343"/>
    <n v="2290.1708949416343"/>
    <n v="0"/>
    <n v="0"/>
    <n v="0"/>
    <n v="0"/>
    <n v="0"/>
    <n v="0"/>
    <n v="0"/>
    <n v="0"/>
    <n v="0"/>
    <n v="0"/>
    <n v="0"/>
  </r>
  <r>
    <s v="Diana Asnevi"/>
    <s v="Casual employment"/>
    <s v="Seniors - CHSP"/>
    <n v="4436.34"/>
    <n v="32.147391304347828"/>
    <n v="964.42173913043484"/>
    <n v="3439.7708695652177"/>
    <n v="0"/>
    <n v="0"/>
    <n v="0"/>
    <n v="0"/>
    <n v="0"/>
    <n v="0"/>
    <n v="4436.34"/>
    <n v="0"/>
    <n v="0"/>
    <n v="0"/>
    <n v="0"/>
    <n v="964.42173913043484"/>
    <n v="964.42173913043484"/>
    <n v="0"/>
    <n v="0"/>
    <n v="0"/>
    <n v="0"/>
    <n v="0"/>
    <n v="3439.7708695652177"/>
    <n v="3439.7708695652177"/>
    <n v="0"/>
    <n v="0"/>
    <n v="0"/>
    <n v="0"/>
    <n v="0"/>
    <n v="0"/>
    <n v="0"/>
    <n v="0"/>
    <n v="0"/>
    <n v="0"/>
    <n v="0"/>
  </r>
  <r>
    <s v="Emma Jackson"/>
    <s v="Casual employment"/>
    <s v="Seniors - HCP"/>
    <n v="4028.71"/>
    <n v="24.490638297872341"/>
    <n v="1175.5506382978722"/>
    <n v="2828.6687234042556"/>
    <n v="0"/>
    <n v="0"/>
    <n v="0"/>
    <n v="0"/>
    <n v="0"/>
    <n v="0"/>
    <n v="4028.71"/>
    <n v="0"/>
    <n v="0"/>
    <n v="0"/>
    <n v="0"/>
    <n v="1175.5506382978722"/>
    <n v="1175.5506382978722"/>
    <n v="0"/>
    <n v="0"/>
    <n v="0"/>
    <n v="0"/>
    <n v="0"/>
    <n v="2828.6687234042556"/>
    <n v="2828.6687234042556"/>
    <n v="0"/>
    <n v="0"/>
    <n v="0"/>
    <n v="0"/>
    <n v="0"/>
    <n v="0"/>
    <n v="0"/>
    <n v="0"/>
    <n v="0"/>
    <n v="0"/>
    <n v="0"/>
  </r>
  <r>
    <s v="Emma Trovas"/>
    <s v="Casual employment"/>
    <s v="Seniors - CHSP"/>
    <n v="2934.61"/>
    <n v="0"/>
    <n v="2934.61"/>
    <n v="0"/>
    <n v="0"/>
    <n v="0"/>
    <n v="0"/>
    <n v="0"/>
    <n v="0"/>
    <n v="0"/>
    <n v="2934.61"/>
    <n v="0"/>
    <n v="0"/>
    <n v="0"/>
    <n v="2934.61"/>
    <n v="0"/>
    <n v="2934.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vonne Santarita"/>
    <s v="Casual employment"/>
    <s v="Seniors - CHSP"/>
    <n v="5013.87"/>
    <n v="229.32461538461538"/>
    <n v="1125.7753846153846"/>
    <n v="3658.77"/>
    <n v="0"/>
    <n v="0"/>
    <n v="0"/>
    <n v="0"/>
    <n v="0"/>
    <n v="0"/>
    <n v="5013.87"/>
    <n v="0"/>
    <n v="0"/>
    <n v="0"/>
    <n v="0"/>
    <n v="1125.7753846153846"/>
    <n v="1125.7753846153846"/>
    <n v="0"/>
    <n v="0"/>
    <n v="0"/>
    <n v="0"/>
    <n v="0"/>
    <n v="3658.77"/>
    <n v="3658.77"/>
    <n v="0"/>
    <n v="0"/>
    <n v="0"/>
    <n v="0"/>
    <n v="0"/>
    <n v="0"/>
    <n v="0"/>
    <n v="0"/>
    <n v="0"/>
    <n v="0"/>
    <n v="0"/>
  </r>
  <r>
    <s v="Giovanna Gratao Perri Camargo"/>
    <s v="Casual employment"/>
    <s v="Seniors - CHSP"/>
    <n v="4550.82"/>
    <n v="0"/>
    <n v="1555.3435443037972"/>
    <n v="2995.4764556962023"/>
    <n v="0"/>
    <n v="0"/>
    <n v="0"/>
    <n v="0"/>
    <n v="0"/>
    <n v="0"/>
    <n v="4550.82"/>
    <n v="0"/>
    <n v="0"/>
    <n v="0"/>
    <n v="0"/>
    <n v="1555.3435443037972"/>
    <n v="1555.3435443037972"/>
    <n v="0"/>
    <n v="0"/>
    <n v="0"/>
    <n v="0"/>
    <n v="0"/>
    <n v="2995.4764556962023"/>
    <n v="2995.4764556962023"/>
    <n v="0"/>
    <n v="0"/>
    <n v="0"/>
    <n v="0"/>
    <n v="0"/>
    <n v="0"/>
    <n v="0"/>
    <n v="0"/>
    <n v="0"/>
    <n v="0"/>
    <n v="0"/>
  </r>
  <r>
    <s v="Gisele Diaz"/>
    <s v="Casual employment"/>
    <s v="Seniors - HCP"/>
    <n v="302.10000000000002"/>
    <n v="0"/>
    <n v="0"/>
    <n v="302.10000000000002"/>
    <n v="0"/>
    <n v="0"/>
    <n v="0"/>
    <n v="0"/>
    <n v="0"/>
    <n v="0"/>
    <n v="302.10000000000002"/>
    <n v="0"/>
    <n v="0"/>
    <n v="0"/>
    <n v="0"/>
    <n v="0"/>
    <n v="0"/>
    <n v="0"/>
    <n v="0"/>
    <n v="0"/>
    <n v="0"/>
    <n v="0"/>
    <n v="302.10000000000002"/>
    <n v="302.10000000000002"/>
    <n v="0"/>
    <n v="0"/>
    <n v="0"/>
    <n v="0"/>
    <n v="0"/>
    <n v="0"/>
    <n v="0"/>
    <n v="0"/>
    <n v="0"/>
    <n v="0"/>
    <n v="0"/>
  </r>
  <r>
    <s v="Hyeong Kim"/>
    <s v="Casual employment"/>
    <s v="Seniors - CHSP"/>
    <n v="776.52"/>
    <n v="0"/>
    <n v="200.39225806451611"/>
    <n v="576.12774193548387"/>
    <n v="0"/>
    <n v="0"/>
    <n v="0"/>
    <n v="0"/>
    <n v="0"/>
    <n v="0"/>
    <n v="776.52"/>
    <n v="0"/>
    <n v="0"/>
    <n v="0"/>
    <n v="0"/>
    <n v="200.39225806451611"/>
    <n v="200.39225806451611"/>
    <n v="0"/>
    <n v="0"/>
    <n v="0"/>
    <n v="0"/>
    <n v="0"/>
    <n v="576.12774193548387"/>
    <n v="576.12774193548387"/>
    <n v="0"/>
    <n v="0"/>
    <n v="0"/>
    <n v="0"/>
    <n v="0"/>
    <n v="0"/>
    <n v="0"/>
    <n v="0"/>
    <n v="0"/>
    <n v="0"/>
    <n v="0"/>
  </r>
  <r>
    <s v="Isabel Batson"/>
    <s v="Casual employment"/>
    <s v="Seniors - HCP"/>
    <n v="2312.9299999999998"/>
    <n v="0"/>
    <n v="685.31259259259252"/>
    <n v="1627.6174074074074"/>
    <n v="0"/>
    <n v="0"/>
    <n v="0"/>
    <n v="0"/>
    <n v="0"/>
    <n v="0"/>
    <n v="2312.9299999999998"/>
    <n v="0"/>
    <n v="0"/>
    <n v="0"/>
    <n v="293.7053968253968"/>
    <n v="391.60719576719572"/>
    <n v="685.31259259259252"/>
    <n v="0"/>
    <n v="0"/>
    <n v="0"/>
    <n v="0"/>
    <n v="0"/>
    <n v="1627.6174074074074"/>
    <n v="1627.6174074074074"/>
    <n v="0"/>
    <n v="0"/>
    <n v="0"/>
    <n v="0"/>
    <n v="0"/>
    <n v="0"/>
    <n v="0"/>
    <n v="0"/>
    <n v="0"/>
    <n v="0"/>
    <n v="0"/>
  </r>
  <r>
    <s v="Isabella Santos"/>
    <s v="Casual employment"/>
    <s v="Seniors - CHSP"/>
    <n v="4107.8"/>
    <n v="0"/>
    <n v="586.82857142857142"/>
    <n v="3520.9714285714285"/>
    <n v="0"/>
    <n v="0"/>
    <n v="0"/>
    <n v="0"/>
    <n v="0"/>
    <n v="0"/>
    <n v="4107.8"/>
    <n v="0"/>
    <n v="0"/>
    <n v="0"/>
    <n v="251.49795918367349"/>
    <n v="335.33061224489796"/>
    <n v="586.82857142857142"/>
    <n v="0"/>
    <n v="0"/>
    <n v="0"/>
    <n v="0"/>
    <n v="0"/>
    <n v="3520.9714285714285"/>
    <n v="3520.9714285714285"/>
    <n v="0"/>
    <n v="0"/>
    <n v="0"/>
    <n v="0"/>
    <n v="0"/>
    <n v="0"/>
    <n v="0"/>
    <n v="0"/>
    <n v="0"/>
    <n v="0"/>
    <n v="0"/>
  </r>
  <r>
    <s v="Juliana Reis de Oliveira"/>
    <s v="Casual employment"/>
    <s v="Seniors - HCP"/>
    <n v="4026.65"/>
    <n v="233.42898550724638"/>
    <n v="0"/>
    <n v="3793.2210144927535"/>
    <n v="0"/>
    <n v="0"/>
    <n v="0"/>
    <n v="0"/>
    <n v="0"/>
    <n v="0"/>
    <n v="4026.65"/>
    <n v="0"/>
    <n v="0"/>
    <n v="0"/>
    <n v="0"/>
    <n v="0"/>
    <n v="0"/>
    <n v="0"/>
    <n v="0"/>
    <n v="0"/>
    <n v="0"/>
    <n v="933.71594202898552"/>
    <n v="2859.5050724637686"/>
    <n v="3793.221014492754"/>
    <n v="0"/>
    <n v="0"/>
    <n v="0"/>
    <n v="0"/>
    <n v="0"/>
    <n v="0"/>
    <n v="0"/>
    <n v="0"/>
    <n v="0"/>
    <n v="0"/>
    <n v="0"/>
  </r>
  <r>
    <s v="Karen Valderas Gomez"/>
    <s v="Casual employment"/>
    <s v="Seniors - CHSP"/>
    <n v="4249.04"/>
    <n v="212.69760924855493"/>
    <n v="785.94959537572254"/>
    <n v="3250.3927953757225"/>
    <n v="0"/>
    <n v="0"/>
    <n v="0"/>
    <n v="0"/>
    <n v="0"/>
    <n v="0"/>
    <n v="4249.04"/>
    <n v="0"/>
    <n v="0"/>
    <n v="0"/>
    <n v="0"/>
    <n v="785.94959537572254"/>
    <n v="785.94959537572254"/>
    <n v="0"/>
    <n v="0"/>
    <n v="0"/>
    <n v="0"/>
    <n v="98.243699421965317"/>
    <n v="3152.1490959537573"/>
    <n v="3250.3927953757225"/>
    <n v="0"/>
    <n v="0"/>
    <n v="0"/>
    <n v="0"/>
    <n v="0"/>
    <n v="0"/>
    <n v="0"/>
    <n v="0"/>
    <n v="0"/>
    <n v="0"/>
    <n v="0"/>
  </r>
  <r>
    <s v="Kelly Raines"/>
    <s v="Casual employment"/>
    <s v="Seniors - CHSP"/>
    <n v="641.91999999999996"/>
    <n v="0"/>
    <n v="385.15199999999999"/>
    <n v="256.76799999999997"/>
    <n v="0"/>
    <n v="0"/>
    <n v="0"/>
    <n v="0"/>
    <n v="0"/>
    <n v="0"/>
    <n v="641.91999999999996"/>
    <n v="0"/>
    <n v="0"/>
    <n v="0"/>
    <n v="0"/>
    <n v="385.15199999999999"/>
    <n v="385.15199999999999"/>
    <n v="128.38399999999999"/>
    <n v="0"/>
    <n v="0"/>
    <n v="0"/>
    <n v="0"/>
    <n v="128.38399999999999"/>
    <n v="256.76799999999997"/>
    <n v="0"/>
    <n v="0"/>
    <n v="0"/>
    <n v="0"/>
    <n v="0"/>
    <n v="0"/>
    <n v="0"/>
    <n v="0"/>
    <n v="0"/>
    <n v="0"/>
    <n v="0"/>
  </r>
  <r>
    <s v="Larissa Izidoro"/>
    <s v="Casual employment"/>
    <s v="Seniors - CHSP"/>
    <n v="4127.51"/>
    <n v="0"/>
    <n v="1834.4488888888889"/>
    <n v="2293.0611111111111"/>
    <n v="0"/>
    <n v="0"/>
    <n v="0"/>
    <n v="0"/>
    <n v="0"/>
    <n v="0"/>
    <n v="4127.51"/>
    <n v="0"/>
    <n v="0"/>
    <n v="0"/>
    <n v="550.33466666666664"/>
    <n v="1284.1142222222222"/>
    <n v="1834.4488888888889"/>
    <n v="0"/>
    <n v="0"/>
    <n v="0"/>
    <n v="0"/>
    <n v="0"/>
    <n v="2293.0611111111111"/>
    <n v="2293.0611111111111"/>
    <n v="0"/>
    <n v="0"/>
    <n v="0"/>
    <n v="0"/>
    <n v="0"/>
    <n v="0"/>
    <n v="0"/>
    <n v="0"/>
    <n v="0"/>
    <n v="0"/>
    <n v="0"/>
  </r>
  <r>
    <s v="Laura Candy"/>
    <s v="Casual employment"/>
    <s v="Seniors - CHSP"/>
    <n v="2801.95"/>
    <n v="318.40340909090907"/>
    <n v="764.16818181818167"/>
    <n v="1719.3784090909089"/>
    <n v="0"/>
    <n v="0"/>
    <n v="0"/>
    <n v="0"/>
    <n v="0"/>
    <n v="0"/>
    <n v="2801.95"/>
    <n v="0"/>
    <n v="0"/>
    <n v="0"/>
    <n v="0"/>
    <n v="764.16818181818167"/>
    <n v="764.16818181818167"/>
    <n v="0"/>
    <n v="0"/>
    <n v="0"/>
    <n v="445.76477272727271"/>
    <n v="0"/>
    <n v="1273.6136363636363"/>
    <n v="1719.3784090909089"/>
    <n v="0"/>
    <n v="0"/>
    <n v="0"/>
    <n v="0"/>
    <n v="0"/>
    <n v="0"/>
    <n v="0"/>
    <n v="0"/>
    <n v="0"/>
    <n v="0"/>
    <n v="0"/>
  </r>
  <r>
    <s v="Liliane Madureira Ribeiro"/>
    <s v="Casual employment"/>
    <s v="Seniors - CHSP"/>
    <n v="3777.45"/>
    <n v="0"/>
    <n v="1863.5419999999999"/>
    <n v="1913.9080000000001"/>
    <n v="0"/>
    <n v="0"/>
    <n v="0"/>
    <n v="0"/>
    <n v="0"/>
    <n v="0"/>
    <n v="3777.45"/>
    <n v="0"/>
    <n v="0"/>
    <n v="0"/>
    <n v="0"/>
    <n v="1863.5419999999999"/>
    <n v="1863.5419999999999"/>
    <n v="805.85599999999999"/>
    <n v="0"/>
    <n v="0"/>
    <n v="0"/>
    <n v="0"/>
    <n v="1108.0519999999999"/>
    <n v="1913.9079999999999"/>
    <n v="0"/>
    <n v="0"/>
    <n v="0"/>
    <n v="0"/>
    <n v="0"/>
    <n v="0"/>
    <n v="0"/>
    <n v="0"/>
    <n v="0"/>
    <n v="0"/>
    <n v="0"/>
  </r>
  <r>
    <s v="Louise De Lorenzo"/>
    <s v="Casual employment"/>
    <s v="Family Services"/>
    <n v="314.91000000000003"/>
    <n v="87.475000000000009"/>
    <n v="0"/>
    <n v="0"/>
    <n v="0"/>
    <n v="0"/>
    <n v="0"/>
    <n v="0"/>
    <n v="227.435"/>
    <n v="0"/>
    <n v="314.91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.435"/>
    <n v="0"/>
  </r>
  <r>
    <s v="Luisa Sanchez Cardona"/>
    <s v="Casual employment"/>
    <s v="None"/>
    <n v="6410.91"/>
    <n v="0"/>
    <n v="1312.4697637795275"/>
    <n v="5098.4402362204728"/>
    <n v="0"/>
    <n v="0"/>
    <n v="0"/>
    <n v="0"/>
    <n v="0"/>
    <n v="0"/>
    <n v="6410.91"/>
    <n v="100.9592125984252"/>
    <n v="0"/>
    <n v="0"/>
    <n v="0"/>
    <n v="1211.5105511811023"/>
    <n v="1312.4697637795275"/>
    <n v="0"/>
    <n v="0"/>
    <n v="0"/>
    <n v="0"/>
    <n v="403.83685039370079"/>
    <n v="4694.603385826772"/>
    <n v="5098.4402362204728"/>
    <n v="0"/>
    <n v="0"/>
    <n v="0"/>
    <n v="0"/>
    <n v="0"/>
    <n v="0"/>
    <n v="0"/>
    <n v="0"/>
    <n v="0"/>
    <n v="0"/>
    <n v="0"/>
  </r>
  <r>
    <s v="Maria Augusta Oliveira De Amorim"/>
    <s v="Casual employment"/>
    <s v="NDIS"/>
    <n v="3905.86"/>
    <n v="0"/>
    <n v="580.60081081081091"/>
    <n v="3325.2591891891893"/>
    <n v="0"/>
    <n v="0"/>
    <n v="0"/>
    <n v="0"/>
    <n v="0"/>
    <n v="0"/>
    <n v="3905.86"/>
    <n v="211.12756756756758"/>
    <n v="0"/>
    <n v="0"/>
    <n v="0"/>
    <n v="369.4732432432433"/>
    <n v="580.60081081081091"/>
    <n v="0"/>
    <n v="0"/>
    <n v="0"/>
    <n v="0"/>
    <n v="1161.2016216216218"/>
    <n v="2164.0575675675677"/>
    <n v="3325.2591891891898"/>
    <n v="0"/>
    <n v="0"/>
    <n v="0"/>
    <n v="0"/>
    <n v="0"/>
    <n v="0"/>
    <n v="0"/>
    <n v="0"/>
    <n v="0"/>
    <n v="0"/>
    <n v="0"/>
  </r>
  <r>
    <s v="Nella Tresnawaty"/>
    <s v="Casual employment"/>
    <s v="Seniors - CHSP"/>
    <n v="1798.91"/>
    <n v="0"/>
    <n v="925.15371428571427"/>
    <n v="873.7562857142857"/>
    <n v="0"/>
    <n v="0"/>
    <n v="0"/>
    <n v="0"/>
    <n v="0"/>
    <n v="0"/>
    <n v="1798.9099999999999"/>
    <n v="0"/>
    <n v="0"/>
    <n v="0"/>
    <n v="0"/>
    <n v="925.15371428571427"/>
    <n v="925.15371428571427"/>
    <n v="0"/>
    <n v="0"/>
    <n v="0"/>
    <n v="0"/>
    <n v="0"/>
    <n v="873.7562857142857"/>
    <n v="873.7562857142857"/>
    <n v="0"/>
    <n v="0"/>
    <n v="0"/>
    <n v="0"/>
    <n v="0"/>
    <n v="0"/>
    <n v="0"/>
    <n v="0"/>
    <n v="0"/>
    <n v="0"/>
    <n v="0"/>
  </r>
  <r>
    <s v="Nicole Ancheta"/>
    <s v="Casual employment"/>
    <s v="Seniors - CHSP"/>
    <n v="6679.89"/>
    <n v="0"/>
    <n v="1138.0553333333335"/>
    <n v="5541.8346666666666"/>
    <n v="0"/>
    <n v="0"/>
    <n v="0"/>
    <n v="0"/>
    <n v="0"/>
    <n v="0"/>
    <n v="6679.89"/>
    <n v="0"/>
    <n v="0"/>
    <n v="0"/>
    <n v="0"/>
    <n v="1138.0553333333335"/>
    <n v="1138.0553333333335"/>
    <n v="0"/>
    <n v="0"/>
    <n v="0"/>
    <n v="0"/>
    <n v="0"/>
    <n v="5541.8346666666666"/>
    <n v="5541.8346666666666"/>
    <n v="0"/>
    <n v="0"/>
    <n v="0"/>
    <n v="0"/>
    <n v="0"/>
    <n v="0"/>
    <n v="0"/>
    <n v="0"/>
    <n v="0"/>
    <n v="0"/>
    <n v="0"/>
  </r>
  <r>
    <s v="Peter Copas"/>
    <s v="Casual employment"/>
    <s v="Seniors - CHSP"/>
    <n v="2724.54"/>
    <n v="108.9816"/>
    <n v="784.66751999999997"/>
    <n v="1830.8908800000002"/>
    <n v="0"/>
    <n v="0"/>
    <n v="0"/>
    <n v="0"/>
    <n v="0"/>
    <n v="0"/>
    <n v="2724.54"/>
    <n v="0"/>
    <n v="0"/>
    <n v="0"/>
    <n v="0"/>
    <n v="784.66751999999997"/>
    <n v="784.66751999999997"/>
    <n v="0"/>
    <n v="0"/>
    <n v="0"/>
    <n v="0"/>
    <n v="435.9264"/>
    <n v="1394.9644800000001"/>
    <n v="1830.8908800000002"/>
    <n v="0"/>
    <n v="0"/>
    <n v="0"/>
    <n v="0"/>
    <n v="0"/>
    <n v="0"/>
    <n v="0"/>
    <n v="0"/>
    <n v="0"/>
    <n v="0"/>
    <n v="0"/>
  </r>
  <r>
    <s v="Pulrapat Kankaew"/>
    <s v="Casual employment"/>
    <s v="Seniors - HCP"/>
    <n v="1701.86"/>
    <n v="0"/>
    <n v="185.65745454545453"/>
    <n v="1516.2025454545453"/>
    <n v="0"/>
    <n v="0"/>
    <n v="0"/>
    <n v="0"/>
    <n v="0"/>
    <n v="0"/>
    <n v="1701.86"/>
    <n v="0"/>
    <n v="0"/>
    <n v="0"/>
    <n v="0"/>
    <n v="185.65745454545453"/>
    <n v="185.65745454545453"/>
    <n v="0"/>
    <n v="0"/>
    <n v="0"/>
    <n v="0"/>
    <n v="0"/>
    <n v="1516.2025454545453"/>
    <n v="1516.2025454545453"/>
    <n v="0"/>
    <n v="0"/>
    <n v="0"/>
    <n v="0"/>
    <n v="0"/>
    <n v="0"/>
    <n v="0"/>
    <n v="0"/>
    <n v="0"/>
    <n v="0"/>
    <n v="0"/>
  </r>
  <r>
    <s v="Samuel Davey"/>
    <s v="Casual employment"/>
    <s v="Seniors - CHSP"/>
    <n v="1176.5899999999999"/>
    <n v="0"/>
    <n v="0"/>
    <n v="0"/>
    <n v="0"/>
    <n v="1176.5899999999999"/>
    <n v="0"/>
    <n v="0"/>
    <n v="0"/>
    <n v="0"/>
    <n v="1176.58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arah Homewood"/>
    <s v="Casual employment"/>
    <s v="Seniors - CHSP"/>
    <n v="1649.52"/>
    <n v="0"/>
    <n v="824.76"/>
    <n v="824.76"/>
    <n v="0"/>
    <n v="0"/>
    <n v="0"/>
    <n v="0"/>
    <n v="0"/>
    <n v="0"/>
    <n v="1649.52"/>
    <n v="0"/>
    <n v="0"/>
    <n v="0"/>
    <n v="0"/>
    <n v="824.76"/>
    <n v="824.76"/>
    <n v="0"/>
    <n v="0"/>
    <n v="0"/>
    <n v="0"/>
    <n v="0"/>
    <n v="824.76"/>
    <n v="824.76"/>
    <n v="0"/>
    <n v="0"/>
    <n v="0"/>
    <n v="0"/>
    <n v="0"/>
    <n v="0"/>
    <n v="0"/>
    <n v="0"/>
    <n v="0"/>
    <n v="0"/>
    <n v="0"/>
  </r>
  <r>
    <s v="Sharon Stone"/>
    <s v="Casual employment"/>
    <s v="Seniors - HCP"/>
    <n v="1857.58"/>
    <n v="0"/>
    <n v="0"/>
    <n v="1857.58"/>
    <n v="0"/>
    <n v="0"/>
    <n v="0"/>
    <n v="0"/>
    <n v="0"/>
    <n v="0"/>
    <n v="1857.58"/>
    <n v="0"/>
    <n v="0"/>
    <n v="0"/>
    <n v="0"/>
    <n v="0"/>
    <n v="0"/>
    <n v="0"/>
    <n v="0"/>
    <n v="0"/>
    <n v="0"/>
    <n v="0"/>
    <n v="1857.58"/>
    <n v="1857.58"/>
    <n v="0"/>
    <n v="0"/>
    <n v="0"/>
    <n v="0"/>
    <n v="0"/>
    <n v="0"/>
    <n v="0"/>
    <n v="0"/>
    <n v="0"/>
    <n v="0"/>
    <n v="0"/>
  </r>
  <r>
    <s v="Sonia Coimbra"/>
    <s v="Casual employment"/>
    <s v="Seniors - HCP"/>
    <n v="3162.12"/>
    <n v="0"/>
    <n v="2127.2443636363637"/>
    <n v="160.98065454545454"/>
    <n v="0"/>
    <n v="597.92814545454542"/>
    <n v="275.96683636363639"/>
    <n v="0"/>
    <n v="0"/>
    <n v="0"/>
    <n v="3162.12"/>
    <n v="0"/>
    <n v="0"/>
    <n v="0"/>
    <n v="1759.2885818181819"/>
    <n v="367.95578181818183"/>
    <n v="2127.2443636363637"/>
    <n v="0"/>
    <n v="0"/>
    <n v="0"/>
    <n v="0"/>
    <n v="0"/>
    <n v="160.98065454545454"/>
    <n v="160.98065454545454"/>
    <n v="0"/>
    <n v="0"/>
    <n v="0"/>
    <n v="0"/>
    <n v="0"/>
    <n v="0"/>
    <n v="0"/>
    <n v="0"/>
    <n v="0"/>
    <n v="0"/>
    <n v="0"/>
  </r>
  <r>
    <s v="Tatiana Krizikova"/>
    <s v="Casual employment"/>
    <s v="Seniors - CHSP"/>
    <n v="5731.67"/>
    <n v="5731.67"/>
    <n v="0"/>
    <n v="0"/>
    <n v="0"/>
    <n v="0"/>
    <n v="0"/>
    <n v="0"/>
    <n v="0"/>
    <n v="0"/>
    <n v="573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imothy Nurmi"/>
    <s v="Casual employment"/>
    <s v="Transport"/>
    <n v="1118.51"/>
    <n v="0"/>
    <n v="0"/>
    <n v="0"/>
    <n v="0"/>
    <n v="559.255"/>
    <n v="559.255"/>
    <n v="0"/>
    <n v="0"/>
    <n v="0"/>
    <n v="111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jioe Juliane Suhandhi"/>
    <s v="Casual employment"/>
    <s v="Seniors - HCP"/>
    <n v="1949.3"/>
    <n v="95.087804878048786"/>
    <n v="95.087804878048786"/>
    <n v="1759.1243902439026"/>
    <n v="0"/>
    <n v="0"/>
    <n v="0"/>
    <n v="0"/>
    <n v="0"/>
    <n v="0"/>
    <n v="1949.3000000000002"/>
    <n v="0"/>
    <n v="0"/>
    <n v="0"/>
    <n v="0"/>
    <n v="95.087804878048786"/>
    <n v="95.087804878048786"/>
    <n v="0"/>
    <n v="0"/>
    <n v="0"/>
    <n v="0"/>
    <n v="0"/>
    <n v="1759.1243902439026"/>
    <n v="1759.1243902439026"/>
    <n v="0"/>
    <n v="0"/>
    <n v="0"/>
    <n v="0"/>
    <n v="0"/>
    <n v="0"/>
    <n v="0"/>
    <n v="0"/>
    <n v="0"/>
    <n v="0"/>
    <n v="0"/>
  </r>
  <r>
    <s v="Trusha Prema"/>
    <s v="Casual employment"/>
    <s v="Seniors - CHSP"/>
    <n v="1520.12"/>
    <n v="0"/>
    <n v="900.81185185185177"/>
    <n v="619.30814814814812"/>
    <n v="0"/>
    <n v="0"/>
    <n v="0"/>
    <n v="0"/>
    <n v="0"/>
    <n v="0"/>
    <n v="1520.12"/>
    <n v="0"/>
    <n v="0"/>
    <n v="0"/>
    <n v="900.81185185185177"/>
    <n v="0"/>
    <n v="900.81185185185177"/>
    <n v="0"/>
    <n v="0"/>
    <n v="0"/>
    <n v="0"/>
    <n v="0"/>
    <n v="619.30814814814812"/>
    <n v="619.30814814814812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driana Suarez"/>
    <s v="Casual employment"/>
    <s v="None"/>
    <n v="287.01"/>
    <n v="0"/>
    <n v="147.03960591133006"/>
    <n v="139.97039408866996"/>
    <n v="0"/>
    <n v="0"/>
    <n v="0"/>
    <n v="0"/>
    <n v="0"/>
    <n v="0"/>
    <n v="287.01"/>
    <n v="0"/>
    <n v="0"/>
    <n v="0"/>
    <n v="0"/>
    <n v="147.03960591133006"/>
    <n v="147.03960591133006"/>
    <n v="0"/>
    <n v="0"/>
    <n v="0"/>
    <n v="0"/>
    <n v="0"/>
    <n v="139.97039408866996"/>
    <n v="139.97039408866996"/>
    <n v="0"/>
    <n v="0"/>
    <n v="0"/>
    <n v="0"/>
    <n v="0"/>
    <n v="0"/>
    <m/>
    <n v="0"/>
    <n v="0"/>
    <n v="0"/>
    <n v="0"/>
  </r>
  <r>
    <s v="Akari McDermott"/>
    <s v="Casual employment"/>
    <s v="Seniors - HCP"/>
    <n v="598.37"/>
    <n v="0"/>
    <n v="200.86129107981222"/>
    <n v="397.50870892018781"/>
    <n v="0"/>
    <n v="0"/>
    <n v="0"/>
    <n v="0"/>
    <n v="0"/>
    <n v="0"/>
    <n v="598.37"/>
    <n v="0"/>
    <n v="0"/>
    <n v="0"/>
    <n v="0"/>
    <n v="200.86129107981222"/>
    <n v="200.86129107981222"/>
    <n v="0"/>
    <n v="0"/>
    <n v="0"/>
    <n v="0"/>
    <n v="0"/>
    <n v="397.50870892018781"/>
    <n v="397.50870892018781"/>
    <n v="0"/>
    <n v="0"/>
    <n v="0"/>
    <n v="0"/>
    <n v="0"/>
    <n v="0"/>
    <m/>
    <n v="0"/>
    <n v="0"/>
    <n v="0"/>
    <n v="0"/>
  </r>
  <r>
    <s v="Aline Pinheiro De Lima"/>
    <s v="Casual employment"/>
    <s v="Seniors - CHSP"/>
    <n v="512.28"/>
    <n v="0"/>
    <n v="126.56329411764706"/>
    <n v="385.71670588235293"/>
    <n v="0"/>
    <n v="0"/>
    <n v="0"/>
    <n v="0"/>
    <n v="0"/>
    <n v="0"/>
    <n v="512.28"/>
    <n v="0"/>
    <n v="0"/>
    <n v="0"/>
    <n v="0"/>
    <n v="126.56329411764706"/>
    <n v="126.56329411764706"/>
    <n v="0"/>
    <n v="0"/>
    <n v="0"/>
    <n v="0"/>
    <n v="0"/>
    <n v="385.71670588235293"/>
    <n v="385.71670588235293"/>
    <n v="0"/>
    <n v="0"/>
    <n v="0"/>
    <n v="0"/>
    <n v="0"/>
    <n v="0"/>
    <m/>
    <n v="0"/>
    <n v="0"/>
    <n v="0"/>
    <n v="0"/>
  </r>
  <r>
    <s v="Amy Mou"/>
    <s v="Casual employment"/>
    <s v="Seniors - CHSP"/>
    <n v="243.35"/>
    <n v="5.7940476190476184"/>
    <n v="17.382142857142856"/>
    <n v="220.17380952380952"/>
    <n v="0"/>
    <n v="0"/>
    <n v="0"/>
    <n v="0"/>
    <n v="0"/>
    <n v="0"/>
    <n v="243.35"/>
    <n v="0"/>
    <n v="0"/>
    <n v="0"/>
    <n v="0"/>
    <n v="17.382142857142856"/>
    <n v="17.382142857142856"/>
    <n v="0"/>
    <n v="0"/>
    <n v="0"/>
    <n v="0"/>
    <n v="0"/>
    <n v="220.17380952380952"/>
    <n v="220.17380952380952"/>
    <n v="0"/>
    <n v="0"/>
    <n v="0"/>
    <n v="0"/>
    <n v="0"/>
    <n v="0"/>
    <m/>
    <n v="0"/>
    <n v="0"/>
    <n v="0"/>
    <n v="0"/>
  </r>
  <r>
    <s v="Chanita Visutthipaet"/>
    <s v="Casual employment"/>
    <s v="Seniors - CHSP"/>
    <n v="236.97"/>
    <n v="0"/>
    <n v="16.92642857142857"/>
    <n v="220.04357142857143"/>
    <n v="0"/>
    <n v="0"/>
    <n v="0"/>
    <n v="0"/>
    <n v="0"/>
    <n v="0"/>
    <n v="236.97"/>
    <n v="0"/>
    <n v="0"/>
    <n v="0"/>
    <n v="0"/>
    <n v="16.92642857142857"/>
    <n v="16.92642857142857"/>
    <n v="0"/>
    <n v="0"/>
    <n v="0"/>
    <n v="0"/>
    <n v="0"/>
    <n v="220.04357142857143"/>
    <n v="220.04357142857143"/>
    <n v="0"/>
    <n v="0"/>
    <n v="0"/>
    <n v="0"/>
    <n v="0"/>
    <n v="0"/>
    <m/>
    <n v="0"/>
    <n v="0"/>
    <n v="0"/>
    <n v="0"/>
  </r>
  <r>
    <s v="Christianhellen Fernandes Moreira"/>
    <s v="Casual employment"/>
    <s v="Seniors - CHSP"/>
    <n v="620.48"/>
    <n v="6.1281975308641972"/>
    <n v="396.80079012345681"/>
    <n v="217.55101234567903"/>
    <n v="0"/>
    <n v="0"/>
    <n v="0"/>
    <n v="0"/>
    <n v="0"/>
    <n v="0"/>
    <n v="620.48"/>
    <n v="0"/>
    <n v="0"/>
    <n v="0"/>
    <n v="378.41619753086417"/>
    <n v="18.384592592592593"/>
    <n v="396.80079012345675"/>
    <n v="0"/>
    <n v="0"/>
    <n v="0"/>
    <n v="0"/>
    <n v="0"/>
    <n v="217.55101234567903"/>
    <n v="217.55101234567903"/>
    <n v="0"/>
    <n v="0"/>
    <n v="0"/>
    <n v="0"/>
    <n v="0"/>
    <n v="0"/>
    <m/>
    <n v="0"/>
    <n v="0"/>
    <n v="0"/>
    <n v="0"/>
  </r>
  <r>
    <s v="Christine McDonald"/>
    <s v="Casual employment"/>
    <s v="Seniors - CHSP"/>
    <n v="425.23"/>
    <n v="0"/>
    <n v="167.72019920318726"/>
    <n v="257.50980079681278"/>
    <n v="0"/>
    <n v="0"/>
    <n v="0"/>
    <n v="0"/>
    <n v="0"/>
    <n v="0"/>
    <n v="425.23"/>
    <n v="0"/>
    <n v="0"/>
    <n v="0"/>
    <n v="167.72019920318726"/>
    <n v="0"/>
    <n v="167.72019920318726"/>
    <n v="0"/>
    <n v="0"/>
    <n v="0"/>
    <n v="0"/>
    <n v="0"/>
    <n v="257.50980079681278"/>
    <n v="257.50980079681278"/>
    <n v="0"/>
    <n v="0"/>
    <n v="0"/>
    <n v="0"/>
    <n v="0"/>
    <n v="0"/>
    <m/>
    <n v="0"/>
    <n v="0"/>
    <n v="0"/>
    <n v="0"/>
  </r>
  <r>
    <s v="Daniel Katon"/>
    <s v="Casual employment"/>
    <s v="Transport"/>
    <n v="215.51"/>
    <n v="0"/>
    <n v="0"/>
    <n v="0"/>
    <n v="0"/>
    <n v="215.51"/>
    <n v="0"/>
    <n v="0"/>
    <n v="0"/>
    <n v="0"/>
    <n v="21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Darryl Petto"/>
    <s v="Casual employment"/>
    <s v="Transport"/>
    <n v="198.54"/>
    <n v="0"/>
    <n v="0"/>
    <n v="0"/>
    <n v="0"/>
    <n v="198.54"/>
    <n v="0"/>
    <n v="0"/>
    <n v="0"/>
    <n v="0"/>
    <n v="198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David Powdrell"/>
    <s v="Casual employment"/>
    <s v="Seniors - CHSP"/>
    <n v="367.86"/>
    <n v="0"/>
    <n v="115.9403112840467"/>
    <n v="251.91968871595333"/>
    <n v="0"/>
    <n v="0"/>
    <n v="0"/>
    <n v="0"/>
    <n v="0"/>
    <n v="0"/>
    <n v="367.86"/>
    <n v="0"/>
    <n v="0"/>
    <n v="0"/>
    <n v="0"/>
    <n v="115.9403112840467"/>
    <n v="115.9403112840467"/>
    <n v="0"/>
    <n v="0"/>
    <n v="0"/>
    <n v="0"/>
    <n v="0"/>
    <n v="251.91968871595333"/>
    <n v="251.91968871595333"/>
    <n v="0"/>
    <n v="0"/>
    <n v="0"/>
    <n v="0"/>
    <n v="0"/>
    <n v="0"/>
    <m/>
    <n v="0"/>
    <n v="0"/>
    <n v="0"/>
    <n v="0"/>
  </r>
  <r>
    <s v="Diana Asnevi"/>
    <s v="Casual employment"/>
    <s v="Seniors - CHSP"/>
    <n v="488"/>
    <n v="3.5362318840579712"/>
    <n v="106.08695652173913"/>
    <n v="378.37681159420288"/>
    <n v="0"/>
    <n v="0"/>
    <n v="0"/>
    <n v="0"/>
    <n v="0"/>
    <n v="0"/>
    <n v="488"/>
    <n v="0"/>
    <n v="0"/>
    <n v="0"/>
    <n v="0"/>
    <n v="106.08695652173913"/>
    <n v="106.08695652173913"/>
    <n v="0"/>
    <n v="0"/>
    <n v="0"/>
    <n v="0"/>
    <n v="0"/>
    <n v="378.37681159420288"/>
    <n v="378.37681159420288"/>
    <n v="0"/>
    <n v="0"/>
    <n v="0"/>
    <n v="0"/>
    <n v="0"/>
    <n v="0"/>
    <m/>
    <n v="0"/>
    <n v="0"/>
    <n v="0"/>
    <n v="0"/>
  </r>
  <r>
    <s v="Emma Jackson"/>
    <s v="Casual employment"/>
    <s v="Seniors - HCP"/>
    <n v="443.16"/>
    <n v="2.6939817629179332"/>
    <n v="129.31112462006078"/>
    <n v="311.15489361702129"/>
    <n v="0"/>
    <n v="0"/>
    <n v="0"/>
    <n v="0"/>
    <n v="0"/>
    <n v="0"/>
    <n v="443.15999999999997"/>
    <n v="0"/>
    <n v="0"/>
    <n v="0"/>
    <n v="0"/>
    <n v="129.31112462006078"/>
    <n v="129.31112462006078"/>
    <n v="0"/>
    <n v="0"/>
    <n v="0"/>
    <n v="0"/>
    <n v="0"/>
    <n v="311.15489361702129"/>
    <n v="311.15489361702129"/>
    <n v="0"/>
    <n v="0"/>
    <n v="0"/>
    <n v="0"/>
    <n v="0"/>
    <n v="0"/>
    <m/>
    <n v="0"/>
    <n v="0"/>
    <n v="0"/>
    <n v="0"/>
  </r>
  <r>
    <s v="Emma Trovas"/>
    <s v="Casual employment"/>
    <s v="Seniors - CHSP"/>
    <n v="322.81"/>
    <n v="0"/>
    <n v="322.81"/>
    <n v="0"/>
    <n v="0"/>
    <n v="0"/>
    <n v="0"/>
    <n v="0"/>
    <n v="0"/>
    <n v="0"/>
    <n v="322.81"/>
    <n v="0"/>
    <n v="0"/>
    <n v="0"/>
    <n v="322.81"/>
    <n v="0"/>
    <n v="322.81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Evonne Santarita"/>
    <s v="Casual employment"/>
    <s v="Seniors - CHSP"/>
    <n v="551.52"/>
    <n v="25.225446985446986"/>
    <n v="123.83401247401248"/>
    <n v="402.46054054054053"/>
    <n v="0"/>
    <n v="0"/>
    <n v="0"/>
    <n v="0"/>
    <n v="0"/>
    <n v="0"/>
    <n v="551.52"/>
    <n v="0"/>
    <n v="0"/>
    <n v="0"/>
    <n v="0"/>
    <n v="123.83401247401248"/>
    <n v="123.83401247401248"/>
    <n v="0"/>
    <n v="0"/>
    <n v="0"/>
    <n v="0"/>
    <n v="0"/>
    <n v="402.46054054054053"/>
    <n v="402.46054054054053"/>
    <n v="0"/>
    <n v="0"/>
    <n v="0"/>
    <n v="0"/>
    <n v="0"/>
    <n v="0"/>
    <m/>
    <n v="0"/>
    <n v="0"/>
    <n v="0"/>
    <n v="0"/>
  </r>
  <r>
    <s v="Giovanna Gratao Perri Camargo"/>
    <s v="Casual employment"/>
    <s v="Seniors - CHSP"/>
    <n v="500.59"/>
    <n v="0"/>
    <n v="171.08772151898734"/>
    <n v="329.50227848101264"/>
    <n v="0"/>
    <n v="0"/>
    <n v="0"/>
    <n v="0"/>
    <n v="0"/>
    <n v="0"/>
    <n v="500.59"/>
    <n v="0"/>
    <n v="0"/>
    <n v="0"/>
    <n v="0"/>
    <n v="171.08772151898734"/>
    <n v="171.08772151898734"/>
    <n v="0"/>
    <n v="0"/>
    <n v="0"/>
    <n v="0"/>
    <n v="0"/>
    <n v="329.50227848101264"/>
    <n v="329.50227848101264"/>
    <n v="0"/>
    <n v="0"/>
    <n v="0"/>
    <n v="0"/>
    <n v="0"/>
    <n v="0"/>
    <m/>
    <n v="0"/>
    <n v="0"/>
    <n v="0"/>
    <n v="0"/>
  </r>
  <r>
    <s v="Gisele Diaz"/>
    <s v="Casual employment"/>
    <s v="Seniors - HCP"/>
    <n v="33.229999999999997"/>
    <n v="0"/>
    <n v="0"/>
    <n v="33.229999999999997"/>
    <n v="0"/>
    <n v="0"/>
    <n v="0"/>
    <n v="0"/>
    <n v="0"/>
    <n v="0"/>
    <n v="33.229999999999997"/>
    <n v="0"/>
    <n v="0"/>
    <n v="0"/>
    <n v="0"/>
    <n v="0"/>
    <n v="0"/>
    <n v="0"/>
    <n v="0"/>
    <n v="0"/>
    <n v="0"/>
    <n v="0"/>
    <n v="33.229999999999997"/>
    <n v="33.229999999999997"/>
    <n v="0"/>
    <n v="0"/>
    <n v="0"/>
    <n v="0"/>
    <n v="0"/>
    <n v="0"/>
    <m/>
    <n v="0"/>
    <n v="0"/>
    <n v="0"/>
    <n v="0"/>
  </r>
  <r>
    <s v="Hyeong Kim"/>
    <s v="Casual employment"/>
    <s v="Seniors - CHSP"/>
    <n v="85.42"/>
    <n v="0"/>
    <n v="22.043870967741935"/>
    <n v="63.376129032258063"/>
    <n v="0"/>
    <n v="0"/>
    <n v="0"/>
    <n v="0"/>
    <n v="0"/>
    <n v="0"/>
    <n v="85.42"/>
    <n v="0"/>
    <n v="0"/>
    <n v="0"/>
    <n v="0"/>
    <n v="22.043870967741935"/>
    <n v="22.043870967741935"/>
    <n v="0"/>
    <n v="0"/>
    <n v="0"/>
    <n v="0"/>
    <n v="0"/>
    <n v="63.376129032258063"/>
    <n v="63.376129032258063"/>
    <n v="0"/>
    <n v="0"/>
    <n v="0"/>
    <n v="0"/>
    <n v="0"/>
    <n v="0"/>
    <m/>
    <n v="0"/>
    <n v="0"/>
    <n v="0"/>
    <n v="0"/>
  </r>
  <r>
    <s v="Isabel Batson"/>
    <s v="Casual employment"/>
    <s v="Seniors - HCP"/>
    <n v="254.42"/>
    <n v="0"/>
    <n v="75.383703703703702"/>
    <n v="179.03629629629629"/>
    <n v="0"/>
    <n v="0"/>
    <n v="0"/>
    <n v="0"/>
    <n v="0"/>
    <n v="0"/>
    <n v="254.42"/>
    <n v="0"/>
    <n v="0"/>
    <n v="0"/>
    <n v="32.307301587301581"/>
    <n v="43.076402116402114"/>
    <n v="75.383703703703702"/>
    <n v="0"/>
    <n v="0"/>
    <n v="0"/>
    <n v="0"/>
    <n v="0"/>
    <n v="179.03629629629629"/>
    <n v="179.03629629629629"/>
    <n v="0"/>
    <n v="0"/>
    <n v="0"/>
    <n v="0"/>
    <n v="0"/>
    <n v="0"/>
    <m/>
    <n v="0"/>
    <n v="0"/>
    <n v="0"/>
    <n v="0"/>
  </r>
  <r>
    <s v="Isabella Santos"/>
    <s v="Casual employment"/>
    <s v="Seniors - CHSP"/>
    <n v="451.85"/>
    <n v="0"/>
    <n v="64.55"/>
    <n v="387.3"/>
    <n v="0"/>
    <n v="0"/>
    <n v="0"/>
    <n v="0"/>
    <n v="0"/>
    <n v="0"/>
    <n v="451.85"/>
    <n v="0"/>
    <n v="0"/>
    <n v="0"/>
    <n v="27.664285714285715"/>
    <n v="36.885714285714286"/>
    <n v="64.55"/>
    <n v="0"/>
    <n v="0"/>
    <n v="0"/>
    <n v="0"/>
    <n v="0"/>
    <n v="387.3"/>
    <n v="387.3"/>
    <n v="0"/>
    <n v="0"/>
    <n v="0"/>
    <n v="0"/>
    <n v="0"/>
    <n v="0"/>
    <m/>
    <n v="0"/>
    <n v="0"/>
    <n v="0"/>
    <n v="0"/>
  </r>
  <r>
    <s v="Juliana Reis de Oliveira"/>
    <s v="Casual employment"/>
    <s v="Seniors - HCP"/>
    <n v="442.93"/>
    <n v="25.677101449275362"/>
    <n v="0"/>
    <n v="417.25289855072464"/>
    <n v="0"/>
    <n v="0"/>
    <n v="0"/>
    <n v="0"/>
    <n v="0"/>
    <n v="0"/>
    <n v="442.93"/>
    <n v="0"/>
    <n v="0"/>
    <n v="0"/>
    <n v="0"/>
    <n v="0"/>
    <n v="0"/>
    <n v="0"/>
    <n v="0"/>
    <n v="0"/>
    <n v="0"/>
    <n v="102.70840579710145"/>
    <n v="314.54449275362322"/>
    <n v="417.25289855072469"/>
    <n v="0"/>
    <n v="0"/>
    <n v="0"/>
    <n v="0"/>
    <n v="0"/>
    <n v="0"/>
    <m/>
    <n v="0"/>
    <n v="0"/>
    <n v="0"/>
    <n v="0"/>
  </r>
  <r>
    <s v="Karen Valderas Gomez"/>
    <s v="Casual employment"/>
    <s v="Seniors - CHSP"/>
    <n v="467.4"/>
    <n v="23.397017341040463"/>
    <n v="86.455491329479756"/>
    <n v="357.54749132947973"/>
    <n v="0"/>
    <n v="0"/>
    <n v="0"/>
    <n v="0"/>
    <n v="0"/>
    <n v="0"/>
    <n v="467.4"/>
    <n v="0"/>
    <n v="0"/>
    <n v="0"/>
    <n v="0"/>
    <n v="86.455491329479756"/>
    <n v="86.455491329479756"/>
    <n v="0"/>
    <n v="0"/>
    <n v="0"/>
    <n v="0"/>
    <n v="10.806936416184969"/>
    <n v="346.74055491329477"/>
    <n v="357.54749132947973"/>
    <n v="0"/>
    <n v="0"/>
    <n v="0"/>
    <n v="0"/>
    <n v="0"/>
    <n v="0"/>
    <m/>
    <n v="0"/>
    <n v="0"/>
    <n v="0"/>
    <n v="0"/>
  </r>
  <r>
    <s v="Kelly Raines"/>
    <s v="Casual employment"/>
    <s v="Seniors - CHSP"/>
    <n v="70.61"/>
    <n v="0"/>
    <n v="42.366"/>
    <n v="28.244"/>
    <n v="0"/>
    <n v="0"/>
    <n v="0"/>
    <n v="0"/>
    <n v="0"/>
    <n v="0"/>
    <n v="70.61"/>
    <n v="0"/>
    <n v="0"/>
    <n v="0"/>
    <n v="0"/>
    <n v="42.366"/>
    <n v="42.366"/>
    <n v="14.122"/>
    <n v="0"/>
    <n v="0"/>
    <n v="0"/>
    <n v="0"/>
    <n v="14.122"/>
    <n v="28.244"/>
    <n v="0"/>
    <n v="0"/>
    <n v="0"/>
    <n v="0"/>
    <n v="0"/>
    <n v="0"/>
    <m/>
    <n v="0"/>
    <n v="0"/>
    <n v="0"/>
    <n v="0"/>
  </r>
  <r>
    <s v="Larissa Izidoro"/>
    <s v="Casual employment"/>
    <s v="Seniors - CHSP"/>
    <n v="454.03"/>
    <n v="0"/>
    <n v="201.79111111111109"/>
    <n v="252.23888888888888"/>
    <n v="0"/>
    <n v="0"/>
    <n v="0"/>
    <n v="0"/>
    <n v="0"/>
    <n v="0"/>
    <n v="454.03"/>
    <n v="0"/>
    <n v="0"/>
    <n v="0"/>
    <n v="60.537333333333329"/>
    <n v="141.25377777777777"/>
    <n v="201.79111111111109"/>
    <n v="0"/>
    <n v="0"/>
    <n v="0"/>
    <n v="0"/>
    <n v="0"/>
    <n v="252.23888888888888"/>
    <n v="252.23888888888888"/>
    <n v="0"/>
    <n v="0"/>
    <n v="0"/>
    <n v="0"/>
    <n v="0"/>
    <n v="0"/>
    <m/>
    <n v="0"/>
    <n v="0"/>
    <n v="0"/>
    <n v="0"/>
  </r>
  <r>
    <s v="Laura Candy"/>
    <s v="Casual employment"/>
    <s v="Seniors - CHSP"/>
    <n v="308.22000000000003"/>
    <n v="35.024999999999999"/>
    <n v="84.06"/>
    <n v="189.13500000000002"/>
    <n v="0"/>
    <n v="0"/>
    <n v="0"/>
    <n v="0"/>
    <n v="0"/>
    <n v="0"/>
    <n v="308.22000000000003"/>
    <n v="0"/>
    <n v="0"/>
    <n v="0"/>
    <n v="0"/>
    <n v="84.06"/>
    <n v="84.06"/>
    <n v="0"/>
    <n v="0"/>
    <n v="0"/>
    <n v="49.035000000000004"/>
    <n v="0"/>
    <n v="140.1"/>
    <n v="189.13499999999999"/>
    <n v="0"/>
    <n v="0"/>
    <n v="0"/>
    <n v="0"/>
    <n v="0"/>
    <n v="0"/>
    <m/>
    <n v="0"/>
    <n v="0"/>
    <n v="0"/>
    <n v="0"/>
  </r>
  <r>
    <s v="Liliane Madureira Ribeiro"/>
    <s v="Casual employment"/>
    <s v="Seniors - CHSP"/>
    <n v="415.52"/>
    <n v="0"/>
    <n v="204.98986666666667"/>
    <n v="210.53013333333334"/>
    <n v="0"/>
    <n v="0"/>
    <n v="0"/>
    <n v="0"/>
    <n v="0"/>
    <n v="0"/>
    <n v="415.52"/>
    <n v="0"/>
    <n v="0"/>
    <n v="0"/>
    <n v="0"/>
    <n v="204.98986666666667"/>
    <n v="204.98986666666667"/>
    <n v="88.644266666666667"/>
    <n v="0"/>
    <n v="0"/>
    <n v="0"/>
    <n v="0"/>
    <n v="121.88586666666666"/>
    <n v="210.53013333333331"/>
    <n v="0"/>
    <n v="0"/>
    <n v="0"/>
    <n v="0"/>
    <n v="0"/>
    <n v="0"/>
    <m/>
    <n v="0"/>
    <n v="0"/>
    <n v="0"/>
    <n v="0"/>
  </r>
  <r>
    <s v="Louise De Lorenzo"/>
    <s v="Casual employment"/>
    <s v="Family Services"/>
    <n v="34.64"/>
    <n v="9.6222222222222236"/>
    <n v="0"/>
    <n v="0"/>
    <n v="0"/>
    <n v="0"/>
    <n v="0"/>
    <n v="0"/>
    <n v="25.017777777777777"/>
    <n v="0"/>
    <n v="34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25.017777777777777"/>
    <n v="25.017777777777777"/>
  </r>
  <r>
    <s v="Luisa Sanchez Cardona"/>
    <s v="Casual employment"/>
    <s v="None"/>
    <n v="705.2"/>
    <n v="0"/>
    <n v="144.3716535433071"/>
    <n v="560.828346456693"/>
    <n v="0"/>
    <n v="0"/>
    <n v="0"/>
    <n v="0"/>
    <n v="0"/>
    <n v="0"/>
    <n v="705.2"/>
    <n v="11.105511811023623"/>
    <n v="0"/>
    <n v="0"/>
    <n v="0"/>
    <n v="133.26614173228347"/>
    <n v="144.3716535433071"/>
    <n v="0"/>
    <n v="0"/>
    <n v="0"/>
    <n v="0"/>
    <n v="44.422047244094493"/>
    <n v="516.40629921259847"/>
    <n v="560.828346456693"/>
    <n v="0"/>
    <n v="0"/>
    <n v="0"/>
    <n v="0"/>
    <n v="0"/>
    <n v="0"/>
    <m/>
    <n v="0"/>
    <n v="0"/>
    <n v="0"/>
    <n v="0"/>
  </r>
  <r>
    <s v="Maria Augusta Oliveira De Amorim"/>
    <s v="Casual employment"/>
    <s v="NDIS"/>
    <n v="429.65"/>
    <n v="0"/>
    <n v="63.866891891891889"/>
    <n v="365.78310810810808"/>
    <n v="0"/>
    <n v="0"/>
    <n v="0"/>
    <n v="0"/>
    <n v="0"/>
    <n v="0"/>
    <n v="429.65"/>
    <n v="23.224324324324325"/>
    <n v="0"/>
    <n v="0"/>
    <n v="0"/>
    <n v="40.642567567567568"/>
    <n v="63.866891891891896"/>
    <n v="0"/>
    <n v="0"/>
    <n v="0"/>
    <n v="0"/>
    <n v="127.73378378378378"/>
    <n v="238.04932432432432"/>
    <n v="365.78310810810808"/>
    <n v="0"/>
    <n v="0"/>
    <n v="0"/>
    <n v="0"/>
    <n v="0"/>
    <n v="0"/>
    <m/>
    <n v="0"/>
    <n v="0"/>
    <n v="0"/>
    <n v="0"/>
  </r>
  <r>
    <s v="Nella Tresnawaty"/>
    <s v="Casual employment"/>
    <s v="Seniors - CHSP"/>
    <n v="197.88"/>
    <n v="0"/>
    <n v="101.76685714285713"/>
    <n v="96.113142857142847"/>
    <n v="0"/>
    <n v="0"/>
    <n v="0"/>
    <n v="0"/>
    <n v="0"/>
    <n v="0"/>
    <n v="197.88"/>
    <n v="0"/>
    <n v="0"/>
    <n v="0"/>
    <n v="0"/>
    <n v="101.76685714285713"/>
    <n v="101.76685714285713"/>
    <n v="0"/>
    <n v="0"/>
    <n v="0"/>
    <n v="0"/>
    <n v="0"/>
    <n v="96.113142857142847"/>
    <n v="96.113142857142847"/>
    <n v="0"/>
    <n v="0"/>
    <n v="0"/>
    <n v="0"/>
    <n v="0"/>
    <n v="0"/>
    <m/>
    <n v="0"/>
    <n v="0"/>
    <n v="0"/>
    <n v="0"/>
  </r>
  <r>
    <s v="Nicole Ancheta"/>
    <s v="Casual employment"/>
    <s v="Seniors - CHSP"/>
    <n v="734.79"/>
    <n v="0"/>
    <n v="125.18644444444443"/>
    <n v="609.60355555555554"/>
    <n v="0"/>
    <n v="0"/>
    <n v="0"/>
    <n v="0"/>
    <n v="0"/>
    <n v="0"/>
    <n v="734.79"/>
    <n v="0"/>
    <n v="0"/>
    <n v="0"/>
    <n v="0"/>
    <n v="125.18644444444443"/>
    <n v="125.18644444444443"/>
    <n v="0"/>
    <n v="0"/>
    <n v="0"/>
    <n v="0"/>
    <n v="0"/>
    <n v="609.60355555555554"/>
    <n v="609.60355555555554"/>
    <n v="0"/>
    <n v="0"/>
    <n v="0"/>
    <n v="0"/>
    <n v="0"/>
    <n v="0"/>
    <m/>
    <n v="0"/>
    <n v="0"/>
    <n v="0"/>
    <n v="0"/>
  </r>
  <r>
    <s v="Peter Copas"/>
    <s v="Casual employment"/>
    <s v="Seniors - CHSP"/>
    <n v="299.7"/>
    <n v="11.988"/>
    <n v="86.313599999999994"/>
    <n v="201.39840000000001"/>
    <n v="0"/>
    <n v="0"/>
    <n v="0"/>
    <n v="0"/>
    <n v="0"/>
    <n v="0"/>
    <n v="299.7"/>
    <n v="0"/>
    <n v="0"/>
    <n v="0"/>
    <n v="0"/>
    <n v="86.313599999999994"/>
    <n v="86.313599999999994"/>
    <n v="0"/>
    <n v="0"/>
    <n v="0"/>
    <n v="0"/>
    <n v="47.951999999999998"/>
    <n v="153.44640000000001"/>
    <n v="201.39840000000001"/>
    <n v="0"/>
    <n v="0"/>
    <n v="0"/>
    <n v="0"/>
    <n v="0"/>
    <n v="0"/>
    <m/>
    <n v="0"/>
    <n v="0"/>
    <n v="0"/>
    <n v="0"/>
  </r>
  <r>
    <s v="Pulrapat Kankaew"/>
    <s v="Casual employment"/>
    <s v="Seniors - HCP"/>
    <n v="187.2"/>
    <n v="0"/>
    <n v="20.421818181818178"/>
    <n v="166.77818181818179"/>
    <n v="0"/>
    <n v="0"/>
    <n v="0"/>
    <n v="0"/>
    <n v="0"/>
    <n v="0"/>
    <n v="187.19999999999996"/>
    <n v="0"/>
    <n v="0"/>
    <n v="0"/>
    <n v="0"/>
    <n v="20.421818181818178"/>
    <n v="20.421818181818178"/>
    <n v="0"/>
    <n v="0"/>
    <n v="0"/>
    <n v="0"/>
    <n v="0"/>
    <n v="166.77818181818179"/>
    <n v="166.77818181818179"/>
    <n v="0"/>
    <n v="0"/>
    <n v="0"/>
    <n v="0"/>
    <n v="0"/>
    <n v="0"/>
    <m/>
    <n v="0"/>
    <n v="0"/>
    <n v="0"/>
    <n v="0"/>
  </r>
  <r>
    <s v="Samuel Davey"/>
    <s v="Casual employment"/>
    <s v="Seniors - CHSP"/>
    <n v="129.43"/>
    <n v="0"/>
    <n v="0"/>
    <n v="0"/>
    <n v="0"/>
    <n v="129.43"/>
    <n v="0"/>
    <n v="0"/>
    <n v="0"/>
    <n v="0"/>
    <n v="12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Sarah Homewood"/>
    <s v="Casual employment"/>
    <s v="Seniors - CHSP"/>
    <n v="181.45"/>
    <n v="0"/>
    <n v="90.724999999999994"/>
    <n v="90.724999999999994"/>
    <n v="0"/>
    <n v="0"/>
    <n v="0"/>
    <n v="0"/>
    <n v="0"/>
    <n v="0"/>
    <n v="181.45"/>
    <n v="0"/>
    <n v="0"/>
    <n v="0"/>
    <n v="0"/>
    <n v="90.724999999999994"/>
    <n v="90.724999999999994"/>
    <n v="0"/>
    <n v="0"/>
    <n v="0"/>
    <n v="0"/>
    <n v="0"/>
    <n v="90.724999999999994"/>
    <n v="90.724999999999994"/>
    <n v="0"/>
    <n v="0"/>
    <n v="0"/>
    <n v="0"/>
    <n v="0"/>
    <n v="0"/>
    <m/>
    <n v="0"/>
    <n v="0"/>
    <n v="0"/>
    <n v="0"/>
  </r>
  <r>
    <s v="Sharon Stone"/>
    <s v="Casual employment"/>
    <s v="Seniors - HCP"/>
    <n v="204.34"/>
    <n v="0"/>
    <n v="0"/>
    <n v="204.34"/>
    <n v="0"/>
    <n v="0"/>
    <n v="0"/>
    <n v="0"/>
    <n v="0"/>
    <n v="0"/>
    <n v="204.34"/>
    <n v="0"/>
    <n v="0"/>
    <n v="0"/>
    <n v="0"/>
    <n v="0"/>
    <n v="0"/>
    <n v="0"/>
    <n v="0"/>
    <n v="0"/>
    <n v="0"/>
    <n v="0"/>
    <n v="204.34"/>
    <n v="204.34"/>
    <n v="0"/>
    <n v="0"/>
    <n v="0"/>
    <n v="0"/>
    <n v="0"/>
    <n v="0"/>
    <m/>
    <n v="0"/>
    <n v="0"/>
    <n v="0"/>
    <n v="0"/>
  </r>
  <r>
    <s v="Sonia Coimbra"/>
    <s v="Casual employment"/>
    <s v="Seniors - HCP"/>
    <n v="347.84"/>
    <n v="0"/>
    <n v="234.00145454545452"/>
    <n v="17.708218181818182"/>
    <n v="0"/>
    <n v="65.773381818181818"/>
    <n v="30.356945454545453"/>
    <n v="0"/>
    <n v="0"/>
    <n v="0"/>
    <n v="347.84"/>
    <n v="0"/>
    <n v="0"/>
    <n v="0"/>
    <n v="193.52552727272726"/>
    <n v="40.475927272727269"/>
    <n v="234.00145454545452"/>
    <n v="0"/>
    <n v="0"/>
    <n v="0"/>
    <n v="0"/>
    <n v="0"/>
    <n v="17.708218181818182"/>
    <n v="17.708218181818182"/>
    <n v="0"/>
    <n v="0"/>
    <n v="0"/>
    <n v="0"/>
    <n v="0"/>
    <n v="0"/>
    <m/>
    <n v="0"/>
    <n v="0"/>
    <n v="0"/>
    <n v="0"/>
  </r>
  <r>
    <s v="Tatiana Krizikova"/>
    <s v="Casual employment"/>
    <s v="Seniors - CHSP"/>
    <n v="630.48"/>
    <n v="630.48"/>
    <n v="0"/>
    <n v="0"/>
    <n v="0"/>
    <n v="0"/>
    <n v="0"/>
    <n v="0"/>
    <n v="0"/>
    <n v="0"/>
    <n v="63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Timothy Nurmi"/>
    <s v="Casual employment"/>
    <s v="Transport"/>
    <n v="123.04"/>
    <n v="0"/>
    <n v="0"/>
    <n v="0"/>
    <n v="0"/>
    <n v="61.52"/>
    <n v="61.52"/>
    <n v="0"/>
    <n v="0"/>
    <n v="0"/>
    <n v="12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Tjioe Juliane Suhandhi"/>
    <s v="Casual employment"/>
    <s v="Seniors - HCP"/>
    <n v="214.43"/>
    <n v="10.46"/>
    <n v="10.46"/>
    <n v="193.51000000000002"/>
    <n v="0"/>
    <n v="0"/>
    <n v="0"/>
    <n v="0"/>
    <n v="0"/>
    <n v="0"/>
    <n v="214.43"/>
    <n v="0"/>
    <n v="0"/>
    <n v="0"/>
    <n v="0"/>
    <n v="10.46"/>
    <n v="10.46"/>
    <n v="0"/>
    <n v="0"/>
    <n v="0"/>
    <n v="0"/>
    <n v="0"/>
    <n v="193.51000000000002"/>
    <n v="193.51000000000002"/>
    <n v="0"/>
    <n v="0"/>
    <n v="0"/>
    <n v="0"/>
    <n v="0"/>
    <n v="0"/>
    <m/>
    <n v="0"/>
    <n v="0"/>
    <n v="0"/>
    <n v="0"/>
  </r>
  <r>
    <s v="Trusha Prema"/>
    <s v="Casual employment"/>
    <s v="Seniors - CHSP"/>
    <n v="167.21"/>
    <n v="0"/>
    <n v="99.087407407407412"/>
    <n v="68.122592592592596"/>
    <n v="0"/>
    <n v="0"/>
    <n v="0"/>
    <n v="0"/>
    <n v="0"/>
    <n v="0"/>
    <n v="167.21"/>
    <n v="0"/>
    <n v="0"/>
    <n v="0"/>
    <n v="99.087407407407412"/>
    <n v="0"/>
    <n v="99.087407407407412"/>
    <n v="0"/>
    <n v="0"/>
    <n v="0"/>
    <n v="0"/>
    <n v="0"/>
    <n v="68.122592592592596"/>
    <n v="68.122592592592596"/>
    <n v="0"/>
    <n v="0"/>
    <n v="0"/>
    <n v="0"/>
    <n v="0"/>
    <n v="0"/>
    <m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4-03-07T00:00:00"/>
    <s v="Payroll Expense"/>
    <s v="Superannuation Expense"/>
    <s v="Payroll Expense Journal - PD-1070"/>
    <s v="AUD"/>
    <n v="17.13"/>
    <n v="0"/>
    <n v="17.13"/>
    <n v="0"/>
    <n v="17.13"/>
    <x v="0"/>
  </r>
  <r>
    <d v="2024-03-07T00:00:00"/>
    <s v="Payroll Expense"/>
    <s v="Superannuation Expense"/>
    <s v="Payroll Expense Journal - PD-1069"/>
    <s v="AUD"/>
    <n v="198.07"/>
    <n v="0"/>
    <n v="198.07"/>
    <n v="0"/>
    <n v="215.2"/>
    <x v="1"/>
  </r>
  <r>
    <d v="2024-03-07T00:00:00"/>
    <s v="Payroll Expense"/>
    <s v="Superannuation Expense"/>
    <s v="Payroll Expense Journal - PD-1069"/>
    <s v="AUD"/>
    <n v="384.96"/>
    <n v="0"/>
    <n v="384.96"/>
    <n v="0"/>
    <n v="600.16"/>
    <x v="2"/>
  </r>
  <r>
    <d v="2024-03-07T00:00:00"/>
    <s v="Payroll Expense"/>
    <s v="Superannuation Expense"/>
    <s v="Payroll Expense Journal - PD-1068"/>
    <s v="AUD"/>
    <n v="483.96"/>
    <n v="0"/>
    <n v="483.96"/>
    <n v="0"/>
    <n v="1084.1199999999999"/>
    <x v="3"/>
  </r>
  <r>
    <d v="2024-03-07T00:00:00"/>
    <s v="Payroll Expense"/>
    <s v="Superannuation Expense"/>
    <s v="Payroll Expense Journal - PD-1068"/>
    <s v="AUD"/>
    <n v="21.22"/>
    <n v="0"/>
    <n v="21.22"/>
    <n v="0"/>
    <n v="1105.3399999999999"/>
    <x v="1"/>
  </r>
  <r>
    <d v="2024-03-07T00:00:00"/>
    <s v="Payroll Expense"/>
    <s v="Superannuation Expense"/>
    <s v="Payroll Expense Journal - PD-1068"/>
    <s v="AUD"/>
    <n v="268.97000000000003"/>
    <n v="0"/>
    <n v="268.97000000000003"/>
    <n v="0"/>
    <n v="1374.31"/>
    <x v="2"/>
  </r>
  <r>
    <d v="2024-03-07T00:00:00"/>
    <s v="Payroll Expense"/>
    <s v="Superannuation Expense"/>
    <s v="Payroll Expense Journal - PD-1068"/>
    <s v="AUD"/>
    <n v="213.89"/>
    <n v="0"/>
    <n v="213.89"/>
    <n v="0"/>
    <n v="1588.2"/>
    <x v="4"/>
  </r>
  <r>
    <d v="2024-03-07T00:00:00"/>
    <s v="Payroll Expense"/>
    <s v="Superannuation Expense"/>
    <s v="Payroll Expense Journal - PD-1068"/>
    <s v="AUD"/>
    <n v="6001.96"/>
    <n v="0"/>
    <n v="6001.96"/>
    <n v="0"/>
    <n v="7590.16"/>
    <x v="0"/>
  </r>
  <r>
    <d v="2024-03-07T00:00:00"/>
    <s v="Payroll Expense"/>
    <s v="Superannuation Expense"/>
    <s v="Payroll Expense Journal - PD-1068"/>
    <s v="AUD"/>
    <n v="1195.46"/>
    <n v="0"/>
    <n v="1195.46"/>
    <n v="0"/>
    <n v="8785.6200000000008"/>
    <x v="5"/>
  </r>
  <r>
    <d v="2024-03-21T00:00:00"/>
    <s v="Payroll Expense"/>
    <s v="Superannuation Expense"/>
    <s v="Payroll Expense Journal - PD-1084"/>
    <s v="AUD"/>
    <n v="508.25"/>
    <n v="0"/>
    <n v="508.25"/>
    <n v="0"/>
    <n v="9293.8700000000008"/>
    <x v="3"/>
  </r>
  <r>
    <d v="2024-03-21T00:00:00"/>
    <s v="Payroll Expense"/>
    <s v="Superannuation Expense"/>
    <s v="Payroll Expense Journal - PD-1084"/>
    <s v="AUD"/>
    <n v="13.42"/>
    <n v="0"/>
    <n v="13.42"/>
    <n v="0"/>
    <n v="9307.2900000000009"/>
    <x v="1"/>
  </r>
  <r>
    <d v="2024-03-21T00:00:00"/>
    <s v="Payroll Expense"/>
    <s v="Superannuation Expense"/>
    <s v="Payroll Expense Journal - PD-1084"/>
    <s v="AUD"/>
    <n v="268.12"/>
    <n v="0"/>
    <n v="268.12"/>
    <n v="0"/>
    <n v="9575.41"/>
    <x v="2"/>
  </r>
  <r>
    <d v="2024-03-21T00:00:00"/>
    <s v="Payroll Expense"/>
    <s v="Superannuation Expense"/>
    <s v="Payroll Expense Journal - PD-1084"/>
    <s v="AUD"/>
    <n v="215.76"/>
    <n v="0"/>
    <n v="215.76"/>
    <n v="0"/>
    <n v="9791.17"/>
    <x v="4"/>
  </r>
  <r>
    <d v="2024-03-21T00:00:00"/>
    <s v="Payroll Expense"/>
    <s v="Superannuation Expense"/>
    <s v="Payroll Expense Journal - PD-1084"/>
    <s v="AUD"/>
    <n v="5870.14"/>
    <n v="0"/>
    <n v="5870.14"/>
    <n v="0"/>
    <n v="15661.31"/>
    <x v="0"/>
  </r>
  <r>
    <d v="2024-03-21T00:00:00"/>
    <s v="Payroll Expense"/>
    <s v="Superannuation Expense"/>
    <s v="Payroll Expense Journal - PD-1084"/>
    <s v="AUD"/>
    <n v="1292.8900000000001"/>
    <n v="0"/>
    <n v="1292.8900000000001"/>
    <n v="0"/>
    <n v="16954.2"/>
    <x v="5"/>
  </r>
  <r>
    <d v="2024-03-21T00:00:00"/>
    <s v="Payroll Expense"/>
    <s v="Superannuation Expense"/>
    <s v="Payroll Expense Journal - PD-1083"/>
    <s v="AUD"/>
    <n v="198.07"/>
    <n v="0"/>
    <n v="198.07"/>
    <n v="0"/>
    <n v="17152.27"/>
    <x v="1"/>
  </r>
  <r>
    <d v="2024-03-21T00:00:00"/>
    <s v="Payroll Expense"/>
    <s v="Superannuation Expense"/>
    <s v="Payroll Expense Journal - PD-1083"/>
    <s v="AUD"/>
    <n v="384.96"/>
    <n v="0"/>
    <n v="384.96"/>
    <n v="0"/>
    <n v="17537.23"/>
    <x v="2"/>
  </r>
  <r>
    <d v="2024-03-31T00:00:00"/>
    <s v="Manual Journal"/>
    <s v="Reallocate casual wages and super Mar 24 - Reallocate casual wages and super Feb 24"/>
    <s v="#235682"/>
    <s v="AUD"/>
    <n v="0"/>
    <n v="3954.64"/>
    <n v="0"/>
    <n v="3954.64"/>
    <n v="13582.59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d v="2024-03-07T00:00:00"/>
    <s v="Payroll Expense"/>
    <s v="Earnings"/>
    <s v="Payroll Expense Journal - PD-1070"/>
    <s v="AUD"/>
    <n v="155.72"/>
    <n v="0"/>
    <n v="155.72"/>
    <n v="0"/>
    <n v="155.72"/>
    <x v="0"/>
  </r>
  <r>
    <d v="2024-03-07T00:00:00"/>
    <s v="Payroll Expense"/>
    <s v="Earnings"/>
    <s v="Payroll Expense Journal - PD-1068"/>
    <s v="AUD"/>
    <n v="4399.6899999999996"/>
    <n v="0"/>
    <n v="4399.6899999999996"/>
    <n v="0"/>
    <n v="4555.41"/>
    <x v="1"/>
  </r>
  <r>
    <d v="2024-03-07T00:00:00"/>
    <s v="Payroll Expense"/>
    <s v="Earnings"/>
    <s v="Payroll Expense Journal - PD-1068"/>
    <s v="AUD"/>
    <n v="192.91"/>
    <n v="0"/>
    <n v="192.91"/>
    <n v="0"/>
    <n v="4748.32"/>
    <x v="2"/>
  </r>
  <r>
    <d v="2024-03-07T00:00:00"/>
    <s v="Payroll Expense"/>
    <s v="Earnings"/>
    <s v="Payroll Expense Journal - PD-1068"/>
    <s v="AUD"/>
    <n v="2445.1799999999998"/>
    <n v="0"/>
    <n v="2445.1799999999998"/>
    <n v="0"/>
    <n v="7193.5"/>
    <x v="3"/>
  </r>
  <r>
    <d v="2024-03-07T00:00:00"/>
    <s v="Payroll Expense"/>
    <s v="Earnings"/>
    <s v="Payroll Expense Journal - PD-1068"/>
    <s v="AUD"/>
    <n v="1944.45"/>
    <n v="0"/>
    <n v="1944.45"/>
    <n v="0"/>
    <n v="9137.9500000000007"/>
    <x v="4"/>
  </r>
  <r>
    <d v="2024-03-07T00:00:00"/>
    <s v="Payroll Expense"/>
    <s v="Earnings"/>
    <s v="Payroll Expense Journal - PD-1068"/>
    <s v="AUD"/>
    <n v="45964.11"/>
    <n v="0"/>
    <n v="45964.11"/>
    <n v="0"/>
    <n v="55102.06"/>
    <x v="0"/>
  </r>
  <r>
    <d v="2024-03-07T00:00:00"/>
    <s v="Payroll Expense"/>
    <s v="Earnings"/>
    <s v="Payroll Expense Journal - PD-1068"/>
    <s v="AUD"/>
    <n v="12011.73"/>
    <n v="0"/>
    <n v="12011.73"/>
    <n v="0"/>
    <n v="67113.789999999994"/>
    <x v="5"/>
  </r>
  <r>
    <d v="2024-03-21T00:00:00"/>
    <s v="Payroll Expense"/>
    <s v="Earnings"/>
    <s v="Payroll Expense Journal - PD-1084"/>
    <s v="AUD"/>
    <n v="4620.4399999999996"/>
    <n v="0"/>
    <n v="4620.4399999999996"/>
    <n v="0"/>
    <n v="71734.23"/>
    <x v="1"/>
  </r>
  <r>
    <d v="2024-03-21T00:00:00"/>
    <s v="Payroll Expense"/>
    <s v="Earnings"/>
    <s v="Payroll Expense Journal - PD-1084"/>
    <s v="AUD"/>
    <n v="122"/>
    <n v="0"/>
    <n v="122"/>
    <n v="0"/>
    <n v="71856.23"/>
    <x v="2"/>
  </r>
  <r>
    <d v="2024-03-21T00:00:00"/>
    <s v="Payroll Expense"/>
    <s v="Earnings"/>
    <s v="Payroll Expense Journal - PD-1084"/>
    <s v="AUD"/>
    <n v="2437.4299999999998"/>
    <n v="0"/>
    <n v="2437.4299999999998"/>
    <n v="0"/>
    <n v="74293.66"/>
    <x v="3"/>
  </r>
  <r>
    <d v="2024-03-21T00:00:00"/>
    <s v="Payroll Expense"/>
    <s v="Earnings"/>
    <s v="Payroll Expense Journal - PD-1084"/>
    <s v="AUD"/>
    <n v="1961.41"/>
    <n v="0"/>
    <n v="1961.41"/>
    <n v="0"/>
    <n v="76255.070000000007"/>
    <x v="4"/>
  </r>
  <r>
    <d v="2024-03-21T00:00:00"/>
    <s v="Payroll Expense"/>
    <s v="Earnings"/>
    <s v="Payroll Expense Journal - PD-1084"/>
    <s v="AUD"/>
    <n v="42937.57"/>
    <n v="0"/>
    <n v="42937.57"/>
    <n v="0"/>
    <n v="119192.64"/>
    <x v="0"/>
  </r>
  <r>
    <d v="2024-03-21T00:00:00"/>
    <s v="Payroll Expense"/>
    <s v="Earnings"/>
    <s v="Payroll Expense Journal - PD-1084"/>
    <s v="AUD"/>
    <n v="12769.22"/>
    <n v="0"/>
    <n v="12769.22"/>
    <n v="0"/>
    <n v="131961.85999999999"/>
    <x v="5"/>
  </r>
  <r>
    <d v="2024-03-31T00:00:00"/>
    <s v="Manual Journal"/>
    <s v="Reallocate casual wages and super Mar 24 - Reallocate casual wages and super Feb 24"/>
    <s v="#235682"/>
    <s v="AUD"/>
    <n v="0"/>
    <n v="8484.0400000000009"/>
    <n v="0"/>
    <n v="8484.0400000000009"/>
    <n v="123477.8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FDE6DA-B264-433C-A6E9-C0D814D5E75D}" name="PivotTable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5:J22" firstHeaderRow="0" firstDataRow="1" firstDataCol="1"/>
  <pivotFields count="11">
    <pivotField numFmtId="15"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axis="axisRow" showAll="0">
      <items count="7">
        <item x="1"/>
        <item x="2"/>
        <item x="4"/>
        <item x="0"/>
        <item x="5"/>
        <item x="3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bit (Source)" fld="5" baseField="0" baseItem="0"/>
    <dataField name="Sum of Credit (Source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1907B-E29E-45EC-9A10-500C5F4FA741}" name="PivotTable4" cacheId="17" dataOnRows="1" applyNumberFormats="0" applyBorderFormats="0" applyFontFormats="0" applyPatternFormats="0" applyAlignmentFormats="0" applyWidthHeightFormats="1" dataCaption="Superannuation" updatedVersion="8" minRefreshableVersion="3" useAutoFormatting="1" itemPrintTitles="1" createdVersion="8" indent="0" outline="1" outlineData="1" multipleFieldFilters="0">
  <location ref="E2:F36" firstHeaderRow="1" firstDataRow="1" firstDataCol="1"/>
  <pivotFields count="38">
    <pivotField showAll="0"/>
    <pivotField showAll="0"/>
    <pivotField showAll="0"/>
    <pivotField numFmtId="165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showAll="0"/>
    <pivotField dataField="1" showAll="0"/>
    <pivotField dataField="1" showAll="0"/>
    <pivotField dataField="1" showAll="0"/>
    <pivotField dataField="1" showAll="0"/>
    <pivotField dataField="1" numFmtId="43" showAll="0"/>
    <pivotField dataField="1" numFmtId="43" showAll="0"/>
  </pivotFields>
  <rowFields count="1">
    <field x="-2"/>
  </rowFields>
  <rowItems count="3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</rowItems>
  <colItems count="1">
    <i/>
  </colItems>
  <dataFields count="34">
    <dataField name="Sum of Admin" fld="4" baseField="0" baseItem="0"/>
    <dataField name="Sum of Seniors - CHSP" fld="5" baseField="0" baseItem="0"/>
    <dataField name="Sum of Seniors - HCP" fld="6" baseField="0" baseItem="0"/>
    <dataField name="Sum of NDIS" fld="7" baseField="0" baseItem="0"/>
    <dataField name="Sum of Transport" fld="8" baseField="0" baseItem="0"/>
    <dataField name="Sum of Meals" fld="9" baseField="0" baseItem="0"/>
    <dataField name="Sum of Home Share" fld="10" baseField="0" baseItem="0"/>
    <dataField name="Sum of Family services" fld="11" baseField="0" baseItem="0"/>
    <dataField name="Sum of WMC" fld="12" baseField="0" baseItem="0"/>
    <dataField name="Sum of Total" fld="13" baseField="0" baseItem="0"/>
    <dataField name="Sum of South East" fld="14" baseField="0" baseItem="0"/>
    <dataField name="Sum of East" fld="15" baseField="0" baseItem="0"/>
    <dataField name="Sum of Groups" fld="16" baseField="0" baseItem="0"/>
    <dataField name="Sum of Wellbeing" fld="17" baseField="0" baseItem="0"/>
    <dataField name="Sum of Service Delivery" fld="18" baseField="0" baseItem="0"/>
    <dataField name="Sum of Total2" fld="19" baseField="0" baseItem="0"/>
    <dataField name="Sum of Maroubra" fld="20" baseField="0" baseItem="0"/>
    <dataField name="Sum of Randwick" fld="21" baseField="0" baseItem="0"/>
    <dataField name="Sum of Sydney" fld="22" baseField="0" baseItem="0"/>
    <dataField name="Sum of Vaucluse" fld="23" baseField="0" baseItem="0"/>
    <dataField name="Sum of Woollahra" fld="24" baseField="0" baseItem="0"/>
    <dataField name="Sum of Service Delivery2" fld="25" baseField="0" baseItem="0"/>
    <dataField name="Sum of Total3" fld="26" baseField="0" baseItem="0"/>
    <dataField name="Sum of Individual Support" fld="27" baseField="0" baseItem="0"/>
    <dataField name="Sum of Groups2" fld="28" baseField="0" baseItem="0"/>
    <dataField name="Sum of Support Coordination" fld="29" baseField="0" baseItem="0"/>
    <dataField name="Sum of Drama Program" fld="30" baseField="0" baseItem="0"/>
    <dataField name="Sum of Total4" fld="31" baseField="0" baseItem="0"/>
    <dataField name="Sum of Wellness Hub" fld="32" baseField="0" baseItem="0"/>
    <dataField name="Sum of Demnetia Alliance" fld="33" baseField="0" baseItem="0"/>
    <dataField name="Sum of Connect Progam" fld="34" baseField="0" baseItem="0"/>
    <dataField name="Sum of Navigating MAC" fld="35" baseField="0" baseItem="0"/>
    <dataField name="Sum of WMC - Family Services" fld="36" baseField="0" baseItem="0"/>
    <dataField name="Sum of Total5" fld="37" baseField="0" baseItem="0"/>
  </dataFields>
  <formats count="27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-2" type="button" dataOnly="0" labelOnly="1" outline="0" axis="axisRow" fieldPosition="0"/>
    </format>
    <format dxfId="25">
      <pivotArea dataOnly="0" labelOnly="1" grandCol="1" outline="0" axis="axisCol" fieldPosition="0"/>
    </format>
    <format dxfId="24">
      <pivotArea collapsedLevelsAreSubtotals="1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3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2">
      <pivotArea collapsedLevelsAreSubtotals="1" fieldPosition="0">
        <references count="1">
          <reference field="4294967294" count="1">
            <x v="9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0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9">
      <pivotArea dataOnly="0" labelOnly="1" outline="0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8">
      <pivotArea collapsedLevelsAreSubtotals="1" fieldPosition="0">
        <references count="1">
          <reference field="4294967294" count="1">
            <x v="15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6">
      <pivotArea collapsedLevelsAreSubtotals="1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15">
      <pivotArea dataOnly="0" labelOnly="1" outline="0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14">
      <pivotArea collapsedLevelsAreSubtotals="1" fieldPosition="0">
        <references count="1">
          <reference field="4294967294" count="1">
            <x v="2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2">
      <pivotArea collapsedLevelsAreSubtotals="1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1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0">
      <pivotArea collapsedLevelsAreSubtotals="1" fieldPosition="0">
        <references count="1">
          <reference field="4294967294" count="1">
            <x v="27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8">
      <pivotArea collapsedLevelsAreSubtotals="1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7">
      <pivotArea dataOnly="0" labelOnly="1" outline="0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6">
      <pivotArea collapsedLevelsAreSubtotals="1" fieldPosition="0">
        <references count="1">
          <reference field="4294967294" count="1">
            <x v="33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">
      <pivotArea outline="0" collapsedLevelsAreSubtotals="1" fieldPosition="0"/>
    </format>
    <format dxfId="2">
      <pivotArea dataOnly="0" labelOnly="1" grandCol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3DEEC-242C-4766-A033-BB84144EAD87}" name="PivotTable1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3:J10" firstHeaderRow="0" firstDataRow="1" firstDataCol="1"/>
  <pivotFields count="11">
    <pivotField numFmtId="169" showAll="0"/>
    <pivotField showAll="0"/>
    <pivotField showAll="0"/>
    <pivotField showAll="0"/>
    <pivotField showAll="0"/>
    <pivotField showAll="0"/>
    <pivotField showAll="0"/>
    <pivotField dataField="1" numFmtId="170" showAll="0"/>
    <pivotField dataField="1" numFmtId="170" showAll="0"/>
    <pivotField numFmtId="170" showAll="0"/>
    <pivotField axis="axisRow" showAll="0">
      <items count="7">
        <item x="5"/>
        <item x="4"/>
        <item x="0"/>
        <item x="2"/>
        <item x="3"/>
        <item x="1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bit (AUD)" fld="7" baseField="0" baseItem="0" numFmtId="43"/>
    <dataField name="Sum of Credit (AUD)" fld="8" baseField="0" baseItem="0"/>
  </dataFields>
  <formats count="2"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fieldPosition="0">
        <references count="1">
          <reference field="10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C99CB-3DEF-476F-93EA-D4810CD0213D}" name="PivotTable3" cacheId="16" dataOnRows="1" applyNumberFormats="0" applyBorderFormats="0" applyFontFormats="0" applyPatternFormats="0" applyAlignmentFormats="0" applyWidthHeightFormats="1" dataCaption="Wages" updatedVersion="8" minRefreshableVersion="3" useAutoFormatting="1" itemPrintTitles="1" createdVersion="8" indent="0" outline="1" outlineData="1" multipleFieldFilters="0">
  <location ref="B2:C36" firstHeaderRow="1" firstDataRow="1" firstDataCol="1"/>
  <pivotFields count="38">
    <pivotField showAll="0"/>
    <pivotField showAll="0"/>
    <pivotField showAll="0"/>
    <pivotField numFmtId="165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showAll="0"/>
    <pivotField dataField="1" showAll="0"/>
    <pivotField dataField="1" showAll="0"/>
    <pivotField dataField="1" showAll="0"/>
    <pivotField dataField="1" showAll="0"/>
    <pivotField dataField="1" numFmtId="43" showAll="0"/>
    <pivotField dataField="1" numFmtId="43" showAll="0"/>
  </pivotFields>
  <rowFields count="1">
    <field x="-2"/>
  </rowFields>
  <rowItems count="3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</rowItems>
  <colItems count="1">
    <i/>
  </colItems>
  <dataFields count="34">
    <dataField name="Sum of Admin" fld="4" baseField="0" baseItem="0"/>
    <dataField name="Sum of Seniors - CHSP" fld="5" baseField="0" baseItem="0"/>
    <dataField name="Sum of Seniors - HCP" fld="6" baseField="0" baseItem="0"/>
    <dataField name="Sum of NDIS" fld="7" baseField="0" baseItem="0"/>
    <dataField name="Sum of Transport" fld="8" baseField="0" baseItem="0"/>
    <dataField name="Sum of Meals" fld="9" baseField="0" baseItem="0"/>
    <dataField name="Sum of Home Share" fld="10" baseField="0" baseItem="0"/>
    <dataField name="Sum of Family services" fld="11" baseField="0" baseItem="0"/>
    <dataField name="Sum of WMC" fld="12" baseField="0" baseItem="0"/>
    <dataField name="Sum of Total" fld="13" baseField="0" baseItem="0"/>
    <dataField name="Sum of South East" fld="14" baseField="0" baseItem="0"/>
    <dataField name="Sum of East" fld="15" baseField="0" baseItem="0"/>
    <dataField name="Sum of Groups" fld="16" baseField="0" baseItem="0"/>
    <dataField name="Sum of Wellbeing" fld="17" baseField="0" baseItem="0"/>
    <dataField name="Sum of Service Delivery" fld="18" baseField="0" baseItem="0"/>
    <dataField name="Sum of Total2" fld="19" baseField="0" baseItem="0"/>
    <dataField name="Sum of Maroubra" fld="20" baseField="0" baseItem="0"/>
    <dataField name="Sum of Randwick" fld="21" baseField="0" baseItem="0"/>
    <dataField name="Sum of Sydney" fld="22" baseField="0" baseItem="0"/>
    <dataField name="Sum of Vaucluse" fld="23" baseField="0" baseItem="0"/>
    <dataField name="Sum of Woollahra" fld="24" baseField="0" baseItem="0"/>
    <dataField name="Sum of Service Delivery2" fld="25" baseField="0" baseItem="0"/>
    <dataField name="Sum of Total3" fld="26" baseField="0" baseItem="0"/>
    <dataField name="Sum of Individual Support" fld="27" baseField="0" baseItem="0"/>
    <dataField name="Sum of Groups2" fld="28" baseField="0" baseItem="0"/>
    <dataField name="Sum of Support Coordination" fld="29" baseField="0" baseItem="0"/>
    <dataField name="Sum of Drama Program" fld="30" baseField="0" baseItem="0"/>
    <dataField name="Sum of Total4" fld="31" baseField="0" baseItem="0"/>
    <dataField name="Sum of Wellness Hub" fld="32" baseField="0" baseItem="0"/>
    <dataField name="Sum of Demnetia Alliance" fld="33" baseField="0" baseItem="0"/>
    <dataField name="Sum of Connect Progam" fld="34" baseField="0" baseItem="0"/>
    <dataField name="Sum of Navigating MAC" fld="35" baseField="0" baseItem="0"/>
    <dataField name="Sum of WMC - Family Services" fld="36" baseField="0" baseItem="0"/>
    <dataField name="Sum of Total5" fld="37" baseField="0" baseItem="0"/>
  </dataFields>
  <formats count="34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-2" type="button" dataOnly="0" labelOnly="1" outline="0" axis="axisRow" fieldPosition="0"/>
    </format>
    <format dxfId="61">
      <pivotArea dataOnly="0" labelOnly="1" grandCol="1" outline="0" axis="axisCol" fieldPosition="0"/>
    </format>
    <format dxfId="60">
      <pivotArea collapsedLevelsAreSubtotals="1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9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8">
      <pivotArea collapsedLevelsAreSubtotals="1" fieldPosition="0">
        <references count="1">
          <reference field="4294967294" count="1">
            <x v="9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56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55">
      <pivotArea dataOnly="0" labelOnly="1" outline="0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54">
      <pivotArea collapsedLevelsAreSubtotals="1" fieldPosition="0">
        <references count="1">
          <reference field="4294967294" count="1">
            <x v="15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52">
      <pivotArea collapsedLevelsAreSubtotals="1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51">
      <pivotArea dataOnly="0" labelOnly="1" outline="0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50">
      <pivotArea collapsedLevelsAreSubtotals="1" fieldPosition="0">
        <references count="1">
          <reference field="4294967294" count="1">
            <x v="22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48">
      <pivotArea collapsedLevelsAreSubtotals="1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47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46">
      <pivotArea collapsedLevelsAreSubtotals="1" fieldPosition="0">
        <references count="1">
          <reference field="4294967294" count="1">
            <x v="27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44">
      <pivotArea collapsedLevelsAreSubtotals="1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43">
      <pivotArea dataOnly="0" labelOnly="1" outline="0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42">
      <pivotArea collapsedLevelsAreSubtotals="1" fieldPosition="0">
        <references count="1">
          <reference field="4294967294" count="1">
            <x v="33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40">
      <pivotArea outline="0" collapsedLevelsAreSubtotals="1" fieldPosition="0"/>
    </format>
    <format dxfId="39">
      <pivotArea dataOnly="0" labelOnly="1" grandCol="1" outline="0" axis="axisCol" fieldPosition="0"/>
    </format>
    <format dxfId="38">
      <pivotArea collapsedLevelsAreSubtotals="1" fieldPosition="0">
        <references count="1">
          <reference field="4294967294" count="1">
            <x v="15"/>
          </reference>
        </references>
      </pivotArea>
    </format>
    <format dxfId="37">
      <pivotArea collapsedLevelsAreSubtotals="1" fieldPosition="0">
        <references count="1">
          <reference field="4294967294" count="1">
            <x v="1"/>
          </reference>
        </references>
      </pivotArea>
    </format>
    <format dxfId="36">
      <pivotArea collapsedLevelsAreSubtotals="1" fieldPosition="0">
        <references count="1">
          <reference field="4294967294" count="1">
            <x v="0"/>
          </reference>
        </references>
      </pivotArea>
    </format>
    <format dxfId="35">
      <pivotArea collapsedLevelsAreSubtotals="1" fieldPosition="0">
        <references count="1">
          <reference field="4294967294" count="1">
            <x v="2"/>
          </reference>
        </references>
      </pivotArea>
    </format>
    <format dxfId="34">
      <pivotArea collapsedLevelsAreSubtotals="1" fieldPosition="0">
        <references count="1">
          <reference field="4294967294" count="1">
            <x v="22"/>
          </reference>
        </references>
      </pivotArea>
    </format>
    <format dxfId="33">
      <pivotArea collapsedLevelsAreSubtotals="1" fieldPosition="0">
        <references count="1">
          <reference field="4294967294" count="1">
            <x v="27"/>
          </reference>
        </references>
      </pivotArea>
    </format>
    <format dxfId="32">
      <pivotArea collapsedLevelsAreSubtotals="1" fieldPosition="0">
        <references count="1">
          <reference field="4294967294" count="1">
            <x v="3"/>
          </reference>
        </references>
      </pivotArea>
    </format>
    <format dxfId="31">
      <pivotArea collapsedLevelsAreSubtotals="1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9AAE1-13EB-4D0B-A682-DC49FEE5402B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322" firstHeaderRow="1" firstDataRow="1" firstDataCol="1" rowPageCount="1" colPageCount="1"/>
  <pivotFields count="30">
    <pivotField showAll="0"/>
    <pivotField showAll="0"/>
    <pivotField showAll="0"/>
    <pivotField axis="axisRow" showAll="0">
      <items count="94">
        <item x="64"/>
        <item x="82"/>
        <item x="78"/>
        <item x="12"/>
        <item x="42"/>
        <item x="3"/>
        <item x="70"/>
        <item x="55"/>
        <item x="19"/>
        <item x="20"/>
        <item x="0"/>
        <item x="62"/>
        <item x="72"/>
        <item x="74"/>
        <item x="40"/>
        <item x="6"/>
        <item x="68"/>
        <item x="33"/>
        <item x="52"/>
        <item x="16"/>
        <item x="2"/>
        <item x="48"/>
        <item x="36"/>
        <item x="90"/>
        <item x="21"/>
        <item x="65"/>
        <item x="4"/>
        <item x="17"/>
        <item x="71"/>
        <item x="46"/>
        <item x="18"/>
        <item x="44"/>
        <item x="14"/>
        <item x="35"/>
        <item x="57"/>
        <item x="56"/>
        <item x="53"/>
        <item x="59"/>
        <item x="25"/>
        <item x="32"/>
        <item x="73"/>
        <item x="10"/>
        <item x="45"/>
        <item x="49"/>
        <item x="54"/>
        <item x="7"/>
        <item x="27"/>
        <item x="30"/>
        <item x="31"/>
        <item x="1"/>
        <item x="11"/>
        <item x="37"/>
        <item x="51"/>
        <item x="38"/>
        <item x="58"/>
        <item x="69"/>
        <item x="22"/>
        <item x="13"/>
        <item x="79"/>
        <item x="77"/>
        <item x="47"/>
        <item x="34"/>
        <item x="26"/>
        <item x="75"/>
        <item x="39"/>
        <item x="67"/>
        <item x="28"/>
        <item x="81"/>
        <item x="9"/>
        <item x="23"/>
        <item x="29"/>
        <item x="50"/>
        <item x="76"/>
        <item x="83"/>
        <item x="41"/>
        <item x="66"/>
        <item x="84"/>
        <item x="86"/>
        <item x="24"/>
        <item x="61"/>
        <item x="80"/>
        <item x="85"/>
        <item x="88"/>
        <item x="8"/>
        <item x="63"/>
        <item x="43"/>
        <item x="87"/>
        <item x="92"/>
        <item x="5"/>
        <item x="15"/>
        <item x="60"/>
        <item x="89"/>
        <item x="9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h="1" x="1"/>
        <item x="0"/>
        <item x="2"/>
        <item h="1" x="3"/>
        <item t="default"/>
      </items>
    </pivotField>
    <pivotField showAll="0"/>
    <pivotField showAll="0"/>
    <pivotField showAll="0"/>
    <pivotField showAll="0"/>
    <pivotField numFmtId="14" showAll="0"/>
    <pivotField numFmtId="20" showAll="0"/>
    <pivotField numFmtId="14" showAll="0"/>
    <pivotField numFmtId="20" showAll="0"/>
    <pivotField showAll="0"/>
    <pivotField dataField="1" showAll="0"/>
    <pivotField axis="axisRow" showAll="0">
      <items count="16">
        <item x="4"/>
        <item x="11"/>
        <item x="5"/>
        <item x="14"/>
        <item x="1"/>
        <item x="7"/>
        <item x="8"/>
        <item x="13"/>
        <item x="6"/>
        <item x="10"/>
        <item x="2"/>
        <item x="9"/>
        <item x="0"/>
        <item x="12"/>
        <item x="3"/>
        <item t="default"/>
      </items>
    </pivotField>
    <pivotField showAll="0"/>
    <pivotField showAll="0"/>
    <pivotField showAll="0"/>
    <pivotField showAll="0"/>
    <pivotField showAll="0"/>
  </pivotFields>
  <rowFields count="2">
    <field x="3"/>
    <field x="24"/>
  </rowFields>
  <rowItems count="319">
    <i>
      <x/>
    </i>
    <i r="1">
      <x/>
    </i>
    <i r="1">
      <x v="4"/>
    </i>
    <i r="1">
      <x v="12"/>
    </i>
    <i>
      <x v="1"/>
    </i>
    <i r="1">
      <x v="12"/>
    </i>
    <i>
      <x v="2"/>
    </i>
    <i r="1">
      <x/>
    </i>
    <i r="1">
      <x v="4"/>
    </i>
    <i r="1">
      <x v="12"/>
    </i>
    <i>
      <x v="3"/>
    </i>
    <i r="1">
      <x/>
    </i>
    <i r="1">
      <x v="4"/>
    </i>
    <i r="1">
      <x v="12"/>
    </i>
    <i>
      <x v="4"/>
    </i>
    <i r="1">
      <x/>
    </i>
    <i r="1">
      <x v="4"/>
    </i>
    <i r="1">
      <x v="12"/>
    </i>
    <i>
      <x v="5"/>
    </i>
    <i r="1">
      <x v="12"/>
    </i>
    <i>
      <x v="6"/>
    </i>
    <i r="1">
      <x/>
    </i>
    <i r="1">
      <x v="4"/>
    </i>
    <i r="1">
      <x v="12"/>
    </i>
    <i>
      <x v="7"/>
    </i>
    <i r="1">
      <x/>
    </i>
    <i r="1">
      <x v="4"/>
    </i>
    <i r="1">
      <x v="12"/>
    </i>
    <i>
      <x v="8"/>
    </i>
    <i r="1">
      <x/>
    </i>
    <i r="1">
      <x v="4"/>
    </i>
    <i r="1">
      <x v="12"/>
    </i>
    <i>
      <x v="9"/>
    </i>
    <i r="1">
      <x/>
    </i>
    <i r="1">
      <x v="4"/>
    </i>
    <i r="1">
      <x v="12"/>
    </i>
    <i>
      <x v="10"/>
    </i>
    <i r="1">
      <x v="4"/>
    </i>
    <i r="1">
      <x v="12"/>
    </i>
    <i>
      <x v="11"/>
    </i>
    <i r="1">
      <x/>
    </i>
    <i r="1">
      <x v="4"/>
    </i>
    <i r="1">
      <x v="12"/>
    </i>
    <i>
      <x v="12"/>
    </i>
    <i r="1">
      <x v="12"/>
    </i>
    <i>
      <x v="13"/>
    </i>
    <i r="1">
      <x v="12"/>
    </i>
    <i>
      <x v="14"/>
    </i>
    <i r="1">
      <x/>
    </i>
    <i r="1">
      <x v="4"/>
    </i>
    <i r="1">
      <x v="12"/>
    </i>
    <i>
      <x v="15"/>
    </i>
    <i r="1">
      <x/>
    </i>
    <i r="1">
      <x v="2"/>
    </i>
    <i r="1">
      <x v="4"/>
    </i>
    <i r="1">
      <x v="12"/>
    </i>
    <i>
      <x v="16"/>
    </i>
    <i r="1">
      <x v="11"/>
    </i>
    <i>
      <x v="17"/>
    </i>
    <i r="1">
      <x/>
    </i>
    <i r="1">
      <x v="4"/>
    </i>
    <i r="1">
      <x v="12"/>
    </i>
    <i>
      <x v="18"/>
    </i>
    <i r="1">
      <x/>
    </i>
    <i r="1">
      <x v="4"/>
    </i>
    <i r="1">
      <x v="12"/>
    </i>
    <i>
      <x v="19"/>
    </i>
    <i r="1">
      <x v="12"/>
    </i>
    <i>
      <x v="20"/>
    </i>
    <i r="1">
      <x v="4"/>
    </i>
    <i>
      <x v="21"/>
    </i>
    <i r="1">
      <x/>
    </i>
    <i r="1">
      <x v="4"/>
    </i>
    <i r="1">
      <x v="12"/>
    </i>
    <i>
      <x v="22"/>
    </i>
    <i r="1">
      <x v="4"/>
    </i>
    <i r="1">
      <x v="6"/>
    </i>
    <i r="1">
      <x v="8"/>
    </i>
    <i r="1">
      <x v="12"/>
    </i>
    <i>
      <x v="23"/>
    </i>
    <i r="1">
      <x v="12"/>
    </i>
    <i>
      <x v="24"/>
    </i>
    <i r="1">
      <x/>
    </i>
    <i r="1">
      <x v="4"/>
    </i>
    <i r="1">
      <x v="12"/>
    </i>
    <i>
      <x v="25"/>
    </i>
    <i r="1">
      <x v="4"/>
    </i>
    <i>
      <x v="26"/>
    </i>
    <i r="1">
      <x v="10"/>
    </i>
    <i r="1">
      <x v="12"/>
    </i>
    <i r="1">
      <x v="14"/>
    </i>
    <i>
      <x v="27"/>
    </i>
    <i r="1">
      <x v="12"/>
    </i>
    <i>
      <x v="28"/>
    </i>
    <i r="1">
      <x/>
    </i>
    <i r="1">
      <x v="4"/>
    </i>
    <i r="1">
      <x v="12"/>
    </i>
    <i>
      <x v="29"/>
    </i>
    <i r="1">
      <x/>
    </i>
    <i r="1">
      <x v="4"/>
    </i>
    <i r="1">
      <x v="12"/>
    </i>
    <i>
      <x v="30"/>
    </i>
    <i r="1">
      <x v="12"/>
    </i>
    <i>
      <x v="31"/>
    </i>
    <i r="1">
      <x/>
    </i>
    <i r="1">
      <x v="4"/>
    </i>
    <i r="1">
      <x v="12"/>
    </i>
    <i>
      <x v="32"/>
    </i>
    <i r="1">
      <x v="12"/>
    </i>
    <i>
      <x v="33"/>
    </i>
    <i r="1">
      <x/>
    </i>
    <i r="1">
      <x v="4"/>
    </i>
    <i r="1">
      <x v="8"/>
    </i>
    <i r="1">
      <x v="12"/>
    </i>
    <i>
      <x v="34"/>
    </i>
    <i r="1">
      <x/>
    </i>
    <i r="1">
      <x v="1"/>
    </i>
    <i r="1">
      <x v="4"/>
    </i>
    <i r="1">
      <x v="9"/>
    </i>
    <i r="1">
      <x v="11"/>
    </i>
    <i r="1">
      <x v="12"/>
    </i>
    <i>
      <x v="35"/>
    </i>
    <i r="1">
      <x/>
    </i>
    <i r="1">
      <x v="4"/>
    </i>
    <i r="1">
      <x v="12"/>
    </i>
    <i>
      <x v="36"/>
    </i>
    <i r="1">
      <x v="12"/>
    </i>
    <i>
      <x v="37"/>
    </i>
    <i r="1">
      <x/>
    </i>
    <i r="1">
      <x v="5"/>
    </i>
    <i r="1">
      <x v="12"/>
    </i>
    <i>
      <x v="38"/>
    </i>
    <i r="1">
      <x/>
    </i>
    <i r="1">
      <x v="4"/>
    </i>
    <i r="1">
      <x v="12"/>
    </i>
    <i>
      <x v="39"/>
    </i>
    <i r="1">
      <x/>
    </i>
    <i r="1">
      <x v="4"/>
    </i>
    <i r="1">
      <x v="12"/>
    </i>
    <i>
      <x v="40"/>
    </i>
    <i r="1">
      <x v="12"/>
    </i>
    <i>
      <x v="41"/>
    </i>
    <i r="1">
      <x/>
    </i>
    <i r="1">
      <x v="4"/>
    </i>
    <i r="1">
      <x v="12"/>
    </i>
    <i>
      <x v="42"/>
    </i>
    <i r="1">
      <x/>
    </i>
    <i r="1">
      <x v="4"/>
    </i>
    <i r="1">
      <x v="12"/>
    </i>
    <i>
      <x v="43"/>
    </i>
    <i r="1">
      <x v="4"/>
    </i>
    <i r="1">
      <x v="6"/>
    </i>
    <i r="1">
      <x v="12"/>
    </i>
    <i>
      <x v="44"/>
    </i>
    <i r="1">
      <x/>
    </i>
    <i r="1">
      <x v="4"/>
    </i>
    <i>
      <x v="45"/>
    </i>
    <i r="1">
      <x/>
    </i>
    <i r="1">
      <x v="4"/>
    </i>
    <i r="1">
      <x v="12"/>
    </i>
    <i>
      <x v="46"/>
    </i>
    <i r="1">
      <x/>
    </i>
    <i r="1">
      <x v="4"/>
    </i>
    <i r="1">
      <x v="5"/>
    </i>
    <i r="1">
      <x v="12"/>
    </i>
    <i>
      <x v="47"/>
    </i>
    <i r="1">
      <x v="12"/>
    </i>
    <i>
      <x v="48"/>
    </i>
    <i r="1">
      <x v="12"/>
    </i>
    <i>
      <x v="49"/>
    </i>
    <i r="1">
      <x/>
    </i>
    <i r="1">
      <x v="4"/>
    </i>
    <i r="1">
      <x v="8"/>
    </i>
    <i r="1">
      <x v="12"/>
    </i>
    <i>
      <x v="50"/>
    </i>
    <i r="1">
      <x/>
    </i>
    <i r="1">
      <x v="4"/>
    </i>
    <i r="1">
      <x v="12"/>
    </i>
    <i>
      <x v="51"/>
    </i>
    <i r="1">
      <x v="12"/>
    </i>
    <i>
      <x v="52"/>
    </i>
    <i r="1">
      <x/>
    </i>
    <i r="1">
      <x v="12"/>
    </i>
    <i>
      <x v="53"/>
    </i>
    <i r="1">
      <x v="4"/>
    </i>
    <i r="1">
      <x v="12"/>
    </i>
    <i>
      <x v="54"/>
    </i>
    <i r="1">
      <x v="12"/>
    </i>
    <i>
      <x v="55"/>
    </i>
    <i r="1">
      <x v="4"/>
    </i>
    <i r="1">
      <x v="12"/>
    </i>
    <i>
      <x v="56"/>
    </i>
    <i r="1">
      <x v="12"/>
    </i>
    <i>
      <x v="57"/>
    </i>
    <i r="1">
      <x/>
    </i>
    <i r="1">
      <x v="4"/>
    </i>
    <i r="1">
      <x v="6"/>
    </i>
    <i r="1">
      <x v="12"/>
    </i>
    <i>
      <x v="58"/>
    </i>
    <i r="1">
      <x v="12"/>
    </i>
    <i>
      <x v="59"/>
    </i>
    <i r="1">
      <x/>
    </i>
    <i r="1">
      <x v="4"/>
    </i>
    <i r="1">
      <x v="6"/>
    </i>
    <i r="1">
      <x v="12"/>
    </i>
    <i>
      <x v="60"/>
    </i>
    <i r="1">
      <x/>
    </i>
    <i r="1">
      <x v="4"/>
    </i>
    <i r="1">
      <x v="12"/>
    </i>
    <i>
      <x v="61"/>
    </i>
    <i r="1">
      <x/>
    </i>
    <i r="1">
      <x v="4"/>
    </i>
    <i r="1">
      <x v="12"/>
    </i>
    <i>
      <x v="62"/>
    </i>
    <i r="1">
      <x/>
    </i>
    <i r="1">
      <x v="4"/>
    </i>
    <i r="1">
      <x v="12"/>
    </i>
    <i>
      <x v="63"/>
    </i>
    <i r="1">
      <x v="4"/>
    </i>
    <i r="1">
      <x v="12"/>
    </i>
    <i>
      <x v="64"/>
    </i>
    <i r="1">
      <x v="4"/>
    </i>
    <i r="1">
      <x v="12"/>
    </i>
    <i>
      <x v="65"/>
    </i>
    <i r="1">
      <x v="12"/>
    </i>
    <i>
      <x v="66"/>
    </i>
    <i r="1">
      <x/>
    </i>
    <i r="1">
      <x v="4"/>
    </i>
    <i r="1">
      <x v="5"/>
    </i>
    <i r="1">
      <x v="12"/>
    </i>
    <i>
      <x v="67"/>
    </i>
    <i r="1">
      <x v="12"/>
    </i>
    <i>
      <x v="68"/>
    </i>
    <i r="1">
      <x/>
    </i>
    <i r="1">
      <x v="4"/>
    </i>
    <i r="1">
      <x v="12"/>
    </i>
    <i>
      <x v="69"/>
    </i>
    <i r="1">
      <x/>
    </i>
    <i r="1">
      <x v="4"/>
    </i>
    <i r="1">
      <x v="12"/>
    </i>
    <i>
      <x v="70"/>
    </i>
    <i r="1">
      <x v="12"/>
    </i>
    <i>
      <x v="71"/>
    </i>
    <i r="1">
      <x/>
    </i>
    <i r="1">
      <x v="4"/>
    </i>
    <i r="1">
      <x v="12"/>
    </i>
    <i>
      <x v="72"/>
    </i>
    <i r="1">
      <x/>
    </i>
    <i r="1">
      <x v="4"/>
    </i>
    <i r="1">
      <x v="6"/>
    </i>
    <i r="1">
      <x v="12"/>
    </i>
    <i>
      <x v="73"/>
    </i>
    <i r="1">
      <x/>
    </i>
    <i r="1">
      <x v="4"/>
    </i>
    <i r="1">
      <x v="12"/>
    </i>
    <i>
      <x v="74"/>
    </i>
    <i r="1">
      <x/>
    </i>
    <i r="1">
      <x v="4"/>
    </i>
    <i r="1">
      <x v="12"/>
    </i>
    <i>
      <x v="75"/>
    </i>
    <i r="1">
      <x v="12"/>
    </i>
    <i>
      <x v="76"/>
    </i>
    <i r="1">
      <x/>
    </i>
    <i r="1">
      <x v="4"/>
    </i>
    <i r="1">
      <x v="7"/>
    </i>
    <i r="1">
      <x v="12"/>
    </i>
    <i>
      <x v="77"/>
    </i>
    <i r="1">
      <x/>
    </i>
    <i r="1">
      <x v="4"/>
    </i>
    <i r="1">
      <x v="5"/>
    </i>
    <i r="1">
      <x v="12"/>
    </i>
    <i>
      <x v="78"/>
    </i>
    <i r="1">
      <x/>
    </i>
    <i r="1">
      <x v="4"/>
    </i>
    <i r="1">
      <x v="12"/>
    </i>
    <i>
      <x v="79"/>
    </i>
    <i r="1">
      <x v="4"/>
    </i>
    <i>
      <x v="80"/>
    </i>
    <i r="1">
      <x v="12"/>
    </i>
    <i>
      <x v="81"/>
    </i>
    <i r="1">
      <x/>
    </i>
    <i r="1">
      <x v="3"/>
    </i>
    <i r="1">
      <x v="4"/>
    </i>
    <i r="1">
      <x v="8"/>
    </i>
    <i r="1">
      <x v="12"/>
    </i>
    <i>
      <x v="82"/>
    </i>
    <i r="1">
      <x/>
    </i>
    <i r="1">
      <x v="4"/>
    </i>
    <i r="1">
      <x v="8"/>
    </i>
    <i r="1">
      <x v="12"/>
    </i>
    <i>
      <x v="83"/>
    </i>
    <i r="1">
      <x v="12"/>
    </i>
    <i>
      <x v="84"/>
    </i>
    <i r="1">
      <x v="4"/>
    </i>
    <i>
      <x v="85"/>
    </i>
    <i r="1">
      <x/>
    </i>
    <i>
      <x v="86"/>
    </i>
    <i r="1">
      <x/>
    </i>
    <i r="1">
      <x v="1"/>
    </i>
    <i r="1">
      <x v="4"/>
    </i>
    <i r="1">
      <x v="12"/>
    </i>
    <i>
      <x v="88"/>
    </i>
    <i r="1">
      <x v="2"/>
    </i>
    <i r="1">
      <x v="4"/>
    </i>
    <i r="1">
      <x v="12"/>
    </i>
    <i>
      <x v="89"/>
    </i>
    <i r="1">
      <x v="4"/>
    </i>
    <i>
      <x v="90"/>
    </i>
    <i r="1">
      <x v="13"/>
    </i>
    <i r="1">
      <x v="14"/>
    </i>
    <i>
      <x v="91"/>
    </i>
    <i r="1">
      <x/>
    </i>
    <i r="1">
      <x v="3"/>
    </i>
    <i r="1">
      <x v="4"/>
    </i>
    <i r="1">
      <x v="8"/>
    </i>
    <i r="1">
      <x v="12"/>
    </i>
    <i>
      <x v="92"/>
    </i>
    <i r="1">
      <x v="12"/>
    </i>
    <i t="grand">
      <x/>
    </i>
  </rowItems>
  <colItems count="1">
    <i/>
  </colItems>
  <pageFields count="1">
    <pageField fld="13" hier="-1"/>
  </pageFields>
  <dataFields count="1">
    <dataField name="Sum of Hr" fld="2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DDAC0-6369-4432-AD62-E569E538BD93}">
  <sheetPr codeName="Sheet1"/>
  <dimension ref="A1:J23"/>
  <sheetViews>
    <sheetView workbookViewId="0">
      <selection activeCell="M11" sqref="M11"/>
    </sheetView>
  </sheetViews>
  <sheetFormatPr defaultRowHeight="13.2" x14ac:dyDescent="0.25"/>
  <cols>
    <col min="2" max="2" width="10.109375" bestFit="1" customWidth="1"/>
    <col min="5" max="5" width="13.33203125" bestFit="1" customWidth="1"/>
    <col min="8" max="8" width="14.55468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s="81" t="s">
        <v>10</v>
      </c>
      <c r="B2" s="71">
        <v>44985</v>
      </c>
      <c r="C2" s="81" t="s">
        <v>10</v>
      </c>
      <c r="D2">
        <v>61120</v>
      </c>
      <c r="E2" t="s">
        <v>11</v>
      </c>
      <c r="F2" s="82">
        <v>189.01128888888888</v>
      </c>
      <c r="G2" t="s">
        <v>12</v>
      </c>
      <c r="H2" t="s">
        <v>13</v>
      </c>
      <c r="I2" t="s">
        <v>14</v>
      </c>
    </row>
    <row r="3" spans="1:10" x14ac:dyDescent="0.25">
      <c r="A3" s="81" t="s">
        <v>10</v>
      </c>
      <c r="B3" s="71">
        <v>44985</v>
      </c>
      <c r="C3" s="81" t="s">
        <v>10</v>
      </c>
      <c r="D3">
        <v>61122</v>
      </c>
      <c r="E3" t="s">
        <v>11</v>
      </c>
      <c r="F3">
        <v>-189.011288888889</v>
      </c>
      <c r="G3" t="s">
        <v>12</v>
      </c>
      <c r="H3" t="s">
        <v>13</v>
      </c>
      <c r="I3" t="s">
        <v>14</v>
      </c>
    </row>
    <row r="4" spans="1:10" x14ac:dyDescent="0.25">
      <c r="A4" s="81" t="s">
        <v>10</v>
      </c>
      <c r="B4" s="71">
        <v>44985</v>
      </c>
      <c r="C4" s="81" t="s">
        <v>10</v>
      </c>
      <c r="D4">
        <v>61120</v>
      </c>
      <c r="E4" t="s">
        <v>11</v>
      </c>
      <c r="F4">
        <v>171.93</v>
      </c>
      <c r="G4" t="s">
        <v>12</v>
      </c>
      <c r="H4" t="s">
        <v>15</v>
      </c>
      <c r="I4" t="s">
        <v>14</v>
      </c>
      <c r="J4" t="s">
        <v>16</v>
      </c>
    </row>
    <row r="5" spans="1:10" x14ac:dyDescent="0.25">
      <c r="A5" s="81" t="s">
        <v>10</v>
      </c>
      <c r="B5" s="71">
        <v>44985</v>
      </c>
      <c r="C5" s="81" t="s">
        <v>10</v>
      </c>
      <c r="D5">
        <v>61122</v>
      </c>
      <c r="E5" t="s">
        <v>11</v>
      </c>
      <c r="F5">
        <v>-171.93</v>
      </c>
      <c r="G5" t="s">
        <v>12</v>
      </c>
      <c r="H5" t="s">
        <v>15</v>
      </c>
      <c r="I5" t="s">
        <v>14</v>
      </c>
      <c r="J5" t="s">
        <v>16</v>
      </c>
    </row>
    <row r="6" spans="1:10" x14ac:dyDescent="0.25">
      <c r="A6" s="81" t="s">
        <v>10</v>
      </c>
      <c r="B6" s="71">
        <v>44985</v>
      </c>
      <c r="C6" s="81" t="s">
        <v>10</v>
      </c>
      <c r="D6">
        <v>61120</v>
      </c>
      <c r="E6" t="s">
        <v>11</v>
      </c>
      <c r="F6">
        <v>5.69</v>
      </c>
      <c r="G6" t="s">
        <v>12</v>
      </c>
      <c r="H6" t="s">
        <v>15</v>
      </c>
      <c r="I6" t="s">
        <v>14</v>
      </c>
      <c r="J6" t="s">
        <v>17</v>
      </c>
    </row>
    <row r="7" spans="1:10" x14ac:dyDescent="0.25">
      <c r="A7" s="81" t="s">
        <v>10</v>
      </c>
      <c r="B7" s="71">
        <v>44985</v>
      </c>
      <c r="C7" s="81" t="s">
        <v>10</v>
      </c>
      <c r="D7">
        <v>61122</v>
      </c>
      <c r="E7" t="s">
        <v>11</v>
      </c>
      <c r="F7">
        <v>-5.69</v>
      </c>
      <c r="G7" t="s">
        <v>12</v>
      </c>
      <c r="H7" t="s">
        <v>15</v>
      </c>
      <c r="I7" t="s">
        <v>14</v>
      </c>
      <c r="J7" t="s">
        <v>17</v>
      </c>
    </row>
    <row r="8" spans="1:10" x14ac:dyDescent="0.25">
      <c r="A8" s="81" t="s">
        <v>10</v>
      </c>
      <c r="B8" s="71">
        <v>44985</v>
      </c>
      <c r="C8" s="81" t="s">
        <v>10</v>
      </c>
      <c r="D8">
        <v>61120</v>
      </c>
      <c r="E8" t="s">
        <v>11</v>
      </c>
      <c r="F8">
        <v>79.849999999999994</v>
      </c>
      <c r="G8" t="s">
        <v>12</v>
      </c>
      <c r="H8" t="s">
        <v>15</v>
      </c>
      <c r="I8" t="s">
        <v>14</v>
      </c>
      <c r="J8" t="s">
        <v>18</v>
      </c>
    </row>
    <row r="9" spans="1:10" x14ac:dyDescent="0.25">
      <c r="A9" s="81" t="s">
        <v>10</v>
      </c>
      <c r="B9" s="71">
        <v>44985</v>
      </c>
      <c r="C9" s="81" t="s">
        <v>10</v>
      </c>
      <c r="D9">
        <v>61122</v>
      </c>
      <c r="E9" t="s">
        <v>11</v>
      </c>
      <c r="F9">
        <v>-79.849999999999994</v>
      </c>
      <c r="G9" t="s">
        <v>12</v>
      </c>
      <c r="H9" t="s">
        <v>15</v>
      </c>
      <c r="I9" t="s">
        <v>14</v>
      </c>
      <c r="J9" t="s">
        <v>18</v>
      </c>
    </row>
    <row r="10" spans="1:10" x14ac:dyDescent="0.25">
      <c r="A10" s="81" t="s">
        <v>10</v>
      </c>
      <c r="B10" s="71">
        <v>44985</v>
      </c>
      <c r="C10" s="81" t="s">
        <v>10</v>
      </c>
      <c r="D10">
        <v>61120</v>
      </c>
      <c r="E10" t="s">
        <v>11</v>
      </c>
      <c r="F10">
        <v>162.32</v>
      </c>
      <c r="G10" t="s">
        <v>12</v>
      </c>
      <c r="H10" t="s">
        <v>15</v>
      </c>
      <c r="I10" t="s">
        <v>14</v>
      </c>
      <c r="J10" t="s">
        <v>19</v>
      </c>
    </row>
    <row r="11" spans="1:10" x14ac:dyDescent="0.25">
      <c r="A11" s="81" t="s">
        <v>10</v>
      </c>
      <c r="B11" s="71">
        <v>44985</v>
      </c>
      <c r="C11" s="81" t="s">
        <v>10</v>
      </c>
      <c r="D11">
        <v>61122</v>
      </c>
      <c r="E11" t="s">
        <v>11</v>
      </c>
      <c r="F11">
        <v>-162.32</v>
      </c>
      <c r="G11" t="s">
        <v>12</v>
      </c>
      <c r="H11" t="s">
        <v>15</v>
      </c>
      <c r="I11" t="s">
        <v>14</v>
      </c>
      <c r="J11" t="s">
        <v>19</v>
      </c>
    </row>
    <row r="12" spans="1:10" x14ac:dyDescent="0.25">
      <c r="A12" s="81" t="s">
        <v>10</v>
      </c>
      <c r="B12" s="71">
        <v>44985</v>
      </c>
      <c r="C12" s="81" t="s">
        <v>10</v>
      </c>
      <c r="D12">
        <v>61120</v>
      </c>
      <c r="E12" t="s">
        <v>11</v>
      </c>
      <c r="F12">
        <v>36.44</v>
      </c>
      <c r="G12" t="s">
        <v>12</v>
      </c>
      <c r="H12" t="s">
        <v>20</v>
      </c>
      <c r="I12" t="s">
        <v>14</v>
      </c>
      <c r="J12" t="s">
        <v>21</v>
      </c>
    </row>
    <row r="13" spans="1:10" x14ac:dyDescent="0.25">
      <c r="A13" s="81" t="s">
        <v>10</v>
      </c>
      <c r="B13" s="71">
        <v>44985</v>
      </c>
      <c r="C13" s="81" t="s">
        <v>10</v>
      </c>
      <c r="D13">
        <v>61122</v>
      </c>
      <c r="E13" t="s">
        <v>11</v>
      </c>
      <c r="F13">
        <v>-36.44</v>
      </c>
      <c r="G13" t="s">
        <v>12</v>
      </c>
      <c r="H13" t="s">
        <v>20</v>
      </c>
      <c r="I13" t="s">
        <v>14</v>
      </c>
      <c r="J13" t="s">
        <v>21</v>
      </c>
    </row>
    <row r="14" spans="1:10" x14ac:dyDescent="0.25">
      <c r="A14" s="81" t="s">
        <v>10</v>
      </c>
      <c r="B14" s="71">
        <v>44985</v>
      </c>
      <c r="C14" s="81" t="s">
        <v>10</v>
      </c>
      <c r="D14">
        <v>61120</v>
      </c>
      <c r="E14" t="s">
        <v>11</v>
      </c>
      <c r="F14">
        <v>77.430000000000007</v>
      </c>
      <c r="G14" t="s">
        <v>12</v>
      </c>
      <c r="H14" t="s">
        <v>20</v>
      </c>
      <c r="I14" t="s">
        <v>14</v>
      </c>
      <c r="J14" t="s">
        <v>22</v>
      </c>
    </row>
    <row r="15" spans="1:10" x14ac:dyDescent="0.25">
      <c r="A15" s="81" t="s">
        <v>10</v>
      </c>
      <c r="B15" s="71">
        <v>44985</v>
      </c>
      <c r="C15" s="81" t="s">
        <v>10</v>
      </c>
      <c r="D15">
        <v>61122</v>
      </c>
      <c r="E15" t="s">
        <v>11</v>
      </c>
      <c r="F15">
        <v>-77.430000000000007</v>
      </c>
      <c r="G15" t="s">
        <v>12</v>
      </c>
      <c r="H15" t="s">
        <v>20</v>
      </c>
      <c r="I15" t="s">
        <v>14</v>
      </c>
      <c r="J15" t="s">
        <v>22</v>
      </c>
    </row>
    <row r="16" spans="1:10" x14ac:dyDescent="0.25">
      <c r="A16" s="81" t="s">
        <v>10</v>
      </c>
      <c r="B16" s="71">
        <v>44985</v>
      </c>
      <c r="C16" s="81" t="s">
        <v>10</v>
      </c>
      <c r="D16">
        <v>61120</v>
      </c>
      <c r="E16" t="s">
        <v>11</v>
      </c>
      <c r="F16">
        <v>66.59</v>
      </c>
      <c r="G16" t="s">
        <v>12</v>
      </c>
      <c r="H16" t="s">
        <v>20</v>
      </c>
      <c r="I16" t="s">
        <v>14</v>
      </c>
      <c r="J16" t="s">
        <v>23</v>
      </c>
    </row>
    <row r="17" spans="1:10" x14ac:dyDescent="0.25">
      <c r="A17" s="81" t="s">
        <v>10</v>
      </c>
      <c r="B17" s="71">
        <v>44985</v>
      </c>
      <c r="C17" s="81" t="s">
        <v>10</v>
      </c>
      <c r="D17">
        <v>61122</v>
      </c>
      <c r="E17" t="s">
        <v>11</v>
      </c>
      <c r="F17">
        <v>-66.59</v>
      </c>
      <c r="G17" t="s">
        <v>12</v>
      </c>
      <c r="H17" t="s">
        <v>20</v>
      </c>
      <c r="I17" t="s">
        <v>14</v>
      </c>
      <c r="J17" t="s">
        <v>23</v>
      </c>
    </row>
    <row r="18" spans="1:10" x14ac:dyDescent="0.25">
      <c r="A18" s="81" t="s">
        <v>10</v>
      </c>
      <c r="B18" s="71">
        <v>44985</v>
      </c>
      <c r="C18" s="81" t="s">
        <v>10</v>
      </c>
      <c r="D18">
        <v>61120</v>
      </c>
      <c r="E18" t="s">
        <v>11</v>
      </c>
      <c r="F18">
        <v>312.60000000000002</v>
      </c>
      <c r="G18" t="s">
        <v>12</v>
      </c>
      <c r="H18" t="s">
        <v>20</v>
      </c>
      <c r="I18" t="s">
        <v>14</v>
      </c>
      <c r="J18" t="s">
        <v>24</v>
      </c>
    </row>
    <row r="19" spans="1:10" x14ac:dyDescent="0.25">
      <c r="A19" s="81" t="s">
        <v>10</v>
      </c>
      <c r="B19" s="71">
        <v>44985</v>
      </c>
      <c r="C19" s="81" t="s">
        <v>10</v>
      </c>
      <c r="D19">
        <v>61122</v>
      </c>
      <c r="E19" t="s">
        <v>11</v>
      </c>
      <c r="F19">
        <v>-312.60000000000002</v>
      </c>
      <c r="G19" t="s">
        <v>12</v>
      </c>
      <c r="H19" t="s">
        <v>20</v>
      </c>
      <c r="I19" t="s">
        <v>14</v>
      </c>
      <c r="J19" t="s">
        <v>24</v>
      </c>
    </row>
    <row r="20" spans="1:10" x14ac:dyDescent="0.25">
      <c r="A20" s="81" t="s">
        <v>10</v>
      </c>
      <c r="B20" s="71">
        <v>44985</v>
      </c>
      <c r="C20" s="81" t="s">
        <v>10</v>
      </c>
      <c r="D20">
        <v>61120</v>
      </c>
      <c r="E20" t="s">
        <v>11</v>
      </c>
      <c r="F20">
        <v>293.60000000000002</v>
      </c>
      <c r="G20" t="s">
        <v>12</v>
      </c>
      <c r="H20" t="s">
        <v>20</v>
      </c>
      <c r="I20" t="s">
        <v>14</v>
      </c>
      <c r="J20" t="s">
        <v>25</v>
      </c>
    </row>
    <row r="21" spans="1:10" x14ac:dyDescent="0.25">
      <c r="A21" s="81" t="s">
        <v>10</v>
      </c>
      <c r="B21" s="71">
        <v>44985</v>
      </c>
      <c r="C21" s="81" t="s">
        <v>10</v>
      </c>
      <c r="D21">
        <v>61122</v>
      </c>
      <c r="E21" t="s">
        <v>11</v>
      </c>
      <c r="F21">
        <v>-293.60000000000002</v>
      </c>
      <c r="G21" t="s">
        <v>12</v>
      </c>
      <c r="H21" t="s">
        <v>20</v>
      </c>
      <c r="I21" t="s">
        <v>14</v>
      </c>
      <c r="J21" t="s">
        <v>25</v>
      </c>
    </row>
    <row r="22" spans="1:10" x14ac:dyDescent="0.25">
      <c r="A22" s="81" t="s">
        <v>10</v>
      </c>
      <c r="B22" s="71">
        <v>44985</v>
      </c>
      <c r="C22" s="81" t="s">
        <v>10</v>
      </c>
      <c r="D22">
        <v>61120</v>
      </c>
      <c r="E22" t="s">
        <v>11</v>
      </c>
      <c r="F22">
        <v>8.02</v>
      </c>
      <c r="G22" t="s">
        <v>12</v>
      </c>
      <c r="H22" t="s">
        <v>26</v>
      </c>
      <c r="I22" t="s">
        <v>14</v>
      </c>
      <c r="J22" t="s">
        <v>27</v>
      </c>
    </row>
    <row r="23" spans="1:10" x14ac:dyDescent="0.25">
      <c r="A23" s="81" t="s">
        <v>10</v>
      </c>
      <c r="B23" s="71">
        <v>44985</v>
      </c>
      <c r="C23" s="81" t="s">
        <v>10</v>
      </c>
      <c r="D23">
        <v>61122</v>
      </c>
      <c r="E23" t="s">
        <v>11</v>
      </c>
      <c r="F23">
        <v>-8.02</v>
      </c>
      <c r="G23" t="s">
        <v>12</v>
      </c>
      <c r="H23" t="s">
        <v>26</v>
      </c>
      <c r="I23" t="s">
        <v>14</v>
      </c>
      <c r="J23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28946-D877-4386-BD99-9250FCEFF541}">
  <sheetPr codeName="Sheet2">
    <tabColor rgb="FFFFFF00"/>
  </sheetPr>
  <dimension ref="A1:O42"/>
  <sheetViews>
    <sheetView workbookViewId="0">
      <selection activeCell="A30" sqref="A30"/>
    </sheetView>
  </sheetViews>
  <sheetFormatPr defaultRowHeight="13.2" x14ac:dyDescent="0.25"/>
  <cols>
    <col min="1" max="1" width="45.88671875" customWidth="1"/>
    <col min="2" max="2" width="17.88671875" customWidth="1"/>
    <col min="3" max="3" width="42.6640625" customWidth="1"/>
    <col min="4" max="4" width="11.109375" customWidth="1"/>
    <col min="5" max="5" width="13.33203125" bestFit="1" customWidth="1"/>
    <col min="6" max="6" width="16.109375" style="56" customWidth="1"/>
    <col min="8" max="8" width="14.5546875" bestFit="1" customWidth="1"/>
    <col min="10" max="10" width="18.33203125" customWidth="1"/>
    <col min="11" max="11" width="10.109375" bestFit="1" customWidth="1"/>
    <col min="12" max="12" width="19" customWidth="1"/>
    <col min="13" max="13" width="22.109375" customWidth="1"/>
    <col min="14" max="15" width="18.5546875" customWidth="1"/>
    <col min="16" max="16" width="10.554687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56" t="s">
        <v>5</v>
      </c>
      <c r="G1" t="s">
        <v>6</v>
      </c>
      <c r="H1" t="s">
        <v>7</v>
      </c>
      <c r="I1" t="s">
        <v>8</v>
      </c>
      <c r="J1" t="s">
        <v>9</v>
      </c>
    </row>
    <row r="2" spans="1:15" x14ac:dyDescent="0.25">
      <c r="A2" s="81" t="s">
        <v>28</v>
      </c>
      <c r="B2" s="71" t="s">
        <v>29</v>
      </c>
      <c r="C2" s="81" t="s">
        <v>28</v>
      </c>
      <c r="D2">
        <v>61115</v>
      </c>
      <c r="E2" t="s">
        <v>11</v>
      </c>
      <c r="F2" s="82">
        <v>-24780.949999999997</v>
      </c>
      <c r="G2" t="s">
        <v>12</v>
      </c>
      <c r="H2" s="81" t="s">
        <v>20</v>
      </c>
      <c r="I2" t="s">
        <v>14</v>
      </c>
      <c r="K2" s="100"/>
      <c r="N2" s="69"/>
      <c r="O2" s="82"/>
    </row>
    <row r="3" spans="1:15" x14ac:dyDescent="0.25">
      <c r="A3" s="81" t="s">
        <v>28</v>
      </c>
      <c r="B3" s="71" t="s">
        <v>29</v>
      </c>
      <c r="C3" s="81" t="s">
        <v>28</v>
      </c>
      <c r="D3">
        <v>61115</v>
      </c>
      <c r="E3" t="s">
        <v>11</v>
      </c>
      <c r="F3" s="82">
        <v>-3905.86</v>
      </c>
      <c r="G3" t="s">
        <v>12</v>
      </c>
      <c r="H3" t="s">
        <v>13</v>
      </c>
      <c r="I3" t="s">
        <v>14</v>
      </c>
      <c r="K3" s="100"/>
      <c r="N3" s="69"/>
      <c r="O3" s="82"/>
    </row>
    <row r="4" spans="1:15" x14ac:dyDescent="0.25">
      <c r="A4" s="81" t="s">
        <v>28</v>
      </c>
      <c r="B4" s="71" t="s">
        <v>29</v>
      </c>
      <c r="C4" s="81" t="s">
        <v>28</v>
      </c>
      <c r="D4">
        <v>61115</v>
      </c>
      <c r="E4" t="s">
        <v>11</v>
      </c>
      <c r="F4" s="124">
        <v>-89057.4</v>
      </c>
      <c r="G4" t="s">
        <v>12</v>
      </c>
      <c r="H4" t="s">
        <v>15</v>
      </c>
      <c r="I4" t="s">
        <v>14</v>
      </c>
      <c r="K4" s="100"/>
      <c r="N4" s="69"/>
      <c r="O4" s="82"/>
    </row>
    <row r="5" spans="1:15" x14ac:dyDescent="0.25">
      <c r="A5" s="81" t="s">
        <v>28</v>
      </c>
      <c r="B5" s="71" t="s">
        <v>29</v>
      </c>
      <c r="C5" s="81" t="s">
        <v>28</v>
      </c>
      <c r="D5">
        <v>61115</v>
      </c>
      <c r="E5" t="s">
        <v>11</v>
      </c>
      <c r="F5" s="124">
        <v>-4882.6099999999997</v>
      </c>
      <c r="G5" t="s">
        <v>12</v>
      </c>
      <c r="H5" t="s">
        <v>30</v>
      </c>
      <c r="I5" t="s">
        <v>14</v>
      </c>
      <c r="K5" s="100"/>
      <c r="N5" s="69"/>
      <c r="O5" s="82"/>
    </row>
    <row r="6" spans="1:15" x14ac:dyDescent="0.25">
      <c r="A6" s="81" t="s">
        <v>28</v>
      </c>
      <c r="B6" s="71" t="s">
        <v>29</v>
      </c>
      <c r="C6" s="81" t="s">
        <v>28</v>
      </c>
      <c r="D6">
        <v>61115</v>
      </c>
      <c r="E6" t="s">
        <v>11</v>
      </c>
      <c r="F6" s="124">
        <v>-314.90999999999997</v>
      </c>
      <c r="G6" t="s">
        <v>12</v>
      </c>
      <c r="H6" t="s">
        <v>31</v>
      </c>
      <c r="I6" t="s">
        <v>14</v>
      </c>
      <c r="K6" s="100"/>
      <c r="M6" s="82"/>
      <c r="N6" s="69"/>
      <c r="O6" s="82"/>
    </row>
    <row r="7" spans="1:15" x14ac:dyDescent="0.25">
      <c r="A7" s="81" t="s">
        <v>28</v>
      </c>
      <c r="B7" s="71" t="s">
        <v>29</v>
      </c>
      <c r="C7" s="81" t="s">
        <v>28</v>
      </c>
      <c r="D7">
        <v>61115</v>
      </c>
      <c r="E7" t="s">
        <v>11</v>
      </c>
      <c r="F7" s="124">
        <v>-9020.1299999999992</v>
      </c>
      <c r="G7" t="s">
        <v>12</v>
      </c>
      <c r="I7" t="s">
        <v>14</v>
      </c>
      <c r="J7" s="100"/>
      <c r="K7" s="100"/>
      <c r="M7" s="82"/>
      <c r="N7" s="69"/>
      <c r="O7" s="82"/>
    </row>
    <row r="8" spans="1:15" x14ac:dyDescent="0.25">
      <c r="A8" s="81" t="s">
        <v>28</v>
      </c>
      <c r="B8" s="71" t="s">
        <v>29</v>
      </c>
      <c r="C8" s="81" t="s">
        <v>28</v>
      </c>
      <c r="D8">
        <v>61115</v>
      </c>
      <c r="E8" t="s">
        <v>11</v>
      </c>
      <c r="F8" s="140">
        <v>8484.0400000000009</v>
      </c>
      <c r="G8" t="s">
        <v>12</v>
      </c>
      <c r="I8" t="s">
        <v>14</v>
      </c>
      <c r="J8" s="100"/>
      <c r="K8" s="100"/>
      <c r="N8" s="69"/>
      <c r="O8" s="82"/>
    </row>
    <row r="9" spans="1:15" x14ac:dyDescent="0.25">
      <c r="A9" s="81" t="s">
        <v>28</v>
      </c>
      <c r="B9" s="71" t="s">
        <v>29</v>
      </c>
      <c r="C9" s="81" t="s">
        <v>28</v>
      </c>
      <c r="D9">
        <v>61122</v>
      </c>
      <c r="E9" t="s">
        <v>11</v>
      </c>
      <c r="F9" s="82">
        <v>-430.78</v>
      </c>
      <c r="G9" t="s">
        <v>12</v>
      </c>
      <c r="H9" t="s">
        <v>31</v>
      </c>
      <c r="I9" t="s">
        <v>14</v>
      </c>
      <c r="J9" s="100"/>
      <c r="L9" s="69"/>
    </row>
    <row r="10" spans="1:15" x14ac:dyDescent="0.25">
      <c r="A10" s="81" t="s">
        <v>28</v>
      </c>
      <c r="B10" s="71" t="s">
        <v>29</v>
      </c>
      <c r="C10" s="81" t="s">
        <v>28</v>
      </c>
      <c r="D10">
        <v>61122</v>
      </c>
      <c r="E10" t="s">
        <v>11</v>
      </c>
      <c r="F10" s="82">
        <v>-2488.3500000000004</v>
      </c>
      <c r="G10" t="s">
        <v>12</v>
      </c>
      <c r="H10" s="81" t="s">
        <v>20</v>
      </c>
      <c r="I10" t="s">
        <v>14</v>
      </c>
      <c r="J10" s="100"/>
      <c r="L10" s="69"/>
    </row>
    <row r="11" spans="1:15" x14ac:dyDescent="0.25">
      <c r="A11" s="81" t="s">
        <v>28</v>
      </c>
      <c r="B11" s="71" t="s">
        <v>29</v>
      </c>
      <c r="C11" s="81" t="s">
        <v>28</v>
      </c>
      <c r="D11">
        <v>61122</v>
      </c>
      <c r="E11" t="s">
        <v>11</v>
      </c>
      <c r="F11" s="124">
        <v>-429.65</v>
      </c>
      <c r="G11" t="s">
        <v>12</v>
      </c>
      <c r="H11" t="s">
        <v>13</v>
      </c>
      <c r="I11" t="s">
        <v>14</v>
      </c>
      <c r="J11" s="100"/>
      <c r="L11" s="69"/>
    </row>
    <row r="12" spans="1:15" x14ac:dyDescent="0.25">
      <c r="A12" s="81" t="s">
        <v>28</v>
      </c>
      <c r="B12" s="71" t="s">
        <v>29</v>
      </c>
      <c r="C12" s="81" t="s">
        <v>28</v>
      </c>
      <c r="D12">
        <v>61122</v>
      </c>
      <c r="E12" t="s">
        <v>11</v>
      </c>
      <c r="F12" s="124">
        <v>-11889.23</v>
      </c>
      <c r="G12" t="s">
        <v>12</v>
      </c>
      <c r="H12" t="s">
        <v>15</v>
      </c>
      <c r="I12" t="s">
        <v>14</v>
      </c>
      <c r="J12" s="100"/>
      <c r="L12" s="69"/>
    </row>
    <row r="13" spans="1:15" x14ac:dyDescent="0.25">
      <c r="A13" s="81" t="s">
        <v>28</v>
      </c>
      <c r="B13" s="71" t="s">
        <v>29</v>
      </c>
      <c r="C13" s="81" t="s">
        <v>28</v>
      </c>
      <c r="D13">
        <v>61122</v>
      </c>
      <c r="E13" t="s">
        <v>11</v>
      </c>
      <c r="F13" s="124">
        <v>-1307.01</v>
      </c>
      <c r="G13" t="s">
        <v>12</v>
      </c>
      <c r="H13" t="s">
        <v>30</v>
      </c>
      <c r="I13" t="s">
        <v>14</v>
      </c>
      <c r="J13" s="100"/>
      <c r="L13" s="69"/>
    </row>
    <row r="14" spans="1:15" x14ac:dyDescent="0.25">
      <c r="A14" s="81" t="s">
        <v>28</v>
      </c>
      <c r="B14" s="71" t="s">
        <v>29</v>
      </c>
      <c r="C14" s="81" t="s">
        <v>28</v>
      </c>
      <c r="D14">
        <v>61122</v>
      </c>
      <c r="E14" t="s">
        <v>11</v>
      </c>
      <c r="F14" s="124">
        <v>-992.21</v>
      </c>
      <c r="G14" t="s">
        <v>12</v>
      </c>
      <c r="I14" t="s">
        <v>14</v>
      </c>
      <c r="J14" s="100"/>
    </row>
    <row r="15" spans="1:15" x14ac:dyDescent="0.25">
      <c r="A15" s="81" t="s">
        <v>28</v>
      </c>
      <c r="B15" s="71" t="s">
        <v>29</v>
      </c>
      <c r="C15" s="81" t="s">
        <v>28</v>
      </c>
      <c r="D15">
        <v>61122</v>
      </c>
      <c r="E15" t="s">
        <v>11</v>
      </c>
      <c r="F15" s="124">
        <v>3954.64</v>
      </c>
      <c r="G15" t="s">
        <v>12</v>
      </c>
      <c r="I15" t="s">
        <v>14</v>
      </c>
      <c r="J15" s="100"/>
    </row>
    <row r="16" spans="1:15" ht="14.4" x14ac:dyDescent="0.3">
      <c r="A16" s="81" t="s">
        <v>28</v>
      </c>
      <c r="B16" s="71" t="s">
        <v>29</v>
      </c>
      <c r="C16" s="81" t="s">
        <v>28</v>
      </c>
      <c r="D16">
        <v>61122</v>
      </c>
      <c r="E16" t="s">
        <v>11</v>
      </c>
      <c r="F16" s="124">
        <v>34.329836135347946</v>
      </c>
      <c r="G16" t="s">
        <v>12</v>
      </c>
      <c r="H16" s="125" t="s">
        <v>15</v>
      </c>
      <c r="I16" s="125" t="s">
        <v>14</v>
      </c>
      <c r="J16" s="125" t="s">
        <v>32</v>
      </c>
    </row>
    <row r="17" spans="1:15" ht="14.4" x14ac:dyDescent="0.3">
      <c r="A17" s="81" t="s">
        <v>28</v>
      </c>
      <c r="B17" s="71" t="s">
        <v>29</v>
      </c>
      <c r="C17" s="81" t="s">
        <v>28</v>
      </c>
      <c r="D17">
        <v>61122</v>
      </c>
      <c r="E17" t="s">
        <v>11</v>
      </c>
      <c r="F17" s="124">
        <v>1282.0682520491068</v>
      </c>
      <c r="G17" t="s">
        <v>12</v>
      </c>
      <c r="H17" s="125" t="s">
        <v>15</v>
      </c>
      <c r="I17" s="125" t="s">
        <v>14</v>
      </c>
      <c r="J17" s="125" t="s">
        <v>33</v>
      </c>
      <c r="N17" s="110"/>
      <c r="O17" s="110"/>
    </row>
    <row r="18" spans="1:15" ht="14.4" x14ac:dyDescent="0.3">
      <c r="A18" s="81" t="s">
        <v>28</v>
      </c>
      <c r="B18" s="71" t="s">
        <v>29</v>
      </c>
      <c r="C18" s="81" t="s">
        <v>28</v>
      </c>
      <c r="D18">
        <v>61122</v>
      </c>
      <c r="E18" t="s">
        <v>11</v>
      </c>
      <c r="F18" s="124">
        <v>2483.8069610342809</v>
      </c>
      <c r="G18" t="s">
        <v>12</v>
      </c>
      <c r="H18" s="125" t="s">
        <v>15</v>
      </c>
      <c r="I18" s="125" t="s">
        <v>14</v>
      </c>
      <c r="J18" s="125" t="s">
        <v>34</v>
      </c>
      <c r="N18" s="110"/>
      <c r="O18" s="110"/>
    </row>
    <row r="19" spans="1:15" ht="14.4" x14ac:dyDescent="0.3">
      <c r="A19" s="81" t="s">
        <v>28</v>
      </c>
      <c r="B19" s="71" t="s">
        <v>29</v>
      </c>
      <c r="C19" s="81" t="s">
        <v>28</v>
      </c>
      <c r="D19">
        <v>61122</v>
      </c>
      <c r="E19" t="s">
        <v>11</v>
      </c>
      <c r="F19" s="124">
        <v>102.76626666666667</v>
      </c>
      <c r="G19" t="s">
        <v>12</v>
      </c>
      <c r="H19" s="125" t="s">
        <v>20</v>
      </c>
      <c r="I19" s="125" t="s">
        <v>14</v>
      </c>
      <c r="J19" s="125" t="s">
        <v>21</v>
      </c>
      <c r="L19" s="69"/>
      <c r="M19" s="110"/>
      <c r="N19" s="110"/>
      <c r="O19" s="110"/>
    </row>
    <row r="20" spans="1:15" ht="14.4" x14ac:dyDescent="0.3">
      <c r="A20" s="81" t="s">
        <v>28</v>
      </c>
      <c r="B20" s="71" t="s">
        <v>29</v>
      </c>
      <c r="C20" s="81" t="s">
        <v>28</v>
      </c>
      <c r="D20">
        <v>61122</v>
      </c>
      <c r="E20" t="s">
        <v>11</v>
      </c>
      <c r="F20" s="124">
        <v>49.035000000000004</v>
      </c>
      <c r="G20" t="s">
        <v>12</v>
      </c>
      <c r="H20" s="125" t="s">
        <v>20</v>
      </c>
      <c r="I20" s="125" t="s">
        <v>14</v>
      </c>
      <c r="J20" s="125" t="s">
        <v>24</v>
      </c>
      <c r="L20" s="69"/>
      <c r="M20" s="110"/>
      <c r="N20" s="110"/>
      <c r="O20" s="110"/>
    </row>
    <row r="21" spans="1:15" ht="14.4" x14ac:dyDescent="0.3">
      <c r="A21" s="81" t="s">
        <v>28</v>
      </c>
      <c r="B21" s="71" t="s">
        <v>29</v>
      </c>
      <c r="C21" s="81" t="s">
        <v>28</v>
      </c>
      <c r="D21">
        <v>61122</v>
      </c>
      <c r="E21" t="s">
        <v>11</v>
      </c>
      <c r="F21" s="124">
        <v>333.62317324116469</v>
      </c>
      <c r="G21" t="s">
        <v>12</v>
      </c>
      <c r="H21" s="125" t="s">
        <v>20</v>
      </c>
      <c r="I21" s="125" t="s">
        <v>14</v>
      </c>
      <c r="J21" s="125" t="s">
        <v>25</v>
      </c>
      <c r="L21" s="69"/>
      <c r="M21" s="110"/>
      <c r="N21" s="110"/>
      <c r="O21" s="110"/>
    </row>
    <row r="22" spans="1:15" ht="14.4" x14ac:dyDescent="0.3">
      <c r="A22" s="81" t="s">
        <v>28</v>
      </c>
      <c r="B22" s="71" t="s">
        <v>29</v>
      </c>
      <c r="C22" s="81" t="s">
        <v>28</v>
      </c>
      <c r="D22">
        <v>61122</v>
      </c>
      <c r="E22" t="s">
        <v>11</v>
      </c>
      <c r="F22" s="124">
        <v>7719.2651590280557</v>
      </c>
      <c r="G22" t="s">
        <v>12</v>
      </c>
      <c r="H22" s="125" t="s">
        <v>20</v>
      </c>
      <c r="I22" s="125" t="s">
        <v>14</v>
      </c>
      <c r="J22" s="125" t="s">
        <v>35</v>
      </c>
      <c r="L22" s="69"/>
      <c r="M22" s="110"/>
      <c r="N22" s="110"/>
      <c r="O22" s="110"/>
    </row>
    <row r="23" spans="1:15" ht="14.4" x14ac:dyDescent="0.3">
      <c r="A23" s="81" t="s">
        <v>28</v>
      </c>
      <c r="B23" s="71" t="s">
        <v>29</v>
      </c>
      <c r="C23" s="81" t="s">
        <v>28</v>
      </c>
      <c r="D23">
        <v>61122</v>
      </c>
      <c r="E23" t="s">
        <v>11</v>
      </c>
      <c r="F23" s="124">
        <v>25.017777777777777</v>
      </c>
      <c r="G23" t="s">
        <v>12</v>
      </c>
      <c r="H23" s="125" t="s">
        <v>31</v>
      </c>
      <c r="I23" s="125" t="s">
        <v>14</v>
      </c>
      <c r="J23" s="125" t="s">
        <v>36</v>
      </c>
      <c r="L23" s="110"/>
      <c r="M23" s="110"/>
      <c r="N23" s="110"/>
      <c r="O23" s="110"/>
    </row>
    <row r="24" spans="1:15" ht="14.4" x14ac:dyDescent="0.3">
      <c r="A24" s="81" t="s">
        <v>28</v>
      </c>
      <c r="B24" s="71" t="s">
        <v>29</v>
      </c>
      <c r="C24" s="81" t="s">
        <v>28</v>
      </c>
      <c r="D24">
        <v>61122</v>
      </c>
      <c r="E24" t="s">
        <v>11</v>
      </c>
      <c r="F24" s="124">
        <v>670.77338181818186</v>
      </c>
      <c r="G24" t="s">
        <v>12</v>
      </c>
      <c r="H24" s="125" t="s">
        <v>30</v>
      </c>
      <c r="I24" s="125" t="s">
        <v>14</v>
      </c>
      <c r="J24" s="125"/>
      <c r="L24" s="110"/>
      <c r="M24" s="110"/>
      <c r="N24" s="110"/>
      <c r="O24" s="110"/>
    </row>
    <row r="25" spans="1:15" ht="14.4" x14ac:dyDescent="0.3">
      <c r="A25" s="81" t="s">
        <v>28</v>
      </c>
      <c r="B25" s="71" t="s">
        <v>29</v>
      </c>
      <c r="C25" s="81" t="s">
        <v>28</v>
      </c>
      <c r="D25">
        <v>61122</v>
      </c>
      <c r="E25" t="s">
        <v>11</v>
      </c>
      <c r="F25" s="124">
        <v>790.02724679487278</v>
      </c>
      <c r="G25" t="s">
        <v>12</v>
      </c>
      <c r="H25" s="125" t="s">
        <v>37</v>
      </c>
      <c r="I25" s="125" t="s">
        <v>14</v>
      </c>
      <c r="J25" s="125"/>
      <c r="L25" s="110"/>
      <c r="M25" s="110"/>
      <c r="N25" s="110"/>
      <c r="O25" s="110"/>
    </row>
    <row r="26" spans="1:15" ht="14.4" x14ac:dyDescent="0.3">
      <c r="A26" s="81" t="s">
        <v>28</v>
      </c>
      <c r="B26" s="71" t="s">
        <v>29</v>
      </c>
      <c r="C26" s="81" t="s">
        <v>28</v>
      </c>
      <c r="D26">
        <v>61122</v>
      </c>
      <c r="E26" t="s">
        <v>11</v>
      </c>
      <c r="F26" s="124">
        <v>91.88</v>
      </c>
      <c r="G26" t="s">
        <v>12</v>
      </c>
      <c r="H26" t="s">
        <v>38</v>
      </c>
      <c r="I26" t="s">
        <v>14</v>
      </c>
      <c r="J26" s="125"/>
      <c r="L26" s="110"/>
      <c r="M26" s="110"/>
      <c r="N26" s="110"/>
      <c r="O26" s="110"/>
    </row>
    <row r="27" spans="1:15" ht="14.4" x14ac:dyDescent="0.3">
      <c r="A27" s="81" t="s">
        <v>28</v>
      </c>
      <c r="B27" s="71" t="s">
        <v>29</v>
      </c>
      <c r="C27" s="81" t="s">
        <v>28</v>
      </c>
      <c r="D27">
        <v>61115</v>
      </c>
      <c r="E27" t="s">
        <v>11</v>
      </c>
      <c r="F27" s="124">
        <v>312.08678016599276</v>
      </c>
      <c r="G27" t="s">
        <v>12</v>
      </c>
      <c r="H27" s="125" t="s">
        <v>15</v>
      </c>
      <c r="I27" s="125" t="s">
        <v>14</v>
      </c>
      <c r="J27" s="125" t="s">
        <v>32</v>
      </c>
      <c r="L27" s="110"/>
      <c r="M27" s="69"/>
      <c r="N27" s="110"/>
      <c r="O27" s="110"/>
    </row>
    <row r="28" spans="1:15" ht="14.4" x14ac:dyDescent="0.3">
      <c r="A28" s="81" t="s">
        <v>28</v>
      </c>
      <c r="B28" s="71" t="s">
        <v>29</v>
      </c>
      <c r="C28" s="81" t="s">
        <v>28</v>
      </c>
      <c r="D28">
        <v>61115</v>
      </c>
      <c r="E28" t="s">
        <v>11</v>
      </c>
      <c r="F28" s="124">
        <v>11655.107443311486</v>
      </c>
      <c r="G28" t="s">
        <v>12</v>
      </c>
      <c r="H28" s="125" t="s">
        <v>15</v>
      </c>
      <c r="I28" s="125" t="s">
        <v>14</v>
      </c>
      <c r="J28" s="125" t="s">
        <v>33</v>
      </c>
      <c r="L28" s="110"/>
      <c r="M28" s="69"/>
      <c r="N28" s="110"/>
      <c r="O28" s="110"/>
    </row>
    <row r="29" spans="1:15" ht="14.4" x14ac:dyDescent="0.3">
      <c r="A29" s="81" t="s">
        <v>28</v>
      </c>
      <c r="B29" s="71" t="s">
        <v>29</v>
      </c>
      <c r="C29" s="81" t="s">
        <v>28</v>
      </c>
      <c r="D29">
        <v>61115</v>
      </c>
      <c r="E29" t="s">
        <v>11</v>
      </c>
      <c r="F29" s="124">
        <v>22580.023508781793</v>
      </c>
      <c r="G29" t="s">
        <v>12</v>
      </c>
      <c r="H29" s="125" t="s">
        <v>15</v>
      </c>
      <c r="I29" s="125" t="s">
        <v>14</v>
      </c>
      <c r="J29" s="125" t="s">
        <v>34</v>
      </c>
      <c r="L29" s="110"/>
      <c r="M29" s="110"/>
      <c r="N29" s="110"/>
      <c r="O29" s="110"/>
    </row>
    <row r="30" spans="1:15" ht="14.4" x14ac:dyDescent="0.3">
      <c r="A30" s="81" t="s">
        <v>28</v>
      </c>
      <c r="B30" s="71" t="s">
        <v>29</v>
      </c>
      <c r="C30" s="81" t="s">
        <v>28</v>
      </c>
      <c r="D30">
        <v>61115</v>
      </c>
      <c r="E30" t="s">
        <v>11</v>
      </c>
      <c r="F30" s="124">
        <v>934.24</v>
      </c>
      <c r="G30" t="s">
        <v>12</v>
      </c>
      <c r="H30" s="125" t="s">
        <v>20</v>
      </c>
      <c r="I30" s="125" t="s">
        <v>14</v>
      </c>
      <c r="J30" s="125" t="s">
        <v>21</v>
      </c>
      <c r="L30" s="69"/>
      <c r="M30" s="110"/>
      <c r="N30" s="110"/>
      <c r="O30" s="110"/>
    </row>
    <row r="31" spans="1:15" ht="14.4" x14ac:dyDescent="0.3">
      <c r="A31" s="81" t="s">
        <v>28</v>
      </c>
      <c r="B31" s="71" t="s">
        <v>29</v>
      </c>
      <c r="C31" s="81" t="s">
        <v>28</v>
      </c>
      <c r="D31">
        <v>61115</v>
      </c>
      <c r="E31" t="s">
        <v>11</v>
      </c>
      <c r="F31" s="124">
        <v>445.76477272727271</v>
      </c>
      <c r="G31" t="s">
        <v>12</v>
      </c>
      <c r="H31" s="125" t="s">
        <v>20</v>
      </c>
      <c r="I31" s="125" t="s">
        <v>14</v>
      </c>
      <c r="J31" s="125" t="s">
        <v>24</v>
      </c>
      <c r="L31" s="69"/>
      <c r="M31" s="110"/>
      <c r="N31" s="110"/>
      <c r="O31" s="110"/>
    </row>
    <row r="32" spans="1:15" ht="14.4" x14ac:dyDescent="0.3">
      <c r="A32" s="81" t="s">
        <v>28</v>
      </c>
      <c r="B32" s="71" t="s">
        <v>29</v>
      </c>
      <c r="C32" s="81" t="s">
        <v>28</v>
      </c>
      <c r="D32">
        <v>61115</v>
      </c>
      <c r="E32" t="s">
        <v>11</v>
      </c>
      <c r="F32" s="124">
        <v>3032.9245134662733</v>
      </c>
      <c r="G32" t="s">
        <v>12</v>
      </c>
      <c r="H32" s="125" t="s">
        <v>20</v>
      </c>
      <c r="I32" s="125" t="s">
        <v>14</v>
      </c>
      <c r="J32" s="125" t="s">
        <v>25</v>
      </c>
      <c r="L32" s="69"/>
      <c r="M32" s="110"/>
      <c r="N32" s="110"/>
      <c r="O32" s="110"/>
    </row>
    <row r="33" spans="1:15" ht="14.4" x14ac:dyDescent="0.3">
      <c r="A33" s="81" t="s">
        <v>28</v>
      </c>
      <c r="B33" s="71" t="s">
        <v>29</v>
      </c>
      <c r="C33" s="81" t="s">
        <v>28</v>
      </c>
      <c r="D33">
        <v>61115</v>
      </c>
      <c r="E33" t="s">
        <v>11</v>
      </c>
      <c r="F33" s="124">
        <v>70175.052134729922</v>
      </c>
      <c r="G33" t="s">
        <v>12</v>
      </c>
      <c r="H33" s="125" t="s">
        <v>20</v>
      </c>
      <c r="I33" s="125" t="s">
        <v>14</v>
      </c>
      <c r="J33" s="125" t="s">
        <v>35</v>
      </c>
      <c r="L33" s="69"/>
      <c r="M33" s="110"/>
      <c r="N33" s="110"/>
      <c r="O33" s="110"/>
    </row>
    <row r="34" spans="1:15" ht="14.4" x14ac:dyDescent="0.3">
      <c r="A34" s="81" t="s">
        <v>28</v>
      </c>
      <c r="B34" s="71" t="s">
        <v>29</v>
      </c>
      <c r="C34" s="81" t="s">
        <v>28</v>
      </c>
      <c r="D34">
        <v>61115</v>
      </c>
      <c r="E34" t="s">
        <v>11</v>
      </c>
      <c r="F34" s="124">
        <v>227.435</v>
      </c>
      <c r="G34" t="s">
        <v>12</v>
      </c>
      <c r="H34" s="125" t="s">
        <v>31</v>
      </c>
      <c r="I34" s="125" t="s">
        <v>14</v>
      </c>
      <c r="J34" s="125" t="s">
        <v>36</v>
      </c>
      <c r="L34" s="110"/>
      <c r="M34" s="110"/>
      <c r="N34" s="110"/>
      <c r="O34" s="110"/>
    </row>
    <row r="35" spans="1:15" ht="14.4" x14ac:dyDescent="0.3">
      <c r="A35" s="81" t="s">
        <v>28</v>
      </c>
      <c r="B35" s="71" t="s">
        <v>29</v>
      </c>
      <c r="C35" s="81" t="s">
        <v>28</v>
      </c>
      <c r="D35">
        <v>61115</v>
      </c>
      <c r="E35" t="s">
        <v>11</v>
      </c>
      <c r="F35" s="124">
        <v>6097.8731454545459</v>
      </c>
      <c r="G35" t="s">
        <v>12</v>
      </c>
      <c r="H35" s="125" t="s">
        <v>30</v>
      </c>
      <c r="I35" s="125" t="s">
        <v>14</v>
      </c>
      <c r="J35" s="125"/>
      <c r="L35" s="110"/>
      <c r="M35" s="110"/>
      <c r="N35" s="110"/>
      <c r="O35" s="110"/>
    </row>
    <row r="36" spans="1:15" ht="14.4" x14ac:dyDescent="0.3">
      <c r="A36" s="81" t="s">
        <v>28</v>
      </c>
      <c r="B36" s="71" t="s">
        <v>29</v>
      </c>
      <c r="C36" s="81" t="s">
        <v>28</v>
      </c>
      <c r="D36">
        <v>61115</v>
      </c>
      <c r="E36" t="s">
        <v>11</v>
      </c>
      <c r="F36" s="124">
        <v>7182.0908649990724</v>
      </c>
      <c r="G36" t="s">
        <v>12</v>
      </c>
      <c r="H36" s="125" t="s">
        <v>37</v>
      </c>
      <c r="I36" s="125" t="s">
        <v>14</v>
      </c>
      <c r="J36" s="125"/>
      <c r="L36" s="110"/>
      <c r="M36" s="110"/>
      <c r="N36" s="110"/>
      <c r="O36" s="110"/>
    </row>
    <row r="37" spans="1:15" x14ac:dyDescent="0.25">
      <c r="A37" s="81" t="s">
        <v>28</v>
      </c>
      <c r="B37" s="71" t="s">
        <v>29</v>
      </c>
      <c r="C37" s="81" t="s">
        <v>28</v>
      </c>
      <c r="D37">
        <v>61115</v>
      </c>
      <c r="E37" t="s">
        <v>11</v>
      </c>
      <c r="F37" s="124">
        <v>835.22183636363638</v>
      </c>
      <c r="G37" t="s">
        <v>12</v>
      </c>
      <c r="H37" t="s">
        <v>38</v>
      </c>
      <c r="I37" t="s">
        <v>14</v>
      </c>
      <c r="M37" s="69"/>
      <c r="N37" s="110"/>
    </row>
    <row r="38" spans="1:15" x14ac:dyDescent="0.25">
      <c r="F38" s="126"/>
      <c r="M38" s="69"/>
      <c r="N38" s="110"/>
    </row>
    <row r="39" spans="1:15" x14ac:dyDescent="0.25">
      <c r="F39" s="126"/>
      <c r="M39" s="69"/>
      <c r="N39" s="110"/>
    </row>
    <row r="40" spans="1:15" x14ac:dyDescent="0.25">
      <c r="F40" s="126"/>
    </row>
    <row r="41" spans="1:15" x14ac:dyDescent="0.25">
      <c r="F41" s="126"/>
    </row>
    <row r="42" spans="1:15" x14ac:dyDescent="0.25">
      <c r="F42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E1A06-463B-490F-8874-46DC288283BA}">
  <sheetPr codeName="Sheet3"/>
  <dimension ref="B1:L36"/>
  <sheetViews>
    <sheetView showGridLines="0" workbookViewId="0">
      <selection activeCell="G34" sqref="G33:G34"/>
    </sheetView>
  </sheetViews>
  <sheetFormatPr defaultRowHeight="13.2" x14ac:dyDescent="0.25"/>
  <cols>
    <col min="1" max="1" width="2.109375" customWidth="1"/>
    <col min="2" max="2" width="27.5546875" bestFit="1" customWidth="1"/>
    <col min="3" max="3" width="11.44140625" style="111" customWidth="1"/>
    <col min="4" max="4" width="12" bestFit="1" customWidth="1"/>
    <col min="5" max="5" width="27.5546875" bestFit="1" customWidth="1"/>
    <col min="6" max="6" width="10.44140625" style="111" bestFit="1" customWidth="1"/>
    <col min="7" max="7" width="12.44140625" bestFit="1" customWidth="1"/>
    <col min="8" max="8" width="14.44140625" customWidth="1"/>
    <col min="9" max="9" width="21" bestFit="1" customWidth="1"/>
    <col min="10" max="10" width="21.88671875" bestFit="1" customWidth="1"/>
    <col min="11" max="11" width="14.33203125" customWidth="1"/>
    <col min="12" max="12" width="13.44140625" customWidth="1"/>
  </cols>
  <sheetData>
    <row r="1" spans="2:12" ht="6" customHeight="1" x14ac:dyDescent="0.25"/>
    <row r="2" spans="2:12" x14ac:dyDescent="0.25">
      <c r="B2" s="73" t="s">
        <v>39</v>
      </c>
      <c r="C2" s="112"/>
      <c r="E2" s="73" t="s">
        <v>40</v>
      </c>
      <c r="F2" s="112"/>
    </row>
    <row r="3" spans="2:12" x14ac:dyDescent="0.25">
      <c r="B3" s="75" t="s">
        <v>41</v>
      </c>
      <c r="C3" s="123">
        <v>7182.0908649990724</v>
      </c>
      <c r="E3" s="75" t="s">
        <v>41</v>
      </c>
      <c r="F3" s="112">
        <v>790.02724679487278</v>
      </c>
      <c r="H3" s="70" t="s">
        <v>42</v>
      </c>
      <c r="I3" t="s">
        <v>43</v>
      </c>
      <c r="J3" t="s">
        <v>44</v>
      </c>
    </row>
    <row r="4" spans="2:12" x14ac:dyDescent="0.25">
      <c r="B4" s="74" t="s">
        <v>45</v>
      </c>
      <c r="C4" s="122">
        <v>34547.217732259276</v>
      </c>
      <c r="E4" s="74" t="s">
        <v>45</v>
      </c>
      <c r="F4" s="113">
        <v>3800.2050492187354</v>
      </c>
      <c r="H4" s="69" t="s">
        <v>20</v>
      </c>
      <c r="I4" s="82">
        <v>2488.3500000000004</v>
      </c>
      <c r="J4">
        <v>0</v>
      </c>
    </row>
    <row r="5" spans="2:12" x14ac:dyDescent="0.25">
      <c r="B5" s="74" t="s">
        <v>46</v>
      </c>
      <c r="C5" s="122">
        <v>74587.981420923476</v>
      </c>
      <c r="E5" s="74" t="s">
        <v>46</v>
      </c>
      <c r="F5" s="113">
        <v>8204.6895989358854</v>
      </c>
      <c r="H5" s="69" t="s">
        <v>13</v>
      </c>
      <c r="I5" s="82">
        <v>429.65</v>
      </c>
      <c r="J5">
        <v>0</v>
      </c>
    </row>
    <row r="6" spans="2:12" x14ac:dyDescent="0.25">
      <c r="B6" s="74" t="s">
        <v>47</v>
      </c>
      <c r="C6" s="122">
        <v>0</v>
      </c>
      <c r="E6" s="74" t="s">
        <v>47</v>
      </c>
      <c r="F6" s="113">
        <v>0</v>
      </c>
      <c r="H6" s="69" t="s">
        <v>15</v>
      </c>
      <c r="I6" s="82">
        <v>11889.23</v>
      </c>
      <c r="J6">
        <v>0</v>
      </c>
    </row>
    <row r="7" spans="2:12" x14ac:dyDescent="0.25">
      <c r="B7" s="74" t="s">
        <v>48</v>
      </c>
      <c r="C7" s="122">
        <v>6097.8731454545459</v>
      </c>
      <c r="E7" s="74" t="s">
        <v>48</v>
      </c>
      <c r="F7" s="113">
        <v>670.77338181818186</v>
      </c>
      <c r="H7" s="69" t="s">
        <v>30</v>
      </c>
      <c r="I7" s="82">
        <v>1307.01</v>
      </c>
      <c r="J7">
        <v>0</v>
      </c>
    </row>
    <row r="8" spans="2:12" x14ac:dyDescent="0.25">
      <c r="B8" s="74" t="s">
        <v>49</v>
      </c>
      <c r="C8" s="113">
        <v>835.22183636363638</v>
      </c>
      <c r="E8" s="101" t="s">
        <v>49</v>
      </c>
      <c r="F8" s="113">
        <v>91.876945454545449</v>
      </c>
      <c r="H8" s="115" t="s">
        <v>50</v>
      </c>
      <c r="I8" s="82">
        <v>992.21</v>
      </c>
      <c r="J8">
        <v>3954.64</v>
      </c>
    </row>
    <row r="9" spans="2:12" x14ac:dyDescent="0.25">
      <c r="B9" s="74" t="s">
        <v>51</v>
      </c>
      <c r="C9" s="113">
        <v>0</v>
      </c>
      <c r="E9" s="74" t="s">
        <v>51</v>
      </c>
      <c r="F9" s="113">
        <v>0</v>
      </c>
      <c r="H9" s="69" t="s">
        <v>31</v>
      </c>
      <c r="I9" s="82">
        <v>430.78</v>
      </c>
      <c r="J9">
        <v>0</v>
      </c>
      <c r="K9" s="110"/>
    </row>
    <row r="10" spans="2:12" x14ac:dyDescent="0.25">
      <c r="B10" s="74" t="s">
        <v>52</v>
      </c>
      <c r="C10" s="113">
        <v>227.435</v>
      </c>
      <c r="E10" s="74" t="s">
        <v>52</v>
      </c>
      <c r="F10" s="113">
        <v>25.017777777777777</v>
      </c>
      <c r="H10" s="69" t="s">
        <v>53</v>
      </c>
      <c r="I10" s="82">
        <v>17537.23</v>
      </c>
      <c r="J10">
        <v>3954.64</v>
      </c>
      <c r="K10" s="120">
        <f>I10-J10</f>
        <v>13582.59</v>
      </c>
      <c r="L10" s="110">
        <f>K10-'Account Transactions'!J24</f>
        <v>-1482.67</v>
      </c>
    </row>
    <row r="11" spans="2:12" x14ac:dyDescent="0.25">
      <c r="B11" s="74" t="s">
        <v>54</v>
      </c>
      <c r="C11" s="113">
        <v>0</v>
      </c>
      <c r="E11" s="74" t="s">
        <v>54</v>
      </c>
      <c r="F11" s="113">
        <v>0</v>
      </c>
      <c r="K11" s="110"/>
      <c r="L11" s="110"/>
    </row>
    <row r="12" spans="2:12" x14ac:dyDescent="0.25">
      <c r="B12" s="99" t="s">
        <v>55</v>
      </c>
      <c r="C12" s="114">
        <v>123477.81999999996</v>
      </c>
      <c r="E12" s="99" t="s">
        <v>55</v>
      </c>
      <c r="F12" s="114">
        <v>13582.59</v>
      </c>
    </row>
    <row r="13" spans="2:12" x14ac:dyDescent="0.25">
      <c r="B13" s="74" t="s">
        <v>56</v>
      </c>
      <c r="C13" s="113">
        <v>312.08678016599276</v>
      </c>
      <c r="E13" s="74" t="s">
        <v>56</v>
      </c>
      <c r="F13" s="113">
        <v>34.329836135347946</v>
      </c>
    </row>
    <row r="14" spans="2:12" x14ac:dyDescent="0.25">
      <c r="B14" s="74" t="s">
        <v>57</v>
      </c>
      <c r="C14" s="113">
        <v>0</v>
      </c>
      <c r="E14" s="74" t="s">
        <v>57</v>
      </c>
      <c r="F14" s="113">
        <v>0</v>
      </c>
    </row>
    <row r="15" spans="2:12" x14ac:dyDescent="0.25">
      <c r="B15" s="74" t="s">
        <v>58</v>
      </c>
      <c r="C15" s="113">
        <v>0</v>
      </c>
      <c r="E15" s="74" t="s">
        <v>58</v>
      </c>
      <c r="F15" s="113">
        <v>0</v>
      </c>
      <c r="H15" s="70" t="s">
        <v>42</v>
      </c>
      <c r="I15" t="s">
        <v>59</v>
      </c>
      <c r="J15" t="s">
        <v>60</v>
      </c>
    </row>
    <row r="16" spans="2:12" x14ac:dyDescent="0.25">
      <c r="B16" s="74" t="s">
        <v>61</v>
      </c>
      <c r="C16" s="113">
        <v>11655.107443311486</v>
      </c>
      <c r="E16" s="74" t="s">
        <v>61</v>
      </c>
      <c r="F16" s="113">
        <v>1282.0682520491068</v>
      </c>
      <c r="H16" s="69" t="s">
        <v>50</v>
      </c>
      <c r="I16">
        <v>9020.1299999999992</v>
      </c>
      <c r="J16">
        <v>8484.0400000000009</v>
      </c>
    </row>
    <row r="17" spans="2:12" x14ac:dyDescent="0.25">
      <c r="B17" s="74" t="s">
        <v>62</v>
      </c>
      <c r="C17" s="113">
        <v>22580.023508781793</v>
      </c>
      <c r="E17" s="74" t="s">
        <v>62</v>
      </c>
      <c r="F17" s="113">
        <v>2483.8069610342809</v>
      </c>
      <c r="H17" s="69" t="s">
        <v>31</v>
      </c>
      <c r="I17">
        <v>314.90999999999997</v>
      </c>
      <c r="J17">
        <v>0</v>
      </c>
    </row>
    <row r="18" spans="2:12" x14ac:dyDescent="0.25">
      <c r="B18" s="99" t="s">
        <v>63</v>
      </c>
      <c r="C18" s="121">
        <v>34547.217732259276</v>
      </c>
      <c r="E18" s="99" t="s">
        <v>63</v>
      </c>
      <c r="F18" s="114">
        <v>3800.2050492187354</v>
      </c>
      <c r="H18" s="69" t="s">
        <v>13</v>
      </c>
      <c r="I18">
        <v>3905.86</v>
      </c>
      <c r="J18">
        <v>0</v>
      </c>
    </row>
    <row r="19" spans="2:12" x14ac:dyDescent="0.25">
      <c r="B19" s="74" t="s">
        <v>64</v>
      </c>
      <c r="C19" s="113">
        <v>934.24</v>
      </c>
      <c r="E19" s="74" t="s">
        <v>64</v>
      </c>
      <c r="F19" s="113">
        <v>102.76626666666667</v>
      </c>
      <c r="H19" s="69" t="s">
        <v>15</v>
      </c>
      <c r="I19">
        <v>89057.4</v>
      </c>
      <c r="J19">
        <v>0</v>
      </c>
    </row>
    <row r="20" spans="2:12" x14ac:dyDescent="0.25">
      <c r="B20" s="74" t="s">
        <v>65</v>
      </c>
      <c r="C20" s="113">
        <v>0</v>
      </c>
      <c r="D20" s="81"/>
      <c r="E20" s="74" t="s">
        <v>65</v>
      </c>
      <c r="F20" s="113">
        <v>0</v>
      </c>
      <c r="H20" s="69" t="s">
        <v>20</v>
      </c>
      <c r="I20">
        <v>24780.949999999997</v>
      </c>
      <c r="J20">
        <v>0</v>
      </c>
    </row>
    <row r="21" spans="2:12" x14ac:dyDescent="0.25">
      <c r="B21" s="74" t="s">
        <v>66</v>
      </c>
      <c r="C21" s="113">
        <v>0</v>
      </c>
      <c r="E21" s="74" t="s">
        <v>66</v>
      </c>
      <c r="F21" s="113">
        <v>0</v>
      </c>
      <c r="H21" s="69" t="s">
        <v>30</v>
      </c>
      <c r="I21">
        <v>4882.6099999999997</v>
      </c>
      <c r="J21">
        <v>0</v>
      </c>
    </row>
    <row r="22" spans="2:12" x14ac:dyDescent="0.25">
      <c r="B22" s="74" t="s">
        <v>67</v>
      </c>
      <c r="C22" s="113">
        <v>445.76477272727271</v>
      </c>
      <c r="E22" s="74" t="s">
        <v>67</v>
      </c>
      <c r="F22" s="113">
        <v>49.035000000000004</v>
      </c>
      <c r="H22" s="69" t="s">
        <v>53</v>
      </c>
      <c r="I22">
        <v>131961.85999999999</v>
      </c>
      <c r="J22">
        <v>8484.0400000000009</v>
      </c>
      <c r="K22" s="120">
        <f>I22-J22</f>
        <v>123477.81999999998</v>
      </c>
      <c r="L22" s="110"/>
    </row>
    <row r="23" spans="2:12" x14ac:dyDescent="0.25">
      <c r="B23" s="74" t="s">
        <v>68</v>
      </c>
      <c r="C23" s="113">
        <v>3032.9245134662733</v>
      </c>
      <c r="E23" s="74" t="s">
        <v>68</v>
      </c>
      <c r="F23" s="113">
        <v>333.62317324116469</v>
      </c>
      <c r="L23" s="110"/>
    </row>
    <row r="24" spans="2:12" x14ac:dyDescent="0.25">
      <c r="B24" s="74" t="s">
        <v>69</v>
      </c>
      <c r="C24" s="113">
        <v>70175.052134729922</v>
      </c>
      <c r="E24" s="74" t="s">
        <v>69</v>
      </c>
      <c r="F24" s="113">
        <v>7719.2651590280557</v>
      </c>
    </row>
    <row r="25" spans="2:12" x14ac:dyDescent="0.25">
      <c r="B25" s="99" t="s">
        <v>70</v>
      </c>
      <c r="C25" s="121">
        <v>74587.981420923476</v>
      </c>
      <c r="E25" s="99" t="s">
        <v>70</v>
      </c>
      <c r="F25" s="114">
        <v>8204.6895989358873</v>
      </c>
    </row>
    <row r="26" spans="2:12" x14ac:dyDescent="0.25">
      <c r="B26" s="74" t="s">
        <v>71</v>
      </c>
      <c r="C26" s="113">
        <v>0</v>
      </c>
      <c r="E26" s="74" t="s">
        <v>71</v>
      </c>
      <c r="F26" s="113">
        <v>0</v>
      </c>
    </row>
    <row r="27" spans="2:12" x14ac:dyDescent="0.25">
      <c r="B27" s="74" t="s">
        <v>72</v>
      </c>
      <c r="C27" s="113">
        <v>0</v>
      </c>
      <c r="E27" s="74" t="s">
        <v>72</v>
      </c>
      <c r="F27" s="113">
        <v>0</v>
      </c>
    </row>
    <row r="28" spans="2:12" x14ac:dyDescent="0.25">
      <c r="B28" s="74" t="s">
        <v>73</v>
      </c>
      <c r="C28" s="113">
        <v>0</v>
      </c>
      <c r="E28" s="74" t="s">
        <v>73</v>
      </c>
      <c r="F28" s="113">
        <v>0</v>
      </c>
    </row>
    <row r="29" spans="2:12" x14ac:dyDescent="0.25">
      <c r="B29" s="74" t="s">
        <v>74</v>
      </c>
      <c r="C29" s="113">
        <v>0</v>
      </c>
      <c r="E29" s="74" t="s">
        <v>74</v>
      </c>
      <c r="F29" s="113">
        <v>0</v>
      </c>
    </row>
    <row r="30" spans="2:12" x14ac:dyDescent="0.25">
      <c r="B30" s="99" t="s">
        <v>75</v>
      </c>
      <c r="C30" s="121">
        <v>0</v>
      </c>
      <c r="E30" s="99" t="s">
        <v>75</v>
      </c>
      <c r="F30" s="114">
        <v>0</v>
      </c>
    </row>
    <row r="31" spans="2:12" x14ac:dyDescent="0.25">
      <c r="B31" s="74" t="s">
        <v>76</v>
      </c>
      <c r="C31" s="113">
        <v>0</v>
      </c>
      <c r="E31" s="74" t="s">
        <v>76</v>
      </c>
      <c r="F31" s="113">
        <v>0</v>
      </c>
    </row>
    <row r="32" spans="2:12" x14ac:dyDescent="0.25">
      <c r="B32" s="74" t="s">
        <v>77</v>
      </c>
      <c r="C32" s="113">
        <v>0</v>
      </c>
      <c r="E32" s="74" t="s">
        <v>77</v>
      </c>
      <c r="F32" s="113"/>
    </row>
    <row r="33" spans="2:6" x14ac:dyDescent="0.25">
      <c r="B33" s="74" t="s">
        <v>78</v>
      </c>
      <c r="C33" s="113">
        <v>0</v>
      </c>
      <c r="E33" s="74" t="s">
        <v>78</v>
      </c>
      <c r="F33" s="113">
        <v>0</v>
      </c>
    </row>
    <row r="34" spans="2:6" x14ac:dyDescent="0.25">
      <c r="B34" s="74" t="s">
        <v>79</v>
      </c>
      <c r="C34" s="113">
        <v>0</v>
      </c>
      <c r="E34" s="74" t="s">
        <v>79</v>
      </c>
      <c r="F34" s="113">
        <v>0</v>
      </c>
    </row>
    <row r="35" spans="2:6" x14ac:dyDescent="0.25">
      <c r="B35" s="74" t="s">
        <v>80</v>
      </c>
      <c r="C35" s="113">
        <v>227.435</v>
      </c>
      <c r="E35" s="74" t="s">
        <v>80</v>
      </c>
      <c r="F35" s="113">
        <v>25.017777777777777</v>
      </c>
    </row>
    <row r="36" spans="2:6" x14ac:dyDescent="0.25">
      <c r="B36" s="99" t="s">
        <v>81</v>
      </c>
      <c r="C36" s="114">
        <v>0</v>
      </c>
      <c r="E36" s="99" t="s">
        <v>81</v>
      </c>
      <c r="F36" s="114">
        <v>25.017777777777777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085D0-CB24-481F-ADD4-A9DB6A25E217}">
  <sheetPr codeName="Sheet4"/>
  <dimension ref="A1:AM47"/>
  <sheetViews>
    <sheetView topLeftCell="A3" zoomScale="85" zoomScaleNormal="85" workbookViewId="0">
      <pane xSplit="4" ySplit="3" topLeftCell="U6" activePane="bottomRight" state="frozen"/>
      <selection pane="topRight" activeCell="E3" sqref="E3"/>
      <selection pane="bottomLeft" activeCell="A6" sqref="A6"/>
      <selection pane="bottomRight" activeCell="AD11" sqref="P11:AD13"/>
    </sheetView>
  </sheetViews>
  <sheetFormatPr defaultRowHeight="13.2" x14ac:dyDescent="0.25"/>
  <cols>
    <col min="1" max="1" width="29.88671875" bestFit="1" customWidth="1"/>
    <col min="2" max="3" width="19.33203125" customWidth="1"/>
    <col min="4" max="4" width="14" bestFit="1" customWidth="1"/>
    <col min="5" max="5" width="11.5546875" style="56" bestFit="1" customWidth="1"/>
    <col min="6" max="7" width="13.33203125" style="56" bestFit="1" customWidth="1"/>
    <col min="8" max="9" width="12.88671875" style="56" bestFit="1" customWidth="1"/>
    <col min="10" max="10" width="11.33203125" style="56" bestFit="1" customWidth="1"/>
    <col min="11" max="11" width="8.44140625" style="56" bestFit="1" customWidth="1"/>
    <col min="12" max="12" width="10.44140625" style="56" bestFit="1" customWidth="1"/>
    <col min="13" max="13" width="11.33203125" style="56" bestFit="1" customWidth="1"/>
    <col min="14" max="14" width="14.109375" style="56" bestFit="1" customWidth="1"/>
    <col min="15" max="15" width="14.44140625" style="56" bestFit="1" customWidth="1"/>
    <col min="16" max="16" width="14.109375" style="56" bestFit="1" customWidth="1"/>
    <col min="17" max="17" width="12.88671875" style="56" bestFit="1" customWidth="1"/>
    <col min="18" max="18" width="13.6640625" style="56" bestFit="1" customWidth="1"/>
    <col min="19" max="19" width="15.109375" style="56" bestFit="1" customWidth="1"/>
    <col min="20" max="20" width="14.109375" style="56" bestFit="1" customWidth="1"/>
    <col min="21" max="21" width="14.44140625" style="56" bestFit="1" customWidth="1"/>
    <col min="22" max="22" width="14.109375" style="56" bestFit="1" customWidth="1"/>
    <col min="23" max="23" width="12.44140625" style="56" bestFit="1" customWidth="1"/>
    <col min="24" max="24" width="13.6640625" style="56" bestFit="1" customWidth="1"/>
    <col min="25" max="25" width="15.109375" style="56" bestFit="1" customWidth="1"/>
    <col min="26" max="26" width="13.6640625" style="56" bestFit="1" customWidth="1"/>
    <col min="27" max="27" width="10.5546875" style="56" bestFit="1" customWidth="1"/>
    <col min="28" max="28" width="12.44140625" style="56" bestFit="1" customWidth="1"/>
    <col min="29" max="29" width="11.33203125" style="56" bestFit="1" customWidth="1"/>
    <col min="30" max="30" width="11.109375" style="56" bestFit="1" customWidth="1"/>
    <col min="31" max="32" width="9.5546875" style="56" bestFit="1" customWidth="1"/>
    <col min="37" max="37" width="9.5546875" bestFit="1" customWidth="1"/>
  </cols>
  <sheetData>
    <row r="1" spans="1:39" ht="17.399999999999999" x14ac:dyDescent="0.3">
      <c r="A1" s="51" t="s">
        <v>82</v>
      </c>
      <c r="B1" s="1"/>
      <c r="C1" s="1"/>
    </row>
    <row r="2" spans="1:39" x14ac:dyDescent="0.25">
      <c r="A2" s="52" t="s">
        <v>83</v>
      </c>
      <c r="B2" s="2"/>
      <c r="C2" s="2"/>
    </row>
    <row r="3" spans="1:39" x14ac:dyDescent="0.25">
      <c r="A3" s="52" t="s">
        <v>84</v>
      </c>
      <c r="B3" s="2"/>
      <c r="C3" s="2"/>
      <c r="O3" s="56" t="s">
        <v>85</v>
      </c>
      <c r="U3" s="56" t="s">
        <v>86</v>
      </c>
    </row>
    <row r="4" spans="1:39" ht="13.8" x14ac:dyDescent="0.3">
      <c r="E4" s="57" t="s">
        <v>87</v>
      </c>
      <c r="F4" s="57"/>
      <c r="G4" s="57"/>
      <c r="H4" s="57"/>
      <c r="I4" s="57"/>
      <c r="J4" s="57"/>
      <c r="K4" s="57"/>
      <c r="L4" s="57"/>
      <c r="M4" s="57"/>
      <c r="N4" s="57"/>
      <c r="O4" s="57" t="s">
        <v>87</v>
      </c>
      <c r="P4" s="57"/>
      <c r="Q4" s="57"/>
      <c r="R4" s="57"/>
      <c r="S4" s="57"/>
      <c r="T4" s="57"/>
      <c r="U4" s="57" t="s">
        <v>87</v>
      </c>
      <c r="V4" s="57"/>
      <c r="W4" s="57"/>
      <c r="X4" s="57"/>
      <c r="Y4" s="57"/>
      <c r="Z4" s="57"/>
      <c r="AA4" s="57" t="s">
        <v>87</v>
      </c>
      <c r="AB4" s="57"/>
      <c r="AC4" s="57"/>
      <c r="AD4" s="57"/>
      <c r="AE4" s="57"/>
      <c r="AF4" s="57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91</v>
      </c>
      <c r="E5" s="54" t="s">
        <v>37</v>
      </c>
      <c r="F5" s="54" t="s">
        <v>15</v>
      </c>
      <c r="G5" s="54" t="s">
        <v>20</v>
      </c>
      <c r="H5" s="54" t="s">
        <v>13</v>
      </c>
      <c r="I5" s="54" t="s">
        <v>30</v>
      </c>
      <c r="J5" s="54" t="s">
        <v>38</v>
      </c>
      <c r="K5" s="54" t="s">
        <v>92</v>
      </c>
      <c r="L5" s="54" t="s">
        <v>93</v>
      </c>
      <c r="M5" s="54" t="s">
        <v>26</v>
      </c>
      <c r="N5" s="55" t="s">
        <v>94</v>
      </c>
      <c r="O5" s="85" t="s">
        <v>95</v>
      </c>
      <c r="P5" s="85" t="s">
        <v>96</v>
      </c>
      <c r="Q5" s="85" t="s">
        <v>97</v>
      </c>
      <c r="R5" s="85" t="s">
        <v>98</v>
      </c>
      <c r="S5" s="85" t="s">
        <v>99</v>
      </c>
      <c r="T5" s="86" t="s">
        <v>94</v>
      </c>
      <c r="U5" s="87" t="s">
        <v>100</v>
      </c>
      <c r="V5" s="87" t="s">
        <v>101</v>
      </c>
      <c r="W5" s="87" t="s">
        <v>102</v>
      </c>
      <c r="X5" s="87" t="s">
        <v>103</v>
      </c>
      <c r="Y5" s="87" t="s">
        <v>104</v>
      </c>
      <c r="Z5" s="95" t="s">
        <v>99</v>
      </c>
      <c r="AA5" s="86" t="s">
        <v>94</v>
      </c>
      <c r="AB5" s="96" t="s">
        <v>105</v>
      </c>
      <c r="AC5" s="89" t="s">
        <v>97</v>
      </c>
      <c r="AD5" s="88" t="s">
        <v>106</v>
      </c>
      <c r="AE5" s="97" t="s">
        <v>107</v>
      </c>
      <c r="AF5" s="86" t="s">
        <v>94</v>
      </c>
      <c r="AG5" s="98" t="s">
        <v>108</v>
      </c>
      <c r="AH5" s="90" t="s">
        <v>109</v>
      </c>
      <c r="AI5" s="90" t="s">
        <v>110</v>
      </c>
      <c r="AJ5" s="90" t="s">
        <v>111</v>
      </c>
      <c r="AK5" s="90" t="s">
        <v>36</v>
      </c>
      <c r="AL5" s="86" t="s">
        <v>94</v>
      </c>
    </row>
    <row r="6" spans="1:39" x14ac:dyDescent="0.25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35">
        <v>2609.2199999999998</v>
      </c>
      <c r="E6" s="56">
        <f>'AC Hours'!D6*('AC Hours'!F6/'AC Hours'!O6)</f>
        <v>724.94999999999993</v>
      </c>
      <c r="F6" s="56">
        <f>'AC Hours'!D6*('AC Hours'!G6/'AC Hours'!O6)</f>
        <v>0</v>
      </c>
      <c r="G6" s="56">
        <f>'AC Hours'!D6*('AC Hours'!H6/'AC Hours'!O6)</f>
        <v>375.9</v>
      </c>
      <c r="H6" s="56">
        <f>'AC Hours'!D6*('AC Hours'!I6/'AC Hours'!O6)</f>
        <v>0</v>
      </c>
      <c r="I6" s="56">
        <f>'AC Hours'!D6*('AC Hours'!J6/'AC Hours'!O6)</f>
        <v>0</v>
      </c>
      <c r="J6" s="56">
        <f>'AC Hours'!D6*('AC Hours'!K6/'AC Hours'!O6)</f>
        <v>0</v>
      </c>
      <c r="K6" s="56">
        <f>'AC Hours'!D6*('AC Hours'!L6/'AC Hours'!O6)</f>
        <v>0</v>
      </c>
      <c r="L6" s="56">
        <f>'AC Hours'!D6*('AC Hours'!M6/'AC Hours'!O6)</f>
        <v>0</v>
      </c>
      <c r="M6" s="56">
        <f>'AC Hours'!D6*('AC Hours'!N6/'AC Hours'!O6)</f>
        <v>0</v>
      </c>
      <c r="N6" s="65">
        <f>SUM(E6:M6)</f>
        <v>1100.8499999999999</v>
      </c>
      <c r="O6" s="56">
        <f>'AC Hours'!D6*('AC Hours'!P6/'AC Hours'!O6)</f>
        <v>0</v>
      </c>
      <c r="P6" s="56">
        <f>'AC Hours'!D6*('AC Hours'!Q6/'AC Hours'!O6)</f>
        <v>0</v>
      </c>
      <c r="Q6" s="56">
        <f>'AC Hours'!D6*('AC Hours'!R6/'AC Hours'!O6)</f>
        <v>0</v>
      </c>
      <c r="R6" s="56">
        <f>'AC Hours'!D6*('AC Hours'!S6/'AC Hours'!O6)</f>
        <v>0</v>
      </c>
      <c r="S6" s="56">
        <f>'AC Hours'!D6*('AC Hours'!T6/'AC Hours'!O6)</f>
        <v>0</v>
      </c>
      <c r="T6" s="65">
        <f>SUM(O6:S6)</f>
        <v>0</v>
      </c>
      <c r="U6" s="56">
        <f>'AC Hours'!D6*('AC Hours'!V6/'AC Hours'!O6)</f>
        <v>0</v>
      </c>
      <c r="V6" s="56">
        <f>'AC Hours'!D6*('AC Hours'!W6/'AC Hours'!O6)</f>
        <v>0</v>
      </c>
      <c r="W6" s="56">
        <f>'AC Hours'!D6*('AC Hours'!X6/'AC Hours'!O6)</f>
        <v>0</v>
      </c>
      <c r="X6" s="56">
        <f>'AC Hours'!D6*('AC Hours'!Y6/'AC Hours'!O6)</f>
        <v>0</v>
      </c>
      <c r="Y6" s="56">
        <f>'AC Hours'!D6*('AC Hours'!Z6/'AC Hours'!O6)</f>
        <v>0</v>
      </c>
      <c r="Z6" s="56">
        <f>'AC Hours'!D6*('AC Hours'!AA6/'AC Hours'!O6)</f>
        <v>375.9</v>
      </c>
      <c r="AA6" s="65">
        <f>SUM(U6:Z6)</f>
        <v>375.9</v>
      </c>
      <c r="AB6" s="56">
        <f>'AC Hours'!$D6*('AC Hours'!AC6/'AC Hours'!$O6)</f>
        <v>0</v>
      </c>
      <c r="AC6" s="56">
        <f>'AC Hours'!$D6*('AC Hours'!AD6/'AC Hours'!$O6)</f>
        <v>0</v>
      </c>
      <c r="AD6" s="56">
        <f>'AC Hours'!$D6*('AC Hours'!AE6/'AC Hours'!$O6)</f>
        <v>0</v>
      </c>
      <c r="AE6" s="56">
        <f>'AC Hours'!$D6*('AC Hours'!AF6/'AC Hours'!$O6)</f>
        <v>0</v>
      </c>
      <c r="AF6" s="65">
        <f>SUM(AB6:AE6)</f>
        <v>0</v>
      </c>
      <c r="AG6" s="56">
        <f>'AC Hours'!$D6*('AC Hours'!AH6/'AC Hours'!$O6)</f>
        <v>0</v>
      </c>
      <c r="AH6" s="56">
        <f>'AC Hours'!$D6*('AC Hours'!AI6/'AC Hours'!$O6)</f>
        <v>0</v>
      </c>
      <c r="AI6" s="56">
        <f>'AC Hours'!$D6*('AC Hours'!AJ6/'AC Hours'!$O6)</f>
        <v>0</v>
      </c>
      <c r="AJ6" s="56">
        <f>'AC Hours'!$D6*('AC Hours'!AK6/'AC Hours'!$O6)</f>
        <v>0</v>
      </c>
      <c r="AK6" s="56">
        <f>'AC Hours'!$D6*('AC Hours'!AL6/'AC Hours'!$O6)</f>
        <v>0</v>
      </c>
      <c r="AL6" s="65">
        <f>SUM(AG6:AJ6)</f>
        <v>0</v>
      </c>
      <c r="AM6" t="b">
        <f>D6=N6</f>
        <v>0</v>
      </c>
    </row>
    <row r="7" spans="1:39" x14ac:dyDescent="0.25">
      <c r="A7" s="136" t="s">
        <v>113</v>
      </c>
      <c r="B7" t="str">
        <f>VLOOKUP(A7,'Employee Remuneration'!A:D,4,0)</f>
        <v>Casual employment</v>
      </c>
      <c r="C7" t="str">
        <f>VLOOKUP(A7,'Employee Remuneration'!A:E,5,0)</f>
        <v>Seniors - HCP</v>
      </c>
      <c r="D7" s="137">
        <v>5439.7</v>
      </c>
      <c r="E7" s="56">
        <f>'AC Hours'!D7*('AC Hours'!F7/'AC Hours'!O7)</f>
        <v>117.67165354330709</v>
      </c>
      <c r="F7" s="56">
        <f>'AC Hours'!D7*('AC Hours'!G7/'AC Hours'!O7)</f>
        <v>1835.6777952755906</v>
      </c>
      <c r="G7" s="56">
        <f>'AC Hours'!D7*('AC Hours'!H7/'AC Hours'!O7)</f>
        <v>1035.5105511811023</v>
      </c>
      <c r="H7" s="56">
        <f>'AC Hours'!D7*('AC Hours'!I7/'AC Hours'!O7)</f>
        <v>0</v>
      </c>
      <c r="I7" s="56">
        <f>'AC Hours'!D7*('AC Hours'!J7/'AC Hours'!O7)</f>
        <v>0</v>
      </c>
      <c r="J7" s="56">
        <f>'AC Hours'!D7*('AC Hours'!K7/'AC Hours'!O7)</f>
        <v>0</v>
      </c>
      <c r="K7" s="56">
        <f>'AC Hours'!D7*('AC Hours'!L7/'AC Hours'!O7)</f>
        <v>0</v>
      </c>
      <c r="L7" s="56">
        <f>'AC Hours'!D7*('AC Hours'!M7/'AC Hours'!O7)</f>
        <v>0</v>
      </c>
      <c r="M7" s="56">
        <f>'AC Hours'!D7*('AC Hours'!N7/'AC Hours'!O7)</f>
        <v>0</v>
      </c>
      <c r="N7" s="65">
        <f t="shared" ref="N7" si="0">SUM(E7:M7)</f>
        <v>2988.8599999999997</v>
      </c>
      <c r="O7" s="56">
        <f>'AC Hours'!D7*('AC Hours'!P7/'AC Hours'!O7)</f>
        <v>0</v>
      </c>
      <c r="P7" s="56">
        <f>'AC Hours'!D7*('AC Hours'!Q7/'AC Hours'!O7)</f>
        <v>0</v>
      </c>
      <c r="Q7" s="56">
        <f>'AC Hours'!D7*('AC Hours'!R7/'AC Hours'!O7)</f>
        <v>0</v>
      </c>
      <c r="R7" s="56">
        <f>'AC Hours'!D7*('AC Hours'!S7/'AC Hours'!O7)</f>
        <v>0</v>
      </c>
      <c r="S7" s="56">
        <f>'AC Hours'!D7*('AC Hours'!T7/'AC Hours'!O7)</f>
        <v>1835.6777952755906</v>
      </c>
      <c r="T7" s="65">
        <f t="shared" ref="T7" si="1">SUM(O7:S7)</f>
        <v>1835.6777952755906</v>
      </c>
      <c r="U7" s="56">
        <f>'AC Hours'!D7*('AC Hours'!V7/'AC Hours'!O7)</f>
        <v>0</v>
      </c>
      <c r="V7" s="56">
        <f>'AC Hours'!D7*('AC Hours'!W7/'AC Hours'!O7)</f>
        <v>0</v>
      </c>
      <c r="W7" s="56">
        <f>'AC Hours'!D7*('AC Hours'!X7/'AC Hours'!O7)</f>
        <v>0</v>
      </c>
      <c r="X7" s="56">
        <f>'AC Hours'!D7*('AC Hours'!Y7/'AC Hours'!O7)</f>
        <v>0</v>
      </c>
      <c r="Y7" s="56">
        <f>'AC Hours'!D7*('AC Hours'!Z7/'AC Hours'!O7)</f>
        <v>0</v>
      </c>
      <c r="Z7" s="56">
        <f>'AC Hours'!D7*('AC Hours'!AA7/'AC Hours'!O7)</f>
        <v>1035.5105511811023</v>
      </c>
      <c r="AA7" s="65">
        <f t="shared" ref="AA7" si="2">SUM(U7:Z7)</f>
        <v>1035.5105511811023</v>
      </c>
      <c r="AB7" s="56">
        <f>'AC Hours'!$D7*('AC Hours'!AC7/'AC Hours'!$O7)</f>
        <v>0</v>
      </c>
      <c r="AC7" s="56">
        <f>'AC Hours'!$D7*('AC Hours'!AD7/'AC Hours'!$O7)</f>
        <v>0</v>
      </c>
      <c r="AD7" s="56">
        <f>'AC Hours'!$D7*('AC Hours'!AE7/'AC Hours'!$O7)</f>
        <v>0</v>
      </c>
      <c r="AE7" s="56">
        <f>'AC Hours'!$D7*('AC Hours'!AF7/'AC Hours'!$O7)</f>
        <v>0</v>
      </c>
      <c r="AF7" s="65">
        <f t="shared" ref="AF7" si="3">SUM(AB7:AE7)</f>
        <v>0</v>
      </c>
      <c r="AG7" s="56">
        <f>'AC Hours'!$D7*('AC Hours'!AH7/'AC Hours'!$O7)</f>
        <v>0</v>
      </c>
      <c r="AH7" s="56">
        <f>'AC Hours'!$D7*('AC Hours'!AI7/'AC Hours'!$O7)</f>
        <v>0</v>
      </c>
      <c r="AI7" s="56">
        <f>'AC Hours'!$D7*('AC Hours'!AJ7/'AC Hours'!$O7)</f>
        <v>0</v>
      </c>
      <c r="AJ7" s="56">
        <f>'AC Hours'!$D7*('AC Hours'!AK7/'AC Hours'!$O7)</f>
        <v>0</v>
      </c>
      <c r="AK7" s="56">
        <f>'AC Hours'!$D7*('AC Hours'!AL7/'AC Hours'!$O7)</f>
        <v>0</v>
      </c>
      <c r="AL7" s="65">
        <f t="shared" ref="AL7" si="4">SUM(AG7:AJ7)</f>
        <v>0</v>
      </c>
      <c r="AM7" t="b">
        <f t="shared" ref="AM7:AM45" si="5">D7=N7</f>
        <v>0</v>
      </c>
    </row>
    <row r="8" spans="1:39" x14ac:dyDescent="0.25">
      <c r="A8" s="136" t="s">
        <v>114</v>
      </c>
      <c r="B8" t="str">
        <f>VLOOKUP(A8,'Employee Remuneration'!A:D,4,0)</f>
        <v>Casual employment</v>
      </c>
      <c r="C8" t="str">
        <f>VLOOKUP(A8,'Employee Remuneration'!A:E,5,0)</f>
        <v>Seniors - CHSP</v>
      </c>
      <c r="D8" s="137">
        <v>4657.1000000000004</v>
      </c>
      <c r="E8" s="56">
        <f>'AC Hours'!D8*('AC Hours'!F8/'AC Hours'!O8)</f>
        <v>0</v>
      </c>
      <c r="F8" s="56">
        <f>'AC Hours'!D8*('AC Hours'!G8/'AC Hours'!O8)</f>
        <v>2082.6527453769559</v>
      </c>
      <c r="G8" s="56">
        <f>'AC Hours'!D8*('AC Hours'!H8/'AC Hours'!O8)</f>
        <v>6632.257254623044</v>
      </c>
      <c r="H8" s="56">
        <f>'AC Hours'!D8*('AC Hours'!I8/'AC Hours'!O8)</f>
        <v>0</v>
      </c>
      <c r="I8" s="56">
        <f>'AC Hours'!D8*('AC Hours'!J8/'AC Hours'!O8)</f>
        <v>0</v>
      </c>
      <c r="J8" s="56">
        <f>'AC Hours'!D8*('AC Hours'!K8/'AC Hours'!O8)</f>
        <v>0</v>
      </c>
      <c r="K8" s="56">
        <f>'AC Hours'!D8*('AC Hours'!L8/'AC Hours'!O8)</f>
        <v>0</v>
      </c>
      <c r="L8" s="56">
        <f>'AC Hours'!D8*('AC Hours'!M8/'AC Hours'!O8)</f>
        <v>0</v>
      </c>
      <c r="M8" s="56">
        <f>'AC Hours'!D8*('AC Hours'!N8/'AC Hours'!O8)</f>
        <v>0</v>
      </c>
      <c r="N8" s="65">
        <f t="shared" ref="N8:N45" si="6">SUM(E8:M8)</f>
        <v>8714.91</v>
      </c>
      <c r="O8" s="56">
        <f>'AC Hours'!D8*('AC Hours'!P8/'AC Hours'!O8)</f>
        <v>0</v>
      </c>
      <c r="P8" s="56">
        <f>'AC Hours'!D8*('AC Hours'!Q8/'AC Hours'!O8)</f>
        <v>0</v>
      </c>
      <c r="Q8" s="56">
        <f>'AC Hours'!D8*('AC Hours'!R8/'AC Hours'!O8)</f>
        <v>0</v>
      </c>
      <c r="R8" s="56">
        <f>'AC Hours'!D8*('AC Hours'!S8/'AC Hours'!O8)</f>
        <v>0</v>
      </c>
      <c r="S8" s="56">
        <f>'AC Hours'!D8*('AC Hours'!T8/'AC Hours'!O8)</f>
        <v>2082.6527453769559</v>
      </c>
      <c r="T8" s="65">
        <f t="shared" ref="T8:T45" si="7">SUM(O8:S8)</f>
        <v>2082.6527453769559</v>
      </c>
      <c r="U8" s="56">
        <f>'AC Hours'!D8*('AC Hours'!V8/'AC Hours'!O8)</f>
        <v>0</v>
      </c>
      <c r="V8" s="56">
        <f>'AC Hours'!D8*('AC Hours'!W8/'AC Hours'!O8)</f>
        <v>0</v>
      </c>
      <c r="W8" s="56">
        <f>'AC Hours'!D8*('AC Hours'!X8/'AC Hours'!O8)</f>
        <v>0</v>
      </c>
      <c r="X8" s="56">
        <f>'AC Hours'!D8*('AC Hours'!Y8/'AC Hours'!O8)</f>
        <v>0</v>
      </c>
      <c r="Y8" s="56">
        <f>'AC Hours'!D8*('AC Hours'!Z8/'AC Hours'!O8)</f>
        <v>0</v>
      </c>
      <c r="Z8" s="56">
        <f>'AC Hours'!D8*('AC Hours'!AA8/'AC Hours'!O8)</f>
        <v>6632.257254623044</v>
      </c>
      <c r="AA8" s="65">
        <f t="shared" ref="AA8:AA45" si="8">SUM(U8:Z8)</f>
        <v>6632.257254623044</v>
      </c>
      <c r="AB8" s="56">
        <f>'AC Hours'!$D8*('AC Hours'!AC8/'AC Hours'!$O8)</f>
        <v>0</v>
      </c>
      <c r="AC8" s="56">
        <f>'AC Hours'!$D8*('AC Hours'!AD8/'AC Hours'!$O8)</f>
        <v>0</v>
      </c>
      <c r="AD8" s="56">
        <f>'AC Hours'!$D8*('AC Hours'!AE8/'AC Hours'!$O8)</f>
        <v>0</v>
      </c>
      <c r="AE8" s="56">
        <f>'AC Hours'!$D8*('AC Hours'!AF8/'AC Hours'!$O8)</f>
        <v>0</v>
      </c>
      <c r="AF8" s="65">
        <f t="shared" ref="AF8:AF45" si="9">SUM(AB8:AE8)</f>
        <v>0</v>
      </c>
      <c r="AG8" s="56">
        <f>'AC Hours'!$D8*('AC Hours'!AH8/'AC Hours'!$O8)</f>
        <v>0</v>
      </c>
      <c r="AH8" s="56">
        <f>'AC Hours'!$D8*('AC Hours'!AI8/'AC Hours'!$O8)</f>
        <v>0</v>
      </c>
      <c r="AI8" s="56">
        <f>'AC Hours'!$D8*('AC Hours'!AJ8/'AC Hours'!$O8)</f>
        <v>0</v>
      </c>
      <c r="AJ8" s="56">
        <f>'AC Hours'!$D8*('AC Hours'!AK8/'AC Hours'!$O8)</f>
        <v>0</v>
      </c>
      <c r="AK8" s="56">
        <f>'AC Hours'!$D8*('AC Hours'!AL8/'AC Hours'!$O8)</f>
        <v>0</v>
      </c>
      <c r="AL8" s="65">
        <f t="shared" ref="AL8:AL45" si="10">SUM(AG8:AJ8)</f>
        <v>0</v>
      </c>
      <c r="AM8" t="b">
        <f t="shared" si="5"/>
        <v>0</v>
      </c>
    </row>
    <row r="9" spans="1:39" x14ac:dyDescent="0.25">
      <c r="A9" s="136" t="s">
        <v>115</v>
      </c>
      <c r="B9" t="str">
        <f>VLOOKUP(A9,'Employee Remuneration'!A:D,4,0)</f>
        <v>Casual employment</v>
      </c>
      <c r="C9" t="str">
        <f>VLOOKUP(A9,'Employee Remuneration'!A:E,5,0)</f>
        <v>Seniors - CHSP</v>
      </c>
      <c r="D9" s="137">
        <v>2212.27</v>
      </c>
      <c r="E9" s="56">
        <f>'AC Hours'!D9*('AC Hours'!F9/'AC Hours'!O9)</f>
        <v>0</v>
      </c>
      <c r="F9" s="56">
        <f>'AC Hours'!D9*('AC Hours'!G9/'AC Hours'!O9)</f>
        <v>149.13351724137931</v>
      </c>
      <c r="G9" s="56">
        <f>'AC Hours'!D9*('AC Hours'!H9/'AC Hours'!O9)</f>
        <v>3454.9264827586208</v>
      </c>
      <c r="H9" s="56">
        <f>'AC Hours'!D9*('AC Hours'!I9/'AC Hours'!O9)</f>
        <v>0</v>
      </c>
      <c r="I9" s="56">
        <f>'AC Hours'!D9*('AC Hours'!J9/'AC Hours'!O9)</f>
        <v>0</v>
      </c>
      <c r="J9" s="56">
        <f>'AC Hours'!D9*('AC Hours'!K9/'AC Hours'!O9)</f>
        <v>0</v>
      </c>
      <c r="K9" s="56">
        <f>'AC Hours'!D9*('AC Hours'!L9/'AC Hours'!O9)</f>
        <v>0</v>
      </c>
      <c r="L9" s="56">
        <f>'AC Hours'!D9*('AC Hours'!M9/'AC Hours'!O9)</f>
        <v>0</v>
      </c>
      <c r="M9" s="56">
        <f>'AC Hours'!D9*('AC Hours'!N9/'AC Hours'!O9)</f>
        <v>0</v>
      </c>
      <c r="N9" s="65">
        <f t="shared" si="6"/>
        <v>3604.06</v>
      </c>
      <c r="O9" s="56">
        <f>'AC Hours'!D9*('AC Hours'!P9/'AC Hours'!O9)</f>
        <v>0</v>
      </c>
      <c r="P9" s="56">
        <f>'AC Hours'!D9*('AC Hours'!Q9/'AC Hours'!O9)</f>
        <v>0</v>
      </c>
      <c r="Q9" s="56">
        <f>'AC Hours'!D9*('AC Hours'!R9/'AC Hours'!O9)</f>
        <v>0</v>
      </c>
      <c r="R9" s="56">
        <f>'AC Hours'!D9*('AC Hours'!S9/'AC Hours'!O9)</f>
        <v>0</v>
      </c>
      <c r="S9" s="56">
        <f>'AC Hours'!D9*('AC Hours'!T9/'AC Hours'!O9)</f>
        <v>149.13351724137931</v>
      </c>
      <c r="T9" s="65">
        <f t="shared" si="7"/>
        <v>149.13351724137931</v>
      </c>
      <c r="U9" s="56">
        <f>'AC Hours'!D9*('AC Hours'!V9/'AC Hours'!O9)</f>
        <v>0</v>
      </c>
      <c r="V9" s="56">
        <f>'AC Hours'!D9*('AC Hours'!W9/'AC Hours'!O9)</f>
        <v>0</v>
      </c>
      <c r="W9" s="56">
        <f>'AC Hours'!D9*('AC Hours'!X9/'AC Hours'!O9)</f>
        <v>0</v>
      </c>
      <c r="X9" s="56">
        <f>'AC Hours'!D9*('AC Hours'!Y9/'AC Hours'!O9)</f>
        <v>0</v>
      </c>
      <c r="Y9" s="56">
        <f>'AC Hours'!D9*('AC Hours'!Z9/'AC Hours'!O9)</f>
        <v>0</v>
      </c>
      <c r="Z9" s="56">
        <f>'AC Hours'!D9*('AC Hours'!AA9/'AC Hours'!O9)</f>
        <v>3454.9264827586208</v>
      </c>
      <c r="AA9" s="65">
        <f t="shared" si="8"/>
        <v>3454.9264827586208</v>
      </c>
      <c r="AB9" s="56">
        <f>'AC Hours'!$D9*('AC Hours'!AC9/'AC Hours'!$O9)</f>
        <v>0</v>
      </c>
      <c r="AC9" s="56">
        <f>'AC Hours'!$D9*('AC Hours'!AD9/'AC Hours'!$O9)</f>
        <v>0</v>
      </c>
      <c r="AD9" s="56">
        <f>'AC Hours'!$D9*('AC Hours'!AE9/'AC Hours'!$O9)</f>
        <v>0</v>
      </c>
      <c r="AE9" s="56">
        <f>'AC Hours'!$D9*('AC Hours'!AF9/'AC Hours'!$O9)</f>
        <v>0</v>
      </c>
      <c r="AF9" s="65">
        <f t="shared" si="9"/>
        <v>0</v>
      </c>
      <c r="AG9" s="56">
        <f>'AC Hours'!$D9*('AC Hours'!AH9/'AC Hours'!$O9)</f>
        <v>0</v>
      </c>
      <c r="AH9" s="56">
        <f>'AC Hours'!$D9*('AC Hours'!AI9/'AC Hours'!$O9)</f>
        <v>0</v>
      </c>
      <c r="AI9" s="56">
        <f>'AC Hours'!$D9*('AC Hours'!AJ9/'AC Hours'!$O9)</f>
        <v>0</v>
      </c>
      <c r="AJ9" s="56">
        <f>'AC Hours'!$D9*('AC Hours'!AK9/'AC Hours'!$O9)</f>
        <v>0</v>
      </c>
      <c r="AK9" s="56">
        <f>'AC Hours'!$D9*('AC Hours'!AL9/'AC Hours'!$O9)</f>
        <v>0</v>
      </c>
      <c r="AL9" s="65">
        <f t="shared" si="10"/>
        <v>0</v>
      </c>
      <c r="AM9" t="b">
        <f t="shared" si="5"/>
        <v>0</v>
      </c>
    </row>
    <row r="10" spans="1:39" x14ac:dyDescent="0.25">
      <c r="A10" s="136" t="s">
        <v>116</v>
      </c>
      <c r="B10" t="str">
        <f>VLOOKUP(A10,'Employee Remuneration'!A:D,4,0)</f>
        <v>Casual employment</v>
      </c>
      <c r="C10" t="str">
        <f>VLOOKUP(A10,'Employee Remuneration'!A:E,5,0)</f>
        <v>Seniors - CHSP</v>
      </c>
      <c r="D10" s="137">
        <v>2154.33</v>
      </c>
      <c r="E10" s="56">
        <f>'AC Hours'!D10*('AC Hours'!F10/'AC Hours'!O10)</f>
        <v>330.40048192771087</v>
      </c>
      <c r="F10" s="56">
        <f>'AC Hours'!D10*('AC Hours'!G10/'AC Hours'!O10)</f>
        <v>279.56963855421691</v>
      </c>
      <c r="G10" s="56">
        <f>'AC Hours'!D10*('AC Hours'!H10/'AC Hours'!O10)</f>
        <v>1499.5098795180722</v>
      </c>
      <c r="H10" s="56">
        <f>'AC Hours'!D10*('AC Hours'!I10/'AC Hours'!O10)</f>
        <v>0</v>
      </c>
      <c r="I10" s="56">
        <f>'AC Hours'!D10*('AC Hours'!J10/'AC Hours'!O10)</f>
        <v>0</v>
      </c>
      <c r="J10" s="56">
        <f>'AC Hours'!D10*('AC Hours'!K10/'AC Hours'!O10)</f>
        <v>0</v>
      </c>
      <c r="K10" s="56">
        <f>'AC Hours'!D10*('AC Hours'!L10/'AC Hours'!O10)</f>
        <v>0</v>
      </c>
      <c r="L10" s="56">
        <f>'AC Hours'!D10*('AC Hours'!M10/'AC Hours'!O10)</f>
        <v>0</v>
      </c>
      <c r="M10" s="56">
        <f>'AC Hours'!D10*('AC Hours'!N10/'AC Hours'!O10)</f>
        <v>0</v>
      </c>
      <c r="N10" s="65">
        <f t="shared" si="6"/>
        <v>2109.48</v>
      </c>
      <c r="O10" s="56">
        <f>'AC Hours'!D10*('AC Hours'!P10/'AC Hours'!O10)</f>
        <v>0</v>
      </c>
      <c r="P10" s="56">
        <f>'AC Hours'!D10*('AC Hours'!Q10/'AC Hours'!O10)</f>
        <v>0</v>
      </c>
      <c r="Q10" s="56">
        <f>'AC Hours'!D10*('AC Hours'!R10/'AC Hours'!O10)</f>
        <v>0</v>
      </c>
      <c r="R10" s="56">
        <f>'AC Hours'!D10*('AC Hours'!S10/'AC Hours'!O10)</f>
        <v>0</v>
      </c>
      <c r="S10" s="56">
        <f>'AC Hours'!D10*('AC Hours'!T10/'AC Hours'!O10)</f>
        <v>279.56963855421691</v>
      </c>
      <c r="T10" s="65">
        <f t="shared" si="7"/>
        <v>279.56963855421691</v>
      </c>
      <c r="U10" s="56">
        <f>'AC Hours'!D10*('AC Hours'!V10/'AC Hours'!O10)</f>
        <v>0</v>
      </c>
      <c r="V10" s="56">
        <f>'AC Hours'!D10*('AC Hours'!W10/'AC Hours'!O10)</f>
        <v>0</v>
      </c>
      <c r="W10" s="56">
        <f>'AC Hours'!D10*('AC Hours'!X10/'AC Hours'!O10)</f>
        <v>0</v>
      </c>
      <c r="X10" s="56">
        <f>'AC Hours'!D10*('AC Hours'!Y10/'AC Hours'!O10)</f>
        <v>50.830843373493977</v>
      </c>
      <c r="Y10" s="56">
        <f>'AC Hours'!D10*('AC Hours'!Z10/'AC Hours'!O10)</f>
        <v>0</v>
      </c>
      <c r="Z10" s="56">
        <f>'AC Hours'!D10*('AC Hours'!AA10/'AC Hours'!O10)</f>
        <v>1448.6790361445783</v>
      </c>
      <c r="AA10" s="65">
        <f t="shared" si="8"/>
        <v>1499.5098795180722</v>
      </c>
      <c r="AB10" s="56">
        <f>'AC Hours'!$D10*('AC Hours'!AC10/'AC Hours'!$O10)</f>
        <v>0</v>
      </c>
      <c r="AC10" s="56">
        <f>'AC Hours'!$D10*('AC Hours'!AD10/'AC Hours'!$O10)</f>
        <v>0</v>
      </c>
      <c r="AD10" s="56">
        <f>'AC Hours'!$D10*('AC Hours'!AE10/'AC Hours'!$O10)</f>
        <v>0</v>
      </c>
      <c r="AE10" s="56">
        <f>'AC Hours'!$D10*('AC Hours'!AF10/'AC Hours'!$O10)</f>
        <v>0</v>
      </c>
      <c r="AF10" s="65">
        <f t="shared" si="9"/>
        <v>0</v>
      </c>
      <c r="AG10" s="56">
        <f>'AC Hours'!$D10*('AC Hours'!AH10/'AC Hours'!$O10)</f>
        <v>0</v>
      </c>
      <c r="AH10" s="56">
        <f>'AC Hours'!$D10*('AC Hours'!AI10/'AC Hours'!$O10)</f>
        <v>0</v>
      </c>
      <c r="AI10" s="56">
        <f>'AC Hours'!$D10*('AC Hours'!AJ10/'AC Hours'!$O10)</f>
        <v>0</v>
      </c>
      <c r="AJ10" s="56">
        <f>'AC Hours'!$D10*('AC Hours'!AK10/'AC Hours'!$O10)</f>
        <v>0</v>
      </c>
      <c r="AK10" s="56">
        <f>'AC Hours'!$D10*('AC Hours'!AL10/'AC Hours'!$O10)</f>
        <v>0</v>
      </c>
      <c r="AL10" s="65">
        <f t="shared" si="10"/>
        <v>0</v>
      </c>
      <c r="AM10" t="b">
        <f t="shared" si="5"/>
        <v>0</v>
      </c>
    </row>
    <row r="11" spans="1:39" x14ac:dyDescent="0.25">
      <c r="A11" s="136" t="s">
        <v>117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37">
        <v>5640.71</v>
      </c>
      <c r="E11" s="56">
        <f>'AC Hours'!D11*('AC Hours'!F11/'AC Hours'!O11)</f>
        <v>0</v>
      </c>
      <c r="F11" s="56">
        <f>'AC Hours'!D11*('AC Hours'!G11/'AC Hours'!O11)</f>
        <v>620.09538461538466</v>
      </c>
      <c r="G11" s="56">
        <f>'AC Hours'!D11*('AC Hours'!H11/'AC Hours'!O11)</f>
        <v>3410.5246153846151</v>
      </c>
      <c r="H11" s="56">
        <f>'AC Hours'!D11*('AC Hours'!I11/'AC Hours'!O11)</f>
        <v>0</v>
      </c>
      <c r="I11" s="56">
        <f>'AC Hours'!D11*('AC Hours'!J11/'AC Hours'!O11)</f>
        <v>0</v>
      </c>
      <c r="J11" s="56">
        <f>'AC Hours'!D11*('AC Hours'!K11/'AC Hours'!O11)</f>
        <v>0</v>
      </c>
      <c r="K11" s="56">
        <f>'AC Hours'!D11*('AC Hours'!L11/'AC Hours'!O11)</f>
        <v>0</v>
      </c>
      <c r="L11" s="56">
        <f>'AC Hours'!D11*('AC Hours'!M11/'AC Hours'!O11)</f>
        <v>0</v>
      </c>
      <c r="M11" s="56">
        <f>'AC Hours'!D11*('AC Hours'!N11/'AC Hours'!O11)</f>
        <v>0</v>
      </c>
      <c r="N11" s="65">
        <f t="shared" si="6"/>
        <v>4030.62</v>
      </c>
      <c r="O11" s="56">
        <f>'AC Hours'!D11*('AC Hours'!P11/'AC Hours'!O11)</f>
        <v>0</v>
      </c>
      <c r="P11" s="56">
        <f>'AC Hours'!D11*('AC Hours'!Q11/'AC Hours'!O11)</f>
        <v>0</v>
      </c>
      <c r="Q11" s="56">
        <f>'AC Hours'!D11*('AC Hours'!R11/'AC Hours'!O11)</f>
        <v>0</v>
      </c>
      <c r="R11" s="56">
        <f>'AC Hours'!D11*('AC Hours'!S11/'AC Hours'!O11)</f>
        <v>398.63274725274721</v>
      </c>
      <c r="S11" s="56">
        <f>'AC Hours'!D11*('AC Hours'!T11/'AC Hours'!O11)</f>
        <v>221.46263736263737</v>
      </c>
      <c r="T11" s="65">
        <f t="shared" si="7"/>
        <v>620.09538461538455</v>
      </c>
      <c r="U11" s="56">
        <f>'AC Hours'!D11*('AC Hours'!V11/'AC Hours'!O11)</f>
        <v>0</v>
      </c>
      <c r="V11" s="56">
        <f>'AC Hours'!D11*('AC Hours'!W11/'AC Hours'!O11)</f>
        <v>0</v>
      </c>
      <c r="W11" s="56">
        <f>'AC Hours'!D11*('AC Hours'!X11/'AC Hours'!O11)</f>
        <v>0</v>
      </c>
      <c r="X11" s="56">
        <f>'AC Hours'!D11*('AC Hours'!Y11/'AC Hours'!O11)</f>
        <v>0</v>
      </c>
      <c r="Y11" s="56">
        <f>'AC Hours'!D11*('AC Hours'!Z11/'AC Hours'!O11)</f>
        <v>0</v>
      </c>
      <c r="Z11" s="56">
        <f>'AC Hours'!D11*('AC Hours'!AA11/'AC Hours'!O11)</f>
        <v>3410.5246153846151</v>
      </c>
      <c r="AA11" s="65">
        <f t="shared" si="8"/>
        <v>3410.5246153846151</v>
      </c>
      <c r="AB11" s="56">
        <f>'AC Hours'!$D11*('AC Hours'!AC11/'AC Hours'!$O11)</f>
        <v>0</v>
      </c>
      <c r="AC11" s="56">
        <f>'AC Hours'!$D11*('AC Hours'!AD11/'AC Hours'!$O11)</f>
        <v>0</v>
      </c>
      <c r="AD11" s="56">
        <f>'AC Hours'!$D11*('AC Hours'!AE11/'AC Hours'!$O11)</f>
        <v>0</v>
      </c>
      <c r="AE11" s="56">
        <f>'AC Hours'!$D11*('AC Hours'!AF11/'AC Hours'!$O11)</f>
        <v>0</v>
      </c>
      <c r="AF11" s="65">
        <f t="shared" si="9"/>
        <v>0</v>
      </c>
      <c r="AG11" s="56">
        <f>'AC Hours'!$D11*('AC Hours'!AH11/'AC Hours'!$O11)</f>
        <v>0</v>
      </c>
      <c r="AH11" s="56">
        <f>'AC Hours'!$D11*('AC Hours'!AI11/'AC Hours'!$O11)</f>
        <v>0</v>
      </c>
      <c r="AI11" s="56">
        <f>'AC Hours'!$D11*('AC Hours'!AJ11/'AC Hours'!$O11)</f>
        <v>0</v>
      </c>
      <c r="AJ11" s="56">
        <f>'AC Hours'!$D11*('AC Hours'!AK11/'AC Hours'!$O11)</f>
        <v>0</v>
      </c>
      <c r="AK11" s="56">
        <f>'AC Hours'!$D11*('AC Hours'!AL11/'AC Hours'!$O11)</f>
        <v>0</v>
      </c>
      <c r="AL11" s="65">
        <f t="shared" si="10"/>
        <v>0</v>
      </c>
      <c r="AM11" t="b">
        <f t="shared" si="5"/>
        <v>0</v>
      </c>
    </row>
    <row r="12" spans="1:39" x14ac:dyDescent="0.25">
      <c r="A12" s="136" t="s">
        <v>118</v>
      </c>
      <c r="B12" t="str">
        <f>VLOOKUP(A12,'Employee Remuneration'!A:D,4,0)</f>
        <v>Casual employment</v>
      </c>
      <c r="C12" t="str">
        <f>VLOOKUP(A12,'Employee Remuneration'!A:E,5,0)</f>
        <v>Seniors - CHSP</v>
      </c>
      <c r="D12" s="137">
        <v>3865.71</v>
      </c>
      <c r="E12" s="56">
        <f>'AC Hours'!D12*('AC Hours'!F12/'AC Hours'!O12)</f>
        <v>49.488384879725089</v>
      </c>
      <c r="F12" s="56">
        <f>'AC Hours'!D12*('AC Hours'!G12/'AC Hours'!O12)</f>
        <v>1521.7678350515464</v>
      </c>
      <c r="G12" s="56">
        <f>'AC Hours'!D12*('AC Hours'!H12/'AC Hours'!O12)</f>
        <v>2029.0237800687287</v>
      </c>
      <c r="H12" s="56">
        <f>'AC Hours'!D12*('AC Hours'!I12/'AC Hours'!O12)</f>
        <v>0</v>
      </c>
      <c r="I12" s="56">
        <f>'AC Hours'!D12*('AC Hours'!J12/'AC Hours'!O12)</f>
        <v>0</v>
      </c>
      <c r="J12" s="56">
        <f>'AC Hours'!D12*('AC Hours'!K12/'AC Hours'!O12)</f>
        <v>0</v>
      </c>
      <c r="K12" s="56">
        <f>'AC Hours'!D12*('AC Hours'!L12/'AC Hours'!O12)</f>
        <v>0</v>
      </c>
      <c r="L12" s="56">
        <f>'AC Hours'!D12*('AC Hours'!M12/'AC Hours'!O12)</f>
        <v>0</v>
      </c>
      <c r="M12" s="56">
        <f>'AC Hours'!D12*('AC Hours'!N12/'AC Hours'!O12)</f>
        <v>0</v>
      </c>
      <c r="N12" s="65">
        <f t="shared" si="6"/>
        <v>3600.28</v>
      </c>
      <c r="O12" s="56">
        <f>'AC Hours'!D12*('AC Hours'!P12/'AC Hours'!O12)</f>
        <v>0</v>
      </c>
      <c r="P12" s="56">
        <f>'AC Hours'!D12*('AC Hours'!Q12/'AC Hours'!O12)</f>
        <v>0</v>
      </c>
      <c r="Q12" s="56">
        <f>'AC Hours'!D12*('AC Hours'!R12/'AC Hours'!O12)</f>
        <v>0</v>
      </c>
      <c r="R12" s="56">
        <f>'AC Hours'!D12*('AC Hours'!S12/'AC Hours'!O12)</f>
        <v>1224.8375257731959</v>
      </c>
      <c r="S12" s="56">
        <f>'AC Hours'!D12*('AC Hours'!T12/'AC Hours'!O12)</f>
        <v>296.93030927835053</v>
      </c>
      <c r="T12" s="65">
        <f t="shared" si="7"/>
        <v>1521.7678350515464</v>
      </c>
      <c r="U12" s="56">
        <f>'AC Hours'!D12*('AC Hours'!V12/'AC Hours'!O12)</f>
        <v>0</v>
      </c>
      <c r="V12" s="56">
        <f>'AC Hours'!D12*('AC Hours'!W12/'AC Hours'!O12)</f>
        <v>0</v>
      </c>
      <c r="W12" s="56">
        <f>'AC Hours'!D12*('AC Hours'!X12/'AC Hours'!O12)</f>
        <v>0</v>
      </c>
      <c r="X12" s="56">
        <f>'AC Hours'!D12*('AC Hours'!Y12/'AC Hours'!O12)</f>
        <v>0</v>
      </c>
      <c r="Y12" s="56">
        <f>'AC Hours'!D12*('AC Hours'!Z12/'AC Hours'!O12)</f>
        <v>0</v>
      </c>
      <c r="Z12" s="56">
        <f>'AC Hours'!D12*('AC Hours'!AA12/'AC Hours'!O12)</f>
        <v>2029.0237800687287</v>
      </c>
      <c r="AA12" s="65">
        <f t="shared" si="8"/>
        <v>2029.0237800687287</v>
      </c>
      <c r="AB12" s="56">
        <f>'AC Hours'!$D12*('AC Hours'!AC12/'AC Hours'!$O12)</f>
        <v>0</v>
      </c>
      <c r="AC12" s="56">
        <f>'AC Hours'!$D12*('AC Hours'!AD12/'AC Hours'!$O12)</f>
        <v>0</v>
      </c>
      <c r="AD12" s="56">
        <f>'AC Hours'!$D12*('AC Hours'!AE12/'AC Hours'!$O12)</f>
        <v>0</v>
      </c>
      <c r="AE12" s="56">
        <f>'AC Hours'!$D12*('AC Hours'!AF12/'AC Hours'!$O12)</f>
        <v>0</v>
      </c>
      <c r="AF12" s="65">
        <f t="shared" si="9"/>
        <v>0</v>
      </c>
      <c r="AG12" s="56">
        <f>'AC Hours'!$D12*('AC Hours'!AH12/'AC Hours'!$O12)</f>
        <v>0</v>
      </c>
      <c r="AH12" s="56">
        <f>'AC Hours'!$D12*('AC Hours'!AI12/'AC Hours'!$O12)</f>
        <v>0</v>
      </c>
      <c r="AI12" s="56">
        <f>'AC Hours'!$D12*('AC Hours'!AJ12/'AC Hours'!$O12)</f>
        <v>0</v>
      </c>
      <c r="AJ12" s="56">
        <f>'AC Hours'!$D12*('AC Hours'!AK12/'AC Hours'!$O12)</f>
        <v>0</v>
      </c>
      <c r="AK12" s="56">
        <f>'AC Hours'!$D12*('AC Hours'!AL12/'AC Hours'!$O12)</f>
        <v>0</v>
      </c>
      <c r="AL12" s="65">
        <f t="shared" si="10"/>
        <v>0</v>
      </c>
      <c r="AM12" t="b">
        <f t="shared" si="5"/>
        <v>0</v>
      </c>
    </row>
    <row r="13" spans="1:39" x14ac:dyDescent="0.25">
      <c r="A13" s="136" t="s">
        <v>119</v>
      </c>
      <c r="B13" t="str">
        <f>VLOOKUP(A13,'Employee Remuneration'!A:D,4,0)</f>
        <v>Casual employment</v>
      </c>
      <c r="C13" t="str">
        <f>VLOOKUP(A13,'Employee Remuneration'!A:E,5,0)</f>
        <v>Transport</v>
      </c>
      <c r="D13" s="137">
        <v>1959.17</v>
      </c>
      <c r="E13" s="56">
        <f>'AC Hours'!D13*('AC Hours'!F13/'AC Hours'!O13)</f>
        <v>0</v>
      </c>
      <c r="F13" s="56">
        <f>'AC Hours'!D13*('AC Hours'!G13/'AC Hours'!O13)</f>
        <v>0</v>
      </c>
      <c r="G13" s="56">
        <f>'AC Hours'!D13*('AC Hours'!H13/'AC Hours'!O13)</f>
        <v>0</v>
      </c>
      <c r="H13" s="56">
        <f>'AC Hours'!D13*('AC Hours'!I13/'AC Hours'!O13)</f>
        <v>0</v>
      </c>
      <c r="I13" s="56">
        <f>'AC Hours'!D13*('AC Hours'!J13/'AC Hours'!O13)</f>
        <v>610.375</v>
      </c>
      <c r="J13" s="56">
        <f>'AC Hours'!D13*('AC Hours'!K13/'AC Hours'!O13)</f>
        <v>610.375</v>
      </c>
      <c r="K13" s="56">
        <f>'AC Hours'!D13*('AC Hours'!L13/'AC Hours'!O13)</f>
        <v>0</v>
      </c>
      <c r="L13" s="56">
        <f>'AC Hours'!D13*('AC Hours'!M13/'AC Hours'!O13)</f>
        <v>0</v>
      </c>
      <c r="M13" s="56">
        <f>'AC Hours'!D13*('AC Hours'!N13/'AC Hours'!O13)</f>
        <v>0</v>
      </c>
      <c r="N13" s="65">
        <f t="shared" si="6"/>
        <v>1220.75</v>
      </c>
      <c r="O13" s="56">
        <f>'AC Hours'!D13*('AC Hours'!P13/'AC Hours'!O13)</f>
        <v>0</v>
      </c>
      <c r="P13" s="56">
        <f>'AC Hours'!D13*('AC Hours'!Q13/'AC Hours'!O13)</f>
        <v>0</v>
      </c>
      <c r="Q13" s="56">
        <f>'AC Hours'!D13*('AC Hours'!R13/'AC Hours'!O13)</f>
        <v>0</v>
      </c>
      <c r="R13" s="56">
        <f>'AC Hours'!D13*('AC Hours'!S13/'AC Hours'!O13)</f>
        <v>0</v>
      </c>
      <c r="S13" s="56">
        <f>'AC Hours'!D13*('AC Hours'!T13/'AC Hours'!O13)</f>
        <v>0</v>
      </c>
      <c r="T13" s="65">
        <f t="shared" si="7"/>
        <v>0</v>
      </c>
      <c r="U13" s="56">
        <f>'AC Hours'!D13*('AC Hours'!V13/'AC Hours'!O13)</f>
        <v>0</v>
      </c>
      <c r="V13" s="56">
        <f>'AC Hours'!D13*('AC Hours'!W13/'AC Hours'!O13)</f>
        <v>0</v>
      </c>
      <c r="W13" s="56">
        <f>'AC Hours'!D13*('AC Hours'!X13/'AC Hours'!O13)</f>
        <v>0</v>
      </c>
      <c r="X13" s="56">
        <f>'AC Hours'!D13*('AC Hours'!Y13/'AC Hours'!O13)</f>
        <v>0</v>
      </c>
      <c r="Y13" s="56">
        <f>'AC Hours'!D13*('AC Hours'!Z13/'AC Hours'!O13)</f>
        <v>0</v>
      </c>
      <c r="Z13" s="56">
        <f>'AC Hours'!D13*('AC Hours'!AA13/'AC Hours'!O13)</f>
        <v>0</v>
      </c>
      <c r="AA13" s="65">
        <f t="shared" si="8"/>
        <v>0</v>
      </c>
      <c r="AB13" s="56">
        <f>'AC Hours'!$D13*('AC Hours'!AC13/'AC Hours'!$O13)</f>
        <v>0</v>
      </c>
      <c r="AC13" s="56">
        <f>'AC Hours'!$D13*('AC Hours'!AD13/'AC Hours'!$O13)</f>
        <v>0</v>
      </c>
      <c r="AD13" s="56">
        <f>'AC Hours'!$D13*('AC Hours'!AE13/'AC Hours'!$O13)</f>
        <v>0</v>
      </c>
      <c r="AE13" s="56">
        <f>'AC Hours'!$D13*('AC Hours'!AF13/'AC Hours'!$O13)</f>
        <v>0</v>
      </c>
      <c r="AF13" s="65">
        <f t="shared" si="9"/>
        <v>0</v>
      </c>
      <c r="AG13" s="56">
        <f>'AC Hours'!$D13*('AC Hours'!AH13/'AC Hours'!$O13)</f>
        <v>0</v>
      </c>
      <c r="AH13" s="56">
        <f>'AC Hours'!$D13*('AC Hours'!AI13/'AC Hours'!$O13)</f>
        <v>0</v>
      </c>
      <c r="AI13" s="56">
        <f>'AC Hours'!$D13*('AC Hours'!AJ13/'AC Hours'!$O13)</f>
        <v>0</v>
      </c>
      <c r="AJ13" s="56">
        <f>'AC Hours'!$D13*('AC Hours'!AK13/'AC Hours'!$O13)</f>
        <v>0</v>
      </c>
      <c r="AK13" s="56">
        <f>'AC Hours'!$D13*('AC Hours'!AL13/'AC Hours'!$O13)</f>
        <v>0</v>
      </c>
      <c r="AL13" s="65">
        <f t="shared" si="10"/>
        <v>0</v>
      </c>
      <c r="AM13" t="b">
        <f t="shared" si="5"/>
        <v>0</v>
      </c>
    </row>
    <row r="14" spans="1:39" x14ac:dyDescent="0.25">
      <c r="A14" s="136" t="s">
        <v>120</v>
      </c>
      <c r="B14" t="str">
        <f>VLOOKUP(A14,'Employee Remuneration'!A:D,4,0)</f>
        <v>Casual employment</v>
      </c>
      <c r="C14" t="str">
        <f>VLOOKUP(A14,'Employee Remuneration'!A:E,5,0)</f>
        <v>Transport</v>
      </c>
      <c r="D14" s="137">
        <v>1804.93</v>
      </c>
      <c r="E14" s="56">
        <f>'AC Hours'!D14*('AC Hours'!F14/'AC Hours'!O14)</f>
        <v>0</v>
      </c>
      <c r="F14" s="56">
        <f>'AC Hours'!D14*('AC Hours'!G14/'AC Hours'!O14)</f>
        <v>0</v>
      </c>
      <c r="G14" s="56">
        <f>'AC Hours'!D14*('AC Hours'!H14/'AC Hours'!O14)</f>
        <v>0</v>
      </c>
      <c r="H14" s="56">
        <f>'AC Hours'!D14*('AC Hours'!I14/'AC Hours'!O14)</f>
        <v>0</v>
      </c>
      <c r="I14" s="56">
        <f>'AC Hours'!D14*('AC Hours'!J14/'AC Hours'!O14)</f>
        <v>973.8</v>
      </c>
      <c r="J14" s="56">
        <f>'AC Hours'!D14*('AC Hours'!K14/'AC Hours'!O14)</f>
        <v>973.8</v>
      </c>
      <c r="K14" s="56">
        <f>'AC Hours'!D14*('AC Hours'!L14/'AC Hours'!O14)</f>
        <v>0</v>
      </c>
      <c r="L14" s="56">
        <f>'AC Hours'!D14*('AC Hours'!M14/'AC Hours'!O14)</f>
        <v>0</v>
      </c>
      <c r="M14" s="56">
        <f>'AC Hours'!D14*('AC Hours'!N14/'AC Hours'!O14)</f>
        <v>0</v>
      </c>
      <c r="N14" s="65">
        <f t="shared" si="6"/>
        <v>1947.6</v>
      </c>
      <c r="O14" s="56">
        <f>'AC Hours'!D14*('AC Hours'!P14/'AC Hours'!O14)</f>
        <v>0</v>
      </c>
      <c r="P14" s="56">
        <f>'AC Hours'!D14*('AC Hours'!Q14/'AC Hours'!O14)</f>
        <v>0</v>
      </c>
      <c r="Q14" s="56">
        <f>'AC Hours'!D14*('AC Hours'!R14/'AC Hours'!O14)</f>
        <v>0</v>
      </c>
      <c r="R14" s="56">
        <f>'AC Hours'!D14*('AC Hours'!S14/'AC Hours'!O14)</f>
        <v>0</v>
      </c>
      <c r="S14" s="56">
        <f>'AC Hours'!D14*('AC Hours'!T14/'AC Hours'!O14)</f>
        <v>0</v>
      </c>
      <c r="T14" s="65">
        <f t="shared" si="7"/>
        <v>0</v>
      </c>
      <c r="U14" s="56">
        <f>'AC Hours'!D14*('AC Hours'!V14/'AC Hours'!O14)</f>
        <v>0</v>
      </c>
      <c r="V14" s="56">
        <f>'AC Hours'!D14*('AC Hours'!W14/'AC Hours'!O14)</f>
        <v>0</v>
      </c>
      <c r="W14" s="56">
        <f>'AC Hours'!D14*('AC Hours'!X14/'AC Hours'!O14)</f>
        <v>0</v>
      </c>
      <c r="X14" s="56">
        <f>'AC Hours'!D14*('AC Hours'!Y14/'AC Hours'!O14)</f>
        <v>0</v>
      </c>
      <c r="Y14" s="56">
        <f>'AC Hours'!D14*('AC Hours'!Z14/'AC Hours'!O14)</f>
        <v>0</v>
      </c>
      <c r="Z14" s="56">
        <f>'AC Hours'!D14*('AC Hours'!AA14/'AC Hours'!O14)</f>
        <v>0</v>
      </c>
      <c r="AA14" s="65">
        <f t="shared" si="8"/>
        <v>0</v>
      </c>
      <c r="AB14" s="56">
        <f>'AC Hours'!$D14*('AC Hours'!AC14/'AC Hours'!$O14)</f>
        <v>0</v>
      </c>
      <c r="AC14" s="56">
        <f>'AC Hours'!$D14*('AC Hours'!AD14/'AC Hours'!$O14)</f>
        <v>0</v>
      </c>
      <c r="AD14" s="56">
        <f>'AC Hours'!$D14*('AC Hours'!AE14/'AC Hours'!$O14)</f>
        <v>0</v>
      </c>
      <c r="AE14" s="56">
        <f>'AC Hours'!$D14*('AC Hours'!AF14/'AC Hours'!$O14)</f>
        <v>0</v>
      </c>
      <c r="AF14" s="65">
        <f t="shared" si="9"/>
        <v>0</v>
      </c>
      <c r="AG14" s="56">
        <f>'AC Hours'!$D14*('AC Hours'!AH14/'AC Hours'!$O14)</f>
        <v>0</v>
      </c>
      <c r="AH14" s="56">
        <f>'AC Hours'!$D14*('AC Hours'!AI14/'AC Hours'!$O14)</f>
        <v>0</v>
      </c>
      <c r="AI14" s="56">
        <f>'AC Hours'!$D14*('AC Hours'!AJ14/'AC Hours'!$O14)</f>
        <v>0</v>
      </c>
      <c r="AJ14" s="56">
        <f>'AC Hours'!$D14*('AC Hours'!AK14/'AC Hours'!$O14)</f>
        <v>0</v>
      </c>
      <c r="AK14" s="56">
        <f>'AC Hours'!$D14*('AC Hours'!AL14/'AC Hours'!$O14)</f>
        <v>0</v>
      </c>
      <c r="AL14" s="65">
        <f t="shared" si="10"/>
        <v>0</v>
      </c>
      <c r="AM14" t="b">
        <f t="shared" si="5"/>
        <v>0</v>
      </c>
    </row>
    <row r="15" spans="1:39" x14ac:dyDescent="0.25">
      <c r="A15" s="136" t="s">
        <v>121</v>
      </c>
      <c r="B15" t="str">
        <f>VLOOKUP(A15,'Employee Remuneration'!A:D,4,0)</f>
        <v>Casual employment</v>
      </c>
      <c r="C15" t="str">
        <f>VLOOKUP(A15,'Employee Remuneration'!A:E,5,0)</f>
        <v>Seniors - CHSP</v>
      </c>
      <c r="D15" s="137">
        <v>3344.17</v>
      </c>
      <c r="E15" s="56">
        <f>'AC Hours'!D15*('AC Hours'!F15/'AC Hours'!O15)</f>
        <v>0</v>
      </c>
      <c r="F15" s="56">
        <f>'AC Hours'!D15*('AC Hours'!G15/'AC Hours'!O15)</f>
        <v>884.61357340720213</v>
      </c>
      <c r="G15" s="56">
        <f>'AC Hours'!D15*('AC Hours'!H15/'AC Hours'!O15)</f>
        <v>1226.6641551246537</v>
      </c>
      <c r="H15" s="56">
        <f>'AC Hours'!D15*('AC Hours'!I15/'AC Hours'!O15)</f>
        <v>0</v>
      </c>
      <c r="I15" s="56">
        <f>'AC Hours'!D15*('AC Hours'!J15/'AC Hours'!O15)</f>
        <v>1073.3311357340719</v>
      </c>
      <c r="J15" s="56">
        <f>'AC Hours'!D15*('AC Hours'!K15/'AC Hours'!O15)</f>
        <v>1073.3311357340719</v>
      </c>
      <c r="K15" s="56">
        <f>'AC Hours'!D15*('AC Hours'!L15/'AC Hours'!O15)</f>
        <v>0</v>
      </c>
      <c r="L15" s="56">
        <f>'AC Hours'!D15*('AC Hours'!M15/'AC Hours'!O15)</f>
        <v>0</v>
      </c>
      <c r="M15" s="56">
        <f>'AC Hours'!D15*('AC Hours'!N15/'AC Hours'!O15)</f>
        <v>0</v>
      </c>
      <c r="N15" s="65">
        <f t="shared" si="6"/>
        <v>4257.9399999999996</v>
      </c>
      <c r="O15" s="56">
        <f>'AC Hours'!D15*('AC Hours'!P15/'AC Hours'!O15)</f>
        <v>0</v>
      </c>
      <c r="P15" s="56">
        <f>'AC Hours'!D15*('AC Hours'!Q15/'AC Hours'!O15)</f>
        <v>0</v>
      </c>
      <c r="Q15" s="56">
        <f>'AC Hours'!D15*('AC Hours'!R15/'AC Hours'!O15)</f>
        <v>0</v>
      </c>
      <c r="R15" s="56">
        <f>'AC Hours'!D15*('AC Hours'!S15/'AC Hours'!O15)</f>
        <v>0</v>
      </c>
      <c r="S15" s="56">
        <f>'AC Hours'!D15*('AC Hours'!T15/'AC Hours'!O15)</f>
        <v>884.61357340720213</v>
      </c>
      <c r="T15" s="65">
        <f t="shared" si="7"/>
        <v>884.61357340720213</v>
      </c>
      <c r="U15" s="56">
        <f>'AC Hours'!D15*('AC Hours'!V15/'AC Hours'!O15)</f>
        <v>0</v>
      </c>
      <c r="V15" s="56">
        <f>'AC Hours'!D15*('AC Hours'!W15/'AC Hours'!O15)</f>
        <v>0</v>
      </c>
      <c r="W15" s="56">
        <f>'AC Hours'!D15*('AC Hours'!X15/'AC Hours'!O15)</f>
        <v>0</v>
      </c>
      <c r="X15" s="56">
        <f>'AC Hours'!D15*('AC Hours'!Y15/'AC Hours'!O15)</f>
        <v>0</v>
      </c>
      <c r="Y15" s="56">
        <f>'AC Hours'!D15*('AC Hours'!Z15/'AC Hours'!O15)</f>
        <v>0</v>
      </c>
      <c r="Z15" s="56">
        <f>'AC Hours'!D15*('AC Hours'!AA15/'AC Hours'!O15)</f>
        <v>1226.6641551246537</v>
      </c>
      <c r="AA15" s="65">
        <f t="shared" si="8"/>
        <v>1226.6641551246537</v>
      </c>
      <c r="AB15" s="56">
        <f>'AC Hours'!$D15*('AC Hours'!AC15/'AC Hours'!$O15)</f>
        <v>0</v>
      </c>
      <c r="AC15" s="56">
        <f>'AC Hours'!$D15*('AC Hours'!AD15/'AC Hours'!$O15)</f>
        <v>0</v>
      </c>
      <c r="AD15" s="56">
        <f>'AC Hours'!$D15*('AC Hours'!AE15/'AC Hours'!$O15)</f>
        <v>0</v>
      </c>
      <c r="AE15" s="56">
        <f>'AC Hours'!$D15*('AC Hours'!AF15/'AC Hours'!$O15)</f>
        <v>0</v>
      </c>
      <c r="AF15" s="65">
        <f t="shared" si="9"/>
        <v>0</v>
      </c>
      <c r="AG15" s="56">
        <f>'AC Hours'!$D15*('AC Hours'!AH15/'AC Hours'!$O15)</f>
        <v>0</v>
      </c>
      <c r="AH15" s="56">
        <f>'AC Hours'!$D15*('AC Hours'!AI15/'AC Hours'!$O15)</f>
        <v>0</v>
      </c>
      <c r="AI15" s="56">
        <f>'AC Hours'!$D15*('AC Hours'!AJ15/'AC Hours'!$O15)</f>
        <v>0</v>
      </c>
      <c r="AJ15" s="56">
        <f>'AC Hours'!$D15*('AC Hours'!AK15/'AC Hours'!$O15)</f>
        <v>0</v>
      </c>
      <c r="AK15" s="56">
        <f>'AC Hours'!$D15*('AC Hours'!AL15/'AC Hours'!$O15)</f>
        <v>0</v>
      </c>
      <c r="AL15" s="65">
        <f t="shared" si="10"/>
        <v>0</v>
      </c>
      <c r="AM15" t="b">
        <f t="shared" si="5"/>
        <v>0</v>
      </c>
    </row>
    <row r="16" spans="1:39" x14ac:dyDescent="0.25">
      <c r="A16" s="136" t="s">
        <v>122</v>
      </c>
      <c r="B16" t="str">
        <f>VLOOKUP(A16,'Employee Remuneration'!A:D,4,0)</f>
        <v>Casual employment</v>
      </c>
      <c r="C16" t="str">
        <f>VLOOKUP(A16,'Employee Remuneration'!A:E,5,0)</f>
        <v>Seniors - CHSP</v>
      </c>
      <c r="D16" s="137">
        <v>4436.34</v>
      </c>
      <c r="E16" s="56">
        <f>'AC Hours'!D16*('AC Hours'!F16/'AC Hours'!O16)</f>
        <v>0</v>
      </c>
      <c r="F16" s="56">
        <f>'AC Hours'!D16*('AC Hours'!G16/'AC Hours'!O16)</f>
        <v>212.14938775510203</v>
      </c>
      <c r="G16" s="56">
        <f>'AC Hours'!D16*('AC Hours'!H16/'AC Hours'!O16)</f>
        <v>4985.5106122448979</v>
      </c>
      <c r="H16" s="56">
        <f>'AC Hours'!D16*('AC Hours'!I16/'AC Hours'!O16)</f>
        <v>0</v>
      </c>
      <c r="I16" s="56">
        <f>'AC Hours'!D16*('AC Hours'!J16/'AC Hours'!O16)</f>
        <v>0</v>
      </c>
      <c r="J16" s="56">
        <f>'AC Hours'!D16*('AC Hours'!K16/'AC Hours'!O16)</f>
        <v>0</v>
      </c>
      <c r="K16" s="56">
        <f>'AC Hours'!D16*('AC Hours'!L16/'AC Hours'!O16)</f>
        <v>0</v>
      </c>
      <c r="L16" s="56">
        <f>'AC Hours'!D16*('AC Hours'!M16/'AC Hours'!O16)</f>
        <v>0</v>
      </c>
      <c r="M16" s="56">
        <f>'AC Hours'!D16*('AC Hours'!N16/'AC Hours'!O16)</f>
        <v>0</v>
      </c>
      <c r="N16" s="65">
        <f t="shared" si="6"/>
        <v>5197.66</v>
      </c>
      <c r="O16" s="56">
        <f>'AC Hours'!D16*('AC Hours'!P16/'AC Hours'!O16)</f>
        <v>0</v>
      </c>
      <c r="P16" s="56">
        <f>'AC Hours'!D16*('AC Hours'!Q16/'AC Hours'!O16)</f>
        <v>0</v>
      </c>
      <c r="Q16" s="56">
        <f>'AC Hours'!D16*('AC Hours'!R16/'AC Hours'!O16)</f>
        <v>0</v>
      </c>
      <c r="R16" s="56">
        <f>'AC Hours'!D16*('AC Hours'!S16/'AC Hours'!O16)</f>
        <v>0</v>
      </c>
      <c r="S16" s="56">
        <f>'AC Hours'!D16*('AC Hours'!T16/'AC Hours'!O16)</f>
        <v>212.14938775510203</v>
      </c>
      <c r="T16" s="65">
        <f t="shared" si="7"/>
        <v>212.14938775510203</v>
      </c>
      <c r="U16" s="56">
        <f>'AC Hours'!D16*('AC Hours'!V16/'AC Hours'!O16)</f>
        <v>0</v>
      </c>
      <c r="V16" s="56">
        <f>'AC Hours'!D16*('AC Hours'!W16/'AC Hours'!O16)</f>
        <v>0</v>
      </c>
      <c r="W16" s="56">
        <f>'AC Hours'!D16*('AC Hours'!X16/'AC Hours'!O16)</f>
        <v>0</v>
      </c>
      <c r="X16" s="56">
        <f>'AC Hours'!D16*('AC Hours'!Y16/'AC Hours'!O16)</f>
        <v>371.26142857142855</v>
      </c>
      <c r="Y16" s="56">
        <f>'AC Hours'!D16*('AC Hours'!Z16/'AC Hours'!O16)</f>
        <v>0</v>
      </c>
      <c r="Z16" s="56">
        <f>'AC Hours'!D16*('AC Hours'!AA16/'AC Hours'!O16)</f>
        <v>4614.2491836734689</v>
      </c>
      <c r="AA16" s="65">
        <f t="shared" si="8"/>
        <v>4985.5106122448979</v>
      </c>
      <c r="AB16" s="56">
        <f>'AC Hours'!$D16*('AC Hours'!AC16/'AC Hours'!$O16)</f>
        <v>0</v>
      </c>
      <c r="AC16" s="56">
        <f>'AC Hours'!$D16*('AC Hours'!AD16/'AC Hours'!$O16)</f>
        <v>0</v>
      </c>
      <c r="AD16" s="56">
        <f>'AC Hours'!$D16*('AC Hours'!AE16/'AC Hours'!$O16)</f>
        <v>0</v>
      </c>
      <c r="AE16" s="56">
        <f>'AC Hours'!$D16*('AC Hours'!AF16/'AC Hours'!$O16)</f>
        <v>0</v>
      </c>
      <c r="AF16" s="65">
        <f t="shared" si="9"/>
        <v>0</v>
      </c>
      <c r="AG16" s="56">
        <f>'AC Hours'!$D16*('AC Hours'!AH16/'AC Hours'!$O16)</f>
        <v>0</v>
      </c>
      <c r="AH16" s="56">
        <f>'AC Hours'!$D16*('AC Hours'!AI16/'AC Hours'!$O16)</f>
        <v>0</v>
      </c>
      <c r="AI16" s="56">
        <f>'AC Hours'!$D16*('AC Hours'!AJ16/'AC Hours'!$O16)</f>
        <v>0</v>
      </c>
      <c r="AJ16" s="56">
        <f>'AC Hours'!$D16*('AC Hours'!AK16/'AC Hours'!$O16)</f>
        <v>0</v>
      </c>
      <c r="AK16" s="56">
        <f>'AC Hours'!$D16*('AC Hours'!AL16/'AC Hours'!$O16)</f>
        <v>0</v>
      </c>
      <c r="AL16" s="65">
        <f t="shared" si="10"/>
        <v>0</v>
      </c>
      <c r="AM16" t="b">
        <f t="shared" si="5"/>
        <v>0</v>
      </c>
    </row>
    <row r="17" spans="1:39" x14ac:dyDescent="0.25">
      <c r="A17" s="136" t="s">
        <v>123</v>
      </c>
      <c r="B17" t="str">
        <f>VLOOKUP(A17,'Employee Remuneration'!A:D,4,0)</f>
        <v>Casual employment</v>
      </c>
      <c r="C17" t="str">
        <f>VLOOKUP(A17,'Employee Remuneration'!A:E,5,0)</f>
        <v>Seniors - HCP</v>
      </c>
      <c r="D17" s="137">
        <v>4028.71</v>
      </c>
      <c r="E17" s="56">
        <f>'AC Hours'!D17*('AC Hours'!F17/'AC Hours'!O17)</f>
        <v>43.27738872403561</v>
      </c>
      <c r="F17" s="56">
        <f>'AC Hours'!D17*('AC Hours'!G17/'AC Hours'!O17)</f>
        <v>887.18646884272994</v>
      </c>
      <c r="G17" s="56">
        <f>'AC Hours'!D17*('AC Hours'!H17/'AC Hours'!O17)</f>
        <v>5582.7831454005936</v>
      </c>
      <c r="H17" s="56">
        <f>'AC Hours'!D17*('AC Hours'!I17/'AC Hours'!O17)</f>
        <v>0</v>
      </c>
      <c r="I17" s="56">
        <f>'AC Hours'!D17*('AC Hours'!J17/'AC Hours'!O17)</f>
        <v>778.99299703264091</v>
      </c>
      <c r="J17" s="56">
        <f>'AC Hours'!D17*('AC Hours'!K17/'AC Hours'!O17)</f>
        <v>0</v>
      </c>
      <c r="K17" s="56">
        <f>'AC Hours'!D17*('AC Hours'!L17/'AC Hours'!O17)</f>
        <v>0</v>
      </c>
      <c r="L17" s="56">
        <f>'AC Hours'!D17*('AC Hours'!M17/'AC Hours'!O17)</f>
        <v>0</v>
      </c>
      <c r="M17" s="56">
        <f>'AC Hours'!D17*('AC Hours'!N17/'AC Hours'!O17)</f>
        <v>0</v>
      </c>
      <c r="N17" s="65">
        <f t="shared" si="6"/>
        <v>7292.2400000000007</v>
      </c>
      <c r="O17" s="56">
        <f>'AC Hours'!D17*('AC Hours'!P17/'AC Hours'!O17)</f>
        <v>0</v>
      </c>
      <c r="P17" s="56">
        <f>'AC Hours'!D17*('AC Hours'!Q17/'AC Hours'!O17)</f>
        <v>0</v>
      </c>
      <c r="Q17" s="56">
        <f>'AC Hours'!D17*('AC Hours'!R17/'AC Hours'!O17)</f>
        <v>0</v>
      </c>
      <c r="R17" s="56">
        <f>'AC Hours'!D17*('AC Hours'!S17/'AC Hours'!O17)</f>
        <v>0</v>
      </c>
      <c r="S17" s="56">
        <f>'AC Hours'!D17*('AC Hours'!T17/'AC Hours'!O17)</f>
        <v>887.18646884272994</v>
      </c>
      <c r="T17" s="65">
        <f t="shared" si="7"/>
        <v>887.18646884272994</v>
      </c>
      <c r="U17" s="56">
        <f>'AC Hours'!D17*('AC Hours'!V17/'AC Hours'!O17)</f>
        <v>0</v>
      </c>
      <c r="V17" s="56">
        <f>'AC Hours'!D17*('AC Hours'!W17/'AC Hours'!O17)</f>
        <v>0</v>
      </c>
      <c r="W17" s="56">
        <f>'AC Hours'!D17*('AC Hours'!X17/'AC Hours'!O17)</f>
        <v>0</v>
      </c>
      <c r="X17" s="56">
        <f>'AC Hours'!D17*('AC Hours'!Y17/'AC Hours'!O17)</f>
        <v>259.66433234421368</v>
      </c>
      <c r="Y17" s="56">
        <f>'AC Hours'!D17*('AC Hours'!Z17/'AC Hours'!O17)</f>
        <v>0</v>
      </c>
      <c r="Z17" s="56">
        <f>'AC Hours'!D17*('AC Hours'!AA17/'AC Hours'!O17)</f>
        <v>5323.1188130563796</v>
      </c>
      <c r="AA17" s="65">
        <f t="shared" si="8"/>
        <v>5582.7831454005936</v>
      </c>
      <c r="AB17" s="56">
        <f>'AC Hours'!$D17*('AC Hours'!AC17/'AC Hours'!$O17)</f>
        <v>0</v>
      </c>
      <c r="AC17" s="56">
        <f>'AC Hours'!$D17*('AC Hours'!AD17/'AC Hours'!$O17)</f>
        <v>0</v>
      </c>
      <c r="AD17" s="56">
        <f>'AC Hours'!$D17*('AC Hours'!AE17/'AC Hours'!$O17)</f>
        <v>0</v>
      </c>
      <c r="AE17" s="56">
        <f>'AC Hours'!$D17*('AC Hours'!AF17/'AC Hours'!$O17)</f>
        <v>0</v>
      </c>
      <c r="AF17" s="65">
        <f t="shared" si="9"/>
        <v>0</v>
      </c>
      <c r="AG17" s="56">
        <f>'AC Hours'!$D17*('AC Hours'!AH17/'AC Hours'!$O17)</f>
        <v>0</v>
      </c>
      <c r="AH17" s="56">
        <f>'AC Hours'!$D17*('AC Hours'!AI17/'AC Hours'!$O17)</f>
        <v>0</v>
      </c>
      <c r="AI17" s="56">
        <f>'AC Hours'!$D17*('AC Hours'!AJ17/'AC Hours'!$O17)</f>
        <v>0</v>
      </c>
      <c r="AJ17" s="56">
        <f>'AC Hours'!$D17*('AC Hours'!AK17/'AC Hours'!$O17)</f>
        <v>0</v>
      </c>
      <c r="AK17" s="56">
        <f>'AC Hours'!$D17*('AC Hours'!AL17/'AC Hours'!$O17)</f>
        <v>0</v>
      </c>
      <c r="AL17" s="65">
        <f t="shared" si="10"/>
        <v>0</v>
      </c>
      <c r="AM17" t="b">
        <f t="shared" si="5"/>
        <v>0</v>
      </c>
    </row>
    <row r="18" spans="1:39" x14ac:dyDescent="0.25">
      <c r="A18" s="136" t="s">
        <v>124</v>
      </c>
      <c r="B18" t="str">
        <f>VLOOKUP(A18,'Employee Remuneration'!A:D,4,0)</f>
        <v>Casual employment</v>
      </c>
      <c r="C18" t="str">
        <f>VLOOKUP(A18,'Employee Remuneration'!A:E,5,0)</f>
        <v>Seniors - CHSP</v>
      </c>
      <c r="D18" s="137">
        <v>2934.61</v>
      </c>
      <c r="E18" s="56">
        <f>'AC Hours'!D18*('AC Hours'!F18/'AC Hours'!O18)</f>
        <v>42.97374407582938</v>
      </c>
      <c r="F18" s="56">
        <f>'AC Hours'!D18*('AC Hours'!G18/'AC Hours'!O18)</f>
        <v>3717.2288625592414</v>
      </c>
      <c r="G18" s="56">
        <f>'AC Hours'!D18*('AC Hours'!H18/'AC Hours'!O18)</f>
        <v>0</v>
      </c>
      <c r="H18" s="56">
        <f>'AC Hours'!D18*('AC Hours'!I18/'AC Hours'!O18)</f>
        <v>0</v>
      </c>
      <c r="I18" s="56">
        <f>'AC Hours'!D18*('AC Hours'!J18/'AC Hours'!O18)</f>
        <v>773.52739336492891</v>
      </c>
      <c r="J18" s="56">
        <f>'AC Hours'!D18*('AC Hours'!K18/'AC Hours'!O18)</f>
        <v>0</v>
      </c>
      <c r="K18" s="56">
        <f>'AC Hours'!D18*('AC Hours'!L18/'AC Hours'!O18)</f>
        <v>0</v>
      </c>
      <c r="L18" s="56">
        <f>'AC Hours'!D18*('AC Hours'!M18/'AC Hours'!O18)</f>
        <v>0</v>
      </c>
      <c r="M18" s="56">
        <f>'AC Hours'!D18*('AC Hours'!N18/'AC Hours'!O18)</f>
        <v>0</v>
      </c>
      <c r="N18" s="65">
        <f t="shared" si="6"/>
        <v>4533.7299999999996</v>
      </c>
      <c r="O18" s="56">
        <f>'AC Hours'!D18*('AC Hours'!P18/'AC Hours'!O18)</f>
        <v>0</v>
      </c>
      <c r="P18" s="56">
        <f>'AC Hours'!D18*('AC Hours'!Q18/'AC Hours'!O18)</f>
        <v>0</v>
      </c>
      <c r="Q18" s="56">
        <f>'AC Hours'!D18*('AC Hours'!R18/'AC Hours'!O18)</f>
        <v>0</v>
      </c>
      <c r="R18" s="56">
        <f>'AC Hours'!D18*('AC Hours'!S18/'AC Hours'!O18)</f>
        <v>3717.2288625592414</v>
      </c>
      <c r="S18" s="56">
        <f>'AC Hours'!D18*('AC Hours'!T18/'AC Hours'!O18)</f>
        <v>0</v>
      </c>
      <c r="T18" s="65">
        <f t="shared" si="7"/>
        <v>3717.2288625592414</v>
      </c>
      <c r="U18" s="56">
        <f>'AC Hours'!D18*('AC Hours'!V18/'AC Hours'!O18)</f>
        <v>0</v>
      </c>
      <c r="V18" s="56">
        <f>'AC Hours'!D18*('AC Hours'!W18/'AC Hours'!O18)</f>
        <v>0</v>
      </c>
      <c r="W18" s="56">
        <f>'AC Hours'!D18*('AC Hours'!X18/'AC Hours'!O18)</f>
        <v>0</v>
      </c>
      <c r="X18" s="56">
        <f>'AC Hours'!D18*('AC Hours'!Y18/'AC Hours'!O18)</f>
        <v>0</v>
      </c>
      <c r="Y18" s="56">
        <f>'AC Hours'!D18*('AC Hours'!Z18/'AC Hours'!O18)</f>
        <v>0</v>
      </c>
      <c r="Z18" s="56">
        <f>'AC Hours'!D18*('AC Hours'!AA18/'AC Hours'!O18)</f>
        <v>0</v>
      </c>
      <c r="AA18" s="65">
        <f t="shared" si="8"/>
        <v>0</v>
      </c>
      <c r="AB18" s="56">
        <f>'AC Hours'!$D18*('AC Hours'!AC18/'AC Hours'!$O18)</f>
        <v>0</v>
      </c>
      <c r="AC18" s="56">
        <f>'AC Hours'!$D18*('AC Hours'!AD18/'AC Hours'!$O18)</f>
        <v>0</v>
      </c>
      <c r="AD18" s="56">
        <f>'AC Hours'!$D18*('AC Hours'!AE18/'AC Hours'!$O18)</f>
        <v>0</v>
      </c>
      <c r="AE18" s="56">
        <f>'AC Hours'!$D18*('AC Hours'!AF18/'AC Hours'!$O18)</f>
        <v>0</v>
      </c>
      <c r="AF18" s="65">
        <f t="shared" si="9"/>
        <v>0</v>
      </c>
      <c r="AG18" s="56">
        <f>'AC Hours'!$D18*('AC Hours'!AH18/'AC Hours'!$O18)</f>
        <v>0</v>
      </c>
      <c r="AH18" s="56">
        <f>'AC Hours'!$D18*('AC Hours'!AI18/'AC Hours'!$O18)</f>
        <v>0</v>
      </c>
      <c r="AI18" s="56">
        <f>'AC Hours'!$D18*('AC Hours'!AJ18/'AC Hours'!$O18)</f>
        <v>0</v>
      </c>
      <c r="AJ18" s="56">
        <f>'AC Hours'!$D18*('AC Hours'!AK18/'AC Hours'!$O18)</f>
        <v>0</v>
      </c>
      <c r="AK18" s="56">
        <f>'AC Hours'!$D18*('AC Hours'!AL18/'AC Hours'!$O18)</f>
        <v>0</v>
      </c>
      <c r="AL18" s="65">
        <f t="shared" si="10"/>
        <v>0</v>
      </c>
      <c r="AM18" t="b">
        <f t="shared" si="5"/>
        <v>0</v>
      </c>
    </row>
    <row r="19" spans="1:39" x14ac:dyDescent="0.25">
      <c r="A19" s="136" t="s">
        <v>125</v>
      </c>
      <c r="B19" t="str">
        <f>VLOOKUP(A19,'Employee Remuneration'!A:D,4,0)</f>
        <v>Casual employment</v>
      </c>
      <c r="C19" t="str">
        <f>VLOOKUP(A19,'Employee Remuneration'!A:E,5,0)</f>
        <v>Seniors - CHSP</v>
      </c>
      <c r="D19" s="137">
        <v>5013.87</v>
      </c>
      <c r="E19" s="56">
        <f>'AC Hours'!D19*('AC Hours'!F19/'AC Hours'!O19)</f>
        <v>0</v>
      </c>
      <c r="F19" s="56">
        <f>'AC Hours'!D19*('AC Hours'!G19/'AC Hours'!O19)</f>
        <v>1856.9956790123456</v>
      </c>
      <c r="G19" s="56">
        <f>'AC Hours'!D19*('AC Hours'!H19/'AC Hours'!O19)</f>
        <v>4936.0143209876542</v>
      </c>
      <c r="H19" s="56">
        <f>'AC Hours'!D19*('AC Hours'!I19/'AC Hours'!O19)</f>
        <v>0</v>
      </c>
      <c r="I19" s="56">
        <f>'AC Hours'!D19*('AC Hours'!J19/'AC Hours'!O19)</f>
        <v>0</v>
      </c>
      <c r="J19" s="56">
        <f>'AC Hours'!D19*('AC Hours'!K19/'AC Hours'!O19)</f>
        <v>0</v>
      </c>
      <c r="K19" s="56">
        <f>'AC Hours'!D19*('AC Hours'!L19/'AC Hours'!O19)</f>
        <v>0</v>
      </c>
      <c r="L19" s="56">
        <f>'AC Hours'!D19*('AC Hours'!M19/'AC Hours'!O19)</f>
        <v>0</v>
      </c>
      <c r="M19" s="56">
        <f>'AC Hours'!D19*('AC Hours'!N19/'AC Hours'!O19)</f>
        <v>0</v>
      </c>
      <c r="N19" s="65">
        <f t="shared" si="6"/>
        <v>6793.01</v>
      </c>
      <c r="O19" s="56">
        <f>'AC Hours'!D19*('AC Hours'!P19/'AC Hours'!O19)</f>
        <v>0</v>
      </c>
      <c r="P19" s="56">
        <f>'AC Hours'!D19*('AC Hours'!Q19/'AC Hours'!O19)</f>
        <v>0</v>
      </c>
      <c r="Q19" s="56">
        <f>'AC Hours'!D19*('AC Hours'!R19/'AC Hours'!O19)</f>
        <v>0</v>
      </c>
      <c r="R19" s="56">
        <f>'AC Hours'!D19*('AC Hours'!S19/'AC Hours'!O19)</f>
        <v>0</v>
      </c>
      <c r="S19" s="56">
        <f>'AC Hours'!D19*('AC Hours'!T19/'AC Hours'!O19)</f>
        <v>1856.9956790123456</v>
      </c>
      <c r="T19" s="65">
        <f t="shared" si="7"/>
        <v>1856.9956790123456</v>
      </c>
      <c r="U19" s="56">
        <f>'AC Hours'!D19*('AC Hours'!V19/'AC Hours'!O19)</f>
        <v>0</v>
      </c>
      <c r="V19" s="56">
        <f>'AC Hours'!D19*('AC Hours'!W19/'AC Hours'!O19)</f>
        <v>0</v>
      </c>
      <c r="W19" s="56">
        <f>'AC Hours'!D19*('AC Hours'!X19/'AC Hours'!O19)</f>
        <v>0</v>
      </c>
      <c r="X19" s="56">
        <f>'AC Hours'!D19*('AC Hours'!Y19/'AC Hours'!O19)</f>
        <v>0</v>
      </c>
      <c r="Y19" s="56">
        <f>'AC Hours'!D19*('AC Hours'!Z19/'AC Hours'!O19)</f>
        <v>0</v>
      </c>
      <c r="Z19" s="56">
        <f>'AC Hours'!D19*('AC Hours'!AA19/'AC Hours'!O19)</f>
        <v>4936.0143209876542</v>
      </c>
      <c r="AA19" s="65">
        <f t="shared" si="8"/>
        <v>4936.0143209876542</v>
      </c>
      <c r="AB19" s="56">
        <f>'AC Hours'!$D19*('AC Hours'!AC19/'AC Hours'!$O19)</f>
        <v>0</v>
      </c>
      <c r="AC19" s="56">
        <f>'AC Hours'!$D19*('AC Hours'!AD19/'AC Hours'!$O19)</f>
        <v>0</v>
      </c>
      <c r="AD19" s="56">
        <f>'AC Hours'!$D19*('AC Hours'!AE19/'AC Hours'!$O19)</f>
        <v>0</v>
      </c>
      <c r="AE19" s="56">
        <f>'AC Hours'!$D19*('AC Hours'!AF19/'AC Hours'!$O19)</f>
        <v>0</v>
      </c>
      <c r="AF19" s="65">
        <f t="shared" si="9"/>
        <v>0</v>
      </c>
      <c r="AG19" s="56">
        <f>'AC Hours'!$D19*('AC Hours'!AH19/'AC Hours'!$O19)</f>
        <v>0</v>
      </c>
      <c r="AH19" s="56">
        <f>'AC Hours'!$D19*('AC Hours'!AI19/'AC Hours'!$O19)</f>
        <v>0</v>
      </c>
      <c r="AI19" s="56">
        <f>'AC Hours'!$D19*('AC Hours'!AJ19/'AC Hours'!$O19)</f>
        <v>0</v>
      </c>
      <c r="AJ19" s="56">
        <f>'AC Hours'!$D19*('AC Hours'!AK19/'AC Hours'!$O19)</f>
        <v>0</v>
      </c>
      <c r="AK19" s="56">
        <f>'AC Hours'!$D19*('AC Hours'!AL19/'AC Hours'!$O19)</f>
        <v>0</v>
      </c>
      <c r="AL19" s="65">
        <f t="shared" si="10"/>
        <v>0</v>
      </c>
      <c r="AM19" t="b">
        <f t="shared" si="5"/>
        <v>0</v>
      </c>
    </row>
    <row r="20" spans="1:39" x14ac:dyDescent="0.25">
      <c r="A20" s="136" t="s">
        <v>126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37">
        <v>4550.82</v>
      </c>
      <c r="E20" s="56">
        <f>'AC Hours'!D20*('AC Hours'!F20/'AC Hours'!O20)</f>
        <v>0</v>
      </c>
      <c r="F20" s="56">
        <f>'AC Hours'!D20*('AC Hours'!G20/'AC Hours'!O20)</f>
        <v>2082.817043478261</v>
      </c>
      <c r="G20" s="56">
        <f>'AC Hours'!D20*('AC Hours'!H20/'AC Hours'!O20)</f>
        <v>4058.8229565217389</v>
      </c>
      <c r="H20" s="56">
        <f>'AC Hours'!D20*('AC Hours'!I20/'AC Hours'!O20)</f>
        <v>0</v>
      </c>
      <c r="I20" s="56">
        <f>'AC Hours'!D20*('AC Hours'!J20/'AC Hours'!O20)</f>
        <v>0</v>
      </c>
      <c r="J20" s="56">
        <f>'AC Hours'!D20*('AC Hours'!K20/'AC Hours'!O20)</f>
        <v>0</v>
      </c>
      <c r="K20" s="56">
        <f>'AC Hours'!D20*('AC Hours'!L20/'AC Hours'!O20)</f>
        <v>0</v>
      </c>
      <c r="L20" s="56">
        <f>'AC Hours'!D20*('AC Hours'!M20/'AC Hours'!O20)</f>
        <v>0</v>
      </c>
      <c r="M20" s="56">
        <f>'AC Hours'!D20*('AC Hours'!N20/'AC Hours'!O20)</f>
        <v>0</v>
      </c>
      <c r="N20" s="65">
        <f t="shared" si="6"/>
        <v>6141.6399999999994</v>
      </c>
      <c r="O20" s="56">
        <f>'AC Hours'!D20*('AC Hours'!P20/'AC Hours'!O20)</f>
        <v>0</v>
      </c>
      <c r="P20" s="56">
        <f>'AC Hours'!D20*('AC Hours'!Q20/'AC Hours'!O20)</f>
        <v>0</v>
      </c>
      <c r="Q20" s="56">
        <f>'AC Hours'!D20*('AC Hours'!R20/'AC Hours'!O20)</f>
        <v>0</v>
      </c>
      <c r="R20" s="56">
        <f>'AC Hours'!D20*('AC Hours'!S20/'AC Hours'!O20)</f>
        <v>0</v>
      </c>
      <c r="S20" s="56">
        <f>'AC Hours'!D20*('AC Hours'!T20/'AC Hours'!O20)</f>
        <v>2082.817043478261</v>
      </c>
      <c r="T20" s="65">
        <f t="shared" si="7"/>
        <v>2082.817043478261</v>
      </c>
      <c r="U20" s="56">
        <f>'AC Hours'!D20*('AC Hours'!V20/'AC Hours'!O20)</f>
        <v>0</v>
      </c>
      <c r="V20" s="56">
        <f>'AC Hours'!D20*('AC Hours'!W20/'AC Hours'!O20)</f>
        <v>0</v>
      </c>
      <c r="W20" s="56">
        <f>'AC Hours'!D20*('AC Hours'!X20/'AC Hours'!O20)</f>
        <v>0</v>
      </c>
      <c r="X20" s="56">
        <f>'AC Hours'!D20*('AC Hours'!Y20/'AC Hours'!O20)</f>
        <v>0</v>
      </c>
      <c r="Y20" s="56">
        <f>'AC Hours'!D20*('AC Hours'!Z20/'AC Hours'!O20)</f>
        <v>0</v>
      </c>
      <c r="Z20" s="56">
        <f>'AC Hours'!D20*('AC Hours'!AA20/'AC Hours'!O20)</f>
        <v>4058.8229565217389</v>
      </c>
      <c r="AA20" s="65">
        <f t="shared" si="8"/>
        <v>4058.8229565217389</v>
      </c>
      <c r="AB20" s="56">
        <f>'AC Hours'!$D20*('AC Hours'!AC20/'AC Hours'!$O20)</f>
        <v>0</v>
      </c>
      <c r="AC20" s="56">
        <f>'AC Hours'!$D20*('AC Hours'!AD20/'AC Hours'!$O20)</f>
        <v>0</v>
      </c>
      <c r="AD20" s="56">
        <f>'AC Hours'!$D20*('AC Hours'!AE20/'AC Hours'!$O20)</f>
        <v>0</v>
      </c>
      <c r="AE20" s="56">
        <f>'AC Hours'!$D20*('AC Hours'!AF20/'AC Hours'!$O20)</f>
        <v>0</v>
      </c>
      <c r="AF20" s="65">
        <f t="shared" si="9"/>
        <v>0</v>
      </c>
      <c r="AG20" s="56">
        <f>'AC Hours'!$D20*('AC Hours'!AH20/'AC Hours'!$O20)</f>
        <v>0</v>
      </c>
      <c r="AH20" s="56">
        <f>'AC Hours'!$D20*('AC Hours'!AI20/'AC Hours'!$O20)</f>
        <v>0</v>
      </c>
      <c r="AI20" s="56">
        <f>'AC Hours'!$D20*('AC Hours'!AJ20/'AC Hours'!$O20)</f>
        <v>0</v>
      </c>
      <c r="AJ20" s="56">
        <f>'AC Hours'!$D20*('AC Hours'!AK20/'AC Hours'!$O20)</f>
        <v>0</v>
      </c>
      <c r="AK20" s="56">
        <f>'AC Hours'!$D20*('AC Hours'!AL20/'AC Hours'!$O20)</f>
        <v>0</v>
      </c>
      <c r="AL20" s="65">
        <f t="shared" si="10"/>
        <v>0</v>
      </c>
      <c r="AM20" t="b">
        <f t="shared" si="5"/>
        <v>0</v>
      </c>
    </row>
    <row r="21" spans="1:39" x14ac:dyDescent="0.25">
      <c r="A21" s="136" t="s">
        <v>127</v>
      </c>
      <c r="B21" t="str">
        <f>VLOOKUP(A21,'Employee Remuneration'!A:D,4,0)</f>
        <v>Casual employment</v>
      </c>
      <c r="C21" t="str">
        <f>VLOOKUP(A21,'Employee Remuneration'!A:E,5,0)</f>
        <v>Seniors - HCP</v>
      </c>
      <c r="D21" s="136">
        <v>302.10000000000002</v>
      </c>
      <c r="E21" s="56">
        <f>'AC Hours'!D21*('AC Hours'!F21/'AC Hours'!O21)</f>
        <v>0</v>
      </c>
      <c r="F21" s="56">
        <f>'AC Hours'!D21*('AC Hours'!G21/'AC Hours'!O21)</f>
        <v>0</v>
      </c>
      <c r="G21" s="56">
        <f>'AC Hours'!D21*('AC Hours'!H21/'AC Hours'!O21)</f>
        <v>260.58</v>
      </c>
      <c r="H21" s="56">
        <f>'AC Hours'!D21*('AC Hours'!I21/'AC Hours'!O21)</f>
        <v>0</v>
      </c>
      <c r="I21" s="56">
        <f>'AC Hours'!D21*('AC Hours'!J21/'AC Hours'!O21)</f>
        <v>0</v>
      </c>
      <c r="J21" s="56">
        <f>'AC Hours'!D21*('AC Hours'!K21/'AC Hours'!O21)</f>
        <v>0</v>
      </c>
      <c r="K21" s="56">
        <f>'AC Hours'!D21*('AC Hours'!L21/'AC Hours'!O21)</f>
        <v>0</v>
      </c>
      <c r="L21" s="56">
        <f>'AC Hours'!D21*('AC Hours'!M21/'AC Hours'!O21)</f>
        <v>0</v>
      </c>
      <c r="M21" s="56">
        <f>'AC Hours'!D21*('AC Hours'!N21/'AC Hours'!O21)</f>
        <v>0</v>
      </c>
      <c r="N21" s="65">
        <f t="shared" si="6"/>
        <v>260.58</v>
      </c>
      <c r="O21" s="56">
        <f>'AC Hours'!D21*('AC Hours'!P21/'AC Hours'!O21)</f>
        <v>0</v>
      </c>
      <c r="P21" s="56">
        <f>'AC Hours'!D21*('AC Hours'!Q21/'AC Hours'!O21)</f>
        <v>0</v>
      </c>
      <c r="Q21" s="56">
        <f>'AC Hours'!D21*('AC Hours'!R21/'AC Hours'!O21)</f>
        <v>0</v>
      </c>
      <c r="R21" s="56">
        <f>'AC Hours'!D21*('AC Hours'!S21/'AC Hours'!O21)</f>
        <v>0</v>
      </c>
      <c r="S21" s="56">
        <f>'AC Hours'!D21*('AC Hours'!T21/'AC Hours'!O21)</f>
        <v>0</v>
      </c>
      <c r="T21" s="65">
        <f t="shared" si="7"/>
        <v>0</v>
      </c>
      <c r="U21" s="56">
        <f>'AC Hours'!D21*('AC Hours'!V21/'AC Hours'!O21)</f>
        <v>0</v>
      </c>
      <c r="V21" s="56">
        <f>'AC Hours'!D21*('AC Hours'!W21/'AC Hours'!O21)</f>
        <v>0</v>
      </c>
      <c r="W21" s="56">
        <f>'AC Hours'!D21*('AC Hours'!X21/'AC Hours'!O21)</f>
        <v>0</v>
      </c>
      <c r="X21" s="56">
        <f>'AC Hours'!D21*('AC Hours'!Y21/'AC Hours'!O21)</f>
        <v>0</v>
      </c>
      <c r="Y21" s="56">
        <f>'AC Hours'!D21*('AC Hours'!Z21/'AC Hours'!O21)</f>
        <v>0</v>
      </c>
      <c r="Z21" s="56">
        <f>'AC Hours'!D21*('AC Hours'!AA21/'AC Hours'!O21)</f>
        <v>260.58</v>
      </c>
      <c r="AA21" s="65">
        <f t="shared" si="8"/>
        <v>260.58</v>
      </c>
      <c r="AB21" s="56">
        <f>'AC Hours'!$D21*('AC Hours'!AC21/'AC Hours'!$O21)</f>
        <v>0</v>
      </c>
      <c r="AC21" s="56">
        <f>'AC Hours'!$D21*('AC Hours'!AD21/'AC Hours'!$O21)</f>
        <v>0</v>
      </c>
      <c r="AD21" s="56">
        <f>'AC Hours'!$D21*('AC Hours'!AE21/'AC Hours'!$O21)</f>
        <v>0</v>
      </c>
      <c r="AE21" s="56">
        <f>'AC Hours'!$D21*('AC Hours'!AF21/'AC Hours'!$O21)</f>
        <v>0</v>
      </c>
      <c r="AF21" s="65">
        <f t="shared" si="9"/>
        <v>0</v>
      </c>
      <c r="AG21" s="56">
        <f>'AC Hours'!$D21*('AC Hours'!AH21/'AC Hours'!$O21)</f>
        <v>0</v>
      </c>
      <c r="AH21" s="56">
        <f>'AC Hours'!$D21*('AC Hours'!AI21/'AC Hours'!$O21)</f>
        <v>0</v>
      </c>
      <c r="AI21" s="56">
        <f>'AC Hours'!$D21*('AC Hours'!AJ21/'AC Hours'!$O21)</f>
        <v>0</v>
      </c>
      <c r="AJ21" s="56">
        <f>'AC Hours'!$D21*('AC Hours'!AK21/'AC Hours'!$O21)</f>
        <v>0</v>
      </c>
      <c r="AK21" s="56">
        <f>'AC Hours'!$D21*('AC Hours'!AL21/'AC Hours'!$O21)</f>
        <v>0</v>
      </c>
      <c r="AL21" s="65">
        <f t="shared" si="10"/>
        <v>0</v>
      </c>
      <c r="AM21" t="b">
        <f t="shared" si="5"/>
        <v>0</v>
      </c>
    </row>
    <row r="22" spans="1:39" x14ac:dyDescent="0.25">
      <c r="A22" s="136" t="s">
        <v>128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36">
        <v>776.52</v>
      </c>
      <c r="E22" s="56">
        <f>'AC Hours'!D22*('AC Hours'!F22/'AC Hours'!O22)</f>
        <v>0</v>
      </c>
      <c r="F22" s="56">
        <f>'AC Hours'!D22*('AC Hours'!G22/'AC Hours'!O22)</f>
        <v>0</v>
      </c>
      <c r="G22" s="56">
        <f>'AC Hours'!D22*('AC Hours'!H22/'AC Hours'!O22)</f>
        <v>1188.82</v>
      </c>
      <c r="H22" s="56">
        <f>'AC Hours'!D22*('AC Hours'!I22/'AC Hours'!O22)</f>
        <v>0</v>
      </c>
      <c r="I22" s="56">
        <f>'AC Hours'!D22*('AC Hours'!J22/'AC Hours'!O22)</f>
        <v>0</v>
      </c>
      <c r="J22" s="56">
        <f>'AC Hours'!D22*('AC Hours'!K22/'AC Hours'!O22)</f>
        <v>0</v>
      </c>
      <c r="K22" s="56">
        <f>'AC Hours'!D22*('AC Hours'!L22/'AC Hours'!O22)</f>
        <v>0</v>
      </c>
      <c r="L22" s="56">
        <f>'AC Hours'!D22*('AC Hours'!M22/'AC Hours'!O22)</f>
        <v>0</v>
      </c>
      <c r="M22" s="56">
        <f>'AC Hours'!D22*('AC Hours'!N22/'AC Hours'!O22)</f>
        <v>0</v>
      </c>
      <c r="N22" s="65">
        <f t="shared" si="6"/>
        <v>1188.82</v>
      </c>
      <c r="O22" s="56">
        <f>'AC Hours'!D22*('AC Hours'!P22/'AC Hours'!O22)</f>
        <v>0</v>
      </c>
      <c r="P22" s="56">
        <f>'AC Hours'!D22*('AC Hours'!Q22/'AC Hours'!O22)</f>
        <v>0</v>
      </c>
      <c r="Q22" s="56">
        <f>'AC Hours'!D22*('AC Hours'!R22/'AC Hours'!O22)</f>
        <v>0</v>
      </c>
      <c r="R22" s="56">
        <f>'AC Hours'!D22*('AC Hours'!S22/'AC Hours'!O22)</f>
        <v>0</v>
      </c>
      <c r="S22" s="56">
        <f>'AC Hours'!D22*('AC Hours'!T22/'AC Hours'!O22)</f>
        <v>0</v>
      </c>
      <c r="T22" s="65">
        <f t="shared" si="7"/>
        <v>0</v>
      </c>
      <c r="U22" s="56">
        <f>'AC Hours'!D22*('AC Hours'!V22/'AC Hours'!O22)</f>
        <v>0</v>
      </c>
      <c r="V22" s="56">
        <f>'AC Hours'!D22*('AC Hours'!W22/'AC Hours'!O22)</f>
        <v>0</v>
      </c>
      <c r="W22" s="56">
        <f>'AC Hours'!D22*('AC Hours'!X22/'AC Hours'!O22)</f>
        <v>0</v>
      </c>
      <c r="X22" s="56">
        <f>'AC Hours'!D22*('AC Hours'!Y22/'AC Hours'!O22)</f>
        <v>0</v>
      </c>
      <c r="Y22" s="56">
        <f>'AC Hours'!D22*('AC Hours'!Z22/'AC Hours'!O22)</f>
        <v>0</v>
      </c>
      <c r="Z22" s="56">
        <f>'AC Hours'!D22*('AC Hours'!AA22/'AC Hours'!O22)</f>
        <v>1188.82</v>
      </c>
      <c r="AA22" s="65">
        <f t="shared" si="8"/>
        <v>1188.82</v>
      </c>
      <c r="AB22" s="56">
        <f>'AC Hours'!$D22*('AC Hours'!AC22/'AC Hours'!$O22)</f>
        <v>0</v>
      </c>
      <c r="AC22" s="56">
        <f>'AC Hours'!$D22*('AC Hours'!AD22/'AC Hours'!$O22)</f>
        <v>0</v>
      </c>
      <c r="AD22" s="56">
        <f>'AC Hours'!$D22*('AC Hours'!AE22/'AC Hours'!$O22)</f>
        <v>0</v>
      </c>
      <c r="AE22" s="56">
        <f>'AC Hours'!$D22*('AC Hours'!AF22/'AC Hours'!$O22)</f>
        <v>0</v>
      </c>
      <c r="AF22" s="65">
        <f t="shared" si="9"/>
        <v>0</v>
      </c>
      <c r="AG22" s="56">
        <f>'AC Hours'!$D22*('AC Hours'!AH22/'AC Hours'!$O22)</f>
        <v>0</v>
      </c>
      <c r="AH22" s="56">
        <f>'AC Hours'!$D22*('AC Hours'!AI22/'AC Hours'!$O22)</f>
        <v>0</v>
      </c>
      <c r="AI22" s="56">
        <f>'AC Hours'!$D22*('AC Hours'!AJ22/'AC Hours'!$O22)</f>
        <v>0</v>
      </c>
      <c r="AJ22" s="56">
        <f>'AC Hours'!$D22*('AC Hours'!AK22/'AC Hours'!$O22)</f>
        <v>0</v>
      </c>
      <c r="AK22" s="56">
        <f>'AC Hours'!$D22*('AC Hours'!AL22/'AC Hours'!$O22)</f>
        <v>0</v>
      </c>
      <c r="AL22" s="65">
        <f t="shared" si="10"/>
        <v>0</v>
      </c>
      <c r="AM22" t="b">
        <f t="shared" si="5"/>
        <v>0</v>
      </c>
    </row>
    <row r="23" spans="1:39" x14ac:dyDescent="0.25">
      <c r="A23" s="136" t="s">
        <v>129</v>
      </c>
      <c r="B23" t="str">
        <f>VLOOKUP(A23,'Employee Remuneration'!A:D,4,0)</f>
        <v>Casual employment</v>
      </c>
      <c r="C23" t="str">
        <f>VLOOKUP(A23,'Employee Remuneration'!A:E,5,0)</f>
        <v>Seniors - HCP</v>
      </c>
      <c r="D23" s="137">
        <v>2312.9299999999998</v>
      </c>
      <c r="E23" s="56">
        <f>'AC Hours'!D23*('AC Hours'!F23/'AC Hours'!O23)</f>
        <v>0</v>
      </c>
      <c r="F23" s="56">
        <f>'AC Hours'!D23*('AC Hours'!G23/'AC Hours'!O23)</f>
        <v>0</v>
      </c>
      <c r="G23" s="56">
        <f>'AC Hours'!D23*('AC Hours'!H23/'AC Hours'!O23)</f>
        <v>25695.886143855769</v>
      </c>
      <c r="H23" s="56">
        <f>'AC Hours'!D23*('AC Hours'!I23/'AC Hours'!O23)</f>
        <v>0</v>
      </c>
      <c r="I23" s="56">
        <f>'AC Hours'!D23*('AC Hours'!J23/'AC Hours'!O23)</f>
        <v>8312.3719280721161</v>
      </c>
      <c r="J23" s="56">
        <f>'AC Hours'!D23*('AC Hours'!K23/'AC Hours'!O23)</f>
        <v>8312.3719280721161</v>
      </c>
      <c r="K23" s="56">
        <f>'AC Hours'!D23*('AC Hours'!L23/'AC Hours'!O23)</f>
        <v>0</v>
      </c>
      <c r="L23" s="56">
        <f>'AC Hours'!D23*('AC Hours'!M23/'AC Hours'!O23)</f>
        <v>0</v>
      </c>
      <c r="M23" s="56">
        <f>'AC Hours'!D23*('AC Hours'!N23/'AC Hours'!O23)</f>
        <v>0</v>
      </c>
      <c r="N23" s="65">
        <f t="shared" si="6"/>
        <v>42320.630000000005</v>
      </c>
      <c r="O23" s="56">
        <f>'AC Hours'!D23*('AC Hours'!P23/'AC Hours'!O23)</f>
        <v>0</v>
      </c>
      <c r="P23" s="56">
        <f>'AC Hours'!D23*('AC Hours'!Q23/'AC Hours'!O23)</f>
        <v>0</v>
      </c>
      <c r="Q23" s="56">
        <f>'AC Hours'!D23*('AC Hours'!R23/'AC Hours'!O23)</f>
        <v>0</v>
      </c>
      <c r="R23" s="56">
        <f>'AC Hours'!D23*('AC Hours'!S23/'AC Hours'!O23)</f>
        <v>0</v>
      </c>
      <c r="S23" s="56">
        <f>'AC Hours'!D23*('AC Hours'!T23/'AC Hours'!O23)</f>
        <v>0</v>
      </c>
      <c r="T23" s="65">
        <f t="shared" si="7"/>
        <v>0</v>
      </c>
      <c r="U23" s="56">
        <f>'AC Hours'!D23*('AC Hours'!V23/'AC Hours'!O23)</f>
        <v>0</v>
      </c>
      <c r="V23" s="56">
        <f>'AC Hours'!D23*('AC Hours'!W23/'AC Hours'!O23)</f>
        <v>0</v>
      </c>
      <c r="W23" s="56">
        <f>'AC Hours'!D23*('AC Hours'!X23/'AC Hours'!O23)</f>
        <v>0</v>
      </c>
      <c r="X23" s="56">
        <f>'AC Hours'!D23*('AC Hours'!Y23/'AC Hours'!O23)</f>
        <v>0</v>
      </c>
      <c r="Y23" s="56">
        <f>'AC Hours'!D23*('AC Hours'!Z23/'AC Hours'!O23)</f>
        <v>0</v>
      </c>
      <c r="Z23" s="56">
        <f>'AC Hours'!D23*('AC Hours'!AA23/'AC Hours'!O23)</f>
        <v>25695.886143855769</v>
      </c>
      <c r="AA23" s="65">
        <f t="shared" si="8"/>
        <v>25695.886143855769</v>
      </c>
      <c r="AB23" s="56">
        <f>'AC Hours'!$D23*('AC Hours'!AC23/'AC Hours'!$O23)</f>
        <v>0</v>
      </c>
      <c r="AC23" s="56">
        <f>'AC Hours'!$D23*('AC Hours'!AD23/'AC Hours'!$O23)</f>
        <v>0</v>
      </c>
      <c r="AD23" s="56">
        <f>'AC Hours'!$D23*('AC Hours'!AE23/'AC Hours'!$O23)</f>
        <v>0</v>
      </c>
      <c r="AE23" s="56">
        <f>'AC Hours'!$D23*('AC Hours'!AF23/'AC Hours'!$O23)</f>
        <v>0</v>
      </c>
      <c r="AF23" s="65">
        <f t="shared" si="9"/>
        <v>0</v>
      </c>
      <c r="AG23" s="56">
        <f>'AC Hours'!$D23*('AC Hours'!AH23/'AC Hours'!$O23)</f>
        <v>0</v>
      </c>
      <c r="AH23" s="56">
        <f>'AC Hours'!$D23*('AC Hours'!AI23/'AC Hours'!$O23)</f>
        <v>0</v>
      </c>
      <c r="AI23" s="56">
        <f>'AC Hours'!$D23*('AC Hours'!AJ23/'AC Hours'!$O23)</f>
        <v>0</v>
      </c>
      <c r="AJ23" s="56">
        <f>'AC Hours'!$D23*('AC Hours'!AK23/'AC Hours'!$O23)</f>
        <v>0</v>
      </c>
      <c r="AK23" s="56">
        <f>'AC Hours'!$D23*('AC Hours'!AL23/'AC Hours'!$O23)</f>
        <v>0</v>
      </c>
      <c r="AL23" s="65">
        <f t="shared" si="10"/>
        <v>0</v>
      </c>
      <c r="AM23" t="b">
        <f t="shared" si="5"/>
        <v>0</v>
      </c>
    </row>
    <row r="24" spans="1:39" x14ac:dyDescent="0.25">
      <c r="A24" s="136" t="s">
        <v>130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37">
        <v>4107.8</v>
      </c>
      <c r="E24" s="56">
        <f>'AC Hours'!D24*('AC Hours'!F24/'AC Hours'!O24)</f>
        <v>193.89214492753624</v>
      </c>
      <c r="F24" s="56">
        <f>'AC Hours'!D24*('AC Hours'!G24/'AC Hours'!O24)</f>
        <v>2087.1919130434785</v>
      </c>
      <c r="G24" s="56">
        <f>'AC Hours'!D24*('AC Hours'!H24/'AC Hours'!O24)</f>
        <v>1494.1100579710144</v>
      </c>
      <c r="H24" s="56">
        <f>'AC Hours'!D24*('AC Hours'!I24/'AC Hours'!O24)</f>
        <v>0</v>
      </c>
      <c r="I24" s="56">
        <f>'AC Hours'!D24*('AC Hours'!J24/'AC Hours'!O24)</f>
        <v>159.67588405797099</v>
      </c>
      <c r="J24" s="56">
        <f>'AC Hours'!D24*('AC Hours'!K24/'AC Hours'!O24)</f>
        <v>0</v>
      </c>
      <c r="K24" s="56">
        <f>'AC Hours'!D24*('AC Hours'!L24/'AC Hours'!O24)</f>
        <v>0</v>
      </c>
      <c r="L24" s="56">
        <f>'AC Hours'!D24*('AC Hours'!M24/'AC Hours'!O24)</f>
        <v>0</v>
      </c>
      <c r="M24" s="56">
        <f>'AC Hours'!D24*('AC Hours'!N24/'AC Hours'!O24)</f>
        <v>0</v>
      </c>
      <c r="N24" s="65">
        <f t="shared" si="6"/>
        <v>3934.8700000000003</v>
      </c>
      <c r="O24" s="56">
        <f>'AC Hours'!D24*('AC Hours'!P24/'AC Hours'!O24)</f>
        <v>0</v>
      </c>
      <c r="P24" s="56">
        <f>'AC Hours'!D24*('AC Hours'!Q24/'AC Hours'!O24)</f>
        <v>0</v>
      </c>
      <c r="Q24" s="56">
        <f>'AC Hours'!D24*('AC Hours'!R24/'AC Hours'!O24)</f>
        <v>0</v>
      </c>
      <c r="R24" s="56">
        <f>'AC Hours'!D24*('AC Hours'!S24/'AC Hours'!O24)</f>
        <v>1129.1366086956523</v>
      </c>
      <c r="S24" s="56">
        <f>'AC Hours'!D24*('AC Hours'!T24/'AC Hours'!O24)</f>
        <v>958.05530434782611</v>
      </c>
      <c r="T24" s="65">
        <f t="shared" si="7"/>
        <v>2087.1919130434785</v>
      </c>
      <c r="U24" s="56">
        <f>'AC Hours'!D24*('AC Hours'!V24/'AC Hours'!O24)</f>
        <v>0</v>
      </c>
      <c r="V24" s="56">
        <f>'AC Hours'!D24*('AC Hours'!W24/'AC Hours'!O24)</f>
        <v>0</v>
      </c>
      <c r="W24" s="56">
        <f>'AC Hours'!D24*('AC Hours'!X24/'AC Hours'!O24)</f>
        <v>0</v>
      </c>
      <c r="X24" s="56">
        <f>'AC Hours'!D24*('AC Hours'!Y24/'AC Hours'!O24)</f>
        <v>0</v>
      </c>
      <c r="Y24" s="56">
        <f>'AC Hours'!D24*('AC Hours'!Z24/'AC Hours'!O24)</f>
        <v>0</v>
      </c>
      <c r="Z24" s="56">
        <f>'AC Hours'!D24*('AC Hours'!AA24/'AC Hours'!O24)</f>
        <v>1494.1100579710144</v>
      </c>
      <c r="AA24" s="65">
        <f t="shared" si="8"/>
        <v>1494.1100579710144</v>
      </c>
      <c r="AB24" s="56">
        <f>'AC Hours'!$D24*('AC Hours'!AC24/'AC Hours'!$O24)</f>
        <v>0</v>
      </c>
      <c r="AC24" s="56">
        <f>'AC Hours'!$D24*('AC Hours'!AD24/'AC Hours'!$O24)</f>
        <v>0</v>
      </c>
      <c r="AD24" s="56">
        <f>'AC Hours'!$D24*('AC Hours'!AE24/'AC Hours'!$O24)</f>
        <v>0</v>
      </c>
      <c r="AE24" s="56">
        <f>'AC Hours'!$D24*('AC Hours'!AF24/'AC Hours'!$O24)</f>
        <v>0</v>
      </c>
      <c r="AF24" s="65">
        <f t="shared" si="9"/>
        <v>0</v>
      </c>
      <c r="AG24" s="56">
        <f>'AC Hours'!$D24*('AC Hours'!AH24/'AC Hours'!$O24)</f>
        <v>0</v>
      </c>
      <c r="AH24" s="56">
        <f>'AC Hours'!$D24*('AC Hours'!AI24/'AC Hours'!$O24)</f>
        <v>0</v>
      </c>
      <c r="AI24" s="56">
        <f>'AC Hours'!$D24*('AC Hours'!AJ24/'AC Hours'!$O24)</f>
        <v>0</v>
      </c>
      <c r="AJ24" s="56">
        <f>'AC Hours'!$D24*('AC Hours'!AK24/'AC Hours'!$O24)</f>
        <v>0</v>
      </c>
      <c r="AK24" s="56">
        <f>'AC Hours'!$D24*('AC Hours'!AL24/'AC Hours'!$O24)</f>
        <v>0</v>
      </c>
      <c r="AL24" s="65">
        <f t="shared" si="10"/>
        <v>0</v>
      </c>
      <c r="AM24" t="b">
        <f t="shared" si="5"/>
        <v>0</v>
      </c>
    </row>
    <row r="25" spans="1:39" x14ac:dyDescent="0.25">
      <c r="A25" s="136" t="s">
        <v>131</v>
      </c>
      <c r="B25" t="str">
        <f>VLOOKUP(A25,'Employee Remuneration'!A:D,4,0)</f>
        <v>Casual employment</v>
      </c>
      <c r="C25" t="str">
        <f>VLOOKUP(A25,'Employee Remuneration'!A:E,5,0)</f>
        <v>Seniors - HCP</v>
      </c>
      <c r="D25" s="137">
        <v>4026.65</v>
      </c>
      <c r="E25" s="56">
        <f>'AC Hours'!D25*('AC Hours'!F25/'AC Hours'!O25)</f>
        <v>0</v>
      </c>
      <c r="F25" s="56">
        <f>'AC Hours'!D25*('AC Hours'!G25/'AC Hours'!O25)</f>
        <v>742.97425742574251</v>
      </c>
      <c r="G25" s="56">
        <f>'AC Hours'!D25*('AC Hours'!H25/'AC Hours'!O25)</f>
        <v>4432.2257425742573</v>
      </c>
      <c r="H25" s="56">
        <f>'AC Hours'!D25*('AC Hours'!I25/'AC Hours'!O25)</f>
        <v>0</v>
      </c>
      <c r="I25" s="56">
        <f>'AC Hours'!D25*('AC Hours'!J25/'AC Hours'!O25)</f>
        <v>0</v>
      </c>
      <c r="J25" s="56">
        <f>'AC Hours'!D25*('AC Hours'!K25/'AC Hours'!O25)</f>
        <v>0</v>
      </c>
      <c r="K25" s="56">
        <f>'AC Hours'!D25*('AC Hours'!L25/'AC Hours'!O25)</f>
        <v>0</v>
      </c>
      <c r="L25" s="56">
        <f>'AC Hours'!D25*('AC Hours'!M25/'AC Hours'!O25)</f>
        <v>0</v>
      </c>
      <c r="M25" s="56">
        <f>'AC Hours'!D25*('AC Hours'!N25/'AC Hours'!O25)</f>
        <v>0</v>
      </c>
      <c r="N25" s="65">
        <f t="shared" si="6"/>
        <v>5175.2</v>
      </c>
      <c r="O25" s="56">
        <f>'AC Hours'!D25*('AC Hours'!P25/'AC Hours'!O25)</f>
        <v>0</v>
      </c>
      <c r="P25" s="56">
        <f>'AC Hours'!D25*('AC Hours'!Q25/'AC Hours'!O25)</f>
        <v>0</v>
      </c>
      <c r="Q25" s="56">
        <f>'AC Hours'!D25*('AC Hours'!R25/'AC Hours'!O25)</f>
        <v>0</v>
      </c>
      <c r="R25" s="56">
        <f>'AC Hours'!D25*('AC Hours'!S25/'AC Hours'!O25)</f>
        <v>461.15643564356429</v>
      </c>
      <c r="S25" s="56">
        <f>'AC Hours'!D25*('AC Hours'!T25/'AC Hours'!O25)</f>
        <v>281.81782178217821</v>
      </c>
      <c r="T25" s="65">
        <f t="shared" si="7"/>
        <v>742.97425742574251</v>
      </c>
      <c r="U25" s="56">
        <f>'AC Hours'!D25*('AC Hours'!V25/'AC Hours'!O25)</f>
        <v>0</v>
      </c>
      <c r="V25" s="56">
        <f>'AC Hours'!D25*('AC Hours'!W25/'AC Hours'!O25)</f>
        <v>0</v>
      </c>
      <c r="W25" s="56">
        <f>'AC Hours'!D25*('AC Hours'!X25/'AC Hours'!O25)</f>
        <v>0</v>
      </c>
      <c r="X25" s="56">
        <f>'AC Hours'!D25*('AC Hours'!Y25/'AC Hours'!O25)</f>
        <v>204.95841584158416</v>
      </c>
      <c r="Y25" s="56">
        <f>'AC Hours'!D25*('AC Hours'!Z25/'AC Hours'!O25)</f>
        <v>0</v>
      </c>
      <c r="Z25" s="56">
        <f>'AC Hours'!D25*('AC Hours'!AA25/'AC Hours'!O25)</f>
        <v>4227.2673267326727</v>
      </c>
      <c r="AA25" s="65">
        <f t="shared" si="8"/>
        <v>4432.2257425742573</v>
      </c>
      <c r="AB25" s="56">
        <f>'AC Hours'!$D25*('AC Hours'!AC25/'AC Hours'!$O25)</f>
        <v>0</v>
      </c>
      <c r="AC25" s="56">
        <f>'AC Hours'!$D25*('AC Hours'!AD25/'AC Hours'!$O25)</f>
        <v>0</v>
      </c>
      <c r="AD25" s="56">
        <f>'AC Hours'!$D25*('AC Hours'!AE25/'AC Hours'!$O25)</f>
        <v>0</v>
      </c>
      <c r="AE25" s="56">
        <f>'AC Hours'!$D25*('AC Hours'!AF25/'AC Hours'!$O25)</f>
        <v>0</v>
      </c>
      <c r="AF25" s="65">
        <f t="shared" si="9"/>
        <v>0</v>
      </c>
      <c r="AG25" s="56">
        <f>'AC Hours'!$D25*('AC Hours'!AH25/'AC Hours'!$O25)</f>
        <v>0</v>
      </c>
      <c r="AH25" s="56">
        <f>'AC Hours'!$D25*('AC Hours'!AI25/'AC Hours'!$O25)</f>
        <v>0</v>
      </c>
      <c r="AI25" s="56">
        <f>'AC Hours'!$D25*('AC Hours'!AJ25/'AC Hours'!$O25)</f>
        <v>0</v>
      </c>
      <c r="AJ25" s="56">
        <f>'AC Hours'!$D25*('AC Hours'!AK25/'AC Hours'!$O25)</f>
        <v>0</v>
      </c>
      <c r="AK25" s="56">
        <f>'AC Hours'!$D25*('AC Hours'!AL25/'AC Hours'!$O25)</f>
        <v>0</v>
      </c>
      <c r="AL25" s="65">
        <f t="shared" si="10"/>
        <v>0</v>
      </c>
      <c r="AM25" t="b">
        <f t="shared" si="5"/>
        <v>0</v>
      </c>
    </row>
    <row r="26" spans="1:39" x14ac:dyDescent="0.25">
      <c r="A26" s="136" t="s">
        <v>132</v>
      </c>
      <c r="B26" t="str">
        <f>VLOOKUP(A26,'Employee Remuneration'!A:D,4,0)</f>
        <v>Casual employment</v>
      </c>
      <c r="C26" t="str">
        <f>VLOOKUP(A26,'Employee Remuneration'!A:E,5,0)</f>
        <v>Seniors - CHSP</v>
      </c>
      <c r="D26" s="137">
        <v>4249.04</v>
      </c>
      <c r="E26" s="56">
        <f>'AC Hours'!D26*('AC Hours'!F26/'AC Hours'!O26)</f>
        <v>101.74729411764706</v>
      </c>
      <c r="F26" s="56">
        <f>'AC Hours'!D26*('AC Hours'!G26/'AC Hours'!O26)</f>
        <v>101.74729411764706</v>
      </c>
      <c r="G26" s="56">
        <f>'AC Hours'!D26*('AC Hours'!H26/'AC Hours'!O26)</f>
        <v>6282.8954117647063</v>
      </c>
      <c r="H26" s="56">
        <f>'AC Hours'!D26*('AC Hours'!I26/'AC Hours'!O26)</f>
        <v>0</v>
      </c>
      <c r="I26" s="56">
        <f>'AC Hours'!D26*('AC Hours'!J26/'AC Hours'!O26)</f>
        <v>0</v>
      </c>
      <c r="J26" s="56">
        <f>'AC Hours'!D26*('AC Hours'!K26/'AC Hours'!O26)</f>
        <v>0</v>
      </c>
      <c r="K26" s="56">
        <f>'AC Hours'!D26*('AC Hours'!L26/'AC Hours'!O26)</f>
        <v>0</v>
      </c>
      <c r="L26" s="56">
        <f>'AC Hours'!D26*('AC Hours'!M26/'AC Hours'!O26)</f>
        <v>0</v>
      </c>
      <c r="M26" s="56">
        <f>'AC Hours'!D26*('AC Hours'!N26/'AC Hours'!O26)</f>
        <v>0</v>
      </c>
      <c r="N26" s="65">
        <f t="shared" si="6"/>
        <v>6486.39</v>
      </c>
      <c r="O26" s="56">
        <f>'AC Hours'!D26*('AC Hours'!P26/'AC Hours'!O26)</f>
        <v>0</v>
      </c>
      <c r="P26" s="56">
        <f>'AC Hours'!D26*('AC Hours'!Q26/'AC Hours'!O26)</f>
        <v>0</v>
      </c>
      <c r="Q26" s="56">
        <f>'AC Hours'!D26*('AC Hours'!R26/'AC Hours'!O26)</f>
        <v>0</v>
      </c>
      <c r="R26" s="56">
        <f>'AC Hours'!D26*('AC Hours'!S26/'AC Hours'!O26)</f>
        <v>0</v>
      </c>
      <c r="S26" s="56">
        <f>'AC Hours'!D26*('AC Hours'!T26/'AC Hours'!O26)</f>
        <v>101.74729411764706</v>
      </c>
      <c r="T26" s="65">
        <f t="shared" si="7"/>
        <v>101.74729411764706</v>
      </c>
      <c r="U26" s="56">
        <f>'AC Hours'!D26*('AC Hours'!V26/'AC Hours'!O26)</f>
        <v>0</v>
      </c>
      <c r="V26" s="56">
        <f>'AC Hours'!D26*('AC Hours'!W26/'AC Hours'!O26)</f>
        <v>0</v>
      </c>
      <c r="W26" s="56">
        <f>'AC Hours'!D26*('AC Hours'!X26/'AC Hours'!O26)</f>
        <v>0</v>
      </c>
      <c r="X26" s="56">
        <f>'AC Hours'!D26*('AC Hours'!Y26/'AC Hours'!O26)</f>
        <v>0</v>
      </c>
      <c r="Y26" s="56">
        <f>'AC Hours'!D26*('AC Hours'!Z26/'AC Hours'!O26)</f>
        <v>1220.9675294117646</v>
      </c>
      <c r="Z26" s="56">
        <f>'AC Hours'!D26*('AC Hours'!AA26/'AC Hours'!O26)</f>
        <v>5061.9278823529412</v>
      </c>
      <c r="AA26" s="65">
        <f t="shared" si="8"/>
        <v>6282.8954117647063</v>
      </c>
      <c r="AB26" s="56">
        <f>'AC Hours'!$D26*('AC Hours'!AC26/'AC Hours'!$O26)</f>
        <v>0</v>
      </c>
      <c r="AC26" s="56">
        <f>'AC Hours'!$D26*('AC Hours'!AD26/'AC Hours'!$O26)</f>
        <v>0</v>
      </c>
      <c r="AD26" s="56">
        <f>'AC Hours'!$D26*('AC Hours'!AE26/'AC Hours'!$O26)</f>
        <v>0</v>
      </c>
      <c r="AE26" s="56">
        <f>'AC Hours'!$D26*('AC Hours'!AF26/'AC Hours'!$O26)</f>
        <v>0</v>
      </c>
      <c r="AF26" s="65">
        <f t="shared" si="9"/>
        <v>0</v>
      </c>
      <c r="AG26" s="56">
        <f>'AC Hours'!$D26*('AC Hours'!AH26/'AC Hours'!$O26)</f>
        <v>0</v>
      </c>
      <c r="AH26" s="56">
        <f>'AC Hours'!$D26*('AC Hours'!AI26/'AC Hours'!$O26)</f>
        <v>0</v>
      </c>
      <c r="AI26" s="56">
        <f>'AC Hours'!$D26*('AC Hours'!AJ26/'AC Hours'!$O26)</f>
        <v>0</v>
      </c>
      <c r="AJ26" s="56">
        <f>'AC Hours'!$D26*('AC Hours'!AK26/'AC Hours'!$O26)</f>
        <v>0</v>
      </c>
      <c r="AK26" s="56">
        <f>'AC Hours'!$D26*('AC Hours'!AL26/'AC Hours'!$O26)</f>
        <v>0</v>
      </c>
      <c r="AL26" s="65">
        <f t="shared" si="10"/>
        <v>0</v>
      </c>
      <c r="AM26" t="b">
        <f t="shared" si="5"/>
        <v>0</v>
      </c>
    </row>
    <row r="27" spans="1:39" x14ac:dyDescent="0.25">
      <c r="A27" s="136" t="s">
        <v>133</v>
      </c>
      <c r="B27" t="str">
        <f>VLOOKUP(A27,'Employee Remuneration'!A:D,4,0)</f>
        <v>Casual employment</v>
      </c>
      <c r="C27" t="str">
        <f>VLOOKUP(A27,'Employee Remuneration'!A:E,5,0)</f>
        <v>Seniors - CHSP</v>
      </c>
      <c r="D27" s="136">
        <v>641.91999999999996</v>
      </c>
      <c r="E27" s="56">
        <f>'AC Hours'!D27*('AC Hours'!F27/'AC Hours'!O27)</f>
        <v>0</v>
      </c>
      <c r="F27" s="56">
        <f>'AC Hours'!D27*('AC Hours'!G27/'AC Hours'!O27)</f>
        <v>2109.9789592760185</v>
      </c>
      <c r="G27" s="56">
        <f>'AC Hours'!D27*('AC Hours'!H27/'AC Hours'!O27)</f>
        <v>5534.3710407239823</v>
      </c>
      <c r="H27" s="56">
        <f>'AC Hours'!D27*('AC Hours'!I27/'AC Hours'!O27)</f>
        <v>0</v>
      </c>
      <c r="I27" s="56">
        <f>'AC Hours'!D27*('AC Hours'!J27/'AC Hours'!O27)</f>
        <v>0</v>
      </c>
      <c r="J27" s="56">
        <f>'AC Hours'!D27*('AC Hours'!K27/'AC Hours'!O27)</f>
        <v>0</v>
      </c>
      <c r="K27" s="56">
        <f>'AC Hours'!D27*('AC Hours'!L27/'AC Hours'!O27)</f>
        <v>0</v>
      </c>
      <c r="L27" s="56">
        <f>'AC Hours'!D27*('AC Hours'!M27/'AC Hours'!O27)</f>
        <v>0</v>
      </c>
      <c r="M27" s="56">
        <f>'AC Hours'!D27*('AC Hours'!N27/'AC Hours'!O27)</f>
        <v>0</v>
      </c>
      <c r="N27" s="65">
        <f t="shared" si="6"/>
        <v>7644.35</v>
      </c>
      <c r="O27" s="56">
        <f>'AC Hours'!D27*('AC Hours'!P27/'AC Hours'!O27)</f>
        <v>0</v>
      </c>
      <c r="P27" s="56">
        <f>'AC Hours'!D27*('AC Hours'!Q27/'AC Hours'!O27)</f>
        <v>0</v>
      </c>
      <c r="Q27" s="56">
        <f>'AC Hours'!D27*('AC Hours'!R27/'AC Hours'!O27)</f>
        <v>0</v>
      </c>
      <c r="R27" s="56">
        <f>'AC Hours'!D27*('AC Hours'!S27/'AC Hours'!O27)</f>
        <v>0</v>
      </c>
      <c r="S27" s="56">
        <f>'AC Hours'!D27*('AC Hours'!T27/'AC Hours'!O27)</f>
        <v>2109.9789592760185</v>
      </c>
      <c r="T27" s="65">
        <f t="shared" si="7"/>
        <v>2109.9789592760185</v>
      </c>
      <c r="U27" s="56">
        <f>'AC Hours'!D27*('AC Hours'!V27/'AC Hours'!O27)</f>
        <v>0</v>
      </c>
      <c r="V27" s="56">
        <f>'AC Hours'!D27*('AC Hours'!W27/'AC Hours'!O27)</f>
        <v>0</v>
      </c>
      <c r="W27" s="56">
        <f>'AC Hours'!D27*('AC Hours'!X27/'AC Hours'!O27)</f>
        <v>0</v>
      </c>
      <c r="X27" s="56">
        <f>'AC Hours'!D27*('AC Hours'!Y27/'AC Hours'!O27)</f>
        <v>0</v>
      </c>
      <c r="Y27" s="56">
        <f>'AC Hours'!D27*('AC Hours'!Z27/'AC Hours'!O27)</f>
        <v>69.179638009049782</v>
      </c>
      <c r="Z27" s="56">
        <f>'AC Hours'!D27*('AC Hours'!AA27/'AC Hours'!O27)</f>
        <v>5465.1914027149323</v>
      </c>
      <c r="AA27" s="65">
        <f t="shared" si="8"/>
        <v>5534.3710407239823</v>
      </c>
      <c r="AB27" s="56">
        <f>'AC Hours'!$D27*('AC Hours'!AC27/'AC Hours'!$O27)</f>
        <v>0</v>
      </c>
      <c r="AC27" s="56">
        <f>'AC Hours'!$D27*('AC Hours'!AD27/'AC Hours'!$O27)</f>
        <v>0</v>
      </c>
      <c r="AD27" s="56">
        <f>'AC Hours'!$D27*('AC Hours'!AE27/'AC Hours'!$O27)</f>
        <v>0</v>
      </c>
      <c r="AE27" s="56">
        <f>'AC Hours'!$D27*('AC Hours'!AF27/'AC Hours'!$O27)</f>
        <v>0</v>
      </c>
      <c r="AF27" s="65">
        <f t="shared" si="9"/>
        <v>0</v>
      </c>
      <c r="AG27" s="56">
        <f>'AC Hours'!$D27*('AC Hours'!AH27/'AC Hours'!$O27)</f>
        <v>0</v>
      </c>
      <c r="AH27" s="56">
        <f>'AC Hours'!$D27*('AC Hours'!AI27/'AC Hours'!$O27)</f>
        <v>0</v>
      </c>
      <c r="AI27" s="56">
        <f>'AC Hours'!$D27*('AC Hours'!AJ27/'AC Hours'!$O27)</f>
        <v>0</v>
      </c>
      <c r="AJ27" s="56">
        <f>'AC Hours'!$D27*('AC Hours'!AK27/'AC Hours'!$O27)</f>
        <v>0</v>
      </c>
      <c r="AK27" s="56">
        <f>'AC Hours'!$D27*('AC Hours'!AL27/'AC Hours'!$O27)</f>
        <v>0</v>
      </c>
      <c r="AL27" s="65">
        <f t="shared" si="10"/>
        <v>0</v>
      </c>
      <c r="AM27" t="b">
        <f t="shared" si="5"/>
        <v>0</v>
      </c>
    </row>
    <row r="28" spans="1:39" x14ac:dyDescent="0.25">
      <c r="A28" s="136" t="s">
        <v>134</v>
      </c>
      <c r="B28" t="str">
        <f>VLOOKUP(A28,'Employee Remuneration'!A:D,4,0)</f>
        <v>Casual employment</v>
      </c>
      <c r="C28" t="str">
        <f>VLOOKUP(A28,'Employee Remuneration'!A:E,5,0)</f>
        <v>Seniors - CHSP</v>
      </c>
      <c r="D28" s="137">
        <v>4127.51</v>
      </c>
      <c r="E28" s="56">
        <f>'AC Hours'!D28*('AC Hours'!F28/'AC Hours'!O28)</f>
        <v>0</v>
      </c>
      <c r="F28" s="56">
        <f>'AC Hours'!D28*('AC Hours'!G28/'AC Hours'!O28)</f>
        <v>79.977770290534039</v>
      </c>
      <c r="G28" s="56">
        <f>'AC Hours'!D28*('AC Hours'!H28/'AC Hours'!O28)</f>
        <v>651.57222970946589</v>
      </c>
      <c r="H28" s="56">
        <f>'AC Hours'!D28*('AC Hours'!I28/'AC Hours'!O28)</f>
        <v>0</v>
      </c>
      <c r="I28" s="56">
        <f>'AC Hours'!D28*('AC Hours'!J28/'AC Hours'!O28)</f>
        <v>0</v>
      </c>
      <c r="J28" s="56">
        <f>'AC Hours'!D28*('AC Hours'!K28/'AC Hours'!O28)</f>
        <v>0</v>
      </c>
      <c r="K28" s="56">
        <f>'AC Hours'!D28*('AC Hours'!L28/'AC Hours'!O28)</f>
        <v>0</v>
      </c>
      <c r="L28" s="56">
        <f>'AC Hours'!D28*('AC Hours'!M28/'AC Hours'!O28)</f>
        <v>0</v>
      </c>
      <c r="M28" s="56">
        <f>'AC Hours'!D28*('AC Hours'!N28/'AC Hours'!O28)</f>
        <v>0</v>
      </c>
      <c r="N28" s="65">
        <f t="shared" si="6"/>
        <v>731.55</v>
      </c>
      <c r="O28" s="56">
        <f>'AC Hours'!D28*('AC Hours'!P28/'AC Hours'!O28)</f>
        <v>0</v>
      </c>
      <c r="P28" s="56">
        <f>'AC Hours'!D28*('AC Hours'!Q28/'AC Hours'!O28)</f>
        <v>0</v>
      </c>
      <c r="Q28" s="56">
        <f>'AC Hours'!D28*('AC Hours'!R28/'AC Hours'!O28)</f>
        <v>0</v>
      </c>
      <c r="R28" s="56">
        <f>'AC Hours'!D28*('AC Hours'!S28/'AC Hours'!O28)</f>
        <v>0</v>
      </c>
      <c r="S28" s="56">
        <f>'AC Hours'!D28*('AC Hours'!T28/'AC Hours'!O28)</f>
        <v>79.977770290534039</v>
      </c>
      <c r="T28" s="65">
        <f t="shared" si="7"/>
        <v>79.977770290534039</v>
      </c>
      <c r="U28" s="56">
        <f>'AC Hours'!D28*('AC Hours'!V28/'AC Hours'!O28)</f>
        <v>0</v>
      </c>
      <c r="V28" s="56">
        <f>'AC Hours'!D28*('AC Hours'!W28/'AC Hours'!O28)</f>
        <v>0</v>
      </c>
      <c r="W28" s="56">
        <f>'AC Hours'!D28*('AC Hours'!X28/'AC Hours'!O28)</f>
        <v>0</v>
      </c>
      <c r="X28" s="56">
        <f>'AC Hours'!D28*('AC Hours'!Y28/'AC Hours'!O28)</f>
        <v>59.983327717900529</v>
      </c>
      <c r="Y28" s="56">
        <f>'AC Hours'!D28*('AC Hours'!Z28/'AC Hours'!O28)</f>
        <v>0</v>
      </c>
      <c r="Z28" s="56">
        <f>'AC Hours'!D28*('AC Hours'!AA28/'AC Hours'!O28)</f>
        <v>591.58890199156531</v>
      </c>
      <c r="AA28" s="65">
        <f t="shared" si="8"/>
        <v>651.57222970946589</v>
      </c>
      <c r="AB28" s="56">
        <f>'AC Hours'!$D28*('AC Hours'!AC28/'AC Hours'!$O28)</f>
        <v>0</v>
      </c>
      <c r="AC28" s="56">
        <f>'AC Hours'!$D28*('AC Hours'!AD28/'AC Hours'!$O28)</f>
        <v>0</v>
      </c>
      <c r="AD28" s="56">
        <f>'AC Hours'!$D28*('AC Hours'!AE28/'AC Hours'!$O28)</f>
        <v>0</v>
      </c>
      <c r="AE28" s="56">
        <f>'AC Hours'!$D28*('AC Hours'!AF28/'AC Hours'!$O28)</f>
        <v>0</v>
      </c>
      <c r="AF28" s="65">
        <f t="shared" si="9"/>
        <v>0</v>
      </c>
      <c r="AG28" s="56">
        <f>'AC Hours'!$D28*('AC Hours'!AH28/'AC Hours'!$O28)</f>
        <v>0</v>
      </c>
      <c r="AH28" s="56">
        <f>'AC Hours'!$D28*('AC Hours'!AI28/'AC Hours'!$O28)</f>
        <v>0</v>
      </c>
      <c r="AI28" s="56">
        <f>'AC Hours'!$D28*('AC Hours'!AJ28/'AC Hours'!$O28)</f>
        <v>0</v>
      </c>
      <c r="AJ28" s="56">
        <f>'AC Hours'!$D28*('AC Hours'!AK28/'AC Hours'!$O28)</f>
        <v>0</v>
      </c>
      <c r="AK28" s="56">
        <f>'AC Hours'!$D28*('AC Hours'!AL28/'AC Hours'!$O28)</f>
        <v>0</v>
      </c>
      <c r="AL28" s="65">
        <f t="shared" si="10"/>
        <v>0</v>
      </c>
      <c r="AM28" t="b">
        <f t="shared" si="5"/>
        <v>0</v>
      </c>
    </row>
    <row r="29" spans="1:39" x14ac:dyDescent="0.25">
      <c r="A29" s="136" t="s">
        <v>135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37">
        <v>2801.95</v>
      </c>
      <c r="E29" s="56">
        <f>'AC Hours'!D29*('AC Hours'!F29/'AC Hours'!O29)</f>
        <v>0</v>
      </c>
      <c r="F29" s="56">
        <f>'AC Hours'!D29*('AC Hours'!G29/'AC Hours'!O29)</f>
        <v>3235.6919008264463</v>
      </c>
      <c r="G29" s="56">
        <f>'AC Hours'!D29*('AC Hours'!H29/'AC Hours'!O29)</f>
        <v>2881.7880991735533</v>
      </c>
      <c r="H29" s="56">
        <f>'AC Hours'!D29*('AC Hours'!I29/'AC Hours'!O29)</f>
        <v>0</v>
      </c>
      <c r="I29" s="56">
        <f>'AC Hours'!D29*('AC Hours'!J29/'AC Hours'!O29)</f>
        <v>0</v>
      </c>
      <c r="J29" s="56">
        <f>'AC Hours'!D29*('AC Hours'!K29/'AC Hours'!O29)</f>
        <v>0</v>
      </c>
      <c r="K29" s="56">
        <f>'AC Hours'!D29*('AC Hours'!L29/'AC Hours'!O29)</f>
        <v>0</v>
      </c>
      <c r="L29" s="56">
        <f>'AC Hours'!D29*('AC Hours'!M29/'AC Hours'!O29)</f>
        <v>0</v>
      </c>
      <c r="M29" s="56">
        <f>'AC Hours'!D29*('AC Hours'!N29/'AC Hours'!O29)</f>
        <v>0</v>
      </c>
      <c r="N29" s="65">
        <f t="shared" si="6"/>
        <v>6117.48</v>
      </c>
      <c r="O29" s="56">
        <f>'AC Hours'!D29*('AC Hours'!P29/'AC Hours'!O29)</f>
        <v>0</v>
      </c>
      <c r="P29" s="56">
        <f>'AC Hours'!D29*('AC Hours'!Q29/'AC Hours'!O29)</f>
        <v>0</v>
      </c>
      <c r="Q29" s="56">
        <f>'AC Hours'!D29*('AC Hours'!R29/'AC Hours'!O29)</f>
        <v>0</v>
      </c>
      <c r="R29" s="56">
        <f>'AC Hours'!D29*('AC Hours'!S29/'AC Hours'!O29)</f>
        <v>1516.7305785123967</v>
      </c>
      <c r="S29" s="56">
        <f>'AC Hours'!D29*('AC Hours'!T29/'AC Hours'!O29)</f>
        <v>1718.9613223140495</v>
      </c>
      <c r="T29" s="65">
        <f t="shared" si="7"/>
        <v>3235.6919008264463</v>
      </c>
      <c r="U29" s="56">
        <f>'AC Hours'!D29*('AC Hours'!V29/'AC Hours'!O29)</f>
        <v>0</v>
      </c>
      <c r="V29" s="56">
        <f>'AC Hours'!D29*('AC Hours'!W29/'AC Hours'!O29)</f>
        <v>0</v>
      </c>
      <c r="W29" s="56">
        <f>'AC Hours'!D29*('AC Hours'!X29/'AC Hours'!O29)</f>
        <v>0</v>
      </c>
      <c r="X29" s="56">
        <f>'AC Hours'!D29*('AC Hours'!Y29/'AC Hours'!O29)</f>
        <v>0</v>
      </c>
      <c r="Y29" s="56">
        <f>'AC Hours'!D29*('AC Hours'!Z29/'AC Hours'!O29)</f>
        <v>0</v>
      </c>
      <c r="Z29" s="56">
        <f>'AC Hours'!D29*('AC Hours'!AA29/'AC Hours'!O29)</f>
        <v>2881.7880991735533</v>
      </c>
      <c r="AA29" s="65">
        <f t="shared" si="8"/>
        <v>2881.7880991735533</v>
      </c>
      <c r="AB29" s="56">
        <f>'AC Hours'!$D29*('AC Hours'!AC29/'AC Hours'!$O29)</f>
        <v>0</v>
      </c>
      <c r="AC29" s="56">
        <f>'AC Hours'!$D29*('AC Hours'!AD29/'AC Hours'!$O29)</f>
        <v>0</v>
      </c>
      <c r="AD29" s="56">
        <f>'AC Hours'!$D29*('AC Hours'!AE29/'AC Hours'!$O29)</f>
        <v>0</v>
      </c>
      <c r="AE29" s="56">
        <f>'AC Hours'!$D29*('AC Hours'!AF29/'AC Hours'!$O29)</f>
        <v>0</v>
      </c>
      <c r="AF29" s="65">
        <f t="shared" si="9"/>
        <v>0</v>
      </c>
      <c r="AG29" s="56">
        <f>'AC Hours'!$D29*('AC Hours'!AH29/'AC Hours'!$O29)</f>
        <v>0</v>
      </c>
      <c r="AH29" s="56">
        <f>'AC Hours'!$D29*('AC Hours'!AI29/'AC Hours'!$O29)</f>
        <v>0</v>
      </c>
      <c r="AI29" s="56">
        <f>'AC Hours'!$D29*('AC Hours'!AJ29/'AC Hours'!$O29)</f>
        <v>0</v>
      </c>
      <c r="AJ29" s="56">
        <f>'AC Hours'!$D29*('AC Hours'!AK29/'AC Hours'!$O29)</f>
        <v>0</v>
      </c>
      <c r="AK29" s="56">
        <f>'AC Hours'!$D29*('AC Hours'!AL29/'AC Hours'!$O29)</f>
        <v>0</v>
      </c>
      <c r="AL29" s="65">
        <f t="shared" si="10"/>
        <v>0</v>
      </c>
      <c r="AM29" t="b">
        <f t="shared" si="5"/>
        <v>0</v>
      </c>
    </row>
    <row r="30" spans="1:39" x14ac:dyDescent="0.25">
      <c r="A30" s="136" t="s">
        <v>136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37">
        <v>3777.45</v>
      </c>
      <c r="E30" s="56">
        <f>'AC Hours'!D30*('AC Hours'!F30/'AC Hours'!O30)</f>
        <v>49.532534930139718</v>
      </c>
      <c r="F30" s="56">
        <f>'AC Hours'!D30*('AC Hours'!G30/'AC Hours'!O30)</f>
        <v>3120.5497005988022</v>
      </c>
      <c r="G30" s="56">
        <f>'AC Hours'!D30*('AC Hours'!H30/'AC Hours'!O30)</f>
        <v>3033.8677644710579</v>
      </c>
      <c r="H30" s="56">
        <f>'AC Hours'!D30*('AC Hours'!I30/'AC Hours'!O30)</f>
        <v>0</v>
      </c>
      <c r="I30" s="56">
        <f>'AC Hours'!D30*('AC Hours'!J30/'AC Hours'!O30)</f>
        <v>0</v>
      </c>
      <c r="J30" s="56">
        <f>'AC Hours'!D30*('AC Hours'!K30/'AC Hours'!O30)</f>
        <v>0</v>
      </c>
      <c r="K30" s="56">
        <f>'AC Hours'!D30*('AC Hours'!L30/'AC Hours'!O30)</f>
        <v>0</v>
      </c>
      <c r="L30" s="56">
        <f>'AC Hours'!D30*('AC Hours'!M30/'AC Hours'!O30)</f>
        <v>0</v>
      </c>
      <c r="M30" s="56">
        <f>'AC Hours'!D30*('AC Hours'!N30/'AC Hours'!O30)</f>
        <v>0</v>
      </c>
      <c r="N30" s="65">
        <f t="shared" si="6"/>
        <v>6203.95</v>
      </c>
      <c r="O30" s="56">
        <f>'AC Hours'!D30*('AC Hours'!P30/'AC Hours'!O30)</f>
        <v>0</v>
      </c>
      <c r="P30" s="56">
        <f>'AC Hours'!D30*('AC Hours'!Q30/'AC Hours'!O30)</f>
        <v>0</v>
      </c>
      <c r="Q30" s="56">
        <f>'AC Hours'!D30*('AC Hours'!R30/'AC Hours'!O30)</f>
        <v>0</v>
      </c>
      <c r="R30" s="56">
        <f>'AC Hours'!D30*('AC Hours'!S30/'AC Hours'!O30)</f>
        <v>111.44820359281437</v>
      </c>
      <c r="S30" s="56">
        <f>'AC Hours'!D30*('AC Hours'!T30/'AC Hours'!O30)</f>
        <v>3009.1014970059878</v>
      </c>
      <c r="T30" s="65">
        <f t="shared" si="7"/>
        <v>3120.5497005988022</v>
      </c>
      <c r="U30" s="56">
        <f>'AC Hours'!D30*('AC Hours'!V30/'AC Hours'!O30)</f>
        <v>1188.7808383233532</v>
      </c>
      <c r="V30" s="56">
        <f>'AC Hours'!D30*('AC Hours'!W30/'AC Hours'!O30)</f>
        <v>0</v>
      </c>
      <c r="W30" s="56">
        <f>'AC Hours'!D30*('AC Hours'!X30/'AC Hours'!O30)</f>
        <v>0</v>
      </c>
      <c r="X30" s="56">
        <f>'AC Hours'!D30*('AC Hours'!Y30/'AC Hours'!O30)</f>
        <v>0</v>
      </c>
      <c r="Y30" s="56">
        <f>'AC Hours'!D30*('AC Hours'!Z30/'AC Hours'!O30)</f>
        <v>0</v>
      </c>
      <c r="Z30" s="56">
        <f>'AC Hours'!D30*('AC Hours'!AA30/'AC Hours'!O30)</f>
        <v>1845.0869261477044</v>
      </c>
      <c r="AA30" s="65">
        <f t="shared" si="8"/>
        <v>3033.8677644710579</v>
      </c>
      <c r="AB30" s="56">
        <f>'AC Hours'!$D30*('AC Hours'!AC30/'AC Hours'!$O30)</f>
        <v>0</v>
      </c>
      <c r="AC30" s="56">
        <f>'AC Hours'!$D30*('AC Hours'!AD30/'AC Hours'!$O30)</f>
        <v>0</v>
      </c>
      <c r="AD30" s="56">
        <f>'AC Hours'!$D30*('AC Hours'!AE30/'AC Hours'!$O30)</f>
        <v>0</v>
      </c>
      <c r="AE30" s="56">
        <f>'AC Hours'!$D30*('AC Hours'!AF30/'AC Hours'!$O30)</f>
        <v>0</v>
      </c>
      <c r="AF30" s="65">
        <f t="shared" si="9"/>
        <v>0</v>
      </c>
      <c r="AG30" s="56">
        <f>'AC Hours'!$D30*('AC Hours'!AH30/'AC Hours'!$O30)</f>
        <v>0</v>
      </c>
      <c r="AH30" s="56">
        <f>'AC Hours'!$D30*('AC Hours'!AI30/'AC Hours'!$O30)</f>
        <v>0</v>
      </c>
      <c r="AI30" s="56">
        <f>'AC Hours'!$D30*('AC Hours'!AJ30/'AC Hours'!$O30)</f>
        <v>0</v>
      </c>
      <c r="AJ30" s="56">
        <f>'AC Hours'!$D30*('AC Hours'!AK30/'AC Hours'!$O30)</f>
        <v>0</v>
      </c>
      <c r="AK30" s="56">
        <f>'AC Hours'!$D30*('AC Hours'!AL30/'AC Hours'!$O30)</f>
        <v>0</v>
      </c>
      <c r="AL30" s="65">
        <f t="shared" si="10"/>
        <v>0</v>
      </c>
      <c r="AM30" t="b">
        <f t="shared" si="5"/>
        <v>0</v>
      </c>
    </row>
    <row r="31" spans="1:39" x14ac:dyDescent="0.25">
      <c r="A31" s="136" t="s">
        <v>137</v>
      </c>
      <c r="B31" t="str">
        <f>VLOOKUP(A31,'Employee Remuneration'!A:D,4,0)</f>
        <v>Casual employment</v>
      </c>
      <c r="C31" t="str">
        <f>VLOOKUP(A31,'Employee Remuneration'!A:E,5,0)</f>
        <v>Family Services</v>
      </c>
      <c r="D31" s="136">
        <v>314.91000000000003</v>
      </c>
      <c r="E31" s="56">
        <f>'AC Hours'!D31*('AC Hours'!F31/'AC Hours'!O31)</f>
        <v>0</v>
      </c>
      <c r="F31" s="56">
        <f>'AC Hours'!D31*('AC Hours'!G31/'AC Hours'!O31)</f>
        <v>0</v>
      </c>
      <c r="G31" s="56">
        <f>'AC Hours'!D31*('AC Hours'!H31/'AC Hours'!O31)</f>
        <v>0</v>
      </c>
      <c r="H31" s="56">
        <f>'AC Hours'!D31*('AC Hours'!I31/'AC Hours'!O31)</f>
        <v>0</v>
      </c>
      <c r="I31" s="56">
        <f>'AC Hours'!D31*('AC Hours'!J31/'AC Hours'!O31)</f>
        <v>0</v>
      </c>
      <c r="J31" s="56">
        <f>'AC Hours'!D31*('AC Hours'!K31/'AC Hours'!O31)</f>
        <v>0</v>
      </c>
      <c r="K31" s="56">
        <f>'AC Hours'!D31*('AC Hours'!L31/'AC Hours'!O31)</f>
        <v>0</v>
      </c>
      <c r="L31" s="56">
        <f>'AC Hours'!D31*('AC Hours'!M31/'AC Hours'!O31)</f>
        <v>771.64</v>
      </c>
      <c r="M31" s="56">
        <f>'AC Hours'!D31*('AC Hours'!N31/'AC Hours'!O31)</f>
        <v>0</v>
      </c>
      <c r="N31" s="65">
        <f t="shared" si="6"/>
        <v>771.64</v>
      </c>
      <c r="O31" s="56">
        <f>'AC Hours'!D31*('AC Hours'!P31/'AC Hours'!O31)</f>
        <v>0</v>
      </c>
      <c r="P31" s="56">
        <f>'AC Hours'!D31*('AC Hours'!Q31/'AC Hours'!O31)</f>
        <v>0</v>
      </c>
      <c r="Q31" s="56">
        <f>'AC Hours'!D31*('AC Hours'!R31/'AC Hours'!O31)</f>
        <v>0</v>
      </c>
      <c r="R31" s="56">
        <f>'AC Hours'!D31*('AC Hours'!S31/'AC Hours'!O31)</f>
        <v>0</v>
      </c>
      <c r="S31" s="56">
        <f>'AC Hours'!D31*('AC Hours'!T31/'AC Hours'!O31)</f>
        <v>0</v>
      </c>
      <c r="T31" s="65">
        <f t="shared" si="7"/>
        <v>0</v>
      </c>
      <c r="U31" s="56">
        <f>'AC Hours'!D31*('AC Hours'!V31/'AC Hours'!O31)</f>
        <v>0</v>
      </c>
      <c r="V31" s="56">
        <f>'AC Hours'!D31*('AC Hours'!W31/'AC Hours'!O31)</f>
        <v>0</v>
      </c>
      <c r="W31" s="56">
        <f>'AC Hours'!D31*('AC Hours'!X31/'AC Hours'!O31)</f>
        <v>0</v>
      </c>
      <c r="X31" s="56">
        <f>'AC Hours'!D31*('AC Hours'!Y31/'AC Hours'!O31)</f>
        <v>0</v>
      </c>
      <c r="Y31" s="56">
        <f>'AC Hours'!D31*('AC Hours'!Z31/'AC Hours'!O31)</f>
        <v>0</v>
      </c>
      <c r="Z31" s="56">
        <f>'AC Hours'!D31*('AC Hours'!AA31/'AC Hours'!O31)</f>
        <v>0</v>
      </c>
      <c r="AA31" s="65">
        <f t="shared" si="8"/>
        <v>0</v>
      </c>
      <c r="AB31" s="56">
        <f>'AC Hours'!$D31*('AC Hours'!AC31/'AC Hours'!$O31)</f>
        <v>0</v>
      </c>
      <c r="AC31" s="56">
        <f>'AC Hours'!$D31*('AC Hours'!AD31/'AC Hours'!$O31)</f>
        <v>0</v>
      </c>
      <c r="AD31" s="56">
        <f>'AC Hours'!$D31*('AC Hours'!AE31/'AC Hours'!$O31)</f>
        <v>0</v>
      </c>
      <c r="AE31" s="56">
        <f>'AC Hours'!$D31*('AC Hours'!AF31/'AC Hours'!$O31)</f>
        <v>0</v>
      </c>
      <c r="AF31" s="65">
        <f t="shared" si="9"/>
        <v>0</v>
      </c>
      <c r="AG31" s="56">
        <f>'AC Hours'!$D31*('AC Hours'!AH31/'AC Hours'!$O31)</f>
        <v>0</v>
      </c>
      <c r="AH31" s="56">
        <f>'AC Hours'!$D31*('AC Hours'!AI31/'AC Hours'!$O31)</f>
        <v>0</v>
      </c>
      <c r="AI31" s="56">
        <f>'AC Hours'!$D31*('AC Hours'!AJ31/'AC Hours'!$O31)</f>
        <v>0</v>
      </c>
      <c r="AJ31" s="56">
        <f>'AC Hours'!$D31*('AC Hours'!AK31/'AC Hours'!$O31)</f>
        <v>0</v>
      </c>
      <c r="AK31" s="56">
        <f>'AC Hours'!$D31*('AC Hours'!AL31/'AC Hours'!$O31)</f>
        <v>771.64</v>
      </c>
      <c r="AL31" s="65">
        <f t="shared" si="10"/>
        <v>0</v>
      </c>
      <c r="AM31" t="b">
        <f t="shared" si="5"/>
        <v>0</v>
      </c>
    </row>
    <row r="32" spans="1:39" x14ac:dyDescent="0.25">
      <c r="A32" s="136" t="s">
        <v>138</v>
      </c>
      <c r="B32" t="str">
        <f>VLOOKUP(A32,'Employee Remuneration'!A:D,4,0)</f>
        <v>Casual employment</v>
      </c>
      <c r="C32" t="str">
        <f>VLOOKUP(A32,'Employee Remuneration'!A:E,5,0)</f>
        <v>None</v>
      </c>
      <c r="D32" s="137">
        <v>6410.91</v>
      </c>
      <c r="E32" s="56">
        <f>'AC Hours'!D32*('AC Hours'!F32/'AC Hours'!O32)</f>
        <v>99.74698612862548</v>
      </c>
      <c r="F32" s="56">
        <f>'AC Hours'!D32*('AC Hours'!G32/'AC Hours'!O32)</f>
        <v>2132.0918284993695</v>
      </c>
      <c r="G32" s="56">
        <f>'AC Hours'!D32*('AC Hours'!H32/'AC Hours'!O32)</f>
        <v>7655.5811853720052</v>
      </c>
      <c r="H32" s="56">
        <f>'AC Hours'!D32*('AC Hours'!I32/'AC Hours'!O32)</f>
        <v>0</v>
      </c>
      <c r="I32" s="56">
        <f>'AC Hours'!D32*('AC Hours'!J32/'AC Hours'!O32)</f>
        <v>0</v>
      </c>
      <c r="J32" s="56">
        <f>'AC Hours'!D32*('AC Hours'!K32/'AC Hours'!O32)</f>
        <v>0</v>
      </c>
      <c r="K32" s="56">
        <f>'AC Hours'!D32*('AC Hours'!L32/'AC Hours'!O32)</f>
        <v>0</v>
      </c>
      <c r="L32" s="56">
        <f>'AC Hours'!D32*('AC Hours'!M32/'AC Hours'!O32)</f>
        <v>0</v>
      </c>
      <c r="M32" s="56">
        <f>'AC Hours'!D32*('AC Hours'!N32/'AC Hours'!O32)</f>
        <v>0</v>
      </c>
      <c r="N32" s="65">
        <f t="shared" si="6"/>
        <v>9887.42</v>
      </c>
      <c r="O32" s="56">
        <f>'AC Hours'!D32*('AC Hours'!P32/'AC Hours'!O32)</f>
        <v>0</v>
      </c>
      <c r="P32" s="56">
        <f>'AC Hours'!D32*('AC Hours'!Q32/'AC Hours'!O32)</f>
        <v>0</v>
      </c>
      <c r="Q32" s="56">
        <f>'AC Hours'!D32*('AC Hours'!R32/'AC Hours'!O32)</f>
        <v>0</v>
      </c>
      <c r="R32" s="56">
        <f>'AC Hours'!D32*('AC Hours'!S32/'AC Hours'!O32)</f>
        <v>0</v>
      </c>
      <c r="S32" s="56">
        <f>'AC Hours'!D32*('AC Hours'!T32/'AC Hours'!O32)</f>
        <v>2132.0918284993695</v>
      </c>
      <c r="T32" s="65">
        <f t="shared" si="7"/>
        <v>2132.0918284993695</v>
      </c>
      <c r="U32" s="56">
        <f>'AC Hours'!D32*('AC Hours'!V32/'AC Hours'!O32)</f>
        <v>0</v>
      </c>
      <c r="V32" s="56">
        <f>'AC Hours'!D32*('AC Hours'!W32/'AC Hours'!O32)</f>
        <v>0</v>
      </c>
      <c r="W32" s="56">
        <f>'AC Hours'!D32*('AC Hours'!X32/'AC Hours'!O32)</f>
        <v>0</v>
      </c>
      <c r="X32" s="56">
        <f>'AC Hours'!D32*('AC Hours'!Y32/'AC Hours'!O32)</f>
        <v>0</v>
      </c>
      <c r="Y32" s="56">
        <f>'AC Hours'!D32*('AC Hours'!Z32/'AC Hours'!O32)</f>
        <v>598.48191677175282</v>
      </c>
      <c r="Z32" s="56">
        <f>'AC Hours'!D32*('AC Hours'!AA32/'AC Hours'!O32)</f>
        <v>7057.0992686002528</v>
      </c>
      <c r="AA32" s="65">
        <f t="shared" si="8"/>
        <v>7655.5811853720061</v>
      </c>
      <c r="AB32" s="56">
        <f>'AC Hours'!$D32*('AC Hours'!AC32/'AC Hours'!$O32)</f>
        <v>0</v>
      </c>
      <c r="AC32" s="56">
        <f>'AC Hours'!$D32*('AC Hours'!AD32/'AC Hours'!$O32)</f>
        <v>0</v>
      </c>
      <c r="AD32" s="56">
        <f>'AC Hours'!$D32*('AC Hours'!AE32/'AC Hours'!$O32)</f>
        <v>0</v>
      </c>
      <c r="AE32" s="56">
        <f>'AC Hours'!$D32*('AC Hours'!AF32/'AC Hours'!$O32)</f>
        <v>0</v>
      </c>
      <c r="AF32" s="65">
        <f t="shared" si="9"/>
        <v>0</v>
      </c>
      <c r="AG32" s="56">
        <f>'AC Hours'!$D32*('AC Hours'!AH32/'AC Hours'!$O32)</f>
        <v>0</v>
      </c>
      <c r="AH32" s="56">
        <f>'AC Hours'!$D32*('AC Hours'!AI32/'AC Hours'!$O32)</f>
        <v>0</v>
      </c>
      <c r="AI32" s="56">
        <f>'AC Hours'!$D32*('AC Hours'!AJ32/'AC Hours'!$O32)</f>
        <v>0</v>
      </c>
      <c r="AJ32" s="56">
        <f>'AC Hours'!$D32*('AC Hours'!AK32/'AC Hours'!$O32)</f>
        <v>0</v>
      </c>
      <c r="AK32" s="56">
        <f>'AC Hours'!$D32*('AC Hours'!AL32/'AC Hours'!$O32)</f>
        <v>0</v>
      </c>
      <c r="AL32" s="65">
        <f t="shared" si="10"/>
        <v>0</v>
      </c>
      <c r="AM32" t="b">
        <f t="shared" si="5"/>
        <v>0</v>
      </c>
    </row>
    <row r="33" spans="1:39" x14ac:dyDescent="0.25">
      <c r="A33" s="136" t="s">
        <v>139</v>
      </c>
      <c r="B33" t="str">
        <f>VLOOKUP(A33,'Employee Remuneration'!A:D,4,0)</f>
        <v>Casual employment</v>
      </c>
      <c r="C33" t="str">
        <f>VLOOKUP(A33,'Employee Remuneration'!A:E,5,0)</f>
        <v>NDIS</v>
      </c>
      <c r="D33" s="137">
        <v>3905.86</v>
      </c>
      <c r="E33" s="56">
        <f>'AC Hours'!D33*('AC Hours'!F33/'AC Hours'!O33)</f>
        <v>0</v>
      </c>
      <c r="F33" s="56">
        <f>'AC Hours'!D33*('AC Hours'!G33/'AC Hours'!O33)</f>
        <v>0</v>
      </c>
      <c r="G33" s="56">
        <f>'AC Hours'!D33*('AC Hours'!H33/'AC Hours'!O33)</f>
        <v>5918.08</v>
      </c>
      <c r="H33" s="56">
        <f>'AC Hours'!D33*('AC Hours'!I33/'AC Hours'!O33)</f>
        <v>0</v>
      </c>
      <c r="I33" s="56">
        <f>'AC Hours'!D33*('AC Hours'!J33/'AC Hours'!O33)</f>
        <v>0</v>
      </c>
      <c r="J33" s="56">
        <f>'AC Hours'!D33*('AC Hours'!K33/'AC Hours'!O33)</f>
        <v>0</v>
      </c>
      <c r="K33" s="56">
        <f>'AC Hours'!D33*('AC Hours'!L33/'AC Hours'!O33)</f>
        <v>0</v>
      </c>
      <c r="L33" s="56">
        <f>'AC Hours'!D33*('AC Hours'!M33/'AC Hours'!O33)</f>
        <v>0</v>
      </c>
      <c r="M33" s="56">
        <f>'AC Hours'!D33*('AC Hours'!N33/'AC Hours'!O33)</f>
        <v>0</v>
      </c>
      <c r="N33" s="65">
        <f t="shared" si="6"/>
        <v>5918.08</v>
      </c>
      <c r="O33" s="56">
        <f>'AC Hours'!D33*('AC Hours'!P33/'AC Hours'!O33)</f>
        <v>0</v>
      </c>
      <c r="P33" s="56">
        <f>'AC Hours'!D33*('AC Hours'!Q33/'AC Hours'!O33)</f>
        <v>0</v>
      </c>
      <c r="Q33" s="56">
        <f>'AC Hours'!D33*('AC Hours'!R33/'AC Hours'!O33)</f>
        <v>0</v>
      </c>
      <c r="R33" s="56">
        <f>'AC Hours'!D33*('AC Hours'!S33/'AC Hours'!O33)</f>
        <v>0</v>
      </c>
      <c r="S33" s="56">
        <f>'AC Hours'!D33*('AC Hours'!T33/'AC Hours'!O33)</f>
        <v>0</v>
      </c>
      <c r="T33" s="65">
        <f t="shared" si="7"/>
        <v>0</v>
      </c>
      <c r="U33" s="56">
        <f>'AC Hours'!D33*('AC Hours'!V33/'AC Hours'!O33)</f>
        <v>0</v>
      </c>
      <c r="V33" s="56">
        <f>'AC Hours'!D33*('AC Hours'!W33/'AC Hours'!O33)</f>
        <v>0</v>
      </c>
      <c r="W33" s="56">
        <f>'AC Hours'!D33*('AC Hours'!X33/'AC Hours'!O33)</f>
        <v>0</v>
      </c>
      <c r="X33" s="56">
        <f>'AC Hours'!D33*('AC Hours'!Y33/'AC Hours'!O33)</f>
        <v>0</v>
      </c>
      <c r="Y33" s="56">
        <f>'AC Hours'!D33*('AC Hours'!Z33/'AC Hours'!O33)</f>
        <v>0</v>
      </c>
      <c r="Z33" s="56">
        <f>'AC Hours'!D33*('AC Hours'!AA33/'AC Hours'!O33)</f>
        <v>5918.08</v>
      </c>
      <c r="AA33" s="65">
        <f t="shared" si="8"/>
        <v>5918.08</v>
      </c>
      <c r="AB33" s="56">
        <f>'AC Hours'!$D33*('AC Hours'!AC33/'AC Hours'!$O33)</f>
        <v>0</v>
      </c>
      <c r="AC33" s="56">
        <f>'AC Hours'!$D33*('AC Hours'!AD33/'AC Hours'!$O33)</f>
        <v>0</v>
      </c>
      <c r="AD33" s="56">
        <f>'AC Hours'!$D33*('AC Hours'!AE33/'AC Hours'!$O33)</f>
        <v>0</v>
      </c>
      <c r="AE33" s="56">
        <f>'AC Hours'!$D33*('AC Hours'!AF33/'AC Hours'!$O33)</f>
        <v>0</v>
      </c>
      <c r="AF33" s="65">
        <f t="shared" si="9"/>
        <v>0</v>
      </c>
      <c r="AG33" s="56">
        <f>'AC Hours'!$D33*('AC Hours'!AH33/'AC Hours'!$O33)</f>
        <v>0</v>
      </c>
      <c r="AH33" s="56">
        <f>'AC Hours'!$D33*('AC Hours'!AI33/'AC Hours'!$O33)</f>
        <v>0</v>
      </c>
      <c r="AI33" s="56">
        <f>'AC Hours'!$D33*('AC Hours'!AJ33/'AC Hours'!$O33)</f>
        <v>0</v>
      </c>
      <c r="AJ33" s="56">
        <f>'AC Hours'!$D33*('AC Hours'!AK33/'AC Hours'!$O33)</f>
        <v>0</v>
      </c>
      <c r="AK33" s="56">
        <f>'AC Hours'!$D33*('AC Hours'!AL33/'AC Hours'!$O33)</f>
        <v>0</v>
      </c>
      <c r="AL33" s="65">
        <f t="shared" si="10"/>
        <v>0</v>
      </c>
      <c r="AM33" t="b">
        <f t="shared" si="5"/>
        <v>0</v>
      </c>
    </row>
    <row r="34" spans="1:39" x14ac:dyDescent="0.25">
      <c r="A34" s="136" t="s">
        <v>140</v>
      </c>
      <c r="B34" t="str">
        <f>VLOOKUP(A34,'Employee Remuneration'!A:D,4,0)</f>
        <v>Casual employment</v>
      </c>
      <c r="C34" t="str">
        <f>VLOOKUP(A34,'Employee Remuneration'!A:E,5,0)</f>
        <v>Seniors - CHSP</v>
      </c>
      <c r="D34" s="137">
        <v>1798.91</v>
      </c>
      <c r="E34" s="56">
        <f>'AC Hours'!D34*('AC Hours'!F34/'AC Hours'!O34)</f>
        <v>0</v>
      </c>
      <c r="F34" s="56">
        <f>'AC Hours'!D34*('AC Hours'!G34/'AC Hours'!O34)</f>
        <v>1173.2313402061857</v>
      </c>
      <c r="G34" s="56">
        <f>'AC Hours'!D34*('AC Hours'!H34/'AC Hours'!O34)</f>
        <v>1058.2086597938144</v>
      </c>
      <c r="H34" s="56">
        <f>'AC Hours'!D34*('AC Hours'!I34/'AC Hours'!O34)</f>
        <v>0</v>
      </c>
      <c r="I34" s="56">
        <f>'AC Hours'!D34*('AC Hours'!J34/'AC Hours'!O34)</f>
        <v>0</v>
      </c>
      <c r="J34" s="56">
        <f>'AC Hours'!D34*('AC Hours'!K34/'AC Hours'!O34)</f>
        <v>0</v>
      </c>
      <c r="K34" s="56">
        <f>'AC Hours'!D34*('AC Hours'!L34/'AC Hours'!O34)</f>
        <v>0</v>
      </c>
      <c r="L34" s="56">
        <f>'AC Hours'!D34*('AC Hours'!M34/'AC Hours'!O34)</f>
        <v>0</v>
      </c>
      <c r="M34" s="56">
        <f>'AC Hours'!D34*('AC Hours'!N34/'AC Hours'!O34)</f>
        <v>0</v>
      </c>
      <c r="N34" s="65">
        <f t="shared" si="6"/>
        <v>2231.44</v>
      </c>
      <c r="O34" s="56">
        <f>'AC Hours'!D34*('AC Hours'!P34/'AC Hours'!O34)</f>
        <v>0</v>
      </c>
      <c r="P34" s="56">
        <f>'AC Hours'!D34*('AC Hours'!Q34/'AC Hours'!O34)</f>
        <v>0</v>
      </c>
      <c r="Q34" s="56">
        <f>'AC Hours'!D34*('AC Hours'!R34/'AC Hours'!O34)</f>
        <v>0</v>
      </c>
      <c r="R34" s="56">
        <f>'AC Hours'!D34*('AC Hours'!S34/'AC Hours'!O34)</f>
        <v>0</v>
      </c>
      <c r="S34" s="56">
        <f>'AC Hours'!D34*('AC Hours'!T34/'AC Hours'!O34)</f>
        <v>1173.2313402061857</v>
      </c>
      <c r="T34" s="65">
        <f t="shared" si="7"/>
        <v>1173.2313402061857</v>
      </c>
      <c r="U34" s="56">
        <f>'AC Hours'!D34*('AC Hours'!V34/'AC Hours'!O34)</f>
        <v>0</v>
      </c>
      <c r="V34" s="56">
        <f>'AC Hours'!D34*('AC Hours'!W34/'AC Hours'!O34)</f>
        <v>0</v>
      </c>
      <c r="W34" s="56">
        <f>'AC Hours'!D34*('AC Hours'!X34/'AC Hours'!O34)</f>
        <v>0</v>
      </c>
      <c r="X34" s="56">
        <f>'AC Hours'!D34*('AC Hours'!Y34/'AC Hours'!O34)</f>
        <v>0</v>
      </c>
      <c r="Y34" s="56">
        <f>'AC Hours'!D34*('AC Hours'!Z34/'AC Hours'!O34)</f>
        <v>0</v>
      </c>
      <c r="Z34" s="56">
        <f>'AC Hours'!D34*('AC Hours'!AA34/'AC Hours'!O34)</f>
        <v>1058.2086597938144</v>
      </c>
      <c r="AA34" s="65">
        <f t="shared" si="8"/>
        <v>1058.2086597938144</v>
      </c>
      <c r="AB34" s="56">
        <f>'AC Hours'!$D34*('AC Hours'!AC34/'AC Hours'!$O34)</f>
        <v>0</v>
      </c>
      <c r="AC34" s="56">
        <f>'AC Hours'!$D34*('AC Hours'!AD34/'AC Hours'!$O34)</f>
        <v>0</v>
      </c>
      <c r="AD34" s="56">
        <f>'AC Hours'!$D34*('AC Hours'!AE34/'AC Hours'!$O34)</f>
        <v>0</v>
      </c>
      <c r="AE34" s="56">
        <f>'AC Hours'!$D34*('AC Hours'!AF34/'AC Hours'!$O34)</f>
        <v>0</v>
      </c>
      <c r="AF34" s="65">
        <f t="shared" si="9"/>
        <v>0</v>
      </c>
      <c r="AG34" s="56">
        <f>'AC Hours'!$D34*('AC Hours'!AH34/'AC Hours'!$O34)</f>
        <v>0</v>
      </c>
      <c r="AH34" s="56">
        <f>'AC Hours'!$D34*('AC Hours'!AI34/'AC Hours'!$O34)</f>
        <v>0</v>
      </c>
      <c r="AI34" s="56">
        <f>'AC Hours'!$D34*('AC Hours'!AJ34/'AC Hours'!$O34)</f>
        <v>0</v>
      </c>
      <c r="AJ34" s="56">
        <f>'AC Hours'!$D34*('AC Hours'!AK34/'AC Hours'!$O34)</f>
        <v>0</v>
      </c>
      <c r="AK34" s="56">
        <f>'AC Hours'!$D34*('AC Hours'!AL34/'AC Hours'!$O34)</f>
        <v>0</v>
      </c>
      <c r="AL34" s="65">
        <f t="shared" si="10"/>
        <v>0</v>
      </c>
      <c r="AM34" t="b">
        <f t="shared" si="5"/>
        <v>0</v>
      </c>
    </row>
    <row r="35" spans="1:39" x14ac:dyDescent="0.25">
      <c r="A35" s="136" t="s">
        <v>141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37">
        <v>6679.89</v>
      </c>
      <c r="E35" s="56">
        <f>'AC Hours'!D35*('AC Hours'!F35/'AC Hours'!O35)</f>
        <v>0</v>
      </c>
      <c r="F35" s="56">
        <f>'AC Hours'!D35*('AC Hours'!G35/'AC Hours'!O35)</f>
        <v>784.06293333333326</v>
      </c>
      <c r="G35" s="56">
        <f>'AC Hours'!D35*('AC Hours'!H35/'AC Hours'!O35)</f>
        <v>3739.3770666666665</v>
      </c>
      <c r="H35" s="56">
        <f>'AC Hours'!D35*('AC Hours'!I35/'AC Hours'!O35)</f>
        <v>0</v>
      </c>
      <c r="I35" s="56">
        <f>'AC Hours'!D35*('AC Hours'!J35/'AC Hours'!O35)</f>
        <v>0</v>
      </c>
      <c r="J35" s="56">
        <f>'AC Hours'!D35*('AC Hours'!K35/'AC Hours'!O35)</f>
        <v>0</v>
      </c>
      <c r="K35" s="56">
        <f>'AC Hours'!D35*('AC Hours'!L35/'AC Hours'!O35)</f>
        <v>0</v>
      </c>
      <c r="L35" s="56">
        <f>'AC Hours'!D35*('AC Hours'!M35/'AC Hours'!O35)</f>
        <v>0</v>
      </c>
      <c r="M35" s="56">
        <f>'AC Hours'!D35*('AC Hours'!N35/'AC Hours'!O35)</f>
        <v>0</v>
      </c>
      <c r="N35" s="65">
        <f t="shared" si="6"/>
        <v>4523.4399999999996</v>
      </c>
      <c r="O35" s="56">
        <f>'AC Hours'!D35*('AC Hours'!P35/'AC Hours'!O35)</f>
        <v>0</v>
      </c>
      <c r="P35" s="56">
        <f>'AC Hours'!D35*('AC Hours'!Q35/'AC Hours'!O35)</f>
        <v>0</v>
      </c>
      <c r="Q35" s="56">
        <f>'AC Hours'!D35*('AC Hours'!R35/'AC Hours'!O35)</f>
        <v>0</v>
      </c>
      <c r="R35" s="56">
        <f>'AC Hours'!D35*('AC Hours'!S35/'AC Hours'!O35)</f>
        <v>0</v>
      </c>
      <c r="S35" s="56">
        <f>'AC Hours'!D35*('AC Hours'!T35/'AC Hours'!O35)</f>
        <v>784.06293333333326</v>
      </c>
      <c r="T35" s="65">
        <f t="shared" si="7"/>
        <v>784.06293333333326</v>
      </c>
      <c r="U35" s="56">
        <f>'AC Hours'!D35*('AC Hours'!V35/'AC Hours'!O35)</f>
        <v>0</v>
      </c>
      <c r="V35" s="56">
        <f>'AC Hours'!D35*('AC Hours'!W35/'AC Hours'!O35)</f>
        <v>0</v>
      </c>
      <c r="W35" s="56">
        <f>'AC Hours'!D35*('AC Hours'!X35/'AC Hours'!O35)</f>
        <v>0</v>
      </c>
      <c r="X35" s="56">
        <f>'AC Hours'!D35*('AC Hours'!Y35/'AC Hours'!O35)</f>
        <v>0</v>
      </c>
      <c r="Y35" s="56">
        <f>'AC Hours'!D35*('AC Hours'!Z35/'AC Hours'!O35)</f>
        <v>0</v>
      </c>
      <c r="Z35" s="56">
        <f>'AC Hours'!D35*('AC Hours'!AA35/'AC Hours'!O35)</f>
        <v>3739.3770666666665</v>
      </c>
      <c r="AA35" s="65">
        <f t="shared" si="8"/>
        <v>3739.3770666666665</v>
      </c>
      <c r="AB35" s="56">
        <f>'AC Hours'!$D35*('AC Hours'!AC35/'AC Hours'!$O35)</f>
        <v>0</v>
      </c>
      <c r="AC35" s="56">
        <f>'AC Hours'!$D35*('AC Hours'!AD35/'AC Hours'!$O35)</f>
        <v>0</v>
      </c>
      <c r="AD35" s="56">
        <f>'AC Hours'!$D35*('AC Hours'!AE35/'AC Hours'!$O35)</f>
        <v>0</v>
      </c>
      <c r="AE35" s="56">
        <f>'AC Hours'!$D35*('AC Hours'!AF35/'AC Hours'!$O35)</f>
        <v>0</v>
      </c>
      <c r="AF35" s="65">
        <f t="shared" si="9"/>
        <v>0</v>
      </c>
      <c r="AG35" s="56">
        <f>'AC Hours'!$D35*('AC Hours'!AH35/'AC Hours'!$O35)</f>
        <v>0</v>
      </c>
      <c r="AH35" s="56">
        <f>'AC Hours'!$D35*('AC Hours'!AI35/'AC Hours'!$O35)</f>
        <v>0</v>
      </c>
      <c r="AI35" s="56">
        <f>'AC Hours'!$D35*('AC Hours'!AJ35/'AC Hours'!$O35)</f>
        <v>0</v>
      </c>
      <c r="AJ35" s="56">
        <f>'AC Hours'!$D35*('AC Hours'!AK35/'AC Hours'!$O35)</f>
        <v>0</v>
      </c>
      <c r="AK35" s="56">
        <f>'AC Hours'!$D35*('AC Hours'!AL35/'AC Hours'!$O35)</f>
        <v>0</v>
      </c>
      <c r="AL35" s="65">
        <f t="shared" si="10"/>
        <v>0</v>
      </c>
      <c r="AM35" t="b">
        <f t="shared" si="5"/>
        <v>0</v>
      </c>
    </row>
    <row r="36" spans="1:39" x14ac:dyDescent="0.25">
      <c r="A36" s="136" t="s">
        <v>142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37">
        <v>2724.54</v>
      </c>
      <c r="E36" s="56">
        <f>'AC Hours'!D36*('AC Hours'!F36/'AC Hours'!O36)</f>
        <v>0</v>
      </c>
      <c r="F36" s="56">
        <f>'AC Hours'!D36*('AC Hours'!G36/'AC Hours'!O36)</f>
        <v>4305.1570111245574</v>
      </c>
      <c r="G36" s="56">
        <f>'AC Hours'!D36*('AC Hours'!H36/'AC Hours'!O36)</f>
        <v>331.73298887544343</v>
      </c>
      <c r="H36" s="56">
        <f>'AC Hours'!D36*('AC Hours'!I36/'AC Hours'!O36)</f>
        <v>0</v>
      </c>
      <c r="I36" s="56">
        <f>'AC Hours'!D36*('AC Hours'!J36/'AC Hours'!O36)</f>
        <v>0</v>
      </c>
      <c r="J36" s="56">
        <f>'AC Hours'!D36*('AC Hours'!K36/'AC Hours'!O36)</f>
        <v>0</v>
      </c>
      <c r="K36" s="56">
        <f>'AC Hours'!D36*('AC Hours'!L36/'AC Hours'!O36)</f>
        <v>0</v>
      </c>
      <c r="L36" s="56">
        <f>'AC Hours'!D36*('AC Hours'!M36/'AC Hours'!O36)</f>
        <v>0</v>
      </c>
      <c r="M36" s="56">
        <f>'AC Hours'!D36*('AC Hours'!N36/'AC Hours'!O36)</f>
        <v>0</v>
      </c>
      <c r="N36" s="65">
        <f t="shared" si="6"/>
        <v>4636.8900000000012</v>
      </c>
      <c r="O36" s="56">
        <f>'AC Hours'!D36*('AC Hours'!P36/'AC Hours'!O36)</f>
        <v>0</v>
      </c>
      <c r="P36" s="56">
        <f>'AC Hours'!D36*('AC Hours'!Q36/'AC Hours'!O36)</f>
        <v>0</v>
      </c>
      <c r="Q36" s="56">
        <f>'AC Hours'!D36*('AC Hours'!R36/'AC Hours'!O36)</f>
        <v>0</v>
      </c>
      <c r="R36" s="56">
        <f>'AC Hours'!D36*('AC Hours'!S36/'AC Hours'!O36)</f>
        <v>3420.5357074567082</v>
      </c>
      <c r="S36" s="56">
        <f>'AC Hours'!D36*('AC Hours'!T36/'AC Hours'!O36)</f>
        <v>884.62130366784902</v>
      </c>
      <c r="T36" s="65">
        <f t="shared" si="7"/>
        <v>4305.1570111245574</v>
      </c>
      <c r="U36" s="56">
        <f>'AC Hours'!D36*('AC Hours'!V36/'AC Hours'!O36)</f>
        <v>0</v>
      </c>
      <c r="V36" s="56">
        <f>'AC Hours'!D36*('AC Hours'!W36/'AC Hours'!O36)</f>
        <v>0</v>
      </c>
      <c r="W36" s="56">
        <f>'AC Hours'!D36*('AC Hours'!X36/'AC Hours'!O36)</f>
        <v>0</v>
      </c>
      <c r="X36" s="56">
        <f>'AC Hours'!D36*('AC Hours'!Y36/'AC Hours'!O36)</f>
        <v>0</v>
      </c>
      <c r="Y36" s="56">
        <f>'AC Hours'!D36*('AC Hours'!Z36/'AC Hours'!O36)</f>
        <v>0</v>
      </c>
      <c r="Z36" s="56">
        <f>'AC Hours'!D36*('AC Hours'!AA36/'AC Hours'!O36)</f>
        <v>331.73298887544343</v>
      </c>
      <c r="AA36" s="65">
        <f t="shared" si="8"/>
        <v>331.73298887544343</v>
      </c>
      <c r="AB36" s="56">
        <f>'AC Hours'!$D36*('AC Hours'!AC36/'AC Hours'!$O36)</f>
        <v>0</v>
      </c>
      <c r="AC36" s="56">
        <f>'AC Hours'!$D36*('AC Hours'!AD36/'AC Hours'!$O36)</f>
        <v>0</v>
      </c>
      <c r="AD36" s="56">
        <f>'AC Hours'!$D36*('AC Hours'!AE36/'AC Hours'!$O36)</f>
        <v>0</v>
      </c>
      <c r="AE36" s="56">
        <f>'AC Hours'!$D36*('AC Hours'!AF36/'AC Hours'!$O36)</f>
        <v>0</v>
      </c>
      <c r="AF36" s="65">
        <f t="shared" si="9"/>
        <v>0</v>
      </c>
      <c r="AG36" s="56">
        <f>'AC Hours'!$D36*('AC Hours'!AH36/'AC Hours'!$O36)</f>
        <v>0</v>
      </c>
      <c r="AH36" s="56">
        <f>'AC Hours'!$D36*('AC Hours'!AI36/'AC Hours'!$O36)</f>
        <v>0</v>
      </c>
      <c r="AI36" s="56">
        <f>'AC Hours'!$D36*('AC Hours'!AJ36/'AC Hours'!$O36)</f>
        <v>0</v>
      </c>
      <c r="AJ36" s="56">
        <f>'AC Hours'!$D36*('AC Hours'!AK36/'AC Hours'!$O36)</f>
        <v>0</v>
      </c>
      <c r="AK36" s="56">
        <f>'AC Hours'!$D36*('AC Hours'!AL36/'AC Hours'!$O36)</f>
        <v>0</v>
      </c>
      <c r="AL36" s="65">
        <f t="shared" si="10"/>
        <v>0</v>
      </c>
      <c r="AM36" t="b">
        <f t="shared" si="5"/>
        <v>0</v>
      </c>
    </row>
    <row r="37" spans="1:39" x14ac:dyDescent="0.25">
      <c r="A37" s="136" t="s">
        <v>143</v>
      </c>
      <c r="B37" t="str">
        <f>VLOOKUP(A37,'Employee Remuneration'!A:D,4,0)</f>
        <v>Casual employment</v>
      </c>
      <c r="C37" t="str">
        <f>VLOOKUP(A37,'Employee Remuneration'!A:E,5,0)</f>
        <v>Seniors - HCP</v>
      </c>
      <c r="D37" s="137">
        <v>1701.86</v>
      </c>
      <c r="E37" s="56">
        <f>'AC Hours'!D37*('AC Hours'!F37/'AC Hours'!O37)</f>
        <v>0</v>
      </c>
      <c r="F37" s="56">
        <f>'AC Hours'!D37*('AC Hours'!G37/'AC Hours'!O37)</f>
        <v>0</v>
      </c>
      <c r="G37" s="56">
        <f>'AC Hours'!D37*('AC Hours'!H37/'AC Hours'!O37)</f>
        <v>869.76</v>
      </c>
      <c r="H37" s="56">
        <f>'AC Hours'!D37*('AC Hours'!I37/'AC Hours'!O37)</f>
        <v>0</v>
      </c>
      <c r="I37" s="56">
        <f>'AC Hours'!D37*('AC Hours'!J37/'AC Hours'!O37)</f>
        <v>0</v>
      </c>
      <c r="J37" s="56">
        <f>'AC Hours'!D37*('AC Hours'!K37/'AC Hours'!O37)</f>
        <v>0</v>
      </c>
      <c r="K37" s="56">
        <f>'AC Hours'!D37*('AC Hours'!L37/'AC Hours'!O37)</f>
        <v>0</v>
      </c>
      <c r="L37" s="56">
        <f>'AC Hours'!D37*('AC Hours'!M37/'AC Hours'!O37)</f>
        <v>0</v>
      </c>
      <c r="M37" s="56">
        <f>'AC Hours'!D37*('AC Hours'!N37/'AC Hours'!O37)</f>
        <v>0</v>
      </c>
      <c r="N37" s="65">
        <f t="shared" si="6"/>
        <v>869.76</v>
      </c>
      <c r="O37" s="56">
        <f>'AC Hours'!D37*('AC Hours'!P37/'AC Hours'!O37)</f>
        <v>0</v>
      </c>
      <c r="P37" s="56">
        <f>'AC Hours'!D37*('AC Hours'!Q37/'AC Hours'!O37)</f>
        <v>0</v>
      </c>
      <c r="Q37" s="56">
        <f>'AC Hours'!D37*('AC Hours'!R37/'AC Hours'!O37)</f>
        <v>0</v>
      </c>
      <c r="R37" s="56">
        <f>'AC Hours'!D37*('AC Hours'!S37/'AC Hours'!O37)</f>
        <v>0</v>
      </c>
      <c r="S37" s="56">
        <f>'AC Hours'!D37*('AC Hours'!T37/'AC Hours'!O37)</f>
        <v>0</v>
      </c>
      <c r="T37" s="65">
        <f t="shared" si="7"/>
        <v>0</v>
      </c>
      <c r="U37" s="56">
        <f>'AC Hours'!D37*('AC Hours'!V37/'AC Hours'!O37)</f>
        <v>0</v>
      </c>
      <c r="V37" s="56">
        <f>'AC Hours'!D37*('AC Hours'!W37/'AC Hours'!O37)</f>
        <v>0</v>
      </c>
      <c r="W37" s="56">
        <f>'AC Hours'!D37*('AC Hours'!X37/'AC Hours'!O37)</f>
        <v>0</v>
      </c>
      <c r="X37" s="56">
        <f>'AC Hours'!D37*('AC Hours'!Y37/'AC Hours'!O37)</f>
        <v>0</v>
      </c>
      <c r="Y37" s="56">
        <f>'AC Hours'!D37*('AC Hours'!Z37/'AC Hours'!O37)</f>
        <v>0</v>
      </c>
      <c r="Z37" s="56">
        <f>'AC Hours'!D37*('AC Hours'!AA37/'AC Hours'!O37)</f>
        <v>869.76</v>
      </c>
      <c r="AA37" s="65">
        <f t="shared" si="8"/>
        <v>869.76</v>
      </c>
      <c r="AB37" s="56">
        <f>'AC Hours'!$D37*('AC Hours'!AC37/'AC Hours'!$O37)</f>
        <v>0</v>
      </c>
      <c r="AC37" s="56">
        <f>'AC Hours'!$D37*('AC Hours'!AD37/'AC Hours'!$O37)</f>
        <v>0</v>
      </c>
      <c r="AD37" s="56">
        <f>'AC Hours'!$D37*('AC Hours'!AE37/'AC Hours'!$O37)</f>
        <v>0</v>
      </c>
      <c r="AE37" s="56">
        <f>'AC Hours'!$D37*('AC Hours'!AF37/'AC Hours'!$O37)</f>
        <v>0</v>
      </c>
      <c r="AF37" s="65">
        <f t="shared" si="9"/>
        <v>0</v>
      </c>
      <c r="AG37" s="56">
        <f>'AC Hours'!$D37*('AC Hours'!AH37/'AC Hours'!$O37)</f>
        <v>0</v>
      </c>
      <c r="AH37" s="56">
        <f>'AC Hours'!$D37*('AC Hours'!AI37/'AC Hours'!$O37)</f>
        <v>0</v>
      </c>
      <c r="AI37" s="56">
        <f>'AC Hours'!$D37*('AC Hours'!AJ37/'AC Hours'!$O37)</f>
        <v>0</v>
      </c>
      <c r="AJ37" s="56">
        <f>'AC Hours'!$D37*('AC Hours'!AK37/'AC Hours'!$O37)</f>
        <v>0</v>
      </c>
      <c r="AK37" s="56">
        <f>'AC Hours'!$D37*('AC Hours'!AL37/'AC Hours'!$O37)</f>
        <v>0</v>
      </c>
      <c r="AL37" s="65">
        <f t="shared" si="10"/>
        <v>0</v>
      </c>
      <c r="AM37" t="b">
        <f t="shared" si="5"/>
        <v>0</v>
      </c>
    </row>
    <row r="38" spans="1:39" x14ac:dyDescent="0.25">
      <c r="A38" s="136" t="s">
        <v>144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37">
        <v>1176.5899999999999</v>
      </c>
      <c r="E38" s="56">
        <f>'AC Hours'!D38*('AC Hours'!F38/'AC Hours'!O38)</f>
        <v>0</v>
      </c>
      <c r="F38" s="56">
        <f>'AC Hours'!D38*('AC Hours'!G38/'AC Hours'!O38)</f>
        <v>144.57735963581183</v>
      </c>
      <c r="G38" s="56">
        <f>'AC Hours'!D38*('AC Hours'!H38/'AC Hours'!O38)</f>
        <v>296.96971168437022</v>
      </c>
      <c r="H38" s="56">
        <f>'AC Hours'!D38*('AC Hours'!I38/'AC Hours'!O38)</f>
        <v>0</v>
      </c>
      <c r="I38" s="56">
        <f>'AC Hours'!D38*('AC Hours'!J38/'AC Hours'!O38)</f>
        <v>1066.7464643399089</v>
      </c>
      <c r="J38" s="56">
        <f>'AC Hours'!D38*('AC Hours'!K38/'AC Hours'!O38)</f>
        <v>1066.7464643399089</v>
      </c>
      <c r="K38" s="56">
        <f>'AC Hours'!D38*('AC Hours'!L38/'AC Hours'!O38)</f>
        <v>0</v>
      </c>
      <c r="L38" s="56">
        <f>'AC Hours'!D38*('AC Hours'!M38/'AC Hours'!O38)</f>
        <v>0</v>
      </c>
      <c r="M38" s="56">
        <f>'AC Hours'!D38*('AC Hours'!N38/'AC Hours'!O38)</f>
        <v>0</v>
      </c>
      <c r="N38" s="65">
        <f t="shared" si="6"/>
        <v>2575.04</v>
      </c>
      <c r="O38" s="56">
        <f>'AC Hours'!D38*('AC Hours'!P38/'AC Hours'!O38)</f>
        <v>0</v>
      </c>
      <c r="P38" s="56">
        <f>'AC Hours'!D38*('AC Hours'!Q38/'AC Hours'!O38)</f>
        <v>0</v>
      </c>
      <c r="Q38" s="56">
        <f>'AC Hours'!D38*('AC Hours'!R38/'AC Hours'!O38)</f>
        <v>0</v>
      </c>
      <c r="R38" s="56">
        <f>'AC Hours'!D38*('AC Hours'!S38/'AC Hours'!O38)</f>
        <v>0</v>
      </c>
      <c r="S38" s="56">
        <f>'AC Hours'!D38*('AC Hours'!T38/'AC Hours'!O38)</f>
        <v>144.57735963581183</v>
      </c>
      <c r="T38" s="65">
        <f t="shared" si="7"/>
        <v>144.57735963581183</v>
      </c>
      <c r="U38" s="56">
        <f>'AC Hours'!D38*('AC Hours'!V38/'AC Hours'!O38)</f>
        <v>0</v>
      </c>
      <c r="V38" s="56">
        <f>'AC Hours'!D38*('AC Hours'!W38/'AC Hours'!O38)</f>
        <v>0</v>
      </c>
      <c r="W38" s="56">
        <f>'AC Hours'!D38*('AC Hours'!X38/'AC Hours'!O38)</f>
        <v>0</v>
      </c>
      <c r="X38" s="56">
        <f>'AC Hours'!D38*('AC Hours'!Y38/'AC Hours'!O38)</f>
        <v>0</v>
      </c>
      <c r="Y38" s="56">
        <f>'AC Hours'!D38*('AC Hours'!Z38/'AC Hours'!O38)</f>
        <v>58.612443095599389</v>
      </c>
      <c r="Z38" s="56">
        <f>'AC Hours'!D38*('AC Hours'!AA38/'AC Hours'!O38)</f>
        <v>238.35726858877084</v>
      </c>
      <c r="AA38" s="65">
        <f t="shared" si="8"/>
        <v>296.96971168437022</v>
      </c>
      <c r="AB38" s="56">
        <f>'AC Hours'!$D38*('AC Hours'!AC38/'AC Hours'!$O38)</f>
        <v>0</v>
      </c>
      <c r="AC38" s="56">
        <f>'AC Hours'!$D38*('AC Hours'!AD38/'AC Hours'!$O38)</f>
        <v>0</v>
      </c>
      <c r="AD38" s="56">
        <f>'AC Hours'!$D38*('AC Hours'!AE38/'AC Hours'!$O38)</f>
        <v>0</v>
      </c>
      <c r="AE38" s="56">
        <f>'AC Hours'!$D38*('AC Hours'!AF38/'AC Hours'!$O38)</f>
        <v>0</v>
      </c>
      <c r="AF38" s="65">
        <f t="shared" si="9"/>
        <v>0</v>
      </c>
      <c r="AG38" s="56">
        <f>'AC Hours'!$D38*('AC Hours'!AH38/'AC Hours'!$O38)</f>
        <v>0</v>
      </c>
      <c r="AH38" s="56">
        <f>'AC Hours'!$D38*('AC Hours'!AI38/'AC Hours'!$O38)</f>
        <v>0</v>
      </c>
      <c r="AI38" s="56">
        <f>'AC Hours'!$D38*('AC Hours'!AJ38/'AC Hours'!$O38)</f>
        <v>0</v>
      </c>
      <c r="AJ38" s="56">
        <f>'AC Hours'!$D38*('AC Hours'!AK38/'AC Hours'!$O38)</f>
        <v>0</v>
      </c>
      <c r="AK38" s="56">
        <f>'AC Hours'!$D38*('AC Hours'!AL38/'AC Hours'!$O38)</f>
        <v>0</v>
      </c>
      <c r="AL38" s="65">
        <f t="shared" si="10"/>
        <v>0</v>
      </c>
      <c r="AM38" t="b">
        <f t="shared" si="5"/>
        <v>0</v>
      </c>
    </row>
    <row r="39" spans="1:39" x14ac:dyDescent="0.25">
      <c r="A39" s="136" t="s">
        <v>145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37">
        <v>1649.52</v>
      </c>
      <c r="E39" s="56">
        <f>'AC Hours'!D39*('AC Hours'!F39/'AC Hours'!O39)</f>
        <v>0</v>
      </c>
      <c r="F39" s="56">
        <f>'AC Hours'!D39*('AC Hours'!G39/'AC Hours'!O39)</f>
        <v>0</v>
      </c>
      <c r="G39" s="56">
        <f>'AC Hours'!D39*('AC Hours'!H39/'AC Hours'!O39)</f>
        <v>2354.19</v>
      </c>
      <c r="H39" s="56">
        <f>'AC Hours'!D39*('AC Hours'!I39/'AC Hours'!O39)</f>
        <v>0</v>
      </c>
      <c r="I39" s="56">
        <f>'AC Hours'!D39*('AC Hours'!J39/'AC Hours'!O39)</f>
        <v>0</v>
      </c>
      <c r="J39" s="56">
        <f>'AC Hours'!D39*('AC Hours'!K39/'AC Hours'!O39)</f>
        <v>0</v>
      </c>
      <c r="K39" s="56">
        <f>'AC Hours'!D39*('AC Hours'!L39/'AC Hours'!O39)</f>
        <v>0</v>
      </c>
      <c r="L39" s="56">
        <f>'AC Hours'!D39*('AC Hours'!M39/'AC Hours'!O39)</f>
        <v>0</v>
      </c>
      <c r="M39" s="56">
        <f>'AC Hours'!D39*('AC Hours'!N39/'AC Hours'!O39)</f>
        <v>0</v>
      </c>
      <c r="N39" s="65">
        <f t="shared" si="6"/>
        <v>2354.19</v>
      </c>
      <c r="O39" s="56">
        <f>'AC Hours'!D39*('AC Hours'!P39/'AC Hours'!O39)</f>
        <v>0</v>
      </c>
      <c r="P39" s="56">
        <f>'AC Hours'!D39*('AC Hours'!Q39/'AC Hours'!O39)</f>
        <v>0</v>
      </c>
      <c r="Q39" s="56">
        <f>'AC Hours'!D39*('AC Hours'!R39/'AC Hours'!O39)</f>
        <v>0</v>
      </c>
      <c r="R39" s="56">
        <f>'AC Hours'!D39*('AC Hours'!S39/'AC Hours'!O39)</f>
        <v>0</v>
      </c>
      <c r="S39" s="56">
        <f>'AC Hours'!D39*('AC Hours'!T39/'AC Hours'!O39)</f>
        <v>0</v>
      </c>
      <c r="T39" s="65">
        <f t="shared" si="7"/>
        <v>0</v>
      </c>
      <c r="U39" s="56">
        <f>'AC Hours'!D39*('AC Hours'!V39/'AC Hours'!O39)</f>
        <v>0</v>
      </c>
      <c r="V39" s="56">
        <f>'AC Hours'!D39*('AC Hours'!W39/'AC Hours'!O39)</f>
        <v>0</v>
      </c>
      <c r="W39" s="56">
        <f>'AC Hours'!D39*('AC Hours'!X39/'AC Hours'!O39)</f>
        <v>0</v>
      </c>
      <c r="X39" s="56">
        <f>'AC Hours'!D39*('AC Hours'!Y39/'AC Hours'!O39)</f>
        <v>0</v>
      </c>
      <c r="Y39" s="56">
        <f>'AC Hours'!D39*('AC Hours'!Z39/'AC Hours'!O39)</f>
        <v>0</v>
      </c>
      <c r="Z39" s="56">
        <f>'AC Hours'!D39*('AC Hours'!AA39/'AC Hours'!O39)</f>
        <v>2354.19</v>
      </c>
      <c r="AA39" s="65">
        <f t="shared" si="8"/>
        <v>2354.19</v>
      </c>
      <c r="AB39" s="56">
        <f>'AC Hours'!$D39*('AC Hours'!AC39/'AC Hours'!$O39)</f>
        <v>0</v>
      </c>
      <c r="AC39" s="56">
        <f>'AC Hours'!$D39*('AC Hours'!AD39/'AC Hours'!$O39)</f>
        <v>0</v>
      </c>
      <c r="AD39" s="56">
        <f>'AC Hours'!$D39*('AC Hours'!AE39/'AC Hours'!$O39)</f>
        <v>0</v>
      </c>
      <c r="AE39" s="56">
        <f>'AC Hours'!$D39*('AC Hours'!AF39/'AC Hours'!$O39)</f>
        <v>0</v>
      </c>
      <c r="AF39" s="65">
        <f t="shared" si="9"/>
        <v>0</v>
      </c>
      <c r="AG39" s="56">
        <f>'AC Hours'!$D39*('AC Hours'!AH39/'AC Hours'!$O39)</f>
        <v>0</v>
      </c>
      <c r="AH39" s="56">
        <f>'AC Hours'!$D39*('AC Hours'!AI39/'AC Hours'!$O39)</f>
        <v>0</v>
      </c>
      <c r="AI39" s="56">
        <f>'AC Hours'!$D39*('AC Hours'!AJ39/'AC Hours'!$O39)</f>
        <v>0</v>
      </c>
      <c r="AJ39" s="56">
        <f>'AC Hours'!$D39*('AC Hours'!AK39/'AC Hours'!$O39)</f>
        <v>0</v>
      </c>
      <c r="AK39" s="56">
        <f>'AC Hours'!$D39*('AC Hours'!AL39/'AC Hours'!$O39)</f>
        <v>0</v>
      </c>
      <c r="AL39" s="65">
        <f t="shared" si="10"/>
        <v>0</v>
      </c>
      <c r="AM39" t="b">
        <f t="shared" si="5"/>
        <v>0</v>
      </c>
    </row>
    <row r="40" spans="1:39" x14ac:dyDescent="0.25">
      <c r="A40" s="136" t="s">
        <v>146</v>
      </c>
      <c r="B40" t="str">
        <f>VLOOKUP(A40,'Employee Remuneration'!A:D,4,0)</f>
        <v>Casual employment</v>
      </c>
      <c r="C40" t="str">
        <f>VLOOKUP(A40,'Employee Remuneration'!A:E,5,0)</f>
        <v>Seniors - HCP</v>
      </c>
      <c r="D40" s="137">
        <v>1857.58</v>
      </c>
      <c r="E40" s="56">
        <f>'AC Hours'!D40*('AC Hours'!F40/'AC Hours'!O40)</f>
        <v>0</v>
      </c>
      <c r="F40" s="56">
        <f>'AC Hours'!D40*('AC Hours'!G40/'AC Hours'!O40)</f>
        <v>0</v>
      </c>
      <c r="G40" s="56">
        <f>'AC Hours'!D40*('AC Hours'!H40/'AC Hours'!O40)</f>
        <v>189.03783292120954</v>
      </c>
      <c r="H40" s="56">
        <f>'AC Hours'!D40*('AC Hours'!I40/'AC Hours'!O40)</f>
        <v>0</v>
      </c>
      <c r="I40" s="56">
        <f>'AC Hours'!D40*('AC Hours'!J40/'AC Hours'!O40)</f>
        <v>8.0410835393952258</v>
      </c>
      <c r="J40" s="56">
        <f>'AC Hours'!D40*('AC Hours'!K40/'AC Hours'!O40)</f>
        <v>8.0410835393952258</v>
      </c>
      <c r="K40" s="56">
        <f>'AC Hours'!D40*('AC Hours'!L40/'AC Hours'!O40)</f>
        <v>0</v>
      </c>
      <c r="L40" s="56">
        <f>'AC Hours'!D40*('AC Hours'!M40/'AC Hours'!O40)</f>
        <v>0</v>
      </c>
      <c r="M40" s="56">
        <f>'AC Hours'!D40*('AC Hours'!N40/'AC Hours'!O40)</f>
        <v>0</v>
      </c>
      <c r="N40" s="65">
        <f t="shared" si="6"/>
        <v>205.12</v>
      </c>
      <c r="O40" s="56">
        <f>'AC Hours'!D40*('AC Hours'!P40/'AC Hours'!O40)</f>
        <v>0</v>
      </c>
      <c r="P40" s="56">
        <f>'AC Hours'!D40*('AC Hours'!Q40/'AC Hours'!O40)</f>
        <v>0</v>
      </c>
      <c r="Q40" s="56">
        <f>'AC Hours'!D40*('AC Hours'!R40/'AC Hours'!O40)</f>
        <v>0</v>
      </c>
      <c r="R40" s="56">
        <f>'AC Hours'!D40*('AC Hours'!S40/'AC Hours'!O40)</f>
        <v>0</v>
      </c>
      <c r="S40" s="56">
        <f>'AC Hours'!D40*('AC Hours'!T40/'AC Hours'!O40)</f>
        <v>0</v>
      </c>
      <c r="T40" s="65">
        <f t="shared" si="7"/>
        <v>0</v>
      </c>
      <c r="U40" s="56">
        <f>'AC Hours'!D40*('AC Hours'!V40/'AC Hours'!O40)</f>
        <v>0</v>
      </c>
      <c r="V40" s="56">
        <f>'AC Hours'!D40*('AC Hours'!W40/'AC Hours'!O40)</f>
        <v>0</v>
      </c>
      <c r="W40" s="56">
        <f>'AC Hours'!D40*('AC Hours'!X40/'AC Hours'!O40)</f>
        <v>0</v>
      </c>
      <c r="X40" s="56">
        <f>'AC Hours'!D40*('AC Hours'!Y40/'AC Hours'!O40)</f>
        <v>0</v>
      </c>
      <c r="Y40" s="56">
        <f>'AC Hours'!D40*('AC Hours'!Z40/'AC Hours'!O40)</f>
        <v>0</v>
      </c>
      <c r="Z40" s="56">
        <f>'AC Hours'!D40*('AC Hours'!AA40/'AC Hours'!O40)</f>
        <v>189.03783292120954</v>
      </c>
      <c r="AA40" s="65">
        <f t="shared" si="8"/>
        <v>189.03783292120954</v>
      </c>
      <c r="AB40" s="56">
        <f>'AC Hours'!$D40*('AC Hours'!AC40/'AC Hours'!$O40)</f>
        <v>0</v>
      </c>
      <c r="AC40" s="56">
        <f>'AC Hours'!$D40*('AC Hours'!AD40/'AC Hours'!$O40)</f>
        <v>0</v>
      </c>
      <c r="AD40" s="56">
        <f>'AC Hours'!$D40*('AC Hours'!AE40/'AC Hours'!$O40)</f>
        <v>0</v>
      </c>
      <c r="AE40" s="56">
        <f>'AC Hours'!$D40*('AC Hours'!AF40/'AC Hours'!$O40)</f>
        <v>0</v>
      </c>
      <c r="AF40" s="65">
        <f t="shared" si="9"/>
        <v>0</v>
      </c>
      <c r="AG40" s="56">
        <f>'AC Hours'!$D40*('AC Hours'!AH40/'AC Hours'!$O40)</f>
        <v>0</v>
      </c>
      <c r="AH40" s="56">
        <f>'AC Hours'!$D40*('AC Hours'!AI40/'AC Hours'!$O40)</f>
        <v>0</v>
      </c>
      <c r="AI40" s="56">
        <f>'AC Hours'!$D40*('AC Hours'!AJ40/'AC Hours'!$O40)</f>
        <v>0</v>
      </c>
      <c r="AJ40" s="56">
        <f>'AC Hours'!$D40*('AC Hours'!AK40/'AC Hours'!$O40)</f>
        <v>0</v>
      </c>
      <c r="AK40" s="56">
        <f>'AC Hours'!$D40*('AC Hours'!AL40/'AC Hours'!$O40)</f>
        <v>0</v>
      </c>
      <c r="AL40" s="65">
        <f t="shared" si="10"/>
        <v>0</v>
      </c>
      <c r="AM40" t="b">
        <f t="shared" si="5"/>
        <v>0</v>
      </c>
    </row>
    <row r="41" spans="1:39" x14ac:dyDescent="0.25">
      <c r="A41" s="136" t="s">
        <v>147</v>
      </c>
      <c r="B41" t="str">
        <f>VLOOKUP(A41,'Employee Remuneration'!A:D,4,0)</f>
        <v>Casual employment</v>
      </c>
      <c r="C41" t="str">
        <f>VLOOKUP(A41,'Employee Remuneration'!A:E,5,0)</f>
        <v>Seniors - HCP</v>
      </c>
      <c r="D41" s="137">
        <v>3162.12</v>
      </c>
      <c r="E41" s="56">
        <f>'AC Hours'!D41*('AC Hours'!F41/'AC Hours'!O41)</f>
        <v>0</v>
      </c>
      <c r="F41" s="56">
        <f>'AC Hours'!D41*('AC Hours'!G41/'AC Hours'!O41)</f>
        <v>1034.979</v>
      </c>
      <c r="G41" s="56">
        <f>'AC Hours'!D41*('AC Hours'!H41/'AC Hours'!O41)</f>
        <v>846.80100000000004</v>
      </c>
      <c r="H41" s="56">
        <f>'AC Hours'!D41*('AC Hours'!I41/'AC Hours'!O41)</f>
        <v>0</v>
      </c>
      <c r="I41" s="56">
        <f>'AC Hours'!D41*('AC Hours'!J41/'AC Hours'!O41)</f>
        <v>0</v>
      </c>
      <c r="J41" s="56">
        <f>'AC Hours'!D41*('AC Hours'!K41/'AC Hours'!O41)</f>
        <v>0</v>
      </c>
      <c r="K41" s="56">
        <f>'AC Hours'!D41*('AC Hours'!L41/'AC Hours'!O41)</f>
        <v>0</v>
      </c>
      <c r="L41" s="56">
        <f>'AC Hours'!D41*('AC Hours'!M41/'AC Hours'!O41)</f>
        <v>0</v>
      </c>
      <c r="M41" s="56">
        <f>'AC Hours'!D41*('AC Hours'!N41/'AC Hours'!O41)</f>
        <v>0</v>
      </c>
      <c r="N41" s="65">
        <f t="shared" si="6"/>
        <v>1881.7800000000002</v>
      </c>
      <c r="O41" s="56">
        <f>'AC Hours'!D41*('AC Hours'!P41/'AC Hours'!O41)</f>
        <v>0</v>
      </c>
      <c r="P41" s="56">
        <f>'AC Hours'!D41*('AC Hours'!Q41/'AC Hours'!O41)</f>
        <v>0</v>
      </c>
      <c r="Q41" s="56">
        <f>'AC Hours'!D41*('AC Hours'!R41/'AC Hours'!O41)</f>
        <v>0</v>
      </c>
      <c r="R41" s="56">
        <f>'AC Hours'!D41*('AC Hours'!S41/'AC Hours'!O41)</f>
        <v>0</v>
      </c>
      <c r="S41" s="56">
        <f>'AC Hours'!D41*('AC Hours'!T41/'AC Hours'!O41)</f>
        <v>1034.979</v>
      </c>
      <c r="T41" s="65">
        <f t="shared" si="7"/>
        <v>1034.979</v>
      </c>
      <c r="U41" s="56">
        <f>'AC Hours'!D41*('AC Hours'!V41/'AC Hours'!O41)</f>
        <v>0</v>
      </c>
      <c r="V41" s="56">
        <f>'AC Hours'!D41*('AC Hours'!W41/'AC Hours'!O41)</f>
        <v>0</v>
      </c>
      <c r="W41" s="56">
        <f>'AC Hours'!D41*('AC Hours'!X41/'AC Hours'!O41)</f>
        <v>0</v>
      </c>
      <c r="X41" s="56">
        <f>'AC Hours'!D41*('AC Hours'!Y41/'AC Hours'!O41)</f>
        <v>0</v>
      </c>
      <c r="Y41" s="56">
        <f>'AC Hours'!D41*('AC Hours'!Z41/'AC Hours'!O41)</f>
        <v>0</v>
      </c>
      <c r="Z41" s="56">
        <f>'AC Hours'!D41*('AC Hours'!AA41/'AC Hours'!O41)</f>
        <v>846.80100000000004</v>
      </c>
      <c r="AA41" s="65">
        <f t="shared" si="8"/>
        <v>846.80100000000004</v>
      </c>
      <c r="AB41" s="56">
        <f>'AC Hours'!$D41*('AC Hours'!AC41/'AC Hours'!$O41)</f>
        <v>0</v>
      </c>
      <c r="AC41" s="56">
        <f>'AC Hours'!$D41*('AC Hours'!AD41/'AC Hours'!$O41)</f>
        <v>0</v>
      </c>
      <c r="AD41" s="56">
        <f>'AC Hours'!$D41*('AC Hours'!AE41/'AC Hours'!$O41)</f>
        <v>0</v>
      </c>
      <c r="AE41" s="56">
        <f>'AC Hours'!$D41*('AC Hours'!AF41/'AC Hours'!$O41)</f>
        <v>0</v>
      </c>
      <c r="AF41" s="65">
        <f t="shared" si="9"/>
        <v>0</v>
      </c>
      <c r="AG41" s="56">
        <f>'AC Hours'!$D41*('AC Hours'!AH41/'AC Hours'!$O41)</f>
        <v>0</v>
      </c>
      <c r="AH41" s="56">
        <f>'AC Hours'!$D41*('AC Hours'!AI41/'AC Hours'!$O41)</f>
        <v>0</v>
      </c>
      <c r="AI41" s="56">
        <f>'AC Hours'!$D41*('AC Hours'!AJ41/'AC Hours'!$O41)</f>
        <v>0</v>
      </c>
      <c r="AJ41" s="56">
        <f>'AC Hours'!$D41*('AC Hours'!AK41/'AC Hours'!$O41)</f>
        <v>0</v>
      </c>
      <c r="AK41" s="56">
        <f>'AC Hours'!$D41*('AC Hours'!AL41/'AC Hours'!$O41)</f>
        <v>0</v>
      </c>
      <c r="AL41" s="65">
        <f t="shared" si="10"/>
        <v>0</v>
      </c>
      <c r="AM41" t="b">
        <f t="shared" si="5"/>
        <v>0</v>
      </c>
    </row>
    <row r="42" spans="1:39" x14ac:dyDescent="0.25">
      <c r="A42" s="136" t="s">
        <v>148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37">
        <v>5731.67</v>
      </c>
      <c r="E42" s="56">
        <f>'AC Hours'!D43*('AC Hours'!F43/'AC Hours'!O43)</f>
        <v>0</v>
      </c>
      <c r="F42" s="56">
        <f>'AC Hours'!D43*('AC Hours'!G43/'AC Hours'!O43)</f>
        <v>715.774609929078</v>
      </c>
      <c r="G42" s="56">
        <f>'AC Hours'!D43*('AC Hours'!H43/'AC Hours'!O43)</f>
        <v>2539.8453900709219</v>
      </c>
      <c r="H42" s="56">
        <f>'AC Hours'!D43*('AC Hours'!I43/'AC Hours'!O43)</f>
        <v>0</v>
      </c>
      <c r="I42" s="56">
        <f>'AC Hours'!D43*('AC Hours'!J43/'AC Hours'!O43)</f>
        <v>0</v>
      </c>
      <c r="J42" s="56">
        <f>'AC Hours'!D43*('AC Hours'!K43/'AC Hours'!O43)</f>
        <v>0</v>
      </c>
      <c r="K42" s="56">
        <f>'AC Hours'!D43*('AC Hours'!L43/'AC Hours'!O43)</f>
        <v>0</v>
      </c>
      <c r="L42" s="56">
        <f>'AC Hours'!D43*('AC Hours'!M43/'AC Hours'!O43)</f>
        <v>0</v>
      </c>
      <c r="M42" s="56">
        <f>'AC Hours'!D43*('AC Hours'!N43/'AC Hours'!O43)</f>
        <v>0</v>
      </c>
      <c r="N42" s="65">
        <f t="shared" si="6"/>
        <v>3255.62</v>
      </c>
      <c r="O42" s="56">
        <f>'AC Hours'!D43*('AC Hours'!P43/'AC Hours'!O43)</f>
        <v>0</v>
      </c>
      <c r="P42" s="56">
        <f>'AC Hours'!D43*('AC Hours'!Q43/'AC Hours'!O43)</f>
        <v>0</v>
      </c>
      <c r="Q42" s="56">
        <f>'AC Hours'!D43*('AC Hours'!R43/'AC Hours'!O43)</f>
        <v>0</v>
      </c>
      <c r="R42" s="56">
        <f>'AC Hours'!D43*('AC Hours'!S43/'AC Hours'!O43)</f>
        <v>346.34255319148934</v>
      </c>
      <c r="S42" s="56">
        <f>'AC Hours'!D43*('AC Hours'!T43/'AC Hours'!O43)</f>
        <v>369.43205673758865</v>
      </c>
      <c r="T42" s="65">
        <f t="shared" si="7"/>
        <v>715.774609929078</v>
      </c>
      <c r="U42" s="56">
        <f>'AC Hours'!D43*('AC Hours'!V43/'AC Hours'!O43)</f>
        <v>0</v>
      </c>
      <c r="V42" s="56">
        <f>'AC Hours'!D43*('AC Hours'!W43/'AC Hours'!O43)</f>
        <v>0</v>
      </c>
      <c r="W42" s="56">
        <f>'AC Hours'!D43*('AC Hours'!X43/'AC Hours'!O43)</f>
        <v>0</v>
      </c>
      <c r="X42" s="56">
        <f>'AC Hours'!D43*('AC Hours'!Y43/'AC Hours'!O43)</f>
        <v>0</v>
      </c>
      <c r="Y42" s="56">
        <f>'AC Hours'!D43*('AC Hours'!Z43/'AC Hours'!O43)</f>
        <v>0</v>
      </c>
      <c r="Z42" s="56">
        <f>'AC Hours'!D43*('AC Hours'!AA43/'AC Hours'!O43)</f>
        <v>2539.8453900709219</v>
      </c>
      <c r="AA42" s="65">
        <f t="shared" si="8"/>
        <v>2539.8453900709219</v>
      </c>
      <c r="AB42" s="56">
        <f>'AC Hours'!$D43*('AC Hours'!AC43/'AC Hours'!$O43)</f>
        <v>0</v>
      </c>
      <c r="AC42" s="56">
        <f>'AC Hours'!$D43*('AC Hours'!AD43/'AC Hours'!$O43)</f>
        <v>0</v>
      </c>
      <c r="AD42" s="56">
        <f>'AC Hours'!$D43*('AC Hours'!AE43/'AC Hours'!$O43)</f>
        <v>0</v>
      </c>
      <c r="AE42" s="56">
        <f>'AC Hours'!$D43*('AC Hours'!AF43/'AC Hours'!$O43)</f>
        <v>0</v>
      </c>
      <c r="AF42" s="65">
        <f t="shared" si="9"/>
        <v>0</v>
      </c>
      <c r="AG42" s="56">
        <f>'AC Hours'!$D43*('AC Hours'!AH43/'AC Hours'!$O43)</f>
        <v>0</v>
      </c>
      <c r="AH42" s="56">
        <f>'AC Hours'!$D43*('AC Hours'!AI43/'AC Hours'!$O43)</f>
        <v>0</v>
      </c>
      <c r="AI42" s="56">
        <f>'AC Hours'!$D43*('AC Hours'!AJ43/'AC Hours'!$O43)</f>
        <v>0</v>
      </c>
      <c r="AJ42" s="56">
        <f>'AC Hours'!$D43*('AC Hours'!AK43/'AC Hours'!$O43)</f>
        <v>0</v>
      </c>
      <c r="AK42" s="56">
        <f>'AC Hours'!$D43*('AC Hours'!AL43/'AC Hours'!$O43)</f>
        <v>0</v>
      </c>
      <c r="AL42" s="65">
        <f t="shared" si="10"/>
        <v>0</v>
      </c>
      <c r="AM42" t="b">
        <f t="shared" si="5"/>
        <v>0</v>
      </c>
    </row>
    <row r="43" spans="1:39" x14ac:dyDescent="0.25">
      <c r="A43" s="136" t="s">
        <v>149</v>
      </c>
      <c r="B43" t="str">
        <f>VLOOKUP(A43,'Employee Remuneration'!A:D,4,0)</f>
        <v>Casual employment</v>
      </c>
      <c r="C43" t="str">
        <f>VLOOKUP(A43,'Employee Remuneration'!A:E,5,0)</f>
        <v>Transport</v>
      </c>
      <c r="D43" s="137">
        <v>1118.51</v>
      </c>
      <c r="E43" s="56">
        <f>'AC Hours'!D46*('AC Hours'!F46/'AC Hours'!O46)</f>
        <v>127.08857142857143</v>
      </c>
      <c r="F43" s="56">
        <f>'AC Hours'!D46*('AC Hours'!G46/'AC Hours'!O46)</f>
        <v>0</v>
      </c>
      <c r="G43" s="56">
        <f>'AC Hours'!D46*('AC Hours'!H46/'AC Hours'!O46)</f>
        <v>0</v>
      </c>
      <c r="H43" s="56">
        <f>'AC Hours'!D46*('AC Hours'!I46/'AC Hours'!O46)</f>
        <v>0</v>
      </c>
      <c r="I43" s="56">
        <f>'AC Hours'!D46*('AC Hours'!J46/'AC Hours'!O46)</f>
        <v>603.67071428571433</v>
      </c>
      <c r="J43" s="56">
        <f>'AC Hours'!D46*('AC Hours'!K46/'AC Hours'!O46)</f>
        <v>603.67071428571433</v>
      </c>
      <c r="K43" s="56">
        <f>'AC Hours'!D46*('AC Hours'!L46/'AC Hours'!O46)</f>
        <v>0</v>
      </c>
      <c r="L43" s="56">
        <f>'AC Hours'!D46*('AC Hours'!M46/'AC Hours'!O46)</f>
        <v>0</v>
      </c>
      <c r="M43" s="56">
        <f>'AC Hours'!D46*('AC Hours'!N46/'AC Hours'!O46)</f>
        <v>0</v>
      </c>
      <c r="N43" s="65">
        <f t="shared" si="6"/>
        <v>1334.43</v>
      </c>
      <c r="O43" s="56">
        <f>'AC Hours'!D46*('AC Hours'!P46/'AC Hours'!O46)</f>
        <v>0</v>
      </c>
      <c r="P43" s="56">
        <f>'AC Hours'!D46*('AC Hours'!Q46/'AC Hours'!O46)</f>
        <v>0</v>
      </c>
      <c r="Q43" s="56">
        <f>'AC Hours'!D46*('AC Hours'!R46/'AC Hours'!O46)</f>
        <v>0</v>
      </c>
      <c r="R43" s="56">
        <f>'AC Hours'!D46*('AC Hours'!S46/'AC Hours'!O46)</f>
        <v>0</v>
      </c>
      <c r="S43" s="56">
        <f>'AC Hours'!D46*('AC Hours'!T46/'AC Hours'!O46)</f>
        <v>0</v>
      </c>
      <c r="T43" s="65">
        <f t="shared" si="7"/>
        <v>0</v>
      </c>
      <c r="U43" s="56">
        <f>'AC Hours'!D46*('AC Hours'!V46/'AC Hours'!O46)</f>
        <v>0</v>
      </c>
      <c r="V43" s="56">
        <f>'AC Hours'!D46*('AC Hours'!W46/'AC Hours'!O46)</f>
        <v>0</v>
      </c>
      <c r="W43" s="56">
        <f>'AC Hours'!D46*('AC Hours'!X46/'AC Hours'!O46)</f>
        <v>0</v>
      </c>
      <c r="X43" s="56">
        <f>'AC Hours'!D46*('AC Hours'!Y46/'AC Hours'!O46)</f>
        <v>0</v>
      </c>
      <c r="Y43" s="56">
        <f>'AC Hours'!D46*('AC Hours'!Z46/'AC Hours'!O46)</f>
        <v>0</v>
      </c>
      <c r="Z43" s="56">
        <f>'AC Hours'!D46*('AC Hours'!AA46/'AC Hours'!O46)</f>
        <v>0</v>
      </c>
      <c r="AA43" s="65">
        <f t="shared" si="8"/>
        <v>0</v>
      </c>
      <c r="AB43" s="56">
        <f>'AC Hours'!$D46*('AC Hours'!AC46/'AC Hours'!$O46)</f>
        <v>0</v>
      </c>
      <c r="AC43" s="56">
        <f>'AC Hours'!$D46*('AC Hours'!AD46/'AC Hours'!$O46)</f>
        <v>0</v>
      </c>
      <c r="AD43" s="56">
        <f>'AC Hours'!$D46*('AC Hours'!AE46/'AC Hours'!$O46)</f>
        <v>0</v>
      </c>
      <c r="AE43" s="56">
        <f>'AC Hours'!$D46*('AC Hours'!AF46/'AC Hours'!$O46)</f>
        <v>0</v>
      </c>
      <c r="AF43" s="65">
        <f t="shared" si="9"/>
        <v>0</v>
      </c>
      <c r="AG43" s="56">
        <f>'AC Hours'!$D46*('AC Hours'!AH46/'AC Hours'!$O46)</f>
        <v>0</v>
      </c>
      <c r="AH43" s="56">
        <f>'AC Hours'!$D46*('AC Hours'!AI46/'AC Hours'!$O46)</f>
        <v>0</v>
      </c>
      <c r="AI43" s="56">
        <f>'AC Hours'!$D46*('AC Hours'!AJ46/'AC Hours'!$O46)</f>
        <v>0</v>
      </c>
      <c r="AJ43" s="56">
        <f>'AC Hours'!$D46*('AC Hours'!AK46/'AC Hours'!$O46)</f>
        <v>0</v>
      </c>
      <c r="AK43" s="56">
        <f>'AC Hours'!$D46*('AC Hours'!AL46/'AC Hours'!$O46)</f>
        <v>0</v>
      </c>
      <c r="AL43" s="65">
        <f t="shared" si="10"/>
        <v>0</v>
      </c>
      <c r="AM43" t="b">
        <f t="shared" si="5"/>
        <v>0</v>
      </c>
    </row>
    <row r="44" spans="1:39" x14ac:dyDescent="0.25">
      <c r="A44" s="136" t="s">
        <v>150</v>
      </c>
      <c r="B44" t="str">
        <f>VLOOKUP(A44,'Employee Remuneration'!A:D,4,0)</f>
        <v>Casual employment</v>
      </c>
      <c r="C44" t="str">
        <f>VLOOKUP(A44,'Employee Remuneration'!A:E,5,0)</f>
        <v>Seniors - HCP</v>
      </c>
      <c r="D44" s="137">
        <v>1949.3</v>
      </c>
      <c r="E44" s="56">
        <f>'AC Hours'!D47*('AC Hours'!F47/'AC Hours'!O47)</f>
        <v>0</v>
      </c>
      <c r="F44" s="56">
        <f>'AC Hours'!D47*('AC Hours'!G47/'AC Hours'!O47)</f>
        <v>0</v>
      </c>
      <c r="G44" s="56">
        <f>'AC Hours'!D47*('AC Hours'!H47/'AC Hours'!O47)</f>
        <v>1717.11</v>
      </c>
      <c r="H44" s="56">
        <f>'AC Hours'!D47*('AC Hours'!I47/'AC Hours'!O47)</f>
        <v>0</v>
      </c>
      <c r="I44" s="56">
        <f>'AC Hours'!D47*('AC Hours'!J47/'AC Hours'!O47)</f>
        <v>0</v>
      </c>
      <c r="J44" s="56">
        <f>'AC Hours'!D47*('AC Hours'!K47/'AC Hours'!O47)</f>
        <v>0</v>
      </c>
      <c r="K44" s="56">
        <f>'AC Hours'!D47*('AC Hours'!L47/'AC Hours'!O47)</f>
        <v>0</v>
      </c>
      <c r="L44" s="56">
        <f>'AC Hours'!D47*('AC Hours'!M47/'AC Hours'!O47)</f>
        <v>0</v>
      </c>
      <c r="M44" s="56">
        <f>'AC Hours'!D47*('AC Hours'!N47/'AC Hours'!O47)</f>
        <v>0</v>
      </c>
      <c r="N44" s="65">
        <f t="shared" si="6"/>
        <v>1717.11</v>
      </c>
      <c r="O44" s="56">
        <f>'AC Hours'!D47*('AC Hours'!P47/'AC Hours'!O47)</f>
        <v>0</v>
      </c>
      <c r="P44" s="56">
        <f>'AC Hours'!D47*('AC Hours'!Q47/'AC Hours'!O47)</f>
        <v>0</v>
      </c>
      <c r="Q44" s="56">
        <f>'AC Hours'!D47*('AC Hours'!R47/'AC Hours'!O47)</f>
        <v>0</v>
      </c>
      <c r="R44" s="56">
        <f>'AC Hours'!D47*('AC Hours'!S47/'AC Hours'!O47)</f>
        <v>0</v>
      </c>
      <c r="S44" s="56">
        <f>'AC Hours'!D47*('AC Hours'!T47/'AC Hours'!O47)</f>
        <v>0</v>
      </c>
      <c r="T44" s="65">
        <f t="shared" si="7"/>
        <v>0</v>
      </c>
      <c r="U44" s="56">
        <f>'AC Hours'!D47*('AC Hours'!V47/'AC Hours'!O47)</f>
        <v>0</v>
      </c>
      <c r="V44" s="56">
        <f>'AC Hours'!D47*('AC Hours'!W47/'AC Hours'!O47)</f>
        <v>0</v>
      </c>
      <c r="W44" s="56">
        <f>'AC Hours'!D47*('AC Hours'!X47/'AC Hours'!O47)</f>
        <v>0</v>
      </c>
      <c r="X44" s="56">
        <f>'AC Hours'!D47*('AC Hours'!Y47/'AC Hours'!O47)</f>
        <v>0</v>
      </c>
      <c r="Y44" s="56">
        <f>'AC Hours'!D47*('AC Hours'!Z47/'AC Hours'!O47)</f>
        <v>0</v>
      </c>
      <c r="Z44" s="56">
        <f>'AC Hours'!D47*('AC Hours'!AA47/'AC Hours'!O47)</f>
        <v>1717.11</v>
      </c>
      <c r="AA44" s="65">
        <f t="shared" si="8"/>
        <v>1717.11</v>
      </c>
      <c r="AB44" s="56">
        <f>'AC Hours'!$D47*('AC Hours'!AC47/'AC Hours'!$O47)</f>
        <v>0</v>
      </c>
      <c r="AC44" s="56">
        <f>'AC Hours'!$D47*('AC Hours'!AD47/'AC Hours'!$O47)</f>
        <v>0</v>
      </c>
      <c r="AD44" s="56">
        <f>'AC Hours'!$D47*('AC Hours'!AE47/'AC Hours'!$O47)</f>
        <v>0</v>
      </c>
      <c r="AE44" s="56">
        <f>'AC Hours'!$D47*('AC Hours'!AF47/'AC Hours'!$O47)</f>
        <v>0</v>
      </c>
      <c r="AF44" s="65">
        <f t="shared" si="9"/>
        <v>0</v>
      </c>
      <c r="AG44" s="56">
        <f>'AC Hours'!$D47*('AC Hours'!AH47/'AC Hours'!$O47)</f>
        <v>0</v>
      </c>
      <c r="AH44" s="56">
        <f>'AC Hours'!$D47*('AC Hours'!AI47/'AC Hours'!$O47)</f>
        <v>0</v>
      </c>
      <c r="AI44" s="56">
        <f>'AC Hours'!$D47*('AC Hours'!AJ47/'AC Hours'!$O47)</f>
        <v>0</v>
      </c>
      <c r="AJ44" s="56">
        <f>'AC Hours'!$D47*('AC Hours'!AK47/'AC Hours'!$O47)</f>
        <v>0</v>
      </c>
      <c r="AK44" s="56">
        <f>'AC Hours'!$D47*('AC Hours'!AL47/'AC Hours'!$O47)</f>
        <v>0</v>
      </c>
      <c r="AL44" s="65">
        <f t="shared" si="10"/>
        <v>0</v>
      </c>
      <c r="AM44" t="b">
        <f t="shared" si="5"/>
        <v>0</v>
      </c>
    </row>
    <row r="45" spans="1:39" x14ac:dyDescent="0.25">
      <c r="A45" s="136" t="s">
        <v>151</v>
      </c>
      <c r="B45" t="str">
        <f>VLOOKUP(A45,'Employee Remuneration'!A:D,4,0)</f>
        <v>Casual employment</v>
      </c>
      <c r="C45" t="str">
        <f>VLOOKUP(A45,'Employee Remuneration'!A:E,5,0)</f>
        <v>Seniors - CHSP</v>
      </c>
      <c r="D45" s="137">
        <v>1520.12</v>
      </c>
      <c r="E45" s="56">
        <f>'AC Hours'!D48*('AC Hours'!F48/'AC Hours'!O48)</f>
        <v>0</v>
      </c>
      <c r="F45" s="56">
        <f>'AC Hours'!D48*('AC Hours'!G48/'AC Hours'!O48)</f>
        <v>113.27727272727273</v>
      </c>
      <c r="G45" s="56">
        <f>'AC Hours'!D48*('AC Hours'!H48/'AC Hours'!O48)</f>
        <v>135.93272727272728</v>
      </c>
      <c r="H45" s="56">
        <f>'AC Hours'!D48*('AC Hours'!I48/'AC Hours'!O48)</f>
        <v>0</v>
      </c>
      <c r="I45" s="56">
        <f>'AC Hours'!D48*('AC Hours'!J48/'AC Hours'!O48)</f>
        <v>0</v>
      </c>
      <c r="J45" s="56">
        <f>'AC Hours'!D48*('AC Hours'!K48/'AC Hours'!O48)</f>
        <v>0</v>
      </c>
      <c r="K45" s="56">
        <f>'AC Hours'!D48*('AC Hours'!L48/'AC Hours'!O48)</f>
        <v>0</v>
      </c>
      <c r="L45" s="56">
        <f>'AC Hours'!D48*('AC Hours'!M48/'AC Hours'!O48)</f>
        <v>0</v>
      </c>
      <c r="M45" s="56">
        <f>'AC Hours'!D48*('AC Hours'!N48/'AC Hours'!O48)</f>
        <v>0</v>
      </c>
      <c r="N45" s="65">
        <f t="shared" si="6"/>
        <v>249.21</v>
      </c>
      <c r="O45" s="56">
        <f>'AC Hours'!D48*('AC Hours'!P48/'AC Hours'!O48)</f>
        <v>0</v>
      </c>
      <c r="P45" s="56">
        <f>'AC Hours'!D48*('AC Hours'!Q48/'AC Hours'!O48)</f>
        <v>0</v>
      </c>
      <c r="Q45" s="56">
        <f>'AC Hours'!D48*('AC Hours'!R48/'AC Hours'!O48)</f>
        <v>0</v>
      </c>
      <c r="R45" s="56">
        <f>'AC Hours'!D48*('AC Hours'!S48/'AC Hours'!O48)</f>
        <v>113.27727272727273</v>
      </c>
      <c r="S45" s="56">
        <f>'AC Hours'!D48*('AC Hours'!T48/'AC Hours'!O48)</f>
        <v>0</v>
      </c>
      <c r="T45" s="65">
        <f t="shared" si="7"/>
        <v>113.27727272727273</v>
      </c>
      <c r="U45" s="56">
        <f>'AC Hours'!D48*('AC Hours'!V48/'AC Hours'!O48)</f>
        <v>0</v>
      </c>
      <c r="V45" s="56">
        <f>'AC Hours'!D48*('AC Hours'!W48/'AC Hours'!O48)</f>
        <v>0</v>
      </c>
      <c r="W45" s="56">
        <f>'AC Hours'!D48*('AC Hours'!X48/'AC Hours'!O48)</f>
        <v>0</v>
      </c>
      <c r="X45" s="56">
        <f>'AC Hours'!D48*('AC Hours'!Y48/'AC Hours'!O48)</f>
        <v>0</v>
      </c>
      <c r="Y45" s="56">
        <f>'AC Hours'!D48*('AC Hours'!Z48/'AC Hours'!O48)</f>
        <v>0</v>
      </c>
      <c r="Z45" s="56">
        <f>'AC Hours'!D48*('AC Hours'!AA48/'AC Hours'!O48)</f>
        <v>135.93272727272728</v>
      </c>
      <c r="AA45" s="65">
        <f t="shared" si="8"/>
        <v>135.93272727272728</v>
      </c>
      <c r="AB45" s="56">
        <f>'AC Hours'!$D48*('AC Hours'!AC48/'AC Hours'!$O48)</f>
        <v>0</v>
      </c>
      <c r="AC45" s="56">
        <f>'AC Hours'!$D48*('AC Hours'!AD48/'AC Hours'!$O48)</f>
        <v>0</v>
      </c>
      <c r="AD45" s="56">
        <f>'AC Hours'!$D48*('AC Hours'!AE48/'AC Hours'!$O48)</f>
        <v>0</v>
      </c>
      <c r="AE45" s="56">
        <f>'AC Hours'!$D48*('AC Hours'!AF48/'AC Hours'!$O48)</f>
        <v>0</v>
      </c>
      <c r="AF45" s="65">
        <f t="shared" si="9"/>
        <v>0</v>
      </c>
      <c r="AG45" s="56">
        <f>'AC Hours'!$D48*('AC Hours'!AH48/'AC Hours'!$O48)</f>
        <v>0</v>
      </c>
      <c r="AH45" s="56">
        <f>'AC Hours'!$D48*('AC Hours'!AI48/'AC Hours'!$O48)</f>
        <v>0</v>
      </c>
      <c r="AI45" s="56">
        <f>'AC Hours'!$D48*('AC Hours'!AJ48/'AC Hours'!$O48)</f>
        <v>0</v>
      </c>
      <c r="AJ45" s="56">
        <f>'AC Hours'!$D48*('AC Hours'!AK48/'AC Hours'!$O48)</f>
        <v>0</v>
      </c>
      <c r="AK45" s="56">
        <f>'AC Hours'!$D48*('AC Hours'!AL48/'AC Hours'!$O48)</f>
        <v>0</v>
      </c>
      <c r="AL45" s="65">
        <f t="shared" si="10"/>
        <v>0</v>
      </c>
      <c r="AM45" t="b">
        <f t="shared" si="5"/>
        <v>0</v>
      </c>
    </row>
    <row r="46" spans="1:39" x14ac:dyDescent="0.25">
      <c r="D46" s="107">
        <f t="shared" ref="D46:AL46" si="11">SUM(D6:D45)</f>
        <v>123477.81999999996</v>
      </c>
      <c r="E46" s="107">
        <f t="shared" si="11"/>
        <v>1880.7691846831278</v>
      </c>
      <c r="F46" s="107">
        <f t="shared" si="11"/>
        <v>38011.15108220424</v>
      </c>
      <c r="G46" s="107">
        <f t="shared" si="11"/>
        <v>118336.19080671472</v>
      </c>
      <c r="H46" s="107">
        <f t="shared" si="11"/>
        <v>0</v>
      </c>
      <c r="I46" s="107">
        <f t="shared" si="11"/>
        <v>14360.532600426748</v>
      </c>
      <c r="J46" s="107">
        <f t="shared" si="11"/>
        <v>12648.336325971206</v>
      </c>
      <c r="K46" s="107">
        <f t="shared" si="11"/>
        <v>0</v>
      </c>
      <c r="L46" s="107">
        <f t="shared" si="11"/>
        <v>771.64</v>
      </c>
      <c r="M46" s="107">
        <f t="shared" si="11"/>
        <v>0</v>
      </c>
      <c r="N46" s="107">
        <f t="shared" si="11"/>
        <v>186008.62000000002</v>
      </c>
      <c r="O46" s="107">
        <f t="shared" si="11"/>
        <v>0</v>
      </c>
      <c r="P46" s="107">
        <f t="shared" si="11"/>
        <v>0</v>
      </c>
      <c r="Q46" s="107">
        <f t="shared" si="11"/>
        <v>0</v>
      </c>
      <c r="R46" s="107">
        <f t="shared" si="11"/>
        <v>12439.326495405083</v>
      </c>
      <c r="S46" s="107">
        <f t="shared" si="11"/>
        <v>25571.82458679915</v>
      </c>
      <c r="T46" s="107">
        <f t="shared" si="11"/>
        <v>38011.15108220424</v>
      </c>
      <c r="U46" s="107">
        <f t="shared" si="11"/>
        <v>1188.7808383233532</v>
      </c>
      <c r="V46" s="107">
        <f t="shared" si="11"/>
        <v>0</v>
      </c>
      <c r="W46" s="107">
        <f t="shared" si="11"/>
        <v>0</v>
      </c>
      <c r="X46" s="107">
        <f t="shared" si="11"/>
        <v>946.69834784862098</v>
      </c>
      <c r="Y46" s="107">
        <f t="shared" si="11"/>
        <v>1947.2415272881667</v>
      </c>
      <c r="Z46" s="107">
        <f t="shared" si="11"/>
        <v>114253.4700932546</v>
      </c>
      <c r="AA46" s="108">
        <f t="shared" si="11"/>
        <v>118336.19080671472</v>
      </c>
      <c r="AB46" s="107">
        <f t="shared" si="11"/>
        <v>0</v>
      </c>
      <c r="AC46" s="107">
        <f t="shared" si="11"/>
        <v>0</v>
      </c>
      <c r="AD46" s="107">
        <f t="shared" si="11"/>
        <v>0</v>
      </c>
      <c r="AE46" s="107">
        <f t="shared" si="11"/>
        <v>0</v>
      </c>
      <c r="AF46" s="108">
        <f t="shared" si="11"/>
        <v>0</v>
      </c>
      <c r="AG46" s="108">
        <f t="shared" si="11"/>
        <v>0</v>
      </c>
      <c r="AH46" s="108">
        <f t="shared" si="11"/>
        <v>0</v>
      </c>
      <c r="AI46" s="108">
        <f t="shared" si="11"/>
        <v>0</v>
      </c>
      <c r="AJ46" s="108">
        <f t="shared" si="11"/>
        <v>0</v>
      </c>
      <c r="AK46" s="108">
        <f t="shared" si="11"/>
        <v>771.64</v>
      </c>
      <c r="AL46" s="108">
        <f t="shared" si="11"/>
        <v>0</v>
      </c>
    </row>
    <row r="47" spans="1:39" x14ac:dyDescent="0.25">
      <c r="D47" s="110" t="e">
        <f>D46-'Account Transactions'!#REF!</f>
        <v>#REF!</v>
      </c>
      <c r="N47" s="56">
        <f>N46-D46</f>
        <v>62530.800000000061</v>
      </c>
      <c r="T47" s="56">
        <f>T46-F46</f>
        <v>0</v>
      </c>
      <c r="AA47" s="56">
        <f>AA46-G46</f>
        <v>0</v>
      </c>
      <c r="AF47" s="56">
        <f>AF46-H46</f>
        <v>0</v>
      </c>
      <c r="AL47" s="82">
        <f>AL46-M46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6571-6C9F-4FB5-A767-D6AA215EAD70}">
  <sheetPr codeName="Sheet5"/>
  <dimension ref="A1:AM50"/>
  <sheetViews>
    <sheetView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3.2" x14ac:dyDescent="0.25"/>
  <cols>
    <col min="1" max="1" width="29.88671875" bestFit="1" customWidth="1"/>
    <col min="2" max="3" width="19.33203125" customWidth="1"/>
    <col min="4" max="4" width="14" bestFit="1" customWidth="1"/>
    <col min="5" max="5" width="11.5546875" style="56" bestFit="1" customWidth="1"/>
    <col min="6" max="7" width="13.33203125" style="56" bestFit="1" customWidth="1"/>
    <col min="8" max="9" width="12.88671875" style="56" bestFit="1" customWidth="1"/>
    <col min="10" max="10" width="14.77734375" style="56" customWidth="1"/>
    <col min="11" max="11" width="8.44140625" style="56" bestFit="1" customWidth="1"/>
    <col min="12" max="12" width="10.44140625" style="56" bestFit="1" customWidth="1"/>
    <col min="13" max="13" width="11.33203125" style="56" bestFit="1" customWidth="1"/>
    <col min="14" max="14" width="14.109375" style="56" bestFit="1" customWidth="1"/>
    <col min="15" max="15" width="14.44140625" style="56" bestFit="1" customWidth="1"/>
    <col min="16" max="16" width="14.109375" style="56" bestFit="1" customWidth="1"/>
    <col min="17" max="17" width="12.88671875" style="56" bestFit="1" customWidth="1"/>
    <col min="18" max="18" width="13.6640625" style="56" bestFit="1" customWidth="1"/>
    <col min="19" max="19" width="15.109375" style="56" bestFit="1" customWidth="1"/>
    <col min="20" max="20" width="14.109375" style="56" bestFit="1" customWidth="1"/>
    <col min="21" max="21" width="14.44140625" style="56" bestFit="1" customWidth="1"/>
    <col min="22" max="22" width="14.109375" style="56" bestFit="1" customWidth="1"/>
    <col min="23" max="23" width="12.44140625" style="56" bestFit="1" customWidth="1"/>
    <col min="24" max="24" width="13.6640625" style="56" bestFit="1" customWidth="1"/>
    <col min="25" max="25" width="15.109375" style="56" bestFit="1" customWidth="1"/>
    <col min="26" max="26" width="13.6640625" style="56" bestFit="1" customWidth="1"/>
    <col min="27" max="27" width="10.5546875" style="56" bestFit="1" customWidth="1"/>
    <col min="28" max="28" width="12.44140625" style="56" bestFit="1" customWidth="1"/>
    <col min="29" max="29" width="11.33203125" style="56" bestFit="1" customWidth="1"/>
    <col min="30" max="30" width="11.109375" style="56" bestFit="1" customWidth="1"/>
    <col min="31" max="31" width="9.109375" style="56"/>
    <col min="32" max="32" width="9.5546875" style="56" bestFit="1" customWidth="1"/>
  </cols>
  <sheetData>
    <row r="1" spans="1:39" ht="17.399999999999999" x14ac:dyDescent="0.3">
      <c r="A1" s="51" t="s">
        <v>82</v>
      </c>
      <c r="B1" s="1"/>
      <c r="C1" s="1"/>
    </row>
    <row r="2" spans="1:39" x14ac:dyDescent="0.25">
      <c r="A2" s="52" t="s">
        <v>1943</v>
      </c>
      <c r="B2" s="2"/>
      <c r="C2" s="2"/>
    </row>
    <row r="3" spans="1:39" x14ac:dyDescent="0.25">
      <c r="A3" s="52" t="s">
        <v>84</v>
      </c>
      <c r="B3" s="2"/>
      <c r="C3" s="2"/>
      <c r="O3" s="56" t="s">
        <v>85</v>
      </c>
      <c r="U3" s="56" t="s">
        <v>86</v>
      </c>
    </row>
    <row r="4" spans="1:39" ht="13.8" x14ac:dyDescent="0.3">
      <c r="E4" s="57" t="s">
        <v>87</v>
      </c>
      <c r="F4" s="57"/>
      <c r="G4" s="57"/>
      <c r="H4" s="57"/>
      <c r="I4" s="57"/>
      <c r="J4" s="57"/>
      <c r="K4" s="57"/>
      <c r="L4" s="57"/>
      <c r="M4" s="57"/>
      <c r="N4" s="57"/>
      <c r="O4" s="57" t="s">
        <v>87</v>
      </c>
      <c r="P4" s="57"/>
      <c r="Q4" s="57"/>
      <c r="R4" s="57"/>
      <c r="S4" s="57"/>
      <c r="T4" s="57"/>
      <c r="U4" s="57" t="s">
        <v>87</v>
      </c>
      <c r="V4" s="57"/>
      <c r="W4" s="57"/>
      <c r="X4" s="57"/>
      <c r="Y4" s="57"/>
      <c r="Z4" s="57"/>
      <c r="AA4" s="57" t="s">
        <v>87</v>
      </c>
      <c r="AB4" s="57"/>
      <c r="AC4" s="57"/>
      <c r="AD4" s="57"/>
      <c r="AE4" s="57"/>
      <c r="AF4" s="57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152</v>
      </c>
      <c r="E5" s="54" t="s">
        <v>37</v>
      </c>
      <c r="F5" s="54" t="s">
        <v>15</v>
      </c>
      <c r="G5" s="54" t="s">
        <v>20</v>
      </c>
      <c r="H5" s="54" t="s">
        <v>13</v>
      </c>
      <c r="I5" s="54" t="s">
        <v>30</v>
      </c>
      <c r="J5" s="54" t="s">
        <v>38</v>
      </c>
      <c r="K5" s="54" t="s">
        <v>92</v>
      </c>
      <c r="L5" s="54" t="s">
        <v>93</v>
      </c>
      <c r="M5" s="54" t="s">
        <v>26</v>
      </c>
      <c r="N5" s="55" t="s">
        <v>94</v>
      </c>
      <c r="O5" s="85" t="s">
        <v>95</v>
      </c>
      <c r="P5" s="85" t="s">
        <v>96</v>
      </c>
      <c r="Q5" s="85" t="s">
        <v>97</v>
      </c>
      <c r="R5" s="85" t="s">
        <v>98</v>
      </c>
      <c r="S5" s="85" t="s">
        <v>99</v>
      </c>
      <c r="T5" s="86" t="s">
        <v>94</v>
      </c>
      <c r="U5" s="87" t="s">
        <v>100</v>
      </c>
      <c r="V5" s="87" t="s">
        <v>101</v>
      </c>
      <c r="W5" s="87" t="s">
        <v>102</v>
      </c>
      <c r="X5" s="87" t="s">
        <v>103</v>
      </c>
      <c r="Y5" s="87" t="s">
        <v>104</v>
      </c>
      <c r="Z5" s="87" t="s">
        <v>99</v>
      </c>
      <c r="AA5" s="86" t="s">
        <v>94</v>
      </c>
      <c r="AB5" s="88" t="s">
        <v>105</v>
      </c>
      <c r="AC5" s="89" t="s">
        <v>97</v>
      </c>
      <c r="AD5" s="88" t="s">
        <v>106</v>
      </c>
      <c r="AE5" s="88" t="s">
        <v>107</v>
      </c>
      <c r="AF5" s="86" t="s">
        <v>94</v>
      </c>
      <c r="AG5" s="90" t="s">
        <v>108</v>
      </c>
      <c r="AH5" s="90" t="s">
        <v>109</v>
      </c>
      <c r="AI5" s="90" t="s">
        <v>110</v>
      </c>
      <c r="AJ5" s="90" t="s">
        <v>111</v>
      </c>
      <c r="AK5" s="90" t="s">
        <v>36</v>
      </c>
      <c r="AL5" s="86" t="s">
        <v>94</v>
      </c>
    </row>
    <row r="6" spans="1:39" x14ac:dyDescent="0.25">
      <c r="A6" s="127" t="s">
        <v>1937</v>
      </c>
      <c r="B6" t="s">
        <v>89</v>
      </c>
      <c r="C6" t="str">
        <f>VLOOKUP(A6,'Employee Remuneration'!A:E,5,0)</f>
        <v>Seniors - CHSP</v>
      </c>
      <c r="D6" s="118">
        <v>121.09</v>
      </c>
      <c r="E6" s="56">
        <f>'AC Hours'!$E6*('AC Hours'!F6/'AC Hours'!$O6)</f>
        <v>79.742195121951227</v>
      </c>
      <c r="F6" s="56">
        <f>'AC Hours'!$E6*('AC Hours'!G6/'AC Hours'!$O6)</f>
        <v>0</v>
      </c>
      <c r="G6" s="56">
        <f>'AC Hours'!$E6*('AC Hours'!H6/'AC Hours'!$O6)</f>
        <v>41.347804878048784</v>
      </c>
      <c r="H6" s="56">
        <f>'AC Hours'!$E6*('AC Hours'!I6/'AC Hours'!$O6)</f>
        <v>0</v>
      </c>
      <c r="I6" s="56">
        <f>'AC Hours'!$E6*('AC Hours'!J6/'AC Hours'!$O6)</f>
        <v>0</v>
      </c>
      <c r="J6" s="56">
        <f>'AC Hours'!$E6*('AC Hours'!K6/'AC Hours'!$O6)</f>
        <v>0</v>
      </c>
      <c r="K6" s="56">
        <f>'AC Hours'!$E6*('AC Hours'!L6/'AC Hours'!$O6)</f>
        <v>0</v>
      </c>
      <c r="L6" s="56">
        <f>'AC Hours'!$E6*('AC Hours'!M6/'AC Hours'!$O6)</f>
        <v>0</v>
      </c>
      <c r="M6" s="56">
        <f>'AC Hours'!$E6*('AC Hours'!N6/'AC Hours'!$O6)</f>
        <v>0</v>
      </c>
      <c r="N6" s="65">
        <f>SUM(E6:M6)</f>
        <v>121.09</v>
      </c>
      <c r="O6" s="56">
        <f>'AC Hours'!$E6*('AC Hours'!P6/'AC Hours'!$O6)</f>
        <v>0</v>
      </c>
      <c r="P6" s="56">
        <f>'AC Hours'!$E6*('AC Hours'!Q6/'AC Hours'!$O6)</f>
        <v>0</v>
      </c>
      <c r="Q6" s="56">
        <f>'AC Hours'!$E6*('AC Hours'!R6/'AC Hours'!$O6)</f>
        <v>0</v>
      </c>
      <c r="R6" s="56">
        <f>'AC Hours'!$E6*('AC Hours'!S6/'AC Hours'!$O6)</f>
        <v>0</v>
      </c>
      <c r="S6" s="56">
        <f>'AC Hours'!$E6*('AC Hours'!T6/'AC Hours'!$O6)</f>
        <v>0</v>
      </c>
      <c r="T6" s="65">
        <f>SUM(O6:S6)</f>
        <v>0</v>
      </c>
      <c r="U6" s="56">
        <f>'AC Hours'!$E6*('AC Hours'!V6/'AC Hours'!$O6)</f>
        <v>0</v>
      </c>
      <c r="V6" s="56">
        <f>'AC Hours'!$E6*('AC Hours'!W6/'AC Hours'!$O6)</f>
        <v>0</v>
      </c>
      <c r="W6" s="56">
        <f>'AC Hours'!$E6*('AC Hours'!X6/'AC Hours'!$O6)</f>
        <v>0</v>
      </c>
      <c r="X6" s="56">
        <f>'AC Hours'!$E6*('AC Hours'!Y6/'AC Hours'!$O6)</f>
        <v>0</v>
      </c>
      <c r="Y6" s="56">
        <f>'AC Hours'!$E6*('AC Hours'!Z6/'AC Hours'!$O6)</f>
        <v>0</v>
      </c>
      <c r="Z6" s="56">
        <f>'AC Hours'!$E6*('AC Hours'!AA6/'AC Hours'!$O6)</f>
        <v>41.347804878048784</v>
      </c>
      <c r="AA6" s="65">
        <f>SUM(U6:Z6)</f>
        <v>41.347804878048784</v>
      </c>
      <c r="AB6" s="56">
        <f>'AC Hours'!$E6*('AC Hours'!AC6/'AC Hours'!$O6)</f>
        <v>0</v>
      </c>
      <c r="AC6" s="56">
        <f>'AC Hours'!$E6*('AC Hours'!AD6/'AC Hours'!$O6)</f>
        <v>0</v>
      </c>
      <c r="AD6" s="56">
        <f>'AC Hours'!$E6*('AC Hours'!AE6/'AC Hours'!$O6)</f>
        <v>0</v>
      </c>
      <c r="AE6" s="56">
        <f>'AC Hours'!$E6*('AC Hours'!AF6/'AC Hours'!$O6)</f>
        <v>0</v>
      </c>
      <c r="AF6" s="65">
        <f>SUM(AB6:AE6)</f>
        <v>0</v>
      </c>
      <c r="AG6" s="56">
        <f>'AC Hours'!$E6*('AC Hours'!AH6/'AC Hours'!$O6)</f>
        <v>0</v>
      </c>
      <c r="AH6" s="56"/>
      <c r="AI6" s="56">
        <f>'AC Hours'!$E6*('AC Hours'!AJ6/'AC Hours'!$O6)</f>
        <v>0</v>
      </c>
      <c r="AJ6" s="56">
        <f>'AC Hours'!$E6*('AC Hours'!AK6/'AC Hours'!$O6)</f>
        <v>0</v>
      </c>
      <c r="AK6" s="56">
        <f>'AC Hours'!$E6*('AC Hours'!AL6/'AC Hours'!$O6)</f>
        <v>0</v>
      </c>
      <c r="AL6" s="65">
        <f>SUM(AG6:AK6)</f>
        <v>0</v>
      </c>
      <c r="AM6" t="b">
        <f>D6=N6</f>
        <v>1</v>
      </c>
    </row>
    <row r="7" spans="1:39" x14ac:dyDescent="0.25">
      <c r="A7" s="127" t="s">
        <v>112</v>
      </c>
      <c r="B7" t="s">
        <v>89</v>
      </c>
      <c r="C7" t="str">
        <f>VLOOKUP(A7,'Employee Remuneration'!A:E,5,0)</f>
        <v>None</v>
      </c>
      <c r="D7" s="136">
        <v>328.77</v>
      </c>
      <c r="E7" s="56">
        <f>'AC Hours'!$E7*('AC Hours'!F7/'AC Hours'!$O7)</f>
        <v>12.943700787401573</v>
      </c>
      <c r="F7" s="56">
        <f>'AC Hours'!$E7*('AC Hours'!G7/'AC Hours'!$O7)</f>
        <v>201.92173228346456</v>
      </c>
      <c r="G7" s="56">
        <f>'AC Hours'!$E7*('AC Hours'!H7/'AC Hours'!$O7)</f>
        <v>113.90456692913385</v>
      </c>
      <c r="H7" s="56">
        <f>'AC Hours'!$E7*('AC Hours'!I7/'AC Hours'!$O7)</f>
        <v>0</v>
      </c>
      <c r="I7" s="56">
        <f>'AC Hours'!$E7*('AC Hours'!J7/'AC Hours'!$O7)</f>
        <v>0</v>
      </c>
      <c r="J7" s="56">
        <f>'AC Hours'!$E7*('AC Hours'!K7/'AC Hours'!$O7)</f>
        <v>0</v>
      </c>
      <c r="K7" s="56">
        <f>'AC Hours'!$E7*('AC Hours'!L7/'AC Hours'!$O7)</f>
        <v>0</v>
      </c>
      <c r="L7" s="56">
        <f>'AC Hours'!$E7*('AC Hours'!M7/'AC Hours'!$O7)</f>
        <v>0</v>
      </c>
      <c r="M7" s="56">
        <f>'AC Hours'!$E7*('AC Hours'!N7/'AC Hours'!$O7)</f>
        <v>0</v>
      </c>
      <c r="N7" s="65">
        <f t="shared" ref="N7:N40" si="0">SUM(E7:M7)</f>
        <v>328.77</v>
      </c>
      <c r="O7" s="56">
        <f>'AC Hours'!$E7*('AC Hours'!P7/'AC Hours'!$O7)</f>
        <v>0</v>
      </c>
      <c r="P7" s="56">
        <f>'AC Hours'!$E7*('AC Hours'!Q7/'AC Hours'!$O7)</f>
        <v>0</v>
      </c>
      <c r="Q7" s="56">
        <f>'AC Hours'!$E7*('AC Hours'!R7/'AC Hours'!$O7)</f>
        <v>0</v>
      </c>
      <c r="R7" s="56">
        <f>'AC Hours'!$E7*('AC Hours'!S7/'AC Hours'!$O7)</f>
        <v>0</v>
      </c>
      <c r="S7" s="56">
        <f>'AC Hours'!$E7*('AC Hours'!T7/'AC Hours'!$O7)</f>
        <v>201.92173228346456</v>
      </c>
      <c r="T7" s="65">
        <f t="shared" ref="T7" si="1">SUM(O7:S7)</f>
        <v>201.92173228346456</v>
      </c>
      <c r="U7" s="56">
        <f>'AC Hours'!$E7*('AC Hours'!V7/'AC Hours'!$O7)</f>
        <v>0</v>
      </c>
      <c r="V7" s="56">
        <f>'AC Hours'!$E7*('AC Hours'!W7/'AC Hours'!$O7)</f>
        <v>0</v>
      </c>
      <c r="W7" s="56">
        <f>'AC Hours'!$E7*('AC Hours'!X7/'AC Hours'!$O7)</f>
        <v>0</v>
      </c>
      <c r="X7" s="56">
        <f>'AC Hours'!$E7*('AC Hours'!Y7/'AC Hours'!$O7)</f>
        <v>0</v>
      </c>
      <c r="Y7" s="56">
        <f>'AC Hours'!$E7*('AC Hours'!Z7/'AC Hours'!$O7)</f>
        <v>0</v>
      </c>
      <c r="Z7" s="56">
        <f>'AC Hours'!$E7*('AC Hours'!AA7/'AC Hours'!$O7)</f>
        <v>113.90456692913385</v>
      </c>
      <c r="AA7" s="65">
        <f t="shared" ref="AA7" si="2">SUM(U7:Z7)</f>
        <v>113.90456692913385</v>
      </c>
      <c r="AB7" s="56">
        <f>'AC Hours'!$E7*('AC Hours'!AC7/'AC Hours'!$O7)</f>
        <v>0</v>
      </c>
      <c r="AC7" s="56">
        <f>'AC Hours'!$E7*('AC Hours'!AD7/'AC Hours'!$O7)</f>
        <v>0</v>
      </c>
      <c r="AD7" s="56">
        <f>'AC Hours'!$E7*('AC Hours'!AE7/'AC Hours'!$O7)</f>
        <v>0</v>
      </c>
      <c r="AE7" s="56">
        <f>'AC Hours'!$E7*('AC Hours'!AF7/'AC Hours'!$O7)</f>
        <v>0</v>
      </c>
      <c r="AF7" s="65">
        <f t="shared" ref="AF7" si="3">SUM(AB7:AE7)</f>
        <v>0</v>
      </c>
      <c r="AG7" s="56">
        <f>'AC Hours'!$E7*('AC Hours'!AH7/'AC Hours'!$O7)</f>
        <v>0</v>
      </c>
      <c r="AH7" s="56"/>
      <c r="AI7" s="56">
        <f>'AC Hours'!$E7*('AC Hours'!AJ7/'AC Hours'!$O7)</f>
        <v>0</v>
      </c>
      <c r="AJ7" s="56">
        <f>'AC Hours'!$E7*('AC Hours'!AK7/'AC Hours'!$O7)</f>
        <v>0</v>
      </c>
      <c r="AK7" s="56">
        <f>'AC Hours'!$E7*('AC Hours'!AL7/'AC Hours'!$O7)</f>
        <v>0</v>
      </c>
      <c r="AL7" s="65">
        <f t="shared" ref="AL7" si="4">SUM(AG7:AK7)</f>
        <v>0</v>
      </c>
      <c r="AM7" t="b">
        <f t="shared" ref="AM7:AM40" si="5">D7=N7</f>
        <v>1</v>
      </c>
    </row>
    <row r="8" spans="1:39" x14ac:dyDescent="0.25">
      <c r="A8" s="127" t="s">
        <v>113</v>
      </c>
      <c r="B8" t="s">
        <v>89</v>
      </c>
      <c r="C8" t="str">
        <f>VLOOKUP(A8,'Employee Remuneration'!A:E,5,0)</f>
        <v>Seniors - HCP</v>
      </c>
      <c r="D8" s="136">
        <v>958.64</v>
      </c>
      <c r="E8" s="56">
        <f>'AC Hours'!$E8*('AC Hours'!F8/'AC Hours'!$O8)</f>
        <v>0</v>
      </c>
      <c r="F8" s="56">
        <f>'AC Hours'!$E8*('AC Hours'!G8/'AC Hours'!$O8)</f>
        <v>229.09177809388336</v>
      </c>
      <c r="G8" s="56">
        <f>'AC Hours'!$E8*('AC Hours'!H8/'AC Hours'!$O8)</f>
        <v>729.54822190611662</v>
      </c>
      <c r="H8" s="56">
        <f>'AC Hours'!$E8*('AC Hours'!I8/'AC Hours'!$O8)</f>
        <v>0</v>
      </c>
      <c r="I8" s="56">
        <f>'AC Hours'!$E8*('AC Hours'!J8/'AC Hours'!$O8)</f>
        <v>0</v>
      </c>
      <c r="J8" s="56">
        <f>'AC Hours'!$E8*('AC Hours'!K8/'AC Hours'!$O8)</f>
        <v>0</v>
      </c>
      <c r="K8" s="56">
        <f>'AC Hours'!$E8*('AC Hours'!L8/'AC Hours'!$O8)</f>
        <v>0</v>
      </c>
      <c r="L8" s="56">
        <f>'AC Hours'!$E8*('AC Hours'!M8/'AC Hours'!$O8)</f>
        <v>0</v>
      </c>
      <c r="M8" s="56">
        <f>'AC Hours'!$E8*('AC Hours'!N8/'AC Hours'!$O8)</f>
        <v>0</v>
      </c>
      <c r="N8" s="65">
        <f t="shared" si="0"/>
        <v>958.64</v>
      </c>
      <c r="O8" s="56">
        <f>'AC Hours'!$E8*('AC Hours'!P8/'AC Hours'!$O8)</f>
        <v>0</v>
      </c>
      <c r="P8" s="56">
        <f>'AC Hours'!$E8*('AC Hours'!Q8/'AC Hours'!$O8)</f>
        <v>0</v>
      </c>
      <c r="Q8" s="56">
        <f>'AC Hours'!$E8*('AC Hours'!R8/'AC Hours'!$O8)</f>
        <v>0</v>
      </c>
      <c r="R8" s="56">
        <f>'AC Hours'!$E8*('AC Hours'!S8/'AC Hours'!$O8)</f>
        <v>0</v>
      </c>
      <c r="S8" s="56">
        <f>'AC Hours'!$E8*('AC Hours'!T8/'AC Hours'!$O8)</f>
        <v>229.09177809388336</v>
      </c>
      <c r="T8" s="65">
        <f t="shared" ref="T8:T40" si="6">SUM(O8:S8)</f>
        <v>229.09177809388336</v>
      </c>
      <c r="U8" s="56">
        <f>'AC Hours'!$E8*('AC Hours'!V8/'AC Hours'!$O8)</f>
        <v>0</v>
      </c>
      <c r="V8" s="56">
        <f>'AC Hours'!$E8*('AC Hours'!W8/'AC Hours'!$O8)</f>
        <v>0</v>
      </c>
      <c r="W8" s="56">
        <f>'AC Hours'!$E8*('AC Hours'!X8/'AC Hours'!$O8)</f>
        <v>0</v>
      </c>
      <c r="X8" s="56">
        <f>'AC Hours'!$E8*('AC Hours'!Y8/'AC Hours'!$O8)</f>
        <v>0</v>
      </c>
      <c r="Y8" s="56">
        <f>'AC Hours'!$E8*('AC Hours'!Z8/'AC Hours'!$O8)</f>
        <v>0</v>
      </c>
      <c r="Z8" s="56">
        <f>'AC Hours'!$E8*('AC Hours'!AA8/'AC Hours'!$O8)</f>
        <v>729.54822190611662</v>
      </c>
      <c r="AA8" s="65">
        <f t="shared" ref="AA8:AA40" si="7">SUM(U8:Z8)</f>
        <v>729.54822190611662</v>
      </c>
      <c r="AB8" s="56">
        <f>'AC Hours'!$E8*('AC Hours'!AC8/'AC Hours'!$O8)</f>
        <v>0</v>
      </c>
      <c r="AC8" s="56">
        <f>'AC Hours'!$E8*('AC Hours'!AD8/'AC Hours'!$O8)</f>
        <v>0</v>
      </c>
      <c r="AD8" s="56">
        <f>'AC Hours'!$E8*('AC Hours'!AE8/'AC Hours'!$O8)</f>
        <v>0</v>
      </c>
      <c r="AE8" s="56">
        <f>'AC Hours'!$E8*('AC Hours'!AF8/'AC Hours'!$O8)</f>
        <v>0</v>
      </c>
      <c r="AF8" s="65">
        <f t="shared" ref="AF8:AF40" si="8">SUM(AB8:AE8)</f>
        <v>0</v>
      </c>
      <c r="AG8" s="56">
        <f>'AC Hours'!$E8*('AC Hours'!AH8/'AC Hours'!$O8)</f>
        <v>0</v>
      </c>
      <c r="AH8" s="56"/>
      <c r="AI8" s="56">
        <f>'AC Hours'!$E8*('AC Hours'!AJ8/'AC Hours'!$O8)</f>
        <v>0</v>
      </c>
      <c r="AJ8" s="56">
        <f>'AC Hours'!$E8*('AC Hours'!AK8/'AC Hours'!$O8)</f>
        <v>0</v>
      </c>
      <c r="AK8" s="56">
        <f>'AC Hours'!$E8*('AC Hours'!AL8/'AC Hours'!$O8)</f>
        <v>0</v>
      </c>
      <c r="AL8" s="65">
        <f t="shared" ref="AL8:AL40" si="9">SUM(AG8:AK8)</f>
        <v>0</v>
      </c>
      <c r="AM8" t="b">
        <f t="shared" si="5"/>
        <v>1</v>
      </c>
    </row>
    <row r="9" spans="1:39" x14ac:dyDescent="0.25">
      <c r="A9" s="127" t="s">
        <v>115</v>
      </c>
      <c r="B9" t="s">
        <v>89</v>
      </c>
      <c r="C9" t="str">
        <f>VLOOKUP(A9,'Employee Remuneration'!A:E,5,0)</f>
        <v>Seniors - CHSP</v>
      </c>
      <c r="D9" s="136">
        <v>396.44</v>
      </c>
      <c r="E9" s="56">
        <f>'AC Hours'!$E9*('AC Hours'!F9/'AC Hours'!$O9)</f>
        <v>0</v>
      </c>
      <c r="F9" s="56">
        <f>'AC Hours'!$E9*('AC Hours'!G9/'AC Hours'!$O9)</f>
        <v>16.404413793103448</v>
      </c>
      <c r="G9" s="56">
        <f>'AC Hours'!$E9*('AC Hours'!H9/'AC Hours'!$O9)</f>
        <v>380.03558620689654</v>
      </c>
      <c r="H9" s="56">
        <f>'AC Hours'!$E9*('AC Hours'!I9/'AC Hours'!$O9)</f>
        <v>0</v>
      </c>
      <c r="I9" s="56">
        <f>'AC Hours'!$E9*('AC Hours'!J9/'AC Hours'!$O9)</f>
        <v>0</v>
      </c>
      <c r="J9" s="56">
        <f>'AC Hours'!$E9*('AC Hours'!K9/'AC Hours'!$O9)</f>
        <v>0</v>
      </c>
      <c r="K9" s="56">
        <f>'AC Hours'!$E9*('AC Hours'!L9/'AC Hours'!$O9)</f>
        <v>0</v>
      </c>
      <c r="L9" s="56">
        <f>'AC Hours'!$E9*('AC Hours'!M9/'AC Hours'!$O9)</f>
        <v>0</v>
      </c>
      <c r="M9" s="56">
        <f>'AC Hours'!$E9*('AC Hours'!N9/'AC Hours'!$O9)</f>
        <v>0</v>
      </c>
      <c r="N9" s="65">
        <f t="shared" ref="N9" si="10">SUM(E9:M9)</f>
        <v>396.44</v>
      </c>
      <c r="O9" s="56">
        <f>'AC Hours'!$E9*('AC Hours'!P9/'AC Hours'!$O9)</f>
        <v>0</v>
      </c>
      <c r="P9" s="56">
        <f>'AC Hours'!$E9*('AC Hours'!Q9/'AC Hours'!$O9)</f>
        <v>0</v>
      </c>
      <c r="Q9" s="56">
        <f>'AC Hours'!$E9*('AC Hours'!R9/'AC Hours'!$O9)</f>
        <v>0</v>
      </c>
      <c r="R9" s="56">
        <f>'AC Hours'!$E9*('AC Hours'!S9/'AC Hours'!$O9)</f>
        <v>0</v>
      </c>
      <c r="S9" s="56">
        <f>'AC Hours'!$E9*('AC Hours'!T9/'AC Hours'!$O9)</f>
        <v>16.404413793103448</v>
      </c>
      <c r="T9" s="65">
        <f t="shared" si="6"/>
        <v>16.404413793103448</v>
      </c>
      <c r="U9" s="56">
        <f>'AC Hours'!$E9*('AC Hours'!V9/'AC Hours'!$O9)</f>
        <v>0</v>
      </c>
      <c r="V9" s="56">
        <f>'AC Hours'!$E9*('AC Hours'!W9/'AC Hours'!$O9)</f>
        <v>0</v>
      </c>
      <c r="W9" s="56">
        <f>'AC Hours'!$E9*('AC Hours'!X9/'AC Hours'!$O9)</f>
        <v>0</v>
      </c>
      <c r="X9" s="56">
        <f>'AC Hours'!$E9*('AC Hours'!Y9/'AC Hours'!$O9)</f>
        <v>0</v>
      </c>
      <c r="Y9" s="56">
        <f>'AC Hours'!$E9*('AC Hours'!Z9/'AC Hours'!$O9)</f>
        <v>0</v>
      </c>
      <c r="Z9" s="56">
        <f>'AC Hours'!$E9*('AC Hours'!AA9/'AC Hours'!$O9)</f>
        <v>380.03558620689654</v>
      </c>
      <c r="AA9" s="65">
        <f t="shared" si="7"/>
        <v>380.03558620689654</v>
      </c>
      <c r="AB9" s="56">
        <f>'AC Hours'!$E9*('AC Hours'!AC9/'AC Hours'!$O9)</f>
        <v>0</v>
      </c>
      <c r="AC9" s="56">
        <f>'AC Hours'!$E9*('AC Hours'!AD9/'AC Hours'!$O9)</f>
        <v>0</v>
      </c>
      <c r="AD9" s="56">
        <f>'AC Hours'!$E9*('AC Hours'!AE9/'AC Hours'!$O9)</f>
        <v>0</v>
      </c>
      <c r="AE9" s="56">
        <f>'AC Hours'!$E9*('AC Hours'!AF9/'AC Hours'!$O9)</f>
        <v>0</v>
      </c>
      <c r="AF9" s="65">
        <f t="shared" si="8"/>
        <v>0</v>
      </c>
      <c r="AG9" s="56">
        <f>'AC Hours'!$E9*('AC Hours'!AH9/'AC Hours'!$O9)</f>
        <v>0</v>
      </c>
      <c r="AH9" s="56"/>
      <c r="AI9" s="56">
        <f>'AC Hours'!$E9*('AC Hours'!AJ9/'AC Hours'!$O9)</f>
        <v>0</v>
      </c>
      <c r="AJ9" s="56">
        <f>'AC Hours'!$E9*('AC Hours'!AK9/'AC Hours'!$O9)</f>
        <v>0</v>
      </c>
      <c r="AK9" s="56">
        <f>'AC Hours'!$E9*('AC Hours'!AL9/'AC Hours'!$O9)</f>
        <v>0</v>
      </c>
      <c r="AL9" s="65">
        <f t="shared" si="9"/>
        <v>0</v>
      </c>
      <c r="AM9" t="b">
        <f t="shared" si="5"/>
        <v>1</v>
      </c>
    </row>
    <row r="10" spans="1:39" x14ac:dyDescent="0.25">
      <c r="A10" s="127" t="s">
        <v>1938</v>
      </c>
      <c r="B10" t="s">
        <v>89</v>
      </c>
      <c r="C10" t="str">
        <f>VLOOKUP(A10,'Employee Remuneration'!A:E,5,0)</f>
        <v>Seniors - HCP</v>
      </c>
      <c r="D10" s="136">
        <v>232.05</v>
      </c>
      <c r="E10" s="56">
        <f>'AC Hours'!$E10*('AC Hours'!F10/'AC Hours'!$O10)</f>
        <v>36.34518072289157</v>
      </c>
      <c r="F10" s="56">
        <f>'AC Hours'!$E10*('AC Hours'!G10/'AC Hours'!$O10)</f>
        <v>30.753614457831329</v>
      </c>
      <c r="G10" s="56">
        <f>'AC Hours'!$E10*('AC Hours'!H10/'AC Hours'!$O10)</f>
        <v>164.95120481927711</v>
      </c>
      <c r="H10" s="56">
        <f>'AC Hours'!$E10*('AC Hours'!I10/'AC Hours'!$O10)</f>
        <v>0</v>
      </c>
      <c r="I10" s="56">
        <f>'AC Hours'!$E10*('AC Hours'!J10/'AC Hours'!$O10)</f>
        <v>0</v>
      </c>
      <c r="J10" s="56">
        <f>'AC Hours'!$E10*('AC Hours'!K10/'AC Hours'!$O10)</f>
        <v>0</v>
      </c>
      <c r="K10" s="56">
        <f>'AC Hours'!$E10*('AC Hours'!L10/'AC Hours'!$O10)</f>
        <v>0</v>
      </c>
      <c r="L10" s="56">
        <f>'AC Hours'!$E10*('AC Hours'!M10/'AC Hours'!$O10)</f>
        <v>0</v>
      </c>
      <c r="M10" s="56">
        <f>'AC Hours'!$E10*('AC Hours'!N10/'AC Hours'!$O10)</f>
        <v>0</v>
      </c>
      <c r="N10" s="65">
        <f t="shared" si="0"/>
        <v>232.05</v>
      </c>
      <c r="O10" s="56">
        <f>'AC Hours'!$E10*('AC Hours'!P10/'AC Hours'!$O10)</f>
        <v>0</v>
      </c>
      <c r="P10" s="56">
        <f>'AC Hours'!$E10*('AC Hours'!Q10/'AC Hours'!$O10)</f>
        <v>0</v>
      </c>
      <c r="Q10" s="56">
        <f>'AC Hours'!$E10*('AC Hours'!R10/'AC Hours'!$O10)</f>
        <v>0</v>
      </c>
      <c r="R10" s="56">
        <f>'AC Hours'!$E10*('AC Hours'!S10/'AC Hours'!$O10)</f>
        <v>0</v>
      </c>
      <c r="S10" s="56">
        <f>'AC Hours'!$E10*('AC Hours'!T10/'AC Hours'!$O10)</f>
        <v>30.753614457831329</v>
      </c>
      <c r="T10" s="65">
        <f t="shared" si="6"/>
        <v>30.753614457831329</v>
      </c>
      <c r="U10" s="56">
        <f>'AC Hours'!$E10*('AC Hours'!V10/'AC Hours'!$O10)</f>
        <v>0</v>
      </c>
      <c r="V10" s="56">
        <f>'AC Hours'!$E10*('AC Hours'!W10/'AC Hours'!$O10)</f>
        <v>0</v>
      </c>
      <c r="W10" s="56">
        <f>'AC Hours'!$E10*('AC Hours'!X10/'AC Hours'!$O10)</f>
        <v>0</v>
      </c>
      <c r="X10" s="56">
        <f>'AC Hours'!$E10*('AC Hours'!Y10/'AC Hours'!$O10)</f>
        <v>5.5915662650602416</v>
      </c>
      <c r="Y10" s="56">
        <f>'AC Hours'!$E10*('AC Hours'!Z10/'AC Hours'!$O10)</f>
        <v>0</v>
      </c>
      <c r="Z10" s="56">
        <f>'AC Hours'!$E10*('AC Hours'!AA10/'AC Hours'!$O10)</f>
        <v>159.35963855421687</v>
      </c>
      <c r="AA10" s="65">
        <f t="shared" si="7"/>
        <v>164.95120481927711</v>
      </c>
      <c r="AB10" s="56">
        <f>'AC Hours'!$E10*('AC Hours'!AC10/'AC Hours'!$O10)</f>
        <v>0</v>
      </c>
      <c r="AC10" s="56">
        <f>'AC Hours'!$E10*('AC Hours'!AD10/'AC Hours'!$O10)</f>
        <v>0</v>
      </c>
      <c r="AD10" s="56">
        <f>'AC Hours'!$E10*('AC Hours'!AE10/'AC Hours'!$O10)</f>
        <v>0</v>
      </c>
      <c r="AE10" s="56">
        <f>'AC Hours'!$E10*('AC Hours'!AF10/'AC Hours'!$O10)</f>
        <v>0</v>
      </c>
      <c r="AF10" s="65">
        <f t="shared" si="8"/>
        <v>0</v>
      </c>
      <c r="AG10" s="56">
        <f>'AC Hours'!$E10*('AC Hours'!AH10/'AC Hours'!$O10)</f>
        <v>0</v>
      </c>
      <c r="AH10" s="56"/>
      <c r="AI10" s="56">
        <f>'AC Hours'!$E10*('AC Hours'!AJ10/'AC Hours'!$O10)</f>
        <v>0</v>
      </c>
      <c r="AJ10" s="56">
        <f>'AC Hours'!$E10*('AC Hours'!AK10/'AC Hours'!$O10)</f>
        <v>0</v>
      </c>
      <c r="AK10" s="56">
        <f>'AC Hours'!$E10*('AC Hours'!AL10/'AC Hours'!$O10)</f>
        <v>0</v>
      </c>
      <c r="AL10" s="65">
        <f t="shared" si="9"/>
        <v>0</v>
      </c>
      <c r="AM10" t="b">
        <f t="shared" si="5"/>
        <v>1</v>
      </c>
    </row>
    <row r="11" spans="1:39" x14ac:dyDescent="0.25">
      <c r="A11" s="127" t="s">
        <v>116</v>
      </c>
      <c r="B11" t="s">
        <v>89</v>
      </c>
      <c r="C11" t="str">
        <f>VLOOKUP(A11,'Employee Remuneration'!A:E,5,0)</f>
        <v>Seniors - CHSP</v>
      </c>
      <c r="D11" s="136">
        <v>443.36</v>
      </c>
      <c r="E11" s="56">
        <f>'AC Hours'!$E11*('AC Hours'!F11/'AC Hours'!$O11)</f>
        <v>0</v>
      </c>
      <c r="F11" s="56">
        <f>'AC Hours'!$E11*('AC Hours'!G11/'AC Hours'!$O11)</f>
        <v>68.209230769230771</v>
      </c>
      <c r="G11" s="56">
        <f>'AC Hours'!$E11*('AC Hours'!H11/'AC Hours'!$O11)</f>
        <v>375.15076923076924</v>
      </c>
      <c r="H11" s="56">
        <f>'AC Hours'!$E11*('AC Hours'!I11/'AC Hours'!$O11)</f>
        <v>0</v>
      </c>
      <c r="I11" s="56">
        <f>'AC Hours'!$E11*('AC Hours'!J11/'AC Hours'!$O11)</f>
        <v>0</v>
      </c>
      <c r="J11" s="56">
        <f>'AC Hours'!$E11*('AC Hours'!K11/'AC Hours'!$O11)</f>
        <v>0</v>
      </c>
      <c r="K11" s="56">
        <f>'AC Hours'!$E11*('AC Hours'!L11/'AC Hours'!$O11)</f>
        <v>0</v>
      </c>
      <c r="L11" s="56">
        <f>'AC Hours'!$E11*('AC Hours'!M11/'AC Hours'!$O11)</f>
        <v>0</v>
      </c>
      <c r="M11" s="56">
        <f>'AC Hours'!$E11*('AC Hours'!N11/'AC Hours'!$O11)</f>
        <v>0</v>
      </c>
      <c r="N11" s="65">
        <f t="shared" si="0"/>
        <v>443.36</v>
      </c>
      <c r="O11" s="56">
        <f>'AC Hours'!$E11*('AC Hours'!P11/'AC Hours'!$O11)</f>
        <v>0</v>
      </c>
      <c r="P11" s="56">
        <f>'AC Hours'!$E11*('AC Hours'!Q11/'AC Hours'!$O11)</f>
        <v>0</v>
      </c>
      <c r="Q11" s="56">
        <f>'AC Hours'!$E11*('AC Hours'!R11/'AC Hours'!$O11)</f>
        <v>0</v>
      </c>
      <c r="R11" s="56">
        <f>'AC Hours'!$E11*('AC Hours'!S11/'AC Hours'!$O11)</f>
        <v>43.848791208791205</v>
      </c>
      <c r="S11" s="56">
        <f>'AC Hours'!$E11*('AC Hours'!T11/'AC Hours'!$O11)</f>
        <v>24.360439560439559</v>
      </c>
      <c r="T11" s="65">
        <f t="shared" si="6"/>
        <v>68.209230769230771</v>
      </c>
      <c r="U11" s="56">
        <f>'AC Hours'!$E11*('AC Hours'!V11/'AC Hours'!$O11)</f>
        <v>0</v>
      </c>
      <c r="V11" s="56">
        <f>'AC Hours'!$E11*('AC Hours'!W11/'AC Hours'!$O11)</f>
        <v>0</v>
      </c>
      <c r="W11" s="56">
        <f>'AC Hours'!$E11*('AC Hours'!X11/'AC Hours'!$O11)</f>
        <v>0</v>
      </c>
      <c r="X11" s="56">
        <f>'AC Hours'!$E11*('AC Hours'!Y11/'AC Hours'!$O11)</f>
        <v>0</v>
      </c>
      <c r="Y11" s="56">
        <f>'AC Hours'!$E11*('AC Hours'!Z11/'AC Hours'!$O11)</f>
        <v>0</v>
      </c>
      <c r="Z11" s="56">
        <f>'AC Hours'!$E11*('AC Hours'!AA11/'AC Hours'!$O11)</f>
        <v>375.15076923076924</v>
      </c>
      <c r="AA11" s="65">
        <f t="shared" si="7"/>
        <v>375.15076923076924</v>
      </c>
      <c r="AB11" s="56">
        <f>'AC Hours'!$E11*('AC Hours'!AC11/'AC Hours'!$O11)</f>
        <v>0</v>
      </c>
      <c r="AC11" s="56">
        <f>'AC Hours'!$E11*('AC Hours'!AD11/'AC Hours'!$O11)</f>
        <v>0</v>
      </c>
      <c r="AD11" s="56">
        <f>'AC Hours'!$E11*('AC Hours'!AE11/'AC Hours'!$O11)</f>
        <v>0</v>
      </c>
      <c r="AE11" s="56">
        <f>'AC Hours'!$E11*('AC Hours'!AF11/'AC Hours'!$O11)</f>
        <v>0</v>
      </c>
      <c r="AF11" s="65">
        <f t="shared" si="8"/>
        <v>0</v>
      </c>
      <c r="AG11" s="56">
        <f>'AC Hours'!$E11*('AC Hours'!AH11/'AC Hours'!$O11)</f>
        <v>0</v>
      </c>
      <c r="AH11" s="56"/>
      <c r="AI11" s="56">
        <f>'AC Hours'!$E11*('AC Hours'!AJ11/'AC Hours'!$O11)</f>
        <v>0</v>
      </c>
      <c r="AJ11" s="56">
        <f>'AC Hours'!$E11*('AC Hours'!AK11/'AC Hours'!$O11)</f>
        <v>0</v>
      </c>
      <c r="AK11" s="56">
        <f>'AC Hours'!$E11*('AC Hours'!AL11/'AC Hours'!$O11)</f>
        <v>0</v>
      </c>
      <c r="AL11" s="65">
        <f t="shared" si="9"/>
        <v>0</v>
      </c>
      <c r="AM11" t="b">
        <f t="shared" si="5"/>
        <v>1</v>
      </c>
    </row>
    <row r="12" spans="1:39" x14ac:dyDescent="0.25">
      <c r="A12" s="127" t="s">
        <v>118</v>
      </c>
      <c r="B12" t="s">
        <v>89</v>
      </c>
      <c r="C12" t="str">
        <f>VLOOKUP(A12,'Employee Remuneration'!A:E,5,0)</f>
        <v>Seniors - CHSP</v>
      </c>
      <c r="D12" s="136">
        <v>396.03</v>
      </c>
      <c r="E12" s="56">
        <f>'AC Hours'!$E12*('AC Hours'!F12/'AC Hours'!$O12)</f>
        <v>5.4437113402061854</v>
      </c>
      <c r="F12" s="56">
        <f>'AC Hours'!$E12*('AC Hours'!G12/'AC Hours'!$O12)</f>
        <v>167.3941237113402</v>
      </c>
      <c r="G12" s="56">
        <f>'AC Hours'!$E12*('AC Hours'!H12/'AC Hours'!$O12)</f>
        <v>223.19216494845358</v>
      </c>
      <c r="H12" s="56">
        <f>'AC Hours'!$E12*('AC Hours'!I12/'AC Hours'!$O12)</f>
        <v>0</v>
      </c>
      <c r="I12" s="56">
        <f>'AC Hours'!$E12*('AC Hours'!J12/'AC Hours'!$O12)</f>
        <v>0</v>
      </c>
      <c r="J12" s="56">
        <f>'AC Hours'!$E12*('AC Hours'!K12/'AC Hours'!$O12)</f>
        <v>0</v>
      </c>
      <c r="K12" s="56">
        <f>'AC Hours'!$E12*('AC Hours'!L12/'AC Hours'!$O12)</f>
        <v>0</v>
      </c>
      <c r="L12" s="56">
        <f>'AC Hours'!$E12*('AC Hours'!M12/'AC Hours'!$O12)</f>
        <v>0</v>
      </c>
      <c r="M12" s="56">
        <f>'AC Hours'!$E12*('AC Hours'!N12/'AC Hours'!$O12)</f>
        <v>0</v>
      </c>
      <c r="N12" s="65">
        <f t="shared" si="0"/>
        <v>396.03</v>
      </c>
      <c r="O12" s="56">
        <f>'AC Hours'!$E12*('AC Hours'!P12/'AC Hours'!$O12)</f>
        <v>0</v>
      </c>
      <c r="P12" s="56">
        <f>'AC Hours'!$E12*('AC Hours'!Q12/'AC Hours'!$O12)</f>
        <v>0</v>
      </c>
      <c r="Q12" s="56">
        <f>'AC Hours'!$E12*('AC Hours'!R12/'AC Hours'!$O12)</f>
        <v>0</v>
      </c>
      <c r="R12" s="56">
        <f>'AC Hours'!$E12*('AC Hours'!S12/'AC Hours'!$O12)</f>
        <v>134.7318556701031</v>
      </c>
      <c r="S12" s="56">
        <f>'AC Hours'!$E12*('AC Hours'!T12/'AC Hours'!$O12)</f>
        <v>32.662268041237112</v>
      </c>
      <c r="T12" s="65">
        <f t="shared" si="6"/>
        <v>167.39412371134023</v>
      </c>
      <c r="U12" s="56">
        <f>'AC Hours'!$E12*('AC Hours'!V12/'AC Hours'!$O12)</f>
        <v>0</v>
      </c>
      <c r="V12" s="56">
        <f>'AC Hours'!$E12*('AC Hours'!W12/'AC Hours'!$O12)</f>
        <v>0</v>
      </c>
      <c r="W12" s="56">
        <f>'AC Hours'!$E12*('AC Hours'!X12/'AC Hours'!$O12)</f>
        <v>0</v>
      </c>
      <c r="X12" s="56">
        <f>'AC Hours'!$E12*('AC Hours'!Y12/'AC Hours'!$O12)</f>
        <v>0</v>
      </c>
      <c r="Y12" s="56">
        <f>'AC Hours'!$E12*('AC Hours'!Z12/'AC Hours'!$O12)</f>
        <v>0</v>
      </c>
      <c r="Z12" s="56">
        <f>'AC Hours'!$E12*('AC Hours'!AA12/'AC Hours'!$O12)</f>
        <v>223.19216494845358</v>
      </c>
      <c r="AA12" s="65">
        <f t="shared" si="7"/>
        <v>223.19216494845358</v>
      </c>
      <c r="AB12" s="56">
        <f>'AC Hours'!$E12*('AC Hours'!AC12/'AC Hours'!$O12)</f>
        <v>0</v>
      </c>
      <c r="AC12" s="56">
        <f>'AC Hours'!$E12*('AC Hours'!AD12/'AC Hours'!$O12)</f>
        <v>0</v>
      </c>
      <c r="AD12" s="56">
        <f>'AC Hours'!$E12*('AC Hours'!AE12/'AC Hours'!$O12)</f>
        <v>0</v>
      </c>
      <c r="AE12" s="56">
        <f>'AC Hours'!$E12*('AC Hours'!AF12/'AC Hours'!$O12)</f>
        <v>0</v>
      </c>
      <c r="AF12" s="65">
        <f t="shared" si="8"/>
        <v>0</v>
      </c>
      <c r="AG12" s="56">
        <f>'AC Hours'!$E12*('AC Hours'!AH12/'AC Hours'!$O12)</f>
        <v>0</v>
      </c>
      <c r="AH12" s="56"/>
      <c r="AI12" s="56">
        <f>'AC Hours'!$E12*('AC Hours'!AJ12/'AC Hours'!$O12)</f>
        <v>0</v>
      </c>
      <c r="AJ12" s="56">
        <f>'AC Hours'!$E12*('AC Hours'!AK12/'AC Hours'!$O12)</f>
        <v>0</v>
      </c>
      <c r="AK12" s="56">
        <f>'AC Hours'!$E12*('AC Hours'!AL12/'AC Hours'!$O12)</f>
        <v>0</v>
      </c>
      <c r="AL12" s="65">
        <f t="shared" si="9"/>
        <v>0</v>
      </c>
      <c r="AM12" t="b">
        <f t="shared" si="5"/>
        <v>1</v>
      </c>
    </row>
    <row r="13" spans="1:39" x14ac:dyDescent="0.25">
      <c r="A13" s="127" t="s">
        <v>490</v>
      </c>
      <c r="B13" t="s">
        <v>89</v>
      </c>
      <c r="C13" t="str">
        <f>VLOOKUP(A13,'Employee Remuneration'!A:E,5,0)</f>
        <v>Transport</v>
      </c>
      <c r="D13" s="136">
        <v>134.28</v>
      </c>
      <c r="E13" s="56">
        <f>'AC Hours'!$E13*('AC Hours'!F13/'AC Hours'!$O13)</f>
        <v>0</v>
      </c>
      <c r="F13" s="56">
        <f>'AC Hours'!$E13*('AC Hours'!G13/'AC Hours'!$O13)</f>
        <v>0</v>
      </c>
      <c r="G13" s="56">
        <f>'AC Hours'!$E13*('AC Hours'!H13/'AC Hours'!$O13)</f>
        <v>0</v>
      </c>
      <c r="H13" s="56">
        <f>'AC Hours'!$E13*('AC Hours'!I13/'AC Hours'!$O13)</f>
        <v>0</v>
      </c>
      <c r="I13" s="56">
        <f>'AC Hours'!$E13*('AC Hours'!J13/'AC Hours'!$O13)</f>
        <v>67.14</v>
      </c>
      <c r="J13" s="56">
        <f>'AC Hours'!$E13*('AC Hours'!K13/'AC Hours'!$O13)</f>
        <v>67.14</v>
      </c>
      <c r="K13" s="56">
        <f>'AC Hours'!$E13*('AC Hours'!L13/'AC Hours'!$O13)</f>
        <v>0</v>
      </c>
      <c r="L13" s="56">
        <f>'AC Hours'!$E13*('AC Hours'!M13/'AC Hours'!$O13)</f>
        <v>0</v>
      </c>
      <c r="M13" s="56">
        <f>'AC Hours'!$E13*('AC Hours'!N13/'AC Hours'!$O13)</f>
        <v>0</v>
      </c>
      <c r="N13" s="65">
        <f t="shared" si="0"/>
        <v>134.28</v>
      </c>
      <c r="O13" s="56">
        <f>'AC Hours'!$E13*('AC Hours'!P13/'AC Hours'!$O13)</f>
        <v>0</v>
      </c>
      <c r="P13" s="56">
        <f>'AC Hours'!$E13*('AC Hours'!Q13/'AC Hours'!$O13)</f>
        <v>0</v>
      </c>
      <c r="Q13" s="56">
        <f>'AC Hours'!$E13*('AC Hours'!R13/'AC Hours'!$O13)</f>
        <v>0</v>
      </c>
      <c r="R13" s="56">
        <f>'AC Hours'!$E13*('AC Hours'!S13/'AC Hours'!$O13)</f>
        <v>0</v>
      </c>
      <c r="S13" s="56">
        <f>'AC Hours'!$E13*('AC Hours'!T13/'AC Hours'!$O13)</f>
        <v>0</v>
      </c>
      <c r="T13" s="65">
        <f t="shared" si="6"/>
        <v>0</v>
      </c>
      <c r="U13" s="56">
        <f>'AC Hours'!$E13*('AC Hours'!V13/'AC Hours'!$O13)</f>
        <v>0</v>
      </c>
      <c r="V13" s="56">
        <f>'AC Hours'!$E13*('AC Hours'!W13/'AC Hours'!$O13)</f>
        <v>0</v>
      </c>
      <c r="W13" s="56">
        <f>'AC Hours'!$E13*('AC Hours'!X13/'AC Hours'!$O13)</f>
        <v>0</v>
      </c>
      <c r="X13" s="56">
        <f>'AC Hours'!$E13*('AC Hours'!Y13/'AC Hours'!$O13)</f>
        <v>0</v>
      </c>
      <c r="Y13" s="56">
        <f>'AC Hours'!$E13*('AC Hours'!Z13/'AC Hours'!$O13)</f>
        <v>0</v>
      </c>
      <c r="Z13" s="56">
        <f>'AC Hours'!$E13*('AC Hours'!AA13/'AC Hours'!$O13)</f>
        <v>0</v>
      </c>
      <c r="AA13" s="65">
        <f t="shared" si="7"/>
        <v>0</v>
      </c>
      <c r="AB13" s="56">
        <f>'AC Hours'!$E13*('AC Hours'!AC13/'AC Hours'!$O13)</f>
        <v>0</v>
      </c>
      <c r="AC13" s="56">
        <f>'AC Hours'!$E13*('AC Hours'!AD13/'AC Hours'!$O13)</f>
        <v>0</v>
      </c>
      <c r="AD13" s="56">
        <f>'AC Hours'!$E13*('AC Hours'!AE13/'AC Hours'!$O13)</f>
        <v>0</v>
      </c>
      <c r="AE13" s="56">
        <f>'AC Hours'!$E13*('AC Hours'!AF13/'AC Hours'!$O13)</f>
        <v>0</v>
      </c>
      <c r="AF13" s="65">
        <f t="shared" si="8"/>
        <v>0</v>
      </c>
      <c r="AG13" s="56">
        <f>'AC Hours'!$E13*('AC Hours'!AH13/'AC Hours'!$O13)</f>
        <v>0</v>
      </c>
      <c r="AH13" s="56"/>
      <c r="AI13" s="56">
        <f>'AC Hours'!$E13*('AC Hours'!AJ13/'AC Hours'!$O13)</f>
        <v>0</v>
      </c>
      <c r="AJ13" s="56">
        <f>'AC Hours'!$E13*('AC Hours'!AK13/'AC Hours'!$O13)</f>
        <v>0</v>
      </c>
      <c r="AK13" s="56">
        <f>'AC Hours'!$E13*('AC Hours'!AL13/'AC Hours'!$O13)</f>
        <v>0</v>
      </c>
      <c r="AL13" s="65">
        <f t="shared" si="9"/>
        <v>0</v>
      </c>
      <c r="AM13" t="b">
        <f t="shared" si="5"/>
        <v>1</v>
      </c>
    </row>
    <row r="14" spans="1:39" x14ac:dyDescent="0.25">
      <c r="A14" s="152" t="s">
        <v>119</v>
      </c>
      <c r="B14" t="s">
        <v>89</v>
      </c>
      <c r="C14" t="str">
        <f>VLOOKUP(A14,'Employee Remuneration'!A:E,5,0)</f>
        <v>Transport</v>
      </c>
      <c r="D14" s="136">
        <v>214.24</v>
      </c>
      <c r="E14" s="56">
        <f>'AC Hours'!$E14*('AC Hours'!F14/'AC Hours'!$O14)</f>
        <v>0</v>
      </c>
      <c r="F14" s="56">
        <f>'AC Hours'!$E14*('AC Hours'!G14/'AC Hours'!$O14)</f>
        <v>0</v>
      </c>
      <c r="G14" s="56">
        <f>'AC Hours'!$E14*('AC Hours'!H14/'AC Hours'!$O14)</f>
        <v>0</v>
      </c>
      <c r="H14" s="56">
        <f>'AC Hours'!$E14*('AC Hours'!I14/'AC Hours'!$O14)</f>
        <v>0</v>
      </c>
      <c r="I14" s="56">
        <f>'AC Hours'!$E14*('AC Hours'!J14/'AC Hours'!$O14)</f>
        <v>107.12</v>
      </c>
      <c r="J14" s="56">
        <f>'AC Hours'!$E14*('AC Hours'!K14/'AC Hours'!$O14)</f>
        <v>107.12</v>
      </c>
      <c r="K14" s="56">
        <f>'AC Hours'!$E14*('AC Hours'!L14/'AC Hours'!$O14)</f>
        <v>0</v>
      </c>
      <c r="L14" s="56">
        <f>'AC Hours'!$E14*('AC Hours'!M14/'AC Hours'!$O14)</f>
        <v>0</v>
      </c>
      <c r="M14" s="56">
        <f>'AC Hours'!$E14*('AC Hours'!N14/'AC Hours'!$O14)</f>
        <v>0</v>
      </c>
      <c r="N14" s="65">
        <f t="shared" si="0"/>
        <v>214.24</v>
      </c>
      <c r="O14" s="56">
        <f>'AC Hours'!$E14*('AC Hours'!P14/'AC Hours'!$O14)</f>
        <v>0</v>
      </c>
      <c r="P14" s="56">
        <f>'AC Hours'!$E14*('AC Hours'!Q14/'AC Hours'!$O14)</f>
        <v>0</v>
      </c>
      <c r="Q14" s="56">
        <f>'AC Hours'!$E14*('AC Hours'!R14/'AC Hours'!$O14)</f>
        <v>0</v>
      </c>
      <c r="R14" s="56">
        <f>'AC Hours'!$E14*('AC Hours'!S14/'AC Hours'!$O14)</f>
        <v>0</v>
      </c>
      <c r="S14" s="56">
        <f>'AC Hours'!$E14*('AC Hours'!T14/'AC Hours'!$O14)</f>
        <v>0</v>
      </c>
      <c r="T14" s="65">
        <f t="shared" si="6"/>
        <v>0</v>
      </c>
      <c r="U14" s="56">
        <f>'AC Hours'!$E14*('AC Hours'!V14/'AC Hours'!$O14)</f>
        <v>0</v>
      </c>
      <c r="V14" s="56">
        <f>'AC Hours'!$E14*('AC Hours'!W14/'AC Hours'!$O14)</f>
        <v>0</v>
      </c>
      <c r="W14" s="56">
        <f>'AC Hours'!$E14*('AC Hours'!X14/'AC Hours'!$O14)</f>
        <v>0</v>
      </c>
      <c r="X14" s="56">
        <f>'AC Hours'!$E14*('AC Hours'!Y14/'AC Hours'!$O14)</f>
        <v>0</v>
      </c>
      <c r="Y14" s="56">
        <f>'AC Hours'!$E14*('AC Hours'!Z14/'AC Hours'!$O14)</f>
        <v>0</v>
      </c>
      <c r="Z14" s="56">
        <f>'AC Hours'!$E14*('AC Hours'!AA14/'AC Hours'!$O14)</f>
        <v>0</v>
      </c>
      <c r="AA14" s="65">
        <f t="shared" si="7"/>
        <v>0</v>
      </c>
      <c r="AB14" s="56">
        <f>'AC Hours'!$E14*('AC Hours'!AC14/'AC Hours'!$O14)</f>
        <v>0</v>
      </c>
      <c r="AC14" s="56">
        <f>'AC Hours'!$E14*('AC Hours'!AD14/'AC Hours'!$O14)</f>
        <v>0</v>
      </c>
      <c r="AD14" s="56">
        <f>'AC Hours'!$E14*('AC Hours'!AE14/'AC Hours'!$O14)</f>
        <v>0</v>
      </c>
      <c r="AE14" s="56">
        <f>'AC Hours'!$E14*('AC Hours'!AF14/'AC Hours'!$O14)</f>
        <v>0</v>
      </c>
      <c r="AF14" s="65">
        <f t="shared" si="8"/>
        <v>0</v>
      </c>
      <c r="AG14" s="56">
        <f>'AC Hours'!$E14*('AC Hours'!AH14/'AC Hours'!$O14)</f>
        <v>0</v>
      </c>
      <c r="AH14" s="56"/>
      <c r="AI14" s="56">
        <f>'AC Hours'!$E14*('AC Hours'!AJ14/'AC Hours'!$O14)</f>
        <v>0</v>
      </c>
      <c r="AJ14" s="56">
        <f>'AC Hours'!$E14*('AC Hours'!AK14/'AC Hours'!$O14)</f>
        <v>0</v>
      </c>
      <c r="AK14" s="56">
        <f>'AC Hours'!$E14*('AC Hours'!AL14/'AC Hours'!$O14)</f>
        <v>0</v>
      </c>
      <c r="AL14" s="65">
        <f t="shared" si="9"/>
        <v>0</v>
      </c>
      <c r="AM14" t="b">
        <f t="shared" si="5"/>
        <v>1</v>
      </c>
    </row>
    <row r="15" spans="1:39" x14ac:dyDescent="0.25">
      <c r="A15" s="127" t="s">
        <v>121</v>
      </c>
      <c r="B15" t="s">
        <v>89</v>
      </c>
      <c r="C15" t="str">
        <f>VLOOKUP(A15,'Employee Remuneration'!A:E,5,0)</f>
        <v>Seniors - CHSP</v>
      </c>
      <c r="D15" s="136">
        <v>468.37</v>
      </c>
      <c r="E15" s="56">
        <f>'AC Hours'!$E15*('AC Hours'!F15/'AC Hours'!$O15)</f>
        <v>0</v>
      </c>
      <c r="F15" s="56">
        <f>'AC Hours'!$E15*('AC Hours'!G15/'AC Hours'!$O15)</f>
        <v>97.306786703601105</v>
      </c>
      <c r="G15" s="56">
        <f>'AC Hours'!$E15*('AC Hours'!H15/'AC Hours'!$O15)</f>
        <v>134.9320775623269</v>
      </c>
      <c r="H15" s="56">
        <f>'AC Hours'!$E15*('AC Hours'!I15/'AC Hours'!$O15)</f>
        <v>0</v>
      </c>
      <c r="I15" s="56">
        <f>'AC Hours'!$E15*('AC Hours'!J15/'AC Hours'!$O15)</f>
        <v>118.06556786703601</v>
      </c>
      <c r="J15" s="56">
        <f>'AC Hours'!$E15*('AC Hours'!K15/'AC Hours'!$O15)</f>
        <v>118.06556786703601</v>
      </c>
      <c r="K15" s="56">
        <f>'AC Hours'!$E15*('AC Hours'!L15/'AC Hours'!$O15)</f>
        <v>0</v>
      </c>
      <c r="L15" s="56">
        <f>'AC Hours'!$E15*('AC Hours'!M15/'AC Hours'!$O15)</f>
        <v>0</v>
      </c>
      <c r="M15" s="56">
        <f>'AC Hours'!$E15*('AC Hours'!N15/'AC Hours'!$O15)</f>
        <v>0</v>
      </c>
      <c r="N15" s="65">
        <f t="shared" si="0"/>
        <v>468.37</v>
      </c>
      <c r="O15" s="56">
        <f>'AC Hours'!$E15*('AC Hours'!P15/'AC Hours'!$O15)</f>
        <v>0</v>
      </c>
      <c r="P15" s="56">
        <f>'AC Hours'!$E15*('AC Hours'!Q15/'AC Hours'!$O15)</f>
        <v>0</v>
      </c>
      <c r="Q15" s="56">
        <f>'AC Hours'!$E15*('AC Hours'!R15/'AC Hours'!$O15)</f>
        <v>0</v>
      </c>
      <c r="R15" s="56">
        <f>'AC Hours'!$E15*('AC Hours'!S15/'AC Hours'!$O15)</f>
        <v>0</v>
      </c>
      <c r="S15" s="56">
        <f>'AC Hours'!$E15*('AC Hours'!T15/'AC Hours'!$O15)</f>
        <v>97.306786703601105</v>
      </c>
      <c r="T15" s="65">
        <f t="shared" si="6"/>
        <v>97.306786703601105</v>
      </c>
      <c r="U15" s="56">
        <f>'AC Hours'!$E15*('AC Hours'!V15/'AC Hours'!$O15)</f>
        <v>0</v>
      </c>
      <c r="V15" s="56">
        <f>'AC Hours'!$E15*('AC Hours'!W15/'AC Hours'!$O15)</f>
        <v>0</v>
      </c>
      <c r="W15" s="56">
        <f>'AC Hours'!$E15*('AC Hours'!X15/'AC Hours'!$O15)</f>
        <v>0</v>
      </c>
      <c r="X15" s="56">
        <f>'AC Hours'!$E15*('AC Hours'!Y15/'AC Hours'!$O15)</f>
        <v>0</v>
      </c>
      <c r="Y15" s="56">
        <f>'AC Hours'!$E15*('AC Hours'!Z15/'AC Hours'!$O15)</f>
        <v>0</v>
      </c>
      <c r="Z15" s="56">
        <f>'AC Hours'!$E15*('AC Hours'!AA15/'AC Hours'!$O15)</f>
        <v>134.9320775623269</v>
      </c>
      <c r="AA15" s="65">
        <f t="shared" si="7"/>
        <v>134.9320775623269</v>
      </c>
      <c r="AB15" s="56">
        <f>'AC Hours'!$E15*('AC Hours'!AC15/'AC Hours'!$O15)</f>
        <v>0</v>
      </c>
      <c r="AC15" s="56">
        <f>'AC Hours'!$E15*('AC Hours'!AD15/'AC Hours'!$O15)</f>
        <v>0</v>
      </c>
      <c r="AD15" s="56">
        <f>'AC Hours'!$E15*('AC Hours'!AE15/'AC Hours'!$O15)</f>
        <v>0</v>
      </c>
      <c r="AE15" s="56">
        <f>'AC Hours'!$E15*('AC Hours'!AF15/'AC Hours'!$O15)</f>
        <v>0</v>
      </c>
      <c r="AF15" s="65">
        <f t="shared" si="8"/>
        <v>0</v>
      </c>
      <c r="AG15" s="56">
        <f>'AC Hours'!$E15*('AC Hours'!AH15/'AC Hours'!$O15)</f>
        <v>0</v>
      </c>
      <c r="AH15" s="56"/>
      <c r="AI15" s="56">
        <f>'AC Hours'!$E15*('AC Hours'!AJ15/'AC Hours'!$O15)</f>
        <v>0</v>
      </c>
      <c r="AJ15" s="56">
        <f>'AC Hours'!$E15*('AC Hours'!AK15/'AC Hours'!$O15)</f>
        <v>0</v>
      </c>
      <c r="AK15" s="56">
        <f>'AC Hours'!$E15*('AC Hours'!AL15/'AC Hours'!$O15)</f>
        <v>0</v>
      </c>
      <c r="AL15" s="65">
        <f t="shared" si="9"/>
        <v>0</v>
      </c>
      <c r="AM15" t="b">
        <f t="shared" si="5"/>
        <v>1</v>
      </c>
    </row>
    <row r="16" spans="1:39" x14ac:dyDescent="0.25">
      <c r="A16" s="127" t="s">
        <v>122</v>
      </c>
      <c r="B16" t="s">
        <v>89</v>
      </c>
      <c r="C16" t="str">
        <f>VLOOKUP(A16,'Employee Remuneration'!A:E,5,0)</f>
        <v>Seniors - CHSP</v>
      </c>
      <c r="D16" s="136">
        <v>571.74</v>
      </c>
      <c r="E16" s="56">
        <f>'AC Hours'!$E16*('AC Hours'!F16/'AC Hours'!$O16)</f>
        <v>0</v>
      </c>
      <c r="F16" s="56">
        <f>'AC Hours'!$E16*('AC Hours'!G16/'AC Hours'!$O16)</f>
        <v>23.336326530612244</v>
      </c>
      <c r="G16" s="56">
        <f>'AC Hours'!$E16*('AC Hours'!H16/'AC Hours'!$O16)</f>
        <v>548.40367346938774</v>
      </c>
      <c r="H16" s="56">
        <f>'AC Hours'!$E16*('AC Hours'!I16/'AC Hours'!$O16)</f>
        <v>0</v>
      </c>
      <c r="I16" s="56">
        <f>'AC Hours'!$E16*('AC Hours'!J16/'AC Hours'!$O16)</f>
        <v>0</v>
      </c>
      <c r="J16" s="56">
        <f>'AC Hours'!$E16*('AC Hours'!K16/'AC Hours'!$O16)</f>
        <v>0</v>
      </c>
      <c r="K16" s="56">
        <f>'AC Hours'!$E16*('AC Hours'!L16/'AC Hours'!$O16)</f>
        <v>0</v>
      </c>
      <c r="L16" s="56">
        <f>'AC Hours'!$E16*('AC Hours'!M16/'AC Hours'!$O16)</f>
        <v>0</v>
      </c>
      <c r="M16" s="56">
        <f>'AC Hours'!$E16*('AC Hours'!N16/'AC Hours'!$O16)</f>
        <v>0</v>
      </c>
      <c r="N16" s="65">
        <f t="shared" si="0"/>
        <v>571.74</v>
      </c>
      <c r="O16" s="56">
        <f>'AC Hours'!$E16*('AC Hours'!P16/'AC Hours'!$O16)</f>
        <v>0</v>
      </c>
      <c r="P16" s="56">
        <f>'AC Hours'!$E16*('AC Hours'!Q16/'AC Hours'!$O16)</f>
        <v>0</v>
      </c>
      <c r="Q16" s="56">
        <f>'AC Hours'!$E16*('AC Hours'!R16/'AC Hours'!$O16)</f>
        <v>0</v>
      </c>
      <c r="R16" s="56">
        <f>'AC Hours'!$E16*('AC Hours'!S16/'AC Hours'!$O16)</f>
        <v>0</v>
      </c>
      <c r="S16" s="56">
        <f>'AC Hours'!$E16*('AC Hours'!T16/'AC Hours'!$O16)</f>
        <v>23.336326530612244</v>
      </c>
      <c r="T16" s="65">
        <f t="shared" si="6"/>
        <v>23.336326530612244</v>
      </c>
      <c r="U16" s="56">
        <f>'AC Hours'!$E16*('AC Hours'!V16/'AC Hours'!$O16)</f>
        <v>0</v>
      </c>
      <c r="V16" s="56">
        <f>'AC Hours'!$E16*('AC Hours'!W16/'AC Hours'!$O16)</f>
        <v>0</v>
      </c>
      <c r="W16" s="56">
        <f>'AC Hours'!$E16*('AC Hours'!X16/'AC Hours'!$O16)</f>
        <v>0</v>
      </c>
      <c r="X16" s="56">
        <f>'AC Hours'!$E16*('AC Hours'!Y16/'AC Hours'!$O16)</f>
        <v>40.838571428571427</v>
      </c>
      <c r="Y16" s="56">
        <f>'AC Hours'!$E16*('AC Hours'!Z16/'AC Hours'!$O16)</f>
        <v>0</v>
      </c>
      <c r="Z16" s="56">
        <f>'AC Hours'!$E16*('AC Hours'!AA16/'AC Hours'!$O16)</f>
        <v>507.56510204081633</v>
      </c>
      <c r="AA16" s="65">
        <f t="shared" si="7"/>
        <v>548.40367346938774</v>
      </c>
      <c r="AB16" s="56">
        <f>'AC Hours'!$E16*('AC Hours'!AC16/'AC Hours'!$O16)</f>
        <v>0</v>
      </c>
      <c r="AC16" s="56">
        <f>'AC Hours'!$E16*('AC Hours'!AD16/'AC Hours'!$O16)</f>
        <v>0</v>
      </c>
      <c r="AD16" s="56">
        <f>'AC Hours'!$E16*('AC Hours'!AE16/'AC Hours'!$O16)</f>
        <v>0</v>
      </c>
      <c r="AE16" s="56">
        <f>'AC Hours'!$E16*('AC Hours'!AF16/'AC Hours'!$O16)</f>
        <v>0</v>
      </c>
      <c r="AF16" s="65">
        <f t="shared" si="8"/>
        <v>0</v>
      </c>
      <c r="AG16" s="56">
        <f>'AC Hours'!$E16*('AC Hours'!AH16/'AC Hours'!$O16)</f>
        <v>0</v>
      </c>
      <c r="AH16" s="56"/>
      <c r="AI16" s="56">
        <f>'AC Hours'!$E16*('AC Hours'!AJ16/'AC Hours'!$O16)</f>
        <v>0</v>
      </c>
      <c r="AJ16" s="56">
        <f>'AC Hours'!$E16*('AC Hours'!AK16/'AC Hours'!$O16)</f>
        <v>0</v>
      </c>
      <c r="AK16" s="56">
        <f>'AC Hours'!$E16*('AC Hours'!AL16/'AC Hours'!$O16)</f>
        <v>0</v>
      </c>
      <c r="AL16" s="65">
        <f t="shared" si="9"/>
        <v>0</v>
      </c>
      <c r="AM16" t="b">
        <f t="shared" si="5"/>
        <v>1</v>
      </c>
    </row>
    <row r="17" spans="1:39" x14ac:dyDescent="0.25">
      <c r="A17" s="127" t="s">
        <v>123</v>
      </c>
      <c r="B17" t="s">
        <v>89</v>
      </c>
      <c r="C17" t="str">
        <f>VLOOKUP(A17,'Employee Remuneration'!A:E,5,0)</f>
        <v>Seniors - HCP</v>
      </c>
      <c r="D17" s="136">
        <v>802.15</v>
      </c>
      <c r="E17" s="56">
        <f>'AC Hours'!$E17*('AC Hours'!F17/'AC Hours'!$O17)</f>
        <v>4.7605341246290802</v>
      </c>
      <c r="F17" s="56">
        <f>'AC Hours'!$E17*('AC Hours'!G17/'AC Hours'!$O17)</f>
        <v>97.590949554896142</v>
      </c>
      <c r="G17" s="56">
        <f>'AC Hours'!$E17*('AC Hours'!H17/'AC Hours'!$O17)</f>
        <v>614.10890207715136</v>
      </c>
      <c r="H17" s="56">
        <f>'AC Hours'!$E17*('AC Hours'!I17/'AC Hours'!$O17)</f>
        <v>0</v>
      </c>
      <c r="I17" s="56">
        <f>'AC Hours'!$E17*('AC Hours'!J17/'AC Hours'!$O17)</f>
        <v>85.689614243323433</v>
      </c>
      <c r="J17" s="56">
        <f>'AC Hours'!$E17*('AC Hours'!K17/'AC Hours'!$O17)</f>
        <v>0</v>
      </c>
      <c r="K17" s="56">
        <f>'AC Hours'!$E17*('AC Hours'!L17/'AC Hours'!$O17)</f>
        <v>0</v>
      </c>
      <c r="L17" s="56">
        <f>'AC Hours'!$E17*('AC Hours'!M17/'AC Hours'!$O17)</f>
        <v>0</v>
      </c>
      <c r="M17" s="56">
        <f>'AC Hours'!$E17*('AC Hours'!N17/'AC Hours'!$O17)</f>
        <v>0</v>
      </c>
      <c r="N17" s="65">
        <f t="shared" si="0"/>
        <v>802.15000000000009</v>
      </c>
      <c r="O17" s="56">
        <f>'AC Hours'!$E17*('AC Hours'!P17/'AC Hours'!$O17)</f>
        <v>0</v>
      </c>
      <c r="P17" s="56">
        <f>'AC Hours'!$E17*('AC Hours'!Q17/'AC Hours'!$O17)</f>
        <v>0</v>
      </c>
      <c r="Q17" s="56">
        <f>'AC Hours'!$E17*('AC Hours'!R17/'AC Hours'!$O17)</f>
        <v>0</v>
      </c>
      <c r="R17" s="56">
        <f>'AC Hours'!$E17*('AC Hours'!S17/'AC Hours'!$O17)</f>
        <v>0</v>
      </c>
      <c r="S17" s="56">
        <f>'AC Hours'!$E17*('AC Hours'!T17/'AC Hours'!$O17)</f>
        <v>97.590949554896142</v>
      </c>
      <c r="T17" s="65">
        <f t="shared" si="6"/>
        <v>97.590949554896142</v>
      </c>
      <c r="U17" s="56">
        <f>'AC Hours'!$E17*('AC Hours'!V17/'AC Hours'!$O17)</f>
        <v>0</v>
      </c>
      <c r="V17" s="56">
        <f>'AC Hours'!$E17*('AC Hours'!W17/'AC Hours'!$O17)</f>
        <v>0</v>
      </c>
      <c r="W17" s="56">
        <f>'AC Hours'!$E17*('AC Hours'!X17/'AC Hours'!$O17)</f>
        <v>0</v>
      </c>
      <c r="X17" s="56">
        <f>'AC Hours'!$E17*('AC Hours'!Y17/'AC Hours'!$O17)</f>
        <v>28.563204747774481</v>
      </c>
      <c r="Y17" s="56">
        <f>'AC Hours'!$E17*('AC Hours'!Z17/'AC Hours'!$O17)</f>
        <v>0</v>
      </c>
      <c r="Z17" s="56">
        <f>'AC Hours'!$E17*('AC Hours'!AA17/'AC Hours'!$O17)</f>
        <v>585.54569732937682</v>
      </c>
      <c r="AA17" s="65">
        <f t="shared" si="7"/>
        <v>614.10890207715136</v>
      </c>
      <c r="AB17" s="56">
        <f>'AC Hours'!$E17*('AC Hours'!AC17/'AC Hours'!$O17)</f>
        <v>0</v>
      </c>
      <c r="AC17" s="56">
        <f>'AC Hours'!$E17*('AC Hours'!AD17/'AC Hours'!$O17)</f>
        <v>0</v>
      </c>
      <c r="AD17" s="56">
        <f>'AC Hours'!$E17*('AC Hours'!AE17/'AC Hours'!$O17)</f>
        <v>0</v>
      </c>
      <c r="AE17" s="56">
        <f>'AC Hours'!$E17*('AC Hours'!AF17/'AC Hours'!$O17)</f>
        <v>0</v>
      </c>
      <c r="AF17" s="65">
        <f t="shared" si="8"/>
        <v>0</v>
      </c>
      <c r="AG17" s="56">
        <f>'AC Hours'!$E17*('AC Hours'!AH17/'AC Hours'!$O17)</f>
        <v>0</v>
      </c>
      <c r="AH17" s="56"/>
      <c r="AI17" s="56">
        <f>'AC Hours'!$E17*('AC Hours'!AJ17/'AC Hours'!$O17)</f>
        <v>0</v>
      </c>
      <c r="AJ17" s="56">
        <f>'AC Hours'!$E17*('AC Hours'!AK17/'AC Hours'!$O17)</f>
        <v>0</v>
      </c>
      <c r="AK17" s="56">
        <f>'AC Hours'!$E17*('AC Hours'!AL17/'AC Hours'!$O17)</f>
        <v>0</v>
      </c>
      <c r="AL17" s="65">
        <f t="shared" si="9"/>
        <v>0</v>
      </c>
      <c r="AM17" t="b">
        <f t="shared" si="5"/>
        <v>1</v>
      </c>
    </row>
    <row r="18" spans="1:39" x14ac:dyDescent="0.25">
      <c r="A18" s="127" t="s">
        <v>124</v>
      </c>
      <c r="B18" t="s">
        <v>89</v>
      </c>
      <c r="C18" t="str">
        <f>VLOOKUP(A18,'Employee Remuneration'!A:E,5,0)</f>
        <v>Seniors - CHSP</v>
      </c>
      <c r="D18" s="136">
        <v>498.71</v>
      </c>
      <c r="E18" s="56">
        <f>'AC Hours'!$E18*('AC Hours'!F18/'AC Hours'!$O18)</f>
        <v>4.7271090047393365</v>
      </c>
      <c r="F18" s="56">
        <f>'AC Hours'!$E18*('AC Hours'!G18/'AC Hours'!$O18)</f>
        <v>408.89492890995263</v>
      </c>
      <c r="G18" s="56">
        <f>'AC Hours'!$E18*('AC Hours'!H18/'AC Hours'!$O18)</f>
        <v>0</v>
      </c>
      <c r="H18" s="56">
        <f>'AC Hours'!$E18*('AC Hours'!I18/'AC Hours'!$O18)</f>
        <v>0</v>
      </c>
      <c r="I18" s="56">
        <f>'AC Hours'!$E18*('AC Hours'!J18/'AC Hours'!$O18)</f>
        <v>85.087962085308064</v>
      </c>
      <c r="J18" s="56">
        <f>'AC Hours'!$E18*('AC Hours'!K18/'AC Hours'!$O18)</f>
        <v>0</v>
      </c>
      <c r="K18" s="56">
        <f>'AC Hours'!$E18*('AC Hours'!L18/'AC Hours'!$O18)</f>
        <v>0</v>
      </c>
      <c r="L18" s="56">
        <f>'AC Hours'!$E18*('AC Hours'!M18/'AC Hours'!$O18)</f>
        <v>0</v>
      </c>
      <c r="M18" s="56">
        <f>'AC Hours'!$E18*('AC Hours'!N18/'AC Hours'!$O18)</f>
        <v>0</v>
      </c>
      <c r="N18" s="65">
        <f t="shared" si="0"/>
        <v>498.71000000000004</v>
      </c>
      <c r="O18" s="56">
        <f>'AC Hours'!$E18*('AC Hours'!P18/'AC Hours'!$O18)</f>
        <v>0</v>
      </c>
      <c r="P18" s="56">
        <f>'AC Hours'!$E18*('AC Hours'!Q18/'AC Hours'!$O18)</f>
        <v>0</v>
      </c>
      <c r="Q18" s="56">
        <f>'AC Hours'!$E18*('AC Hours'!R18/'AC Hours'!$O18)</f>
        <v>0</v>
      </c>
      <c r="R18" s="56">
        <f>'AC Hours'!$E18*('AC Hours'!S18/'AC Hours'!$O18)</f>
        <v>408.89492890995263</v>
      </c>
      <c r="S18" s="56">
        <f>'AC Hours'!$E18*('AC Hours'!T18/'AC Hours'!$O18)</f>
        <v>0</v>
      </c>
      <c r="T18" s="65">
        <f t="shared" si="6"/>
        <v>408.89492890995263</v>
      </c>
      <c r="U18" s="56">
        <f>'AC Hours'!$E18*('AC Hours'!V18/'AC Hours'!$O18)</f>
        <v>0</v>
      </c>
      <c r="V18" s="56">
        <f>'AC Hours'!$E18*('AC Hours'!W18/'AC Hours'!$O18)</f>
        <v>0</v>
      </c>
      <c r="W18" s="56">
        <f>'AC Hours'!$E18*('AC Hours'!X18/'AC Hours'!$O18)</f>
        <v>0</v>
      </c>
      <c r="X18" s="56">
        <f>'AC Hours'!$E18*('AC Hours'!Y18/'AC Hours'!$O18)</f>
        <v>0</v>
      </c>
      <c r="Y18" s="56">
        <f>'AC Hours'!$E18*('AC Hours'!Z18/'AC Hours'!$O18)</f>
        <v>0</v>
      </c>
      <c r="Z18" s="56">
        <f>'AC Hours'!$E18*('AC Hours'!AA18/'AC Hours'!$O18)</f>
        <v>0</v>
      </c>
      <c r="AA18" s="65">
        <f t="shared" si="7"/>
        <v>0</v>
      </c>
      <c r="AB18" s="56">
        <f>'AC Hours'!$E18*('AC Hours'!AC18/'AC Hours'!$O18)</f>
        <v>0</v>
      </c>
      <c r="AC18" s="56">
        <f>'AC Hours'!$E18*('AC Hours'!AD18/'AC Hours'!$O18)</f>
        <v>0</v>
      </c>
      <c r="AD18" s="56">
        <f>'AC Hours'!$E18*('AC Hours'!AE18/'AC Hours'!$O18)</f>
        <v>0</v>
      </c>
      <c r="AE18" s="56">
        <f>'AC Hours'!$E18*('AC Hours'!AF18/'AC Hours'!$O18)</f>
        <v>0</v>
      </c>
      <c r="AF18" s="65">
        <f t="shared" si="8"/>
        <v>0</v>
      </c>
      <c r="AG18" s="56">
        <f>'AC Hours'!$E18*('AC Hours'!AH18/'AC Hours'!$O18)</f>
        <v>0</v>
      </c>
      <c r="AH18" s="56"/>
      <c r="AI18" s="56">
        <f>'AC Hours'!$E18*('AC Hours'!AJ18/'AC Hours'!$O18)</f>
        <v>0</v>
      </c>
      <c r="AJ18" s="56">
        <f>'AC Hours'!$E18*('AC Hours'!AK18/'AC Hours'!$O18)</f>
        <v>0</v>
      </c>
      <c r="AK18" s="56">
        <f>'AC Hours'!$E18*('AC Hours'!AL18/'AC Hours'!$O18)</f>
        <v>0</v>
      </c>
      <c r="AL18" s="65">
        <f t="shared" si="9"/>
        <v>0</v>
      </c>
      <c r="AM18" t="b">
        <f t="shared" si="5"/>
        <v>1</v>
      </c>
    </row>
    <row r="19" spans="1:39" x14ac:dyDescent="0.25">
      <c r="A19" s="127" t="s">
        <v>125</v>
      </c>
      <c r="B19" t="s">
        <v>89</v>
      </c>
      <c r="C19" t="str">
        <f>VLOOKUP(A19,'Employee Remuneration'!A:E,5,0)</f>
        <v>Seniors - CHSP</v>
      </c>
      <c r="D19" s="136">
        <v>747.23</v>
      </c>
      <c r="E19" s="56">
        <f>'AC Hours'!$E19*('AC Hours'!F19/'AC Hours'!$O19)</f>
        <v>0</v>
      </c>
      <c r="F19" s="56">
        <f>'AC Hours'!$E19*('AC Hours'!G19/'AC Hours'!$O19)</f>
        <v>204.26922398589065</v>
      </c>
      <c r="G19" s="56">
        <f>'AC Hours'!$E19*('AC Hours'!H19/'AC Hours'!$O19)</f>
        <v>542.96077601410934</v>
      </c>
      <c r="H19" s="56">
        <f>'AC Hours'!$E19*('AC Hours'!I19/'AC Hours'!$O19)</f>
        <v>0</v>
      </c>
      <c r="I19" s="56">
        <f>'AC Hours'!$E19*('AC Hours'!J19/'AC Hours'!$O19)</f>
        <v>0</v>
      </c>
      <c r="J19" s="56">
        <f>'AC Hours'!$E19*('AC Hours'!K19/'AC Hours'!$O19)</f>
        <v>0</v>
      </c>
      <c r="K19" s="56">
        <f>'AC Hours'!$E19*('AC Hours'!L19/'AC Hours'!$O19)</f>
        <v>0</v>
      </c>
      <c r="L19" s="56">
        <f>'AC Hours'!$E19*('AC Hours'!M19/'AC Hours'!$O19)</f>
        <v>0</v>
      </c>
      <c r="M19" s="56">
        <f>'AC Hours'!$E19*('AC Hours'!N19/'AC Hours'!$O19)</f>
        <v>0</v>
      </c>
      <c r="N19" s="65">
        <f t="shared" si="0"/>
        <v>747.23</v>
      </c>
      <c r="O19" s="56">
        <f>'AC Hours'!$E19*('AC Hours'!P19/'AC Hours'!$O19)</f>
        <v>0</v>
      </c>
      <c r="P19" s="56">
        <f>'AC Hours'!$E19*('AC Hours'!Q19/'AC Hours'!$O19)</f>
        <v>0</v>
      </c>
      <c r="Q19" s="56">
        <f>'AC Hours'!$E19*('AC Hours'!R19/'AC Hours'!$O19)</f>
        <v>0</v>
      </c>
      <c r="R19" s="56">
        <f>'AC Hours'!$E19*('AC Hours'!S19/'AC Hours'!$O19)</f>
        <v>0</v>
      </c>
      <c r="S19" s="56">
        <f>'AC Hours'!$E19*('AC Hours'!T19/'AC Hours'!$O19)</f>
        <v>204.26922398589065</v>
      </c>
      <c r="T19" s="65">
        <f t="shared" si="6"/>
        <v>204.26922398589065</v>
      </c>
      <c r="U19" s="56">
        <f>'AC Hours'!$E19*('AC Hours'!V19/'AC Hours'!$O19)</f>
        <v>0</v>
      </c>
      <c r="V19" s="56">
        <f>'AC Hours'!$E19*('AC Hours'!W19/'AC Hours'!$O19)</f>
        <v>0</v>
      </c>
      <c r="W19" s="56">
        <f>'AC Hours'!$E19*('AC Hours'!X19/'AC Hours'!$O19)</f>
        <v>0</v>
      </c>
      <c r="X19" s="56">
        <f>'AC Hours'!$E19*('AC Hours'!Y19/'AC Hours'!$O19)</f>
        <v>0</v>
      </c>
      <c r="Y19" s="56">
        <f>'AC Hours'!$E19*('AC Hours'!Z19/'AC Hours'!$O19)</f>
        <v>0</v>
      </c>
      <c r="Z19" s="56">
        <f>'AC Hours'!$E19*('AC Hours'!AA19/'AC Hours'!$O19)</f>
        <v>542.96077601410934</v>
      </c>
      <c r="AA19" s="65">
        <f t="shared" si="7"/>
        <v>542.96077601410934</v>
      </c>
      <c r="AB19" s="56">
        <f>'AC Hours'!$E19*('AC Hours'!AC19/'AC Hours'!$O19)</f>
        <v>0</v>
      </c>
      <c r="AC19" s="56">
        <f>'AC Hours'!$E19*('AC Hours'!AD19/'AC Hours'!$O19)</f>
        <v>0</v>
      </c>
      <c r="AD19" s="56">
        <f>'AC Hours'!$E19*('AC Hours'!AE19/'AC Hours'!$O19)</f>
        <v>0</v>
      </c>
      <c r="AE19" s="56">
        <f>'AC Hours'!$E19*('AC Hours'!AF19/'AC Hours'!$O19)</f>
        <v>0</v>
      </c>
      <c r="AF19" s="65">
        <f t="shared" si="8"/>
        <v>0</v>
      </c>
      <c r="AG19" s="56">
        <f>'AC Hours'!$E19*('AC Hours'!AH19/'AC Hours'!$O19)</f>
        <v>0</v>
      </c>
      <c r="AH19" s="56"/>
      <c r="AI19" s="56">
        <f>'AC Hours'!$E19*('AC Hours'!AJ19/'AC Hours'!$O19)</f>
        <v>0</v>
      </c>
      <c r="AJ19" s="56">
        <f>'AC Hours'!$E19*('AC Hours'!AK19/'AC Hours'!$O19)</f>
        <v>0</v>
      </c>
      <c r="AK19" s="56">
        <f>'AC Hours'!$E19*('AC Hours'!AL19/'AC Hours'!$O19)</f>
        <v>0</v>
      </c>
      <c r="AL19" s="65">
        <f t="shared" si="9"/>
        <v>0</v>
      </c>
      <c r="AM19" t="b">
        <f t="shared" si="5"/>
        <v>1</v>
      </c>
    </row>
    <row r="20" spans="1:39" x14ac:dyDescent="0.25">
      <c r="A20" s="127" t="s">
        <v>126</v>
      </c>
      <c r="B20" t="s">
        <v>89</v>
      </c>
      <c r="C20" t="str">
        <f>VLOOKUP(A20,'Employee Remuneration'!A:E,5,0)</f>
        <v>Seniors - CHSP</v>
      </c>
      <c r="D20" s="136">
        <v>675.58</v>
      </c>
      <c r="E20" s="56">
        <f>'AC Hours'!$E20*('AC Hours'!F20/'AC Hours'!$O20)</f>
        <v>0</v>
      </c>
      <c r="F20" s="56">
        <f>'AC Hours'!$E20*('AC Hours'!G20/'AC Hours'!$O20)</f>
        <v>229.10973913043478</v>
      </c>
      <c r="G20" s="56">
        <f>'AC Hours'!$E20*('AC Hours'!H20/'AC Hours'!$O20)</f>
        <v>446.47026086956521</v>
      </c>
      <c r="H20" s="56">
        <f>'AC Hours'!$E20*('AC Hours'!I20/'AC Hours'!$O20)</f>
        <v>0</v>
      </c>
      <c r="I20" s="56">
        <f>'AC Hours'!$E20*('AC Hours'!J20/'AC Hours'!$O20)</f>
        <v>0</v>
      </c>
      <c r="J20" s="56">
        <f>'AC Hours'!$E20*('AC Hours'!K20/'AC Hours'!$O20)</f>
        <v>0</v>
      </c>
      <c r="K20" s="56">
        <f>'AC Hours'!$E20*('AC Hours'!L20/'AC Hours'!$O20)</f>
        <v>0</v>
      </c>
      <c r="L20" s="56">
        <f>'AC Hours'!$E20*('AC Hours'!M20/'AC Hours'!$O20)</f>
        <v>0</v>
      </c>
      <c r="M20" s="56">
        <f>'AC Hours'!$E20*('AC Hours'!N20/'AC Hours'!$O20)</f>
        <v>0</v>
      </c>
      <c r="N20" s="65">
        <f t="shared" si="0"/>
        <v>675.57999999999993</v>
      </c>
      <c r="O20" s="56">
        <f>'AC Hours'!$E20*('AC Hours'!P20/'AC Hours'!$O20)</f>
        <v>0</v>
      </c>
      <c r="P20" s="56">
        <f>'AC Hours'!$E20*('AC Hours'!Q20/'AC Hours'!$O20)</f>
        <v>0</v>
      </c>
      <c r="Q20" s="56">
        <f>'AC Hours'!$E20*('AC Hours'!R20/'AC Hours'!$O20)</f>
        <v>0</v>
      </c>
      <c r="R20" s="56">
        <f>'AC Hours'!$E20*('AC Hours'!S20/'AC Hours'!$O20)</f>
        <v>0</v>
      </c>
      <c r="S20" s="56">
        <f>'AC Hours'!$E20*('AC Hours'!T20/'AC Hours'!$O20)</f>
        <v>229.10973913043478</v>
      </c>
      <c r="T20" s="65">
        <f t="shared" si="6"/>
        <v>229.10973913043478</v>
      </c>
      <c r="U20" s="56">
        <f>'AC Hours'!$E20*('AC Hours'!V20/'AC Hours'!$O20)</f>
        <v>0</v>
      </c>
      <c r="V20" s="56">
        <f>'AC Hours'!$E20*('AC Hours'!W20/'AC Hours'!$O20)</f>
        <v>0</v>
      </c>
      <c r="W20" s="56">
        <f>'AC Hours'!$E20*('AC Hours'!X20/'AC Hours'!$O20)</f>
        <v>0</v>
      </c>
      <c r="X20" s="56">
        <f>'AC Hours'!$E20*('AC Hours'!Y20/'AC Hours'!$O20)</f>
        <v>0</v>
      </c>
      <c r="Y20" s="56">
        <f>'AC Hours'!$E20*('AC Hours'!Z20/'AC Hours'!$O20)</f>
        <v>0</v>
      </c>
      <c r="Z20" s="56">
        <f>'AC Hours'!$E20*('AC Hours'!AA20/'AC Hours'!$O20)</f>
        <v>446.47026086956521</v>
      </c>
      <c r="AA20" s="65">
        <f t="shared" si="7"/>
        <v>446.47026086956521</v>
      </c>
      <c r="AB20" s="56">
        <f>'AC Hours'!$E20*('AC Hours'!AC20/'AC Hours'!$O20)</f>
        <v>0</v>
      </c>
      <c r="AC20" s="56">
        <f>'AC Hours'!$E20*('AC Hours'!AD20/'AC Hours'!$O20)</f>
        <v>0</v>
      </c>
      <c r="AD20" s="56">
        <f>'AC Hours'!$E20*('AC Hours'!AE20/'AC Hours'!$O20)</f>
        <v>0</v>
      </c>
      <c r="AE20" s="56">
        <f>'AC Hours'!$E20*('AC Hours'!AF20/'AC Hours'!$O20)</f>
        <v>0</v>
      </c>
      <c r="AF20" s="65">
        <f t="shared" si="8"/>
        <v>0</v>
      </c>
      <c r="AG20" s="56">
        <f>'AC Hours'!$E20*('AC Hours'!AH20/'AC Hours'!$O20)</f>
        <v>0</v>
      </c>
      <c r="AH20" s="56"/>
      <c r="AI20" s="56">
        <f>'AC Hours'!$E20*('AC Hours'!AJ20/'AC Hours'!$O20)</f>
        <v>0</v>
      </c>
      <c r="AJ20" s="56">
        <f>'AC Hours'!$E20*('AC Hours'!AK20/'AC Hours'!$O20)</f>
        <v>0</v>
      </c>
      <c r="AK20" s="56">
        <f>'AC Hours'!$E20*('AC Hours'!AL20/'AC Hours'!$O20)</f>
        <v>0</v>
      </c>
      <c r="AL20" s="65">
        <f t="shared" si="9"/>
        <v>0</v>
      </c>
      <c r="AM20" t="b">
        <f t="shared" si="5"/>
        <v>1</v>
      </c>
    </row>
    <row r="21" spans="1:39" x14ac:dyDescent="0.25">
      <c r="A21" s="127" t="s">
        <v>127</v>
      </c>
      <c r="B21" t="s">
        <v>89</v>
      </c>
      <c r="C21" t="str">
        <f>VLOOKUP(A21,'Employee Remuneration'!A:E,5,0)</f>
        <v>Seniors - HCP</v>
      </c>
      <c r="D21" s="136">
        <v>28.65</v>
      </c>
      <c r="E21" s="56">
        <f>'AC Hours'!$E21*('AC Hours'!F21/'AC Hours'!$O21)</f>
        <v>0</v>
      </c>
      <c r="F21" s="56">
        <f>'AC Hours'!$E21*('AC Hours'!G21/'AC Hours'!$O21)</f>
        <v>0</v>
      </c>
      <c r="G21" s="56">
        <f>'AC Hours'!$E21*('AC Hours'!H21/'AC Hours'!$O21)</f>
        <v>28.65</v>
      </c>
      <c r="H21" s="56">
        <f>'AC Hours'!$E21*('AC Hours'!I21/'AC Hours'!$O21)</f>
        <v>0</v>
      </c>
      <c r="I21" s="56">
        <f>'AC Hours'!$E21*('AC Hours'!J21/'AC Hours'!$O21)</f>
        <v>0</v>
      </c>
      <c r="J21" s="56">
        <f>'AC Hours'!$E21*('AC Hours'!K21/'AC Hours'!$O21)</f>
        <v>0</v>
      </c>
      <c r="K21" s="56">
        <f>'AC Hours'!$E21*('AC Hours'!L21/'AC Hours'!$O21)</f>
        <v>0</v>
      </c>
      <c r="L21" s="56">
        <f>'AC Hours'!$E21*('AC Hours'!M21/'AC Hours'!$O21)</f>
        <v>0</v>
      </c>
      <c r="M21" s="56">
        <f>'AC Hours'!$E21*('AC Hours'!N21/'AC Hours'!$O21)</f>
        <v>0</v>
      </c>
      <c r="N21" s="65">
        <f t="shared" si="0"/>
        <v>28.65</v>
      </c>
      <c r="O21" s="56">
        <f>'AC Hours'!$E21*('AC Hours'!P21/'AC Hours'!$O21)</f>
        <v>0</v>
      </c>
      <c r="P21" s="56">
        <f>'AC Hours'!$E21*('AC Hours'!Q21/'AC Hours'!$O21)</f>
        <v>0</v>
      </c>
      <c r="Q21" s="56">
        <f>'AC Hours'!$E21*('AC Hours'!R21/'AC Hours'!$O21)</f>
        <v>0</v>
      </c>
      <c r="R21" s="56">
        <f>'AC Hours'!$E21*('AC Hours'!S21/'AC Hours'!$O21)</f>
        <v>0</v>
      </c>
      <c r="S21" s="56">
        <f>'AC Hours'!$E21*('AC Hours'!T21/'AC Hours'!$O21)</f>
        <v>0</v>
      </c>
      <c r="T21" s="65">
        <f t="shared" si="6"/>
        <v>0</v>
      </c>
      <c r="U21" s="56">
        <f>'AC Hours'!$E21*('AC Hours'!V21/'AC Hours'!$O21)</f>
        <v>0</v>
      </c>
      <c r="V21" s="56">
        <f>'AC Hours'!$E21*('AC Hours'!W21/'AC Hours'!$O21)</f>
        <v>0</v>
      </c>
      <c r="W21" s="56">
        <f>'AC Hours'!$E21*('AC Hours'!X21/'AC Hours'!$O21)</f>
        <v>0</v>
      </c>
      <c r="X21" s="56">
        <f>'AC Hours'!$E21*('AC Hours'!Y21/'AC Hours'!$O21)</f>
        <v>0</v>
      </c>
      <c r="Y21" s="56">
        <f>'AC Hours'!$E21*('AC Hours'!Z21/'AC Hours'!$O21)</f>
        <v>0</v>
      </c>
      <c r="Z21" s="56">
        <f>'AC Hours'!$E21*('AC Hours'!AA21/'AC Hours'!$O21)</f>
        <v>28.65</v>
      </c>
      <c r="AA21" s="65">
        <f t="shared" si="7"/>
        <v>28.65</v>
      </c>
      <c r="AB21" s="56">
        <f>'AC Hours'!$E21*('AC Hours'!AC21/'AC Hours'!$O21)</f>
        <v>0</v>
      </c>
      <c r="AC21" s="56">
        <f>'AC Hours'!$E21*('AC Hours'!AD21/'AC Hours'!$O21)</f>
        <v>0</v>
      </c>
      <c r="AD21" s="56">
        <f>'AC Hours'!$E21*('AC Hours'!AE21/'AC Hours'!$O21)</f>
        <v>0</v>
      </c>
      <c r="AE21" s="56">
        <f>'AC Hours'!$E21*('AC Hours'!AF21/'AC Hours'!$O21)</f>
        <v>0</v>
      </c>
      <c r="AF21" s="65">
        <f t="shared" si="8"/>
        <v>0</v>
      </c>
      <c r="AG21" s="56">
        <f>'AC Hours'!$E21*('AC Hours'!AH21/'AC Hours'!$O21)</f>
        <v>0</v>
      </c>
      <c r="AH21" s="56"/>
      <c r="AI21" s="56">
        <f>'AC Hours'!$E21*('AC Hours'!AJ21/'AC Hours'!$O21)</f>
        <v>0</v>
      </c>
      <c r="AJ21" s="56">
        <f>'AC Hours'!$E21*('AC Hours'!AK21/'AC Hours'!$O21)</f>
        <v>0</v>
      </c>
      <c r="AK21" s="56">
        <f>'AC Hours'!$E21*('AC Hours'!AL21/'AC Hours'!$O21)</f>
        <v>0</v>
      </c>
      <c r="AL21" s="65">
        <f t="shared" si="9"/>
        <v>0</v>
      </c>
      <c r="AM21" t="b">
        <f t="shared" si="5"/>
        <v>1</v>
      </c>
    </row>
    <row r="22" spans="1:39" x14ac:dyDescent="0.25">
      <c r="A22" s="127" t="s">
        <v>128</v>
      </c>
      <c r="B22" t="s">
        <v>89</v>
      </c>
      <c r="C22" t="str">
        <f>VLOOKUP(A22,'Employee Remuneration'!A:E,5,0)</f>
        <v>Seniors - CHSP</v>
      </c>
      <c r="D22" s="136">
        <v>130.77000000000001</v>
      </c>
      <c r="E22" s="56">
        <f>'AC Hours'!$E22*('AC Hours'!F22/'AC Hours'!$O22)</f>
        <v>0</v>
      </c>
      <c r="F22" s="56">
        <f>'AC Hours'!$E22*('AC Hours'!G22/'AC Hours'!$O22)</f>
        <v>0</v>
      </c>
      <c r="G22" s="56">
        <f>'AC Hours'!$E22*('AC Hours'!H22/'AC Hours'!$O22)</f>
        <v>130.77000000000001</v>
      </c>
      <c r="H22" s="56">
        <f>'AC Hours'!$E22*('AC Hours'!I22/'AC Hours'!$O22)</f>
        <v>0</v>
      </c>
      <c r="I22" s="56">
        <f>'AC Hours'!$E22*('AC Hours'!J22/'AC Hours'!$O22)</f>
        <v>0</v>
      </c>
      <c r="J22" s="56">
        <f>'AC Hours'!$E22*('AC Hours'!K22/'AC Hours'!$O22)</f>
        <v>0</v>
      </c>
      <c r="K22" s="56">
        <f>'AC Hours'!$E22*('AC Hours'!L22/'AC Hours'!$O22)</f>
        <v>0</v>
      </c>
      <c r="L22" s="56">
        <f>'AC Hours'!$E22*('AC Hours'!M22/'AC Hours'!$O22)</f>
        <v>0</v>
      </c>
      <c r="M22" s="56">
        <f>'AC Hours'!$E22*('AC Hours'!N22/'AC Hours'!$O22)</f>
        <v>0</v>
      </c>
      <c r="N22" s="65">
        <f t="shared" si="0"/>
        <v>130.77000000000001</v>
      </c>
      <c r="O22" s="56">
        <f>'AC Hours'!$E22*('AC Hours'!P22/'AC Hours'!$O22)</f>
        <v>0</v>
      </c>
      <c r="P22" s="56">
        <f>'AC Hours'!$E22*('AC Hours'!Q22/'AC Hours'!$O22)</f>
        <v>0</v>
      </c>
      <c r="Q22" s="56">
        <f>'AC Hours'!$E22*('AC Hours'!R22/'AC Hours'!$O22)</f>
        <v>0</v>
      </c>
      <c r="R22" s="56">
        <f>'AC Hours'!$E22*('AC Hours'!S22/'AC Hours'!$O22)</f>
        <v>0</v>
      </c>
      <c r="S22" s="56">
        <f>'AC Hours'!$E22*('AC Hours'!T22/'AC Hours'!$O22)</f>
        <v>0</v>
      </c>
      <c r="T22" s="65">
        <f t="shared" si="6"/>
        <v>0</v>
      </c>
      <c r="U22" s="56">
        <f>'AC Hours'!$E22*('AC Hours'!V22/'AC Hours'!$O22)</f>
        <v>0</v>
      </c>
      <c r="V22" s="56">
        <f>'AC Hours'!$E22*('AC Hours'!W22/'AC Hours'!$O22)</f>
        <v>0</v>
      </c>
      <c r="W22" s="56">
        <f>'AC Hours'!$E22*('AC Hours'!X22/'AC Hours'!$O22)</f>
        <v>0</v>
      </c>
      <c r="X22" s="56">
        <f>'AC Hours'!$E22*('AC Hours'!Y22/'AC Hours'!$O22)</f>
        <v>0</v>
      </c>
      <c r="Y22" s="56">
        <f>'AC Hours'!$E22*('AC Hours'!Z22/'AC Hours'!$O22)</f>
        <v>0</v>
      </c>
      <c r="Z22" s="56">
        <f>'AC Hours'!$E22*('AC Hours'!AA22/'AC Hours'!$O22)</f>
        <v>130.77000000000001</v>
      </c>
      <c r="AA22" s="65">
        <f t="shared" si="7"/>
        <v>130.77000000000001</v>
      </c>
      <c r="AB22" s="56">
        <f>'AC Hours'!$E22*('AC Hours'!AC22/'AC Hours'!$O22)</f>
        <v>0</v>
      </c>
      <c r="AC22" s="56">
        <f>'AC Hours'!$E22*('AC Hours'!AD22/'AC Hours'!$O22)</f>
        <v>0</v>
      </c>
      <c r="AD22" s="56">
        <f>'AC Hours'!$E22*('AC Hours'!AE22/'AC Hours'!$O22)</f>
        <v>0</v>
      </c>
      <c r="AE22" s="56">
        <f>'AC Hours'!$E22*('AC Hours'!AF22/'AC Hours'!$O22)</f>
        <v>0</v>
      </c>
      <c r="AF22" s="65">
        <f t="shared" si="8"/>
        <v>0</v>
      </c>
      <c r="AG22" s="56">
        <f>'AC Hours'!$E22*('AC Hours'!AH22/'AC Hours'!$O22)</f>
        <v>0</v>
      </c>
      <c r="AH22" s="56"/>
      <c r="AI22" s="56">
        <f>'AC Hours'!$E22*('AC Hours'!AJ22/'AC Hours'!$O22)</f>
        <v>0</v>
      </c>
      <c r="AJ22" s="56">
        <f>'AC Hours'!$E22*('AC Hours'!AK22/'AC Hours'!$O22)</f>
        <v>0</v>
      </c>
      <c r="AK22" s="56">
        <f>'AC Hours'!$E22*('AC Hours'!AL22/'AC Hours'!$O22)</f>
        <v>0</v>
      </c>
      <c r="AL22" s="65">
        <f t="shared" si="9"/>
        <v>0</v>
      </c>
      <c r="AM22" t="b">
        <f t="shared" si="5"/>
        <v>1</v>
      </c>
    </row>
    <row r="23" spans="1:39" x14ac:dyDescent="0.25">
      <c r="A23" s="127" t="s">
        <v>308</v>
      </c>
      <c r="B23" t="s">
        <v>89</v>
      </c>
      <c r="C23" t="str">
        <f>VLOOKUP(A23,'Employee Remuneration'!A:E,5,0)</f>
        <v>Transport</v>
      </c>
      <c r="D23" s="136">
        <v>1332.33</v>
      </c>
      <c r="E23" s="56">
        <f>'AC Hours'!$E23*('AC Hours'!F23/'AC Hours'!$O23)</f>
        <v>0</v>
      </c>
      <c r="F23" s="56">
        <f>'AC Hours'!$E23*('AC Hours'!G23/'AC Hours'!$O23)</f>
        <v>0</v>
      </c>
      <c r="G23" s="56">
        <f>'AC Hours'!$E23*('AC Hours'!H23/'AC Hours'!$O23)</f>
        <v>808.95298548351843</v>
      </c>
      <c r="H23" s="56">
        <f>'AC Hours'!$E23*('AC Hours'!I23/'AC Hours'!$O23)</f>
        <v>0</v>
      </c>
      <c r="I23" s="56">
        <f>'AC Hours'!$E23*('AC Hours'!J23/'AC Hours'!$O23)</f>
        <v>261.6885072582408</v>
      </c>
      <c r="J23" s="56">
        <f>'AC Hours'!$E23*('AC Hours'!K23/'AC Hours'!$O23)</f>
        <v>261.6885072582408</v>
      </c>
      <c r="K23" s="56">
        <f>'AC Hours'!$E23*('AC Hours'!L23/'AC Hours'!$O23)</f>
        <v>0</v>
      </c>
      <c r="L23" s="56">
        <f>'AC Hours'!$E23*('AC Hours'!M23/'AC Hours'!$O23)</f>
        <v>0</v>
      </c>
      <c r="M23" s="56">
        <f>'AC Hours'!$E23*('AC Hours'!N23/'AC Hours'!$O23)</f>
        <v>0</v>
      </c>
      <c r="N23" s="65">
        <f t="shared" si="0"/>
        <v>1332.3300000000002</v>
      </c>
      <c r="O23" s="56">
        <f>'AC Hours'!$E23*('AC Hours'!P23/'AC Hours'!$O23)</f>
        <v>0</v>
      </c>
      <c r="P23" s="56">
        <f>'AC Hours'!$E23*('AC Hours'!Q23/'AC Hours'!$O23)</f>
        <v>0</v>
      </c>
      <c r="Q23" s="56">
        <f>'AC Hours'!$E23*('AC Hours'!R23/'AC Hours'!$O23)</f>
        <v>0</v>
      </c>
      <c r="R23" s="56">
        <f>'AC Hours'!$E23*('AC Hours'!S23/'AC Hours'!$O23)</f>
        <v>0</v>
      </c>
      <c r="S23" s="56">
        <f>'AC Hours'!$E23*('AC Hours'!T23/'AC Hours'!$O23)</f>
        <v>0</v>
      </c>
      <c r="T23" s="65">
        <f t="shared" si="6"/>
        <v>0</v>
      </c>
      <c r="U23" s="56">
        <f>'AC Hours'!$E23*('AC Hours'!V23/'AC Hours'!$O23)</f>
        <v>0</v>
      </c>
      <c r="V23" s="56">
        <f>'AC Hours'!$E23*('AC Hours'!W23/'AC Hours'!$O23)</f>
        <v>0</v>
      </c>
      <c r="W23" s="56">
        <f>'AC Hours'!$E23*('AC Hours'!X23/'AC Hours'!$O23)</f>
        <v>0</v>
      </c>
      <c r="X23" s="56">
        <f>'AC Hours'!$E23*('AC Hours'!Y23/'AC Hours'!$O23)</f>
        <v>0</v>
      </c>
      <c r="Y23" s="56">
        <f>'AC Hours'!$E23*('AC Hours'!Z23/'AC Hours'!$O23)</f>
        <v>0</v>
      </c>
      <c r="Z23" s="56">
        <f>'AC Hours'!$E23*('AC Hours'!AA23/'AC Hours'!$O23)</f>
        <v>808.95298548351843</v>
      </c>
      <c r="AA23" s="65">
        <f t="shared" si="7"/>
        <v>808.95298548351843</v>
      </c>
      <c r="AB23" s="56">
        <f>'AC Hours'!$E23*('AC Hours'!AC23/'AC Hours'!$O23)</f>
        <v>0</v>
      </c>
      <c r="AC23" s="56">
        <f>'AC Hours'!$E23*('AC Hours'!AD23/'AC Hours'!$O23)</f>
        <v>0</v>
      </c>
      <c r="AD23" s="56">
        <f>'AC Hours'!$E23*('AC Hours'!AE23/'AC Hours'!$O23)</f>
        <v>0</v>
      </c>
      <c r="AE23" s="56">
        <f>'AC Hours'!$E23*('AC Hours'!AF23/'AC Hours'!$O23)</f>
        <v>0</v>
      </c>
      <c r="AF23" s="65">
        <f t="shared" si="8"/>
        <v>0</v>
      </c>
      <c r="AG23" s="56">
        <f>'AC Hours'!$E23*('AC Hours'!AH23/'AC Hours'!$O23)</f>
        <v>0</v>
      </c>
      <c r="AH23" s="56"/>
      <c r="AI23" s="56">
        <f>'AC Hours'!$E23*('AC Hours'!AJ23/'AC Hours'!$O23)</f>
        <v>0</v>
      </c>
      <c r="AJ23" s="56">
        <f>'AC Hours'!$E23*('AC Hours'!AK23/'AC Hours'!$O23)</f>
        <v>0</v>
      </c>
      <c r="AK23" s="56">
        <f>'AC Hours'!$E23*('AC Hours'!AL23/'AC Hours'!$O23)</f>
        <v>0</v>
      </c>
      <c r="AL23" s="65">
        <f t="shared" si="9"/>
        <v>0</v>
      </c>
      <c r="AM23" t="b">
        <f t="shared" si="5"/>
        <v>1</v>
      </c>
    </row>
    <row r="24" spans="1:39" x14ac:dyDescent="0.25">
      <c r="A24" s="127" t="s">
        <v>129</v>
      </c>
      <c r="B24" t="s">
        <v>89</v>
      </c>
      <c r="C24" t="str">
        <f>VLOOKUP(A24,'Employee Remuneration'!A:E,5,0)</f>
        <v>Seniors - HCP</v>
      </c>
      <c r="D24" s="136">
        <v>432.84</v>
      </c>
      <c r="E24" s="56">
        <f>'AC Hours'!$E24*('AC Hours'!F24/'AC Hours'!$O24)</f>
        <v>21.328347826086958</v>
      </c>
      <c r="F24" s="56">
        <f>'AC Hours'!$E24*('AC Hours'!G24/'AC Hours'!$O24)</f>
        <v>229.59339130434785</v>
      </c>
      <c r="G24" s="56">
        <f>'AC Hours'!$E24*('AC Hours'!H24/'AC Hours'!$O24)</f>
        <v>164.35373913043478</v>
      </c>
      <c r="H24" s="56">
        <f>'AC Hours'!$E24*('AC Hours'!I24/'AC Hours'!$O24)</f>
        <v>0</v>
      </c>
      <c r="I24" s="56">
        <f>'AC Hours'!$E24*('AC Hours'!J24/'AC Hours'!$O24)</f>
        <v>17.564521739130434</v>
      </c>
      <c r="J24" s="56">
        <f>'AC Hours'!$E24*('AC Hours'!K24/'AC Hours'!$O24)</f>
        <v>0</v>
      </c>
      <c r="K24" s="56">
        <f>'AC Hours'!$E24*('AC Hours'!L24/'AC Hours'!$O24)</f>
        <v>0</v>
      </c>
      <c r="L24" s="56">
        <f>'AC Hours'!$E24*('AC Hours'!M24/'AC Hours'!$O24)</f>
        <v>0</v>
      </c>
      <c r="M24" s="56">
        <f>'AC Hours'!$E24*('AC Hours'!N24/'AC Hours'!$O24)</f>
        <v>0</v>
      </c>
      <c r="N24" s="65">
        <f t="shared" si="0"/>
        <v>432.84000000000003</v>
      </c>
      <c r="O24" s="56">
        <f>'AC Hours'!$E24*('AC Hours'!P24/'AC Hours'!$O24)</f>
        <v>0</v>
      </c>
      <c r="P24" s="56">
        <f>'AC Hours'!$E24*('AC Hours'!Q24/'AC Hours'!$O24)</f>
        <v>0</v>
      </c>
      <c r="Q24" s="56">
        <f>'AC Hours'!$E24*('AC Hours'!R24/'AC Hours'!$O24)</f>
        <v>0</v>
      </c>
      <c r="R24" s="56">
        <f>'AC Hours'!$E24*('AC Hours'!S24/'AC Hours'!$O24)</f>
        <v>124.20626086956521</v>
      </c>
      <c r="S24" s="56">
        <f>'AC Hours'!$E24*('AC Hours'!T24/'AC Hours'!$O24)</f>
        <v>105.38713043478261</v>
      </c>
      <c r="T24" s="65">
        <f t="shared" si="6"/>
        <v>229.59339130434782</v>
      </c>
      <c r="U24" s="56">
        <f>'AC Hours'!$E24*('AC Hours'!V24/'AC Hours'!$O24)</f>
        <v>0</v>
      </c>
      <c r="V24" s="56">
        <f>'AC Hours'!$E24*('AC Hours'!W24/'AC Hours'!$O24)</f>
        <v>0</v>
      </c>
      <c r="W24" s="56">
        <f>'AC Hours'!$E24*('AC Hours'!X24/'AC Hours'!$O24)</f>
        <v>0</v>
      </c>
      <c r="X24" s="56">
        <f>'AC Hours'!$E24*('AC Hours'!Y24/'AC Hours'!$O24)</f>
        <v>0</v>
      </c>
      <c r="Y24" s="56">
        <f>'AC Hours'!$E24*('AC Hours'!Z24/'AC Hours'!$O24)</f>
        <v>0</v>
      </c>
      <c r="Z24" s="56">
        <f>'AC Hours'!$E24*('AC Hours'!AA24/'AC Hours'!$O24)</f>
        <v>164.35373913043478</v>
      </c>
      <c r="AA24" s="65">
        <f t="shared" si="7"/>
        <v>164.35373913043478</v>
      </c>
      <c r="AB24" s="56">
        <f>'AC Hours'!$E24*('AC Hours'!AC24/'AC Hours'!$O24)</f>
        <v>0</v>
      </c>
      <c r="AC24" s="56">
        <f>'AC Hours'!$E24*('AC Hours'!AD24/'AC Hours'!$O24)</f>
        <v>0</v>
      </c>
      <c r="AD24" s="56">
        <f>'AC Hours'!$E24*('AC Hours'!AE24/'AC Hours'!$O24)</f>
        <v>0</v>
      </c>
      <c r="AE24" s="56">
        <f>'AC Hours'!$E24*('AC Hours'!AF24/'AC Hours'!$O24)</f>
        <v>0</v>
      </c>
      <c r="AF24" s="65">
        <f t="shared" si="8"/>
        <v>0</v>
      </c>
      <c r="AG24" s="56">
        <f>'AC Hours'!$E24*('AC Hours'!AH24/'AC Hours'!$O24)</f>
        <v>0</v>
      </c>
      <c r="AH24" s="56"/>
      <c r="AI24" s="56">
        <f>'AC Hours'!$E24*('AC Hours'!AJ24/'AC Hours'!$O24)</f>
        <v>0</v>
      </c>
      <c r="AJ24" s="56">
        <f>'AC Hours'!$E24*('AC Hours'!AK24/'AC Hours'!$O24)</f>
        <v>0</v>
      </c>
      <c r="AK24" s="56">
        <f>'AC Hours'!$E24*('AC Hours'!AL24/'AC Hours'!$O24)</f>
        <v>0</v>
      </c>
      <c r="AL24" s="65">
        <f t="shared" si="9"/>
        <v>0</v>
      </c>
      <c r="AM24" t="b">
        <f t="shared" si="5"/>
        <v>1</v>
      </c>
    </row>
    <row r="25" spans="1:39" x14ac:dyDescent="0.25">
      <c r="A25" s="127" t="s">
        <v>130</v>
      </c>
      <c r="B25" t="s">
        <v>89</v>
      </c>
      <c r="C25" t="str">
        <f>VLOOKUP(A25,'Employee Remuneration'!A:E,5,0)</f>
        <v>Seniors - CHSP</v>
      </c>
      <c r="D25" s="136">
        <v>569.27</v>
      </c>
      <c r="E25" s="56">
        <f>'AC Hours'!$E25*('AC Hours'!F25/'AC Hours'!$O25)</f>
        <v>0</v>
      </c>
      <c r="F25" s="56">
        <f>'AC Hours'!$E25*('AC Hours'!G25/'AC Hours'!$O25)</f>
        <v>81.726881188118796</v>
      </c>
      <c r="G25" s="56">
        <f>'AC Hours'!$E25*('AC Hours'!H25/'AC Hours'!$O25)</f>
        <v>487.54311881188119</v>
      </c>
      <c r="H25" s="56">
        <f>'AC Hours'!$E25*('AC Hours'!I25/'AC Hours'!$O25)</f>
        <v>0</v>
      </c>
      <c r="I25" s="56">
        <f>'AC Hours'!$E25*('AC Hours'!J25/'AC Hours'!$O25)</f>
        <v>0</v>
      </c>
      <c r="J25" s="56">
        <f>'AC Hours'!$E25*('AC Hours'!K25/'AC Hours'!$O25)</f>
        <v>0</v>
      </c>
      <c r="K25" s="56">
        <f>'AC Hours'!$E25*('AC Hours'!L25/'AC Hours'!$O25)</f>
        <v>0</v>
      </c>
      <c r="L25" s="56">
        <f>'AC Hours'!$E25*('AC Hours'!M25/'AC Hours'!$O25)</f>
        <v>0</v>
      </c>
      <c r="M25" s="56">
        <f>'AC Hours'!$E25*('AC Hours'!N25/'AC Hours'!$O25)</f>
        <v>0</v>
      </c>
      <c r="N25" s="65">
        <f t="shared" si="0"/>
        <v>569.27</v>
      </c>
      <c r="O25" s="56">
        <f>'AC Hours'!$E25*('AC Hours'!P25/'AC Hours'!$O25)</f>
        <v>0</v>
      </c>
      <c r="P25" s="56">
        <f>'AC Hours'!$E25*('AC Hours'!Q25/'AC Hours'!$O25)</f>
        <v>0</v>
      </c>
      <c r="Q25" s="56">
        <f>'AC Hours'!$E25*('AC Hours'!R25/'AC Hours'!$O25)</f>
        <v>0</v>
      </c>
      <c r="R25" s="56">
        <f>'AC Hours'!$E25*('AC Hours'!S25/'AC Hours'!$O25)</f>
        <v>50.727029702970292</v>
      </c>
      <c r="S25" s="56">
        <f>'AC Hours'!$E25*('AC Hours'!T25/'AC Hours'!$O25)</f>
        <v>30.999851485148515</v>
      </c>
      <c r="T25" s="65">
        <f t="shared" si="6"/>
        <v>81.72688118811881</v>
      </c>
      <c r="U25" s="56">
        <f>'AC Hours'!$E25*('AC Hours'!V25/'AC Hours'!$O25)</f>
        <v>0</v>
      </c>
      <c r="V25" s="56">
        <f>'AC Hours'!$E25*('AC Hours'!W25/'AC Hours'!$O25)</f>
        <v>0</v>
      </c>
      <c r="W25" s="56">
        <f>'AC Hours'!$E25*('AC Hours'!X25/'AC Hours'!$O25)</f>
        <v>0</v>
      </c>
      <c r="X25" s="56">
        <f>'AC Hours'!$E25*('AC Hours'!Y25/'AC Hours'!$O25)</f>
        <v>22.545346534653465</v>
      </c>
      <c r="Y25" s="56">
        <f>'AC Hours'!$E25*('AC Hours'!Z25/'AC Hours'!$O25)</f>
        <v>0</v>
      </c>
      <c r="Z25" s="56">
        <f>'AC Hours'!$E25*('AC Hours'!AA25/'AC Hours'!$O25)</f>
        <v>464.99777227722768</v>
      </c>
      <c r="AA25" s="65">
        <f t="shared" si="7"/>
        <v>487.54311881188113</v>
      </c>
      <c r="AB25" s="56">
        <f>'AC Hours'!$E25*('AC Hours'!AC25/'AC Hours'!$O25)</f>
        <v>0</v>
      </c>
      <c r="AC25" s="56">
        <f>'AC Hours'!$E25*('AC Hours'!AD25/'AC Hours'!$O25)</f>
        <v>0</v>
      </c>
      <c r="AD25" s="56">
        <f>'AC Hours'!$E25*('AC Hours'!AE25/'AC Hours'!$O25)</f>
        <v>0</v>
      </c>
      <c r="AE25" s="56">
        <f>'AC Hours'!$E25*('AC Hours'!AF25/'AC Hours'!$O25)</f>
        <v>0</v>
      </c>
      <c r="AF25" s="65">
        <f t="shared" si="8"/>
        <v>0</v>
      </c>
      <c r="AG25" s="56">
        <f>'AC Hours'!$E25*('AC Hours'!AH25/'AC Hours'!$O25)</f>
        <v>0</v>
      </c>
      <c r="AH25" s="56"/>
      <c r="AI25" s="56">
        <f>'AC Hours'!$E25*('AC Hours'!AJ25/'AC Hours'!$O25)</f>
        <v>0</v>
      </c>
      <c r="AJ25" s="56">
        <f>'AC Hours'!$E25*('AC Hours'!AK25/'AC Hours'!$O25)</f>
        <v>0</v>
      </c>
      <c r="AK25" s="56">
        <f>'AC Hours'!$E25*('AC Hours'!AL25/'AC Hours'!$O25)</f>
        <v>0</v>
      </c>
      <c r="AL25" s="65">
        <f t="shared" si="9"/>
        <v>0</v>
      </c>
      <c r="AM25" t="b">
        <f t="shared" si="5"/>
        <v>1</v>
      </c>
    </row>
    <row r="26" spans="1:39" x14ac:dyDescent="0.25">
      <c r="A26" s="127" t="s">
        <v>131</v>
      </c>
      <c r="B26" t="s">
        <v>89</v>
      </c>
      <c r="C26" t="str">
        <f>VLOOKUP(A26,'Employee Remuneration'!A:E,5,0)</f>
        <v>Seniors - HCP</v>
      </c>
      <c r="D26" s="136">
        <v>713.5</v>
      </c>
      <c r="E26" s="56">
        <f>'AC Hours'!$E26*('AC Hours'!F26/'AC Hours'!$O26)</f>
        <v>11.192156862745097</v>
      </c>
      <c r="F26" s="56">
        <f>'AC Hours'!$E26*('AC Hours'!G26/'AC Hours'!$O26)</f>
        <v>11.192156862745097</v>
      </c>
      <c r="G26" s="56">
        <f>'AC Hours'!$E26*('AC Hours'!H26/'AC Hours'!$O26)</f>
        <v>691.11568627450981</v>
      </c>
      <c r="H26" s="56">
        <f>'AC Hours'!$E26*('AC Hours'!I26/'AC Hours'!$O26)</f>
        <v>0</v>
      </c>
      <c r="I26" s="56">
        <f>'AC Hours'!$E26*('AC Hours'!J26/'AC Hours'!$O26)</f>
        <v>0</v>
      </c>
      <c r="J26" s="56">
        <f>'AC Hours'!$E26*('AC Hours'!K26/'AC Hours'!$O26)</f>
        <v>0</v>
      </c>
      <c r="K26" s="56">
        <f>'AC Hours'!$E26*('AC Hours'!L26/'AC Hours'!$O26)</f>
        <v>0</v>
      </c>
      <c r="L26" s="56">
        <f>'AC Hours'!$E26*('AC Hours'!M26/'AC Hours'!$O26)</f>
        <v>0</v>
      </c>
      <c r="M26" s="56">
        <f>'AC Hours'!$E26*('AC Hours'!N26/'AC Hours'!$O26)</f>
        <v>0</v>
      </c>
      <c r="N26" s="65">
        <f t="shared" si="0"/>
        <v>713.5</v>
      </c>
      <c r="O26" s="56">
        <f>'AC Hours'!$E26*('AC Hours'!P26/'AC Hours'!$O26)</f>
        <v>0</v>
      </c>
      <c r="P26" s="56">
        <f>'AC Hours'!$E26*('AC Hours'!Q26/'AC Hours'!$O26)</f>
        <v>0</v>
      </c>
      <c r="Q26" s="56">
        <f>'AC Hours'!$E26*('AC Hours'!R26/'AC Hours'!$O26)</f>
        <v>0</v>
      </c>
      <c r="R26" s="56">
        <f>'AC Hours'!$E26*('AC Hours'!S26/'AC Hours'!$O26)</f>
        <v>0</v>
      </c>
      <c r="S26" s="56">
        <f>'AC Hours'!$E26*('AC Hours'!T26/'AC Hours'!$O26)</f>
        <v>11.192156862745097</v>
      </c>
      <c r="T26" s="65">
        <f t="shared" si="6"/>
        <v>11.192156862745097</v>
      </c>
      <c r="U26" s="56">
        <f>'AC Hours'!$E26*('AC Hours'!V26/'AC Hours'!$O26)</f>
        <v>0</v>
      </c>
      <c r="V26" s="56">
        <f>'AC Hours'!$E26*('AC Hours'!W26/'AC Hours'!$O26)</f>
        <v>0</v>
      </c>
      <c r="W26" s="56">
        <f>'AC Hours'!$E26*('AC Hours'!X26/'AC Hours'!$O26)</f>
        <v>0</v>
      </c>
      <c r="X26" s="56">
        <f>'AC Hours'!$E26*('AC Hours'!Y26/'AC Hours'!$O26)</f>
        <v>0</v>
      </c>
      <c r="Y26" s="56">
        <f>'AC Hours'!$E26*('AC Hours'!Z26/'AC Hours'!$O26)</f>
        <v>134.30588235294118</v>
      </c>
      <c r="Z26" s="56">
        <f>'AC Hours'!$E26*('AC Hours'!AA26/'AC Hours'!$O26)</f>
        <v>556.80980392156857</v>
      </c>
      <c r="AA26" s="65">
        <f t="shared" si="7"/>
        <v>691.1156862745097</v>
      </c>
      <c r="AB26" s="56">
        <f>'AC Hours'!$E26*('AC Hours'!AC26/'AC Hours'!$O26)</f>
        <v>0</v>
      </c>
      <c r="AC26" s="56">
        <f>'AC Hours'!$E26*('AC Hours'!AD26/'AC Hours'!$O26)</f>
        <v>0</v>
      </c>
      <c r="AD26" s="56">
        <f>'AC Hours'!$E26*('AC Hours'!AE26/'AC Hours'!$O26)</f>
        <v>0</v>
      </c>
      <c r="AE26" s="56">
        <f>'AC Hours'!$E26*('AC Hours'!AF26/'AC Hours'!$O26)</f>
        <v>0</v>
      </c>
      <c r="AF26" s="65">
        <f t="shared" si="8"/>
        <v>0</v>
      </c>
      <c r="AG26" s="56">
        <f>'AC Hours'!$E26*('AC Hours'!AH26/'AC Hours'!$O26)</f>
        <v>0</v>
      </c>
      <c r="AH26" s="56"/>
      <c r="AI26" s="56">
        <f>'AC Hours'!$E26*('AC Hours'!AJ26/'AC Hours'!$O26)</f>
        <v>0</v>
      </c>
      <c r="AJ26" s="56">
        <f>'AC Hours'!$E26*('AC Hours'!AK26/'AC Hours'!$O26)</f>
        <v>0</v>
      </c>
      <c r="AK26" s="56">
        <f>'AC Hours'!$E26*('AC Hours'!AL26/'AC Hours'!$O26)</f>
        <v>0</v>
      </c>
      <c r="AL26" s="65">
        <f t="shared" si="9"/>
        <v>0</v>
      </c>
      <c r="AM26" t="b">
        <f t="shared" si="5"/>
        <v>1</v>
      </c>
    </row>
    <row r="27" spans="1:39" x14ac:dyDescent="0.25">
      <c r="A27" s="127" t="s">
        <v>132</v>
      </c>
      <c r="B27" t="s">
        <v>89</v>
      </c>
      <c r="C27" t="str">
        <f>VLOOKUP(A27,'Employee Remuneration'!A:E,5,0)</f>
        <v>Seniors - CHSP</v>
      </c>
      <c r="D27" s="136">
        <v>840.88</v>
      </c>
      <c r="E27" s="56">
        <f>'AC Hours'!$E27*('AC Hours'!F27/'AC Hours'!$O27)</f>
        <v>0</v>
      </c>
      <c r="F27" s="56">
        <f>'AC Hours'!$E27*('AC Hours'!G27/'AC Hours'!$O27)</f>
        <v>232.09809954751134</v>
      </c>
      <c r="G27" s="56">
        <f>'AC Hours'!$E27*('AC Hours'!H27/'AC Hours'!$O27)</f>
        <v>608.78190045248869</v>
      </c>
      <c r="H27" s="56">
        <f>'AC Hours'!$E27*('AC Hours'!I27/'AC Hours'!$O27)</f>
        <v>0</v>
      </c>
      <c r="I27" s="56">
        <f>'AC Hours'!$E27*('AC Hours'!J27/'AC Hours'!$O27)</f>
        <v>0</v>
      </c>
      <c r="J27" s="56">
        <f>'AC Hours'!$E27*('AC Hours'!K27/'AC Hours'!$O27)</f>
        <v>0</v>
      </c>
      <c r="K27" s="56">
        <f>'AC Hours'!$E27*('AC Hours'!L27/'AC Hours'!$O27)</f>
        <v>0</v>
      </c>
      <c r="L27" s="56">
        <f>'AC Hours'!$E27*('AC Hours'!M27/'AC Hours'!$O27)</f>
        <v>0</v>
      </c>
      <c r="M27" s="56">
        <f>'AC Hours'!$E27*('AC Hours'!N27/'AC Hours'!$O27)</f>
        <v>0</v>
      </c>
      <c r="N27" s="65">
        <f t="shared" si="0"/>
        <v>840.88</v>
      </c>
      <c r="O27" s="56">
        <f>'AC Hours'!$E27*('AC Hours'!P27/'AC Hours'!$O27)</f>
        <v>0</v>
      </c>
      <c r="P27" s="56">
        <f>'AC Hours'!$E27*('AC Hours'!Q27/'AC Hours'!$O27)</f>
        <v>0</v>
      </c>
      <c r="Q27" s="56">
        <f>'AC Hours'!$E27*('AC Hours'!R27/'AC Hours'!$O27)</f>
        <v>0</v>
      </c>
      <c r="R27" s="56">
        <f>'AC Hours'!$E27*('AC Hours'!S27/'AC Hours'!$O27)</f>
        <v>0</v>
      </c>
      <c r="S27" s="56">
        <f>'AC Hours'!$E27*('AC Hours'!T27/'AC Hours'!$O27)</f>
        <v>232.09809954751134</v>
      </c>
      <c r="T27" s="65">
        <f t="shared" si="6"/>
        <v>232.09809954751134</v>
      </c>
      <c r="U27" s="56">
        <f>'AC Hours'!$E27*('AC Hours'!V27/'AC Hours'!$O27)</f>
        <v>0</v>
      </c>
      <c r="V27" s="56">
        <f>'AC Hours'!$E27*('AC Hours'!W27/'AC Hours'!$O27)</f>
        <v>0</v>
      </c>
      <c r="W27" s="56">
        <f>'AC Hours'!$E27*('AC Hours'!X27/'AC Hours'!$O27)</f>
        <v>0</v>
      </c>
      <c r="X27" s="56">
        <f>'AC Hours'!$E27*('AC Hours'!Y27/'AC Hours'!$O27)</f>
        <v>0</v>
      </c>
      <c r="Y27" s="56">
        <f>'AC Hours'!$E27*('AC Hours'!Z27/'AC Hours'!$O27)</f>
        <v>7.6097737556561089</v>
      </c>
      <c r="Z27" s="56">
        <f>'AC Hours'!$E27*('AC Hours'!AA27/'AC Hours'!$O27)</f>
        <v>601.17212669683261</v>
      </c>
      <c r="AA27" s="65">
        <f t="shared" si="7"/>
        <v>608.78190045248869</v>
      </c>
      <c r="AB27" s="56">
        <f>'AC Hours'!$E27*('AC Hours'!AC27/'AC Hours'!$O27)</f>
        <v>0</v>
      </c>
      <c r="AC27" s="56">
        <f>'AC Hours'!$E27*('AC Hours'!AD27/'AC Hours'!$O27)</f>
        <v>0</v>
      </c>
      <c r="AD27" s="56">
        <f>'AC Hours'!$E27*('AC Hours'!AE27/'AC Hours'!$O27)</f>
        <v>0</v>
      </c>
      <c r="AE27" s="56">
        <f>'AC Hours'!$E27*('AC Hours'!AF27/'AC Hours'!$O27)</f>
        <v>0</v>
      </c>
      <c r="AF27" s="65">
        <f t="shared" si="8"/>
        <v>0</v>
      </c>
      <c r="AG27" s="56">
        <f>'AC Hours'!$E27*('AC Hours'!AH27/'AC Hours'!$O27)</f>
        <v>0</v>
      </c>
      <c r="AH27" s="56"/>
      <c r="AI27" s="56">
        <f>'AC Hours'!$E27*('AC Hours'!AJ27/'AC Hours'!$O27)</f>
        <v>0</v>
      </c>
      <c r="AJ27" s="56">
        <f>'AC Hours'!$E27*('AC Hours'!AK27/'AC Hours'!$O27)</f>
        <v>0</v>
      </c>
      <c r="AK27" s="56">
        <f>'AC Hours'!$E27*('AC Hours'!AL27/'AC Hours'!$O27)</f>
        <v>0</v>
      </c>
      <c r="AL27" s="65">
        <f t="shared" si="9"/>
        <v>0</v>
      </c>
      <c r="AM27" t="b">
        <f t="shared" si="5"/>
        <v>1</v>
      </c>
    </row>
    <row r="28" spans="1:39" x14ac:dyDescent="0.25">
      <c r="A28" s="127" t="s">
        <v>133</v>
      </c>
      <c r="B28" t="s">
        <v>89</v>
      </c>
      <c r="C28" t="str">
        <f>VLOOKUP(A28,'Employee Remuneration'!A:E,5,0)</f>
        <v>Seniors - CHSP</v>
      </c>
      <c r="D28" s="136">
        <v>80.47</v>
      </c>
      <c r="E28" s="56">
        <f>'AC Hours'!$E28*('AC Hours'!F28/'AC Hours'!$O28)</f>
        <v>0</v>
      </c>
      <c r="F28" s="56">
        <f>'AC Hours'!$E28*('AC Hours'!G28/'AC Hours'!$O28)</f>
        <v>8.7975000687297857</v>
      </c>
      <c r="G28" s="56">
        <f>'AC Hours'!$E28*('AC Hours'!H28/'AC Hours'!$O28)</f>
        <v>71.67249993127021</v>
      </c>
      <c r="H28" s="56">
        <f>'AC Hours'!$E28*('AC Hours'!I28/'AC Hours'!$O28)</f>
        <v>0</v>
      </c>
      <c r="I28" s="56">
        <f>'AC Hours'!$E28*('AC Hours'!J28/'AC Hours'!$O28)</f>
        <v>0</v>
      </c>
      <c r="J28" s="56">
        <f>'AC Hours'!$E28*('AC Hours'!K28/'AC Hours'!$O28)</f>
        <v>0</v>
      </c>
      <c r="K28" s="56">
        <f>'AC Hours'!$E28*('AC Hours'!L28/'AC Hours'!$O28)</f>
        <v>0</v>
      </c>
      <c r="L28" s="56">
        <f>'AC Hours'!$E28*('AC Hours'!M28/'AC Hours'!$O28)</f>
        <v>0</v>
      </c>
      <c r="M28" s="56">
        <f>'AC Hours'!$E28*('AC Hours'!N28/'AC Hours'!$O28)</f>
        <v>0</v>
      </c>
      <c r="N28" s="65">
        <f t="shared" si="0"/>
        <v>80.47</v>
      </c>
      <c r="O28" s="56">
        <f>'AC Hours'!$E28*('AC Hours'!P28/'AC Hours'!$O28)</f>
        <v>0</v>
      </c>
      <c r="P28" s="56">
        <f>'AC Hours'!$E28*('AC Hours'!Q28/'AC Hours'!$O28)</f>
        <v>0</v>
      </c>
      <c r="Q28" s="56">
        <f>'AC Hours'!$E28*('AC Hours'!R28/'AC Hours'!$O28)</f>
        <v>0</v>
      </c>
      <c r="R28" s="56">
        <f>'AC Hours'!$E28*('AC Hours'!S28/'AC Hours'!$O28)</f>
        <v>0</v>
      </c>
      <c r="S28" s="56">
        <f>'AC Hours'!$E28*('AC Hours'!T28/'AC Hours'!$O28)</f>
        <v>8.7975000687297857</v>
      </c>
      <c r="T28" s="65">
        <f t="shared" si="6"/>
        <v>8.7975000687297857</v>
      </c>
      <c r="U28" s="56">
        <f>'AC Hours'!$E28*('AC Hours'!V28/'AC Hours'!$O28)</f>
        <v>0</v>
      </c>
      <c r="V28" s="56">
        <f>'AC Hours'!$E28*('AC Hours'!W28/'AC Hours'!$O28)</f>
        <v>0</v>
      </c>
      <c r="W28" s="56">
        <f>'AC Hours'!$E28*('AC Hours'!X28/'AC Hours'!$O28)</f>
        <v>0</v>
      </c>
      <c r="X28" s="56">
        <f>'AC Hours'!$E28*('AC Hours'!Y28/'AC Hours'!$O28)</f>
        <v>6.5981250515473384</v>
      </c>
      <c r="Y28" s="56">
        <f>'AC Hours'!$E28*('AC Hours'!Z28/'AC Hours'!$O28)</f>
        <v>0</v>
      </c>
      <c r="Z28" s="56">
        <f>'AC Hours'!$E28*('AC Hours'!AA28/'AC Hours'!$O28)</f>
        <v>65.074374879722868</v>
      </c>
      <c r="AA28" s="65">
        <f t="shared" si="7"/>
        <v>71.67249993127021</v>
      </c>
      <c r="AB28" s="56">
        <f>'AC Hours'!$E28*('AC Hours'!AC28/'AC Hours'!$O28)</f>
        <v>0</v>
      </c>
      <c r="AC28" s="56">
        <f>'AC Hours'!$E28*('AC Hours'!AD28/'AC Hours'!$O28)</f>
        <v>0</v>
      </c>
      <c r="AD28" s="56">
        <f>'AC Hours'!$E28*('AC Hours'!AE28/'AC Hours'!$O28)</f>
        <v>0</v>
      </c>
      <c r="AE28" s="56">
        <f>'AC Hours'!$E28*('AC Hours'!AF28/'AC Hours'!$O28)</f>
        <v>0</v>
      </c>
      <c r="AF28" s="65">
        <f t="shared" si="8"/>
        <v>0</v>
      </c>
      <c r="AG28" s="56">
        <f>'AC Hours'!$E28*('AC Hours'!AH28/'AC Hours'!$O28)</f>
        <v>0</v>
      </c>
      <c r="AH28" s="56"/>
      <c r="AI28" s="56">
        <f>'AC Hours'!$E28*('AC Hours'!AJ28/'AC Hours'!$O28)</f>
        <v>0</v>
      </c>
      <c r="AJ28" s="56">
        <f>'AC Hours'!$E28*('AC Hours'!AK28/'AC Hours'!$O28)</f>
        <v>0</v>
      </c>
      <c r="AK28" s="56">
        <f>'AC Hours'!$E28*('AC Hours'!AL28/'AC Hours'!$O28)</f>
        <v>0</v>
      </c>
      <c r="AL28" s="65">
        <f t="shared" si="9"/>
        <v>0</v>
      </c>
      <c r="AM28" t="b">
        <f t="shared" si="5"/>
        <v>1</v>
      </c>
    </row>
    <row r="29" spans="1:39" x14ac:dyDescent="0.25">
      <c r="A29" s="127" t="s">
        <v>134</v>
      </c>
      <c r="B29" t="s">
        <v>89</v>
      </c>
      <c r="C29" t="str">
        <f>VLOOKUP(A29,'Employee Remuneration'!A:E,5,0)</f>
        <v>Seniors - CHSP</v>
      </c>
      <c r="D29" s="136">
        <v>672.92</v>
      </c>
      <c r="E29" s="56">
        <f>'AC Hours'!$E29*('AC Hours'!F29/'AC Hours'!$O29)</f>
        <v>0</v>
      </c>
      <c r="F29" s="56">
        <f>'AC Hours'!$E29*('AC Hours'!G29/'AC Hours'!$O29)</f>
        <v>355.92462809917356</v>
      </c>
      <c r="G29" s="56">
        <f>'AC Hours'!$E29*('AC Hours'!H29/'AC Hours'!$O29)</f>
        <v>316.9953719008264</v>
      </c>
      <c r="H29" s="56">
        <f>'AC Hours'!$E29*('AC Hours'!I29/'AC Hours'!$O29)</f>
        <v>0</v>
      </c>
      <c r="I29" s="56">
        <f>'AC Hours'!$E29*('AC Hours'!J29/'AC Hours'!$O29)</f>
        <v>0</v>
      </c>
      <c r="J29" s="56">
        <f>'AC Hours'!$E29*('AC Hours'!K29/'AC Hours'!$O29)</f>
        <v>0</v>
      </c>
      <c r="K29" s="56">
        <f>'AC Hours'!$E29*('AC Hours'!L29/'AC Hours'!$O29)</f>
        <v>0</v>
      </c>
      <c r="L29" s="56">
        <f>'AC Hours'!$E29*('AC Hours'!M29/'AC Hours'!$O29)</f>
        <v>0</v>
      </c>
      <c r="M29" s="56">
        <f>'AC Hours'!$E29*('AC Hours'!N29/'AC Hours'!$O29)</f>
        <v>0</v>
      </c>
      <c r="N29" s="65">
        <f t="shared" si="0"/>
        <v>672.92</v>
      </c>
      <c r="O29" s="56">
        <f>'AC Hours'!$E29*('AC Hours'!P29/'AC Hours'!$O29)</f>
        <v>0</v>
      </c>
      <c r="P29" s="56">
        <f>'AC Hours'!$E29*('AC Hours'!Q29/'AC Hours'!$O29)</f>
        <v>0</v>
      </c>
      <c r="Q29" s="56">
        <f>'AC Hours'!$E29*('AC Hours'!R29/'AC Hours'!$O29)</f>
        <v>0</v>
      </c>
      <c r="R29" s="56">
        <f>'AC Hours'!$E29*('AC Hours'!S29/'AC Hours'!$O29)</f>
        <v>166.8396694214876</v>
      </c>
      <c r="S29" s="56">
        <f>'AC Hours'!$E29*('AC Hours'!T29/'AC Hours'!$O29)</f>
        <v>189.08495867768593</v>
      </c>
      <c r="T29" s="65">
        <f t="shared" si="6"/>
        <v>355.92462809917356</v>
      </c>
      <c r="U29" s="56">
        <f>'AC Hours'!$E29*('AC Hours'!V29/'AC Hours'!$O29)</f>
        <v>0</v>
      </c>
      <c r="V29" s="56">
        <f>'AC Hours'!$E29*('AC Hours'!W29/'AC Hours'!$O29)</f>
        <v>0</v>
      </c>
      <c r="W29" s="56">
        <f>'AC Hours'!$E29*('AC Hours'!X29/'AC Hours'!$O29)</f>
        <v>0</v>
      </c>
      <c r="X29" s="56">
        <f>'AC Hours'!$E29*('AC Hours'!Y29/'AC Hours'!$O29)</f>
        <v>0</v>
      </c>
      <c r="Y29" s="56">
        <f>'AC Hours'!$E29*('AC Hours'!Z29/'AC Hours'!$O29)</f>
        <v>0</v>
      </c>
      <c r="Z29" s="56">
        <f>'AC Hours'!$E29*('AC Hours'!AA29/'AC Hours'!$O29)</f>
        <v>316.9953719008264</v>
      </c>
      <c r="AA29" s="65">
        <f t="shared" si="7"/>
        <v>316.9953719008264</v>
      </c>
      <c r="AB29" s="56">
        <f>'AC Hours'!$E29*('AC Hours'!AC29/'AC Hours'!$O29)</f>
        <v>0</v>
      </c>
      <c r="AC29" s="56">
        <f>'AC Hours'!$E29*('AC Hours'!AD29/'AC Hours'!$O29)</f>
        <v>0</v>
      </c>
      <c r="AD29" s="56">
        <f>'AC Hours'!$E29*('AC Hours'!AE29/'AC Hours'!$O29)</f>
        <v>0</v>
      </c>
      <c r="AE29" s="56">
        <f>'AC Hours'!$E29*('AC Hours'!AF29/'AC Hours'!$O29)</f>
        <v>0</v>
      </c>
      <c r="AF29" s="65">
        <f t="shared" si="8"/>
        <v>0</v>
      </c>
      <c r="AG29" s="56">
        <f>'AC Hours'!$E29*('AC Hours'!AH29/'AC Hours'!$O29)</f>
        <v>0</v>
      </c>
      <c r="AH29" s="56"/>
      <c r="AI29" s="56">
        <f>'AC Hours'!$E29*('AC Hours'!AJ29/'AC Hours'!$O29)</f>
        <v>0</v>
      </c>
      <c r="AJ29" s="56">
        <f>'AC Hours'!$E29*('AC Hours'!AK29/'AC Hours'!$O29)</f>
        <v>0</v>
      </c>
      <c r="AK29" s="56">
        <f>'AC Hours'!$E29*('AC Hours'!AL29/'AC Hours'!$O29)</f>
        <v>0</v>
      </c>
      <c r="AL29" s="65">
        <f t="shared" si="9"/>
        <v>0</v>
      </c>
      <c r="AM29" t="b">
        <f t="shared" si="5"/>
        <v>1</v>
      </c>
    </row>
    <row r="30" spans="1:39" x14ac:dyDescent="0.25">
      <c r="A30" s="127" t="s">
        <v>136</v>
      </c>
      <c r="B30" t="s">
        <v>89</v>
      </c>
      <c r="C30" t="str">
        <f>VLOOKUP(A30,'Employee Remuneration'!A:E,5,0)</f>
        <v>Seniors - CHSP</v>
      </c>
      <c r="D30" s="136">
        <v>682.43</v>
      </c>
      <c r="E30" s="56">
        <f>'AC Hours'!$E30*('AC Hours'!F30/'AC Hours'!$O30)</f>
        <v>5.4485429141716555</v>
      </c>
      <c r="F30" s="56">
        <f>'AC Hours'!$E30*('AC Hours'!G30/'AC Hours'!$O30)</f>
        <v>343.25820359281431</v>
      </c>
      <c r="G30" s="56">
        <f>'AC Hours'!$E30*('AC Hours'!H30/'AC Hours'!$O30)</f>
        <v>333.72325349301394</v>
      </c>
      <c r="H30" s="56">
        <f>'AC Hours'!$E30*('AC Hours'!I30/'AC Hours'!$O30)</f>
        <v>0</v>
      </c>
      <c r="I30" s="56">
        <f>'AC Hours'!$E30*('AC Hours'!J30/'AC Hours'!$O30)</f>
        <v>0</v>
      </c>
      <c r="J30" s="56">
        <f>'AC Hours'!$E30*('AC Hours'!K30/'AC Hours'!$O30)</f>
        <v>0</v>
      </c>
      <c r="K30" s="56">
        <f>'AC Hours'!$E30*('AC Hours'!L30/'AC Hours'!$O30)</f>
        <v>0</v>
      </c>
      <c r="L30" s="56">
        <f>'AC Hours'!$E30*('AC Hours'!M30/'AC Hours'!$O30)</f>
        <v>0</v>
      </c>
      <c r="M30" s="56">
        <f>'AC Hours'!$E30*('AC Hours'!N30/'AC Hours'!$O30)</f>
        <v>0</v>
      </c>
      <c r="N30" s="65">
        <f t="shared" si="0"/>
        <v>682.42999999999984</v>
      </c>
      <c r="O30" s="56">
        <f>'AC Hours'!$E30*('AC Hours'!P30/'AC Hours'!$O30)</f>
        <v>0</v>
      </c>
      <c r="P30" s="56">
        <f>'AC Hours'!$E30*('AC Hours'!Q30/'AC Hours'!$O30)</f>
        <v>0</v>
      </c>
      <c r="Q30" s="56">
        <f>'AC Hours'!$E30*('AC Hours'!R30/'AC Hours'!$O30)</f>
        <v>0</v>
      </c>
      <c r="R30" s="56">
        <f>'AC Hours'!$E30*('AC Hours'!S30/'AC Hours'!$O30)</f>
        <v>12.259221556886226</v>
      </c>
      <c r="S30" s="56">
        <f>'AC Hours'!$E30*('AC Hours'!T30/'AC Hours'!$O30)</f>
        <v>330.99898203592812</v>
      </c>
      <c r="T30" s="65">
        <f t="shared" si="6"/>
        <v>343.25820359281437</v>
      </c>
      <c r="U30" s="56">
        <f>'AC Hours'!$E30*('AC Hours'!V30/'AC Hours'!$O30)</f>
        <v>130.76502994011975</v>
      </c>
      <c r="V30" s="56">
        <f>'AC Hours'!$E30*('AC Hours'!W30/'AC Hours'!$O30)</f>
        <v>0</v>
      </c>
      <c r="W30" s="56">
        <f>'AC Hours'!$E30*('AC Hours'!X30/'AC Hours'!$O30)</f>
        <v>0</v>
      </c>
      <c r="X30" s="56">
        <f>'AC Hours'!$E30*('AC Hours'!Y30/'AC Hours'!$O30)</f>
        <v>0</v>
      </c>
      <c r="Y30" s="56">
        <f>'AC Hours'!$E30*('AC Hours'!Z30/'AC Hours'!$O30)</f>
        <v>0</v>
      </c>
      <c r="Z30" s="56">
        <f>'AC Hours'!$E30*('AC Hours'!AA30/'AC Hours'!$O30)</f>
        <v>202.95822355289417</v>
      </c>
      <c r="AA30" s="65">
        <f t="shared" si="7"/>
        <v>333.72325349301389</v>
      </c>
      <c r="AB30" s="56">
        <f>'AC Hours'!$E30*('AC Hours'!AC30/'AC Hours'!$O30)</f>
        <v>0</v>
      </c>
      <c r="AC30" s="56">
        <f>'AC Hours'!$E30*('AC Hours'!AD30/'AC Hours'!$O30)</f>
        <v>0</v>
      </c>
      <c r="AD30" s="56">
        <f>'AC Hours'!$E30*('AC Hours'!AE30/'AC Hours'!$O30)</f>
        <v>0</v>
      </c>
      <c r="AE30" s="56">
        <f>'AC Hours'!$E30*('AC Hours'!AF30/'AC Hours'!$O30)</f>
        <v>0</v>
      </c>
      <c r="AF30" s="65">
        <f t="shared" si="8"/>
        <v>0</v>
      </c>
      <c r="AG30" s="56">
        <f>'AC Hours'!$E30*('AC Hours'!AH30/'AC Hours'!$O30)</f>
        <v>0</v>
      </c>
      <c r="AH30" s="56"/>
      <c r="AI30" s="56">
        <f>'AC Hours'!$E30*('AC Hours'!AJ30/'AC Hours'!$O30)</f>
        <v>0</v>
      </c>
      <c r="AJ30" s="56">
        <f>'AC Hours'!$E30*('AC Hours'!AK30/'AC Hours'!$O30)</f>
        <v>0</v>
      </c>
      <c r="AK30" s="56">
        <f>'AC Hours'!$E30*('AC Hours'!AL30/'AC Hours'!$O30)</f>
        <v>0</v>
      </c>
      <c r="AL30" s="65">
        <f t="shared" si="9"/>
        <v>0</v>
      </c>
      <c r="AM30" t="b">
        <f t="shared" si="5"/>
        <v>1</v>
      </c>
    </row>
    <row r="31" spans="1:39" x14ac:dyDescent="0.25">
      <c r="A31" s="127" t="s">
        <v>137</v>
      </c>
      <c r="B31" t="s">
        <v>89</v>
      </c>
      <c r="C31" t="str">
        <f>VLOOKUP(A31,'Employee Remuneration'!A:E,5,0)</f>
        <v>Family Services</v>
      </c>
      <c r="D31" s="136">
        <v>84.88</v>
      </c>
      <c r="E31" s="56">
        <f>'AC Hours'!$E31*('AC Hours'!F31/'AC Hours'!$O31)</f>
        <v>0</v>
      </c>
      <c r="F31" s="56">
        <f>'AC Hours'!$E31*('AC Hours'!G31/'AC Hours'!$O31)</f>
        <v>0</v>
      </c>
      <c r="G31" s="56">
        <f>'AC Hours'!$E31*('AC Hours'!H31/'AC Hours'!$O31)</f>
        <v>0</v>
      </c>
      <c r="H31" s="56">
        <f>'AC Hours'!$E31*('AC Hours'!I31/'AC Hours'!$O31)</f>
        <v>0</v>
      </c>
      <c r="I31" s="56">
        <f>'AC Hours'!$E31*('AC Hours'!J31/'AC Hours'!$O31)</f>
        <v>0</v>
      </c>
      <c r="J31" s="56">
        <f>'AC Hours'!$E31*('AC Hours'!K31/'AC Hours'!$O31)</f>
        <v>0</v>
      </c>
      <c r="K31" s="56">
        <f>'AC Hours'!$E31*('AC Hours'!L31/'AC Hours'!$O31)</f>
        <v>0</v>
      </c>
      <c r="L31" s="56">
        <f>'AC Hours'!$E31*('AC Hours'!M31/'AC Hours'!$O31)</f>
        <v>84.88</v>
      </c>
      <c r="M31" s="56">
        <f>'AC Hours'!$E31*('AC Hours'!N31/'AC Hours'!$O31)</f>
        <v>0</v>
      </c>
      <c r="N31" s="65">
        <f t="shared" si="0"/>
        <v>84.88</v>
      </c>
      <c r="O31" s="56">
        <f>'AC Hours'!$E31*('AC Hours'!P31/'AC Hours'!$O31)</f>
        <v>0</v>
      </c>
      <c r="P31" s="56">
        <f>'AC Hours'!$E31*('AC Hours'!Q31/'AC Hours'!$O31)</f>
        <v>0</v>
      </c>
      <c r="Q31" s="56">
        <f>'AC Hours'!$E31*('AC Hours'!R31/'AC Hours'!$O31)</f>
        <v>0</v>
      </c>
      <c r="R31" s="56">
        <f>'AC Hours'!$E31*('AC Hours'!S31/'AC Hours'!$O31)</f>
        <v>0</v>
      </c>
      <c r="S31" s="56">
        <f>'AC Hours'!$E31*('AC Hours'!T31/'AC Hours'!$O31)</f>
        <v>0</v>
      </c>
      <c r="T31" s="65">
        <f t="shared" si="6"/>
        <v>0</v>
      </c>
      <c r="U31" s="56">
        <f>'AC Hours'!$E31*('AC Hours'!V31/'AC Hours'!$O31)</f>
        <v>0</v>
      </c>
      <c r="V31" s="56">
        <f>'AC Hours'!$E31*('AC Hours'!W31/'AC Hours'!$O31)</f>
        <v>0</v>
      </c>
      <c r="W31" s="56">
        <f>'AC Hours'!$E31*('AC Hours'!X31/'AC Hours'!$O31)</f>
        <v>0</v>
      </c>
      <c r="X31" s="56">
        <f>'AC Hours'!$E31*('AC Hours'!Y31/'AC Hours'!$O31)</f>
        <v>0</v>
      </c>
      <c r="Y31" s="56">
        <f>'AC Hours'!$E31*('AC Hours'!Z31/'AC Hours'!$O31)</f>
        <v>0</v>
      </c>
      <c r="Z31" s="56">
        <f>'AC Hours'!$E31*('AC Hours'!AA31/'AC Hours'!$O31)</f>
        <v>0</v>
      </c>
      <c r="AA31" s="65">
        <f t="shared" si="7"/>
        <v>0</v>
      </c>
      <c r="AB31" s="56">
        <f>'AC Hours'!$E31*('AC Hours'!AC31/'AC Hours'!$O31)</f>
        <v>0</v>
      </c>
      <c r="AC31" s="56">
        <f>'AC Hours'!$E31*('AC Hours'!AD31/'AC Hours'!$O31)</f>
        <v>0</v>
      </c>
      <c r="AD31" s="56">
        <f>'AC Hours'!$E31*('AC Hours'!AE31/'AC Hours'!$O31)</f>
        <v>0</v>
      </c>
      <c r="AE31" s="56">
        <f>'AC Hours'!$E31*('AC Hours'!AF31/'AC Hours'!$O31)</f>
        <v>0</v>
      </c>
      <c r="AF31" s="65">
        <f t="shared" si="8"/>
        <v>0</v>
      </c>
      <c r="AG31" s="56">
        <f>'AC Hours'!$E31*('AC Hours'!AH31/'AC Hours'!$O31)</f>
        <v>0</v>
      </c>
      <c r="AH31" s="56"/>
      <c r="AI31" s="56">
        <f>'AC Hours'!$E31*('AC Hours'!AJ31/'AC Hours'!$O31)</f>
        <v>0</v>
      </c>
      <c r="AJ31" s="56">
        <f>'AC Hours'!$E31*('AC Hours'!AK31/'AC Hours'!$O31)</f>
        <v>0</v>
      </c>
      <c r="AK31" s="56">
        <f>'AC Hours'!$E31*('AC Hours'!AL31/'AC Hours'!$O31)</f>
        <v>84.88</v>
      </c>
      <c r="AL31" s="65">
        <f t="shared" si="9"/>
        <v>84.88</v>
      </c>
      <c r="AM31" t="b">
        <f t="shared" si="5"/>
        <v>1</v>
      </c>
    </row>
    <row r="32" spans="1:39" x14ac:dyDescent="0.25">
      <c r="A32" s="127" t="s">
        <v>138</v>
      </c>
      <c r="B32" t="s">
        <v>89</v>
      </c>
      <c r="C32" t="str">
        <f>VLOOKUP(A32,'Employee Remuneration'!A:E,5,0)</f>
        <v>None</v>
      </c>
      <c r="D32" s="136">
        <v>1087.6199999999999</v>
      </c>
      <c r="E32" s="56">
        <f>'AC Hours'!$E32*('AC Hours'!F32/'AC Hours'!$O32)</f>
        <v>10.972206809583858</v>
      </c>
      <c r="F32" s="56">
        <f>'AC Hours'!$E32*('AC Hours'!G32/'AC Hours'!$O32)</f>
        <v>234.53092055485496</v>
      </c>
      <c r="G32" s="56">
        <f>'AC Hours'!$E32*('AC Hours'!H32/'AC Hours'!$O32)</f>
        <v>842.11687263556098</v>
      </c>
      <c r="H32" s="56">
        <f>'AC Hours'!$E32*('AC Hours'!I32/'AC Hours'!$O32)</f>
        <v>0</v>
      </c>
      <c r="I32" s="56">
        <f>'AC Hours'!$E32*('AC Hours'!J32/'AC Hours'!$O32)</f>
        <v>0</v>
      </c>
      <c r="J32" s="56">
        <f>'AC Hours'!$E32*('AC Hours'!K32/'AC Hours'!$O32)</f>
        <v>0</v>
      </c>
      <c r="K32" s="56">
        <f>'AC Hours'!$E32*('AC Hours'!L32/'AC Hours'!$O32)</f>
        <v>0</v>
      </c>
      <c r="L32" s="56">
        <f>'AC Hours'!$E32*('AC Hours'!M32/'AC Hours'!$O32)</f>
        <v>0</v>
      </c>
      <c r="M32" s="56">
        <f>'AC Hours'!$E32*('AC Hours'!N32/'AC Hours'!$O32)</f>
        <v>0</v>
      </c>
      <c r="N32" s="65">
        <f t="shared" si="0"/>
        <v>1087.6199999999999</v>
      </c>
      <c r="O32" s="56">
        <f>'AC Hours'!$E32*('AC Hours'!P32/'AC Hours'!$O32)</f>
        <v>0</v>
      </c>
      <c r="P32" s="56">
        <f>'AC Hours'!$E32*('AC Hours'!Q32/'AC Hours'!$O32)</f>
        <v>0</v>
      </c>
      <c r="Q32" s="56">
        <f>'AC Hours'!$E32*('AC Hours'!R32/'AC Hours'!$O32)</f>
        <v>0</v>
      </c>
      <c r="R32" s="56">
        <f>'AC Hours'!$E32*('AC Hours'!S32/'AC Hours'!$O32)</f>
        <v>0</v>
      </c>
      <c r="S32" s="56">
        <f>'AC Hours'!$E32*('AC Hours'!T32/'AC Hours'!$O32)</f>
        <v>234.53092055485496</v>
      </c>
      <c r="T32" s="65">
        <f t="shared" si="6"/>
        <v>234.53092055485496</v>
      </c>
      <c r="U32" s="56">
        <f>'AC Hours'!$E32*('AC Hours'!V32/'AC Hours'!$O32)</f>
        <v>0</v>
      </c>
      <c r="V32" s="56">
        <f>'AC Hours'!$E32*('AC Hours'!W32/'AC Hours'!$O32)</f>
        <v>0</v>
      </c>
      <c r="W32" s="56">
        <f>'AC Hours'!$E32*('AC Hours'!X32/'AC Hours'!$O32)</f>
        <v>0</v>
      </c>
      <c r="X32" s="56">
        <f>'AC Hours'!$E32*('AC Hours'!Y32/'AC Hours'!$O32)</f>
        <v>0</v>
      </c>
      <c r="Y32" s="56">
        <f>'AC Hours'!$E32*('AC Hours'!Z32/'AC Hours'!$O32)</f>
        <v>65.833240857503142</v>
      </c>
      <c r="Z32" s="56">
        <f>'AC Hours'!$E32*('AC Hours'!AA32/'AC Hours'!$O32)</f>
        <v>776.28363177805795</v>
      </c>
      <c r="AA32" s="65">
        <f t="shared" si="7"/>
        <v>842.11687263556109</v>
      </c>
      <c r="AB32" s="56">
        <f>'AC Hours'!$E32*('AC Hours'!AC32/'AC Hours'!$O32)</f>
        <v>0</v>
      </c>
      <c r="AC32" s="56">
        <f>'AC Hours'!$E32*('AC Hours'!AD32/'AC Hours'!$O32)</f>
        <v>0</v>
      </c>
      <c r="AD32" s="56">
        <f>'AC Hours'!$E32*('AC Hours'!AE32/'AC Hours'!$O32)</f>
        <v>0</v>
      </c>
      <c r="AE32" s="56">
        <f>'AC Hours'!$E32*('AC Hours'!AF32/'AC Hours'!$O32)</f>
        <v>0</v>
      </c>
      <c r="AF32" s="65">
        <f t="shared" si="8"/>
        <v>0</v>
      </c>
      <c r="AG32" s="56">
        <f>'AC Hours'!$E32*('AC Hours'!AH32/'AC Hours'!$O32)</f>
        <v>0</v>
      </c>
      <c r="AH32" s="56"/>
      <c r="AI32" s="56">
        <f>'AC Hours'!$E32*('AC Hours'!AJ32/'AC Hours'!$O32)</f>
        <v>0</v>
      </c>
      <c r="AJ32" s="56">
        <f>'AC Hours'!$E32*('AC Hours'!AK32/'AC Hours'!$O32)</f>
        <v>0</v>
      </c>
      <c r="AK32" s="56">
        <f>'AC Hours'!$E32*('AC Hours'!AL32/'AC Hours'!$O32)</f>
        <v>0</v>
      </c>
      <c r="AL32" s="65">
        <f t="shared" si="9"/>
        <v>0</v>
      </c>
      <c r="AM32" t="b">
        <f t="shared" si="5"/>
        <v>1</v>
      </c>
    </row>
    <row r="33" spans="1:39" x14ac:dyDescent="0.25">
      <c r="A33" s="127" t="s">
        <v>139</v>
      </c>
      <c r="B33" t="s">
        <v>89</v>
      </c>
      <c r="C33" t="str">
        <f>VLOOKUP(A33,'Employee Remuneration'!A:E,5,0)</f>
        <v>NDIS</v>
      </c>
      <c r="D33" s="136">
        <v>650.99</v>
      </c>
      <c r="E33" s="56">
        <f>'AC Hours'!$E33*('AC Hours'!F33/'AC Hours'!$O33)</f>
        <v>0</v>
      </c>
      <c r="F33" s="56">
        <f>'AC Hours'!$E33*('AC Hours'!G33/'AC Hours'!$O33)</f>
        <v>0</v>
      </c>
      <c r="G33" s="56">
        <f>'AC Hours'!$E33*('AC Hours'!H33/'AC Hours'!$O33)</f>
        <v>650.99</v>
      </c>
      <c r="H33" s="56">
        <f>'AC Hours'!$E33*('AC Hours'!I33/'AC Hours'!$O33)</f>
        <v>0</v>
      </c>
      <c r="I33" s="56">
        <f>'AC Hours'!$E33*('AC Hours'!J33/'AC Hours'!$O33)</f>
        <v>0</v>
      </c>
      <c r="J33" s="56">
        <f>'AC Hours'!$E33*('AC Hours'!K33/'AC Hours'!$O33)</f>
        <v>0</v>
      </c>
      <c r="K33" s="56">
        <f>'AC Hours'!$E33*('AC Hours'!L33/'AC Hours'!$O33)</f>
        <v>0</v>
      </c>
      <c r="L33" s="56">
        <f>'AC Hours'!$E33*('AC Hours'!M33/'AC Hours'!$O33)</f>
        <v>0</v>
      </c>
      <c r="M33" s="56">
        <f>'AC Hours'!$E33*('AC Hours'!N33/'AC Hours'!$O33)</f>
        <v>0</v>
      </c>
      <c r="N33" s="65">
        <f t="shared" si="0"/>
        <v>650.99</v>
      </c>
      <c r="O33" s="56">
        <f>'AC Hours'!$E33*('AC Hours'!P33/'AC Hours'!$O33)</f>
        <v>0</v>
      </c>
      <c r="P33" s="56">
        <f>'AC Hours'!$E33*('AC Hours'!Q33/'AC Hours'!$O33)</f>
        <v>0</v>
      </c>
      <c r="Q33" s="56">
        <f>'AC Hours'!$E33*('AC Hours'!R33/'AC Hours'!$O33)</f>
        <v>0</v>
      </c>
      <c r="R33" s="56">
        <f>'AC Hours'!$E33*('AC Hours'!S33/'AC Hours'!$O33)</f>
        <v>0</v>
      </c>
      <c r="S33" s="56">
        <f>'AC Hours'!$E33*('AC Hours'!T33/'AC Hours'!$O33)</f>
        <v>0</v>
      </c>
      <c r="T33" s="65">
        <f t="shared" ref="T33" si="11">SUM(O33:S33)</f>
        <v>0</v>
      </c>
      <c r="U33" s="56">
        <f>'AC Hours'!$E33*('AC Hours'!V33/'AC Hours'!$O33)</f>
        <v>0</v>
      </c>
      <c r="V33" s="56">
        <f>'AC Hours'!$E33*('AC Hours'!W33/'AC Hours'!$O33)</f>
        <v>0</v>
      </c>
      <c r="W33" s="56">
        <f>'AC Hours'!$E33*('AC Hours'!X33/'AC Hours'!$O33)</f>
        <v>0</v>
      </c>
      <c r="X33" s="56">
        <f>'AC Hours'!$E33*('AC Hours'!Y33/'AC Hours'!$O33)</f>
        <v>0</v>
      </c>
      <c r="Y33" s="56">
        <f>'AC Hours'!$E33*('AC Hours'!Z33/'AC Hours'!$O33)</f>
        <v>0</v>
      </c>
      <c r="Z33" s="56">
        <f>'AC Hours'!$E33*('AC Hours'!AA33/'AC Hours'!$O33)</f>
        <v>650.99</v>
      </c>
      <c r="AA33" s="65">
        <f t="shared" si="7"/>
        <v>650.99</v>
      </c>
      <c r="AB33" s="56">
        <f>'AC Hours'!$E33*('AC Hours'!AC33/'AC Hours'!$O33)</f>
        <v>0</v>
      </c>
      <c r="AC33" s="56">
        <f>'AC Hours'!$E33*('AC Hours'!AD33/'AC Hours'!$O33)</f>
        <v>0</v>
      </c>
      <c r="AD33" s="56">
        <f>'AC Hours'!$E33*('AC Hours'!AE33/'AC Hours'!$O33)</f>
        <v>0</v>
      </c>
      <c r="AE33" s="56">
        <f>'AC Hours'!$E33*('AC Hours'!AF33/'AC Hours'!$O33)</f>
        <v>0</v>
      </c>
      <c r="AF33" s="65">
        <f t="shared" si="8"/>
        <v>0</v>
      </c>
      <c r="AG33" s="56">
        <f>'AC Hours'!$E33*('AC Hours'!AH33/'AC Hours'!$O33)</f>
        <v>0</v>
      </c>
      <c r="AH33" s="56"/>
      <c r="AI33" s="56">
        <f>'AC Hours'!$E33*('AC Hours'!AJ33/'AC Hours'!$O33)</f>
        <v>0</v>
      </c>
      <c r="AJ33" s="56">
        <f>'AC Hours'!$E33*('AC Hours'!AK33/'AC Hours'!$O33)</f>
        <v>0</v>
      </c>
      <c r="AK33" s="56">
        <f>'AC Hours'!$E33*('AC Hours'!AL33/'AC Hours'!$O33)</f>
        <v>0</v>
      </c>
      <c r="AL33" s="65">
        <f t="shared" si="9"/>
        <v>0</v>
      </c>
      <c r="AM33" t="b">
        <f t="shared" si="5"/>
        <v>1</v>
      </c>
    </row>
    <row r="34" spans="1:39" x14ac:dyDescent="0.25">
      <c r="A34" s="127" t="s">
        <v>140</v>
      </c>
      <c r="B34" t="s">
        <v>89</v>
      </c>
      <c r="C34" t="str">
        <f>VLOOKUP(A34,'Employee Remuneration'!A:E,5,0)</f>
        <v>Seniors - CHSP</v>
      </c>
      <c r="D34" s="136">
        <v>245.46</v>
      </c>
      <c r="E34" s="56">
        <f>'AC Hours'!$E34*('AC Hours'!F34/'AC Hours'!$O34)</f>
        <v>0</v>
      </c>
      <c r="F34" s="56">
        <f>'AC Hours'!$E34*('AC Hours'!G34/'AC Hours'!$O34)</f>
        <v>129.05628865979384</v>
      </c>
      <c r="G34" s="56">
        <f>'AC Hours'!$E34*('AC Hours'!H34/'AC Hours'!$O34)</f>
        <v>116.40371134020619</v>
      </c>
      <c r="H34" s="56">
        <f>'AC Hours'!$E34*('AC Hours'!I34/'AC Hours'!$O34)</f>
        <v>0</v>
      </c>
      <c r="I34" s="56">
        <f>'AC Hours'!$E34*('AC Hours'!J34/'AC Hours'!$O34)</f>
        <v>0</v>
      </c>
      <c r="J34" s="56">
        <f>'AC Hours'!$E34*('AC Hours'!K34/'AC Hours'!$O34)</f>
        <v>0</v>
      </c>
      <c r="K34" s="56">
        <f>'AC Hours'!$E34*('AC Hours'!L34/'AC Hours'!$O34)</f>
        <v>0</v>
      </c>
      <c r="L34" s="56">
        <f>'AC Hours'!$E34*('AC Hours'!M34/'AC Hours'!$O34)</f>
        <v>0</v>
      </c>
      <c r="M34" s="56">
        <f>'AC Hours'!$E34*('AC Hours'!N34/'AC Hours'!$O34)</f>
        <v>0</v>
      </c>
      <c r="N34" s="65">
        <f t="shared" si="0"/>
        <v>245.46000000000004</v>
      </c>
      <c r="O34" s="56">
        <f>'AC Hours'!$E34*('AC Hours'!P34/'AC Hours'!$O34)</f>
        <v>0</v>
      </c>
      <c r="P34" s="56">
        <f>'AC Hours'!$E34*('AC Hours'!Q34/'AC Hours'!$O34)</f>
        <v>0</v>
      </c>
      <c r="Q34" s="56">
        <f>'AC Hours'!$E34*('AC Hours'!R34/'AC Hours'!$O34)</f>
        <v>0</v>
      </c>
      <c r="R34" s="56">
        <f>'AC Hours'!$E34*('AC Hours'!S34/'AC Hours'!$O34)</f>
        <v>0</v>
      </c>
      <c r="S34" s="56">
        <f>'AC Hours'!$E34*('AC Hours'!T34/'AC Hours'!$O34)</f>
        <v>129.05628865979384</v>
      </c>
      <c r="T34" s="65">
        <f t="shared" si="6"/>
        <v>129.05628865979384</v>
      </c>
      <c r="U34" s="56">
        <f>'AC Hours'!$E34*('AC Hours'!V34/'AC Hours'!$O34)</f>
        <v>0</v>
      </c>
      <c r="V34" s="56">
        <f>'AC Hours'!$E34*('AC Hours'!W34/'AC Hours'!$O34)</f>
        <v>0</v>
      </c>
      <c r="W34" s="56">
        <f>'AC Hours'!$E34*('AC Hours'!X34/'AC Hours'!$O34)</f>
        <v>0</v>
      </c>
      <c r="X34" s="56">
        <f>'AC Hours'!$E34*('AC Hours'!Y34/'AC Hours'!$O34)</f>
        <v>0</v>
      </c>
      <c r="Y34" s="56">
        <f>'AC Hours'!$E34*('AC Hours'!Z34/'AC Hours'!$O34)</f>
        <v>0</v>
      </c>
      <c r="Z34" s="56">
        <f>'AC Hours'!$E34*('AC Hours'!AA34/'AC Hours'!$O34)</f>
        <v>116.40371134020619</v>
      </c>
      <c r="AA34" s="65">
        <f t="shared" si="7"/>
        <v>116.40371134020619</v>
      </c>
      <c r="AB34" s="56">
        <f>'AC Hours'!$E34*('AC Hours'!AC34/'AC Hours'!$O34)</f>
        <v>0</v>
      </c>
      <c r="AC34" s="56">
        <f>'AC Hours'!$E34*('AC Hours'!AD34/'AC Hours'!$O34)</f>
        <v>0</v>
      </c>
      <c r="AD34" s="56">
        <f>'AC Hours'!$E34*('AC Hours'!AE34/'AC Hours'!$O34)</f>
        <v>0</v>
      </c>
      <c r="AE34" s="56">
        <f>'AC Hours'!$E34*('AC Hours'!AF34/'AC Hours'!$O34)</f>
        <v>0</v>
      </c>
      <c r="AF34" s="65">
        <f t="shared" si="8"/>
        <v>0</v>
      </c>
      <c r="AG34" s="56">
        <f>'AC Hours'!$E34*('AC Hours'!AH34/'AC Hours'!$O34)</f>
        <v>0</v>
      </c>
      <c r="AH34" s="56"/>
      <c r="AI34" s="56">
        <f>'AC Hours'!$E34*('AC Hours'!AJ34/'AC Hours'!$O34)</f>
        <v>0</v>
      </c>
      <c r="AJ34" s="56">
        <f>'AC Hours'!$E34*('AC Hours'!AK34/'AC Hours'!$O34)</f>
        <v>0</v>
      </c>
      <c r="AK34" s="56">
        <f>'AC Hours'!$E34*('AC Hours'!AL34/'AC Hours'!$O34)</f>
        <v>0</v>
      </c>
      <c r="AL34" s="65">
        <f t="shared" si="9"/>
        <v>0</v>
      </c>
      <c r="AM34" t="b">
        <f t="shared" si="5"/>
        <v>1</v>
      </c>
    </row>
    <row r="35" spans="1:39" x14ac:dyDescent="0.25">
      <c r="A35" s="127" t="s">
        <v>141</v>
      </c>
      <c r="B35" t="s">
        <v>89</v>
      </c>
      <c r="C35" t="str">
        <f>VLOOKUP(A35,'Employee Remuneration'!A:E,5,0)</f>
        <v>Seniors - CHSP</v>
      </c>
      <c r="D35" s="136">
        <v>497.58</v>
      </c>
      <c r="E35" s="56">
        <f>'AC Hours'!$E35*('AC Hours'!F35/'AC Hours'!$O35)</f>
        <v>0</v>
      </c>
      <c r="F35" s="56">
        <f>'AC Hours'!$E35*('AC Hours'!G35/'AC Hours'!$O35)</f>
        <v>86.247200000000007</v>
      </c>
      <c r="G35" s="56">
        <f>'AC Hours'!$E35*('AC Hours'!H35/'AC Hours'!$O35)</f>
        <v>411.33279999999996</v>
      </c>
      <c r="H35" s="56">
        <f>'AC Hours'!$E35*('AC Hours'!I35/'AC Hours'!$O35)</f>
        <v>0</v>
      </c>
      <c r="I35" s="56">
        <f>'AC Hours'!$E35*('AC Hours'!J35/'AC Hours'!$O35)</f>
        <v>0</v>
      </c>
      <c r="J35" s="56">
        <f>'AC Hours'!$E35*('AC Hours'!K35/'AC Hours'!$O35)</f>
        <v>0</v>
      </c>
      <c r="K35" s="56">
        <f>'AC Hours'!$E35*('AC Hours'!L35/'AC Hours'!$O35)</f>
        <v>0</v>
      </c>
      <c r="L35" s="56">
        <f>'AC Hours'!$E35*('AC Hours'!M35/'AC Hours'!$O35)</f>
        <v>0</v>
      </c>
      <c r="M35" s="56">
        <f>'AC Hours'!$E35*('AC Hours'!N35/'AC Hours'!$O35)</f>
        <v>0</v>
      </c>
      <c r="N35" s="65">
        <f t="shared" si="0"/>
        <v>497.58</v>
      </c>
      <c r="O35" s="56">
        <f>'AC Hours'!$E35*('AC Hours'!P35/'AC Hours'!$O35)</f>
        <v>0</v>
      </c>
      <c r="P35" s="56">
        <f>'AC Hours'!$E35*('AC Hours'!Q35/'AC Hours'!$O35)</f>
        <v>0</v>
      </c>
      <c r="Q35" s="56">
        <f>'AC Hours'!$E35*('AC Hours'!R35/'AC Hours'!$O35)</f>
        <v>0</v>
      </c>
      <c r="R35" s="56">
        <f>'AC Hours'!$E35*('AC Hours'!S35/'AC Hours'!$O35)</f>
        <v>0</v>
      </c>
      <c r="S35" s="56">
        <f>'AC Hours'!$E35*('AC Hours'!T35/'AC Hours'!$O35)</f>
        <v>86.247200000000007</v>
      </c>
      <c r="T35" s="65">
        <f t="shared" si="6"/>
        <v>86.247200000000007</v>
      </c>
      <c r="U35" s="56">
        <f>'AC Hours'!$E35*('AC Hours'!V35/'AC Hours'!$O35)</f>
        <v>0</v>
      </c>
      <c r="V35" s="56">
        <f>'AC Hours'!$E35*('AC Hours'!W35/'AC Hours'!$O35)</f>
        <v>0</v>
      </c>
      <c r="W35" s="56">
        <f>'AC Hours'!$E35*('AC Hours'!X35/'AC Hours'!$O35)</f>
        <v>0</v>
      </c>
      <c r="X35" s="56">
        <f>'AC Hours'!$E35*('AC Hours'!Y35/'AC Hours'!$O35)</f>
        <v>0</v>
      </c>
      <c r="Y35" s="56">
        <f>'AC Hours'!$E35*('AC Hours'!Z35/'AC Hours'!$O35)</f>
        <v>0</v>
      </c>
      <c r="Z35" s="56">
        <f>'AC Hours'!$E35*('AC Hours'!AA35/'AC Hours'!$O35)</f>
        <v>411.33279999999996</v>
      </c>
      <c r="AA35" s="65">
        <f t="shared" si="7"/>
        <v>411.33279999999996</v>
      </c>
      <c r="AB35" s="56">
        <f>'AC Hours'!$E35*('AC Hours'!AC35/'AC Hours'!$O35)</f>
        <v>0</v>
      </c>
      <c r="AC35" s="56">
        <f>'AC Hours'!$E35*('AC Hours'!AD35/'AC Hours'!$O35)</f>
        <v>0</v>
      </c>
      <c r="AD35" s="56">
        <f>'AC Hours'!$E35*('AC Hours'!AE35/'AC Hours'!$O35)</f>
        <v>0</v>
      </c>
      <c r="AE35" s="56">
        <f>'AC Hours'!$E35*('AC Hours'!AF35/'AC Hours'!$O35)</f>
        <v>0</v>
      </c>
      <c r="AF35" s="65">
        <f t="shared" si="8"/>
        <v>0</v>
      </c>
      <c r="AG35" s="56">
        <f>'AC Hours'!$E35*('AC Hours'!AH35/'AC Hours'!$O35)</f>
        <v>0</v>
      </c>
      <c r="AH35" s="56"/>
      <c r="AI35" s="56">
        <f>'AC Hours'!$E35*('AC Hours'!AJ35/'AC Hours'!$O35)</f>
        <v>0</v>
      </c>
      <c r="AJ35" s="56">
        <f>'AC Hours'!$E35*('AC Hours'!AK35/'AC Hours'!$O35)</f>
        <v>0</v>
      </c>
      <c r="AK35" s="56">
        <f>'AC Hours'!$E35*('AC Hours'!AL35/'AC Hours'!$O35)</f>
        <v>0</v>
      </c>
      <c r="AL35" s="65">
        <f t="shared" si="9"/>
        <v>0</v>
      </c>
      <c r="AM35" t="b">
        <f t="shared" si="5"/>
        <v>1</v>
      </c>
    </row>
    <row r="36" spans="1:39" x14ac:dyDescent="0.25">
      <c r="A36" s="127" t="s">
        <v>396</v>
      </c>
      <c r="B36" t="s">
        <v>89</v>
      </c>
      <c r="C36" t="str">
        <f>VLOOKUP(A36,'Employee Remuneration'!A:E,5,0)</f>
        <v>Seniors - CHSP</v>
      </c>
      <c r="D36" s="136">
        <v>483.84</v>
      </c>
      <c r="E36" s="56">
        <f>'AC Hours'!$E36*('AC Hours'!F36/'AC Hours'!$O36)</f>
        <v>0</v>
      </c>
      <c r="F36" s="56">
        <f>'AC Hours'!$E36*('AC Hours'!G36/'AC Hours'!$O36)</f>
        <v>449.22505564343891</v>
      </c>
      <c r="G36" s="56">
        <f>'AC Hours'!$E36*('AC Hours'!H36/'AC Hours'!$O36)</f>
        <v>34.614944356561082</v>
      </c>
      <c r="H36" s="56">
        <f>'AC Hours'!$E36*('AC Hours'!I36/'AC Hours'!$O36)</f>
        <v>0</v>
      </c>
      <c r="I36" s="56">
        <f>'AC Hours'!$E36*('AC Hours'!J36/'AC Hours'!$O36)</f>
        <v>0</v>
      </c>
      <c r="J36" s="56">
        <f>'AC Hours'!$E36*('AC Hours'!K36/'AC Hours'!$O36)</f>
        <v>0</v>
      </c>
      <c r="K36" s="56">
        <f>'AC Hours'!$E36*('AC Hours'!L36/'AC Hours'!$O36)</f>
        <v>0</v>
      </c>
      <c r="L36" s="56">
        <f>'AC Hours'!$E36*('AC Hours'!M36/'AC Hours'!$O36)</f>
        <v>0</v>
      </c>
      <c r="M36" s="56">
        <f>'AC Hours'!$E36*('AC Hours'!N36/'AC Hours'!$O36)</f>
        <v>0</v>
      </c>
      <c r="N36" s="65">
        <f t="shared" si="0"/>
        <v>483.84</v>
      </c>
      <c r="O36" s="56">
        <f>'AC Hours'!$E36*('AC Hours'!P36/'AC Hours'!$O36)</f>
        <v>0</v>
      </c>
      <c r="P36" s="56">
        <f>'AC Hours'!$E36*('AC Hours'!Q36/'AC Hours'!$O36)</f>
        <v>0</v>
      </c>
      <c r="Q36" s="56">
        <f>'AC Hours'!$E36*('AC Hours'!R36/'AC Hours'!$O36)</f>
        <v>0</v>
      </c>
      <c r="R36" s="56">
        <f>'AC Hours'!$E36*('AC Hours'!S36/'AC Hours'!$O36)</f>
        <v>356.91853735927606</v>
      </c>
      <c r="S36" s="56">
        <f>'AC Hours'!$E36*('AC Hours'!T36/'AC Hours'!$O36)</f>
        <v>92.306518284162891</v>
      </c>
      <c r="T36" s="65">
        <f t="shared" si="6"/>
        <v>449.22505564343896</v>
      </c>
      <c r="U36" s="56">
        <f>'AC Hours'!$E36*('AC Hours'!V36/'AC Hours'!$O36)</f>
        <v>0</v>
      </c>
      <c r="V36" s="56">
        <f>'AC Hours'!$E36*('AC Hours'!W36/'AC Hours'!$O36)</f>
        <v>0</v>
      </c>
      <c r="W36" s="56">
        <f>'AC Hours'!$E36*('AC Hours'!X36/'AC Hours'!$O36)</f>
        <v>0</v>
      </c>
      <c r="X36" s="56">
        <f>'AC Hours'!$E36*('AC Hours'!Y36/'AC Hours'!$O36)</f>
        <v>0</v>
      </c>
      <c r="Y36" s="56">
        <f>'AC Hours'!$E36*('AC Hours'!Z36/'AC Hours'!$O36)</f>
        <v>0</v>
      </c>
      <c r="Z36" s="56">
        <f>'AC Hours'!$E36*('AC Hours'!AA36/'AC Hours'!$O36)</f>
        <v>34.614944356561082</v>
      </c>
      <c r="AA36" s="65">
        <f t="shared" si="7"/>
        <v>34.614944356561082</v>
      </c>
      <c r="AB36" s="56">
        <f>'AC Hours'!$E36*('AC Hours'!AC36/'AC Hours'!$O36)</f>
        <v>0</v>
      </c>
      <c r="AC36" s="56">
        <f>'AC Hours'!$E36*('AC Hours'!AD36/'AC Hours'!$O36)</f>
        <v>0</v>
      </c>
      <c r="AD36" s="56">
        <f>'AC Hours'!$E36*('AC Hours'!AE36/'AC Hours'!$O36)</f>
        <v>0</v>
      </c>
      <c r="AE36" s="56">
        <f>'AC Hours'!$E36*('AC Hours'!AF36/'AC Hours'!$O36)</f>
        <v>0</v>
      </c>
      <c r="AF36" s="65">
        <f t="shared" si="8"/>
        <v>0</v>
      </c>
      <c r="AG36" s="56">
        <f>'AC Hours'!$E36*('AC Hours'!AH36/'AC Hours'!$O36)</f>
        <v>0</v>
      </c>
      <c r="AH36" s="56"/>
      <c r="AI36" s="56">
        <f>'AC Hours'!$E36*('AC Hours'!AJ36/'AC Hours'!$O36)</f>
        <v>0</v>
      </c>
      <c r="AJ36" s="56">
        <f>'AC Hours'!$E36*('AC Hours'!AK36/'AC Hours'!$O36)</f>
        <v>0</v>
      </c>
      <c r="AK36" s="56">
        <f>'AC Hours'!$E36*('AC Hours'!AL36/'AC Hours'!$O36)</f>
        <v>0</v>
      </c>
      <c r="AL36" s="65">
        <f t="shared" si="9"/>
        <v>0</v>
      </c>
      <c r="AM36" t="b">
        <f t="shared" si="5"/>
        <v>1</v>
      </c>
    </row>
    <row r="37" spans="1:39" x14ac:dyDescent="0.25">
      <c r="A37" s="127" t="s">
        <v>1941</v>
      </c>
      <c r="B37" t="s">
        <v>89</v>
      </c>
      <c r="C37" t="str">
        <f>VLOOKUP(A37,'Employee Remuneration'!A:E,5,0)</f>
        <v>Seniors - CHSP</v>
      </c>
      <c r="D37" s="136">
        <v>95.67</v>
      </c>
      <c r="E37" s="56">
        <f>'AC Hours'!$E37*('AC Hours'!F37/'AC Hours'!$O37)</f>
        <v>0</v>
      </c>
      <c r="F37" s="56">
        <f>'AC Hours'!$E37*('AC Hours'!G37/'AC Hours'!$O37)</f>
        <v>0</v>
      </c>
      <c r="G37" s="56">
        <f>'AC Hours'!$E37*('AC Hours'!H37/'AC Hours'!$O37)</f>
        <v>95.67</v>
      </c>
      <c r="H37" s="56">
        <f>'AC Hours'!$E37*('AC Hours'!I37/'AC Hours'!$O37)</f>
        <v>0</v>
      </c>
      <c r="I37" s="56">
        <f>'AC Hours'!$E37*('AC Hours'!J37/'AC Hours'!$O37)</f>
        <v>0</v>
      </c>
      <c r="J37" s="56">
        <f>'AC Hours'!$E37*('AC Hours'!K37/'AC Hours'!$O37)</f>
        <v>0</v>
      </c>
      <c r="K37" s="56">
        <f>'AC Hours'!$E37*('AC Hours'!L37/'AC Hours'!$O37)</f>
        <v>0</v>
      </c>
      <c r="L37" s="56">
        <f>'AC Hours'!$E37*('AC Hours'!M37/'AC Hours'!$O37)</f>
        <v>0</v>
      </c>
      <c r="M37" s="56">
        <f>'AC Hours'!$E37*('AC Hours'!N37/'AC Hours'!$O37)</f>
        <v>0</v>
      </c>
      <c r="N37" s="65">
        <f t="shared" si="0"/>
        <v>95.67</v>
      </c>
      <c r="O37" s="56">
        <f>'AC Hours'!$E37*('AC Hours'!P37/'AC Hours'!$O37)</f>
        <v>0</v>
      </c>
      <c r="P37" s="56">
        <f>'AC Hours'!$E37*('AC Hours'!Q37/'AC Hours'!$O37)</f>
        <v>0</v>
      </c>
      <c r="Q37" s="56">
        <f>'AC Hours'!$E37*('AC Hours'!R37/'AC Hours'!$O37)</f>
        <v>0</v>
      </c>
      <c r="R37" s="56">
        <f>'AC Hours'!$E37*('AC Hours'!S37/'AC Hours'!$O37)</f>
        <v>0</v>
      </c>
      <c r="S37" s="56">
        <f>'AC Hours'!$E37*('AC Hours'!T37/'AC Hours'!$O37)</f>
        <v>0</v>
      </c>
      <c r="T37" s="65">
        <f t="shared" si="6"/>
        <v>0</v>
      </c>
      <c r="U37" s="56">
        <f>'AC Hours'!$E37*('AC Hours'!V37/'AC Hours'!$O37)</f>
        <v>0</v>
      </c>
      <c r="V37" s="56">
        <f>'AC Hours'!$E37*('AC Hours'!W37/'AC Hours'!$O37)</f>
        <v>0</v>
      </c>
      <c r="W37" s="56">
        <f>'AC Hours'!$E37*('AC Hours'!X37/'AC Hours'!$O37)</f>
        <v>0</v>
      </c>
      <c r="X37" s="56">
        <f>'AC Hours'!$E37*('AC Hours'!Y37/'AC Hours'!$O37)</f>
        <v>0</v>
      </c>
      <c r="Y37" s="56">
        <f>'AC Hours'!$E37*('AC Hours'!Z37/'AC Hours'!$O37)</f>
        <v>0</v>
      </c>
      <c r="Z37" s="56">
        <f>'AC Hours'!$E37*('AC Hours'!AA37/'AC Hours'!$O37)</f>
        <v>95.67</v>
      </c>
      <c r="AA37" s="65">
        <f t="shared" si="7"/>
        <v>95.67</v>
      </c>
      <c r="AB37" s="56">
        <f>'AC Hours'!$E37*('AC Hours'!AC37/'AC Hours'!$O37)</f>
        <v>0</v>
      </c>
      <c r="AC37" s="56">
        <f>'AC Hours'!$E37*('AC Hours'!AD37/'AC Hours'!$O37)</f>
        <v>0</v>
      </c>
      <c r="AD37" s="56">
        <f>'AC Hours'!$E37*('AC Hours'!AE37/'AC Hours'!$O37)</f>
        <v>0</v>
      </c>
      <c r="AE37" s="56">
        <f>'AC Hours'!$E37*('AC Hours'!AF37/'AC Hours'!$O37)</f>
        <v>0</v>
      </c>
      <c r="AF37" s="65">
        <f t="shared" si="8"/>
        <v>0</v>
      </c>
      <c r="AG37" s="56">
        <f>'AC Hours'!$E37*('AC Hours'!AH37/'AC Hours'!$O37)</f>
        <v>0</v>
      </c>
      <c r="AH37" s="56"/>
      <c r="AI37" s="56">
        <f>'AC Hours'!$E37*('AC Hours'!AJ37/'AC Hours'!$O37)</f>
        <v>0</v>
      </c>
      <c r="AJ37" s="56">
        <f>'AC Hours'!$E37*('AC Hours'!AK37/'AC Hours'!$O37)</f>
        <v>0</v>
      </c>
      <c r="AK37" s="56">
        <f>'AC Hours'!$E37*('AC Hours'!AL37/'AC Hours'!$O37)</f>
        <v>0</v>
      </c>
      <c r="AL37" s="65">
        <f t="shared" si="9"/>
        <v>0</v>
      </c>
      <c r="AM37" t="b">
        <f t="shared" si="5"/>
        <v>1</v>
      </c>
    </row>
    <row r="38" spans="1:39" x14ac:dyDescent="0.25">
      <c r="A38" s="127" t="s">
        <v>142</v>
      </c>
      <c r="B38" t="s">
        <v>89</v>
      </c>
      <c r="C38" t="str">
        <f>VLOOKUP(A38,'Employee Remuneration'!A:E,5,0)</f>
        <v>Seniors - CHSP</v>
      </c>
      <c r="D38" s="136">
        <v>283.26</v>
      </c>
      <c r="E38" s="56">
        <f>'AC Hours'!$E38*('AC Hours'!F38/'AC Hours'!$O38)</f>
        <v>0</v>
      </c>
      <c r="F38" s="56">
        <f>'AC Hours'!$E38*('AC Hours'!G38/'AC Hours'!$O38)</f>
        <v>15.903823975720789</v>
      </c>
      <c r="G38" s="56">
        <f>'AC Hours'!$E38*('AC Hours'!H38/'AC Hours'!$O38)</f>
        <v>32.667314112291351</v>
      </c>
      <c r="H38" s="56">
        <f>'AC Hours'!$E38*('AC Hours'!I38/'AC Hours'!$O38)</f>
        <v>0</v>
      </c>
      <c r="I38" s="56">
        <f>'AC Hours'!$E38*('AC Hours'!J38/'AC Hours'!$O38)</f>
        <v>117.34443095599393</v>
      </c>
      <c r="J38" s="56">
        <f>'AC Hours'!$E38*('AC Hours'!K38/'AC Hours'!$O38)</f>
        <v>117.34443095599393</v>
      </c>
      <c r="K38" s="56">
        <f>'AC Hours'!$E38*('AC Hours'!L38/'AC Hours'!$O38)</f>
        <v>0</v>
      </c>
      <c r="L38" s="56">
        <f>'AC Hours'!$E38*('AC Hours'!M38/'AC Hours'!$O38)</f>
        <v>0</v>
      </c>
      <c r="M38" s="56">
        <f>'AC Hours'!$E38*('AC Hours'!N38/'AC Hours'!$O38)</f>
        <v>0</v>
      </c>
      <c r="N38" s="65">
        <f t="shared" si="0"/>
        <v>283.26</v>
      </c>
      <c r="O38" s="56">
        <f>'AC Hours'!$E38*('AC Hours'!P38/'AC Hours'!$O38)</f>
        <v>0</v>
      </c>
      <c r="P38" s="56">
        <f>'AC Hours'!$E38*('AC Hours'!Q38/'AC Hours'!$O38)</f>
        <v>0</v>
      </c>
      <c r="Q38" s="56">
        <f>'AC Hours'!$E38*('AC Hours'!R38/'AC Hours'!$O38)</f>
        <v>0</v>
      </c>
      <c r="R38" s="56">
        <f>'AC Hours'!$E38*('AC Hours'!S38/'AC Hours'!$O38)</f>
        <v>0</v>
      </c>
      <c r="S38" s="56">
        <f>'AC Hours'!$E38*('AC Hours'!T38/'AC Hours'!$O38)</f>
        <v>15.903823975720789</v>
      </c>
      <c r="T38" s="65">
        <f t="shared" si="6"/>
        <v>15.903823975720789</v>
      </c>
      <c r="U38" s="56">
        <f>'AC Hours'!$E38*('AC Hours'!V38/'AC Hours'!$O38)</f>
        <v>0</v>
      </c>
      <c r="V38" s="56">
        <f>'AC Hours'!$E38*('AC Hours'!W38/'AC Hours'!$O38)</f>
        <v>0</v>
      </c>
      <c r="W38" s="56">
        <f>'AC Hours'!$E38*('AC Hours'!X38/'AC Hours'!$O38)</f>
        <v>0</v>
      </c>
      <c r="X38" s="56">
        <f>'AC Hours'!$E38*('AC Hours'!Y38/'AC Hours'!$O38)</f>
        <v>0</v>
      </c>
      <c r="Y38" s="56">
        <f>'AC Hours'!$E38*('AC Hours'!Z38/'AC Hours'!$O38)</f>
        <v>6.4474962063732928</v>
      </c>
      <c r="Z38" s="56">
        <f>'AC Hours'!$E38*('AC Hours'!AA38/'AC Hours'!$O38)</f>
        <v>26.219817905918056</v>
      </c>
      <c r="AA38" s="65">
        <f t="shared" si="7"/>
        <v>32.667314112291351</v>
      </c>
      <c r="AB38" s="56">
        <f>'AC Hours'!$E38*('AC Hours'!AC38/'AC Hours'!$O38)</f>
        <v>0</v>
      </c>
      <c r="AC38" s="56">
        <f>'AC Hours'!$E38*('AC Hours'!AD38/'AC Hours'!$O38)</f>
        <v>0</v>
      </c>
      <c r="AD38" s="56">
        <f>'AC Hours'!$E38*('AC Hours'!AE38/'AC Hours'!$O38)</f>
        <v>0</v>
      </c>
      <c r="AE38" s="56">
        <f>'AC Hours'!$E38*('AC Hours'!AF38/'AC Hours'!$O38)</f>
        <v>0</v>
      </c>
      <c r="AF38" s="65">
        <f t="shared" si="8"/>
        <v>0</v>
      </c>
      <c r="AG38" s="56">
        <f>'AC Hours'!$E38*('AC Hours'!AH38/'AC Hours'!$O38)</f>
        <v>0</v>
      </c>
      <c r="AH38" s="56"/>
      <c r="AI38" s="56">
        <f>'AC Hours'!$E38*('AC Hours'!AJ38/'AC Hours'!$O38)</f>
        <v>0</v>
      </c>
      <c r="AJ38" s="56">
        <f>'AC Hours'!$E38*('AC Hours'!AK38/'AC Hours'!$O38)</f>
        <v>0</v>
      </c>
      <c r="AK38" s="56">
        <f>'AC Hours'!$E38*('AC Hours'!AL38/'AC Hours'!$O38)</f>
        <v>0</v>
      </c>
      <c r="AL38" s="65">
        <f t="shared" si="9"/>
        <v>0</v>
      </c>
      <c r="AM38" t="b">
        <f t="shared" si="5"/>
        <v>1</v>
      </c>
    </row>
    <row r="39" spans="1:39" x14ac:dyDescent="0.25">
      <c r="A39" s="127" t="s">
        <v>143</v>
      </c>
      <c r="B39" t="s">
        <v>89</v>
      </c>
      <c r="C39" t="str">
        <f>VLOOKUP(A39,'Employee Remuneration'!A:E,5,0)</f>
        <v>Seniors - HCP</v>
      </c>
      <c r="D39" s="136">
        <v>258.95999999999998</v>
      </c>
      <c r="E39" s="56">
        <f>'AC Hours'!$E39*('AC Hours'!F39/'AC Hours'!$O39)</f>
        <v>0</v>
      </c>
      <c r="F39" s="56">
        <f>'AC Hours'!$E39*('AC Hours'!G39/'AC Hours'!$O39)</f>
        <v>0</v>
      </c>
      <c r="G39" s="56">
        <f>'AC Hours'!$E39*('AC Hours'!H39/'AC Hours'!$O39)</f>
        <v>258.95999999999998</v>
      </c>
      <c r="H39" s="56">
        <f>'AC Hours'!$E39*('AC Hours'!I39/'AC Hours'!$O39)</f>
        <v>0</v>
      </c>
      <c r="I39" s="56">
        <f>'AC Hours'!$E39*('AC Hours'!J39/'AC Hours'!$O39)</f>
        <v>0</v>
      </c>
      <c r="J39" s="56">
        <f>'AC Hours'!$E39*('AC Hours'!K39/'AC Hours'!$O39)</f>
        <v>0</v>
      </c>
      <c r="K39" s="56">
        <f>'AC Hours'!$E39*('AC Hours'!L39/'AC Hours'!$O39)</f>
        <v>0</v>
      </c>
      <c r="L39" s="56">
        <f>'AC Hours'!$E39*('AC Hours'!M39/'AC Hours'!$O39)</f>
        <v>0</v>
      </c>
      <c r="M39" s="56">
        <f>'AC Hours'!$E39*('AC Hours'!N39/'AC Hours'!$O39)</f>
        <v>0</v>
      </c>
      <c r="N39" s="65">
        <f t="shared" si="0"/>
        <v>258.95999999999998</v>
      </c>
      <c r="O39" s="56">
        <f>'AC Hours'!$E39*('AC Hours'!P39/'AC Hours'!$O39)</f>
        <v>0</v>
      </c>
      <c r="P39" s="56">
        <f>'AC Hours'!$E39*('AC Hours'!Q39/'AC Hours'!$O39)</f>
        <v>0</v>
      </c>
      <c r="Q39" s="56">
        <f>'AC Hours'!$E39*('AC Hours'!R39/'AC Hours'!$O39)</f>
        <v>0</v>
      </c>
      <c r="R39" s="56">
        <f>'AC Hours'!$E39*('AC Hours'!S39/'AC Hours'!$O39)</f>
        <v>0</v>
      </c>
      <c r="S39" s="56">
        <f>'AC Hours'!$E39*('AC Hours'!T39/'AC Hours'!$O39)</f>
        <v>0</v>
      </c>
      <c r="T39" s="65">
        <f t="shared" si="6"/>
        <v>0</v>
      </c>
      <c r="U39" s="56">
        <f>'AC Hours'!$E39*('AC Hours'!V39/'AC Hours'!$O39)</f>
        <v>0</v>
      </c>
      <c r="V39" s="56">
        <f>'AC Hours'!$E39*('AC Hours'!W39/'AC Hours'!$O39)</f>
        <v>0</v>
      </c>
      <c r="W39" s="56">
        <f>'AC Hours'!$E39*('AC Hours'!X39/'AC Hours'!$O39)</f>
        <v>0</v>
      </c>
      <c r="X39" s="56">
        <f>'AC Hours'!$E39*('AC Hours'!Y39/'AC Hours'!$O39)</f>
        <v>0</v>
      </c>
      <c r="Y39" s="56">
        <f>'AC Hours'!$E39*('AC Hours'!Z39/'AC Hours'!$O39)</f>
        <v>0</v>
      </c>
      <c r="Z39" s="56">
        <f>'AC Hours'!$E39*('AC Hours'!AA39/'AC Hours'!$O39)</f>
        <v>258.95999999999998</v>
      </c>
      <c r="AA39" s="65">
        <f t="shared" si="7"/>
        <v>258.95999999999998</v>
      </c>
      <c r="AB39" s="56">
        <f>'AC Hours'!$E39*('AC Hours'!AC39/'AC Hours'!$O39)</f>
        <v>0</v>
      </c>
      <c r="AC39" s="56">
        <f>'AC Hours'!$E39*('AC Hours'!AD39/'AC Hours'!$O39)</f>
        <v>0</v>
      </c>
      <c r="AD39" s="56">
        <f>'AC Hours'!$E39*('AC Hours'!AE39/'AC Hours'!$O39)</f>
        <v>0</v>
      </c>
      <c r="AE39" s="56">
        <f>'AC Hours'!$E39*('AC Hours'!AF39/'AC Hours'!$O39)</f>
        <v>0</v>
      </c>
      <c r="AF39" s="65">
        <f t="shared" si="8"/>
        <v>0</v>
      </c>
      <c r="AG39" s="56">
        <f>'AC Hours'!$E39*('AC Hours'!AH39/'AC Hours'!$O39)</f>
        <v>0</v>
      </c>
      <c r="AH39" s="56"/>
      <c r="AI39" s="56">
        <f>'AC Hours'!$E39*('AC Hours'!AJ39/'AC Hours'!$O39)</f>
        <v>0</v>
      </c>
      <c r="AJ39" s="56">
        <f>'AC Hours'!$E39*('AC Hours'!AK39/'AC Hours'!$O39)</f>
        <v>0</v>
      </c>
      <c r="AK39" s="56">
        <f>'AC Hours'!$E39*('AC Hours'!AL39/'AC Hours'!$O39)</f>
        <v>0</v>
      </c>
      <c r="AL39" s="65">
        <f t="shared" si="9"/>
        <v>0</v>
      </c>
      <c r="AM39" t="b">
        <f t="shared" si="5"/>
        <v>1</v>
      </c>
    </row>
    <row r="40" spans="1:39" x14ac:dyDescent="0.25">
      <c r="A40" s="127" t="s">
        <v>144</v>
      </c>
      <c r="B40" t="s">
        <v>89</v>
      </c>
      <c r="C40" t="str">
        <f>VLOOKUP(A40,'Employee Remuneration'!A:E,5,0)</f>
        <v>Seniors - CHSP</v>
      </c>
      <c r="D40" s="136">
        <v>22.56</v>
      </c>
      <c r="E40" s="56">
        <f>'AC Hours'!$E40*('AC Hours'!F40/'AC Hours'!$O40)</f>
        <v>0</v>
      </c>
      <c r="F40" s="56">
        <f>'AC Hours'!$E40*('AC Hours'!G40/'AC Hours'!$O40)</f>
        <v>0</v>
      </c>
      <c r="G40" s="56">
        <f>'AC Hours'!$E40*('AC Hours'!H40/'AC Hours'!$O40)</f>
        <v>20.79121251317515</v>
      </c>
      <c r="H40" s="56">
        <f>'AC Hours'!$E40*('AC Hours'!I40/'AC Hours'!$O40)</f>
        <v>0</v>
      </c>
      <c r="I40" s="56">
        <f>'AC Hours'!$E40*('AC Hours'!J40/'AC Hours'!$O40)</f>
        <v>0.88439374341242338</v>
      </c>
      <c r="J40" s="56">
        <f>'AC Hours'!$E40*('AC Hours'!K40/'AC Hours'!$O40)</f>
        <v>0.88439374341242338</v>
      </c>
      <c r="K40" s="56">
        <f>'AC Hours'!$E40*('AC Hours'!L40/'AC Hours'!$O40)</f>
        <v>0</v>
      </c>
      <c r="L40" s="56">
        <f>'AC Hours'!$E40*('AC Hours'!M40/'AC Hours'!$O40)</f>
        <v>0</v>
      </c>
      <c r="M40" s="56">
        <f>'AC Hours'!$E40*('AC Hours'!N40/'AC Hours'!$O40)</f>
        <v>0</v>
      </c>
      <c r="N40" s="65">
        <f t="shared" si="0"/>
        <v>22.56</v>
      </c>
      <c r="O40" s="56">
        <f>'AC Hours'!$E40*('AC Hours'!P40/'AC Hours'!$O40)</f>
        <v>0</v>
      </c>
      <c r="P40" s="56">
        <f>'AC Hours'!$E40*('AC Hours'!Q40/'AC Hours'!$O40)</f>
        <v>0</v>
      </c>
      <c r="Q40" s="56">
        <f>'AC Hours'!$E40*('AC Hours'!R40/'AC Hours'!$O40)</f>
        <v>0</v>
      </c>
      <c r="R40" s="56">
        <f>'AC Hours'!$E40*('AC Hours'!S40/'AC Hours'!$O40)</f>
        <v>0</v>
      </c>
      <c r="S40" s="56">
        <f>'AC Hours'!$E40*('AC Hours'!T40/'AC Hours'!$O40)</f>
        <v>0</v>
      </c>
      <c r="T40" s="65">
        <f t="shared" si="6"/>
        <v>0</v>
      </c>
      <c r="U40" s="56">
        <f>'AC Hours'!$E40*('AC Hours'!V40/'AC Hours'!$O40)</f>
        <v>0</v>
      </c>
      <c r="V40" s="56">
        <f>'AC Hours'!$E40*('AC Hours'!W40/'AC Hours'!$O40)</f>
        <v>0</v>
      </c>
      <c r="W40" s="56">
        <f>'AC Hours'!$E40*('AC Hours'!X40/'AC Hours'!$O40)</f>
        <v>0</v>
      </c>
      <c r="X40" s="56">
        <f>'AC Hours'!$E40*('AC Hours'!Y40/'AC Hours'!$O40)</f>
        <v>0</v>
      </c>
      <c r="Y40" s="56">
        <f>'AC Hours'!$E40*('AC Hours'!Z40/'AC Hours'!$O40)</f>
        <v>0</v>
      </c>
      <c r="Z40" s="56">
        <f>'AC Hours'!$E40*('AC Hours'!AA40/'AC Hours'!$O40)</f>
        <v>20.79121251317515</v>
      </c>
      <c r="AA40" s="65">
        <f t="shared" si="7"/>
        <v>20.79121251317515</v>
      </c>
      <c r="AB40" s="56">
        <f>'AC Hours'!$E40*('AC Hours'!AC40/'AC Hours'!$O40)</f>
        <v>0</v>
      </c>
      <c r="AC40" s="56">
        <f>'AC Hours'!$E40*('AC Hours'!AD40/'AC Hours'!$O40)</f>
        <v>0</v>
      </c>
      <c r="AD40" s="56">
        <f>'AC Hours'!$E40*('AC Hours'!AE40/'AC Hours'!$O40)</f>
        <v>0</v>
      </c>
      <c r="AE40" s="56">
        <f>'AC Hours'!$E40*('AC Hours'!AF40/'AC Hours'!$O40)</f>
        <v>0</v>
      </c>
      <c r="AF40" s="65">
        <f t="shared" si="8"/>
        <v>0</v>
      </c>
      <c r="AG40" s="56">
        <f>'AC Hours'!$E40*('AC Hours'!AH40/'AC Hours'!$O40)</f>
        <v>0</v>
      </c>
      <c r="AH40" s="56"/>
      <c r="AI40" s="56">
        <f>'AC Hours'!$E40*('AC Hours'!AJ40/'AC Hours'!$O40)</f>
        <v>0</v>
      </c>
      <c r="AJ40" s="56">
        <f>'AC Hours'!$E40*('AC Hours'!AK40/'AC Hours'!$O40)</f>
        <v>0</v>
      </c>
      <c r="AK40" s="56">
        <f>'AC Hours'!$E40*('AC Hours'!AL40/'AC Hours'!$O40)</f>
        <v>0</v>
      </c>
      <c r="AL40" s="65">
        <f t="shared" si="9"/>
        <v>0</v>
      </c>
      <c r="AM40" t="b">
        <f t="shared" si="5"/>
        <v>1</v>
      </c>
    </row>
    <row r="41" spans="1:39" x14ac:dyDescent="0.25">
      <c r="A41" s="127" t="s">
        <v>145</v>
      </c>
      <c r="B41" t="s">
        <v>89</v>
      </c>
      <c r="C41" t="str">
        <f>VLOOKUP(A41,'Employee Remuneration'!A:E,5,0)</f>
        <v>Seniors - CHSP</v>
      </c>
      <c r="D41" s="136">
        <v>207</v>
      </c>
      <c r="E41" s="56">
        <f>'AC Hours'!$E41*('AC Hours'!F41/'AC Hours'!$O41)</f>
        <v>0</v>
      </c>
      <c r="F41" s="56">
        <f>'AC Hours'!$E41*('AC Hours'!G41/'AC Hours'!$O41)</f>
        <v>113.85000000000001</v>
      </c>
      <c r="G41" s="56">
        <f>'AC Hours'!$E41*('AC Hours'!H41/'AC Hours'!$O41)</f>
        <v>93.15</v>
      </c>
      <c r="H41" s="56">
        <f>'AC Hours'!$E41*('AC Hours'!I41/'AC Hours'!$O41)</f>
        <v>0</v>
      </c>
      <c r="I41" s="56">
        <f>'AC Hours'!$E41*('AC Hours'!J41/'AC Hours'!$O41)</f>
        <v>0</v>
      </c>
      <c r="J41" s="56">
        <f>'AC Hours'!$E41*('AC Hours'!K41/'AC Hours'!$O41)</f>
        <v>0</v>
      </c>
      <c r="K41" s="56">
        <f>'AC Hours'!$E41*('AC Hours'!L41/'AC Hours'!$O41)</f>
        <v>0</v>
      </c>
      <c r="L41" s="56">
        <f>'AC Hours'!$E41*('AC Hours'!M41/'AC Hours'!$O41)</f>
        <v>0</v>
      </c>
      <c r="M41" s="56">
        <f>'AC Hours'!$E41*('AC Hours'!N41/'AC Hours'!$O41)</f>
        <v>0</v>
      </c>
      <c r="N41" s="65">
        <f t="shared" ref="N41:N48" si="12">SUM(E41:M41)</f>
        <v>207</v>
      </c>
      <c r="O41" s="56">
        <f>'AC Hours'!$E41*('AC Hours'!P41/'AC Hours'!$O41)</f>
        <v>0</v>
      </c>
      <c r="P41" s="56">
        <f>'AC Hours'!$E41*('AC Hours'!Q41/'AC Hours'!$O41)</f>
        <v>0</v>
      </c>
      <c r="Q41" s="56">
        <f>'AC Hours'!$E41*('AC Hours'!R41/'AC Hours'!$O41)</f>
        <v>0</v>
      </c>
      <c r="R41" s="56">
        <f>'AC Hours'!$E41*('AC Hours'!S41/'AC Hours'!$O41)</f>
        <v>0</v>
      </c>
      <c r="S41" s="56">
        <f>'AC Hours'!$E41*('AC Hours'!T41/'AC Hours'!$O41)</f>
        <v>113.85000000000001</v>
      </c>
      <c r="T41" s="65">
        <f t="shared" ref="T41:T48" si="13">SUM(O41:S41)</f>
        <v>113.85000000000001</v>
      </c>
      <c r="U41" s="56">
        <f>'AC Hours'!$E41*('AC Hours'!V41/'AC Hours'!$O41)</f>
        <v>0</v>
      </c>
      <c r="V41" s="56">
        <f>'AC Hours'!$E41*('AC Hours'!W41/'AC Hours'!$O41)</f>
        <v>0</v>
      </c>
      <c r="W41" s="56">
        <f>'AC Hours'!$E41*('AC Hours'!X41/'AC Hours'!$O41)</f>
        <v>0</v>
      </c>
      <c r="X41" s="56">
        <f>'AC Hours'!$E41*('AC Hours'!Y41/'AC Hours'!$O41)</f>
        <v>0</v>
      </c>
      <c r="Y41" s="56">
        <f>'AC Hours'!$E41*('AC Hours'!Z41/'AC Hours'!$O41)</f>
        <v>0</v>
      </c>
      <c r="Z41" s="56">
        <f>'AC Hours'!$E41*('AC Hours'!AA41/'AC Hours'!$O41)</f>
        <v>93.15</v>
      </c>
      <c r="AA41" s="65">
        <f t="shared" ref="AA41:AA48" si="14">SUM(U41:Z41)</f>
        <v>93.15</v>
      </c>
      <c r="AB41" s="56">
        <f>'AC Hours'!$E41*('AC Hours'!AC41/'AC Hours'!$O41)</f>
        <v>0</v>
      </c>
      <c r="AC41" s="56">
        <f>'AC Hours'!$E41*('AC Hours'!AD41/'AC Hours'!$O41)</f>
        <v>0</v>
      </c>
      <c r="AD41" s="56">
        <f>'AC Hours'!$E41*('AC Hours'!AE41/'AC Hours'!$O41)</f>
        <v>0</v>
      </c>
      <c r="AE41" s="56">
        <f>'AC Hours'!$E41*('AC Hours'!AF41/'AC Hours'!$O41)</f>
        <v>0</v>
      </c>
      <c r="AF41" s="65">
        <f t="shared" ref="AF41:AF48" si="15">SUM(AB41:AE41)</f>
        <v>0</v>
      </c>
      <c r="AG41" s="56">
        <f>'AC Hours'!$E41*('AC Hours'!AH41/'AC Hours'!$O41)</f>
        <v>0</v>
      </c>
      <c r="AH41" s="56"/>
      <c r="AI41" s="56">
        <f>'AC Hours'!$E41*('AC Hours'!AJ41/'AC Hours'!$O41)</f>
        <v>0</v>
      </c>
      <c r="AJ41" s="56">
        <f>'AC Hours'!$E41*('AC Hours'!AK41/'AC Hours'!$O41)</f>
        <v>0</v>
      </c>
      <c r="AK41" s="56">
        <f>'AC Hours'!$E41*('AC Hours'!AL41/'AC Hours'!$O41)</f>
        <v>0</v>
      </c>
      <c r="AL41" s="65">
        <f t="shared" ref="AL41:AL48" si="16">SUM(AG41:AK41)</f>
        <v>0</v>
      </c>
    </row>
    <row r="42" spans="1:39" x14ac:dyDescent="0.25">
      <c r="A42" s="127" t="s">
        <v>146</v>
      </c>
      <c r="B42" t="s">
        <v>89</v>
      </c>
      <c r="C42" t="str">
        <f>VLOOKUP(A42,'Employee Remuneration'!A:E,5,0)</f>
        <v>Seniors - HCP</v>
      </c>
      <c r="D42" s="136">
        <v>358.13</v>
      </c>
      <c r="E42" s="56">
        <f>'AC Hours'!$E43*('AC Hours'!F43/'AC Hours'!$O43)</f>
        <v>0</v>
      </c>
      <c r="F42" s="56">
        <f>'AC Hours'!$E43*('AC Hours'!G43/'AC Hours'!$O43)</f>
        <v>78.737801418439716</v>
      </c>
      <c r="G42" s="56">
        <f>'AC Hours'!$E43*('AC Hours'!H43/'AC Hours'!$O43)</f>
        <v>279.39219858156031</v>
      </c>
      <c r="H42" s="56">
        <f>'AC Hours'!$E43*('AC Hours'!I43/'AC Hours'!$O43)</f>
        <v>0</v>
      </c>
      <c r="I42" s="56">
        <f>'AC Hours'!$E43*('AC Hours'!J43/'AC Hours'!$O43)</f>
        <v>0</v>
      </c>
      <c r="J42" s="56">
        <f>'AC Hours'!$E43*('AC Hours'!K43/'AC Hours'!$O43)</f>
        <v>0</v>
      </c>
      <c r="K42" s="56">
        <f>'AC Hours'!$E43*('AC Hours'!L43/'AC Hours'!$O43)</f>
        <v>0</v>
      </c>
      <c r="L42" s="56">
        <f>'AC Hours'!$E43*('AC Hours'!M43/'AC Hours'!$O43)</f>
        <v>0</v>
      </c>
      <c r="M42" s="56">
        <f>'AC Hours'!$E43*('AC Hours'!N43/'AC Hours'!$O43)</f>
        <v>0</v>
      </c>
      <c r="N42" s="65">
        <f t="shared" si="12"/>
        <v>358.13</v>
      </c>
      <c r="O42" s="56">
        <f>'AC Hours'!$E43*('AC Hours'!P43/'AC Hours'!$O43)</f>
        <v>0</v>
      </c>
      <c r="P42" s="56">
        <f>'AC Hours'!$E43*('AC Hours'!Q43/'AC Hours'!$O43)</f>
        <v>0</v>
      </c>
      <c r="Q42" s="56">
        <f>'AC Hours'!$E43*('AC Hours'!R43/'AC Hours'!$O43)</f>
        <v>0</v>
      </c>
      <c r="R42" s="56">
        <f>'AC Hours'!$E43*('AC Hours'!S43/'AC Hours'!$O43)</f>
        <v>38.098936170212767</v>
      </c>
      <c r="S42" s="56">
        <f>'AC Hours'!$E43*('AC Hours'!T43/'AC Hours'!$O43)</f>
        <v>40.638865248226949</v>
      </c>
      <c r="T42" s="65">
        <f t="shared" si="13"/>
        <v>78.737801418439716</v>
      </c>
      <c r="U42" s="56">
        <f>'AC Hours'!$E43*('AC Hours'!V43/'AC Hours'!$O43)</f>
        <v>0</v>
      </c>
      <c r="V42" s="56">
        <f>'AC Hours'!$E43*('AC Hours'!W43/'AC Hours'!$O43)</f>
        <v>0</v>
      </c>
      <c r="W42" s="56">
        <f>'AC Hours'!$E43*('AC Hours'!X43/'AC Hours'!$O43)</f>
        <v>0</v>
      </c>
      <c r="X42" s="56">
        <f>'AC Hours'!$E43*('AC Hours'!Y43/'AC Hours'!$O43)</f>
        <v>0</v>
      </c>
      <c r="Y42" s="56">
        <f>'AC Hours'!$E43*('AC Hours'!Z43/'AC Hours'!$O43)</f>
        <v>0</v>
      </c>
      <c r="Z42" s="56">
        <f>'AC Hours'!$E43*('AC Hours'!AA43/'AC Hours'!$O43)</f>
        <v>279.39219858156031</v>
      </c>
      <c r="AA42" s="65">
        <f t="shared" si="14"/>
        <v>279.39219858156031</v>
      </c>
      <c r="AB42" s="56">
        <f>'AC Hours'!$E43*('AC Hours'!AC43/'AC Hours'!$O43)</f>
        <v>0</v>
      </c>
      <c r="AC42" s="56">
        <f>'AC Hours'!$E43*('AC Hours'!AD43/'AC Hours'!$O43)</f>
        <v>0</v>
      </c>
      <c r="AD42" s="56">
        <f>'AC Hours'!$E43*('AC Hours'!AE43/'AC Hours'!$O43)</f>
        <v>0</v>
      </c>
      <c r="AE42" s="56">
        <f>'AC Hours'!$E43*('AC Hours'!AF43/'AC Hours'!$O43)</f>
        <v>0</v>
      </c>
      <c r="AF42" s="65">
        <f t="shared" si="15"/>
        <v>0</v>
      </c>
      <c r="AG42" s="56">
        <f>'AC Hours'!$E43*('AC Hours'!AH43/'AC Hours'!$O43)</f>
        <v>0</v>
      </c>
      <c r="AH42" s="56"/>
      <c r="AI42" s="56">
        <f>'AC Hours'!$E43*('AC Hours'!AJ43/'AC Hours'!$O43)</f>
        <v>0</v>
      </c>
      <c r="AJ42" s="56">
        <f>'AC Hours'!$E43*('AC Hours'!AK43/'AC Hours'!$O43)</f>
        <v>0</v>
      </c>
      <c r="AK42" s="56">
        <f>'AC Hours'!$E43*('AC Hours'!AL43/'AC Hours'!$O43)</f>
        <v>0</v>
      </c>
      <c r="AL42" s="65">
        <f t="shared" si="16"/>
        <v>0</v>
      </c>
    </row>
    <row r="43" spans="1:39" x14ac:dyDescent="0.25">
      <c r="A43" s="127" t="s">
        <v>401</v>
      </c>
      <c r="B43" t="s">
        <v>89</v>
      </c>
      <c r="C43" t="str">
        <f>VLOOKUP(A43,'Employee Remuneration'!A:E,5,0)</f>
        <v>NDIS</v>
      </c>
      <c r="D43" s="136">
        <v>68.48</v>
      </c>
      <c r="E43" s="56">
        <f>'AC Hours'!$E46*('AC Hours'!F46/'AC Hours'!$O46)</f>
        <v>13.979999999999999</v>
      </c>
      <c r="F43" s="56">
        <f>'AC Hours'!$E46*('AC Hours'!G46/'AC Hours'!$O46)</f>
        <v>0</v>
      </c>
      <c r="G43" s="56">
        <f>'AC Hours'!$E46*('AC Hours'!H46/'AC Hours'!$O46)</f>
        <v>0</v>
      </c>
      <c r="H43" s="56">
        <f>'AC Hours'!$E46*('AC Hours'!I46/'AC Hours'!$O46)</f>
        <v>0</v>
      </c>
      <c r="I43" s="56">
        <f>'AC Hours'!$E46*('AC Hours'!J46/'AC Hours'!$O46)</f>
        <v>66.405000000000001</v>
      </c>
      <c r="J43" s="56">
        <f>'AC Hours'!$E46*('AC Hours'!K46/'AC Hours'!$O46)</f>
        <v>66.405000000000001</v>
      </c>
      <c r="K43" s="56">
        <f>'AC Hours'!$E46*('AC Hours'!L46/'AC Hours'!$O46)</f>
        <v>0</v>
      </c>
      <c r="L43" s="56">
        <f>'AC Hours'!$E46*('AC Hours'!M46/'AC Hours'!$O46)</f>
        <v>0</v>
      </c>
      <c r="M43" s="56">
        <f>'AC Hours'!$E46*('AC Hours'!N46/'AC Hours'!$O46)</f>
        <v>0</v>
      </c>
      <c r="N43" s="65">
        <f t="shared" si="12"/>
        <v>146.79000000000002</v>
      </c>
      <c r="O43" s="56">
        <f>'AC Hours'!$E46*('AC Hours'!P46/'AC Hours'!$O46)</f>
        <v>0</v>
      </c>
      <c r="P43" s="56">
        <f>'AC Hours'!$E46*('AC Hours'!Q46/'AC Hours'!$O46)</f>
        <v>0</v>
      </c>
      <c r="Q43" s="56">
        <f>'AC Hours'!$E46*('AC Hours'!R46/'AC Hours'!$O46)</f>
        <v>0</v>
      </c>
      <c r="R43" s="56">
        <f>'AC Hours'!$E46*('AC Hours'!S46/'AC Hours'!$O46)</f>
        <v>0</v>
      </c>
      <c r="S43" s="56">
        <f>'AC Hours'!$E46*('AC Hours'!T46/'AC Hours'!$O46)</f>
        <v>0</v>
      </c>
      <c r="T43" s="65">
        <f t="shared" si="13"/>
        <v>0</v>
      </c>
      <c r="U43" s="56">
        <f>'AC Hours'!$E46*('AC Hours'!V46/'AC Hours'!$O46)</f>
        <v>0</v>
      </c>
      <c r="V43" s="56">
        <f>'AC Hours'!$E46*('AC Hours'!W46/'AC Hours'!$O46)</f>
        <v>0</v>
      </c>
      <c r="W43" s="56">
        <f>'AC Hours'!$E46*('AC Hours'!X46/'AC Hours'!$O46)</f>
        <v>0</v>
      </c>
      <c r="X43" s="56">
        <f>'AC Hours'!$E46*('AC Hours'!Y46/'AC Hours'!$O46)</f>
        <v>0</v>
      </c>
      <c r="Y43" s="56">
        <f>'AC Hours'!$E46*('AC Hours'!Z46/'AC Hours'!$O46)</f>
        <v>0</v>
      </c>
      <c r="Z43" s="56">
        <f>'AC Hours'!$E46*('AC Hours'!AA46/'AC Hours'!$O46)</f>
        <v>0</v>
      </c>
      <c r="AA43" s="65">
        <f t="shared" si="14"/>
        <v>0</v>
      </c>
      <c r="AB43" s="56">
        <f>'AC Hours'!$E46*('AC Hours'!AC46/'AC Hours'!$O46)</f>
        <v>0</v>
      </c>
      <c r="AC43" s="56">
        <f>'AC Hours'!$E46*('AC Hours'!AD46/'AC Hours'!$O46)</f>
        <v>0</v>
      </c>
      <c r="AD43" s="56">
        <f>'AC Hours'!$E46*('AC Hours'!AE46/'AC Hours'!$O46)</f>
        <v>0</v>
      </c>
      <c r="AE43" s="56">
        <f>'AC Hours'!$E46*('AC Hours'!AF46/'AC Hours'!$O46)</f>
        <v>0</v>
      </c>
      <c r="AF43" s="65">
        <f t="shared" si="15"/>
        <v>0</v>
      </c>
      <c r="AG43" s="56">
        <f>'AC Hours'!$E46*('AC Hours'!AH46/'AC Hours'!$O46)</f>
        <v>0</v>
      </c>
      <c r="AH43" s="56"/>
      <c r="AI43" s="56">
        <f>'AC Hours'!$E46*('AC Hours'!AJ46/'AC Hours'!$O46)</f>
        <v>0</v>
      </c>
      <c r="AJ43" s="56">
        <f>'AC Hours'!$E46*('AC Hours'!AK46/'AC Hours'!$O46)</f>
        <v>0</v>
      </c>
      <c r="AK43" s="56">
        <f>'AC Hours'!$E46*('AC Hours'!AL46/'AC Hours'!$O46)</f>
        <v>0</v>
      </c>
      <c r="AL43" s="65">
        <f t="shared" si="16"/>
        <v>0</v>
      </c>
    </row>
    <row r="44" spans="1:39" x14ac:dyDescent="0.25">
      <c r="A44" s="127" t="s">
        <v>147</v>
      </c>
      <c r="B44" t="s">
        <v>89</v>
      </c>
      <c r="C44" t="str">
        <f>VLOOKUP(A44,'Employee Remuneration'!A:E,5,0)</f>
        <v>Seniors - HCP</v>
      </c>
      <c r="D44" s="136">
        <v>21.6</v>
      </c>
      <c r="E44" s="56">
        <f>'AC Hours'!$E47*('AC Hours'!F47/'AC Hours'!$O47)</f>
        <v>0</v>
      </c>
      <c r="F44" s="56">
        <f>'AC Hours'!$E47*('AC Hours'!G47/'AC Hours'!$O47)</f>
        <v>0</v>
      </c>
      <c r="G44" s="56">
        <f>'AC Hours'!$E47*('AC Hours'!H47/'AC Hours'!$O47)</f>
        <v>188.88</v>
      </c>
      <c r="H44" s="56">
        <f>'AC Hours'!$E47*('AC Hours'!I47/'AC Hours'!$O47)</f>
        <v>0</v>
      </c>
      <c r="I44" s="56">
        <f>'AC Hours'!$E47*('AC Hours'!J47/'AC Hours'!$O47)</f>
        <v>0</v>
      </c>
      <c r="J44" s="56">
        <f>'AC Hours'!$E47*('AC Hours'!K47/'AC Hours'!$O47)</f>
        <v>0</v>
      </c>
      <c r="K44" s="56">
        <f>'AC Hours'!$E47*('AC Hours'!L47/'AC Hours'!$O47)</f>
        <v>0</v>
      </c>
      <c r="L44" s="56">
        <f>'AC Hours'!$E47*('AC Hours'!M47/'AC Hours'!$O47)</f>
        <v>0</v>
      </c>
      <c r="M44" s="56">
        <f>'AC Hours'!$E47*('AC Hours'!N47/'AC Hours'!$O47)</f>
        <v>0</v>
      </c>
      <c r="N44" s="65">
        <f t="shared" si="12"/>
        <v>188.88</v>
      </c>
      <c r="O44" s="56">
        <f>'AC Hours'!$E47*('AC Hours'!P47/'AC Hours'!$O47)</f>
        <v>0</v>
      </c>
      <c r="P44" s="56">
        <f>'AC Hours'!$E47*('AC Hours'!Q47/'AC Hours'!$O47)</f>
        <v>0</v>
      </c>
      <c r="Q44" s="56">
        <f>'AC Hours'!$E47*('AC Hours'!R47/'AC Hours'!$O47)</f>
        <v>0</v>
      </c>
      <c r="R44" s="56">
        <f>'AC Hours'!$E47*('AC Hours'!S47/'AC Hours'!$O47)</f>
        <v>0</v>
      </c>
      <c r="S44" s="56">
        <f>'AC Hours'!$E47*('AC Hours'!T47/'AC Hours'!$O47)</f>
        <v>0</v>
      </c>
      <c r="T44" s="65">
        <f t="shared" si="13"/>
        <v>0</v>
      </c>
      <c r="U44" s="56">
        <f>'AC Hours'!$E47*('AC Hours'!V47/'AC Hours'!$O47)</f>
        <v>0</v>
      </c>
      <c r="V44" s="56">
        <f>'AC Hours'!$E47*('AC Hours'!W47/'AC Hours'!$O47)</f>
        <v>0</v>
      </c>
      <c r="W44" s="56">
        <f>'AC Hours'!$E47*('AC Hours'!X47/'AC Hours'!$O47)</f>
        <v>0</v>
      </c>
      <c r="X44" s="56">
        <f>'AC Hours'!$E47*('AC Hours'!Y47/'AC Hours'!$O47)</f>
        <v>0</v>
      </c>
      <c r="Y44" s="56">
        <f>'AC Hours'!$E47*('AC Hours'!Z47/'AC Hours'!$O47)</f>
        <v>0</v>
      </c>
      <c r="Z44" s="56">
        <f>'AC Hours'!$E47*('AC Hours'!AA47/'AC Hours'!$O47)</f>
        <v>188.88</v>
      </c>
      <c r="AA44" s="65">
        <f t="shared" si="14"/>
        <v>188.88</v>
      </c>
      <c r="AB44" s="56">
        <f>'AC Hours'!$E47*('AC Hours'!AC47/'AC Hours'!$O47)</f>
        <v>0</v>
      </c>
      <c r="AC44" s="56">
        <f>'AC Hours'!$E47*('AC Hours'!AD47/'AC Hours'!$O47)</f>
        <v>0</v>
      </c>
      <c r="AD44" s="56">
        <f>'AC Hours'!$E47*('AC Hours'!AE47/'AC Hours'!$O47)</f>
        <v>0</v>
      </c>
      <c r="AE44" s="56">
        <f>'AC Hours'!$E47*('AC Hours'!AF47/'AC Hours'!$O47)</f>
        <v>0</v>
      </c>
      <c r="AF44" s="65">
        <f t="shared" si="15"/>
        <v>0</v>
      </c>
      <c r="AG44" s="56">
        <f>'AC Hours'!$E47*('AC Hours'!AH47/'AC Hours'!$O47)</f>
        <v>0</v>
      </c>
      <c r="AH44" s="56"/>
      <c r="AI44" s="56">
        <f>'AC Hours'!$E47*('AC Hours'!AJ47/'AC Hours'!$O47)</f>
        <v>0</v>
      </c>
      <c r="AJ44" s="56">
        <f>'AC Hours'!$E47*('AC Hours'!AK47/'AC Hours'!$O47)</f>
        <v>0</v>
      </c>
      <c r="AK44" s="56">
        <f>'AC Hours'!$E47*('AC Hours'!AL47/'AC Hours'!$O47)</f>
        <v>0</v>
      </c>
      <c r="AL44" s="65">
        <f t="shared" si="16"/>
        <v>0</v>
      </c>
    </row>
    <row r="45" spans="1:39" x14ac:dyDescent="0.25">
      <c r="A45" s="127" t="s">
        <v>148</v>
      </c>
      <c r="B45" t="s">
        <v>89</v>
      </c>
      <c r="C45" t="str">
        <f>VLOOKUP(A45,'Employee Remuneration'!A:E,5,0)</f>
        <v>Seniors - CHSP</v>
      </c>
      <c r="D45" s="136">
        <v>610.07000000000005</v>
      </c>
      <c r="E45" s="56">
        <f>'AC Hours'!$E48*('AC Hours'!F48/'AC Hours'!$O48)</f>
        <v>0</v>
      </c>
      <c r="F45" s="56">
        <f>'AC Hours'!$E48*('AC Hours'!G48/'AC Hours'!$O48)</f>
        <v>12.459090909090909</v>
      </c>
      <c r="G45" s="56">
        <f>'AC Hours'!$E48*('AC Hours'!H48/'AC Hours'!$O48)</f>
        <v>14.950909090909089</v>
      </c>
      <c r="H45" s="56">
        <f>'AC Hours'!$E48*('AC Hours'!I48/'AC Hours'!$O48)</f>
        <v>0</v>
      </c>
      <c r="I45" s="56">
        <f>'AC Hours'!$E48*('AC Hours'!J48/'AC Hours'!$O48)</f>
        <v>0</v>
      </c>
      <c r="J45" s="56">
        <f>'AC Hours'!$E48*('AC Hours'!K48/'AC Hours'!$O48)</f>
        <v>0</v>
      </c>
      <c r="K45" s="56">
        <f>'AC Hours'!$E48*('AC Hours'!L48/'AC Hours'!$O48)</f>
        <v>0</v>
      </c>
      <c r="L45" s="56">
        <f>'AC Hours'!$E48*('AC Hours'!M48/'AC Hours'!$O48)</f>
        <v>0</v>
      </c>
      <c r="M45" s="56">
        <f>'AC Hours'!$E48*('AC Hours'!N48/'AC Hours'!$O48)</f>
        <v>0</v>
      </c>
      <c r="N45" s="65">
        <f t="shared" si="12"/>
        <v>27.409999999999997</v>
      </c>
      <c r="O45" s="56">
        <f>'AC Hours'!$E48*('AC Hours'!P48/'AC Hours'!$O48)</f>
        <v>0</v>
      </c>
      <c r="P45" s="56">
        <f>'AC Hours'!$E48*('AC Hours'!Q48/'AC Hours'!$O48)</f>
        <v>0</v>
      </c>
      <c r="Q45" s="56">
        <f>'AC Hours'!$E48*('AC Hours'!R48/'AC Hours'!$O48)</f>
        <v>0</v>
      </c>
      <c r="R45" s="56">
        <f>'AC Hours'!$E48*('AC Hours'!S48/'AC Hours'!$O48)</f>
        <v>12.459090909090909</v>
      </c>
      <c r="S45" s="56">
        <f>'AC Hours'!$E48*('AC Hours'!T48/'AC Hours'!$O48)</f>
        <v>0</v>
      </c>
      <c r="T45" s="65">
        <f t="shared" si="13"/>
        <v>12.459090909090909</v>
      </c>
      <c r="U45" s="56">
        <f>'AC Hours'!$E48*('AC Hours'!V48/'AC Hours'!$O48)</f>
        <v>0</v>
      </c>
      <c r="V45" s="56">
        <f>'AC Hours'!$E48*('AC Hours'!W48/'AC Hours'!$O48)</f>
        <v>0</v>
      </c>
      <c r="W45" s="56">
        <f>'AC Hours'!$E48*('AC Hours'!X48/'AC Hours'!$O48)</f>
        <v>0</v>
      </c>
      <c r="X45" s="56">
        <f>'AC Hours'!$E48*('AC Hours'!Y48/'AC Hours'!$O48)</f>
        <v>0</v>
      </c>
      <c r="Y45" s="56">
        <f>'AC Hours'!$E48*('AC Hours'!Z48/'AC Hours'!$O48)</f>
        <v>0</v>
      </c>
      <c r="Z45" s="56">
        <f>'AC Hours'!$E48*('AC Hours'!AA48/'AC Hours'!$O48)</f>
        <v>14.950909090909089</v>
      </c>
      <c r="AA45" s="65">
        <f t="shared" si="14"/>
        <v>14.950909090909089</v>
      </c>
      <c r="AB45" s="56">
        <f>'AC Hours'!$E48*('AC Hours'!AC48/'AC Hours'!$O48)</f>
        <v>0</v>
      </c>
      <c r="AC45" s="56">
        <f>'AC Hours'!$E48*('AC Hours'!AD48/'AC Hours'!$O48)</f>
        <v>0</v>
      </c>
      <c r="AD45" s="56">
        <f>'AC Hours'!$E48*('AC Hours'!AE48/'AC Hours'!$O48)</f>
        <v>0</v>
      </c>
      <c r="AE45" s="56">
        <f>'AC Hours'!$E48*('AC Hours'!AF48/'AC Hours'!$O48)</f>
        <v>0</v>
      </c>
      <c r="AF45" s="65">
        <f t="shared" si="15"/>
        <v>0</v>
      </c>
      <c r="AG45" s="56">
        <f>'AC Hours'!$E48*('AC Hours'!AH48/'AC Hours'!$O48)</f>
        <v>0</v>
      </c>
      <c r="AH45" s="56"/>
      <c r="AI45" s="56">
        <f>'AC Hours'!$E48*('AC Hours'!AJ48/'AC Hours'!$O48)</f>
        <v>0</v>
      </c>
      <c r="AJ45" s="56">
        <f>'AC Hours'!$E48*('AC Hours'!AK48/'AC Hours'!$O48)</f>
        <v>0</v>
      </c>
      <c r="AK45" s="56">
        <f>'AC Hours'!$E48*('AC Hours'!AL48/'AC Hours'!$O48)</f>
        <v>0</v>
      </c>
      <c r="AL45" s="65">
        <f t="shared" si="16"/>
        <v>0</v>
      </c>
    </row>
    <row r="46" spans="1:39" x14ac:dyDescent="0.25">
      <c r="A46" s="127" t="s">
        <v>149</v>
      </c>
      <c r="B46" t="s">
        <v>89</v>
      </c>
      <c r="C46" t="str">
        <f>VLOOKUP(A46,'Employee Remuneration'!A:E,5,0)</f>
        <v>Transport</v>
      </c>
      <c r="D46" s="136">
        <v>146.79</v>
      </c>
      <c r="E46" s="56">
        <f>'AC Hours'!$E49*('AC Hours'!F49/'AC Hours'!$O49)</f>
        <v>200.4600881308005</v>
      </c>
      <c r="F46" s="56">
        <f>'AC Hours'!$E49*('AC Hours'!G49/'AC Hours'!$O49)</f>
        <v>4405.3178844709746</v>
      </c>
      <c r="G46" s="56">
        <f>'AC Hours'!$E49*('AC Hours'!H49/'AC Hours'!$O49)</f>
        <v>10309.297224409989</v>
      </c>
      <c r="H46" s="56">
        <f>'AC Hours'!$E49*('AC Hours'!I49/'AC Hours'!$O49)</f>
        <v>52.40786617798706</v>
      </c>
      <c r="I46" s="56">
        <f>'AC Hours'!$E49*('AC Hours'!J49/'AC Hours'!$O49)</f>
        <v>1483.7977111642585</v>
      </c>
      <c r="J46" s="56">
        <f>'AC Hours'!$E49*('AC Hours'!K49/'AC Hours'!$O49)</f>
        <v>1276.7866397612099</v>
      </c>
      <c r="K46" s="56">
        <f>'AC Hours'!$E49*('AC Hours'!L49/'AC Hours'!$O49)</f>
        <v>0</v>
      </c>
      <c r="L46" s="56">
        <f>'AC Hours'!$E49*('AC Hours'!M49/'AC Hours'!$O49)</f>
        <v>83.852585884779302</v>
      </c>
      <c r="M46" s="56">
        <f>'AC Hours'!$E49*('AC Hours'!N49/'AC Hours'!$O49)</f>
        <v>0</v>
      </c>
      <c r="N46" s="65">
        <f t="shared" si="12"/>
        <v>17811.919999999998</v>
      </c>
      <c r="O46" s="56">
        <f>'AC Hours'!$E49*('AC Hours'!P49/'AC Hours'!$O49)</f>
        <v>0</v>
      </c>
      <c r="P46" s="56">
        <f>'AC Hours'!$E49*('AC Hours'!Q49/'AC Hours'!$O49)</f>
        <v>0</v>
      </c>
      <c r="Q46" s="56">
        <f>'AC Hours'!$E49*('AC Hours'!R49/'AC Hours'!$O49)</f>
        <v>0</v>
      </c>
      <c r="R46" s="56">
        <f>'AC Hours'!$E49*('AC Hours'!S49/'AC Hours'!$O49)</f>
        <v>1457.3754119592024</v>
      </c>
      <c r="S46" s="56">
        <f>'AC Hours'!$E49*('AC Hours'!T49/'AC Hours'!$O49)</f>
        <v>3076.3417446478402</v>
      </c>
      <c r="T46" s="65">
        <f t="shared" si="13"/>
        <v>4533.7171566070429</v>
      </c>
      <c r="U46" s="56">
        <f>'AC Hours'!$E49*('AC Hours'!V49/'AC Hours'!$O49)</f>
        <v>125.77887882716895</v>
      </c>
      <c r="V46" s="56">
        <f>'AC Hours'!$E49*('AC Hours'!W49/'AC Hours'!$O49)</f>
        <v>0</v>
      </c>
      <c r="W46" s="56">
        <f>'AC Hours'!$E49*('AC Hours'!X49/'AC Hours'!$O49)</f>
        <v>0</v>
      </c>
      <c r="X46" s="56">
        <f>'AC Hours'!$E49*('AC Hours'!Y49/'AC Hours'!$O49)</f>
        <v>125.77887882716895</v>
      </c>
      <c r="Y46" s="56">
        <f>'AC Hours'!$E49*('AC Hours'!Z49/'AC Hours'!$O49)</f>
        <v>235.83539780094176</v>
      </c>
      <c r="Z46" s="56">
        <f>'AC Hours'!$E49*('AC Hours'!AA49/'AC Hours'!$O49)</f>
        <v>10290.954471247693</v>
      </c>
      <c r="AA46" s="65">
        <f t="shared" si="14"/>
        <v>10778.347626702973</v>
      </c>
      <c r="AB46" s="56">
        <f>'AC Hours'!$E49*('AC Hours'!AC49/'AC Hours'!$O49)</f>
        <v>0</v>
      </c>
      <c r="AC46" s="56">
        <f>'AC Hours'!$E49*('AC Hours'!AD49/'AC Hours'!$O49)</f>
        <v>52.40786617798706</v>
      </c>
      <c r="AD46" s="56">
        <f>'AC Hours'!$E49*('AC Hours'!AE49/'AC Hours'!$O49)</f>
        <v>0</v>
      </c>
      <c r="AE46" s="56">
        <f>'AC Hours'!$E49*('AC Hours'!AF49/'AC Hours'!$O49)</f>
        <v>0</v>
      </c>
      <c r="AF46" s="65">
        <f t="shared" si="15"/>
        <v>52.40786617798706</v>
      </c>
      <c r="AG46" s="56">
        <f>'AC Hours'!$E49*('AC Hours'!AH49/'AC Hours'!$O49)</f>
        <v>0</v>
      </c>
      <c r="AH46" s="56"/>
      <c r="AI46" s="56">
        <f>'AC Hours'!$E49*('AC Hours'!AJ49/'AC Hours'!$O49)</f>
        <v>0</v>
      </c>
      <c r="AJ46" s="56">
        <f>'AC Hours'!$E49*('AC Hours'!AK49/'AC Hours'!$O49)</f>
        <v>0</v>
      </c>
      <c r="AK46" s="56">
        <f>'AC Hours'!$E49*('AC Hours'!AL49/'AC Hours'!$O49)</f>
        <v>83.852585884779302</v>
      </c>
      <c r="AL46" s="65">
        <f t="shared" si="16"/>
        <v>83.852585884779302</v>
      </c>
    </row>
    <row r="47" spans="1:39" x14ac:dyDescent="0.25">
      <c r="A47" s="151" t="s">
        <v>150</v>
      </c>
      <c r="B47" t="s">
        <v>89</v>
      </c>
      <c r="C47" t="str">
        <f>VLOOKUP(A47,'Employee Remuneration'!A:E,5,0)</f>
        <v>Seniors - HCP</v>
      </c>
      <c r="D47" s="136">
        <v>188.88</v>
      </c>
      <c r="E47" s="56" t="e">
        <f>'AC Hours'!$E50*('AC Hours'!F50/'AC Hours'!$O50)</f>
        <v>#DIV/0!</v>
      </c>
      <c r="F47" s="56" t="e">
        <f>'AC Hours'!$E50*('AC Hours'!G50/'AC Hours'!$O50)</f>
        <v>#DIV/0!</v>
      </c>
      <c r="G47" s="56" t="e">
        <f>'AC Hours'!$E50*('AC Hours'!H50/'AC Hours'!$O50)</f>
        <v>#DIV/0!</v>
      </c>
      <c r="H47" s="56" t="e">
        <f>'AC Hours'!$E50*('AC Hours'!I50/'AC Hours'!$O50)</f>
        <v>#DIV/0!</v>
      </c>
      <c r="I47" s="56" t="e">
        <f>'AC Hours'!$E50*('AC Hours'!J50/'AC Hours'!$O50)</f>
        <v>#DIV/0!</v>
      </c>
      <c r="J47" s="56" t="e">
        <f>'AC Hours'!$E50*('AC Hours'!K50/'AC Hours'!$O50)</f>
        <v>#DIV/0!</v>
      </c>
      <c r="K47" s="56" t="e">
        <f>'AC Hours'!$E50*('AC Hours'!L50/'AC Hours'!$O50)</f>
        <v>#DIV/0!</v>
      </c>
      <c r="L47" s="56" t="e">
        <f>'AC Hours'!$E50*('AC Hours'!M50/'AC Hours'!$O50)</f>
        <v>#DIV/0!</v>
      </c>
      <c r="M47" s="56" t="e">
        <f>'AC Hours'!$E50*('AC Hours'!N50/'AC Hours'!$O50)</f>
        <v>#DIV/0!</v>
      </c>
      <c r="N47" s="65" t="e">
        <f t="shared" si="12"/>
        <v>#DIV/0!</v>
      </c>
      <c r="O47" s="56" t="e">
        <f>'AC Hours'!$E50*('AC Hours'!P50/'AC Hours'!$O50)</f>
        <v>#DIV/0!</v>
      </c>
      <c r="P47" s="56" t="e">
        <f>'AC Hours'!$E50*('AC Hours'!Q50/'AC Hours'!$O50)</f>
        <v>#DIV/0!</v>
      </c>
      <c r="Q47" s="56" t="e">
        <f>'AC Hours'!$E50*('AC Hours'!R50/'AC Hours'!$O50)</f>
        <v>#DIV/0!</v>
      </c>
      <c r="R47" s="56" t="e">
        <f>'AC Hours'!$E50*('AC Hours'!S50/'AC Hours'!$O50)</f>
        <v>#DIV/0!</v>
      </c>
      <c r="S47" s="56" t="e">
        <f>'AC Hours'!$E50*('AC Hours'!T50/'AC Hours'!$O50)</f>
        <v>#DIV/0!</v>
      </c>
      <c r="T47" s="65" t="e">
        <f t="shared" si="13"/>
        <v>#DIV/0!</v>
      </c>
      <c r="U47" s="56" t="e">
        <f>'AC Hours'!$E50*('AC Hours'!V50/'AC Hours'!$O50)</f>
        <v>#DIV/0!</v>
      </c>
      <c r="V47" s="56" t="e">
        <f>'AC Hours'!$E50*('AC Hours'!W50/'AC Hours'!$O50)</f>
        <v>#DIV/0!</v>
      </c>
      <c r="W47" s="56" t="e">
        <f>'AC Hours'!$E50*('AC Hours'!X50/'AC Hours'!$O50)</f>
        <v>#DIV/0!</v>
      </c>
      <c r="X47" s="56" t="e">
        <f>'AC Hours'!$E50*('AC Hours'!Y50/'AC Hours'!$O50)</f>
        <v>#DIV/0!</v>
      </c>
      <c r="Y47" s="56" t="e">
        <f>'AC Hours'!$E50*('AC Hours'!Z50/'AC Hours'!$O50)</f>
        <v>#DIV/0!</v>
      </c>
      <c r="Z47" s="56" t="e">
        <f>'AC Hours'!$E50*('AC Hours'!AA50/'AC Hours'!$O50)</f>
        <v>#DIV/0!</v>
      </c>
      <c r="AA47" s="65" t="e">
        <f t="shared" si="14"/>
        <v>#DIV/0!</v>
      </c>
      <c r="AB47" s="56" t="e">
        <f>'AC Hours'!$E50*('AC Hours'!AC50/'AC Hours'!$O50)</f>
        <v>#DIV/0!</v>
      </c>
      <c r="AC47" s="56" t="e">
        <f>'AC Hours'!$E50*('AC Hours'!AD50/'AC Hours'!$O50)</f>
        <v>#DIV/0!</v>
      </c>
      <c r="AD47" s="56" t="e">
        <f>'AC Hours'!$E50*('AC Hours'!AE50/'AC Hours'!$O50)</f>
        <v>#DIV/0!</v>
      </c>
      <c r="AE47" s="56" t="e">
        <f>'AC Hours'!$E50*('AC Hours'!AF50/'AC Hours'!$O50)</f>
        <v>#DIV/0!</v>
      </c>
      <c r="AF47" s="65" t="e">
        <f t="shared" si="15"/>
        <v>#DIV/0!</v>
      </c>
      <c r="AG47" s="56" t="e">
        <f>'AC Hours'!$E50*('AC Hours'!AH50/'AC Hours'!$O50)</f>
        <v>#DIV/0!</v>
      </c>
      <c r="AH47" s="56"/>
      <c r="AI47" s="56" t="e">
        <f>'AC Hours'!$E50*('AC Hours'!AJ50/'AC Hours'!$O50)</f>
        <v>#DIV/0!</v>
      </c>
      <c r="AJ47" s="56" t="e">
        <f>'AC Hours'!$E50*('AC Hours'!AK50/'AC Hours'!$O50)</f>
        <v>#DIV/0!</v>
      </c>
      <c r="AK47" s="56" t="e">
        <f>'AC Hours'!$E50*('AC Hours'!AL50/'AC Hours'!$O50)</f>
        <v>#DIV/0!</v>
      </c>
      <c r="AL47" s="65" t="e">
        <f t="shared" si="16"/>
        <v>#DIV/0!</v>
      </c>
    </row>
    <row r="48" spans="1:39" x14ac:dyDescent="0.25">
      <c r="A48" s="151" t="s">
        <v>151</v>
      </c>
      <c r="B48" t="s">
        <v>89</v>
      </c>
      <c r="C48" t="str">
        <f>VLOOKUP(A48,'Employee Remuneration'!A:E,5,0)</f>
        <v>Seniors - CHSP</v>
      </c>
      <c r="D48" s="136">
        <v>27.41</v>
      </c>
      <c r="E48" s="56" t="e">
        <f>'AC Hours'!$E51*('AC Hours'!F51/'AC Hours'!$O51)</f>
        <v>#DIV/0!</v>
      </c>
      <c r="F48" s="56" t="e">
        <f>'AC Hours'!$E51*('AC Hours'!G51/'AC Hours'!$O51)</f>
        <v>#DIV/0!</v>
      </c>
      <c r="G48" s="56" t="e">
        <f>'AC Hours'!$E51*('AC Hours'!H51/'AC Hours'!$O51)</f>
        <v>#DIV/0!</v>
      </c>
      <c r="H48" s="56" t="e">
        <f>'AC Hours'!$E51*('AC Hours'!I51/'AC Hours'!$O51)</f>
        <v>#DIV/0!</v>
      </c>
      <c r="I48" s="56" t="e">
        <f>'AC Hours'!$E51*('AC Hours'!J51/'AC Hours'!$O51)</f>
        <v>#DIV/0!</v>
      </c>
      <c r="J48" s="56" t="e">
        <f>'AC Hours'!$E51*('AC Hours'!K51/'AC Hours'!$O51)</f>
        <v>#DIV/0!</v>
      </c>
      <c r="K48" s="56" t="e">
        <f>'AC Hours'!$E51*('AC Hours'!L51/'AC Hours'!$O51)</f>
        <v>#DIV/0!</v>
      </c>
      <c r="L48" s="56" t="e">
        <f>'AC Hours'!$E51*('AC Hours'!M51/'AC Hours'!$O51)</f>
        <v>#DIV/0!</v>
      </c>
      <c r="M48" s="56" t="e">
        <f>'AC Hours'!$E51*('AC Hours'!N51/'AC Hours'!$O51)</f>
        <v>#DIV/0!</v>
      </c>
      <c r="N48" s="65" t="e">
        <f t="shared" si="12"/>
        <v>#DIV/0!</v>
      </c>
      <c r="O48" s="56" t="e">
        <f>'AC Hours'!$E51*('AC Hours'!P51/'AC Hours'!$O51)</f>
        <v>#DIV/0!</v>
      </c>
      <c r="P48" s="56" t="e">
        <f>'AC Hours'!$E51*('AC Hours'!Q51/'AC Hours'!$O51)</f>
        <v>#DIV/0!</v>
      </c>
      <c r="Q48" s="56" t="e">
        <f>'AC Hours'!$E51*('AC Hours'!R51/'AC Hours'!$O51)</f>
        <v>#DIV/0!</v>
      </c>
      <c r="R48" s="56" t="e">
        <f>'AC Hours'!$E51*('AC Hours'!S51/'AC Hours'!$O51)</f>
        <v>#DIV/0!</v>
      </c>
      <c r="S48" s="56" t="e">
        <f>'AC Hours'!$E51*('AC Hours'!T51/'AC Hours'!$O51)</f>
        <v>#DIV/0!</v>
      </c>
      <c r="T48" s="65" t="e">
        <f t="shared" si="13"/>
        <v>#DIV/0!</v>
      </c>
      <c r="U48" s="56" t="e">
        <f>'AC Hours'!$E51*('AC Hours'!V51/'AC Hours'!$O51)</f>
        <v>#DIV/0!</v>
      </c>
      <c r="V48" s="56" t="e">
        <f>'AC Hours'!$E51*('AC Hours'!W51/'AC Hours'!$O51)</f>
        <v>#DIV/0!</v>
      </c>
      <c r="W48" s="56" t="e">
        <f>'AC Hours'!$E51*('AC Hours'!X51/'AC Hours'!$O51)</f>
        <v>#DIV/0!</v>
      </c>
      <c r="X48" s="56" t="e">
        <f>'AC Hours'!$E51*('AC Hours'!Y51/'AC Hours'!$O51)</f>
        <v>#DIV/0!</v>
      </c>
      <c r="Y48" s="56" t="e">
        <f>'AC Hours'!$E51*('AC Hours'!Z51/'AC Hours'!$O51)</f>
        <v>#DIV/0!</v>
      </c>
      <c r="Z48" s="56" t="e">
        <f>'AC Hours'!$E51*('AC Hours'!AA51/'AC Hours'!$O51)</f>
        <v>#DIV/0!</v>
      </c>
      <c r="AA48" s="65" t="e">
        <f t="shared" si="14"/>
        <v>#DIV/0!</v>
      </c>
      <c r="AB48" s="56" t="e">
        <f>'AC Hours'!$E51*('AC Hours'!AC51/'AC Hours'!$O51)</f>
        <v>#DIV/0!</v>
      </c>
      <c r="AC48" s="56" t="e">
        <f>'AC Hours'!$E51*('AC Hours'!AD51/'AC Hours'!$O51)</f>
        <v>#DIV/0!</v>
      </c>
      <c r="AD48" s="56" t="e">
        <f>'AC Hours'!$E51*('AC Hours'!AE51/'AC Hours'!$O51)</f>
        <v>#DIV/0!</v>
      </c>
      <c r="AE48" s="56" t="e">
        <f>'AC Hours'!$E51*('AC Hours'!AF51/'AC Hours'!$O51)</f>
        <v>#DIV/0!</v>
      </c>
      <c r="AF48" s="65" t="e">
        <f t="shared" si="15"/>
        <v>#DIV/0!</v>
      </c>
      <c r="AG48" s="56" t="e">
        <f>'AC Hours'!$E51*('AC Hours'!AH51/'AC Hours'!$O51)</f>
        <v>#DIV/0!</v>
      </c>
      <c r="AH48" s="56"/>
      <c r="AI48" s="56" t="e">
        <f>'AC Hours'!$E51*('AC Hours'!AJ51/'AC Hours'!$O51)</f>
        <v>#DIV/0!</v>
      </c>
      <c r="AJ48" s="56" t="e">
        <f>'AC Hours'!$E51*('AC Hours'!AK51/'AC Hours'!$O51)</f>
        <v>#DIV/0!</v>
      </c>
      <c r="AK48" s="56" t="e">
        <f>'AC Hours'!$E51*('AC Hours'!AL51/'AC Hours'!$O51)</f>
        <v>#DIV/0!</v>
      </c>
      <c r="AL48" s="65" t="e">
        <f t="shared" si="16"/>
        <v>#DIV/0!</v>
      </c>
    </row>
    <row r="49" spans="4:38" x14ac:dyDescent="0.25">
      <c r="D49" s="107">
        <f t="shared" ref="D49:AL49" si="17">SUM(D6:D48)</f>
        <v>17811.919999999998</v>
      </c>
      <c r="E49" s="108" t="e">
        <f t="shared" si="17"/>
        <v>#DIV/0!</v>
      </c>
      <c r="F49" s="108" t="e">
        <f t="shared" si="17"/>
        <v>#DIV/0!</v>
      </c>
      <c r="G49" s="108" t="e">
        <f t="shared" si="17"/>
        <v>#DIV/0!</v>
      </c>
      <c r="H49" s="108" t="e">
        <f t="shared" si="17"/>
        <v>#DIV/0!</v>
      </c>
      <c r="I49" s="108" t="e">
        <f t="shared" si="17"/>
        <v>#DIV/0!</v>
      </c>
      <c r="J49" s="108" t="e">
        <f t="shared" si="17"/>
        <v>#DIV/0!</v>
      </c>
      <c r="K49" s="108" t="e">
        <f t="shared" si="17"/>
        <v>#DIV/0!</v>
      </c>
      <c r="L49" s="108" t="e">
        <f t="shared" si="17"/>
        <v>#DIV/0!</v>
      </c>
      <c r="M49" s="108" t="e">
        <f t="shared" si="17"/>
        <v>#DIV/0!</v>
      </c>
      <c r="N49" s="108" t="e">
        <f t="shared" si="17"/>
        <v>#DIV/0!</v>
      </c>
      <c r="O49" s="108" t="e">
        <f t="shared" si="17"/>
        <v>#DIV/0!</v>
      </c>
      <c r="P49" s="108" t="e">
        <f t="shared" si="17"/>
        <v>#DIV/0!</v>
      </c>
      <c r="Q49" s="108" t="e">
        <f t="shared" si="17"/>
        <v>#DIV/0!</v>
      </c>
      <c r="R49" s="108" t="e">
        <f t="shared" si="17"/>
        <v>#DIV/0!</v>
      </c>
      <c r="S49" s="108" t="e">
        <f t="shared" si="17"/>
        <v>#DIV/0!</v>
      </c>
      <c r="T49" s="108" t="e">
        <f t="shared" si="17"/>
        <v>#DIV/0!</v>
      </c>
      <c r="U49" s="108" t="e">
        <f t="shared" si="17"/>
        <v>#DIV/0!</v>
      </c>
      <c r="V49" s="108" t="e">
        <f t="shared" si="17"/>
        <v>#DIV/0!</v>
      </c>
      <c r="W49" s="108" t="e">
        <f t="shared" si="17"/>
        <v>#DIV/0!</v>
      </c>
      <c r="X49" s="108" t="e">
        <f t="shared" si="17"/>
        <v>#DIV/0!</v>
      </c>
      <c r="Y49" s="108" t="e">
        <f t="shared" si="17"/>
        <v>#DIV/0!</v>
      </c>
      <c r="Z49" s="108" t="e">
        <f t="shared" si="17"/>
        <v>#DIV/0!</v>
      </c>
      <c r="AA49" s="108" t="e">
        <f t="shared" si="17"/>
        <v>#DIV/0!</v>
      </c>
      <c r="AB49" s="108" t="e">
        <f t="shared" si="17"/>
        <v>#DIV/0!</v>
      </c>
      <c r="AC49" s="108" t="e">
        <f t="shared" si="17"/>
        <v>#DIV/0!</v>
      </c>
      <c r="AD49" s="108" t="e">
        <f t="shared" si="17"/>
        <v>#DIV/0!</v>
      </c>
      <c r="AE49" s="108" t="e">
        <f t="shared" si="17"/>
        <v>#DIV/0!</v>
      </c>
      <c r="AF49" s="108" t="e">
        <f t="shared" si="17"/>
        <v>#DIV/0!</v>
      </c>
      <c r="AG49" s="108" t="e">
        <f t="shared" si="17"/>
        <v>#DIV/0!</v>
      </c>
      <c r="AH49" s="108">
        <f t="shared" si="17"/>
        <v>0</v>
      </c>
      <c r="AI49" s="108" t="e">
        <f t="shared" si="17"/>
        <v>#DIV/0!</v>
      </c>
      <c r="AJ49" s="108" t="e">
        <f t="shared" si="17"/>
        <v>#DIV/0!</v>
      </c>
      <c r="AK49" s="108" t="e">
        <f t="shared" si="17"/>
        <v>#DIV/0!</v>
      </c>
      <c r="AL49" s="108" t="e">
        <f t="shared" si="17"/>
        <v>#DIV/0!</v>
      </c>
    </row>
    <row r="50" spans="4:38" x14ac:dyDescent="0.25">
      <c r="D50" s="110">
        <f>'Account Transactions'!J24-D49</f>
        <v>-2746.659999999998</v>
      </c>
      <c r="N50" s="56" t="e">
        <f>N49-D49</f>
        <v>#DIV/0!</v>
      </c>
      <c r="T50" s="56" t="e">
        <f>T49-F49</f>
        <v>#DIV/0!</v>
      </c>
      <c r="AA50" s="56" t="e">
        <f>AA49-G49</f>
        <v>#DIV/0!</v>
      </c>
      <c r="AF50" s="56" t="e">
        <f>AF49-H49</f>
        <v>#DIV/0!</v>
      </c>
      <c r="AL50" s="110" t="e">
        <f>AL49-M49</f>
        <v>#DIV/0!</v>
      </c>
    </row>
  </sheetData>
  <autoFilter ref="A5:AL48" xr:uid="{D7576571-6C9F-4FB5-A767-D6AA215EAD7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C6B8-7F9C-4695-9495-1263EA0818A5}">
  <sheetPr codeName="Sheet6"/>
  <dimension ref="A1:AF12"/>
  <sheetViews>
    <sheetView workbookViewId="0">
      <selection activeCell="A2" sqref="A2"/>
    </sheetView>
  </sheetViews>
  <sheetFormatPr defaultRowHeight="13.2" x14ac:dyDescent="0.25"/>
  <cols>
    <col min="13" max="13" width="10.33203125" bestFit="1" customWidth="1"/>
  </cols>
  <sheetData>
    <row r="1" spans="1:32" ht="41.4" x14ac:dyDescent="0.25">
      <c r="A1" s="4" t="s">
        <v>88</v>
      </c>
      <c r="B1" s="4" t="s">
        <v>90</v>
      </c>
      <c r="C1" s="4" t="s">
        <v>91</v>
      </c>
      <c r="D1" s="58" t="s">
        <v>37</v>
      </c>
      <c r="E1" s="58" t="s">
        <v>15</v>
      </c>
      <c r="F1" s="58" t="s">
        <v>20</v>
      </c>
      <c r="G1" s="58" t="s">
        <v>13</v>
      </c>
      <c r="H1" s="58" t="s">
        <v>30</v>
      </c>
      <c r="I1" s="58" t="s">
        <v>38</v>
      </c>
      <c r="J1" s="58" t="s">
        <v>92</v>
      </c>
      <c r="K1" s="58" t="s">
        <v>93</v>
      </c>
      <c r="L1" s="66" t="s">
        <v>26</v>
      </c>
      <c r="M1" s="59" t="s">
        <v>94</v>
      </c>
      <c r="N1" s="67" t="s">
        <v>100</v>
      </c>
      <c r="O1" s="60" t="s">
        <v>101</v>
      </c>
      <c r="P1" s="60" t="s">
        <v>102</v>
      </c>
      <c r="Q1" s="60" t="s">
        <v>103</v>
      </c>
      <c r="R1" s="63" t="s">
        <v>104</v>
      </c>
      <c r="S1" s="59" t="s">
        <v>94</v>
      </c>
      <c r="T1" s="64" t="s">
        <v>100</v>
      </c>
      <c r="U1" s="61" t="s">
        <v>101</v>
      </c>
      <c r="V1" s="61" t="s">
        <v>102</v>
      </c>
      <c r="W1" s="61" t="s">
        <v>103</v>
      </c>
      <c r="X1" s="61" t="s">
        <v>104</v>
      </c>
      <c r="Y1" s="59" t="s">
        <v>94</v>
      </c>
      <c r="Z1" s="62" t="s">
        <v>108</v>
      </c>
      <c r="AA1" s="62" t="s">
        <v>109</v>
      </c>
      <c r="AB1" s="62" t="s">
        <v>110</v>
      </c>
      <c r="AC1" s="62" t="s">
        <v>111</v>
      </c>
      <c r="AD1" s="62"/>
      <c r="AE1" s="59" t="s">
        <v>94</v>
      </c>
    </row>
    <row r="2" spans="1:32" x14ac:dyDescent="0.25">
      <c r="A2" t="s">
        <v>114</v>
      </c>
      <c r="B2" t="s">
        <v>15</v>
      </c>
      <c r="C2" s="3">
        <v>4879.79</v>
      </c>
      <c r="D2" s="56">
        <v>0</v>
      </c>
      <c r="E2" s="56">
        <v>1691.6605333333334</v>
      </c>
      <c r="F2" s="56">
        <v>1388.0291555555555</v>
      </c>
      <c r="G2" s="56">
        <v>1800.1003111111111</v>
      </c>
      <c r="H2" s="56">
        <v>0</v>
      </c>
      <c r="I2" s="56">
        <v>0</v>
      </c>
      <c r="J2" s="56">
        <v>0</v>
      </c>
      <c r="K2" s="56">
        <v>0</v>
      </c>
      <c r="L2" s="56">
        <v>0</v>
      </c>
      <c r="M2" s="65">
        <v>4879.79</v>
      </c>
      <c r="N2" s="56">
        <v>1637.4406444444444</v>
      </c>
      <c r="O2" s="56">
        <v>54.219888888888889</v>
      </c>
      <c r="P2" s="56">
        <v>0</v>
      </c>
      <c r="Q2" s="56">
        <v>0</v>
      </c>
      <c r="R2" s="56">
        <v>0</v>
      </c>
      <c r="S2" s="65">
        <v>1691.6605333333332</v>
      </c>
      <c r="T2" s="56">
        <v>347.00728888888887</v>
      </c>
      <c r="U2" s="56">
        <v>737.39048888888885</v>
      </c>
      <c r="V2" s="56">
        <v>0</v>
      </c>
      <c r="W2" s="56">
        <v>0</v>
      </c>
      <c r="X2" s="56">
        <v>303.63137777777774</v>
      </c>
      <c r="Y2" s="68">
        <v>1388.0291555555555</v>
      </c>
      <c r="Z2" s="56">
        <v>0</v>
      </c>
      <c r="AA2" s="56">
        <v>0</v>
      </c>
      <c r="AB2" s="56">
        <v>0</v>
      </c>
      <c r="AC2" s="56">
        <v>0</v>
      </c>
      <c r="AD2" s="56"/>
      <c r="AE2" s="56"/>
    </row>
    <row r="3" spans="1:32" x14ac:dyDescent="0.25">
      <c r="A3" t="s">
        <v>153</v>
      </c>
      <c r="B3" t="s">
        <v>15</v>
      </c>
      <c r="C3" s="3">
        <v>2807.42</v>
      </c>
      <c r="D3" s="56">
        <v>0</v>
      </c>
      <c r="E3" s="56">
        <v>1545.8940856560164</v>
      </c>
      <c r="F3" s="56">
        <v>1185.1854656696125</v>
      </c>
      <c r="G3" s="56">
        <v>0</v>
      </c>
      <c r="H3" s="56">
        <v>0</v>
      </c>
      <c r="I3" s="56">
        <v>0</v>
      </c>
      <c r="J3" s="56">
        <v>0</v>
      </c>
      <c r="K3" s="56">
        <v>0</v>
      </c>
      <c r="L3" s="56">
        <v>76.340448674371174</v>
      </c>
      <c r="M3" s="65">
        <v>2807.42</v>
      </c>
      <c r="N3" s="56">
        <v>0</v>
      </c>
      <c r="O3" s="56">
        <v>0</v>
      </c>
      <c r="P3" s="56">
        <v>0</v>
      </c>
      <c r="Q3" s="56">
        <v>0</v>
      </c>
      <c r="R3" s="56">
        <v>1545.8940856560164</v>
      </c>
      <c r="S3" s="65">
        <v>1545.8940856560164</v>
      </c>
      <c r="T3" s="56">
        <v>0</v>
      </c>
      <c r="U3" s="56">
        <v>0</v>
      </c>
      <c r="V3" s="56">
        <v>116.41918422841603</v>
      </c>
      <c r="W3" s="56">
        <v>0</v>
      </c>
      <c r="X3" s="56">
        <v>1068.7662814411965</v>
      </c>
      <c r="Y3" s="68">
        <v>1185.1854656696125</v>
      </c>
      <c r="Z3" s="56">
        <v>76.340448674371174</v>
      </c>
      <c r="AA3" s="56">
        <v>0</v>
      </c>
      <c r="AB3" s="56">
        <v>0</v>
      </c>
      <c r="AC3" s="56">
        <v>0</v>
      </c>
      <c r="AD3" s="56"/>
      <c r="AE3" s="56"/>
    </row>
    <row r="4" spans="1:32" x14ac:dyDescent="0.25">
      <c r="A4" t="s">
        <v>154</v>
      </c>
      <c r="B4" t="s">
        <v>15</v>
      </c>
      <c r="C4" s="3">
        <v>5679.09</v>
      </c>
      <c r="D4" s="56">
        <v>0</v>
      </c>
      <c r="E4" s="56">
        <v>760.44794871794875</v>
      </c>
      <c r="F4" s="56">
        <v>4918.6420512820514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65">
        <v>5679.09</v>
      </c>
      <c r="N4" s="56">
        <v>0</v>
      </c>
      <c r="O4" s="56">
        <v>0</v>
      </c>
      <c r="P4" s="56">
        <v>0</v>
      </c>
      <c r="Q4" s="56">
        <v>760.44794871794875</v>
      </c>
      <c r="R4" s="56">
        <v>0</v>
      </c>
      <c r="S4" s="65">
        <v>760.44794871794875</v>
      </c>
      <c r="T4" s="56">
        <v>0</v>
      </c>
      <c r="U4" s="56">
        <v>0</v>
      </c>
      <c r="V4" s="56">
        <v>517.75179487179491</v>
      </c>
      <c r="W4" s="56">
        <v>2977.0728205128207</v>
      </c>
      <c r="X4" s="56">
        <v>1423.8174358974361</v>
      </c>
      <c r="Y4" s="68">
        <v>4918.6420512820514</v>
      </c>
      <c r="Z4" s="56">
        <v>0</v>
      </c>
      <c r="AA4" s="56">
        <v>0</v>
      </c>
      <c r="AB4" s="56">
        <v>0</v>
      </c>
      <c r="AC4" s="56">
        <v>0</v>
      </c>
      <c r="AD4" s="56"/>
      <c r="AE4" s="56"/>
    </row>
    <row r="5" spans="1:32" x14ac:dyDescent="0.25">
      <c r="D5" s="82">
        <f>SUM(D2:D4)</f>
        <v>0</v>
      </c>
      <c r="E5" s="82">
        <f t="shared" ref="E5:AE5" si="0">SUM(E2:E4)</f>
        <v>3998.0025677072986</v>
      </c>
      <c r="F5" s="82">
        <f t="shared" si="0"/>
        <v>7491.8566725072196</v>
      </c>
      <c r="G5" s="82">
        <f t="shared" si="0"/>
        <v>1800.1003111111111</v>
      </c>
      <c r="H5" s="82">
        <f t="shared" si="0"/>
        <v>0</v>
      </c>
      <c r="I5" s="82">
        <f t="shared" si="0"/>
        <v>0</v>
      </c>
      <c r="J5" s="82">
        <f t="shared" si="0"/>
        <v>0</v>
      </c>
      <c r="K5" s="82">
        <f t="shared" si="0"/>
        <v>0</v>
      </c>
      <c r="L5" s="82">
        <f t="shared" si="0"/>
        <v>76.340448674371174</v>
      </c>
      <c r="M5" s="82">
        <f t="shared" si="0"/>
        <v>13366.3</v>
      </c>
      <c r="N5" s="82">
        <f t="shared" si="0"/>
        <v>1637.4406444444444</v>
      </c>
      <c r="O5" s="82">
        <f t="shared" si="0"/>
        <v>54.219888888888889</v>
      </c>
      <c r="P5" s="82">
        <f t="shared" si="0"/>
        <v>0</v>
      </c>
      <c r="Q5" s="82">
        <f t="shared" si="0"/>
        <v>760.44794871794875</v>
      </c>
      <c r="R5" s="82">
        <f t="shared" si="0"/>
        <v>1545.8940856560164</v>
      </c>
      <c r="S5" s="82">
        <f t="shared" si="0"/>
        <v>3998.0025677072981</v>
      </c>
      <c r="T5" s="82">
        <f t="shared" si="0"/>
        <v>347.00728888888887</v>
      </c>
      <c r="U5" s="82">
        <f t="shared" si="0"/>
        <v>737.39048888888885</v>
      </c>
      <c r="V5" s="82">
        <f t="shared" si="0"/>
        <v>634.17097910021096</v>
      </c>
      <c r="W5" s="82">
        <f t="shared" si="0"/>
        <v>2977.0728205128207</v>
      </c>
      <c r="X5" s="82">
        <f t="shared" si="0"/>
        <v>2796.2150951164103</v>
      </c>
      <c r="Y5" s="82">
        <f t="shared" si="0"/>
        <v>7491.8566725072196</v>
      </c>
      <c r="Z5" s="82">
        <f t="shared" si="0"/>
        <v>76.340448674371174</v>
      </c>
      <c r="AA5" s="82">
        <f t="shared" si="0"/>
        <v>0</v>
      </c>
      <c r="AB5" s="82">
        <f t="shared" si="0"/>
        <v>0</v>
      </c>
      <c r="AC5" s="82">
        <f t="shared" si="0"/>
        <v>0</v>
      </c>
      <c r="AD5" s="82">
        <f>SUM(AD2:AD4)</f>
        <v>0</v>
      </c>
      <c r="AE5" s="82">
        <f t="shared" si="0"/>
        <v>0</v>
      </c>
    </row>
    <row r="8" spans="1:32" ht="41.4" x14ac:dyDescent="0.25">
      <c r="A8" s="4" t="s">
        <v>88</v>
      </c>
      <c r="B8" s="4" t="s">
        <v>89</v>
      </c>
      <c r="C8" s="4" t="s">
        <v>90</v>
      </c>
      <c r="D8" s="4" t="s">
        <v>152</v>
      </c>
      <c r="E8" s="58" t="s">
        <v>37</v>
      </c>
      <c r="F8" s="58" t="s">
        <v>15</v>
      </c>
      <c r="G8" s="58" t="s">
        <v>20</v>
      </c>
      <c r="H8" s="58" t="s">
        <v>13</v>
      </c>
      <c r="I8" s="58" t="s">
        <v>30</v>
      </c>
      <c r="J8" s="58" t="s">
        <v>38</v>
      </c>
      <c r="K8" s="58" t="s">
        <v>92</v>
      </c>
      <c r="L8" s="58" t="s">
        <v>93</v>
      </c>
      <c r="M8" s="66" t="s">
        <v>26</v>
      </c>
      <c r="N8" s="59" t="s">
        <v>94</v>
      </c>
      <c r="O8" s="67" t="s">
        <v>100</v>
      </c>
      <c r="P8" s="60" t="s">
        <v>101</v>
      </c>
      <c r="Q8" s="60" t="s">
        <v>102</v>
      </c>
      <c r="R8" s="60" t="s">
        <v>103</v>
      </c>
      <c r="S8" s="63" t="s">
        <v>104</v>
      </c>
      <c r="T8" s="59" t="s">
        <v>94</v>
      </c>
      <c r="U8" s="64" t="s">
        <v>100</v>
      </c>
      <c r="V8" s="61" t="s">
        <v>101</v>
      </c>
      <c r="W8" s="61" t="s">
        <v>102</v>
      </c>
      <c r="X8" s="61" t="s">
        <v>103</v>
      </c>
      <c r="Y8" s="61" t="s">
        <v>104</v>
      </c>
      <c r="Z8" s="59" t="s">
        <v>94</v>
      </c>
      <c r="AA8" s="62" t="s">
        <v>108</v>
      </c>
      <c r="AB8" s="62" t="s">
        <v>109</v>
      </c>
      <c r="AC8" s="62" t="s">
        <v>110</v>
      </c>
      <c r="AD8" s="62" t="s">
        <v>111</v>
      </c>
      <c r="AE8" s="62" t="s">
        <v>31</v>
      </c>
      <c r="AF8" s="59" t="s">
        <v>94</v>
      </c>
    </row>
    <row r="9" spans="1:32" x14ac:dyDescent="0.25">
      <c r="A9" t="s">
        <v>114</v>
      </c>
      <c r="B9" t="s">
        <v>89</v>
      </c>
      <c r="C9" t="s">
        <v>15</v>
      </c>
      <c r="D9" s="3">
        <v>512.38</v>
      </c>
      <c r="E9" s="56">
        <v>0</v>
      </c>
      <c r="F9" s="56">
        <v>177.62506666666667</v>
      </c>
      <c r="G9" s="56">
        <v>145.74364444444444</v>
      </c>
      <c r="H9" s="56">
        <v>189.01128888888888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65">
        <v>512.38</v>
      </c>
      <c r="O9" s="56">
        <v>171.93195555555556</v>
      </c>
      <c r="P9" s="56">
        <v>5.6931111111111115</v>
      </c>
      <c r="Q9" s="56">
        <v>0</v>
      </c>
      <c r="R9" s="56">
        <v>0</v>
      </c>
      <c r="S9" s="56">
        <v>0</v>
      </c>
      <c r="T9" s="65">
        <v>177.62506666666667</v>
      </c>
      <c r="U9" s="56">
        <v>36.43591111111111</v>
      </c>
      <c r="V9" s="56">
        <v>77.426311111111104</v>
      </c>
      <c r="W9" s="56">
        <v>0</v>
      </c>
      <c r="X9" s="56">
        <v>0</v>
      </c>
      <c r="Y9" s="56">
        <v>31.88142222222222</v>
      </c>
      <c r="Z9" s="68">
        <v>145.74364444444444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/>
    </row>
    <row r="10" spans="1:32" x14ac:dyDescent="0.25">
      <c r="A10" t="s">
        <v>153</v>
      </c>
      <c r="B10" t="s">
        <v>89</v>
      </c>
      <c r="C10" t="s">
        <v>15</v>
      </c>
      <c r="D10" s="3">
        <v>294.77999999999997</v>
      </c>
      <c r="E10" s="56">
        <v>0</v>
      </c>
      <c r="F10" s="56">
        <v>162.31937457511896</v>
      </c>
      <c r="G10" s="56">
        <v>124.44485384092454</v>
      </c>
      <c r="H10" s="56">
        <v>0</v>
      </c>
      <c r="I10" s="56">
        <v>0</v>
      </c>
      <c r="J10" s="56">
        <v>0</v>
      </c>
      <c r="K10" s="56">
        <v>0</v>
      </c>
      <c r="L10" s="56">
        <v>0</v>
      </c>
      <c r="M10" s="56">
        <v>8.0157715839564911</v>
      </c>
      <c r="N10" s="65">
        <v>294.77999999999997</v>
      </c>
      <c r="O10" s="56">
        <v>0</v>
      </c>
      <c r="P10" s="56">
        <v>0</v>
      </c>
      <c r="Q10" s="56">
        <v>0</v>
      </c>
      <c r="R10" s="56">
        <v>0</v>
      </c>
      <c r="S10" s="56">
        <v>162.31937457511896</v>
      </c>
      <c r="T10" s="65">
        <v>162.31937457511896</v>
      </c>
      <c r="U10" s="56">
        <v>0</v>
      </c>
      <c r="V10" s="56">
        <v>0</v>
      </c>
      <c r="W10" s="56">
        <v>12.224051665533649</v>
      </c>
      <c r="X10" s="56">
        <v>0</v>
      </c>
      <c r="Y10" s="56">
        <v>112.22080217539089</v>
      </c>
      <c r="Z10" s="68">
        <v>124.44485384092454</v>
      </c>
      <c r="AA10" s="56">
        <v>8.0157715839564911</v>
      </c>
      <c r="AB10" s="56">
        <v>0</v>
      </c>
      <c r="AC10" s="56">
        <v>0</v>
      </c>
      <c r="AD10" s="56">
        <v>0</v>
      </c>
      <c r="AE10" s="56">
        <v>0</v>
      </c>
      <c r="AF10" s="56"/>
    </row>
    <row r="11" spans="1:32" x14ac:dyDescent="0.25">
      <c r="A11" t="s">
        <v>154</v>
      </c>
      <c r="B11" t="s">
        <v>89</v>
      </c>
      <c r="C11" t="s">
        <v>15</v>
      </c>
      <c r="D11" s="3">
        <v>596.30999999999995</v>
      </c>
      <c r="E11" s="56">
        <v>0</v>
      </c>
      <c r="F11" s="56">
        <v>79.847777777777779</v>
      </c>
      <c r="G11" s="56">
        <v>516.46222222222218</v>
      </c>
      <c r="H11" s="56">
        <v>0</v>
      </c>
      <c r="I11" s="56">
        <v>0</v>
      </c>
      <c r="J11" s="56">
        <v>0</v>
      </c>
      <c r="K11" s="56">
        <v>0</v>
      </c>
      <c r="L11" s="56">
        <v>0</v>
      </c>
      <c r="M11" s="56">
        <v>0</v>
      </c>
      <c r="N11" s="65">
        <v>596.30999999999995</v>
      </c>
      <c r="O11" s="56">
        <v>0</v>
      </c>
      <c r="P11" s="56">
        <v>0</v>
      </c>
      <c r="Q11" s="56">
        <v>0</v>
      </c>
      <c r="R11" s="56">
        <v>79.847777777777779</v>
      </c>
      <c r="S11" s="56">
        <v>0</v>
      </c>
      <c r="T11" s="65">
        <v>79.847777777777779</v>
      </c>
      <c r="U11" s="56">
        <v>0</v>
      </c>
      <c r="V11" s="56">
        <v>0</v>
      </c>
      <c r="W11" s="56">
        <v>54.364444444444445</v>
      </c>
      <c r="X11" s="56">
        <v>312.59555555555551</v>
      </c>
      <c r="Y11" s="56">
        <v>149.50222222222223</v>
      </c>
      <c r="Z11" s="68">
        <v>516.46222222222218</v>
      </c>
      <c r="AA11" s="56">
        <v>0</v>
      </c>
      <c r="AB11" s="56">
        <v>0</v>
      </c>
      <c r="AC11" s="56">
        <v>0</v>
      </c>
      <c r="AD11" s="56">
        <v>0</v>
      </c>
      <c r="AE11" s="56">
        <v>0</v>
      </c>
      <c r="AF11" s="56"/>
    </row>
    <row r="12" spans="1:32" x14ac:dyDescent="0.25">
      <c r="E12" s="82">
        <f>SUM(E9:E11)</f>
        <v>0</v>
      </c>
      <c r="F12" s="82">
        <f>SUM(F9:F11)</f>
        <v>419.79221901956339</v>
      </c>
      <c r="G12" s="82">
        <f t="shared" ref="G12:AF12" si="1">SUM(G9:G11)</f>
        <v>786.65072050759113</v>
      </c>
      <c r="H12" s="82">
        <f t="shared" si="1"/>
        <v>189.01128888888888</v>
      </c>
      <c r="I12" s="82">
        <f t="shared" si="1"/>
        <v>0</v>
      </c>
      <c r="J12" s="82">
        <f t="shared" si="1"/>
        <v>0</v>
      </c>
      <c r="K12" s="82">
        <f t="shared" si="1"/>
        <v>0</v>
      </c>
      <c r="L12" s="82">
        <f t="shared" si="1"/>
        <v>0</v>
      </c>
      <c r="M12" s="82">
        <f t="shared" si="1"/>
        <v>8.0157715839564911</v>
      </c>
      <c r="N12" s="82">
        <f t="shared" si="1"/>
        <v>1403.4699999999998</v>
      </c>
      <c r="O12" s="82">
        <f t="shared" si="1"/>
        <v>171.93195555555556</v>
      </c>
      <c r="P12" s="82">
        <f t="shared" si="1"/>
        <v>5.6931111111111115</v>
      </c>
      <c r="Q12" s="82">
        <f t="shared" si="1"/>
        <v>0</v>
      </c>
      <c r="R12" s="82">
        <f t="shared" si="1"/>
        <v>79.847777777777779</v>
      </c>
      <c r="S12" s="82">
        <f t="shared" si="1"/>
        <v>162.31937457511896</v>
      </c>
      <c r="T12" s="82">
        <f t="shared" si="1"/>
        <v>419.79221901956339</v>
      </c>
      <c r="U12" s="82">
        <f t="shared" si="1"/>
        <v>36.43591111111111</v>
      </c>
      <c r="V12" s="82">
        <f t="shared" si="1"/>
        <v>77.426311111111104</v>
      </c>
      <c r="W12" s="82">
        <f t="shared" si="1"/>
        <v>66.588496109978095</v>
      </c>
      <c r="X12" s="82">
        <f t="shared" si="1"/>
        <v>312.59555555555551</v>
      </c>
      <c r="Y12" s="82">
        <f t="shared" si="1"/>
        <v>293.60444661983536</v>
      </c>
      <c r="Z12" s="82">
        <f t="shared" si="1"/>
        <v>786.65072050759113</v>
      </c>
      <c r="AA12" s="82">
        <f t="shared" si="1"/>
        <v>8.0157715839564911</v>
      </c>
      <c r="AB12" s="82">
        <f t="shared" si="1"/>
        <v>0</v>
      </c>
      <c r="AC12" s="82">
        <f t="shared" si="1"/>
        <v>0</v>
      </c>
      <c r="AD12" s="82">
        <f t="shared" si="1"/>
        <v>0</v>
      </c>
      <c r="AE12" s="82">
        <f t="shared" si="1"/>
        <v>0</v>
      </c>
      <c r="AF12" s="82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1DB2D-0CD1-4E21-AD6C-D4C858C70E9C}">
  <sheetPr codeName="Sheet7">
    <tabColor rgb="FF00B0F0"/>
  </sheetPr>
  <dimension ref="A1:AM50"/>
  <sheetViews>
    <sheetView tabSelected="1" zoomScale="85" zoomScaleNormal="85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Q18" sqref="Q18"/>
    </sheetView>
  </sheetViews>
  <sheetFormatPr defaultRowHeight="13.2" outlineLevelCol="1" x14ac:dyDescent="0.25"/>
  <cols>
    <col min="1" max="1" width="25.109375" customWidth="1"/>
    <col min="2" max="2" width="19.33203125" customWidth="1" outlineLevel="1"/>
    <col min="3" max="3" width="19.109375" customWidth="1" outlineLevel="1"/>
    <col min="4" max="4" width="15" customWidth="1" outlineLevel="1"/>
    <col min="5" max="5" width="13.44140625" customWidth="1" outlineLevel="1"/>
    <col min="7" max="7" width="9.5546875" bestFit="1" customWidth="1"/>
    <col min="8" max="8" width="17.77734375" customWidth="1"/>
    <col min="15" max="15" width="10.44140625" bestFit="1" customWidth="1"/>
    <col min="18" max="18" width="9.109375" customWidth="1"/>
    <col min="20" max="20" width="11.88671875" customWidth="1"/>
    <col min="26" max="26" width="12" customWidth="1"/>
    <col min="27" max="27" width="11.33203125" customWidth="1"/>
    <col min="28" max="28" width="12" customWidth="1"/>
  </cols>
  <sheetData>
    <row r="1" spans="1:39" ht="17.399999999999999" x14ac:dyDescent="0.3">
      <c r="A1" s="51" t="s">
        <v>82</v>
      </c>
      <c r="B1" s="1"/>
      <c r="C1" s="1"/>
      <c r="AB1" s="81"/>
    </row>
    <row r="2" spans="1:39" x14ac:dyDescent="0.25">
      <c r="A2" s="52" t="s">
        <v>1955</v>
      </c>
      <c r="B2" s="2"/>
      <c r="C2" s="2"/>
    </row>
    <row r="3" spans="1:39" x14ac:dyDescent="0.25">
      <c r="A3" s="52" t="s">
        <v>84</v>
      </c>
      <c r="B3" s="2"/>
      <c r="C3" s="2"/>
      <c r="P3" s="81" t="s">
        <v>85</v>
      </c>
      <c r="V3" t="s">
        <v>86</v>
      </c>
      <c r="AC3" t="s">
        <v>13</v>
      </c>
      <c r="AH3" s="81" t="s">
        <v>26</v>
      </c>
    </row>
    <row r="4" spans="1:39" ht="13.8" x14ac:dyDescent="0.3">
      <c r="F4" s="53" t="s">
        <v>155</v>
      </c>
      <c r="G4" s="102"/>
      <c r="H4" s="102"/>
      <c r="I4" s="102"/>
      <c r="J4" s="53"/>
      <c r="K4" s="53"/>
      <c r="L4" s="53"/>
      <c r="M4" s="102"/>
      <c r="N4" s="102"/>
      <c r="O4" s="53"/>
      <c r="P4" s="53" t="s">
        <v>155</v>
      </c>
      <c r="Q4" s="53"/>
      <c r="R4" s="53"/>
      <c r="S4" s="53"/>
      <c r="T4" s="53"/>
      <c r="U4" s="53"/>
      <c r="V4" s="53" t="s">
        <v>155</v>
      </c>
      <c r="W4" s="53"/>
      <c r="X4" s="53"/>
      <c r="Y4" s="53"/>
      <c r="Z4" s="53"/>
      <c r="AA4" s="53"/>
      <c r="AB4" s="53" t="s">
        <v>155</v>
      </c>
      <c r="AC4" s="53"/>
      <c r="AD4" s="53"/>
      <c r="AE4" s="53"/>
      <c r="AF4" s="53"/>
      <c r="AG4" s="53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91</v>
      </c>
      <c r="E5" s="4" t="s">
        <v>152</v>
      </c>
      <c r="F5" s="54" t="s">
        <v>37</v>
      </c>
      <c r="G5" s="54" t="s">
        <v>15</v>
      </c>
      <c r="H5" s="54" t="s">
        <v>20</v>
      </c>
      <c r="I5" s="54" t="s">
        <v>13</v>
      </c>
      <c r="J5" s="54" t="s">
        <v>30</v>
      </c>
      <c r="K5" s="54" t="s">
        <v>38</v>
      </c>
      <c r="L5" s="54" t="s">
        <v>92</v>
      </c>
      <c r="M5" s="54" t="s">
        <v>93</v>
      </c>
      <c r="N5" s="54" t="s">
        <v>26</v>
      </c>
      <c r="O5" s="55" t="s">
        <v>94</v>
      </c>
      <c r="P5" s="85" t="s">
        <v>95</v>
      </c>
      <c r="Q5" s="85" t="s">
        <v>96</v>
      </c>
      <c r="R5" s="85" t="s">
        <v>97</v>
      </c>
      <c r="S5" s="85" t="s">
        <v>98</v>
      </c>
      <c r="T5" s="85" t="s">
        <v>99</v>
      </c>
      <c r="U5" s="86" t="s">
        <v>94</v>
      </c>
      <c r="V5" s="87" t="s">
        <v>100</v>
      </c>
      <c r="W5" s="87" t="s">
        <v>101</v>
      </c>
      <c r="X5" s="87" t="s">
        <v>102</v>
      </c>
      <c r="Y5" s="87" t="s">
        <v>103</v>
      </c>
      <c r="Z5" s="87" t="s">
        <v>104</v>
      </c>
      <c r="AA5" s="87" t="s">
        <v>99</v>
      </c>
      <c r="AB5" s="86" t="s">
        <v>94</v>
      </c>
      <c r="AC5" s="88" t="s">
        <v>105</v>
      </c>
      <c r="AD5" s="89" t="s">
        <v>97</v>
      </c>
      <c r="AE5" s="88" t="s">
        <v>106</v>
      </c>
      <c r="AF5" s="88" t="s">
        <v>107</v>
      </c>
      <c r="AG5" s="86" t="s">
        <v>94</v>
      </c>
      <c r="AH5" s="90" t="s">
        <v>108</v>
      </c>
      <c r="AI5" s="90" t="s">
        <v>109</v>
      </c>
      <c r="AJ5" s="90" t="s">
        <v>110</v>
      </c>
      <c r="AK5" s="90" t="s">
        <v>111</v>
      </c>
      <c r="AL5" s="90" t="s">
        <v>36</v>
      </c>
      <c r="AM5" s="86" t="s">
        <v>94</v>
      </c>
    </row>
    <row r="6" spans="1:39" ht="13.8" x14ac:dyDescent="0.3">
      <c r="A6" s="141" t="s">
        <v>1937</v>
      </c>
      <c r="B6" t="str">
        <f>VLOOKUP(A6,'Employee Remuneration'!A:D,4,0)</f>
        <v>Casual employment</v>
      </c>
      <c r="C6" t="str">
        <f>VLOOKUP(A6,'Employee Remuneration'!A:E,5,0)</f>
        <v>Seniors - CHSP</v>
      </c>
      <c r="D6" s="143">
        <v>1100.8499999999999</v>
      </c>
      <c r="E6" s="143">
        <v>121.09</v>
      </c>
      <c r="F6" s="91">
        <v>13.5</v>
      </c>
      <c r="G6" s="91">
        <f>SUM(P6:T6)</f>
        <v>0</v>
      </c>
      <c r="H6" s="91">
        <f>SUM(V6:AA6)</f>
        <v>7</v>
      </c>
      <c r="I6" s="91">
        <f>SUM(AC6:AF6)</f>
        <v>0</v>
      </c>
      <c r="J6" s="91"/>
      <c r="K6" s="91"/>
      <c r="L6" s="91"/>
      <c r="M6" s="91"/>
      <c r="N6" s="91">
        <f t="shared" ref="N6:N7" si="0">SUM(AH6:AK6)</f>
        <v>0</v>
      </c>
      <c r="O6" s="92">
        <f>SUM(F6:N6)</f>
        <v>20.5</v>
      </c>
      <c r="P6" s="91"/>
      <c r="Q6" s="91"/>
      <c r="R6" s="91"/>
      <c r="S6" s="91"/>
      <c r="T6" s="91"/>
      <c r="U6" s="93">
        <f t="shared" ref="U6:U31" si="1">SUM(P6:T6)</f>
        <v>0</v>
      </c>
      <c r="V6" s="91"/>
      <c r="W6" s="91"/>
      <c r="X6" s="91"/>
      <c r="Y6" s="91"/>
      <c r="Z6" s="91"/>
      <c r="AA6" s="91">
        <v>7</v>
      </c>
      <c r="AB6" s="93">
        <f>SUM(V6:AA6)</f>
        <v>7</v>
      </c>
      <c r="AC6" s="91"/>
      <c r="AD6" s="91"/>
      <c r="AE6" s="91"/>
      <c r="AF6" s="91"/>
      <c r="AG6" s="93">
        <f>SUM(AC6:AF6)</f>
        <v>0</v>
      </c>
      <c r="AH6" s="91"/>
      <c r="AI6" s="91"/>
      <c r="AJ6" s="91"/>
      <c r="AK6" s="91"/>
      <c r="AL6" s="91"/>
      <c r="AM6" s="93">
        <f>SUM(AH6:AL48)</f>
        <v>16</v>
      </c>
    </row>
    <row r="7" spans="1:39" ht="13.8" x14ac:dyDescent="0.3">
      <c r="A7" s="144" t="s">
        <v>112</v>
      </c>
      <c r="B7" t="str">
        <f>VLOOKUP(A7,'Employee Remuneration'!A:D,4,0)</f>
        <v>Casual employment</v>
      </c>
      <c r="C7" t="str">
        <f>VLOOKUP(A7,'Employee Remuneration'!A:E,5,0)</f>
        <v>None</v>
      </c>
      <c r="D7" s="146">
        <v>2988.86</v>
      </c>
      <c r="E7" s="146">
        <v>328.77</v>
      </c>
      <c r="F7" s="91">
        <v>2.5</v>
      </c>
      <c r="G7" s="91">
        <f t="shared" ref="G7:G48" si="2">SUM(P7:T7)</f>
        <v>39</v>
      </c>
      <c r="H7" s="91">
        <f t="shared" ref="H7:H48" si="3">SUM(V7:AA7)</f>
        <v>22</v>
      </c>
      <c r="I7" s="91">
        <f t="shared" ref="I7:I48" si="4">SUM(AC7:AF7)</f>
        <v>0</v>
      </c>
      <c r="J7" s="91"/>
      <c r="K7" s="91"/>
      <c r="L7" s="91"/>
      <c r="M7" s="91"/>
      <c r="N7" s="91">
        <f t="shared" si="0"/>
        <v>0</v>
      </c>
      <c r="O7" s="92">
        <f>SUM(F7:N7)</f>
        <v>63.5</v>
      </c>
      <c r="P7" s="91"/>
      <c r="Q7" s="91"/>
      <c r="R7" s="91"/>
      <c r="S7" s="91"/>
      <c r="T7" s="91">
        <v>39</v>
      </c>
      <c r="U7" s="93">
        <f t="shared" si="1"/>
        <v>39</v>
      </c>
      <c r="V7" s="91"/>
      <c r="W7" s="91"/>
      <c r="X7" s="91"/>
      <c r="Y7" s="91"/>
      <c r="Z7" s="91"/>
      <c r="AA7" s="91">
        <v>22</v>
      </c>
      <c r="AB7" s="93">
        <f t="shared" ref="AB7:AB48" si="5">SUM(V7:AA7)</f>
        <v>22</v>
      </c>
      <c r="AC7" s="91"/>
      <c r="AD7" s="91"/>
      <c r="AE7" s="91"/>
      <c r="AF7" s="91"/>
      <c r="AG7" s="93">
        <f t="shared" ref="AG7:AG48" si="6">SUM(AC7:AF7)</f>
        <v>0</v>
      </c>
      <c r="AH7" s="91"/>
      <c r="AI7" s="91"/>
      <c r="AJ7" s="91"/>
      <c r="AK7" s="91"/>
      <c r="AL7" s="91"/>
      <c r="AM7" s="93">
        <f>SUM(AH7:AL7)</f>
        <v>0</v>
      </c>
    </row>
    <row r="8" spans="1:39" ht="13.8" x14ac:dyDescent="0.3">
      <c r="A8" s="144" t="s">
        <v>113</v>
      </c>
      <c r="B8" t="str">
        <f>VLOOKUP(A8,'Employee Remuneration'!A:D,4,0)</f>
        <v>Casual employment</v>
      </c>
      <c r="C8" t="str">
        <f>VLOOKUP(A8,'Employee Remuneration'!A:E,5,0)</f>
        <v>Seniors - HCP</v>
      </c>
      <c r="D8" s="146">
        <v>8714.91</v>
      </c>
      <c r="E8" s="146">
        <v>958.64</v>
      </c>
      <c r="F8" s="91"/>
      <c r="G8" s="91">
        <f t="shared" si="2"/>
        <v>42</v>
      </c>
      <c r="H8" s="91">
        <f t="shared" si="3"/>
        <v>133.75</v>
      </c>
      <c r="I8" s="91">
        <f t="shared" si="4"/>
        <v>0</v>
      </c>
      <c r="J8" s="91"/>
      <c r="K8" s="91"/>
      <c r="L8" s="91"/>
      <c r="M8" s="91"/>
      <c r="N8" s="91">
        <f t="shared" ref="N8:N48" si="7">SUM(AH8:AK8)</f>
        <v>0</v>
      </c>
      <c r="O8" s="92">
        <f>SUM(F8:N8)</f>
        <v>175.75</v>
      </c>
      <c r="P8" s="91"/>
      <c r="Q8" s="91"/>
      <c r="R8" s="91"/>
      <c r="S8" s="91"/>
      <c r="T8" s="91">
        <v>42</v>
      </c>
      <c r="U8" s="93">
        <f t="shared" si="1"/>
        <v>42</v>
      </c>
      <c r="V8" s="91"/>
      <c r="W8" s="91"/>
      <c r="X8" s="91"/>
      <c r="Y8" s="91"/>
      <c r="Z8" s="91"/>
      <c r="AA8" s="91">
        <v>133.75</v>
      </c>
      <c r="AB8" s="93">
        <f t="shared" si="5"/>
        <v>133.75</v>
      </c>
      <c r="AC8" s="91"/>
      <c r="AD8" s="91"/>
      <c r="AE8" s="91"/>
      <c r="AF8" s="91"/>
      <c r="AG8" s="93">
        <f t="shared" si="6"/>
        <v>0</v>
      </c>
      <c r="AH8" s="91"/>
      <c r="AI8" s="91"/>
      <c r="AJ8" s="91"/>
      <c r="AK8" s="91"/>
      <c r="AL8" s="91"/>
      <c r="AM8" s="93">
        <f t="shared" ref="AM8:AM48" si="8">SUM(AH8:AL8)</f>
        <v>0</v>
      </c>
    </row>
    <row r="9" spans="1:39" ht="13.8" x14ac:dyDescent="0.3">
      <c r="A9" s="144" t="s">
        <v>115</v>
      </c>
      <c r="B9" t="str">
        <f>VLOOKUP(A9,'Employee Remuneration'!A:D,4,0)</f>
        <v>Casual employment</v>
      </c>
      <c r="C9" t="str">
        <f>VLOOKUP(A9,'Employee Remuneration'!A:E,5,0)</f>
        <v>Seniors - CHSP</v>
      </c>
      <c r="D9" s="146">
        <v>3604.06</v>
      </c>
      <c r="E9" s="146">
        <v>396.44</v>
      </c>
      <c r="F9" s="91"/>
      <c r="G9" s="91">
        <f t="shared" si="2"/>
        <v>3</v>
      </c>
      <c r="H9" s="91">
        <f t="shared" si="3"/>
        <v>69.5</v>
      </c>
      <c r="I9" s="91">
        <f t="shared" si="4"/>
        <v>0</v>
      </c>
      <c r="J9" s="91"/>
      <c r="K9" s="91"/>
      <c r="L9" s="91"/>
      <c r="M9" s="91"/>
      <c r="N9" s="91">
        <f t="shared" si="7"/>
        <v>0</v>
      </c>
      <c r="O9" s="92">
        <f t="shared" ref="O9:O48" si="9">SUM(F9:N9)</f>
        <v>72.5</v>
      </c>
      <c r="P9" s="91"/>
      <c r="Q9" s="91"/>
      <c r="R9" s="91"/>
      <c r="S9" s="91"/>
      <c r="T9" s="91">
        <v>3</v>
      </c>
      <c r="U9" s="93">
        <f t="shared" si="1"/>
        <v>3</v>
      </c>
      <c r="V9" s="91"/>
      <c r="W9" s="91"/>
      <c r="X9" s="91"/>
      <c r="Y9" s="91"/>
      <c r="Z9" s="91"/>
      <c r="AA9" s="91">
        <v>69.5</v>
      </c>
      <c r="AB9" s="93">
        <f t="shared" si="5"/>
        <v>69.5</v>
      </c>
      <c r="AC9" s="91"/>
      <c r="AD9" s="91"/>
      <c r="AE9" s="91"/>
      <c r="AF9" s="91"/>
      <c r="AG9" s="93">
        <f t="shared" si="6"/>
        <v>0</v>
      </c>
      <c r="AH9" s="91"/>
      <c r="AI9" s="91"/>
      <c r="AJ9" s="91"/>
      <c r="AK9" s="91"/>
      <c r="AL9" s="91"/>
      <c r="AM9" s="93">
        <f t="shared" si="8"/>
        <v>0</v>
      </c>
    </row>
    <row r="10" spans="1:39" ht="13.8" x14ac:dyDescent="0.3">
      <c r="A10" s="144" t="s">
        <v>1938</v>
      </c>
      <c r="B10" t="str">
        <f>VLOOKUP(A10,'Employee Remuneration'!A:D,4,0)</f>
        <v>Casual employment</v>
      </c>
      <c r="C10" t="str">
        <f>VLOOKUP(A10,'Employee Remuneration'!A:E,5,0)</f>
        <v>Seniors - HCP</v>
      </c>
      <c r="D10" s="146">
        <v>2109.48</v>
      </c>
      <c r="E10" s="146">
        <v>232.05</v>
      </c>
      <c r="F10" s="91">
        <v>6.5</v>
      </c>
      <c r="G10" s="91">
        <f t="shared" si="2"/>
        <v>5.5</v>
      </c>
      <c r="H10" s="91">
        <f t="shared" ref="H10" si="10">SUM(V10:AA10)</f>
        <v>29.5</v>
      </c>
      <c r="I10" s="91">
        <f t="shared" ref="I10" si="11">SUM(AC10:AF10)</f>
        <v>0</v>
      </c>
      <c r="J10" s="91"/>
      <c r="K10" s="91"/>
      <c r="L10" s="91"/>
      <c r="M10" s="91"/>
      <c r="N10" s="91">
        <f t="shared" ref="N10" si="12">SUM(AH10:AK10)</f>
        <v>0</v>
      </c>
      <c r="O10" s="92">
        <f t="shared" ref="O10" si="13">SUM(F10:N10)</f>
        <v>41.5</v>
      </c>
      <c r="P10" s="91"/>
      <c r="Q10" s="91"/>
      <c r="R10" s="91"/>
      <c r="S10" s="91"/>
      <c r="T10" s="91">
        <v>5.5</v>
      </c>
      <c r="U10" s="93">
        <f t="shared" ref="U10" si="14">SUM(P10:T10)</f>
        <v>5.5</v>
      </c>
      <c r="V10" s="91"/>
      <c r="W10" s="91"/>
      <c r="X10" s="91"/>
      <c r="Y10" s="91">
        <v>1</v>
      </c>
      <c r="Z10" s="91"/>
      <c r="AA10" s="91">
        <v>28.5</v>
      </c>
      <c r="AB10" s="93">
        <f t="shared" ref="AB10" si="15">SUM(V10:AA10)</f>
        <v>29.5</v>
      </c>
      <c r="AC10" s="91"/>
      <c r="AD10" s="91"/>
      <c r="AE10" s="91"/>
      <c r="AF10" s="91"/>
      <c r="AG10" s="93">
        <f t="shared" ref="AG10" si="16">SUM(AC10:AF10)</f>
        <v>0</v>
      </c>
      <c r="AH10" s="91"/>
      <c r="AI10" s="91"/>
      <c r="AJ10" s="91"/>
      <c r="AK10" s="91"/>
      <c r="AL10" s="91"/>
      <c r="AM10" s="93">
        <f t="shared" ref="AM10" si="17">SUM(AH10:AL10)</f>
        <v>0</v>
      </c>
    </row>
    <row r="11" spans="1:39" ht="13.8" x14ac:dyDescent="0.3">
      <c r="A11" s="144" t="s">
        <v>116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6">
        <v>4030.62</v>
      </c>
      <c r="E11" s="146">
        <v>443.36</v>
      </c>
      <c r="F11" s="91"/>
      <c r="G11" s="91">
        <f t="shared" si="2"/>
        <v>14</v>
      </c>
      <c r="H11" s="91">
        <f>SUM(V11:AA11)</f>
        <v>77</v>
      </c>
      <c r="I11" s="91">
        <f t="shared" si="4"/>
        <v>0</v>
      </c>
      <c r="J11" s="91"/>
      <c r="K11" s="91"/>
      <c r="L11" s="91"/>
      <c r="M11" s="91"/>
      <c r="N11" s="91">
        <f t="shared" si="7"/>
        <v>0</v>
      </c>
      <c r="O11" s="92">
        <f t="shared" si="9"/>
        <v>91</v>
      </c>
      <c r="P11" s="91"/>
      <c r="Q11" s="91"/>
      <c r="R11" s="91"/>
      <c r="S11" s="91">
        <v>9</v>
      </c>
      <c r="T11" s="91">
        <v>5</v>
      </c>
      <c r="U11" s="93">
        <f t="shared" si="1"/>
        <v>14</v>
      </c>
      <c r="V11" s="91"/>
      <c r="W11" s="91"/>
      <c r="X11" s="91"/>
      <c r="Y11" s="91"/>
      <c r="Z11" s="91"/>
      <c r="AA11" s="91">
        <v>77</v>
      </c>
      <c r="AB11" s="93">
        <f t="shared" si="5"/>
        <v>77</v>
      </c>
      <c r="AC11" s="91"/>
      <c r="AD11" s="91"/>
      <c r="AE11" s="91"/>
      <c r="AF11" s="91"/>
      <c r="AG11" s="93">
        <f t="shared" si="6"/>
        <v>0</v>
      </c>
      <c r="AH11" s="91"/>
      <c r="AI11" s="91"/>
      <c r="AJ11" s="91"/>
      <c r="AK11" s="91"/>
      <c r="AL11" s="91"/>
      <c r="AM11" s="93">
        <f t="shared" si="8"/>
        <v>0</v>
      </c>
    </row>
    <row r="12" spans="1:39" ht="13.8" x14ac:dyDescent="0.3">
      <c r="A12" s="144" t="s">
        <v>118</v>
      </c>
      <c r="B12" t="str">
        <f>VLOOKUP(A12,'Employee Remuneration'!A:D,4,0)</f>
        <v>Casual employment</v>
      </c>
      <c r="C12" t="str">
        <f>VLOOKUP(A12,'Employee Remuneration'!A:E,5,0)</f>
        <v>Seniors - CHSP</v>
      </c>
      <c r="D12" s="146">
        <v>3600.28</v>
      </c>
      <c r="E12" s="146">
        <v>396.03</v>
      </c>
      <c r="F12" s="91">
        <v>1</v>
      </c>
      <c r="G12" s="91">
        <f t="shared" ref="G12:G21" si="18">SUM(P12:T12)</f>
        <v>30.75</v>
      </c>
      <c r="H12" s="91">
        <f t="shared" si="3"/>
        <v>41</v>
      </c>
      <c r="I12" s="91">
        <f>SUM(AC12:AF12)</f>
        <v>0</v>
      </c>
      <c r="J12" s="91"/>
      <c r="K12" s="91"/>
      <c r="L12" s="91"/>
      <c r="M12" s="91"/>
      <c r="N12" s="91">
        <f t="shared" si="7"/>
        <v>0</v>
      </c>
      <c r="O12" s="92">
        <f t="shared" si="9"/>
        <v>72.75</v>
      </c>
      <c r="P12" s="91"/>
      <c r="Q12" s="91"/>
      <c r="R12" s="91"/>
      <c r="S12" s="91">
        <v>24.75</v>
      </c>
      <c r="T12" s="91">
        <v>6</v>
      </c>
      <c r="U12" s="93">
        <f t="shared" si="1"/>
        <v>30.75</v>
      </c>
      <c r="V12" s="91"/>
      <c r="W12" s="91"/>
      <c r="X12" s="91"/>
      <c r="Y12" s="91"/>
      <c r="Z12" s="91"/>
      <c r="AA12" s="91">
        <v>41</v>
      </c>
      <c r="AB12" s="93">
        <f t="shared" si="5"/>
        <v>41</v>
      </c>
      <c r="AC12" s="91"/>
      <c r="AD12" s="91"/>
      <c r="AE12" s="91"/>
      <c r="AF12" s="91"/>
      <c r="AG12" s="93">
        <f t="shared" si="6"/>
        <v>0</v>
      </c>
      <c r="AH12" s="91"/>
      <c r="AI12" s="91"/>
      <c r="AJ12" s="91"/>
      <c r="AK12" s="91"/>
      <c r="AL12" s="91"/>
      <c r="AM12" s="93">
        <f t="shared" si="8"/>
        <v>0</v>
      </c>
    </row>
    <row r="13" spans="1:39" ht="13.8" x14ac:dyDescent="0.3">
      <c r="A13" s="144" t="s">
        <v>490</v>
      </c>
      <c r="B13" t="str">
        <f>VLOOKUP(A13,'Employee Remuneration'!A:D,4,0)</f>
        <v>Casual employment</v>
      </c>
      <c r="C13" t="str">
        <f>VLOOKUP(A13,'Employee Remuneration'!A:E,5,0)</f>
        <v>Transport</v>
      </c>
      <c r="D13" s="146">
        <v>1220.75</v>
      </c>
      <c r="E13" s="146">
        <v>134.28</v>
      </c>
      <c r="F13" s="91"/>
      <c r="G13" s="91">
        <f t="shared" ref="G13:G15" si="19">SUM(P13:T13)</f>
        <v>0</v>
      </c>
      <c r="H13" s="91">
        <f t="shared" ref="H13:H15" si="20">SUM(V13:AA13)</f>
        <v>0</v>
      </c>
      <c r="I13" s="91">
        <f t="shared" ref="I13:I15" si="21">SUM(AC13:AF13)</f>
        <v>0</v>
      </c>
      <c r="J13" s="91">
        <v>12.75</v>
      </c>
      <c r="K13" s="91">
        <v>12.75</v>
      </c>
      <c r="L13" s="91"/>
      <c r="M13" s="91"/>
      <c r="N13" s="91">
        <f t="shared" si="7"/>
        <v>0</v>
      </c>
      <c r="O13" s="92">
        <f t="shared" si="9"/>
        <v>25.5</v>
      </c>
      <c r="P13" s="91"/>
      <c r="Q13" s="91"/>
      <c r="R13" s="91"/>
      <c r="S13" s="91"/>
      <c r="T13" s="91"/>
      <c r="U13" s="93">
        <f t="shared" si="1"/>
        <v>0</v>
      </c>
      <c r="V13" s="91"/>
      <c r="W13" s="91"/>
      <c r="X13" s="91"/>
      <c r="Y13" s="91"/>
      <c r="Z13" s="91"/>
      <c r="AA13" s="91"/>
      <c r="AB13" s="93">
        <f t="shared" ref="AB13:AB15" si="22">SUM(V13:AA13)</f>
        <v>0</v>
      </c>
      <c r="AC13" s="91"/>
      <c r="AD13" s="91"/>
      <c r="AE13" s="91"/>
      <c r="AF13" s="91"/>
      <c r="AG13" s="93">
        <f t="shared" ref="AG13:AG15" si="23">SUM(AC13:AF13)</f>
        <v>0</v>
      </c>
      <c r="AH13" s="91"/>
      <c r="AI13" s="91"/>
      <c r="AJ13" s="91"/>
      <c r="AK13" s="91"/>
      <c r="AL13" s="91"/>
      <c r="AM13" s="93">
        <f t="shared" ref="AM13:AM15" si="24">SUM(AH13:AL13)</f>
        <v>0</v>
      </c>
    </row>
    <row r="14" spans="1:39" ht="13.8" x14ac:dyDescent="0.3">
      <c r="A14" s="144" t="s">
        <v>119</v>
      </c>
      <c r="B14" t="str">
        <f>VLOOKUP(A14,'Employee Remuneration'!A:D,4,0)</f>
        <v>Casual employment</v>
      </c>
      <c r="C14" t="str">
        <f>VLOOKUP(A14,'Employee Remuneration'!A:E,5,0)</f>
        <v>Transport</v>
      </c>
      <c r="D14" s="146">
        <v>1947.6</v>
      </c>
      <c r="E14" s="146">
        <v>214.24</v>
      </c>
      <c r="F14" s="91"/>
      <c r="G14" s="91">
        <f t="shared" si="19"/>
        <v>0</v>
      </c>
      <c r="H14" s="91">
        <f t="shared" si="20"/>
        <v>0</v>
      </c>
      <c r="I14" s="91">
        <f t="shared" si="21"/>
        <v>0</v>
      </c>
      <c r="J14" s="91">
        <v>20.75</v>
      </c>
      <c r="K14" s="91">
        <v>20.75</v>
      </c>
      <c r="L14" s="91"/>
      <c r="M14" s="91"/>
      <c r="N14" s="91">
        <f t="shared" si="7"/>
        <v>0</v>
      </c>
      <c r="O14" s="92">
        <f>SUM(F14:N14)</f>
        <v>41.5</v>
      </c>
      <c r="P14" s="91"/>
      <c r="Q14" s="91"/>
      <c r="R14" s="91"/>
      <c r="S14" s="91"/>
      <c r="T14" s="91"/>
      <c r="U14" s="93">
        <f t="shared" si="1"/>
        <v>0</v>
      </c>
      <c r="V14" s="91"/>
      <c r="W14" s="91"/>
      <c r="X14" s="91"/>
      <c r="Y14" s="91"/>
      <c r="Z14" s="91"/>
      <c r="AA14" s="91"/>
      <c r="AB14" s="93">
        <f t="shared" si="22"/>
        <v>0</v>
      </c>
      <c r="AC14" s="91"/>
      <c r="AD14" s="91"/>
      <c r="AE14" s="91"/>
      <c r="AF14" s="91"/>
      <c r="AG14" s="93">
        <f t="shared" si="23"/>
        <v>0</v>
      </c>
      <c r="AH14" s="91"/>
      <c r="AI14" s="91"/>
      <c r="AJ14" s="91"/>
      <c r="AK14" s="91"/>
      <c r="AL14" s="91"/>
      <c r="AM14" s="93">
        <f t="shared" si="24"/>
        <v>0</v>
      </c>
    </row>
    <row r="15" spans="1:39" ht="13.8" x14ac:dyDescent="0.3">
      <c r="A15" s="144" t="s">
        <v>121</v>
      </c>
      <c r="B15" t="str">
        <f>VLOOKUP(A15,'Employee Remuneration'!A:D,4,0)</f>
        <v>Casual employment</v>
      </c>
      <c r="C15" t="str">
        <f>VLOOKUP(A15,'Employee Remuneration'!A:E,5,0)</f>
        <v>Seniors - CHSP</v>
      </c>
      <c r="D15" s="146">
        <v>4257.9399999999996</v>
      </c>
      <c r="E15" s="146">
        <v>468.37</v>
      </c>
      <c r="F15" s="91"/>
      <c r="G15" s="91">
        <f t="shared" si="19"/>
        <v>37.5</v>
      </c>
      <c r="H15" s="91">
        <f t="shared" si="20"/>
        <v>52</v>
      </c>
      <c r="I15" s="91">
        <f t="shared" si="21"/>
        <v>0</v>
      </c>
      <c r="J15" s="91">
        <v>45.5</v>
      </c>
      <c r="K15" s="91">
        <v>45.5</v>
      </c>
      <c r="L15" s="91"/>
      <c r="M15" s="91"/>
      <c r="N15" s="91">
        <f t="shared" ref="N15" si="25">SUM(AH15:AK15)</f>
        <v>0</v>
      </c>
      <c r="O15" s="92">
        <f t="shared" ref="O15" si="26">SUM(F15:N15)</f>
        <v>180.5</v>
      </c>
      <c r="P15" s="91"/>
      <c r="Q15" s="91"/>
      <c r="R15" s="91"/>
      <c r="S15" s="91"/>
      <c r="T15" s="91">
        <v>37.5</v>
      </c>
      <c r="U15" s="93">
        <f t="shared" si="1"/>
        <v>37.5</v>
      </c>
      <c r="V15" s="91"/>
      <c r="W15" s="91"/>
      <c r="X15" s="91"/>
      <c r="Y15" s="91"/>
      <c r="Z15" s="91"/>
      <c r="AA15" s="91">
        <v>52</v>
      </c>
      <c r="AB15" s="93">
        <f t="shared" si="22"/>
        <v>52</v>
      </c>
      <c r="AC15" s="91"/>
      <c r="AD15" s="91"/>
      <c r="AE15" s="91"/>
      <c r="AF15" s="91"/>
      <c r="AG15" s="93">
        <f t="shared" si="23"/>
        <v>0</v>
      </c>
      <c r="AH15" s="91"/>
      <c r="AI15" s="91"/>
      <c r="AJ15" s="91"/>
      <c r="AK15" s="91"/>
      <c r="AL15" s="91"/>
      <c r="AM15" s="93">
        <f t="shared" si="24"/>
        <v>0</v>
      </c>
    </row>
    <row r="16" spans="1:39" ht="13.8" x14ac:dyDescent="0.3">
      <c r="A16" s="144" t="s">
        <v>122</v>
      </c>
      <c r="B16" t="str">
        <f>VLOOKUP(A16,'Employee Remuneration'!A:D,4,0)</f>
        <v>Casual employment</v>
      </c>
      <c r="C16" t="str">
        <f>VLOOKUP(A16,'Employee Remuneration'!A:E,5,0)</f>
        <v>Seniors - CHSP</v>
      </c>
      <c r="D16" s="146">
        <v>5197.66</v>
      </c>
      <c r="E16" s="146">
        <v>571.74</v>
      </c>
      <c r="F16" s="91"/>
      <c r="G16" s="91">
        <f t="shared" si="18"/>
        <v>4</v>
      </c>
      <c r="H16" s="91">
        <f t="shared" si="3"/>
        <v>94</v>
      </c>
      <c r="I16" s="91">
        <f t="shared" si="4"/>
        <v>0</v>
      </c>
      <c r="J16" s="91"/>
      <c r="K16" s="91"/>
      <c r="L16" s="91"/>
      <c r="M16" s="91"/>
      <c r="N16" s="91">
        <f t="shared" si="7"/>
        <v>0</v>
      </c>
      <c r="O16" s="92">
        <f t="shared" ref="O16" si="27">SUM(F16:N16)</f>
        <v>98</v>
      </c>
      <c r="P16" s="91"/>
      <c r="Q16" s="91"/>
      <c r="R16" s="91"/>
      <c r="S16" s="91"/>
      <c r="T16" s="91">
        <v>4</v>
      </c>
      <c r="U16" s="93">
        <f>SUM(P16:T16)</f>
        <v>4</v>
      </c>
      <c r="V16" s="91"/>
      <c r="W16" s="91"/>
      <c r="X16" s="91"/>
      <c r="Y16" s="91">
        <v>7</v>
      </c>
      <c r="Z16" s="91"/>
      <c r="AA16" s="91">
        <v>87</v>
      </c>
      <c r="AB16" s="93">
        <f t="shared" si="5"/>
        <v>94</v>
      </c>
      <c r="AC16" s="91"/>
      <c r="AD16" s="91"/>
      <c r="AE16" s="91"/>
      <c r="AF16" s="91"/>
      <c r="AG16" s="93">
        <f t="shared" si="6"/>
        <v>0</v>
      </c>
      <c r="AH16" s="91"/>
      <c r="AI16" s="91"/>
      <c r="AJ16" s="91"/>
      <c r="AK16" s="91"/>
      <c r="AL16" s="91"/>
      <c r="AM16" s="93">
        <f t="shared" si="8"/>
        <v>0</v>
      </c>
    </row>
    <row r="17" spans="1:39" ht="13.8" x14ac:dyDescent="0.3">
      <c r="A17" s="144" t="s">
        <v>123</v>
      </c>
      <c r="B17" t="str">
        <f>VLOOKUP(A17,'Employee Remuneration'!A:D,4,0)</f>
        <v>Casual employment</v>
      </c>
      <c r="C17" t="str">
        <f>VLOOKUP(A17,'Employee Remuneration'!A:E,5,0)</f>
        <v>Seniors - HCP</v>
      </c>
      <c r="D17" s="146">
        <v>7292.24</v>
      </c>
      <c r="E17" s="146">
        <v>802.15</v>
      </c>
      <c r="F17" s="91">
        <v>1</v>
      </c>
      <c r="G17" s="91">
        <f t="shared" si="18"/>
        <v>20.5</v>
      </c>
      <c r="H17" s="91">
        <f t="shared" si="3"/>
        <v>129</v>
      </c>
      <c r="I17" s="91">
        <f t="shared" si="4"/>
        <v>0</v>
      </c>
      <c r="J17" s="91">
        <v>18</v>
      </c>
      <c r="K17" s="91"/>
      <c r="L17" s="91"/>
      <c r="M17" s="91"/>
      <c r="N17" s="91">
        <f t="shared" si="7"/>
        <v>0</v>
      </c>
      <c r="O17" s="92">
        <f>SUM(F17:N17)</f>
        <v>168.5</v>
      </c>
      <c r="P17" s="91"/>
      <c r="Q17" s="91"/>
      <c r="R17" s="91"/>
      <c r="S17" s="91"/>
      <c r="T17" s="91">
        <v>20.5</v>
      </c>
      <c r="U17" s="93">
        <f t="shared" ref="U17" si="28">SUM(P17:T17)</f>
        <v>20.5</v>
      </c>
      <c r="V17" s="91"/>
      <c r="W17" s="91"/>
      <c r="X17" s="91"/>
      <c r="Y17" s="91">
        <v>6</v>
      </c>
      <c r="Z17" s="91"/>
      <c r="AA17" s="91">
        <v>123</v>
      </c>
      <c r="AB17" s="93">
        <f t="shared" si="5"/>
        <v>129</v>
      </c>
      <c r="AC17" s="91"/>
      <c r="AD17" s="91"/>
      <c r="AE17" s="91"/>
      <c r="AF17" s="91"/>
      <c r="AG17" s="93">
        <f t="shared" si="6"/>
        <v>0</v>
      </c>
      <c r="AH17" s="91"/>
      <c r="AI17" s="91"/>
      <c r="AJ17" s="91"/>
      <c r="AK17" s="91"/>
      <c r="AL17" s="91"/>
      <c r="AM17" s="93">
        <f t="shared" si="8"/>
        <v>0</v>
      </c>
    </row>
    <row r="18" spans="1:39" ht="13.8" x14ac:dyDescent="0.3">
      <c r="A18" s="144" t="s">
        <v>124</v>
      </c>
      <c r="B18" t="str">
        <f>VLOOKUP(A18,'Employee Remuneration'!A:D,4,0)</f>
        <v>Casual employment</v>
      </c>
      <c r="C18" t="str">
        <f>VLOOKUP(A18,'Employee Remuneration'!A:E,5,0)</f>
        <v>Seniors - CHSP</v>
      </c>
      <c r="D18" s="146">
        <v>4533.7299999999996</v>
      </c>
      <c r="E18" s="146">
        <v>498.71</v>
      </c>
      <c r="F18" s="91">
        <v>1</v>
      </c>
      <c r="G18" s="91">
        <f t="shared" si="18"/>
        <v>86.5</v>
      </c>
      <c r="H18" s="91">
        <f t="shared" si="3"/>
        <v>0</v>
      </c>
      <c r="I18" s="91">
        <f t="shared" si="4"/>
        <v>0</v>
      </c>
      <c r="J18" s="91">
        <v>18</v>
      </c>
      <c r="K18" s="91"/>
      <c r="L18" s="91"/>
      <c r="M18" s="91"/>
      <c r="N18" s="91">
        <f t="shared" si="7"/>
        <v>0</v>
      </c>
      <c r="O18" s="92">
        <f>SUM(F18:N18)</f>
        <v>105.5</v>
      </c>
      <c r="P18" s="91"/>
      <c r="Q18" s="91"/>
      <c r="R18" s="91"/>
      <c r="S18" s="91">
        <v>86.5</v>
      </c>
      <c r="T18" s="91"/>
      <c r="U18" s="93">
        <f>SUM(P18:T18)</f>
        <v>86.5</v>
      </c>
      <c r="V18" s="91"/>
      <c r="W18" s="91"/>
      <c r="X18" s="91"/>
      <c r="Y18" s="91"/>
      <c r="Z18" s="91"/>
      <c r="AA18" s="91"/>
      <c r="AB18" s="93">
        <f t="shared" si="5"/>
        <v>0</v>
      </c>
      <c r="AC18" s="91"/>
      <c r="AD18" s="91"/>
      <c r="AE18" s="91"/>
      <c r="AF18" s="91"/>
      <c r="AG18" s="93">
        <f t="shared" si="6"/>
        <v>0</v>
      </c>
      <c r="AH18" s="91"/>
      <c r="AI18" s="91"/>
      <c r="AJ18" s="91"/>
      <c r="AK18" s="91"/>
      <c r="AL18" s="91"/>
      <c r="AM18" s="93">
        <f t="shared" si="8"/>
        <v>0</v>
      </c>
    </row>
    <row r="19" spans="1:39" ht="13.8" x14ac:dyDescent="0.3">
      <c r="A19" s="144" t="s">
        <v>125</v>
      </c>
      <c r="B19" t="str">
        <f>VLOOKUP(A19,'Employee Remuneration'!A:D,4,0)</f>
        <v>Casual employment</v>
      </c>
      <c r="C19" t="str">
        <f>VLOOKUP(A19,'Employee Remuneration'!A:E,5,0)</f>
        <v>Seniors - CHSP</v>
      </c>
      <c r="D19" s="146">
        <v>6793.01</v>
      </c>
      <c r="E19" s="146">
        <v>747.23</v>
      </c>
      <c r="F19" s="91"/>
      <c r="G19" s="91">
        <f t="shared" si="18"/>
        <v>38.75</v>
      </c>
      <c r="H19" s="91">
        <f t="shared" si="3"/>
        <v>103</v>
      </c>
      <c r="I19" s="91">
        <f t="shared" si="4"/>
        <v>0</v>
      </c>
      <c r="J19" s="91"/>
      <c r="K19" s="91"/>
      <c r="L19" s="91"/>
      <c r="M19" s="91"/>
      <c r="N19" s="91">
        <f t="shared" si="7"/>
        <v>0</v>
      </c>
      <c r="O19" s="92">
        <f t="shared" ref="O19" si="29">SUM(F19:N19)</f>
        <v>141.75</v>
      </c>
      <c r="P19" s="91"/>
      <c r="Q19" s="91"/>
      <c r="R19" s="91"/>
      <c r="S19" s="91"/>
      <c r="T19" s="91">
        <v>38.75</v>
      </c>
      <c r="U19" s="93">
        <f t="shared" ref="U19:U21" si="30">SUM(P19:T19)</f>
        <v>38.75</v>
      </c>
      <c r="V19" s="91"/>
      <c r="W19" s="91"/>
      <c r="X19" s="91"/>
      <c r="Y19" s="91"/>
      <c r="Z19" s="91"/>
      <c r="AA19" s="91">
        <v>103</v>
      </c>
      <c r="AB19" s="93">
        <f t="shared" si="5"/>
        <v>103</v>
      </c>
      <c r="AC19" s="91"/>
      <c r="AD19" s="91"/>
      <c r="AE19" s="91"/>
      <c r="AF19" s="91"/>
      <c r="AG19" s="93">
        <f t="shared" si="6"/>
        <v>0</v>
      </c>
      <c r="AH19" s="91"/>
      <c r="AI19" s="91"/>
      <c r="AJ19" s="91"/>
      <c r="AK19" s="91"/>
      <c r="AL19" s="91"/>
      <c r="AM19" s="93">
        <f t="shared" si="8"/>
        <v>0</v>
      </c>
    </row>
    <row r="20" spans="1:39" ht="13.8" x14ac:dyDescent="0.3">
      <c r="A20" s="144" t="s">
        <v>126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6">
        <v>6141.64</v>
      </c>
      <c r="E20" s="146">
        <v>675.58</v>
      </c>
      <c r="F20" s="91"/>
      <c r="G20" s="91">
        <f t="shared" si="18"/>
        <v>39</v>
      </c>
      <c r="H20" s="91">
        <f t="shared" si="3"/>
        <v>76</v>
      </c>
      <c r="I20" s="91">
        <f t="shared" si="4"/>
        <v>0</v>
      </c>
      <c r="J20" s="91"/>
      <c r="K20" s="91"/>
      <c r="L20" s="91"/>
      <c r="M20" s="91"/>
      <c r="N20" s="91">
        <f t="shared" si="7"/>
        <v>0</v>
      </c>
      <c r="O20" s="92">
        <f>SUM(F20:N20)</f>
        <v>115</v>
      </c>
      <c r="P20" s="91"/>
      <c r="Q20" s="91"/>
      <c r="R20" s="91"/>
      <c r="S20" s="91"/>
      <c r="T20" s="91">
        <v>39</v>
      </c>
      <c r="U20" s="93">
        <f t="shared" si="30"/>
        <v>39</v>
      </c>
      <c r="V20" s="91"/>
      <c r="W20" s="91"/>
      <c r="X20" s="91"/>
      <c r="Y20" s="91"/>
      <c r="Z20" s="91"/>
      <c r="AA20" s="91">
        <v>76</v>
      </c>
      <c r="AB20" s="93">
        <f t="shared" si="5"/>
        <v>76</v>
      </c>
      <c r="AC20" s="91"/>
      <c r="AD20" s="91"/>
      <c r="AE20" s="91"/>
      <c r="AF20" s="91"/>
      <c r="AG20" s="93">
        <f t="shared" si="6"/>
        <v>0</v>
      </c>
      <c r="AH20" s="91"/>
      <c r="AI20" s="91"/>
      <c r="AJ20" s="91"/>
      <c r="AK20" s="91"/>
      <c r="AL20" s="91"/>
      <c r="AM20" s="93">
        <f t="shared" si="8"/>
        <v>0</v>
      </c>
    </row>
    <row r="21" spans="1:39" ht="13.8" x14ac:dyDescent="0.3">
      <c r="A21" s="144" t="s">
        <v>127</v>
      </c>
      <c r="B21" t="str">
        <f>VLOOKUP(A21,'Employee Remuneration'!A:D,4,0)</f>
        <v>Casual employment</v>
      </c>
      <c r="C21" t="str">
        <f>VLOOKUP(A21,'Employee Remuneration'!A:E,5,0)</f>
        <v>Seniors - HCP</v>
      </c>
      <c r="D21" s="146">
        <v>260.58</v>
      </c>
      <c r="E21" s="146">
        <v>28.65</v>
      </c>
      <c r="F21" s="91"/>
      <c r="G21" s="91">
        <f t="shared" si="18"/>
        <v>0</v>
      </c>
      <c r="H21" s="91">
        <f t="shared" si="3"/>
        <v>6</v>
      </c>
      <c r="I21" s="91">
        <f t="shared" si="4"/>
        <v>0</v>
      </c>
      <c r="J21" s="91"/>
      <c r="K21" s="91"/>
      <c r="L21" s="91"/>
      <c r="M21" s="91"/>
      <c r="N21" s="91">
        <f t="shared" si="7"/>
        <v>0</v>
      </c>
      <c r="O21" s="92">
        <f t="shared" ref="O21" si="31">SUM(F21:N21)</f>
        <v>6</v>
      </c>
      <c r="P21" s="91"/>
      <c r="Q21" s="91"/>
      <c r="R21" s="91"/>
      <c r="S21" s="91"/>
      <c r="T21" s="91"/>
      <c r="U21" s="93">
        <f t="shared" si="30"/>
        <v>0</v>
      </c>
      <c r="V21" s="91"/>
      <c r="W21" s="91"/>
      <c r="X21" s="91"/>
      <c r="Y21" s="91"/>
      <c r="Z21" s="91"/>
      <c r="AA21" s="91">
        <v>6</v>
      </c>
      <c r="AB21" s="93">
        <f t="shared" si="5"/>
        <v>6</v>
      </c>
      <c r="AC21" s="91"/>
      <c r="AD21" s="91"/>
      <c r="AE21" s="91"/>
      <c r="AF21" s="91"/>
      <c r="AG21" s="93">
        <f t="shared" si="6"/>
        <v>0</v>
      </c>
      <c r="AH21" s="91"/>
      <c r="AI21" s="91"/>
      <c r="AJ21" s="91"/>
      <c r="AK21" s="91"/>
      <c r="AL21" s="91"/>
      <c r="AM21" s="93">
        <f t="shared" si="8"/>
        <v>0</v>
      </c>
    </row>
    <row r="22" spans="1:39" ht="13.8" x14ac:dyDescent="0.3">
      <c r="A22" s="144" t="s">
        <v>128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6">
        <v>1188.82</v>
      </c>
      <c r="E22" s="146">
        <v>130.77000000000001</v>
      </c>
      <c r="F22" s="91"/>
      <c r="G22" s="91">
        <f t="shared" si="2"/>
        <v>0</v>
      </c>
      <c r="H22" s="91">
        <f t="shared" si="3"/>
        <v>5.75</v>
      </c>
      <c r="I22" s="91">
        <f t="shared" si="4"/>
        <v>0</v>
      </c>
      <c r="J22" s="91"/>
      <c r="K22" s="91"/>
      <c r="L22" s="91"/>
      <c r="M22" s="91"/>
      <c r="N22" s="91">
        <f t="shared" si="7"/>
        <v>0</v>
      </c>
      <c r="O22" s="92">
        <f t="shared" ref="O22" si="32">SUM(F22:N22)</f>
        <v>5.75</v>
      </c>
      <c r="P22" s="91"/>
      <c r="Q22" s="91"/>
      <c r="R22" s="91"/>
      <c r="S22" s="91"/>
      <c r="T22" s="91"/>
      <c r="U22" s="93">
        <f t="shared" ref="U22" si="33">SUM(P22:T22)</f>
        <v>0</v>
      </c>
      <c r="V22" s="91"/>
      <c r="W22" s="91"/>
      <c r="X22" s="91"/>
      <c r="Y22" s="91"/>
      <c r="Z22" s="91"/>
      <c r="AA22" s="91">
        <v>5.75</v>
      </c>
      <c r="AB22" s="93">
        <f t="shared" si="5"/>
        <v>5.75</v>
      </c>
      <c r="AC22" s="91"/>
      <c r="AD22" s="91"/>
      <c r="AE22" s="91"/>
      <c r="AF22" s="91"/>
      <c r="AG22" s="93">
        <f t="shared" si="6"/>
        <v>0</v>
      </c>
      <c r="AH22" s="91"/>
      <c r="AI22" s="91"/>
      <c r="AJ22" s="91"/>
      <c r="AK22" s="91"/>
      <c r="AL22" s="91"/>
      <c r="AM22" s="93">
        <f t="shared" si="8"/>
        <v>0</v>
      </c>
    </row>
    <row r="23" spans="1:39" ht="13.8" x14ac:dyDescent="0.3">
      <c r="A23" s="144" t="s">
        <v>308</v>
      </c>
      <c r="B23" t="str">
        <f>VLOOKUP(A23,'Employee Remuneration'!A:D,4,0)</f>
        <v>Casual employment</v>
      </c>
      <c r="C23" t="str">
        <f>VLOOKUP(A23,'Employee Remuneration'!A:E,5,0)</f>
        <v>Transport</v>
      </c>
      <c r="D23" s="146">
        <v>42320.63</v>
      </c>
      <c r="E23" s="146">
        <v>1332.33</v>
      </c>
      <c r="F23" s="91"/>
      <c r="G23" s="91">
        <f t="shared" si="2"/>
        <v>0</v>
      </c>
      <c r="H23" s="91">
        <f t="shared" si="3"/>
        <v>35.163333332000001</v>
      </c>
      <c r="I23" s="91">
        <f t="shared" si="4"/>
        <v>0</v>
      </c>
      <c r="J23" s="91">
        <v>11.375</v>
      </c>
      <c r="K23" s="91">
        <v>11.375</v>
      </c>
      <c r="L23" s="91"/>
      <c r="M23" s="91"/>
      <c r="N23" s="91">
        <f t="shared" si="7"/>
        <v>0</v>
      </c>
      <c r="O23" s="92">
        <f t="shared" si="9"/>
        <v>57.913333332000001</v>
      </c>
      <c r="P23" s="91"/>
      <c r="Q23" s="91"/>
      <c r="R23" s="91"/>
      <c r="S23" s="91"/>
      <c r="T23" s="91"/>
      <c r="U23" s="93">
        <f t="shared" si="1"/>
        <v>0</v>
      </c>
      <c r="V23" s="91"/>
      <c r="W23" s="91"/>
      <c r="X23" s="91"/>
      <c r="Y23" s="91"/>
      <c r="Z23" s="91"/>
      <c r="AA23" s="91">
        <v>35.163333332000001</v>
      </c>
      <c r="AB23" s="93">
        <f t="shared" si="5"/>
        <v>35.163333332000001</v>
      </c>
      <c r="AC23" s="91"/>
      <c r="AD23" s="91"/>
      <c r="AE23" s="91"/>
      <c r="AF23" s="91"/>
      <c r="AG23" s="93">
        <f t="shared" si="6"/>
        <v>0</v>
      </c>
      <c r="AH23" s="91"/>
      <c r="AI23" s="91"/>
      <c r="AJ23" s="91"/>
      <c r="AK23" s="91"/>
      <c r="AL23" s="91"/>
      <c r="AM23" s="93">
        <f t="shared" si="8"/>
        <v>0</v>
      </c>
    </row>
    <row r="24" spans="1:39" ht="13.8" x14ac:dyDescent="0.3">
      <c r="A24" s="144" t="s">
        <v>129</v>
      </c>
      <c r="B24" t="str">
        <f>VLOOKUP(A24,'Employee Remuneration'!A:D,4,0)</f>
        <v>Casual employment</v>
      </c>
      <c r="C24" t="str">
        <f>VLOOKUP(A24,'Employee Remuneration'!A:E,5,0)</f>
        <v>Seniors - HCP</v>
      </c>
      <c r="D24" s="146">
        <v>3934.87</v>
      </c>
      <c r="E24" s="146">
        <v>432.84</v>
      </c>
      <c r="F24" s="91">
        <v>4.25</v>
      </c>
      <c r="G24" s="91">
        <f t="shared" si="2"/>
        <v>45.75</v>
      </c>
      <c r="H24" s="91">
        <f t="shared" si="3"/>
        <v>32.75</v>
      </c>
      <c r="I24" s="91">
        <f t="shared" si="4"/>
        <v>0</v>
      </c>
      <c r="J24" s="91">
        <v>3.5</v>
      </c>
      <c r="K24" s="91"/>
      <c r="L24" s="91"/>
      <c r="M24" s="91"/>
      <c r="N24" s="91">
        <f t="shared" si="7"/>
        <v>0</v>
      </c>
      <c r="O24" s="92">
        <f>SUM(F24:N24)</f>
        <v>86.25</v>
      </c>
      <c r="P24" s="91"/>
      <c r="Q24" s="91"/>
      <c r="R24" s="91"/>
      <c r="S24" s="91">
        <v>24.75</v>
      </c>
      <c r="T24" s="91">
        <v>21</v>
      </c>
      <c r="U24" s="93">
        <f t="shared" ref="U24" si="34">SUM(P24:T24)</f>
        <v>45.75</v>
      </c>
      <c r="V24" s="91"/>
      <c r="W24" s="91"/>
      <c r="X24" s="91"/>
      <c r="Y24" s="91"/>
      <c r="Z24" s="91"/>
      <c r="AA24" s="91">
        <v>32.75</v>
      </c>
      <c r="AB24" s="93">
        <f t="shared" si="5"/>
        <v>32.75</v>
      </c>
      <c r="AC24" s="91"/>
      <c r="AD24" s="91"/>
      <c r="AE24" s="91"/>
      <c r="AF24" s="91"/>
      <c r="AG24" s="93">
        <f t="shared" si="6"/>
        <v>0</v>
      </c>
      <c r="AH24" s="91"/>
      <c r="AI24" s="91"/>
      <c r="AJ24" s="91"/>
      <c r="AK24" s="91"/>
      <c r="AL24" s="91"/>
      <c r="AM24" s="93">
        <f t="shared" si="8"/>
        <v>0</v>
      </c>
    </row>
    <row r="25" spans="1:39" ht="13.8" x14ac:dyDescent="0.3">
      <c r="A25" s="144" t="s">
        <v>130</v>
      </c>
      <c r="B25" t="str">
        <f>VLOOKUP(A25,'Employee Remuneration'!A:D,4,0)</f>
        <v>Casual employment</v>
      </c>
      <c r="C25" t="str">
        <f>VLOOKUP(A25,'Employee Remuneration'!A:E,5,0)</f>
        <v>Seniors - CHSP</v>
      </c>
      <c r="D25" s="146">
        <v>5175.2</v>
      </c>
      <c r="E25" s="146">
        <v>569.27</v>
      </c>
      <c r="F25" s="91"/>
      <c r="G25" s="91">
        <f t="shared" si="2"/>
        <v>14.5</v>
      </c>
      <c r="H25" s="91">
        <f t="shared" si="3"/>
        <v>86.5</v>
      </c>
      <c r="I25" s="91">
        <f t="shared" si="4"/>
        <v>0</v>
      </c>
      <c r="J25" s="91"/>
      <c r="K25" s="91"/>
      <c r="L25" s="91"/>
      <c r="M25" s="91"/>
      <c r="N25" s="91">
        <f t="shared" si="7"/>
        <v>0</v>
      </c>
      <c r="O25" s="92">
        <f>SUM(F25:N25)</f>
        <v>101</v>
      </c>
      <c r="P25" s="91"/>
      <c r="Q25" s="91"/>
      <c r="R25" s="91"/>
      <c r="S25" s="91">
        <v>9</v>
      </c>
      <c r="T25" s="91">
        <v>5.5</v>
      </c>
      <c r="U25" s="93">
        <f>SUM(P25:T25)</f>
        <v>14.5</v>
      </c>
      <c r="V25" s="91"/>
      <c r="W25" s="91"/>
      <c r="X25" s="91"/>
      <c r="Y25" s="91">
        <v>4</v>
      </c>
      <c r="Z25" s="91"/>
      <c r="AA25" s="91">
        <v>82.5</v>
      </c>
      <c r="AB25" s="93">
        <f t="shared" si="5"/>
        <v>86.5</v>
      </c>
      <c r="AC25" s="91"/>
      <c r="AD25" s="91"/>
      <c r="AE25" s="91"/>
      <c r="AF25" s="91"/>
      <c r="AG25" s="93">
        <f t="shared" si="6"/>
        <v>0</v>
      </c>
      <c r="AH25" s="91"/>
      <c r="AI25" s="91"/>
      <c r="AJ25" s="91"/>
      <c r="AK25" s="91"/>
      <c r="AL25" s="91"/>
      <c r="AM25" s="93">
        <f t="shared" si="8"/>
        <v>0</v>
      </c>
    </row>
    <row r="26" spans="1:39" ht="13.8" x14ac:dyDescent="0.3">
      <c r="A26" s="144" t="s">
        <v>131</v>
      </c>
      <c r="B26" t="str">
        <f>VLOOKUP(A26,'Employee Remuneration'!A:D,4,0)</f>
        <v>Casual employment</v>
      </c>
      <c r="C26" t="str">
        <f>VLOOKUP(A26,'Employee Remuneration'!A:E,5,0)</f>
        <v>Seniors - HCP</v>
      </c>
      <c r="D26" s="146">
        <v>6486.39</v>
      </c>
      <c r="E26" s="146">
        <v>713.5</v>
      </c>
      <c r="F26" s="91">
        <v>2</v>
      </c>
      <c r="G26" s="91">
        <f t="shared" si="2"/>
        <v>2</v>
      </c>
      <c r="H26" s="91">
        <f t="shared" si="3"/>
        <v>123.5</v>
      </c>
      <c r="I26" s="91">
        <f t="shared" si="4"/>
        <v>0</v>
      </c>
      <c r="J26" s="91"/>
      <c r="K26" s="91"/>
      <c r="L26" s="91"/>
      <c r="M26" s="91"/>
      <c r="N26" s="91">
        <f t="shared" si="7"/>
        <v>0</v>
      </c>
      <c r="O26" s="92">
        <f t="shared" ref="O26" si="35">SUM(F26:N26)</f>
        <v>127.5</v>
      </c>
      <c r="P26" s="91"/>
      <c r="Q26" s="91"/>
      <c r="R26" s="91"/>
      <c r="S26" s="91"/>
      <c r="T26" s="91">
        <v>2</v>
      </c>
      <c r="U26" s="93">
        <f>SUM(P26:T26)</f>
        <v>2</v>
      </c>
      <c r="V26" s="91"/>
      <c r="W26" s="91"/>
      <c r="X26" s="91"/>
      <c r="Y26" s="91"/>
      <c r="Z26" s="91">
        <v>24</v>
      </c>
      <c r="AA26" s="91">
        <v>99.5</v>
      </c>
      <c r="AB26" s="93">
        <f t="shared" si="5"/>
        <v>123.5</v>
      </c>
      <c r="AC26" s="91"/>
      <c r="AD26" s="91"/>
      <c r="AE26" s="91"/>
      <c r="AF26" s="91"/>
      <c r="AG26" s="93">
        <f t="shared" si="6"/>
        <v>0</v>
      </c>
      <c r="AH26" s="91"/>
      <c r="AI26" s="91"/>
      <c r="AJ26" s="91"/>
      <c r="AK26" s="91"/>
      <c r="AL26" s="91"/>
      <c r="AM26" s="93">
        <f t="shared" si="8"/>
        <v>0</v>
      </c>
    </row>
    <row r="27" spans="1:39" ht="13.8" x14ac:dyDescent="0.3">
      <c r="A27" s="144" t="s">
        <v>132</v>
      </c>
      <c r="B27" t="str">
        <f>VLOOKUP(A27,'Employee Remuneration'!A:D,4,0)</f>
        <v>Casual employment</v>
      </c>
      <c r="C27" t="str">
        <f>VLOOKUP(A27,'Employee Remuneration'!A:E,5,0)</f>
        <v>Seniors - CHSP</v>
      </c>
      <c r="D27" s="146">
        <v>7644.35</v>
      </c>
      <c r="E27" s="146">
        <v>840.88</v>
      </c>
      <c r="F27" s="91"/>
      <c r="G27" s="91">
        <f t="shared" si="2"/>
        <v>45.75</v>
      </c>
      <c r="H27" s="91">
        <f t="shared" si="3"/>
        <v>120</v>
      </c>
      <c r="I27" s="91">
        <f t="shared" si="4"/>
        <v>0</v>
      </c>
      <c r="J27" s="91"/>
      <c r="K27" s="91"/>
      <c r="L27" s="91"/>
      <c r="M27" s="91"/>
      <c r="N27" s="91">
        <f t="shared" si="7"/>
        <v>0</v>
      </c>
      <c r="O27" s="92">
        <f>SUM(F27:N27)</f>
        <v>165.75</v>
      </c>
      <c r="P27" s="91"/>
      <c r="Q27" s="91"/>
      <c r="R27" s="91"/>
      <c r="S27" s="91"/>
      <c r="T27" s="91">
        <v>45.75</v>
      </c>
      <c r="U27" s="93">
        <f t="shared" ref="U27:U30" si="36">SUM(P27:T27)</f>
        <v>45.75</v>
      </c>
      <c r="V27" s="91"/>
      <c r="W27" s="91"/>
      <c r="X27" s="91"/>
      <c r="Y27" s="91"/>
      <c r="Z27" s="91">
        <v>1.5</v>
      </c>
      <c r="AA27" s="91">
        <v>118.5</v>
      </c>
      <c r="AB27" s="93">
        <f t="shared" si="5"/>
        <v>120</v>
      </c>
      <c r="AC27" s="91"/>
      <c r="AD27" s="91"/>
      <c r="AE27" s="91"/>
      <c r="AF27" s="91"/>
      <c r="AG27" s="93">
        <f t="shared" si="6"/>
        <v>0</v>
      </c>
      <c r="AH27" s="91"/>
      <c r="AI27" s="91"/>
      <c r="AJ27" s="91"/>
      <c r="AK27" s="91"/>
      <c r="AL27" s="91"/>
      <c r="AM27" s="93">
        <f t="shared" si="8"/>
        <v>0</v>
      </c>
    </row>
    <row r="28" spans="1:39" ht="13.8" x14ac:dyDescent="0.3">
      <c r="A28" s="144" t="s">
        <v>133</v>
      </c>
      <c r="B28" t="str">
        <f>VLOOKUP(A28,'Employee Remuneration'!A:D,4,0)</f>
        <v>Casual employment</v>
      </c>
      <c r="C28" t="str">
        <f>VLOOKUP(A28,'Employee Remuneration'!A:E,5,0)</f>
        <v>Seniors - CHSP</v>
      </c>
      <c r="D28" s="146">
        <v>731.55</v>
      </c>
      <c r="E28" s="146">
        <v>80.47</v>
      </c>
      <c r="F28" s="91"/>
      <c r="G28" s="91">
        <f t="shared" si="2"/>
        <v>8</v>
      </c>
      <c r="H28" s="91">
        <f t="shared" si="3"/>
        <v>65.175333330000001</v>
      </c>
      <c r="I28" s="91">
        <f t="shared" si="4"/>
        <v>0</v>
      </c>
      <c r="J28" s="91"/>
      <c r="K28" s="91"/>
      <c r="L28" s="91"/>
      <c r="M28" s="91"/>
      <c r="N28" s="91">
        <f t="shared" si="7"/>
        <v>0</v>
      </c>
      <c r="O28" s="92">
        <f t="shared" ref="O28" si="37">SUM(F28:N28)</f>
        <v>73.175333330000001</v>
      </c>
      <c r="P28" s="91"/>
      <c r="Q28" s="91"/>
      <c r="R28" s="91"/>
      <c r="S28" s="91"/>
      <c r="T28" s="91">
        <v>8</v>
      </c>
      <c r="U28" s="93">
        <f t="shared" ref="U28" si="38">SUM(P28:T28)</f>
        <v>8</v>
      </c>
      <c r="V28" s="91"/>
      <c r="W28" s="91"/>
      <c r="X28" s="91"/>
      <c r="Y28" s="91">
        <v>6</v>
      </c>
      <c r="Z28" s="91"/>
      <c r="AA28" s="91">
        <v>59.175333329999994</v>
      </c>
      <c r="AB28" s="93">
        <f t="shared" si="5"/>
        <v>65.175333330000001</v>
      </c>
      <c r="AC28" s="91"/>
      <c r="AD28" s="91"/>
      <c r="AE28" s="91"/>
      <c r="AF28" s="91"/>
      <c r="AG28" s="93">
        <f t="shared" si="6"/>
        <v>0</v>
      </c>
      <c r="AH28" s="91"/>
      <c r="AI28" s="91"/>
      <c r="AJ28" s="91"/>
      <c r="AK28" s="91"/>
      <c r="AL28" s="91"/>
      <c r="AM28" s="93">
        <f t="shared" si="8"/>
        <v>0</v>
      </c>
    </row>
    <row r="29" spans="1:39" ht="13.8" x14ac:dyDescent="0.3">
      <c r="A29" s="144" t="s">
        <v>134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46">
        <v>6117.48</v>
      </c>
      <c r="E29" s="146">
        <v>672.92</v>
      </c>
      <c r="F29" s="91"/>
      <c r="G29" s="91">
        <f t="shared" si="2"/>
        <v>64</v>
      </c>
      <c r="H29" s="91">
        <f t="shared" si="3"/>
        <v>57</v>
      </c>
      <c r="I29" s="91">
        <f t="shared" si="4"/>
        <v>0</v>
      </c>
      <c r="J29" s="91"/>
      <c r="K29" s="91"/>
      <c r="L29" s="91"/>
      <c r="M29" s="91"/>
      <c r="N29" s="91">
        <f t="shared" si="7"/>
        <v>0</v>
      </c>
      <c r="O29" s="92">
        <f t="shared" ref="O29:O30" si="39">SUM(F29:N29)</f>
        <v>121</v>
      </c>
      <c r="P29" s="91"/>
      <c r="Q29" s="91"/>
      <c r="R29" s="91"/>
      <c r="S29" s="91">
        <v>30</v>
      </c>
      <c r="T29" s="91">
        <v>34</v>
      </c>
      <c r="U29" s="93">
        <f t="shared" si="36"/>
        <v>64</v>
      </c>
      <c r="V29" s="91"/>
      <c r="W29" s="91"/>
      <c r="X29" s="91"/>
      <c r="Y29" s="91"/>
      <c r="Z29" s="91"/>
      <c r="AA29" s="91">
        <v>57</v>
      </c>
      <c r="AB29" s="93">
        <f t="shared" si="5"/>
        <v>57</v>
      </c>
      <c r="AC29" s="91"/>
      <c r="AD29" s="91"/>
      <c r="AE29" s="91"/>
      <c r="AF29" s="91"/>
      <c r="AG29" s="93">
        <f t="shared" si="6"/>
        <v>0</v>
      </c>
      <c r="AH29" s="91"/>
      <c r="AI29" s="91"/>
      <c r="AJ29" s="91"/>
      <c r="AK29" s="91"/>
      <c r="AL29" s="91"/>
      <c r="AM29" s="93">
        <f t="shared" si="8"/>
        <v>0</v>
      </c>
    </row>
    <row r="30" spans="1:39" ht="13.8" x14ac:dyDescent="0.3">
      <c r="A30" s="144" t="s">
        <v>136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6">
        <v>6203.95</v>
      </c>
      <c r="E30" s="146">
        <v>682.43</v>
      </c>
      <c r="F30" s="91">
        <v>1</v>
      </c>
      <c r="G30" s="91">
        <f t="shared" si="2"/>
        <v>63</v>
      </c>
      <c r="H30" s="91">
        <f t="shared" si="3"/>
        <v>61.25</v>
      </c>
      <c r="I30" s="91">
        <f t="shared" si="4"/>
        <v>0</v>
      </c>
      <c r="J30" s="91"/>
      <c r="K30" s="91"/>
      <c r="L30" s="91"/>
      <c r="M30" s="91"/>
      <c r="N30" s="91">
        <f t="shared" si="7"/>
        <v>0</v>
      </c>
      <c r="O30" s="92">
        <f t="shared" si="39"/>
        <v>125.25</v>
      </c>
      <c r="P30" s="91"/>
      <c r="Q30" s="91"/>
      <c r="R30" s="91"/>
      <c r="S30" s="91">
        <v>2.25</v>
      </c>
      <c r="T30" s="91">
        <v>60.75</v>
      </c>
      <c r="U30" s="93">
        <f t="shared" si="36"/>
        <v>63</v>
      </c>
      <c r="V30" s="91">
        <v>24</v>
      </c>
      <c r="W30" s="91"/>
      <c r="X30" s="91"/>
      <c r="Y30" s="91"/>
      <c r="Z30" s="91"/>
      <c r="AA30" s="91">
        <v>37.25</v>
      </c>
      <c r="AB30" s="93">
        <f t="shared" si="5"/>
        <v>61.25</v>
      </c>
      <c r="AC30" s="91"/>
      <c r="AD30" s="91"/>
      <c r="AE30" s="91"/>
      <c r="AF30" s="91"/>
      <c r="AG30" s="93">
        <f t="shared" si="6"/>
        <v>0</v>
      </c>
      <c r="AH30" s="91"/>
      <c r="AI30" s="91"/>
      <c r="AJ30" s="91"/>
      <c r="AK30" s="91"/>
      <c r="AL30" s="91"/>
      <c r="AM30" s="93">
        <f t="shared" si="8"/>
        <v>0</v>
      </c>
    </row>
    <row r="31" spans="1:39" ht="13.8" x14ac:dyDescent="0.3">
      <c r="A31" s="144" t="s">
        <v>137</v>
      </c>
      <c r="B31" t="str">
        <f>VLOOKUP(A31,'Employee Remuneration'!A:D,4,0)</f>
        <v>Casual employment</v>
      </c>
      <c r="C31" t="str">
        <f>VLOOKUP(A31,'Employee Remuneration'!A:E,5,0)</f>
        <v>Family Services</v>
      </c>
      <c r="D31" s="146">
        <v>771.64</v>
      </c>
      <c r="E31" s="146">
        <v>84.88</v>
      </c>
      <c r="F31" s="91"/>
      <c r="G31" s="91">
        <f t="shared" si="2"/>
        <v>0</v>
      </c>
      <c r="H31" s="91">
        <f t="shared" si="3"/>
        <v>0</v>
      </c>
      <c r="I31" s="91">
        <f t="shared" si="4"/>
        <v>0</v>
      </c>
      <c r="J31" s="91"/>
      <c r="K31" s="91"/>
      <c r="L31" s="91"/>
      <c r="M31" s="91">
        <v>16</v>
      </c>
      <c r="N31" s="91">
        <f t="shared" si="7"/>
        <v>0</v>
      </c>
      <c r="O31" s="92">
        <f t="shared" si="9"/>
        <v>16</v>
      </c>
      <c r="P31" s="91"/>
      <c r="Q31" s="91"/>
      <c r="R31" s="91"/>
      <c r="S31" s="91"/>
      <c r="T31" s="91"/>
      <c r="U31" s="93">
        <f t="shared" si="1"/>
        <v>0</v>
      </c>
      <c r="V31" s="91"/>
      <c r="W31" s="91"/>
      <c r="X31" s="91"/>
      <c r="Y31" s="91"/>
      <c r="Z31" s="91"/>
      <c r="AA31" s="91"/>
      <c r="AB31" s="93">
        <f t="shared" si="5"/>
        <v>0</v>
      </c>
      <c r="AC31" s="91"/>
      <c r="AD31" s="91"/>
      <c r="AE31" s="91"/>
      <c r="AF31" s="91"/>
      <c r="AG31" s="93">
        <f t="shared" si="6"/>
        <v>0</v>
      </c>
      <c r="AH31" s="91"/>
      <c r="AI31" s="91"/>
      <c r="AJ31" s="91"/>
      <c r="AK31" s="91"/>
      <c r="AL31" s="91">
        <v>16</v>
      </c>
      <c r="AM31" s="93">
        <f t="shared" si="8"/>
        <v>16</v>
      </c>
    </row>
    <row r="32" spans="1:39" ht="13.8" x14ac:dyDescent="0.3">
      <c r="A32" s="144" t="s">
        <v>138</v>
      </c>
      <c r="B32" t="str">
        <f>VLOOKUP(A32,'Employee Remuneration'!A:D,4,0)</f>
        <v>Casual employment</v>
      </c>
      <c r="C32" t="str">
        <f>VLOOKUP(A32,'Employee Remuneration'!A:E,5,0)</f>
        <v>None</v>
      </c>
      <c r="D32" s="146">
        <v>9887.42</v>
      </c>
      <c r="E32" s="146">
        <v>1087.6199999999999</v>
      </c>
      <c r="F32" s="91">
        <v>2</v>
      </c>
      <c r="G32" s="91">
        <f t="shared" si="2"/>
        <v>42.75</v>
      </c>
      <c r="H32" s="91">
        <f t="shared" si="3"/>
        <v>153.5</v>
      </c>
      <c r="I32" s="91">
        <f t="shared" si="4"/>
        <v>0</v>
      </c>
      <c r="J32" s="91"/>
      <c r="K32" s="91"/>
      <c r="L32" s="91"/>
      <c r="M32" s="91"/>
      <c r="N32" s="91">
        <f t="shared" si="7"/>
        <v>0</v>
      </c>
      <c r="O32" s="92">
        <f>SUM(F32:N32)</f>
        <v>198.25</v>
      </c>
      <c r="P32" s="91"/>
      <c r="Q32" s="91"/>
      <c r="R32" s="91"/>
      <c r="S32" s="91"/>
      <c r="T32" s="91">
        <v>42.75</v>
      </c>
      <c r="U32" s="93">
        <f>SUM(P32:T32)</f>
        <v>42.75</v>
      </c>
      <c r="V32" s="91"/>
      <c r="W32" s="91"/>
      <c r="X32" s="91"/>
      <c r="Y32" s="91"/>
      <c r="Z32" s="91">
        <v>12</v>
      </c>
      <c r="AA32" s="91">
        <v>141.5</v>
      </c>
      <c r="AB32" s="93">
        <f t="shared" si="5"/>
        <v>153.5</v>
      </c>
      <c r="AC32" s="91"/>
      <c r="AD32" s="91"/>
      <c r="AE32" s="91"/>
      <c r="AF32" s="91"/>
      <c r="AG32" s="93">
        <f t="shared" si="6"/>
        <v>0</v>
      </c>
      <c r="AH32" s="91"/>
      <c r="AI32" s="91"/>
      <c r="AJ32" s="91"/>
      <c r="AK32" s="91"/>
      <c r="AL32" s="91"/>
      <c r="AM32" s="93">
        <f t="shared" si="8"/>
        <v>0</v>
      </c>
    </row>
    <row r="33" spans="1:39" ht="13.8" x14ac:dyDescent="0.3">
      <c r="A33" s="144" t="s">
        <v>139</v>
      </c>
      <c r="B33" t="str">
        <f>VLOOKUP(A33,'Employee Remuneration'!A:D,4,0)</f>
        <v>Casual employment</v>
      </c>
      <c r="C33" t="str">
        <f>VLOOKUP(A33,'Employee Remuneration'!A:E,5,0)</f>
        <v>NDIS</v>
      </c>
      <c r="D33" s="146">
        <v>5918.08</v>
      </c>
      <c r="E33" s="146">
        <v>650.99</v>
      </c>
      <c r="F33" s="91"/>
      <c r="G33" s="91">
        <f>SUM(P33:T33)</f>
        <v>0</v>
      </c>
      <c r="H33" s="91">
        <f>SUM(V33:AA33)</f>
        <v>41</v>
      </c>
      <c r="I33" s="91">
        <f t="shared" si="4"/>
        <v>0</v>
      </c>
      <c r="J33" s="91"/>
      <c r="K33" s="91"/>
      <c r="L33" s="91"/>
      <c r="M33" s="91"/>
      <c r="N33" s="91">
        <f t="shared" si="7"/>
        <v>0</v>
      </c>
      <c r="O33" s="92">
        <f t="shared" ref="O33" si="40">SUM(F33:N33)</f>
        <v>41</v>
      </c>
      <c r="P33" s="91"/>
      <c r="Q33" s="91"/>
      <c r="R33" s="91"/>
      <c r="T33" s="91"/>
      <c r="U33" s="93">
        <f>SUM(P33:T33)</f>
        <v>0</v>
      </c>
      <c r="V33" s="91"/>
      <c r="W33" s="91"/>
      <c r="X33" s="91"/>
      <c r="Y33" s="91"/>
      <c r="Z33" s="91"/>
      <c r="AA33" s="91">
        <v>41</v>
      </c>
      <c r="AB33" s="93">
        <f>SUM(V33:AA33)</f>
        <v>41</v>
      </c>
      <c r="AC33" s="91"/>
      <c r="AD33" s="91"/>
      <c r="AE33" s="91"/>
      <c r="AF33" s="91"/>
      <c r="AG33" s="93">
        <f t="shared" si="6"/>
        <v>0</v>
      </c>
      <c r="AH33" s="91"/>
      <c r="AI33" s="91"/>
      <c r="AJ33" s="91"/>
      <c r="AK33" s="91"/>
      <c r="AL33" s="91"/>
      <c r="AM33" s="93">
        <f t="shared" si="8"/>
        <v>0</v>
      </c>
    </row>
    <row r="34" spans="1:39" ht="13.8" x14ac:dyDescent="0.3">
      <c r="A34" s="144" t="s">
        <v>140</v>
      </c>
      <c r="B34" t="str">
        <f>VLOOKUP(A34,'Employee Remuneration'!A:D,4,0)</f>
        <v>Casual employment</v>
      </c>
      <c r="C34" t="str">
        <f>VLOOKUP(A34,'Employee Remuneration'!A:E,5,0)</f>
        <v>Seniors - CHSP</v>
      </c>
      <c r="D34" s="146">
        <v>2231.44</v>
      </c>
      <c r="E34" s="146">
        <v>245.46</v>
      </c>
      <c r="F34" s="91"/>
      <c r="G34" s="91">
        <f>SUM(P34:T34)</f>
        <v>25.5</v>
      </c>
      <c r="H34" s="91">
        <f>SUM(V34:AA34)</f>
        <v>23</v>
      </c>
      <c r="I34" s="91">
        <f>SUM(AC34:AF34)</f>
        <v>0</v>
      </c>
      <c r="J34" s="91"/>
      <c r="K34" s="91"/>
      <c r="L34" s="91"/>
      <c r="M34" s="91"/>
      <c r="N34" s="91">
        <f>SUM(AH34:AK34)</f>
        <v>0</v>
      </c>
      <c r="O34" s="92">
        <f>SUM(F34:N34)</f>
        <v>48.5</v>
      </c>
      <c r="P34" s="91"/>
      <c r="Q34" s="91"/>
      <c r="R34" s="91"/>
      <c r="S34" s="91"/>
      <c r="T34" s="91">
        <v>25.5</v>
      </c>
      <c r="U34" s="93">
        <f>SUM(P34:T34)</f>
        <v>25.5</v>
      </c>
      <c r="V34" s="91"/>
      <c r="W34" s="91"/>
      <c r="X34" s="91"/>
      <c r="Y34" s="91"/>
      <c r="Z34" s="91"/>
      <c r="AA34" s="91">
        <v>23</v>
      </c>
      <c r="AB34" s="93">
        <f>SUM(V34:AA34)</f>
        <v>23</v>
      </c>
      <c r="AC34" s="91"/>
      <c r="AD34" s="91"/>
      <c r="AE34" s="91"/>
      <c r="AF34" s="91"/>
      <c r="AG34" s="93">
        <f>SUM(AC34:AF34)</f>
        <v>0</v>
      </c>
      <c r="AH34" s="91"/>
      <c r="AI34" s="91"/>
      <c r="AJ34" s="91"/>
      <c r="AK34" s="91"/>
      <c r="AL34" s="91"/>
      <c r="AM34" s="93">
        <f>SUM(AH34:AL34)</f>
        <v>0</v>
      </c>
    </row>
    <row r="35" spans="1:39" ht="13.8" x14ac:dyDescent="0.3">
      <c r="A35" s="144" t="s">
        <v>141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46">
        <v>4523.4399999999996</v>
      </c>
      <c r="E35" s="146">
        <v>497.58</v>
      </c>
      <c r="F35" s="91"/>
      <c r="G35" s="91">
        <f t="shared" si="2"/>
        <v>13</v>
      </c>
      <c r="H35" s="91">
        <f t="shared" si="3"/>
        <v>62</v>
      </c>
      <c r="I35" s="91">
        <f t="shared" si="4"/>
        <v>0</v>
      </c>
      <c r="J35" s="91"/>
      <c r="K35" s="91"/>
      <c r="L35" s="91"/>
      <c r="M35" s="91"/>
      <c r="N35" s="91">
        <f t="shared" si="7"/>
        <v>0</v>
      </c>
      <c r="O35" s="92">
        <f t="shared" ref="O35" si="41">SUM(F35:N35)</f>
        <v>75</v>
      </c>
      <c r="P35" s="91"/>
      <c r="Q35" s="91"/>
      <c r="R35" s="91"/>
      <c r="S35" s="91"/>
      <c r="T35" s="91">
        <v>13</v>
      </c>
      <c r="U35" s="93">
        <f t="shared" ref="U35" si="42">SUM(P35:T35)</f>
        <v>13</v>
      </c>
      <c r="V35" s="91"/>
      <c r="W35" s="91"/>
      <c r="X35" s="91"/>
      <c r="Y35" s="91"/>
      <c r="Z35" s="91"/>
      <c r="AA35" s="91">
        <v>62</v>
      </c>
      <c r="AB35" s="93">
        <f t="shared" si="5"/>
        <v>62</v>
      </c>
      <c r="AC35" s="91"/>
      <c r="AD35" s="91"/>
      <c r="AE35" s="91"/>
      <c r="AF35" s="91"/>
      <c r="AG35" s="93">
        <f t="shared" si="6"/>
        <v>0</v>
      </c>
      <c r="AH35" s="91"/>
      <c r="AI35" s="91"/>
      <c r="AJ35" s="91"/>
      <c r="AK35" s="91"/>
      <c r="AL35" s="91"/>
      <c r="AM35" s="93">
        <f t="shared" si="8"/>
        <v>0</v>
      </c>
    </row>
    <row r="36" spans="1:39" ht="13.8" x14ac:dyDescent="0.3">
      <c r="A36" s="144" t="s">
        <v>396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6">
        <v>4636.8900000000003</v>
      </c>
      <c r="E36" s="146">
        <v>483.84</v>
      </c>
      <c r="F36" s="91"/>
      <c r="G36" s="91">
        <f t="shared" si="2"/>
        <v>97.333333331999995</v>
      </c>
      <c r="H36" s="91">
        <f t="shared" si="3"/>
        <v>7.5</v>
      </c>
      <c r="I36" s="91">
        <f t="shared" si="4"/>
        <v>0</v>
      </c>
      <c r="J36" s="91"/>
      <c r="K36" s="91"/>
      <c r="L36" s="91"/>
      <c r="M36" s="91"/>
      <c r="N36" s="91">
        <f t="shared" si="7"/>
        <v>0</v>
      </c>
      <c r="O36" s="92">
        <f t="shared" si="9"/>
        <v>104.833333332</v>
      </c>
      <c r="P36" s="91"/>
      <c r="Q36" s="91"/>
      <c r="R36" s="91"/>
      <c r="S36" s="91">
        <v>77.333333331999995</v>
      </c>
      <c r="T36" s="91">
        <v>20</v>
      </c>
      <c r="U36" s="93">
        <f t="shared" ref="U36:U48" si="43">SUM(P36:T36)</f>
        <v>97.333333331999995</v>
      </c>
      <c r="V36" s="91"/>
      <c r="W36" s="91"/>
      <c r="X36" s="91"/>
      <c r="Y36" s="91"/>
      <c r="Z36" s="91"/>
      <c r="AA36" s="91">
        <v>7.5</v>
      </c>
      <c r="AB36" s="93">
        <f t="shared" si="5"/>
        <v>7.5</v>
      </c>
      <c r="AC36" s="91"/>
      <c r="AD36" s="91"/>
      <c r="AE36" s="91"/>
      <c r="AF36" s="91"/>
      <c r="AG36" s="93">
        <f t="shared" si="6"/>
        <v>0</v>
      </c>
      <c r="AH36" s="91"/>
      <c r="AI36" s="91"/>
      <c r="AJ36" s="91"/>
      <c r="AK36" s="91"/>
      <c r="AL36" s="91"/>
      <c r="AM36" s="93">
        <f t="shared" si="8"/>
        <v>0</v>
      </c>
    </row>
    <row r="37" spans="1:39" ht="13.8" x14ac:dyDescent="0.3">
      <c r="A37" s="144" t="s">
        <v>1941</v>
      </c>
      <c r="B37" t="str">
        <f>VLOOKUP(A37,'Employee Remuneration'!A:D,4,0)</f>
        <v>Casual employment</v>
      </c>
      <c r="C37" t="str">
        <f>VLOOKUP(A37,'Employee Remuneration'!A:E,5,0)</f>
        <v>Seniors - CHSP</v>
      </c>
      <c r="D37" s="146">
        <v>869.76</v>
      </c>
      <c r="E37" s="146">
        <v>95.67</v>
      </c>
      <c r="F37" s="91"/>
      <c r="G37" s="91">
        <f t="shared" si="2"/>
        <v>0</v>
      </c>
      <c r="H37" s="91">
        <f t="shared" si="3"/>
        <v>24.5</v>
      </c>
      <c r="I37" s="91">
        <f t="shared" si="4"/>
        <v>0</v>
      </c>
      <c r="J37" s="91"/>
      <c r="K37" s="91"/>
      <c r="L37" s="91"/>
      <c r="M37" s="91"/>
      <c r="N37" s="91">
        <f t="shared" si="7"/>
        <v>0</v>
      </c>
      <c r="O37" s="92">
        <f>SUM(F37:N37)</f>
        <v>24.5</v>
      </c>
      <c r="P37" s="91"/>
      <c r="Q37" s="91"/>
      <c r="R37" s="91"/>
      <c r="S37" s="91"/>
      <c r="T37" s="91"/>
      <c r="U37" s="93">
        <f t="shared" si="43"/>
        <v>0</v>
      </c>
      <c r="V37" s="91"/>
      <c r="W37" s="91"/>
      <c r="X37" s="91"/>
      <c r="Y37" s="91"/>
      <c r="Z37" s="91"/>
      <c r="AA37" s="91">
        <v>24.5</v>
      </c>
      <c r="AB37" s="93">
        <f t="shared" si="5"/>
        <v>24.5</v>
      </c>
      <c r="AC37" s="91"/>
      <c r="AD37" s="91"/>
      <c r="AE37" s="91"/>
      <c r="AF37" s="91"/>
      <c r="AG37" s="93">
        <f t="shared" si="6"/>
        <v>0</v>
      </c>
      <c r="AH37" s="91"/>
      <c r="AI37" s="91"/>
      <c r="AJ37" s="91"/>
      <c r="AK37" s="91"/>
      <c r="AL37" s="91"/>
      <c r="AM37" s="93">
        <f t="shared" si="8"/>
        <v>0</v>
      </c>
    </row>
    <row r="38" spans="1:39" ht="13.8" x14ac:dyDescent="0.3">
      <c r="A38" s="144" t="s">
        <v>142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46">
        <v>2575.04</v>
      </c>
      <c r="E38" s="146">
        <v>283.26</v>
      </c>
      <c r="F38" s="91"/>
      <c r="G38" s="91">
        <f t="shared" si="2"/>
        <v>18.5</v>
      </c>
      <c r="H38" s="91">
        <f t="shared" si="3"/>
        <v>38</v>
      </c>
      <c r="I38" s="91">
        <f t="shared" si="4"/>
        <v>0</v>
      </c>
      <c r="J38" s="91">
        <v>136.5</v>
      </c>
      <c r="K38" s="91">
        <v>136.5</v>
      </c>
      <c r="L38" s="91"/>
      <c r="M38" s="91"/>
      <c r="N38" s="91">
        <f t="shared" si="7"/>
        <v>0</v>
      </c>
      <c r="O38" s="92">
        <f t="shared" ref="O38:O41" si="44">SUM(F38:N38)</f>
        <v>329.5</v>
      </c>
      <c r="P38" s="91"/>
      <c r="Q38" s="91"/>
      <c r="R38" s="91"/>
      <c r="S38" s="91"/>
      <c r="T38" s="91">
        <v>18.5</v>
      </c>
      <c r="U38" s="93">
        <f t="shared" ref="U38:U41" si="45">SUM(P38:T38)</f>
        <v>18.5</v>
      </c>
      <c r="V38" s="91"/>
      <c r="W38" s="91"/>
      <c r="X38" s="91"/>
      <c r="Y38" s="91"/>
      <c r="Z38" s="91">
        <v>7.5</v>
      </c>
      <c r="AA38" s="91">
        <v>30.5</v>
      </c>
      <c r="AB38" s="93">
        <f t="shared" si="5"/>
        <v>38</v>
      </c>
      <c r="AC38" s="91"/>
      <c r="AD38" s="91"/>
      <c r="AE38" s="91"/>
      <c r="AF38" s="91"/>
      <c r="AG38" s="93">
        <f t="shared" si="6"/>
        <v>0</v>
      </c>
      <c r="AH38" s="91"/>
      <c r="AI38" s="91"/>
      <c r="AJ38" s="91"/>
      <c r="AK38" s="91"/>
      <c r="AL38" s="91"/>
      <c r="AM38" s="93">
        <f t="shared" si="8"/>
        <v>0</v>
      </c>
    </row>
    <row r="39" spans="1:39" ht="13.8" x14ac:dyDescent="0.3">
      <c r="A39" s="144" t="s">
        <v>143</v>
      </c>
      <c r="B39" t="str">
        <f>VLOOKUP(A39,'Employee Remuneration'!A:D,4,0)</f>
        <v>Casual employment</v>
      </c>
      <c r="C39" t="str">
        <f>VLOOKUP(A39,'Employee Remuneration'!A:E,5,0)</f>
        <v>Seniors - HCP</v>
      </c>
      <c r="D39" s="146">
        <v>2354.19</v>
      </c>
      <c r="E39" s="146">
        <v>258.95999999999998</v>
      </c>
      <c r="F39" s="91"/>
      <c r="G39" s="91">
        <f t="shared" si="2"/>
        <v>0</v>
      </c>
      <c r="H39" s="91">
        <f t="shared" si="3"/>
        <v>19.016666668999999</v>
      </c>
      <c r="I39" s="91">
        <f t="shared" si="4"/>
        <v>0</v>
      </c>
      <c r="J39" s="91"/>
      <c r="K39" s="91"/>
      <c r="L39" s="91"/>
      <c r="M39" s="91"/>
      <c r="N39" s="91">
        <f t="shared" si="7"/>
        <v>0</v>
      </c>
      <c r="O39" s="92">
        <f t="shared" si="44"/>
        <v>19.016666668999999</v>
      </c>
      <c r="P39" s="91"/>
      <c r="Q39" s="91"/>
      <c r="R39" s="91"/>
      <c r="S39" s="91"/>
      <c r="T39" s="91"/>
      <c r="U39" s="93">
        <f t="shared" si="45"/>
        <v>0</v>
      </c>
      <c r="V39" s="91"/>
      <c r="W39" s="91"/>
      <c r="X39" s="91"/>
      <c r="Y39" s="91"/>
      <c r="Z39" s="91"/>
      <c r="AA39" s="91">
        <v>19.016666668999999</v>
      </c>
      <c r="AB39" s="93">
        <f t="shared" si="5"/>
        <v>19.016666668999999</v>
      </c>
      <c r="AC39" s="91"/>
      <c r="AD39" s="91"/>
      <c r="AE39" s="91"/>
      <c r="AF39" s="91"/>
      <c r="AG39" s="93">
        <f t="shared" si="6"/>
        <v>0</v>
      </c>
      <c r="AH39" s="91"/>
      <c r="AI39" s="91"/>
      <c r="AJ39" s="91"/>
      <c r="AK39" s="91"/>
      <c r="AL39" s="91"/>
      <c r="AM39" s="93">
        <f t="shared" si="8"/>
        <v>0</v>
      </c>
    </row>
    <row r="40" spans="1:39" ht="13.8" x14ac:dyDescent="0.3">
      <c r="A40" s="144" t="s">
        <v>144</v>
      </c>
      <c r="B40" t="str">
        <f>VLOOKUP(A40,'Employee Remuneration'!A:D,4,0)</f>
        <v>Casual employment</v>
      </c>
      <c r="C40" t="str">
        <f>VLOOKUP(A40,'Employee Remuneration'!A:E,5,0)</f>
        <v>Seniors - CHSP</v>
      </c>
      <c r="D40" s="146">
        <v>205.12</v>
      </c>
      <c r="E40" s="146">
        <v>22.56</v>
      </c>
      <c r="F40" s="91"/>
      <c r="G40" s="91">
        <f t="shared" si="2"/>
        <v>0</v>
      </c>
      <c r="H40" s="91">
        <f t="shared" si="3"/>
        <v>58.772499998000015</v>
      </c>
      <c r="I40" s="91">
        <f t="shared" si="4"/>
        <v>0</v>
      </c>
      <c r="J40" s="91">
        <v>2.5</v>
      </c>
      <c r="K40" s="91">
        <v>2.5</v>
      </c>
      <c r="L40" s="91"/>
      <c r="M40" s="91"/>
      <c r="N40" s="91">
        <f t="shared" si="7"/>
        <v>0</v>
      </c>
      <c r="O40" s="92">
        <f t="shared" si="44"/>
        <v>63.772499998000015</v>
      </c>
      <c r="P40" s="91"/>
      <c r="Q40" s="91"/>
      <c r="R40" s="91"/>
      <c r="S40" s="91"/>
      <c r="T40" s="91"/>
      <c r="U40" s="93">
        <f t="shared" si="45"/>
        <v>0</v>
      </c>
      <c r="V40" s="91"/>
      <c r="W40" s="91"/>
      <c r="X40" s="91"/>
      <c r="Y40" s="91"/>
      <c r="Z40" s="91"/>
      <c r="AA40" s="91">
        <v>58.772499998000015</v>
      </c>
      <c r="AB40" s="93">
        <f t="shared" si="5"/>
        <v>58.772499998000015</v>
      </c>
      <c r="AC40" s="91"/>
      <c r="AD40" s="91"/>
      <c r="AE40" s="91"/>
      <c r="AF40" s="91"/>
      <c r="AG40" s="93">
        <f t="shared" si="6"/>
        <v>0</v>
      </c>
      <c r="AH40" s="91"/>
      <c r="AI40" s="91"/>
      <c r="AJ40" s="91"/>
      <c r="AK40" s="91"/>
      <c r="AL40" s="91"/>
      <c r="AM40" s="93">
        <f t="shared" si="8"/>
        <v>0</v>
      </c>
    </row>
    <row r="41" spans="1:39" ht="13.8" x14ac:dyDescent="0.3">
      <c r="A41" s="144" t="s">
        <v>145</v>
      </c>
      <c r="B41" t="str">
        <f>VLOOKUP(A41,'Employee Remuneration'!A:D,4,0)</f>
        <v>Casual employment</v>
      </c>
      <c r="C41" t="str">
        <f>VLOOKUP(A41,'Employee Remuneration'!A:E,5,0)</f>
        <v>Seniors - CHSP</v>
      </c>
      <c r="D41" s="146">
        <v>1881.78</v>
      </c>
      <c r="E41" s="146">
        <v>207</v>
      </c>
      <c r="F41" s="91"/>
      <c r="G41" s="91">
        <f t="shared" si="2"/>
        <v>22</v>
      </c>
      <c r="H41" s="91">
        <f t="shared" si="3"/>
        <v>18</v>
      </c>
      <c r="I41" s="91">
        <f t="shared" si="4"/>
        <v>0</v>
      </c>
      <c r="J41" s="91"/>
      <c r="K41" s="91"/>
      <c r="L41" s="91"/>
      <c r="M41" s="91"/>
      <c r="N41" s="91">
        <f t="shared" si="7"/>
        <v>0</v>
      </c>
      <c r="O41" s="92">
        <f t="shared" si="44"/>
        <v>40</v>
      </c>
      <c r="P41" s="91"/>
      <c r="Q41" s="91"/>
      <c r="R41" s="91"/>
      <c r="S41" s="91"/>
      <c r="T41" s="91">
        <v>22</v>
      </c>
      <c r="U41" s="93">
        <f t="shared" si="45"/>
        <v>22</v>
      </c>
      <c r="V41" s="91"/>
      <c r="W41" s="91"/>
      <c r="X41" s="91"/>
      <c r="Y41" s="91"/>
      <c r="Z41" s="91"/>
      <c r="AA41" s="91">
        <v>18</v>
      </c>
      <c r="AB41" s="93">
        <f t="shared" si="5"/>
        <v>18</v>
      </c>
      <c r="AC41" s="91"/>
      <c r="AD41" s="91"/>
      <c r="AE41" s="91"/>
      <c r="AF41" s="91"/>
      <c r="AG41" s="93">
        <f t="shared" si="6"/>
        <v>0</v>
      </c>
      <c r="AH41" s="91"/>
      <c r="AI41" s="91"/>
      <c r="AJ41" s="91"/>
      <c r="AK41" s="91"/>
      <c r="AL41" s="91"/>
      <c r="AM41" s="93">
        <f t="shared" si="8"/>
        <v>0</v>
      </c>
    </row>
    <row r="42" spans="1:39" ht="13.8" x14ac:dyDescent="0.3">
      <c r="A42" s="144" t="s">
        <v>401</v>
      </c>
      <c r="B42" t="str">
        <f>VLOOKUP(A42,'Employee Remuneration'!A:D,4,0)</f>
        <v>Casual employment</v>
      </c>
      <c r="C42" t="str">
        <f>VLOOKUP(A42,'Employee Remuneration'!A:E,5,0)</f>
        <v>NDIS</v>
      </c>
      <c r="D42" s="146">
        <v>622.58000000000004</v>
      </c>
      <c r="E42" s="146">
        <v>68.48</v>
      </c>
      <c r="F42" s="91"/>
      <c r="G42" s="91"/>
      <c r="H42" s="91"/>
      <c r="I42" s="91">
        <f t="shared" si="4"/>
        <v>10</v>
      </c>
      <c r="J42" s="91"/>
      <c r="K42" s="91"/>
      <c r="L42" s="91"/>
      <c r="M42" s="91"/>
      <c r="N42" s="91"/>
      <c r="O42" s="92">
        <f>SUM(F42:N42)</f>
        <v>10</v>
      </c>
      <c r="P42" s="91"/>
      <c r="Q42" s="91"/>
      <c r="R42" s="91"/>
      <c r="S42" s="91"/>
      <c r="T42" s="91"/>
      <c r="U42" s="93">
        <f>SUM(P42:T42)</f>
        <v>0</v>
      </c>
      <c r="V42" s="91"/>
      <c r="W42" s="91"/>
      <c r="X42" s="91"/>
      <c r="Y42" s="91"/>
      <c r="Z42" s="91"/>
      <c r="AA42" s="91"/>
      <c r="AB42" s="93">
        <f>SUM(V42:AA42)</f>
        <v>0</v>
      </c>
      <c r="AC42" s="91"/>
      <c r="AD42" s="91">
        <v>10</v>
      </c>
      <c r="AE42" s="91"/>
      <c r="AF42" s="91"/>
      <c r="AG42" s="93">
        <f>SUM(AC42:AF42)</f>
        <v>10</v>
      </c>
      <c r="AH42" s="91"/>
      <c r="AI42" s="91"/>
      <c r="AJ42" s="91"/>
      <c r="AK42" s="91"/>
      <c r="AL42" s="91"/>
      <c r="AM42" s="93">
        <f>SUM(AH42:AL42)</f>
        <v>0</v>
      </c>
    </row>
    <row r="43" spans="1:39" ht="13.8" x14ac:dyDescent="0.3">
      <c r="A43" s="144" t="s">
        <v>146</v>
      </c>
      <c r="B43" t="str">
        <f>VLOOKUP(A43,'Employee Remuneration'!A:D,4,0)</f>
        <v>Casual employment</v>
      </c>
      <c r="C43" t="str">
        <f>VLOOKUP(A43,'Employee Remuneration'!A:E,5,0)</f>
        <v>Seniors - HCP</v>
      </c>
      <c r="D43" s="146">
        <v>3255.62</v>
      </c>
      <c r="E43" s="146">
        <v>358.13</v>
      </c>
      <c r="F43" s="91"/>
      <c r="G43" s="91">
        <f t="shared" si="2"/>
        <v>15.5</v>
      </c>
      <c r="H43" s="91">
        <f t="shared" si="3"/>
        <v>55</v>
      </c>
      <c r="I43" s="91">
        <f t="shared" si="4"/>
        <v>0</v>
      </c>
      <c r="J43" s="91"/>
      <c r="K43" s="91"/>
      <c r="L43" s="91"/>
      <c r="M43" s="91"/>
      <c r="N43" s="91">
        <f t="shared" si="7"/>
        <v>0</v>
      </c>
      <c r="O43" s="92">
        <f t="shared" si="9"/>
        <v>70.5</v>
      </c>
      <c r="P43" s="91"/>
      <c r="Q43" s="91"/>
      <c r="R43" s="91"/>
      <c r="S43" s="91">
        <v>7.5</v>
      </c>
      <c r="T43" s="91">
        <v>8</v>
      </c>
      <c r="U43" s="93">
        <f t="shared" si="43"/>
        <v>15.5</v>
      </c>
      <c r="V43" s="91"/>
      <c r="W43" s="91"/>
      <c r="X43" s="91"/>
      <c r="Y43" s="91"/>
      <c r="Z43" s="91"/>
      <c r="AA43" s="91">
        <v>55</v>
      </c>
      <c r="AB43" s="93">
        <f t="shared" si="5"/>
        <v>55</v>
      </c>
      <c r="AC43" s="91"/>
      <c r="AD43" s="91"/>
      <c r="AE43" s="91"/>
      <c r="AF43" s="91"/>
      <c r="AG43" s="93">
        <f t="shared" si="6"/>
        <v>0</v>
      </c>
      <c r="AH43" s="91"/>
      <c r="AI43" s="91"/>
      <c r="AJ43" s="91"/>
      <c r="AK43" s="91"/>
      <c r="AL43" s="91"/>
      <c r="AM43" s="93">
        <f t="shared" si="8"/>
        <v>0</v>
      </c>
    </row>
    <row r="44" spans="1:39" ht="13.8" x14ac:dyDescent="0.3">
      <c r="A44" s="144" t="s">
        <v>147</v>
      </c>
      <c r="B44" t="str">
        <f>VLOOKUP(A44,'Employee Remuneration'!A:D,4,0)</f>
        <v>Casual employment</v>
      </c>
      <c r="C44" t="str">
        <f>VLOOKUP(A44,'Employee Remuneration'!A:E,5,0)</f>
        <v>Seniors - HCP</v>
      </c>
      <c r="D44" s="146">
        <v>196.35</v>
      </c>
      <c r="E44" s="146">
        <v>21.6</v>
      </c>
      <c r="F44" s="91"/>
      <c r="G44" s="91"/>
      <c r="H44" s="91"/>
      <c r="I44" s="91">
        <f t="shared" si="4"/>
        <v>0</v>
      </c>
      <c r="J44" s="91"/>
      <c r="K44" s="91"/>
      <c r="L44" s="91"/>
      <c r="M44" s="91"/>
      <c r="N44" s="91"/>
      <c r="O44" s="92">
        <f t="shared" si="9"/>
        <v>0</v>
      </c>
      <c r="P44" s="91"/>
      <c r="Q44" s="91"/>
      <c r="R44" s="91"/>
      <c r="S44" s="91">
        <v>4.5</v>
      </c>
      <c r="T44" s="91"/>
      <c r="U44" s="93">
        <f t="shared" si="43"/>
        <v>4.5</v>
      </c>
      <c r="V44" s="91"/>
      <c r="W44" s="91"/>
      <c r="X44" s="91"/>
      <c r="Y44" s="91"/>
      <c r="Z44" s="91"/>
      <c r="AA44" s="91"/>
      <c r="AB44" s="93">
        <f t="shared" si="5"/>
        <v>0</v>
      </c>
      <c r="AC44" s="91"/>
      <c r="AD44" s="91"/>
      <c r="AE44" s="91"/>
      <c r="AF44" s="91"/>
      <c r="AG44" s="93">
        <f t="shared" si="6"/>
        <v>0</v>
      </c>
      <c r="AH44" s="91"/>
      <c r="AI44" s="91"/>
      <c r="AJ44" s="91"/>
      <c r="AK44" s="91"/>
      <c r="AL44" s="91"/>
      <c r="AM44" s="93">
        <f t="shared" si="8"/>
        <v>0</v>
      </c>
    </row>
    <row r="45" spans="1:39" ht="13.8" x14ac:dyDescent="0.3">
      <c r="A45" s="144" t="s">
        <v>148</v>
      </c>
      <c r="B45" t="str">
        <f>VLOOKUP(A45,'Employee Remuneration'!A:D,4,0)</f>
        <v>Casual employment</v>
      </c>
      <c r="C45" t="str">
        <f>VLOOKUP(A45,'Employee Remuneration'!A:E,5,0)</f>
        <v>Seniors - CHSP</v>
      </c>
      <c r="D45" s="146">
        <v>5546.1</v>
      </c>
      <c r="E45" s="146">
        <v>610.07000000000005</v>
      </c>
      <c r="F45" s="91">
        <v>0.5</v>
      </c>
      <c r="G45" s="91"/>
      <c r="H45" s="91"/>
      <c r="I45" s="91">
        <f t="shared" si="4"/>
        <v>0</v>
      </c>
      <c r="J45" s="91"/>
      <c r="K45" s="91"/>
      <c r="L45" s="91"/>
      <c r="M45" s="91"/>
      <c r="N45" s="91"/>
      <c r="O45" s="92">
        <f t="shared" si="9"/>
        <v>0.5</v>
      </c>
      <c r="P45" s="91"/>
      <c r="Q45" s="91"/>
      <c r="R45" s="91"/>
      <c r="S45" s="91"/>
      <c r="T45" s="91">
        <v>20</v>
      </c>
      <c r="U45" s="93">
        <f t="shared" si="43"/>
        <v>20</v>
      </c>
      <c r="V45" s="91"/>
      <c r="W45" s="91"/>
      <c r="X45" s="91"/>
      <c r="Y45" s="91"/>
      <c r="Z45" s="91"/>
      <c r="AA45" s="91">
        <v>89.5</v>
      </c>
      <c r="AB45" s="93">
        <f t="shared" si="5"/>
        <v>89.5</v>
      </c>
      <c r="AC45" s="91"/>
      <c r="AD45" s="91"/>
      <c r="AE45" s="91"/>
      <c r="AF45" s="91"/>
      <c r="AG45" s="93">
        <f t="shared" si="6"/>
        <v>0</v>
      </c>
      <c r="AH45" s="91"/>
      <c r="AI45" s="91"/>
      <c r="AJ45" s="91"/>
      <c r="AK45" s="91"/>
      <c r="AL45" s="91"/>
      <c r="AM45" s="93">
        <f t="shared" si="8"/>
        <v>0</v>
      </c>
    </row>
    <row r="46" spans="1:39" ht="13.8" x14ac:dyDescent="0.3">
      <c r="A46" s="144" t="s">
        <v>149</v>
      </c>
      <c r="B46" t="str">
        <f>VLOOKUP(A46,'Employee Remuneration'!A:D,4,0)</f>
        <v>Casual employment</v>
      </c>
      <c r="C46" t="str">
        <f>VLOOKUP(A46,'Employee Remuneration'!A:E,5,0)</f>
        <v>Transport</v>
      </c>
      <c r="D46" s="146">
        <v>1334.43</v>
      </c>
      <c r="E46" s="146">
        <v>146.79</v>
      </c>
      <c r="F46" s="91">
        <v>3</v>
      </c>
      <c r="G46" s="91">
        <f t="shared" si="2"/>
        <v>0</v>
      </c>
      <c r="H46" s="91">
        <f t="shared" si="3"/>
        <v>0</v>
      </c>
      <c r="I46" s="91">
        <f t="shared" si="4"/>
        <v>0</v>
      </c>
      <c r="J46" s="91">
        <v>14.25</v>
      </c>
      <c r="K46" s="91">
        <v>14.25</v>
      </c>
      <c r="L46" s="91"/>
      <c r="M46" s="91"/>
      <c r="N46" s="91">
        <f t="shared" si="7"/>
        <v>0</v>
      </c>
      <c r="O46" s="92">
        <f t="shared" si="9"/>
        <v>31.5</v>
      </c>
      <c r="P46" s="91"/>
      <c r="Q46" s="91"/>
      <c r="R46" s="91"/>
      <c r="S46" s="91"/>
      <c r="T46" s="91"/>
      <c r="U46" s="93">
        <f t="shared" si="43"/>
        <v>0</v>
      </c>
      <c r="V46" s="91"/>
      <c r="W46" s="91"/>
      <c r="X46" s="91"/>
      <c r="Y46" s="91"/>
      <c r="Z46" s="91"/>
      <c r="AA46" s="91"/>
      <c r="AB46" s="93">
        <f t="shared" si="5"/>
        <v>0</v>
      </c>
      <c r="AC46" s="91"/>
      <c r="AD46" s="91"/>
      <c r="AE46" s="91"/>
      <c r="AF46" s="91"/>
      <c r="AG46" s="93">
        <f t="shared" si="6"/>
        <v>0</v>
      </c>
      <c r="AH46" s="91"/>
      <c r="AI46" s="91"/>
      <c r="AJ46" s="91"/>
      <c r="AK46" s="91"/>
      <c r="AL46" s="91"/>
      <c r="AM46" s="93">
        <f t="shared" si="8"/>
        <v>0</v>
      </c>
    </row>
    <row r="47" spans="1:39" ht="13.8" x14ac:dyDescent="0.3">
      <c r="A47" s="144" t="s">
        <v>150</v>
      </c>
      <c r="B47" t="str">
        <f>VLOOKUP(A47,'Employee Remuneration'!A:D,4,0)</f>
        <v>Casual employment</v>
      </c>
      <c r="C47" t="str">
        <f>VLOOKUP(A47,'Employee Remuneration'!A:E,5,0)</f>
        <v>Seniors - HCP</v>
      </c>
      <c r="D47" s="146">
        <v>1717.11</v>
      </c>
      <c r="E47" s="146">
        <v>188.88</v>
      </c>
      <c r="F47" s="91"/>
      <c r="G47" s="91">
        <f t="shared" si="2"/>
        <v>0</v>
      </c>
      <c r="H47" s="91">
        <f t="shared" si="3"/>
        <v>37</v>
      </c>
      <c r="I47" s="91">
        <f t="shared" si="4"/>
        <v>0</v>
      </c>
      <c r="J47" s="91"/>
      <c r="K47" s="91"/>
      <c r="L47" s="91"/>
      <c r="M47" s="91"/>
      <c r="N47" s="91">
        <f t="shared" si="7"/>
        <v>0</v>
      </c>
      <c r="O47" s="92">
        <f t="shared" si="9"/>
        <v>37</v>
      </c>
      <c r="P47" s="91"/>
      <c r="Q47" s="91"/>
      <c r="R47" s="91"/>
      <c r="S47" s="91"/>
      <c r="T47" s="91"/>
      <c r="U47" s="93">
        <f t="shared" si="43"/>
        <v>0</v>
      </c>
      <c r="V47" s="91"/>
      <c r="W47" s="91"/>
      <c r="X47" s="91"/>
      <c r="Y47" s="91"/>
      <c r="Z47" s="91"/>
      <c r="AA47" s="91">
        <v>37</v>
      </c>
      <c r="AB47" s="93">
        <f t="shared" si="5"/>
        <v>37</v>
      </c>
      <c r="AC47" s="91"/>
      <c r="AD47" s="91"/>
      <c r="AE47" s="91"/>
      <c r="AF47" s="91"/>
      <c r="AG47" s="93">
        <f t="shared" si="6"/>
        <v>0</v>
      </c>
      <c r="AH47" s="91"/>
      <c r="AI47" s="91"/>
      <c r="AJ47" s="91"/>
      <c r="AK47" s="91"/>
      <c r="AL47" s="91"/>
      <c r="AM47" s="93">
        <f t="shared" si="8"/>
        <v>0</v>
      </c>
    </row>
    <row r="48" spans="1:39" ht="13.8" x14ac:dyDescent="0.3">
      <c r="A48" s="144" t="s">
        <v>151</v>
      </c>
      <c r="B48" t="str">
        <f>VLOOKUP(A48,'Employee Remuneration'!A:D,4,0)</f>
        <v>Casual employment</v>
      </c>
      <c r="C48" t="str">
        <f>VLOOKUP(A48,'Employee Remuneration'!A:E,5,0)</f>
        <v>Seniors - CHSP</v>
      </c>
      <c r="D48" s="146">
        <v>249.21</v>
      </c>
      <c r="E48" s="146">
        <v>27.41</v>
      </c>
      <c r="F48" s="91"/>
      <c r="G48" s="91">
        <f t="shared" si="2"/>
        <v>2.5</v>
      </c>
      <c r="H48" s="91">
        <f t="shared" si="3"/>
        <v>3</v>
      </c>
      <c r="I48" s="91">
        <f t="shared" si="4"/>
        <v>0</v>
      </c>
      <c r="J48" s="91"/>
      <c r="K48" s="91"/>
      <c r="L48" s="91"/>
      <c r="M48" s="91"/>
      <c r="N48" s="91">
        <f t="shared" si="7"/>
        <v>0</v>
      </c>
      <c r="O48" s="92">
        <f t="shared" si="9"/>
        <v>5.5</v>
      </c>
      <c r="P48" s="91"/>
      <c r="Q48" s="91"/>
      <c r="R48" s="91"/>
      <c r="S48" s="91">
        <v>2.5</v>
      </c>
      <c r="T48" s="91"/>
      <c r="U48" s="93">
        <f t="shared" si="43"/>
        <v>2.5</v>
      </c>
      <c r="V48" s="91"/>
      <c r="W48" s="91"/>
      <c r="X48" s="91"/>
      <c r="Y48" s="91"/>
      <c r="Z48" s="91"/>
      <c r="AA48" s="91">
        <v>3</v>
      </c>
      <c r="AB48" s="93">
        <f t="shared" si="5"/>
        <v>3</v>
      </c>
      <c r="AC48" s="91"/>
      <c r="AD48" s="91"/>
      <c r="AE48" s="91"/>
      <c r="AF48" s="91"/>
      <c r="AG48" s="93">
        <f t="shared" si="6"/>
        <v>0</v>
      </c>
      <c r="AH48" s="91"/>
      <c r="AI48" s="91"/>
      <c r="AJ48" s="91"/>
      <c r="AK48" s="91"/>
      <c r="AL48" s="91"/>
      <c r="AM48" s="93">
        <f t="shared" si="8"/>
        <v>0</v>
      </c>
    </row>
    <row r="49" spans="4:39" ht="13.8" thickBot="1" x14ac:dyDescent="0.3">
      <c r="D49" s="109">
        <f t="shared" ref="D49:AM49" si="46">SUM(D6:D48)</f>
        <v>192373.65000000002</v>
      </c>
      <c r="E49" s="109">
        <f t="shared" si="46"/>
        <v>17811.919999999998</v>
      </c>
      <c r="F49" s="72">
        <f t="shared" si="46"/>
        <v>38.25</v>
      </c>
      <c r="G49" s="72">
        <f t="shared" si="46"/>
        <v>840.58333333199994</v>
      </c>
      <c r="H49" s="72">
        <f t="shared" si="46"/>
        <v>1967.1278333290002</v>
      </c>
      <c r="I49" s="72">
        <f t="shared" si="46"/>
        <v>10</v>
      </c>
      <c r="J49" s="72">
        <f t="shared" si="46"/>
        <v>283.125</v>
      </c>
      <c r="K49" s="72">
        <f t="shared" si="46"/>
        <v>243.625</v>
      </c>
      <c r="L49" s="72">
        <f t="shared" si="46"/>
        <v>0</v>
      </c>
      <c r="M49" s="72">
        <f t="shared" si="46"/>
        <v>16</v>
      </c>
      <c r="N49" s="72">
        <f t="shared" si="46"/>
        <v>0</v>
      </c>
      <c r="O49" s="72">
        <f t="shared" si="46"/>
        <v>3398.7111666610003</v>
      </c>
      <c r="P49" s="72">
        <f t="shared" si="46"/>
        <v>0</v>
      </c>
      <c r="Q49" s="72">
        <f t="shared" si="46"/>
        <v>0</v>
      </c>
      <c r="R49" s="72">
        <f t="shared" si="46"/>
        <v>0</v>
      </c>
      <c r="S49" s="72">
        <f t="shared" si="46"/>
        <v>278.083333332</v>
      </c>
      <c r="T49" s="72">
        <f t="shared" si="46"/>
        <v>587</v>
      </c>
      <c r="U49" s="72">
        <f t="shared" si="46"/>
        <v>865.08333333199994</v>
      </c>
      <c r="V49" s="72">
        <f t="shared" si="46"/>
        <v>24</v>
      </c>
      <c r="W49" s="72">
        <f t="shared" si="46"/>
        <v>0</v>
      </c>
      <c r="X49" s="72">
        <f t="shared" si="46"/>
        <v>0</v>
      </c>
      <c r="Y49" s="72">
        <f t="shared" si="46"/>
        <v>24</v>
      </c>
      <c r="Z49" s="72">
        <f t="shared" si="46"/>
        <v>45</v>
      </c>
      <c r="AA49" s="72">
        <f t="shared" si="46"/>
        <v>1963.6278333290002</v>
      </c>
      <c r="AB49" s="72">
        <f t="shared" si="46"/>
        <v>2056.6278333290002</v>
      </c>
      <c r="AC49" s="72">
        <f t="shared" si="46"/>
        <v>0</v>
      </c>
      <c r="AD49" s="72">
        <f t="shared" si="46"/>
        <v>10</v>
      </c>
      <c r="AE49" s="72">
        <f t="shared" si="46"/>
        <v>0</v>
      </c>
      <c r="AF49" s="72">
        <f t="shared" si="46"/>
        <v>0</v>
      </c>
      <c r="AG49" s="72">
        <f t="shared" si="46"/>
        <v>10</v>
      </c>
      <c r="AH49" s="72">
        <f t="shared" si="46"/>
        <v>0</v>
      </c>
      <c r="AI49" s="72">
        <f t="shared" si="46"/>
        <v>0</v>
      </c>
      <c r="AJ49" s="72">
        <f t="shared" si="46"/>
        <v>0</v>
      </c>
      <c r="AK49" s="72">
        <f t="shared" si="46"/>
        <v>0</v>
      </c>
      <c r="AL49" s="72">
        <f t="shared" si="46"/>
        <v>16</v>
      </c>
      <c r="AM49" s="72">
        <f t="shared" si="46"/>
        <v>32</v>
      </c>
    </row>
    <row r="50" spans="4:39" x14ac:dyDescent="0.25">
      <c r="D50" s="106">
        <f>D49-'Payroll Employee Summary'!D135</f>
        <v>0</v>
      </c>
      <c r="E50" s="106">
        <f>E49-'Payroll Employee Summary'!G135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_Automate">
                <anchor moveWithCells="1" sizeWithCells="1">
                  <from>
                    <xdr:col>2</xdr:col>
                    <xdr:colOff>426720</xdr:colOff>
                    <xdr:row>0</xdr:row>
                    <xdr:rowOff>152400</xdr:rowOff>
                  </from>
                  <to>
                    <xdr:col>3</xdr:col>
                    <xdr:colOff>152400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853B4-DE70-4080-AB6A-A79E6D24D89D}">
  <sheetPr codeName="Sheet14">
    <tabColor rgb="FF00B0F0"/>
  </sheetPr>
  <dimension ref="A1:AD7716"/>
  <sheetViews>
    <sheetView workbookViewId="0">
      <pane xSplit="1" ySplit="1" topLeftCell="L2280" activePane="bottomRight" state="frozen"/>
      <selection pane="topRight"/>
      <selection pane="bottomLeft"/>
      <selection pane="bottomRight" activeCell="D1" sqref="D1"/>
    </sheetView>
  </sheetViews>
  <sheetFormatPr defaultRowHeight="13.2" x14ac:dyDescent="0.25"/>
  <cols>
    <col min="1" max="1" width="14.5546875" customWidth="1"/>
    <col min="3" max="3" width="17.88671875" customWidth="1"/>
    <col min="4" max="4" width="19.33203125" style="127" customWidth="1"/>
    <col min="5" max="5" width="25.109375" style="127" customWidth="1"/>
    <col min="16" max="16" width="24" customWidth="1"/>
    <col min="19" max="19" width="14" style="71" customWidth="1"/>
    <col min="20" max="20" width="9.109375" style="94" customWidth="1"/>
    <col min="21" max="21" width="17.6640625" style="71" customWidth="1"/>
    <col min="22" max="22" width="9.109375" style="94"/>
    <col min="24" max="24" width="10.44140625" style="139" customWidth="1"/>
    <col min="25" max="25" width="10.5546875" customWidth="1"/>
    <col min="28" max="28" width="25.21875" customWidth="1"/>
    <col min="29" max="29" width="35.109375" customWidth="1"/>
  </cols>
  <sheetData>
    <row r="1" spans="1:30" ht="14.4" x14ac:dyDescent="0.3">
      <c r="A1" s="133" t="s">
        <v>710</v>
      </c>
      <c r="B1" s="133" t="s">
        <v>711</v>
      </c>
      <c r="C1" s="133" t="s">
        <v>712</v>
      </c>
      <c r="D1" s="133" t="s">
        <v>713</v>
      </c>
      <c r="E1" s="133" t="s">
        <v>714</v>
      </c>
      <c r="F1" s="133" t="s">
        <v>715</v>
      </c>
      <c r="G1" s="133" t="s">
        <v>716</v>
      </c>
      <c r="H1" s="133" t="s">
        <v>717</v>
      </c>
      <c r="I1" s="133" t="s">
        <v>718</v>
      </c>
      <c r="J1" s="133" t="s">
        <v>719</v>
      </c>
      <c r="K1" s="133" t="s">
        <v>720</v>
      </c>
      <c r="L1" s="133" t="s">
        <v>721</v>
      </c>
      <c r="M1" s="133" t="s">
        <v>722</v>
      </c>
      <c r="N1" s="133" t="s">
        <v>174</v>
      </c>
      <c r="O1" s="133" t="s">
        <v>723</v>
      </c>
      <c r="P1" s="133" t="s">
        <v>724</v>
      </c>
      <c r="Q1" s="133" t="s">
        <v>725</v>
      </c>
      <c r="R1" s="133" t="s">
        <v>726</v>
      </c>
      <c r="S1" s="133" t="s">
        <v>727</v>
      </c>
      <c r="T1" s="133" t="s">
        <v>728</v>
      </c>
      <c r="U1" s="133" t="s">
        <v>729</v>
      </c>
      <c r="V1" s="133" t="s">
        <v>730</v>
      </c>
      <c r="W1" s="133" t="s">
        <v>731</v>
      </c>
      <c r="X1" s="138" t="s">
        <v>732</v>
      </c>
      <c r="Y1" s="133" t="s">
        <v>733</v>
      </c>
      <c r="Z1" s="133" t="s">
        <v>734</v>
      </c>
      <c r="AA1" s="133" t="s">
        <v>735</v>
      </c>
      <c r="AB1" s="133" t="s">
        <v>736</v>
      </c>
      <c r="AC1" s="133" t="s">
        <v>737</v>
      </c>
      <c r="AD1" s="133" t="s">
        <v>738</v>
      </c>
    </row>
    <row r="2" spans="1:30" x14ac:dyDescent="0.25">
      <c r="A2" t="s">
        <v>768</v>
      </c>
      <c r="C2" t="s">
        <v>769</v>
      </c>
      <c r="D2" t="s">
        <v>183</v>
      </c>
      <c r="E2" t="s">
        <v>770</v>
      </c>
      <c r="F2" t="s">
        <v>771</v>
      </c>
      <c r="G2" t="s">
        <v>31</v>
      </c>
      <c r="H2" t="s">
        <v>743</v>
      </c>
      <c r="I2">
        <v>18</v>
      </c>
      <c r="J2">
        <v>35</v>
      </c>
      <c r="M2" t="s">
        <v>744</v>
      </c>
      <c r="N2" t="s">
        <v>745</v>
      </c>
      <c r="O2">
        <v>0</v>
      </c>
      <c r="P2" t="s">
        <v>746</v>
      </c>
      <c r="Q2" t="s">
        <v>747</v>
      </c>
      <c r="R2" t="s">
        <v>747</v>
      </c>
      <c r="S2" s="71">
        <v>45411</v>
      </c>
      <c r="T2" s="94">
        <v>0.35416666666666669</v>
      </c>
      <c r="U2" s="71">
        <v>45411</v>
      </c>
      <c r="V2" s="94">
        <v>0.64583333333333337</v>
      </c>
      <c r="W2">
        <v>420</v>
      </c>
      <c r="X2">
        <v>7</v>
      </c>
      <c r="AB2" t="s">
        <v>772</v>
      </c>
      <c r="AC2" t="s">
        <v>773</v>
      </c>
      <c r="AD2">
        <v>94827</v>
      </c>
    </row>
    <row r="3" spans="1:30" x14ac:dyDescent="0.25">
      <c r="A3" t="s">
        <v>768</v>
      </c>
      <c r="C3" t="s">
        <v>769</v>
      </c>
      <c r="D3" t="s">
        <v>183</v>
      </c>
      <c r="E3" t="s">
        <v>770</v>
      </c>
      <c r="F3" t="s">
        <v>771</v>
      </c>
      <c r="G3" t="s">
        <v>31</v>
      </c>
      <c r="H3" t="s">
        <v>743</v>
      </c>
      <c r="I3">
        <v>18</v>
      </c>
      <c r="J3">
        <v>35</v>
      </c>
      <c r="M3" t="s">
        <v>744</v>
      </c>
      <c r="N3" t="s">
        <v>745</v>
      </c>
      <c r="O3">
        <v>0</v>
      </c>
      <c r="P3" t="s">
        <v>746</v>
      </c>
      <c r="Q3" t="s">
        <v>747</v>
      </c>
      <c r="R3" t="s">
        <v>747</v>
      </c>
      <c r="S3" s="71">
        <v>45412</v>
      </c>
      <c r="T3" s="94">
        <v>0.35416666666666669</v>
      </c>
      <c r="U3" s="71">
        <v>45412</v>
      </c>
      <c r="V3" s="94">
        <v>0.64583333333333337</v>
      </c>
      <c r="W3">
        <v>420</v>
      </c>
      <c r="X3">
        <v>7</v>
      </c>
      <c r="AB3" t="s">
        <v>772</v>
      </c>
      <c r="AC3" t="s">
        <v>773</v>
      </c>
      <c r="AD3">
        <v>94828</v>
      </c>
    </row>
    <row r="4" spans="1:30" x14ac:dyDescent="0.25">
      <c r="A4" t="s">
        <v>768</v>
      </c>
      <c r="C4" t="s">
        <v>769</v>
      </c>
      <c r="D4" t="s">
        <v>183</v>
      </c>
      <c r="E4" t="s">
        <v>770</v>
      </c>
      <c r="F4" t="s">
        <v>771</v>
      </c>
      <c r="G4" t="s">
        <v>31</v>
      </c>
      <c r="H4" t="s">
        <v>743</v>
      </c>
      <c r="I4">
        <v>18</v>
      </c>
      <c r="J4">
        <v>35</v>
      </c>
      <c r="M4" t="s">
        <v>744</v>
      </c>
      <c r="N4" t="s">
        <v>745</v>
      </c>
      <c r="O4">
        <v>0</v>
      </c>
      <c r="P4" t="s">
        <v>746</v>
      </c>
      <c r="Q4" t="s">
        <v>747</v>
      </c>
      <c r="R4" t="s">
        <v>747</v>
      </c>
      <c r="S4" s="71">
        <v>45413</v>
      </c>
      <c r="T4" s="94">
        <v>0.35416666666666669</v>
      </c>
      <c r="U4" s="71">
        <v>45413</v>
      </c>
      <c r="V4" s="94">
        <v>0.64583333333333337</v>
      </c>
      <c r="W4">
        <v>420</v>
      </c>
      <c r="X4">
        <v>7</v>
      </c>
      <c r="AB4" t="s">
        <v>772</v>
      </c>
      <c r="AC4" t="s">
        <v>773</v>
      </c>
      <c r="AD4">
        <v>124417</v>
      </c>
    </row>
    <row r="5" spans="1:30" x14ac:dyDescent="0.25">
      <c r="A5" t="s">
        <v>761</v>
      </c>
      <c r="C5" t="s">
        <v>762</v>
      </c>
      <c r="D5" t="s">
        <v>233</v>
      </c>
      <c r="E5" t="s">
        <v>763</v>
      </c>
      <c r="F5" t="s">
        <v>764</v>
      </c>
      <c r="G5" t="s">
        <v>30</v>
      </c>
      <c r="H5" t="s">
        <v>743</v>
      </c>
      <c r="I5">
        <v>0</v>
      </c>
      <c r="J5">
        <v>38</v>
      </c>
      <c r="M5" t="s">
        <v>744</v>
      </c>
      <c r="N5" t="s">
        <v>745</v>
      </c>
      <c r="O5">
        <v>0</v>
      </c>
      <c r="P5" t="s">
        <v>765</v>
      </c>
      <c r="Q5" t="s">
        <v>747</v>
      </c>
      <c r="R5" t="s">
        <v>747</v>
      </c>
      <c r="S5" s="71">
        <v>45404</v>
      </c>
      <c r="T5" s="94">
        <v>0.35416666666666669</v>
      </c>
      <c r="U5" s="71">
        <v>45404</v>
      </c>
      <c r="V5" s="94">
        <v>0.64583333333333337</v>
      </c>
      <c r="W5">
        <v>420</v>
      </c>
      <c r="X5">
        <v>7</v>
      </c>
      <c r="AB5" t="s">
        <v>766</v>
      </c>
      <c r="AC5" t="s">
        <v>767</v>
      </c>
      <c r="AD5">
        <v>87177</v>
      </c>
    </row>
    <row r="6" spans="1:30" x14ac:dyDescent="0.25">
      <c r="A6" t="s">
        <v>761</v>
      </c>
      <c r="C6" t="s">
        <v>762</v>
      </c>
      <c r="D6" t="s">
        <v>233</v>
      </c>
      <c r="E6" t="s">
        <v>763</v>
      </c>
      <c r="F6" t="s">
        <v>764</v>
      </c>
      <c r="G6" t="s">
        <v>30</v>
      </c>
      <c r="H6" t="s">
        <v>743</v>
      </c>
      <c r="I6">
        <v>0</v>
      </c>
      <c r="J6">
        <v>38</v>
      </c>
      <c r="M6" t="s">
        <v>744</v>
      </c>
      <c r="N6" t="s">
        <v>745</v>
      </c>
      <c r="O6">
        <v>0</v>
      </c>
      <c r="P6" t="s">
        <v>765</v>
      </c>
      <c r="Q6" t="s">
        <v>747</v>
      </c>
      <c r="R6" t="s">
        <v>747</v>
      </c>
      <c r="S6" s="71">
        <v>45405</v>
      </c>
      <c r="T6" s="94">
        <v>0.35416666666666669</v>
      </c>
      <c r="U6" s="71">
        <v>45405</v>
      </c>
      <c r="V6" s="94">
        <v>0.64583333333333337</v>
      </c>
      <c r="W6">
        <v>420</v>
      </c>
      <c r="X6">
        <v>7</v>
      </c>
      <c r="AB6" t="s">
        <v>766</v>
      </c>
      <c r="AC6" t="s">
        <v>767</v>
      </c>
      <c r="AD6">
        <v>87178</v>
      </c>
    </row>
    <row r="7" spans="1:30" x14ac:dyDescent="0.25">
      <c r="A7" t="s">
        <v>761</v>
      </c>
      <c r="C7" t="s">
        <v>762</v>
      </c>
      <c r="D7" t="s">
        <v>233</v>
      </c>
      <c r="E7" t="s">
        <v>763</v>
      </c>
      <c r="F7" t="s">
        <v>764</v>
      </c>
      <c r="G7" t="s">
        <v>30</v>
      </c>
      <c r="H7" t="s">
        <v>743</v>
      </c>
      <c r="I7">
        <v>0</v>
      </c>
      <c r="J7">
        <v>38</v>
      </c>
      <c r="M7" t="s">
        <v>744</v>
      </c>
      <c r="N7" t="s">
        <v>745</v>
      </c>
      <c r="O7">
        <v>0</v>
      </c>
      <c r="P7" t="s">
        <v>765</v>
      </c>
      <c r="Q7" t="s">
        <v>747</v>
      </c>
      <c r="R7" t="s">
        <v>747</v>
      </c>
      <c r="S7" s="71">
        <v>45406</v>
      </c>
      <c r="T7" s="94">
        <v>0.35416666666666669</v>
      </c>
      <c r="U7" s="71">
        <v>45406</v>
      </c>
      <c r="V7" s="94">
        <v>0.64583333333333337</v>
      </c>
      <c r="W7">
        <v>420</v>
      </c>
      <c r="X7">
        <v>7</v>
      </c>
      <c r="AB7" t="s">
        <v>766</v>
      </c>
      <c r="AC7" t="s">
        <v>767</v>
      </c>
      <c r="AD7">
        <v>87179</v>
      </c>
    </row>
    <row r="8" spans="1:30" x14ac:dyDescent="0.25">
      <c r="A8" t="s">
        <v>761</v>
      </c>
      <c r="C8" t="s">
        <v>762</v>
      </c>
      <c r="D8" t="s">
        <v>233</v>
      </c>
      <c r="E8" t="s">
        <v>763</v>
      </c>
      <c r="F8" t="s">
        <v>764</v>
      </c>
      <c r="G8" t="s">
        <v>30</v>
      </c>
      <c r="H8" t="s">
        <v>743</v>
      </c>
      <c r="I8">
        <v>0</v>
      </c>
      <c r="J8">
        <v>38</v>
      </c>
      <c r="M8" t="s">
        <v>744</v>
      </c>
      <c r="N8" t="s">
        <v>745</v>
      </c>
      <c r="O8">
        <v>0</v>
      </c>
      <c r="P8" t="s">
        <v>765</v>
      </c>
      <c r="Q8" t="s">
        <v>747</v>
      </c>
      <c r="R8" t="s">
        <v>747</v>
      </c>
      <c r="S8" s="71">
        <v>45412</v>
      </c>
      <c r="T8" s="94">
        <v>0.35416666666666669</v>
      </c>
      <c r="U8" s="71">
        <v>45412</v>
      </c>
      <c r="V8" s="94">
        <v>0.64583333333333337</v>
      </c>
      <c r="W8">
        <v>420</v>
      </c>
      <c r="X8">
        <v>7</v>
      </c>
      <c r="AB8" t="s">
        <v>766</v>
      </c>
      <c r="AC8" t="s">
        <v>767</v>
      </c>
      <c r="AD8">
        <v>90690</v>
      </c>
    </row>
    <row r="9" spans="1:30" x14ac:dyDescent="0.25">
      <c r="A9" t="s">
        <v>739</v>
      </c>
      <c r="C9" t="s">
        <v>740</v>
      </c>
      <c r="D9" t="s">
        <v>188</v>
      </c>
      <c r="E9" t="s">
        <v>741</v>
      </c>
      <c r="F9" t="s">
        <v>742</v>
      </c>
      <c r="H9" t="s">
        <v>743</v>
      </c>
      <c r="I9">
        <v>5</v>
      </c>
      <c r="J9">
        <v>35</v>
      </c>
      <c r="M9" t="s">
        <v>744</v>
      </c>
      <c r="N9" t="s">
        <v>745</v>
      </c>
      <c r="O9">
        <v>0</v>
      </c>
      <c r="P9" t="s">
        <v>746</v>
      </c>
      <c r="Q9" t="s">
        <v>747</v>
      </c>
      <c r="R9" t="s">
        <v>747</v>
      </c>
      <c r="S9" s="71">
        <v>45401</v>
      </c>
      <c r="T9" s="94">
        <v>0.6875</v>
      </c>
      <c r="U9" s="71">
        <v>45401</v>
      </c>
      <c r="V9" s="94">
        <v>0.89583333333333337</v>
      </c>
      <c r="W9">
        <v>300</v>
      </c>
      <c r="X9">
        <v>5</v>
      </c>
      <c r="AB9" t="s">
        <v>748</v>
      </c>
      <c r="AC9" t="s">
        <v>749</v>
      </c>
      <c r="AD9">
        <v>111139</v>
      </c>
    </row>
    <row r="10" spans="1:30" x14ac:dyDescent="0.25">
      <c r="A10" t="s">
        <v>739</v>
      </c>
      <c r="C10" t="s">
        <v>740</v>
      </c>
      <c r="D10" t="s">
        <v>188</v>
      </c>
      <c r="E10" t="s">
        <v>741</v>
      </c>
      <c r="F10" t="s">
        <v>742</v>
      </c>
      <c r="H10" t="s">
        <v>743</v>
      </c>
      <c r="I10">
        <v>5</v>
      </c>
      <c r="J10">
        <v>35</v>
      </c>
      <c r="M10" t="s">
        <v>744</v>
      </c>
      <c r="N10" t="s">
        <v>745</v>
      </c>
      <c r="O10">
        <v>0</v>
      </c>
      <c r="P10" t="s">
        <v>746</v>
      </c>
      <c r="Q10" t="s">
        <v>747</v>
      </c>
      <c r="R10" t="s">
        <v>747</v>
      </c>
      <c r="S10" s="71">
        <v>45408</v>
      </c>
      <c r="T10" s="94">
        <v>0.6875</v>
      </c>
      <c r="U10" s="71">
        <v>45408</v>
      </c>
      <c r="V10" s="94">
        <v>0.89583333333333337</v>
      </c>
      <c r="W10">
        <v>300</v>
      </c>
      <c r="X10">
        <v>5</v>
      </c>
      <c r="AB10" t="s">
        <v>748</v>
      </c>
      <c r="AC10" t="s">
        <v>749</v>
      </c>
      <c r="AD10">
        <v>111140</v>
      </c>
    </row>
    <row r="11" spans="1:30" x14ac:dyDescent="0.25">
      <c r="A11" t="s">
        <v>739</v>
      </c>
      <c r="C11" t="s">
        <v>740</v>
      </c>
      <c r="D11" t="s">
        <v>188</v>
      </c>
      <c r="E11" t="s">
        <v>741</v>
      </c>
      <c r="F11" t="s">
        <v>742</v>
      </c>
      <c r="H11" t="s">
        <v>743</v>
      </c>
      <c r="I11">
        <v>5</v>
      </c>
      <c r="J11">
        <v>35</v>
      </c>
      <c r="M11" t="s">
        <v>744</v>
      </c>
      <c r="N11" t="s">
        <v>745</v>
      </c>
      <c r="O11">
        <v>0</v>
      </c>
      <c r="P11" t="s">
        <v>746</v>
      </c>
      <c r="Q11" t="s">
        <v>747</v>
      </c>
      <c r="R11" t="s">
        <v>747</v>
      </c>
      <c r="S11" s="71">
        <v>45409</v>
      </c>
      <c r="T11" s="94">
        <v>0.4375</v>
      </c>
      <c r="U11" s="71">
        <v>45409</v>
      </c>
      <c r="V11" s="94">
        <v>0.64583333333333337</v>
      </c>
      <c r="W11">
        <v>300</v>
      </c>
      <c r="X11">
        <v>5</v>
      </c>
      <c r="AB11" t="s">
        <v>979</v>
      </c>
      <c r="AC11" t="s">
        <v>980</v>
      </c>
      <c r="AD11">
        <v>123227</v>
      </c>
    </row>
    <row r="12" spans="1:30" x14ac:dyDescent="0.25">
      <c r="A12" t="s">
        <v>1633</v>
      </c>
      <c r="C12" t="s">
        <v>1634</v>
      </c>
      <c r="D12" t="s">
        <v>207</v>
      </c>
      <c r="E12" t="s">
        <v>1635</v>
      </c>
      <c r="F12" t="s">
        <v>1636</v>
      </c>
      <c r="H12" t="s">
        <v>753</v>
      </c>
      <c r="I12">
        <v>35</v>
      </c>
      <c r="J12">
        <v>35</v>
      </c>
      <c r="M12" t="s">
        <v>744</v>
      </c>
      <c r="N12" t="s">
        <v>745</v>
      </c>
      <c r="O12">
        <v>0</v>
      </c>
      <c r="P12" t="s">
        <v>1637</v>
      </c>
      <c r="Q12" t="s">
        <v>1638</v>
      </c>
      <c r="R12" t="s">
        <v>1638</v>
      </c>
      <c r="S12" s="71">
        <v>45408</v>
      </c>
      <c r="T12" s="94">
        <v>0</v>
      </c>
      <c r="U12" s="71">
        <v>45408</v>
      </c>
      <c r="V12" s="94">
        <v>0.25</v>
      </c>
      <c r="W12">
        <v>360</v>
      </c>
      <c r="X12">
        <v>6</v>
      </c>
      <c r="AB12" t="s">
        <v>1641</v>
      </c>
      <c r="AC12" t="s">
        <v>1642</v>
      </c>
      <c r="AD12">
        <v>90937</v>
      </c>
    </row>
    <row r="13" spans="1:30" x14ac:dyDescent="0.25">
      <c r="A13" t="s">
        <v>1633</v>
      </c>
      <c r="C13" t="s">
        <v>1634</v>
      </c>
      <c r="D13" t="s">
        <v>207</v>
      </c>
      <c r="E13" t="s">
        <v>1635</v>
      </c>
      <c r="F13" t="s">
        <v>1636</v>
      </c>
      <c r="H13" t="s">
        <v>753</v>
      </c>
      <c r="I13">
        <v>35</v>
      </c>
      <c r="J13">
        <v>35</v>
      </c>
      <c r="M13" t="s">
        <v>744</v>
      </c>
      <c r="N13" t="s">
        <v>745</v>
      </c>
      <c r="O13">
        <v>0</v>
      </c>
      <c r="P13" t="s">
        <v>1637</v>
      </c>
      <c r="Q13" t="s">
        <v>1638</v>
      </c>
      <c r="R13" t="s">
        <v>1638</v>
      </c>
      <c r="S13" s="71">
        <v>45411</v>
      </c>
      <c r="T13" s="94">
        <v>0.5</v>
      </c>
      <c r="U13" s="71">
        <v>45411</v>
      </c>
      <c r="V13" s="94">
        <v>0.58333333333333337</v>
      </c>
      <c r="W13">
        <v>120</v>
      </c>
      <c r="X13">
        <v>2</v>
      </c>
      <c r="Y13" t="s">
        <v>208</v>
      </c>
      <c r="AB13" t="s">
        <v>1643</v>
      </c>
      <c r="AC13" t="s">
        <v>1644</v>
      </c>
      <c r="AD13">
        <v>123301</v>
      </c>
    </row>
    <row r="14" spans="1:30" x14ac:dyDescent="0.25">
      <c r="A14" t="s">
        <v>1633</v>
      </c>
      <c r="C14" t="s">
        <v>1634</v>
      </c>
      <c r="D14" t="s">
        <v>207</v>
      </c>
      <c r="E14" t="s">
        <v>1635</v>
      </c>
      <c r="F14" t="s">
        <v>1636</v>
      </c>
      <c r="H14" t="s">
        <v>753</v>
      </c>
      <c r="I14">
        <v>35</v>
      </c>
      <c r="J14">
        <v>35</v>
      </c>
      <c r="M14" t="s">
        <v>744</v>
      </c>
      <c r="N14" t="s">
        <v>745</v>
      </c>
      <c r="O14">
        <v>0</v>
      </c>
      <c r="P14" t="s">
        <v>1637</v>
      </c>
      <c r="Q14" t="s">
        <v>1638</v>
      </c>
      <c r="R14" t="s">
        <v>1638</v>
      </c>
      <c r="S14" s="71">
        <v>45411</v>
      </c>
      <c r="T14" s="94">
        <v>0.5</v>
      </c>
      <c r="U14" s="71">
        <v>45411</v>
      </c>
      <c r="V14" s="94">
        <v>0.58333333333333337</v>
      </c>
      <c r="W14">
        <v>120</v>
      </c>
      <c r="X14">
        <v>2</v>
      </c>
      <c r="Y14" t="s">
        <v>208</v>
      </c>
      <c r="AB14" t="s">
        <v>1649</v>
      </c>
      <c r="AC14" t="s">
        <v>1650</v>
      </c>
      <c r="AD14">
        <v>123305</v>
      </c>
    </row>
    <row r="15" spans="1:30" x14ac:dyDescent="0.25">
      <c r="A15" t="s">
        <v>1633</v>
      </c>
      <c r="C15" t="s">
        <v>1634</v>
      </c>
      <c r="D15" t="s">
        <v>207</v>
      </c>
      <c r="E15" t="s">
        <v>1635</v>
      </c>
      <c r="F15" t="s">
        <v>1636</v>
      </c>
      <c r="H15" t="s">
        <v>753</v>
      </c>
      <c r="I15">
        <v>35</v>
      </c>
      <c r="J15">
        <v>35</v>
      </c>
      <c r="M15" t="s">
        <v>744</v>
      </c>
      <c r="N15" t="s">
        <v>745</v>
      </c>
      <c r="O15">
        <v>0</v>
      </c>
      <c r="P15" t="s">
        <v>1637</v>
      </c>
      <c r="Q15" t="s">
        <v>1638</v>
      </c>
      <c r="R15" t="s">
        <v>1638</v>
      </c>
      <c r="S15" s="71">
        <v>45411</v>
      </c>
      <c r="T15" s="94">
        <v>0.5</v>
      </c>
      <c r="U15" s="71">
        <v>45411</v>
      </c>
      <c r="V15" s="94">
        <v>0.63541666666666663</v>
      </c>
      <c r="W15">
        <v>195</v>
      </c>
      <c r="X15">
        <v>3.25</v>
      </c>
      <c r="Y15" t="s">
        <v>208</v>
      </c>
      <c r="AB15" t="s">
        <v>1647</v>
      </c>
      <c r="AC15" t="s">
        <v>1648</v>
      </c>
      <c r="AD15">
        <v>123306</v>
      </c>
    </row>
    <row r="16" spans="1:30" x14ac:dyDescent="0.25">
      <c r="A16" t="s">
        <v>1633</v>
      </c>
      <c r="C16" t="s">
        <v>1634</v>
      </c>
      <c r="D16" t="s">
        <v>207</v>
      </c>
      <c r="E16" t="s">
        <v>1635</v>
      </c>
      <c r="F16" t="s">
        <v>1636</v>
      </c>
      <c r="H16" t="s">
        <v>753</v>
      </c>
      <c r="I16">
        <v>35</v>
      </c>
      <c r="J16">
        <v>35</v>
      </c>
      <c r="M16" t="s">
        <v>744</v>
      </c>
      <c r="N16" t="s">
        <v>745</v>
      </c>
      <c r="O16">
        <v>0</v>
      </c>
      <c r="P16" t="s">
        <v>1637</v>
      </c>
      <c r="Q16" t="s">
        <v>1638</v>
      </c>
      <c r="R16" t="s">
        <v>1638</v>
      </c>
      <c r="S16" s="71">
        <v>45411</v>
      </c>
      <c r="T16" s="94">
        <v>0.5</v>
      </c>
      <c r="U16" s="71">
        <v>45412</v>
      </c>
      <c r="V16" s="94">
        <v>4.1666666666666664E-2</v>
      </c>
      <c r="W16">
        <v>780</v>
      </c>
      <c r="X16">
        <v>13</v>
      </c>
      <c r="Y16" t="s">
        <v>208</v>
      </c>
      <c r="AB16" t="s">
        <v>1639</v>
      </c>
      <c r="AC16" t="s">
        <v>1640</v>
      </c>
      <c r="AD16">
        <v>123295</v>
      </c>
    </row>
    <row r="17" spans="1:30" x14ac:dyDescent="0.25">
      <c r="A17" t="s">
        <v>1633</v>
      </c>
      <c r="C17" t="s">
        <v>1634</v>
      </c>
      <c r="D17" t="s">
        <v>207</v>
      </c>
      <c r="E17" t="s">
        <v>1635</v>
      </c>
      <c r="F17" t="s">
        <v>1636</v>
      </c>
      <c r="H17" t="s">
        <v>753</v>
      </c>
      <c r="I17">
        <v>35</v>
      </c>
      <c r="J17">
        <v>35</v>
      </c>
      <c r="M17" t="s">
        <v>744</v>
      </c>
      <c r="N17" t="s">
        <v>745</v>
      </c>
      <c r="O17">
        <v>0</v>
      </c>
      <c r="P17" t="s">
        <v>1637</v>
      </c>
      <c r="Q17" t="s">
        <v>1638</v>
      </c>
      <c r="R17" t="s">
        <v>1638</v>
      </c>
      <c r="S17" s="71">
        <v>45411</v>
      </c>
      <c r="T17" s="94">
        <v>0.58333333333333337</v>
      </c>
      <c r="U17" s="71">
        <v>45411</v>
      </c>
      <c r="V17" s="94">
        <v>0.66666666666666663</v>
      </c>
      <c r="W17">
        <v>120</v>
      </c>
      <c r="X17">
        <v>2</v>
      </c>
      <c r="Y17" t="s">
        <v>208</v>
      </c>
      <c r="AB17" t="s">
        <v>1665</v>
      </c>
      <c r="AC17" t="s">
        <v>1666</v>
      </c>
      <c r="AD17">
        <v>123410</v>
      </c>
    </row>
    <row r="18" spans="1:30" x14ac:dyDescent="0.25">
      <c r="A18" t="s">
        <v>1633</v>
      </c>
      <c r="C18" t="s">
        <v>1634</v>
      </c>
      <c r="D18" t="s">
        <v>207</v>
      </c>
      <c r="E18" t="s">
        <v>1635</v>
      </c>
      <c r="F18" t="s">
        <v>1636</v>
      </c>
      <c r="H18" t="s">
        <v>753</v>
      </c>
      <c r="I18">
        <v>35</v>
      </c>
      <c r="J18">
        <v>35</v>
      </c>
      <c r="M18" t="s">
        <v>744</v>
      </c>
      <c r="N18" t="s">
        <v>745</v>
      </c>
      <c r="O18">
        <v>0</v>
      </c>
      <c r="P18" t="s">
        <v>1637</v>
      </c>
      <c r="Q18" t="s">
        <v>1638</v>
      </c>
      <c r="R18" t="s">
        <v>1638</v>
      </c>
      <c r="S18" s="71">
        <v>45411</v>
      </c>
      <c r="T18" s="94">
        <v>0.58333333333333337</v>
      </c>
      <c r="U18" s="71">
        <v>45411</v>
      </c>
      <c r="V18" s="94">
        <v>0.66666666666666663</v>
      </c>
      <c r="W18">
        <v>120</v>
      </c>
      <c r="X18">
        <v>2</v>
      </c>
      <c r="Y18" t="s">
        <v>208</v>
      </c>
      <c r="AB18" t="s">
        <v>1651</v>
      </c>
      <c r="AC18" t="s">
        <v>1652</v>
      </c>
      <c r="AD18">
        <v>123413</v>
      </c>
    </row>
    <row r="19" spans="1:30" x14ac:dyDescent="0.25">
      <c r="A19" t="s">
        <v>1633</v>
      </c>
      <c r="C19" t="s">
        <v>1634</v>
      </c>
      <c r="D19" t="s">
        <v>207</v>
      </c>
      <c r="E19" t="s">
        <v>1635</v>
      </c>
      <c r="F19" t="s">
        <v>1636</v>
      </c>
      <c r="H19" t="s">
        <v>753</v>
      </c>
      <c r="I19">
        <v>35</v>
      </c>
      <c r="J19">
        <v>35</v>
      </c>
      <c r="M19" t="s">
        <v>744</v>
      </c>
      <c r="N19" t="s">
        <v>745</v>
      </c>
      <c r="O19">
        <v>0</v>
      </c>
      <c r="P19" t="s">
        <v>1637</v>
      </c>
      <c r="Q19" t="s">
        <v>1468</v>
      </c>
      <c r="R19" t="s">
        <v>1468</v>
      </c>
      <c r="S19" s="71">
        <v>45411</v>
      </c>
      <c r="T19" s="94">
        <v>0.58333333333333337</v>
      </c>
      <c r="U19" s="71">
        <v>45411</v>
      </c>
      <c r="V19" s="94">
        <v>0.6875</v>
      </c>
      <c r="W19">
        <v>150</v>
      </c>
      <c r="X19">
        <v>2.5</v>
      </c>
      <c r="Y19" t="s">
        <v>208</v>
      </c>
      <c r="AB19" t="s">
        <v>1474</v>
      </c>
      <c r="AC19" t="s">
        <v>1475</v>
      </c>
      <c r="AD19">
        <v>123399</v>
      </c>
    </row>
    <row r="20" spans="1:30" x14ac:dyDescent="0.25">
      <c r="A20" t="s">
        <v>1633</v>
      </c>
      <c r="C20" t="s">
        <v>1634</v>
      </c>
      <c r="D20" t="s">
        <v>207</v>
      </c>
      <c r="E20" t="s">
        <v>1635</v>
      </c>
      <c r="F20" t="s">
        <v>1636</v>
      </c>
      <c r="H20" t="s">
        <v>753</v>
      </c>
      <c r="I20">
        <v>35</v>
      </c>
      <c r="J20">
        <v>35</v>
      </c>
      <c r="M20" t="s">
        <v>744</v>
      </c>
      <c r="N20" t="s">
        <v>745</v>
      </c>
      <c r="O20">
        <v>0</v>
      </c>
      <c r="P20" t="s">
        <v>1637</v>
      </c>
      <c r="Q20" t="s">
        <v>1468</v>
      </c>
      <c r="R20" t="s">
        <v>1468</v>
      </c>
      <c r="S20" s="71">
        <v>45411</v>
      </c>
      <c r="T20" s="94">
        <v>0.58333333333333337</v>
      </c>
      <c r="U20" s="71">
        <v>45411</v>
      </c>
      <c r="V20" s="94">
        <v>0.70833333333333337</v>
      </c>
      <c r="W20">
        <v>180</v>
      </c>
      <c r="X20">
        <v>3</v>
      </c>
      <c r="Y20" t="s">
        <v>209</v>
      </c>
      <c r="AB20" t="s">
        <v>1472</v>
      </c>
      <c r="AC20" t="s">
        <v>1473</v>
      </c>
      <c r="AD20">
        <v>123412</v>
      </c>
    </row>
    <row r="21" spans="1:30" x14ac:dyDescent="0.25">
      <c r="A21" t="s">
        <v>1633</v>
      </c>
      <c r="C21" t="s">
        <v>1634</v>
      </c>
      <c r="D21" t="s">
        <v>207</v>
      </c>
      <c r="E21" t="s">
        <v>1635</v>
      </c>
      <c r="F21" t="s">
        <v>1636</v>
      </c>
      <c r="H21" t="s">
        <v>753</v>
      </c>
      <c r="I21">
        <v>35</v>
      </c>
      <c r="J21">
        <v>35</v>
      </c>
      <c r="M21" t="s">
        <v>744</v>
      </c>
      <c r="N21" t="s">
        <v>745</v>
      </c>
      <c r="O21">
        <v>0</v>
      </c>
      <c r="P21" t="s">
        <v>1637</v>
      </c>
      <c r="Q21" t="s">
        <v>1638</v>
      </c>
      <c r="R21" t="s">
        <v>1638</v>
      </c>
      <c r="S21" s="71">
        <v>45411</v>
      </c>
      <c r="T21" s="94">
        <v>0.58333333333333337</v>
      </c>
      <c r="U21" s="71">
        <v>45411</v>
      </c>
      <c r="V21" s="94">
        <v>0.71875</v>
      </c>
      <c r="W21">
        <v>195</v>
      </c>
      <c r="X21">
        <v>3.25</v>
      </c>
      <c r="Y21" t="s">
        <v>208</v>
      </c>
      <c r="AB21" t="s">
        <v>1659</v>
      </c>
      <c r="AC21" t="s">
        <v>1660</v>
      </c>
      <c r="AD21">
        <v>123414</v>
      </c>
    </row>
    <row r="22" spans="1:30" x14ac:dyDescent="0.25">
      <c r="A22" t="s">
        <v>1633</v>
      </c>
      <c r="C22" t="s">
        <v>1634</v>
      </c>
      <c r="D22" t="s">
        <v>207</v>
      </c>
      <c r="E22" t="s">
        <v>1635</v>
      </c>
      <c r="F22" t="s">
        <v>1636</v>
      </c>
      <c r="H22" t="s">
        <v>753</v>
      </c>
      <c r="I22">
        <v>35</v>
      </c>
      <c r="J22">
        <v>35</v>
      </c>
      <c r="M22" t="s">
        <v>744</v>
      </c>
      <c r="N22" t="s">
        <v>745</v>
      </c>
      <c r="O22">
        <v>0</v>
      </c>
      <c r="P22" t="s">
        <v>1637</v>
      </c>
      <c r="Q22" t="s">
        <v>1468</v>
      </c>
      <c r="R22" t="s">
        <v>1468</v>
      </c>
      <c r="S22" s="71">
        <v>45411</v>
      </c>
      <c r="T22" s="94">
        <v>0.58333333333333337</v>
      </c>
      <c r="U22" s="71">
        <v>45411</v>
      </c>
      <c r="V22" s="94">
        <v>0.75</v>
      </c>
      <c r="W22">
        <v>240</v>
      </c>
      <c r="X22">
        <v>4</v>
      </c>
      <c r="Y22" t="s">
        <v>209</v>
      </c>
      <c r="AB22" t="s">
        <v>1661</v>
      </c>
      <c r="AC22" t="s">
        <v>1662</v>
      </c>
      <c r="AD22">
        <v>123395</v>
      </c>
    </row>
    <row r="23" spans="1:30" x14ac:dyDescent="0.25">
      <c r="A23" t="s">
        <v>1633</v>
      </c>
      <c r="C23" t="s">
        <v>1634</v>
      </c>
      <c r="D23" t="s">
        <v>207</v>
      </c>
      <c r="E23" t="s">
        <v>1635</v>
      </c>
      <c r="F23" t="s">
        <v>1636</v>
      </c>
      <c r="H23" t="s">
        <v>753</v>
      </c>
      <c r="I23">
        <v>35</v>
      </c>
      <c r="J23">
        <v>35</v>
      </c>
      <c r="M23" t="s">
        <v>744</v>
      </c>
      <c r="N23" t="s">
        <v>745</v>
      </c>
      <c r="O23">
        <v>0</v>
      </c>
      <c r="P23" t="s">
        <v>1637</v>
      </c>
      <c r="Q23" t="s">
        <v>1468</v>
      </c>
      <c r="R23" t="s">
        <v>1468</v>
      </c>
      <c r="S23" s="71">
        <v>45411</v>
      </c>
      <c r="T23" s="94">
        <v>0.58333333333333337</v>
      </c>
      <c r="U23" s="71">
        <v>45411</v>
      </c>
      <c r="V23" s="94">
        <v>0.75</v>
      </c>
      <c r="W23">
        <v>240</v>
      </c>
      <c r="X23">
        <v>4</v>
      </c>
      <c r="Y23" t="s">
        <v>209</v>
      </c>
      <c r="AB23" t="s">
        <v>1661</v>
      </c>
      <c r="AC23" t="s">
        <v>1662</v>
      </c>
      <c r="AD23">
        <v>123395</v>
      </c>
    </row>
    <row r="24" spans="1:30" x14ac:dyDescent="0.25">
      <c r="A24" t="s">
        <v>1633</v>
      </c>
      <c r="C24" t="s">
        <v>1634</v>
      </c>
      <c r="D24" t="s">
        <v>207</v>
      </c>
      <c r="E24" t="s">
        <v>1635</v>
      </c>
      <c r="F24" t="s">
        <v>1636</v>
      </c>
      <c r="H24" t="s">
        <v>753</v>
      </c>
      <c r="I24">
        <v>35</v>
      </c>
      <c r="J24">
        <v>35</v>
      </c>
      <c r="M24" t="s">
        <v>744</v>
      </c>
      <c r="N24" t="s">
        <v>745</v>
      </c>
      <c r="O24">
        <v>0</v>
      </c>
      <c r="P24" t="s">
        <v>1637</v>
      </c>
      <c r="Q24" t="s">
        <v>1638</v>
      </c>
      <c r="R24" t="s">
        <v>1638</v>
      </c>
      <c r="S24" s="71">
        <v>45411</v>
      </c>
      <c r="T24" s="94">
        <v>0.58333333333333337</v>
      </c>
      <c r="U24" s="71">
        <v>45411</v>
      </c>
      <c r="V24" s="94">
        <v>0.79166666666666663</v>
      </c>
      <c r="W24">
        <v>300</v>
      </c>
      <c r="X24">
        <v>5</v>
      </c>
      <c r="Y24" t="s">
        <v>208</v>
      </c>
      <c r="AB24" t="s">
        <v>1645</v>
      </c>
      <c r="AC24" t="s">
        <v>1646</v>
      </c>
      <c r="AD24">
        <v>123308</v>
      </c>
    </row>
    <row r="25" spans="1:30" x14ac:dyDescent="0.25">
      <c r="A25" t="s">
        <v>1633</v>
      </c>
      <c r="C25" t="s">
        <v>1634</v>
      </c>
      <c r="D25" t="s">
        <v>207</v>
      </c>
      <c r="E25" t="s">
        <v>1635</v>
      </c>
      <c r="F25" t="s">
        <v>1636</v>
      </c>
      <c r="H25" t="s">
        <v>753</v>
      </c>
      <c r="I25">
        <v>35</v>
      </c>
      <c r="J25">
        <v>35</v>
      </c>
      <c r="M25" t="s">
        <v>744</v>
      </c>
      <c r="N25" t="s">
        <v>745</v>
      </c>
      <c r="O25">
        <v>0</v>
      </c>
      <c r="P25" t="s">
        <v>1637</v>
      </c>
      <c r="Q25" t="s">
        <v>1638</v>
      </c>
      <c r="R25" t="s">
        <v>1638</v>
      </c>
      <c r="S25" s="71">
        <v>45411</v>
      </c>
      <c r="T25" s="94">
        <v>0.58333333333333337</v>
      </c>
      <c r="U25" s="71">
        <v>45411</v>
      </c>
      <c r="V25" s="94">
        <v>0.79166666666666663</v>
      </c>
      <c r="W25">
        <v>300</v>
      </c>
      <c r="X25">
        <v>5</v>
      </c>
      <c r="Y25" t="s">
        <v>208</v>
      </c>
      <c r="AB25" t="s">
        <v>1667</v>
      </c>
      <c r="AC25" t="s">
        <v>1668</v>
      </c>
      <c r="AD25">
        <v>123357</v>
      </c>
    </row>
    <row r="26" spans="1:30" x14ac:dyDescent="0.25">
      <c r="A26" t="s">
        <v>1633</v>
      </c>
      <c r="C26" t="s">
        <v>1634</v>
      </c>
      <c r="D26" t="s">
        <v>207</v>
      </c>
      <c r="E26" t="s">
        <v>1635</v>
      </c>
      <c r="F26" t="s">
        <v>1636</v>
      </c>
      <c r="H26" t="s">
        <v>753</v>
      </c>
      <c r="I26">
        <v>35</v>
      </c>
      <c r="J26">
        <v>35</v>
      </c>
      <c r="M26" t="s">
        <v>744</v>
      </c>
      <c r="N26" t="s">
        <v>745</v>
      </c>
      <c r="O26">
        <v>0</v>
      </c>
      <c r="P26" t="s">
        <v>1637</v>
      </c>
      <c r="Q26" t="s">
        <v>1638</v>
      </c>
      <c r="R26" t="s">
        <v>1638</v>
      </c>
      <c r="S26" s="71">
        <v>45411</v>
      </c>
      <c r="T26" s="94">
        <v>0.58333333333333337</v>
      </c>
      <c r="U26" s="71">
        <v>45411</v>
      </c>
      <c r="V26" s="94">
        <v>0.83333333333333337</v>
      </c>
      <c r="W26">
        <v>360</v>
      </c>
      <c r="X26">
        <v>6</v>
      </c>
      <c r="Y26" t="s">
        <v>208</v>
      </c>
      <c r="AB26" t="s">
        <v>1738</v>
      </c>
      <c r="AC26" t="s">
        <v>1739</v>
      </c>
      <c r="AD26">
        <v>123411</v>
      </c>
    </row>
    <row r="27" spans="1:30" x14ac:dyDescent="0.25">
      <c r="A27" t="s">
        <v>1633</v>
      </c>
      <c r="C27" t="s">
        <v>1634</v>
      </c>
      <c r="D27" t="s">
        <v>207</v>
      </c>
      <c r="E27" t="s">
        <v>1635</v>
      </c>
      <c r="F27" t="s">
        <v>1636</v>
      </c>
      <c r="H27" t="s">
        <v>753</v>
      </c>
      <c r="I27">
        <v>35</v>
      </c>
      <c r="J27">
        <v>35</v>
      </c>
      <c r="M27" t="s">
        <v>744</v>
      </c>
      <c r="N27" t="s">
        <v>745</v>
      </c>
      <c r="O27">
        <v>0</v>
      </c>
      <c r="P27" t="s">
        <v>1637</v>
      </c>
      <c r="Q27" t="s">
        <v>1638</v>
      </c>
      <c r="R27" t="s">
        <v>1638</v>
      </c>
      <c r="S27" s="71">
        <v>45411</v>
      </c>
      <c r="T27" s="94">
        <v>0.58333333333333337</v>
      </c>
      <c r="U27" s="71">
        <v>45411</v>
      </c>
      <c r="V27" s="94">
        <v>0.91666666666666663</v>
      </c>
      <c r="W27">
        <v>480</v>
      </c>
      <c r="X27">
        <v>8</v>
      </c>
      <c r="Y27" t="s">
        <v>208</v>
      </c>
      <c r="AB27" t="s">
        <v>1777</v>
      </c>
      <c r="AC27" t="s">
        <v>1778</v>
      </c>
      <c r="AD27">
        <v>123382</v>
      </c>
    </row>
    <row r="28" spans="1:30" x14ac:dyDescent="0.25">
      <c r="A28" t="s">
        <v>1633</v>
      </c>
      <c r="C28" t="s">
        <v>1634</v>
      </c>
      <c r="D28" t="s">
        <v>207</v>
      </c>
      <c r="E28" t="s">
        <v>1635</v>
      </c>
      <c r="F28" t="s">
        <v>1636</v>
      </c>
      <c r="H28" t="s">
        <v>753</v>
      </c>
      <c r="I28">
        <v>35</v>
      </c>
      <c r="J28">
        <v>35</v>
      </c>
      <c r="M28" t="s">
        <v>744</v>
      </c>
      <c r="N28" t="s">
        <v>745</v>
      </c>
      <c r="O28">
        <v>0</v>
      </c>
      <c r="P28" t="s">
        <v>1637</v>
      </c>
      <c r="Q28" t="s">
        <v>1485</v>
      </c>
      <c r="R28" t="s">
        <v>1485</v>
      </c>
      <c r="S28" s="71">
        <v>45411</v>
      </c>
      <c r="T28" s="94">
        <v>0.625</v>
      </c>
      <c r="U28" s="71">
        <v>45411</v>
      </c>
      <c r="V28" s="94">
        <v>0.75</v>
      </c>
      <c r="W28">
        <v>180</v>
      </c>
      <c r="X28">
        <v>3</v>
      </c>
      <c r="AB28" t="s">
        <v>1740</v>
      </c>
      <c r="AC28" t="s">
        <v>1741</v>
      </c>
      <c r="AD28">
        <v>123407</v>
      </c>
    </row>
    <row r="29" spans="1:30" x14ac:dyDescent="0.25">
      <c r="A29" t="s">
        <v>1633</v>
      </c>
      <c r="C29" t="s">
        <v>1634</v>
      </c>
      <c r="D29" t="s">
        <v>207</v>
      </c>
      <c r="E29" t="s">
        <v>1635</v>
      </c>
      <c r="F29" t="s">
        <v>1636</v>
      </c>
      <c r="H29" t="s">
        <v>753</v>
      </c>
      <c r="I29">
        <v>35</v>
      </c>
      <c r="J29">
        <v>35</v>
      </c>
      <c r="M29" t="s">
        <v>744</v>
      </c>
      <c r="N29" t="s">
        <v>745</v>
      </c>
      <c r="O29">
        <v>0</v>
      </c>
      <c r="P29" t="s">
        <v>1637</v>
      </c>
      <c r="Q29" t="s">
        <v>1485</v>
      </c>
      <c r="R29" t="s">
        <v>1485</v>
      </c>
      <c r="S29" s="71">
        <v>45411</v>
      </c>
      <c r="T29" s="94">
        <v>0.625</v>
      </c>
      <c r="U29" s="71">
        <v>45411</v>
      </c>
      <c r="V29" s="94">
        <v>0.77083333333333337</v>
      </c>
      <c r="W29">
        <v>210</v>
      </c>
      <c r="X29">
        <v>3.5</v>
      </c>
      <c r="Y29" t="s">
        <v>208</v>
      </c>
      <c r="AB29" t="s">
        <v>1655</v>
      </c>
      <c r="AC29" t="s">
        <v>1656</v>
      </c>
      <c r="AD29">
        <v>123405</v>
      </c>
    </row>
    <row r="30" spans="1:30" x14ac:dyDescent="0.25">
      <c r="A30" t="s">
        <v>1633</v>
      </c>
      <c r="C30" t="s">
        <v>1634</v>
      </c>
      <c r="D30" t="s">
        <v>207</v>
      </c>
      <c r="E30" t="s">
        <v>1635</v>
      </c>
      <c r="F30" t="s">
        <v>1636</v>
      </c>
      <c r="H30" t="s">
        <v>753</v>
      </c>
      <c r="I30">
        <v>35</v>
      </c>
      <c r="J30">
        <v>35</v>
      </c>
      <c r="M30" t="s">
        <v>744</v>
      </c>
      <c r="N30" t="s">
        <v>745</v>
      </c>
      <c r="O30">
        <v>0</v>
      </c>
      <c r="P30" t="s">
        <v>1637</v>
      </c>
      <c r="Q30" t="s">
        <v>1638</v>
      </c>
      <c r="R30" t="s">
        <v>1638</v>
      </c>
      <c r="S30" s="71">
        <v>45411</v>
      </c>
      <c r="T30" s="94">
        <v>0.625</v>
      </c>
      <c r="U30" s="71">
        <v>45412</v>
      </c>
      <c r="V30" s="94">
        <v>4.1666666666666664E-2</v>
      </c>
      <c r="W30">
        <v>600</v>
      </c>
      <c r="X30">
        <v>10</v>
      </c>
      <c r="Y30" t="s">
        <v>208</v>
      </c>
      <c r="AB30" t="s">
        <v>1657</v>
      </c>
      <c r="AC30" t="s">
        <v>1658</v>
      </c>
      <c r="AD30">
        <v>123466</v>
      </c>
    </row>
    <row r="31" spans="1:30" x14ac:dyDescent="0.25">
      <c r="A31" t="s">
        <v>1633</v>
      </c>
      <c r="C31" t="s">
        <v>1634</v>
      </c>
      <c r="D31" t="s">
        <v>207</v>
      </c>
      <c r="E31" t="s">
        <v>1635</v>
      </c>
      <c r="F31" t="s">
        <v>1636</v>
      </c>
      <c r="H31" t="s">
        <v>753</v>
      </c>
      <c r="I31">
        <v>35</v>
      </c>
      <c r="J31">
        <v>35</v>
      </c>
      <c r="M31" t="s">
        <v>744</v>
      </c>
      <c r="N31" t="s">
        <v>745</v>
      </c>
      <c r="O31">
        <v>0</v>
      </c>
      <c r="P31" t="s">
        <v>1637</v>
      </c>
      <c r="Q31" t="s">
        <v>1638</v>
      </c>
      <c r="R31" t="s">
        <v>1638</v>
      </c>
      <c r="S31" s="71">
        <v>45411</v>
      </c>
      <c r="T31" s="94">
        <v>0.64583333333333337</v>
      </c>
      <c r="U31" s="71">
        <v>45411</v>
      </c>
      <c r="V31" s="94">
        <v>0.77083333333333337</v>
      </c>
      <c r="W31">
        <v>180</v>
      </c>
      <c r="X31">
        <v>3</v>
      </c>
      <c r="Y31" t="s">
        <v>208</v>
      </c>
      <c r="AB31" t="s">
        <v>1663</v>
      </c>
      <c r="AC31" t="s">
        <v>1664</v>
      </c>
      <c r="AD31">
        <v>123228</v>
      </c>
    </row>
    <row r="32" spans="1:30" x14ac:dyDescent="0.25">
      <c r="A32" t="s">
        <v>1633</v>
      </c>
      <c r="C32" t="s">
        <v>1634</v>
      </c>
      <c r="D32" t="s">
        <v>207</v>
      </c>
      <c r="E32" t="s">
        <v>1635</v>
      </c>
      <c r="F32" t="s">
        <v>1636</v>
      </c>
      <c r="H32" t="s">
        <v>753</v>
      </c>
      <c r="I32">
        <v>35</v>
      </c>
      <c r="J32">
        <v>35</v>
      </c>
      <c r="M32" t="s">
        <v>744</v>
      </c>
      <c r="N32" t="s">
        <v>745</v>
      </c>
      <c r="O32">
        <v>0</v>
      </c>
      <c r="P32" t="s">
        <v>1637</v>
      </c>
      <c r="Q32" t="s">
        <v>1638</v>
      </c>
      <c r="R32" t="s">
        <v>1638</v>
      </c>
      <c r="S32" s="71">
        <v>45411</v>
      </c>
      <c r="T32" s="94">
        <v>0.64583333333333337</v>
      </c>
      <c r="U32" s="71">
        <v>45411</v>
      </c>
      <c r="V32" s="94">
        <v>0.78125</v>
      </c>
      <c r="W32">
        <v>195</v>
      </c>
      <c r="X32">
        <v>3.25</v>
      </c>
      <c r="Y32" t="s">
        <v>208</v>
      </c>
      <c r="AB32" t="s">
        <v>1653</v>
      </c>
      <c r="AC32" t="s">
        <v>1654</v>
      </c>
      <c r="AD32">
        <v>123226</v>
      </c>
    </row>
    <row r="33" spans="1:30" x14ac:dyDescent="0.25">
      <c r="A33" t="s">
        <v>1633</v>
      </c>
      <c r="C33" t="s">
        <v>1634</v>
      </c>
      <c r="D33" t="s">
        <v>207</v>
      </c>
      <c r="E33" t="s">
        <v>1635</v>
      </c>
      <c r="F33" t="s">
        <v>1636</v>
      </c>
      <c r="H33" t="s">
        <v>753</v>
      </c>
      <c r="I33">
        <v>35</v>
      </c>
      <c r="J33">
        <v>35</v>
      </c>
      <c r="M33" t="s">
        <v>744</v>
      </c>
      <c r="N33" t="s">
        <v>745</v>
      </c>
      <c r="O33">
        <v>0</v>
      </c>
      <c r="P33" t="s">
        <v>1637</v>
      </c>
      <c r="Q33" t="s">
        <v>1638</v>
      </c>
      <c r="R33" t="s">
        <v>1638</v>
      </c>
      <c r="S33" s="71">
        <v>45411</v>
      </c>
      <c r="T33" s="94">
        <v>0.64583333333333337</v>
      </c>
      <c r="U33" s="71">
        <v>45411</v>
      </c>
      <c r="V33" s="94">
        <v>0.8125</v>
      </c>
      <c r="W33">
        <v>240</v>
      </c>
      <c r="X33">
        <v>4</v>
      </c>
      <c r="Y33" t="s">
        <v>208</v>
      </c>
      <c r="AB33" t="s">
        <v>1673</v>
      </c>
      <c r="AC33" t="s">
        <v>1674</v>
      </c>
      <c r="AD33">
        <v>123236</v>
      </c>
    </row>
    <row r="34" spans="1:30" x14ac:dyDescent="0.25">
      <c r="A34" t="s">
        <v>1633</v>
      </c>
      <c r="C34" t="s">
        <v>1634</v>
      </c>
      <c r="D34" t="s">
        <v>207</v>
      </c>
      <c r="E34" t="s">
        <v>1635</v>
      </c>
      <c r="F34" t="s">
        <v>1636</v>
      </c>
      <c r="H34" t="s">
        <v>753</v>
      </c>
      <c r="I34">
        <v>35</v>
      </c>
      <c r="J34">
        <v>35</v>
      </c>
      <c r="M34" t="s">
        <v>744</v>
      </c>
      <c r="N34" t="s">
        <v>745</v>
      </c>
      <c r="O34">
        <v>0</v>
      </c>
      <c r="P34" t="s">
        <v>1637</v>
      </c>
      <c r="Q34" t="s">
        <v>1638</v>
      </c>
      <c r="R34" t="s">
        <v>1638</v>
      </c>
      <c r="S34" s="71">
        <v>45411</v>
      </c>
      <c r="T34" s="94">
        <v>0.64583333333333337</v>
      </c>
      <c r="U34" s="71">
        <v>45411</v>
      </c>
      <c r="V34" s="94">
        <v>0.83333333333333337</v>
      </c>
      <c r="W34">
        <v>270</v>
      </c>
      <c r="X34">
        <v>4.5</v>
      </c>
      <c r="Y34" t="s">
        <v>208</v>
      </c>
      <c r="AB34" t="s">
        <v>1671</v>
      </c>
      <c r="AC34" t="s">
        <v>1672</v>
      </c>
      <c r="AD34">
        <v>123225</v>
      </c>
    </row>
    <row r="35" spans="1:30" x14ac:dyDescent="0.25">
      <c r="A35" t="s">
        <v>1633</v>
      </c>
      <c r="C35" t="s">
        <v>1634</v>
      </c>
      <c r="D35" t="s">
        <v>207</v>
      </c>
      <c r="E35" t="s">
        <v>1635</v>
      </c>
      <c r="F35" t="s">
        <v>1636</v>
      </c>
      <c r="H35" t="s">
        <v>753</v>
      </c>
      <c r="I35">
        <v>35</v>
      </c>
      <c r="J35">
        <v>35</v>
      </c>
      <c r="M35" t="s">
        <v>744</v>
      </c>
      <c r="N35" t="s">
        <v>745</v>
      </c>
      <c r="O35">
        <v>0</v>
      </c>
      <c r="P35" t="s">
        <v>1637</v>
      </c>
      <c r="Q35" t="s">
        <v>1468</v>
      </c>
      <c r="R35" t="s">
        <v>1468</v>
      </c>
      <c r="S35" s="71">
        <v>45412</v>
      </c>
      <c r="T35" s="94">
        <v>0</v>
      </c>
      <c r="U35" s="71">
        <v>45412</v>
      </c>
      <c r="V35" s="94">
        <v>0.14583333333333334</v>
      </c>
      <c r="W35">
        <v>210</v>
      </c>
      <c r="X35">
        <v>3.5</v>
      </c>
      <c r="Y35" t="s">
        <v>208</v>
      </c>
      <c r="AB35" t="s">
        <v>1779</v>
      </c>
      <c r="AC35" t="s">
        <v>1780</v>
      </c>
      <c r="AD35">
        <v>123467</v>
      </c>
    </row>
    <row r="36" spans="1:30" x14ac:dyDescent="0.25">
      <c r="A36" t="s">
        <v>808</v>
      </c>
      <c r="C36" t="s">
        <v>809</v>
      </c>
      <c r="D36" t="s">
        <v>193</v>
      </c>
      <c r="E36" t="s">
        <v>810</v>
      </c>
      <c r="F36" t="s">
        <v>782</v>
      </c>
      <c r="H36" t="s">
        <v>811</v>
      </c>
      <c r="I36">
        <v>0</v>
      </c>
      <c r="J36">
        <v>38</v>
      </c>
      <c r="M36" t="s">
        <v>744</v>
      </c>
      <c r="N36" t="s">
        <v>796</v>
      </c>
      <c r="O36">
        <v>0</v>
      </c>
      <c r="P36" t="s">
        <v>797</v>
      </c>
      <c r="Q36" t="s">
        <v>747</v>
      </c>
      <c r="R36" t="s">
        <v>747</v>
      </c>
      <c r="S36" s="71">
        <v>45411</v>
      </c>
      <c r="T36" s="94">
        <v>0.35416666666666669</v>
      </c>
      <c r="U36" s="71">
        <v>45411</v>
      </c>
      <c r="V36" s="94">
        <v>0.39583333333333331</v>
      </c>
      <c r="W36">
        <v>60</v>
      </c>
      <c r="X36">
        <v>1</v>
      </c>
      <c r="AB36" t="s">
        <v>798</v>
      </c>
      <c r="AC36" t="s">
        <v>799</v>
      </c>
      <c r="AD36">
        <v>123232</v>
      </c>
    </row>
    <row r="37" spans="1:30" x14ac:dyDescent="0.25">
      <c r="A37" t="s">
        <v>808</v>
      </c>
      <c r="C37" t="s">
        <v>809</v>
      </c>
      <c r="D37" t="s">
        <v>193</v>
      </c>
      <c r="E37" t="s">
        <v>810</v>
      </c>
      <c r="F37" t="s">
        <v>782</v>
      </c>
      <c r="H37" t="s">
        <v>811</v>
      </c>
      <c r="I37">
        <v>0</v>
      </c>
      <c r="J37">
        <v>38</v>
      </c>
      <c r="M37" t="s">
        <v>744</v>
      </c>
      <c r="N37" t="s">
        <v>745</v>
      </c>
      <c r="O37">
        <v>0</v>
      </c>
      <c r="P37" t="s">
        <v>783</v>
      </c>
      <c r="Q37" t="s">
        <v>86</v>
      </c>
      <c r="R37" t="s">
        <v>86</v>
      </c>
      <c r="S37" s="71">
        <v>45411</v>
      </c>
      <c r="T37" s="94">
        <v>0.39583333333333331</v>
      </c>
      <c r="U37" s="71">
        <v>45411</v>
      </c>
      <c r="V37" s="94">
        <v>0.4375</v>
      </c>
      <c r="W37">
        <v>60</v>
      </c>
      <c r="X37">
        <v>1</v>
      </c>
      <c r="Y37" t="s">
        <v>35</v>
      </c>
      <c r="AB37" t="s">
        <v>822</v>
      </c>
      <c r="AC37" t="s">
        <v>823</v>
      </c>
      <c r="AD37">
        <v>90182</v>
      </c>
    </row>
    <row r="38" spans="1:30" x14ac:dyDescent="0.25">
      <c r="A38" t="s">
        <v>808</v>
      </c>
      <c r="C38" t="s">
        <v>809</v>
      </c>
      <c r="D38" t="s">
        <v>193</v>
      </c>
      <c r="E38" t="s">
        <v>810</v>
      </c>
      <c r="F38" t="s">
        <v>782</v>
      </c>
      <c r="H38" t="s">
        <v>811</v>
      </c>
      <c r="I38">
        <v>0</v>
      </c>
      <c r="J38">
        <v>38</v>
      </c>
      <c r="M38" t="s">
        <v>744</v>
      </c>
      <c r="N38" t="s">
        <v>745</v>
      </c>
      <c r="O38">
        <v>0</v>
      </c>
      <c r="P38" t="s">
        <v>816</v>
      </c>
      <c r="Q38" t="s">
        <v>86</v>
      </c>
      <c r="R38" t="s">
        <v>86</v>
      </c>
      <c r="S38" s="71">
        <v>45411</v>
      </c>
      <c r="T38" s="94">
        <v>0.45833333333333331</v>
      </c>
      <c r="U38" s="71">
        <v>45411</v>
      </c>
      <c r="V38" s="94">
        <v>0.52083333333333337</v>
      </c>
      <c r="W38">
        <v>90</v>
      </c>
      <c r="X38">
        <v>1.5</v>
      </c>
      <c r="Y38" t="s">
        <v>35</v>
      </c>
      <c r="AB38" t="s">
        <v>830</v>
      </c>
      <c r="AC38" t="s">
        <v>831</v>
      </c>
      <c r="AD38">
        <v>90357</v>
      </c>
    </row>
    <row r="39" spans="1:30" x14ac:dyDescent="0.25">
      <c r="A39" t="s">
        <v>808</v>
      </c>
      <c r="C39" t="s">
        <v>809</v>
      </c>
      <c r="D39" t="s">
        <v>193</v>
      </c>
      <c r="E39" t="s">
        <v>810</v>
      </c>
      <c r="F39" t="s">
        <v>782</v>
      </c>
      <c r="H39" t="s">
        <v>811</v>
      </c>
      <c r="I39">
        <v>0</v>
      </c>
      <c r="J39">
        <v>38</v>
      </c>
      <c r="M39" t="s">
        <v>789</v>
      </c>
      <c r="N39" t="s">
        <v>777</v>
      </c>
      <c r="P39" t="s">
        <v>790</v>
      </c>
      <c r="S39" s="71">
        <v>45411</v>
      </c>
      <c r="T39" s="94">
        <v>0.45833333333333331</v>
      </c>
      <c r="U39" s="71">
        <v>45411</v>
      </c>
      <c r="V39" s="94">
        <v>0.52083333333333337</v>
      </c>
      <c r="W39">
        <v>7.14</v>
      </c>
      <c r="X39">
        <v>0.11899999999999999</v>
      </c>
      <c r="Y39" t="s">
        <v>35</v>
      </c>
      <c r="AD39">
        <v>90357</v>
      </c>
    </row>
    <row r="40" spans="1:30" x14ac:dyDescent="0.25">
      <c r="A40" t="s">
        <v>808</v>
      </c>
      <c r="C40" t="s">
        <v>809</v>
      </c>
      <c r="D40" t="s">
        <v>193</v>
      </c>
      <c r="E40" t="s">
        <v>810</v>
      </c>
      <c r="F40" t="s">
        <v>782</v>
      </c>
      <c r="H40" t="s">
        <v>811</v>
      </c>
      <c r="I40">
        <v>0</v>
      </c>
      <c r="J40">
        <v>38</v>
      </c>
      <c r="M40" t="s">
        <v>744</v>
      </c>
      <c r="N40" t="s">
        <v>745</v>
      </c>
      <c r="O40">
        <v>0</v>
      </c>
      <c r="P40" t="s">
        <v>783</v>
      </c>
      <c r="Q40" t="s">
        <v>86</v>
      </c>
      <c r="R40" t="s">
        <v>86</v>
      </c>
      <c r="S40" s="71">
        <v>45411</v>
      </c>
      <c r="T40" s="94">
        <v>0.54166666666666663</v>
      </c>
      <c r="U40" s="71">
        <v>45411</v>
      </c>
      <c r="V40" s="94">
        <v>0.625</v>
      </c>
      <c r="W40">
        <v>120</v>
      </c>
      <c r="X40">
        <v>2</v>
      </c>
      <c r="Y40" t="s">
        <v>35</v>
      </c>
      <c r="AB40" t="s">
        <v>1120</v>
      </c>
      <c r="AC40" t="s">
        <v>1121</v>
      </c>
      <c r="AD40">
        <v>118538</v>
      </c>
    </row>
    <row r="41" spans="1:30" x14ac:dyDescent="0.25">
      <c r="A41" t="s">
        <v>808</v>
      </c>
      <c r="C41" t="s">
        <v>809</v>
      </c>
      <c r="D41" t="s">
        <v>193</v>
      </c>
      <c r="E41" t="s">
        <v>810</v>
      </c>
      <c r="F41" t="s">
        <v>782</v>
      </c>
      <c r="H41" t="s">
        <v>811</v>
      </c>
      <c r="I41">
        <v>0</v>
      </c>
      <c r="J41">
        <v>38</v>
      </c>
      <c r="M41" t="s">
        <v>776</v>
      </c>
      <c r="N41" t="s">
        <v>777</v>
      </c>
      <c r="P41" t="s">
        <v>788</v>
      </c>
      <c r="Q41" t="s">
        <v>86</v>
      </c>
      <c r="R41" t="s">
        <v>86</v>
      </c>
      <c r="S41" s="71">
        <v>45411</v>
      </c>
      <c r="T41" s="94">
        <v>0.54166666666666663</v>
      </c>
      <c r="U41" s="71">
        <v>45411</v>
      </c>
      <c r="V41" s="94">
        <v>0.625</v>
      </c>
      <c r="W41">
        <v>2.76</v>
      </c>
      <c r="X41">
        <v>4.5999999999999999E-2</v>
      </c>
      <c r="Y41" t="s">
        <v>35</v>
      </c>
      <c r="AB41" t="s">
        <v>1120</v>
      </c>
      <c r="AC41" t="s">
        <v>1121</v>
      </c>
      <c r="AD41">
        <v>118538</v>
      </c>
    </row>
    <row r="42" spans="1:30" x14ac:dyDescent="0.25">
      <c r="A42" t="s">
        <v>808</v>
      </c>
      <c r="C42" t="s">
        <v>809</v>
      </c>
      <c r="D42" t="s">
        <v>193</v>
      </c>
      <c r="E42" t="s">
        <v>810</v>
      </c>
      <c r="F42" t="s">
        <v>782</v>
      </c>
      <c r="H42" t="s">
        <v>811</v>
      </c>
      <c r="I42">
        <v>0</v>
      </c>
      <c r="J42">
        <v>38</v>
      </c>
      <c r="M42" t="s">
        <v>789</v>
      </c>
      <c r="N42" t="s">
        <v>777</v>
      </c>
      <c r="P42" t="s">
        <v>790</v>
      </c>
      <c r="S42" s="71">
        <v>45411</v>
      </c>
      <c r="T42" s="94">
        <v>0.54166666666666663</v>
      </c>
      <c r="U42" s="71">
        <v>45411</v>
      </c>
      <c r="V42" s="94">
        <v>0.625</v>
      </c>
      <c r="W42">
        <v>3.1</v>
      </c>
      <c r="X42">
        <v>5.1666666999999999E-2</v>
      </c>
      <c r="Y42" t="s">
        <v>35</v>
      </c>
      <c r="AD42">
        <v>118538</v>
      </c>
    </row>
    <row r="43" spans="1:30" x14ac:dyDescent="0.25">
      <c r="A43" t="s">
        <v>808</v>
      </c>
      <c r="C43" t="s">
        <v>809</v>
      </c>
      <c r="D43" t="s">
        <v>193</v>
      </c>
      <c r="E43" t="s">
        <v>810</v>
      </c>
      <c r="F43" t="s">
        <v>782</v>
      </c>
      <c r="H43" t="s">
        <v>811</v>
      </c>
      <c r="I43">
        <v>0</v>
      </c>
      <c r="J43">
        <v>38</v>
      </c>
      <c r="M43" t="s">
        <v>744</v>
      </c>
      <c r="N43" t="s">
        <v>745</v>
      </c>
      <c r="O43">
        <v>0</v>
      </c>
      <c r="P43" t="s">
        <v>819</v>
      </c>
      <c r="Q43" t="s">
        <v>86</v>
      </c>
      <c r="R43" t="s">
        <v>86</v>
      </c>
      <c r="S43" s="71">
        <v>45411</v>
      </c>
      <c r="T43" s="94">
        <v>0.64583333333333337</v>
      </c>
      <c r="U43" s="71">
        <v>45411</v>
      </c>
      <c r="V43" s="94">
        <v>0.72916666666666663</v>
      </c>
      <c r="W43">
        <v>120</v>
      </c>
      <c r="X43">
        <v>2</v>
      </c>
      <c r="Y43" t="s">
        <v>35</v>
      </c>
      <c r="AB43" t="s">
        <v>1227</v>
      </c>
      <c r="AC43" t="s">
        <v>1228</v>
      </c>
      <c r="AD43">
        <v>123307</v>
      </c>
    </row>
    <row r="44" spans="1:30" x14ac:dyDescent="0.25">
      <c r="A44" t="s">
        <v>808</v>
      </c>
      <c r="C44" t="s">
        <v>809</v>
      </c>
      <c r="D44" t="s">
        <v>193</v>
      </c>
      <c r="E44" t="s">
        <v>810</v>
      </c>
      <c r="F44" t="s">
        <v>782</v>
      </c>
      <c r="H44" t="s">
        <v>811</v>
      </c>
      <c r="I44">
        <v>0</v>
      </c>
      <c r="J44">
        <v>38</v>
      </c>
      <c r="M44" t="s">
        <v>776</v>
      </c>
      <c r="N44" t="s">
        <v>777</v>
      </c>
      <c r="P44" t="s">
        <v>788</v>
      </c>
      <c r="Q44" t="s">
        <v>86</v>
      </c>
      <c r="R44" t="s">
        <v>86</v>
      </c>
      <c r="S44" s="71">
        <v>45411</v>
      </c>
      <c r="T44" s="94">
        <v>0.64583333333333337</v>
      </c>
      <c r="U44" s="71">
        <v>45411</v>
      </c>
      <c r="V44" s="94">
        <v>0.72916666666666663</v>
      </c>
      <c r="W44">
        <v>10.119999999999999</v>
      </c>
      <c r="X44">
        <v>0.16866666699999999</v>
      </c>
      <c r="Y44" t="s">
        <v>35</v>
      </c>
      <c r="AB44" t="s">
        <v>1227</v>
      </c>
      <c r="AC44" t="s">
        <v>1228</v>
      </c>
      <c r="AD44">
        <v>123307</v>
      </c>
    </row>
    <row r="45" spans="1:30" x14ac:dyDescent="0.25">
      <c r="A45" t="s">
        <v>808</v>
      </c>
      <c r="C45" t="s">
        <v>809</v>
      </c>
      <c r="D45" t="s">
        <v>193</v>
      </c>
      <c r="E45" t="s">
        <v>810</v>
      </c>
      <c r="F45" t="s">
        <v>782</v>
      </c>
      <c r="H45" t="s">
        <v>811</v>
      </c>
      <c r="I45">
        <v>0</v>
      </c>
      <c r="J45">
        <v>38</v>
      </c>
      <c r="M45" t="s">
        <v>789</v>
      </c>
      <c r="N45" t="s">
        <v>777</v>
      </c>
      <c r="P45" t="s">
        <v>790</v>
      </c>
      <c r="S45" s="71">
        <v>45411</v>
      </c>
      <c r="T45" s="94">
        <v>0.64583333333333337</v>
      </c>
      <c r="U45" s="71">
        <v>45411</v>
      </c>
      <c r="V45" s="94">
        <v>0.72916666666666663</v>
      </c>
      <c r="W45">
        <v>2.2599999999999998</v>
      </c>
      <c r="X45">
        <v>3.7666667000000001E-2</v>
      </c>
      <c r="Y45" t="s">
        <v>35</v>
      </c>
      <c r="AD45">
        <v>123307</v>
      </c>
    </row>
    <row r="46" spans="1:30" x14ac:dyDescent="0.25">
      <c r="A46" t="s">
        <v>808</v>
      </c>
      <c r="C46" t="s">
        <v>809</v>
      </c>
      <c r="D46" t="s">
        <v>193</v>
      </c>
      <c r="E46" t="s">
        <v>810</v>
      </c>
      <c r="F46" t="s">
        <v>782</v>
      </c>
      <c r="H46" t="s">
        <v>811</v>
      </c>
      <c r="I46">
        <v>0</v>
      </c>
      <c r="J46">
        <v>38</v>
      </c>
      <c r="M46" t="s">
        <v>744</v>
      </c>
      <c r="N46" t="s">
        <v>745</v>
      </c>
      <c r="O46">
        <v>0</v>
      </c>
      <c r="P46" t="s">
        <v>819</v>
      </c>
      <c r="Q46" t="s">
        <v>86</v>
      </c>
      <c r="R46" t="s">
        <v>86</v>
      </c>
      <c r="S46" s="71">
        <v>45411</v>
      </c>
      <c r="T46" s="94">
        <v>0.72916666666666663</v>
      </c>
      <c r="U46" s="71">
        <v>45411</v>
      </c>
      <c r="V46" s="94">
        <v>0.77083333333333337</v>
      </c>
      <c r="W46">
        <v>60</v>
      </c>
      <c r="X46">
        <v>1</v>
      </c>
      <c r="Y46" t="s">
        <v>35</v>
      </c>
      <c r="AA46" t="s">
        <v>1392</v>
      </c>
      <c r="AB46" t="s">
        <v>1227</v>
      </c>
      <c r="AC46" t="s">
        <v>1228</v>
      </c>
      <c r="AD46">
        <v>123575</v>
      </c>
    </row>
    <row r="47" spans="1:30" x14ac:dyDescent="0.25">
      <c r="A47" t="s">
        <v>808</v>
      </c>
      <c r="C47" t="s">
        <v>809</v>
      </c>
      <c r="D47" t="s">
        <v>193</v>
      </c>
      <c r="E47" t="s">
        <v>810</v>
      </c>
      <c r="F47" t="s">
        <v>782</v>
      </c>
      <c r="H47" t="s">
        <v>811</v>
      </c>
      <c r="I47">
        <v>0</v>
      </c>
      <c r="J47">
        <v>38</v>
      </c>
      <c r="M47" t="s">
        <v>744</v>
      </c>
      <c r="N47" t="s">
        <v>796</v>
      </c>
      <c r="O47">
        <v>0</v>
      </c>
      <c r="P47" t="s">
        <v>797</v>
      </c>
      <c r="Q47" t="s">
        <v>747</v>
      </c>
      <c r="R47" t="s">
        <v>747</v>
      </c>
      <c r="S47" s="71">
        <v>45412</v>
      </c>
      <c r="T47" s="94">
        <v>0.33333333333333331</v>
      </c>
      <c r="U47" s="71">
        <v>45412</v>
      </c>
      <c r="V47" s="94">
        <v>0.375</v>
      </c>
      <c r="W47">
        <v>60</v>
      </c>
      <c r="X47">
        <v>1</v>
      </c>
      <c r="AB47" t="s">
        <v>798</v>
      </c>
      <c r="AC47" t="s">
        <v>799</v>
      </c>
      <c r="AD47">
        <v>123565</v>
      </c>
    </row>
    <row r="48" spans="1:30" x14ac:dyDescent="0.25">
      <c r="A48" t="s">
        <v>808</v>
      </c>
      <c r="C48" t="s">
        <v>809</v>
      </c>
      <c r="D48" t="s">
        <v>193</v>
      </c>
      <c r="E48" t="s">
        <v>810</v>
      </c>
      <c r="F48" t="s">
        <v>782</v>
      </c>
      <c r="H48" t="s">
        <v>811</v>
      </c>
      <c r="I48">
        <v>0</v>
      </c>
      <c r="J48">
        <v>38</v>
      </c>
      <c r="M48" t="s">
        <v>744</v>
      </c>
      <c r="N48" t="s">
        <v>745</v>
      </c>
      <c r="O48">
        <v>0</v>
      </c>
      <c r="P48" t="s">
        <v>819</v>
      </c>
      <c r="Q48" t="s">
        <v>86</v>
      </c>
      <c r="R48" t="s">
        <v>86</v>
      </c>
      <c r="S48" s="71">
        <v>45412</v>
      </c>
      <c r="T48" s="94">
        <v>0.375</v>
      </c>
      <c r="U48" s="71">
        <v>45412</v>
      </c>
      <c r="V48" s="94">
        <v>0.45833333333333331</v>
      </c>
      <c r="W48">
        <v>120</v>
      </c>
      <c r="X48">
        <v>2</v>
      </c>
      <c r="Y48" t="s">
        <v>35</v>
      </c>
      <c r="AB48" t="s">
        <v>832</v>
      </c>
      <c r="AC48" t="s">
        <v>833</v>
      </c>
      <c r="AD48">
        <v>90851</v>
      </c>
    </row>
    <row r="49" spans="1:30" x14ac:dyDescent="0.25">
      <c r="A49" t="s">
        <v>808</v>
      </c>
      <c r="C49" t="s">
        <v>809</v>
      </c>
      <c r="D49" t="s">
        <v>193</v>
      </c>
      <c r="E49" t="s">
        <v>810</v>
      </c>
      <c r="F49" t="s">
        <v>782</v>
      </c>
      <c r="H49" t="s">
        <v>811</v>
      </c>
      <c r="I49">
        <v>0</v>
      </c>
      <c r="J49">
        <v>38</v>
      </c>
      <c r="M49" t="s">
        <v>744</v>
      </c>
      <c r="N49" t="s">
        <v>745</v>
      </c>
      <c r="O49">
        <v>0</v>
      </c>
      <c r="P49" t="s">
        <v>783</v>
      </c>
      <c r="Q49" t="s">
        <v>86</v>
      </c>
      <c r="R49" t="s">
        <v>86</v>
      </c>
      <c r="S49" s="71">
        <v>45412</v>
      </c>
      <c r="T49" s="94">
        <v>0.47916666666666669</v>
      </c>
      <c r="U49" s="71">
        <v>45412</v>
      </c>
      <c r="V49" s="94">
        <v>0.60416666666666663</v>
      </c>
      <c r="W49">
        <v>180</v>
      </c>
      <c r="X49">
        <v>3</v>
      </c>
      <c r="Y49" t="s">
        <v>35</v>
      </c>
      <c r="AB49" t="s">
        <v>855</v>
      </c>
      <c r="AC49" t="s">
        <v>856</v>
      </c>
      <c r="AD49">
        <v>119087</v>
      </c>
    </row>
    <row r="50" spans="1:30" x14ac:dyDescent="0.25">
      <c r="A50" t="s">
        <v>808</v>
      </c>
      <c r="C50" t="s">
        <v>809</v>
      </c>
      <c r="D50" t="s">
        <v>193</v>
      </c>
      <c r="E50" t="s">
        <v>810</v>
      </c>
      <c r="F50" t="s">
        <v>782</v>
      </c>
      <c r="H50" t="s">
        <v>811</v>
      </c>
      <c r="I50">
        <v>0</v>
      </c>
      <c r="J50">
        <v>38</v>
      </c>
      <c r="M50" t="s">
        <v>776</v>
      </c>
      <c r="N50" t="s">
        <v>777</v>
      </c>
      <c r="P50" t="s">
        <v>788</v>
      </c>
      <c r="Q50" t="s">
        <v>86</v>
      </c>
      <c r="R50" t="s">
        <v>86</v>
      </c>
      <c r="S50" s="71">
        <v>45412</v>
      </c>
      <c r="T50" s="94">
        <v>0.47916666666666669</v>
      </c>
      <c r="U50" s="71">
        <v>45412</v>
      </c>
      <c r="V50" s="94">
        <v>0.60416666666666663</v>
      </c>
      <c r="W50">
        <v>15</v>
      </c>
      <c r="X50">
        <v>0.25</v>
      </c>
      <c r="Y50" t="s">
        <v>35</v>
      </c>
      <c r="AB50" t="s">
        <v>855</v>
      </c>
      <c r="AC50" t="s">
        <v>856</v>
      </c>
      <c r="AD50">
        <v>119087</v>
      </c>
    </row>
    <row r="51" spans="1:30" x14ac:dyDescent="0.25">
      <c r="A51" t="s">
        <v>808</v>
      </c>
      <c r="C51" t="s">
        <v>809</v>
      </c>
      <c r="D51" t="s">
        <v>193</v>
      </c>
      <c r="E51" t="s">
        <v>810</v>
      </c>
      <c r="F51" t="s">
        <v>782</v>
      </c>
      <c r="H51" t="s">
        <v>811</v>
      </c>
      <c r="I51">
        <v>0</v>
      </c>
      <c r="J51">
        <v>38</v>
      </c>
      <c r="M51" t="s">
        <v>789</v>
      </c>
      <c r="N51" t="s">
        <v>777</v>
      </c>
      <c r="P51" t="s">
        <v>790</v>
      </c>
      <c r="S51" s="71">
        <v>45412</v>
      </c>
      <c r="T51" s="94">
        <v>0.47916666666666669</v>
      </c>
      <c r="U51" s="71">
        <v>45412</v>
      </c>
      <c r="V51" s="94">
        <v>0.60416666666666663</v>
      </c>
      <c r="W51">
        <v>1.06</v>
      </c>
      <c r="X51">
        <v>1.7666667E-2</v>
      </c>
      <c r="Y51" t="s">
        <v>35</v>
      </c>
      <c r="AD51">
        <v>119087</v>
      </c>
    </row>
    <row r="52" spans="1:30" x14ac:dyDescent="0.25">
      <c r="A52" t="s">
        <v>808</v>
      </c>
      <c r="C52" t="s">
        <v>809</v>
      </c>
      <c r="D52" t="s">
        <v>193</v>
      </c>
      <c r="E52" t="s">
        <v>810</v>
      </c>
      <c r="F52" t="s">
        <v>782</v>
      </c>
      <c r="H52" t="s">
        <v>811</v>
      </c>
      <c r="I52">
        <v>0</v>
      </c>
      <c r="J52">
        <v>38</v>
      </c>
      <c r="M52" t="s">
        <v>744</v>
      </c>
      <c r="N52" t="s">
        <v>745</v>
      </c>
      <c r="O52">
        <v>0</v>
      </c>
      <c r="P52" t="s">
        <v>816</v>
      </c>
      <c r="Q52" t="s">
        <v>86</v>
      </c>
      <c r="R52" t="s">
        <v>86</v>
      </c>
      <c r="S52" s="71">
        <v>45412</v>
      </c>
      <c r="T52" s="94">
        <v>0.625</v>
      </c>
      <c r="U52" s="71">
        <v>45412</v>
      </c>
      <c r="V52" s="94">
        <v>0.6875</v>
      </c>
      <c r="W52">
        <v>90</v>
      </c>
      <c r="X52">
        <v>1.5</v>
      </c>
      <c r="Y52" t="s">
        <v>35</v>
      </c>
      <c r="AB52" t="s">
        <v>832</v>
      </c>
      <c r="AC52" t="s">
        <v>833</v>
      </c>
      <c r="AD52">
        <v>90740</v>
      </c>
    </row>
    <row r="53" spans="1:30" x14ac:dyDescent="0.25">
      <c r="A53" t="s">
        <v>808</v>
      </c>
      <c r="C53" t="s">
        <v>809</v>
      </c>
      <c r="D53" t="s">
        <v>193</v>
      </c>
      <c r="E53" t="s">
        <v>810</v>
      </c>
      <c r="F53" t="s">
        <v>782</v>
      </c>
      <c r="H53" t="s">
        <v>811</v>
      </c>
      <c r="I53">
        <v>0</v>
      </c>
      <c r="J53">
        <v>38</v>
      </c>
      <c r="M53" t="s">
        <v>789</v>
      </c>
      <c r="N53" t="s">
        <v>777</v>
      </c>
      <c r="P53" t="s">
        <v>790</v>
      </c>
      <c r="S53" s="71">
        <v>45412</v>
      </c>
      <c r="T53" s="94">
        <v>0.625</v>
      </c>
      <c r="U53" s="71">
        <v>45412</v>
      </c>
      <c r="V53" s="94">
        <v>0.6875</v>
      </c>
      <c r="W53">
        <v>1.07</v>
      </c>
      <c r="X53">
        <v>1.7833333E-2</v>
      </c>
      <c r="Y53" t="s">
        <v>35</v>
      </c>
      <c r="AD53">
        <v>90740</v>
      </c>
    </row>
    <row r="54" spans="1:30" x14ac:dyDescent="0.25">
      <c r="A54" t="s">
        <v>808</v>
      </c>
      <c r="C54" t="s">
        <v>809</v>
      </c>
      <c r="D54" t="s">
        <v>193</v>
      </c>
      <c r="E54" t="s">
        <v>810</v>
      </c>
      <c r="F54" t="s">
        <v>782</v>
      </c>
      <c r="H54" t="s">
        <v>811</v>
      </c>
      <c r="I54">
        <v>0</v>
      </c>
      <c r="J54">
        <v>38</v>
      </c>
      <c r="M54" t="s">
        <v>744</v>
      </c>
      <c r="N54" t="s">
        <v>796</v>
      </c>
      <c r="O54">
        <v>0</v>
      </c>
      <c r="P54" t="s">
        <v>797</v>
      </c>
      <c r="Q54" t="s">
        <v>747</v>
      </c>
      <c r="R54" t="s">
        <v>747</v>
      </c>
      <c r="S54" s="71">
        <v>45413</v>
      </c>
      <c r="T54" s="94">
        <v>0.29166666666666669</v>
      </c>
      <c r="U54" s="71">
        <v>45413</v>
      </c>
      <c r="V54" s="94">
        <v>0.33333333333333331</v>
      </c>
      <c r="W54">
        <v>60</v>
      </c>
      <c r="X54">
        <v>1</v>
      </c>
      <c r="AB54" t="s">
        <v>798</v>
      </c>
      <c r="AC54" t="s">
        <v>799</v>
      </c>
      <c r="AD54">
        <v>124107</v>
      </c>
    </row>
    <row r="55" spans="1:30" x14ac:dyDescent="0.25">
      <c r="A55" t="s">
        <v>808</v>
      </c>
      <c r="C55" t="s">
        <v>809</v>
      </c>
      <c r="D55" t="s">
        <v>193</v>
      </c>
      <c r="E55" t="s">
        <v>810</v>
      </c>
      <c r="F55" t="s">
        <v>782</v>
      </c>
      <c r="H55" t="s">
        <v>811</v>
      </c>
      <c r="I55">
        <v>0</v>
      </c>
      <c r="J55">
        <v>38</v>
      </c>
      <c r="M55" t="s">
        <v>744</v>
      </c>
      <c r="N55" t="s">
        <v>745</v>
      </c>
      <c r="O55">
        <v>0</v>
      </c>
      <c r="P55" t="s">
        <v>819</v>
      </c>
      <c r="Q55" t="s">
        <v>86</v>
      </c>
      <c r="R55" t="s">
        <v>86</v>
      </c>
      <c r="S55" s="71">
        <v>45413</v>
      </c>
      <c r="T55" s="94">
        <v>0.35416666666666669</v>
      </c>
      <c r="U55" s="71">
        <v>45413</v>
      </c>
      <c r="V55" s="94">
        <v>0.39583333333333331</v>
      </c>
      <c r="W55">
        <v>60</v>
      </c>
      <c r="X55">
        <v>1</v>
      </c>
      <c r="Y55" t="s">
        <v>35</v>
      </c>
      <c r="AB55" t="s">
        <v>828</v>
      </c>
      <c r="AC55" t="s">
        <v>829</v>
      </c>
      <c r="AD55">
        <v>90983</v>
      </c>
    </row>
    <row r="56" spans="1:30" x14ac:dyDescent="0.25">
      <c r="A56" t="s">
        <v>808</v>
      </c>
      <c r="C56" t="s">
        <v>809</v>
      </c>
      <c r="D56" t="s">
        <v>193</v>
      </c>
      <c r="E56" t="s">
        <v>810</v>
      </c>
      <c r="F56" t="s">
        <v>782</v>
      </c>
      <c r="H56" t="s">
        <v>811</v>
      </c>
      <c r="I56">
        <v>0</v>
      </c>
      <c r="J56">
        <v>38</v>
      </c>
      <c r="M56" t="s">
        <v>744</v>
      </c>
      <c r="N56" t="s">
        <v>745</v>
      </c>
      <c r="O56">
        <v>0</v>
      </c>
      <c r="P56" t="s">
        <v>783</v>
      </c>
      <c r="Q56" t="s">
        <v>86</v>
      </c>
      <c r="R56" t="s">
        <v>86</v>
      </c>
      <c r="S56" s="71">
        <v>45413</v>
      </c>
      <c r="T56" s="94">
        <v>0.41666666666666669</v>
      </c>
      <c r="U56" s="71">
        <v>45413</v>
      </c>
      <c r="V56" s="94">
        <v>0.5</v>
      </c>
      <c r="W56">
        <v>120</v>
      </c>
      <c r="X56">
        <v>2</v>
      </c>
      <c r="Y56" t="s">
        <v>35</v>
      </c>
      <c r="AB56" t="s">
        <v>832</v>
      </c>
      <c r="AC56" t="s">
        <v>833</v>
      </c>
      <c r="AD56">
        <v>94062</v>
      </c>
    </row>
    <row r="57" spans="1:30" x14ac:dyDescent="0.25">
      <c r="A57" t="s">
        <v>808</v>
      </c>
      <c r="C57" t="s">
        <v>809</v>
      </c>
      <c r="D57" t="s">
        <v>193</v>
      </c>
      <c r="E57" t="s">
        <v>810</v>
      </c>
      <c r="F57" t="s">
        <v>782</v>
      </c>
      <c r="H57" t="s">
        <v>811</v>
      </c>
      <c r="I57">
        <v>0</v>
      </c>
      <c r="J57">
        <v>38</v>
      </c>
      <c r="M57" t="s">
        <v>776</v>
      </c>
      <c r="N57" t="s">
        <v>777</v>
      </c>
      <c r="P57" t="s">
        <v>788</v>
      </c>
      <c r="Q57" t="s">
        <v>86</v>
      </c>
      <c r="R57" t="s">
        <v>86</v>
      </c>
      <c r="S57" s="71">
        <v>45413</v>
      </c>
      <c r="T57" s="94">
        <v>0.41666666666666669</v>
      </c>
      <c r="U57" s="71">
        <v>45413</v>
      </c>
      <c r="V57" s="94">
        <v>0.5</v>
      </c>
      <c r="W57">
        <v>12.88</v>
      </c>
      <c r="X57">
        <v>0.21466666700000001</v>
      </c>
      <c r="Y57" t="s">
        <v>35</v>
      </c>
      <c r="AB57" t="s">
        <v>832</v>
      </c>
      <c r="AC57" t="s">
        <v>833</v>
      </c>
      <c r="AD57">
        <v>94062</v>
      </c>
    </row>
    <row r="58" spans="1:30" x14ac:dyDescent="0.25">
      <c r="A58" t="s">
        <v>808</v>
      </c>
      <c r="C58" t="s">
        <v>809</v>
      </c>
      <c r="D58" t="s">
        <v>193</v>
      </c>
      <c r="E58" t="s">
        <v>810</v>
      </c>
      <c r="F58" t="s">
        <v>782</v>
      </c>
      <c r="H58" t="s">
        <v>811</v>
      </c>
      <c r="I58">
        <v>0</v>
      </c>
      <c r="J58">
        <v>38</v>
      </c>
      <c r="M58" t="s">
        <v>789</v>
      </c>
      <c r="N58" t="s">
        <v>777</v>
      </c>
      <c r="P58" t="s">
        <v>790</v>
      </c>
      <c r="S58" s="71">
        <v>45413</v>
      </c>
      <c r="T58" s="94">
        <v>0.41666666666666669</v>
      </c>
      <c r="U58" s="71">
        <v>45413</v>
      </c>
      <c r="V58" s="94">
        <v>0.5</v>
      </c>
      <c r="W58">
        <v>12.52</v>
      </c>
      <c r="X58">
        <v>0.208666667</v>
      </c>
      <c r="Y58" t="s">
        <v>35</v>
      </c>
      <c r="AD58">
        <v>94062</v>
      </c>
    </row>
    <row r="59" spans="1:30" x14ac:dyDescent="0.25">
      <c r="A59" t="s">
        <v>1781</v>
      </c>
      <c r="C59" t="s">
        <v>1782</v>
      </c>
      <c r="D59" t="s">
        <v>1783</v>
      </c>
      <c r="E59" t="s">
        <v>1784</v>
      </c>
      <c r="F59" t="s">
        <v>782</v>
      </c>
      <c r="H59" t="s">
        <v>743</v>
      </c>
      <c r="I59">
        <v>0</v>
      </c>
      <c r="J59">
        <v>38</v>
      </c>
      <c r="M59" t="s">
        <v>744</v>
      </c>
      <c r="N59" t="s">
        <v>745</v>
      </c>
      <c r="O59">
        <v>0</v>
      </c>
      <c r="P59" t="s">
        <v>783</v>
      </c>
      <c r="Q59" t="s">
        <v>86</v>
      </c>
      <c r="R59" t="s">
        <v>86</v>
      </c>
      <c r="S59" s="71">
        <v>45400</v>
      </c>
      <c r="T59" s="94">
        <v>0.41666666666666669</v>
      </c>
      <c r="U59" s="71">
        <v>45400</v>
      </c>
      <c r="V59" s="94">
        <v>0.52083333333333337</v>
      </c>
      <c r="W59">
        <v>150</v>
      </c>
      <c r="X59">
        <v>2.5</v>
      </c>
      <c r="Y59" t="s">
        <v>35</v>
      </c>
      <c r="AB59" t="s">
        <v>817</v>
      </c>
      <c r="AC59" t="s">
        <v>818</v>
      </c>
      <c r="AD59">
        <v>117815</v>
      </c>
    </row>
    <row r="60" spans="1:30" x14ac:dyDescent="0.25">
      <c r="A60" t="s">
        <v>1781</v>
      </c>
      <c r="C60" t="s">
        <v>1782</v>
      </c>
      <c r="D60" t="s">
        <v>1783</v>
      </c>
      <c r="E60" t="s">
        <v>1784</v>
      </c>
      <c r="F60" t="s">
        <v>782</v>
      </c>
      <c r="H60" t="s">
        <v>743</v>
      </c>
      <c r="I60">
        <v>0</v>
      </c>
      <c r="J60">
        <v>38</v>
      </c>
      <c r="M60" t="s">
        <v>744</v>
      </c>
      <c r="N60" t="s">
        <v>745</v>
      </c>
      <c r="O60">
        <v>0</v>
      </c>
      <c r="P60" t="s">
        <v>783</v>
      </c>
      <c r="Q60" t="s">
        <v>86</v>
      </c>
      <c r="R60" t="s">
        <v>86</v>
      </c>
      <c r="S60" s="71">
        <v>45400</v>
      </c>
      <c r="T60" s="94">
        <v>0.58333333333333337</v>
      </c>
      <c r="U60" s="71">
        <v>45400</v>
      </c>
      <c r="V60" s="94">
        <v>0.66666666666666663</v>
      </c>
      <c r="W60">
        <v>120</v>
      </c>
      <c r="X60">
        <v>2</v>
      </c>
      <c r="Y60" t="s">
        <v>221</v>
      </c>
      <c r="AB60" t="s">
        <v>1785</v>
      </c>
      <c r="AC60" t="s">
        <v>1786</v>
      </c>
      <c r="AD60">
        <v>116498</v>
      </c>
    </row>
    <row r="61" spans="1:30" x14ac:dyDescent="0.25">
      <c r="A61" t="s">
        <v>1781</v>
      </c>
      <c r="C61" t="s">
        <v>1782</v>
      </c>
      <c r="D61" t="s">
        <v>1783</v>
      </c>
      <c r="E61" t="s">
        <v>1784</v>
      </c>
      <c r="F61" t="s">
        <v>782</v>
      </c>
      <c r="H61" t="s">
        <v>743</v>
      </c>
      <c r="I61">
        <v>0</v>
      </c>
      <c r="J61">
        <v>38</v>
      </c>
      <c r="M61" t="s">
        <v>789</v>
      </c>
      <c r="N61" t="s">
        <v>777</v>
      </c>
      <c r="P61" t="s">
        <v>790</v>
      </c>
      <c r="S61" s="71">
        <v>45400</v>
      </c>
      <c r="T61" s="94">
        <v>0.58333333333333337</v>
      </c>
      <c r="U61" s="71">
        <v>45400</v>
      </c>
      <c r="V61" s="94">
        <v>0.66666666666666663</v>
      </c>
      <c r="W61">
        <v>3.55</v>
      </c>
      <c r="X61">
        <v>5.9166666999999999E-2</v>
      </c>
      <c r="Y61" t="s">
        <v>221</v>
      </c>
      <c r="AD61">
        <v>116498</v>
      </c>
    </row>
    <row r="62" spans="1:30" x14ac:dyDescent="0.25">
      <c r="A62" t="s">
        <v>1781</v>
      </c>
      <c r="C62" t="s">
        <v>1782</v>
      </c>
      <c r="D62" t="s">
        <v>1783</v>
      </c>
      <c r="E62" t="s">
        <v>1784</v>
      </c>
      <c r="F62" t="s">
        <v>782</v>
      </c>
      <c r="H62" t="s">
        <v>743</v>
      </c>
      <c r="I62">
        <v>0</v>
      </c>
      <c r="J62">
        <v>38</v>
      </c>
      <c r="M62" t="s">
        <v>744</v>
      </c>
      <c r="N62" t="s">
        <v>796</v>
      </c>
      <c r="O62">
        <v>0</v>
      </c>
      <c r="P62" t="s">
        <v>797</v>
      </c>
      <c r="Q62" t="s">
        <v>747</v>
      </c>
      <c r="R62" t="s">
        <v>747</v>
      </c>
      <c r="S62" s="71">
        <v>45401</v>
      </c>
      <c r="T62" s="94">
        <v>0.33333333333333331</v>
      </c>
      <c r="U62" s="71">
        <v>45401</v>
      </c>
      <c r="V62" s="94">
        <v>0.35416666666666669</v>
      </c>
      <c r="W62">
        <v>30</v>
      </c>
      <c r="X62">
        <v>0.5</v>
      </c>
      <c r="AB62" t="s">
        <v>798</v>
      </c>
      <c r="AC62" t="s">
        <v>799</v>
      </c>
      <c r="AD62">
        <v>119048</v>
      </c>
    </row>
    <row r="63" spans="1:30" x14ac:dyDescent="0.25">
      <c r="A63" t="s">
        <v>1781</v>
      </c>
      <c r="C63" t="s">
        <v>1782</v>
      </c>
      <c r="D63" t="s">
        <v>1783</v>
      </c>
      <c r="E63" t="s">
        <v>1784</v>
      </c>
      <c r="F63" t="s">
        <v>782</v>
      </c>
      <c r="H63" t="s">
        <v>743</v>
      </c>
      <c r="I63">
        <v>0</v>
      </c>
      <c r="J63">
        <v>38</v>
      </c>
      <c r="M63" t="s">
        <v>744</v>
      </c>
      <c r="N63" t="s">
        <v>745</v>
      </c>
      <c r="O63">
        <v>0</v>
      </c>
      <c r="P63" t="s">
        <v>783</v>
      </c>
      <c r="Q63" t="s">
        <v>86</v>
      </c>
      <c r="R63" t="s">
        <v>86</v>
      </c>
      <c r="S63" s="71">
        <v>45401</v>
      </c>
      <c r="T63" s="94">
        <v>0.375</v>
      </c>
      <c r="U63" s="71">
        <v>45401</v>
      </c>
      <c r="V63" s="94">
        <v>0.4375</v>
      </c>
      <c r="W63">
        <v>90</v>
      </c>
      <c r="X63">
        <v>1.5</v>
      </c>
      <c r="Y63" t="s">
        <v>35</v>
      </c>
      <c r="AB63" t="s">
        <v>996</v>
      </c>
      <c r="AC63" t="s">
        <v>997</v>
      </c>
      <c r="AD63">
        <v>87268</v>
      </c>
    </row>
    <row r="64" spans="1:30" x14ac:dyDescent="0.25">
      <c r="A64" t="s">
        <v>1781</v>
      </c>
      <c r="C64" t="s">
        <v>1782</v>
      </c>
      <c r="D64" t="s">
        <v>1783</v>
      </c>
      <c r="E64" t="s">
        <v>1784</v>
      </c>
      <c r="F64" t="s">
        <v>782</v>
      </c>
      <c r="H64" t="s">
        <v>743</v>
      </c>
      <c r="I64">
        <v>0</v>
      </c>
      <c r="J64">
        <v>38</v>
      </c>
      <c r="M64" t="s">
        <v>744</v>
      </c>
      <c r="N64" t="s">
        <v>745</v>
      </c>
      <c r="O64">
        <v>0</v>
      </c>
      <c r="P64" t="s">
        <v>819</v>
      </c>
      <c r="Q64" t="s">
        <v>86</v>
      </c>
      <c r="R64" t="s">
        <v>86</v>
      </c>
      <c r="S64" s="71">
        <v>45401</v>
      </c>
      <c r="T64" s="94">
        <v>0.45833333333333331</v>
      </c>
      <c r="U64" s="71">
        <v>45401</v>
      </c>
      <c r="V64" s="94">
        <v>0.54166666666666663</v>
      </c>
      <c r="W64">
        <v>120</v>
      </c>
      <c r="X64">
        <v>2</v>
      </c>
      <c r="Y64" t="s">
        <v>35</v>
      </c>
      <c r="AB64" t="s">
        <v>1122</v>
      </c>
      <c r="AC64" t="s">
        <v>1123</v>
      </c>
      <c r="AD64">
        <v>87374</v>
      </c>
    </row>
    <row r="65" spans="1:30" x14ac:dyDescent="0.25">
      <c r="A65" t="s">
        <v>1781</v>
      </c>
      <c r="C65" t="s">
        <v>1782</v>
      </c>
      <c r="D65" t="s">
        <v>1783</v>
      </c>
      <c r="E65" t="s">
        <v>1784</v>
      </c>
      <c r="F65" t="s">
        <v>782</v>
      </c>
      <c r="H65" t="s">
        <v>743</v>
      </c>
      <c r="I65">
        <v>0</v>
      </c>
      <c r="J65">
        <v>38</v>
      </c>
      <c r="M65" t="s">
        <v>776</v>
      </c>
      <c r="N65" t="s">
        <v>777</v>
      </c>
      <c r="P65" t="s">
        <v>788</v>
      </c>
      <c r="Q65" t="s">
        <v>86</v>
      </c>
      <c r="R65" t="s">
        <v>86</v>
      </c>
      <c r="S65" s="71">
        <v>45401</v>
      </c>
      <c r="T65" s="94">
        <v>0.45833333333333331</v>
      </c>
      <c r="U65" s="71">
        <v>45401</v>
      </c>
      <c r="V65" s="94">
        <v>0.54166666666666663</v>
      </c>
      <c r="W65">
        <v>14</v>
      </c>
      <c r="X65">
        <v>0.233333333</v>
      </c>
      <c r="Y65" t="s">
        <v>35</v>
      </c>
      <c r="AB65" t="s">
        <v>1122</v>
      </c>
      <c r="AC65" t="s">
        <v>1123</v>
      </c>
      <c r="AD65">
        <v>87374</v>
      </c>
    </row>
    <row r="66" spans="1:30" x14ac:dyDescent="0.25">
      <c r="A66" t="s">
        <v>1781</v>
      </c>
      <c r="C66" t="s">
        <v>1782</v>
      </c>
      <c r="D66" t="s">
        <v>1783</v>
      </c>
      <c r="E66" t="s">
        <v>1784</v>
      </c>
      <c r="F66" t="s">
        <v>782</v>
      </c>
      <c r="H66" t="s">
        <v>743</v>
      </c>
      <c r="I66">
        <v>0</v>
      </c>
      <c r="J66">
        <v>38</v>
      </c>
      <c r="M66" t="s">
        <v>789</v>
      </c>
      <c r="N66" t="s">
        <v>777</v>
      </c>
      <c r="P66" t="s">
        <v>790</v>
      </c>
      <c r="S66" s="71">
        <v>45401</v>
      </c>
      <c r="T66" s="94">
        <v>0.45833333333333331</v>
      </c>
      <c r="U66" s="71">
        <v>45401</v>
      </c>
      <c r="V66" s="94">
        <v>0.54166666666666663</v>
      </c>
      <c r="W66">
        <v>4.6100000000000003</v>
      </c>
      <c r="X66">
        <v>7.6833333000000004E-2</v>
      </c>
      <c r="Y66" t="s">
        <v>35</v>
      </c>
      <c r="AD66">
        <v>87374</v>
      </c>
    </row>
    <row r="67" spans="1:30" x14ac:dyDescent="0.25">
      <c r="A67" t="s">
        <v>1781</v>
      </c>
      <c r="C67" t="s">
        <v>1782</v>
      </c>
      <c r="D67" t="s">
        <v>1783</v>
      </c>
      <c r="E67" t="s">
        <v>1784</v>
      </c>
      <c r="F67" t="s">
        <v>782</v>
      </c>
      <c r="H67" t="s">
        <v>743</v>
      </c>
      <c r="I67">
        <v>0</v>
      </c>
      <c r="J67">
        <v>38</v>
      </c>
      <c r="M67" t="s">
        <v>744</v>
      </c>
      <c r="N67" t="s">
        <v>796</v>
      </c>
      <c r="O67">
        <v>0</v>
      </c>
      <c r="P67" t="s">
        <v>797</v>
      </c>
      <c r="Q67" t="s">
        <v>747</v>
      </c>
      <c r="R67" t="s">
        <v>747</v>
      </c>
      <c r="S67" s="71">
        <v>45404</v>
      </c>
      <c r="T67" s="94">
        <v>0.33333333333333331</v>
      </c>
      <c r="U67" s="71">
        <v>45404</v>
      </c>
      <c r="V67" s="94">
        <v>0.35416666666666669</v>
      </c>
      <c r="W67">
        <v>30</v>
      </c>
      <c r="X67">
        <v>0.5</v>
      </c>
      <c r="AB67" t="s">
        <v>798</v>
      </c>
      <c r="AC67" t="s">
        <v>799</v>
      </c>
      <c r="AD67">
        <v>120653</v>
      </c>
    </row>
    <row r="68" spans="1:30" x14ac:dyDescent="0.25">
      <c r="A68" t="s">
        <v>1781</v>
      </c>
      <c r="C68" t="s">
        <v>1782</v>
      </c>
      <c r="D68" t="s">
        <v>1783</v>
      </c>
      <c r="E68" t="s">
        <v>1784</v>
      </c>
      <c r="F68" t="s">
        <v>782</v>
      </c>
      <c r="H68" t="s">
        <v>743</v>
      </c>
      <c r="I68">
        <v>0</v>
      </c>
      <c r="J68">
        <v>38</v>
      </c>
      <c r="M68" t="s">
        <v>744</v>
      </c>
      <c r="N68" t="s">
        <v>745</v>
      </c>
      <c r="O68">
        <v>0</v>
      </c>
      <c r="P68" t="s">
        <v>791</v>
      </c>
      <c r="Q68" t="s">
        <v>85</v>
      </c>
      <c r="R68" t="s">
        <v>792</v>
      </c>
      <c r="S68" s="71">
        <v>45404</v>
      </c>
      <c r="T68" s="94">
        <v>0.47916666666666669</v>
      </c>
      <c r="U68" s="71">
        <v>45404</v>
      </c>
      <c r="V68" s="94">
        <v>0.54166666666666663</v>
      </c>
      <c r="W68">
        <v>90</v>
      </c>
      <c r="X68">
        <v>1.5</v>
      </c>
      <c r="Y68" t="s">
        <v>34</v>
      </c>
      <c r="AB68" t="s">
        <v>1787</v>
      </c>
      <c r="AC68" t="s">
        <v>1788</v>
      </c>
      <c r="AD68">
        <v>111809</v>
      </c>
    </row>
    <row r="69" spans="1:30" x14ac:dyDescent="0.25">
      <c r="A69" t="s">
        <v>1781</v>
      </c>
      <c r="C69" t="s">
        <v>1782</v>
      </c>
      <c r="D69" t="s">
        <v>1783</v>
      </c>
      <c r="E69" t="s">
        <v>1784</v>
      </c>
      <c r="F69" t="s">
        <v>782</v>
      </c>
      <c r="H69" t="s">
        <v>743</v>
      </c>
      <c r="I69">
        <v>0</v>
      </c>
      <c r="J69">
        <v>38</v>
      </c>
      <c r="M69" t="s">
        <v>744</v>
      </c>
      <c r="N69" t="s">
        <v>745</v>
      </c>
      <c r="O69">
        <v>0</v>
      </c>
      <c r="P69" t="s">
        <v>783</v>
      </c>
      <c r="Q69" t="s">
        <v>86</v>
      </c>
      <c r="R69" t="s">
        <v>86</v>
      </c>
      <c r="S69" s="71">
        <v>45404</v>
      </c>
      <c r="T69" s="94">
        <v>0.5625</v>
      </c>
      <c r="U69" s="71">
        <v>45404</v>
      </c>
      <c r="V69" s="94">
        <v>0.64583333333333337</v>
      </c>
      <c r="W69">
        <v>120</v>
      </c>
      <c r="X69">
        <v>2</v>
      </c>
      <c r="Y69" t="s">
        <v>35</v>
      </c>
      <c r="AB69" t="s">
        <v>1234</v>
      </c>
      <c r="AC69" t="s">
        <v>1235</v>
      </c>
      <c r="AD69">
        <v>118468</v>
      </c>
    </row>
    <row r="70" spans="1:30" x14ac:dyDescent="0.25">
      <c r="A70" t="s">
        <v>1781</v>
      </c>
      <c r="C70" t="s">
        <v>1782</v>
      </c>
      <c r="D70" t="s">
        <v>1783</v>
      </c>
      <c r="E70" t="s">
        <v>1784</v>
      </c>
      <c r="F70" t="s">
        <v>782</v>
      </c>
      <c r="H70" t="s">
        <v>743</v>
      </c>
      <c r="I70">
        <v>0</v>
      </c>
      <c r="J70">
        <v>38</v>
      </c>
      <c r="M70" t="s">
        <v>789</v>
      </c>
      <c r="N70" t="s">
        <v>777</v>
      </c>
      <c r="P70" t="s">
        <v>790</v>
      </c>
      <c r="S70" s="71">
        <v>45404</v>
      </c>
      <c r="T70" s="94">
        <v>0.5625</v>
      </c>
      <c r="U70" s="71">
        <v>45404</v>
      </c>
      <c r="V70" s="94">
        <v>0.64583333333333337</v>
      </c>
      <c r="W70">
        <v>1.75</v>
      </c>
      <c r="X70">
        <v>2.9166667E-2</v>
      </c>
      <c r="Y70" t="s">
        <v>35</v>
      </c>
      <c r="AD70">
        <v>118468</v>
      </c>
    </row>
    <row r="71" spans="1:30" x14ac:dyDescent="0.25">
      <c r="A71" t="s">
        <v>1781</v>
      </c>
      <c r="C71" t="s">
        <v>1782</v>
      </c>
      <c r="D71" t="s">
        <v>1783</v>
      </c>
      <c r="E71" t="s">
        <v>1784</v>
      </c>
      <c r="F71" t="s">
        <v>782</v>
      </c>
      <c r="H71" t="s">
        <v>743</v>
      </c>
      <c r="I71">
        <v>0</v>
      </c>
      <c r="J71">
        <v>38</v>
      </c>
      <c r="M71" t="s">
        <v>744</v>
      </c>
      <c r="N71" t="s">
        <v>745</v>
      </c>
      <c r="O71">
        <v>0</v>
      </c>
      <c r="P71" t="s">
        <v>819</v>
      </c>
      <c r="Q71" t="s">
        <v>86</v>
      </c>
      <c r="R71" t="s">
        <v>86</v>
      </c>
      <c r="S71" s="71">
        <v>45405</v>
      </c>
      <c r="T71" s="94">
        <v>0.29166666666666669</v>
      </c>
      <c r="U71" s="71">
        <v>45405</v>
      </c>
      <c r="V71" s="94">
        <v>0.33333333333333331</v>
      </c>
      <c r="W71">
        <v>60</v>
      </c>
      <c r="X71">
        <v>1</v>
      </c>
      <c r="Y71" t="s">
        <v>35</v>
      </c>
      <c r="AB71" t="s">
        <v>759</v>
      </c>
      <c r="AC71" t="s">
        <v>760</v>
      </c>
      <c r="AD71">
        <v>118148</v>
      </c>
    </row>
    <row r="72" spans="1:30" x14ac:dyDescent="0.25">
      <c r="A72" t="s">
        <v>1781</v>
      </c>
      <c r="C72" t="s">
        <v>1782</v>
      </c>
      <c r="D72" t="s">
        <v>1783</v>
      </c>
      <c r="E72" t="s">
        <v>1784</v>
      </c>
      <c r="F72" t="s">
        <v>782</v>
      </c>
      <c r="H72" t="s">
        <v>743</v>
      </c>
      <c r="I72">
        <v>0</v>
      </c>
      <c r="J72">
        <v>38</v>
      </c>
      <c r="M72" t="s">
        <v>744</v>
      </c>
      <c r="N72" t="s">
        <v>745</v>
      </c>
      <c r="O72">
        <v>0</v>
      </c>
      <c r="P72" t="s">
        <v>819</v>
      </c>
      <c r="Q72" t="s">
        <v>86</v>
      </c>
      <c r="R72" t="s">
        <v>86</v>
      </c>
      <c r="S72" s="71">
        <v>45405</v>
      </c>
      <c r="T72" s="94">
        <v>0.35416666666666669</v>
      </c>
      <c r="U72" s="71">
        <v>45405</v>
      </c>
      <c r="V72" s="94">
        <v>0.4375</v>
      </c>
      <c r="W72">
        <v>120</v>
      </c>
      <c r="X72">
        <v>2</v>
      </c>
      <c r="Y72" t="s">
        <v>35</v>
      </c>
      <c r="AB72" t="s">
        <v>1305</v>
      </c>
      <c r="AC72" t="s">
        <v>1306</v>
      </c>
      <c r="AD72">
        <v>110974</v>
      </c>
    </row>
    <row r="73" spans="1:30" x14ac:dyDescent="0.25">
      <c r="A73" t="s">
        <v>1781</v>
      </c>
      <c r="C73" t="s">
        <v>1782</v>
      </c>
      <c r="D73" t="s">
        <v>1783</v>
      </c>
      <c r="E73" t="s">
        <v>1784</v>
      </c>
      <c r="F73" t="s">
        <v>782</v>
      </c>
      <c r="H73" t="s">
        <v>743</v>
      </c>
      <c r="I73">
        <v>0</v>
      </c>
      <c r="J73">
        <v>38</v>
      </c>
      <c r="M73" t="s">
        <v>789</v>
      </c>
      <c r="N73" t="s">
        <v>777</v>
      </c>
      <c r="P73" t="s">
        <v>790</v>
      </c>
      <c r="S73" s="71">
        <v>45405</v>
      </c>
      <c r="T73" s="94">
        <v>0.35416666666666669</v>
      </c>
      <c r="U73" s="71">
        <v>45405</v>
      </c>
      <c r="V73" s="94">
        <v>0.4375</v>
      </c>
      <c r="W73">
        <v>4.13</v>
      </c>
      <c r="X73">
        <v>6.8833332999999997E-2</v>
      </c>
      <c r="Y73" t="s">
        <v>35</v>
      </c>
      <c r="AD73">
        <v>110974</v>
      </c>
    </row>
    <row r="74" spans="1:30" x14ac:dyDescent="0.25">
      <c r="A74" t="s">
        <v>1781</v>
      </c>
      <c r="C74" t="s">
        <v>1782</v>
      </c>
      <c r="D74" t="s">
        <v>1783</v>
      </c>
      <c r="E74" t="s">
        <v>1784</v>
      </c>
      <c r="F74" t="s">
        <v>782</v>
      </c>
      <c r="H74" t="s">
        <v>743</v>
      </c>
      <c r="I74">
        <v>0</v>
      </c>
      <c r="J74">
        <v>38</v>
      </c>
      <c r="M74" t="s">
        <v>744</v>
      </c>
      <c r="N74" t="s">
        <v>745</v>
      </c>
      <c r="O74">
        <v>0</v>
      </c>
      <c r="P74" t="s">
        <v>791</v>
      </c>
      <c r="Q74" t="s">
        <v>85</v>
      </c>
      <c r="R74" t="s">
        <v>792</v>
      </c>
      <c r="S74" s="71">
        <v>45405</v>
      </c>
      <c r="T74" s="94">
        <v>0.44791666666666669</v>
      </c>
      <c r="U74" s="71">
        <v>45405</v>
      </c>
      <c r="V74" s="94">
        <v>0.53125</v>
      </c>
      <c r="W74">
        <v>120</v>
      </c>
      <c r="X74">
        <v>2</v>
      </c>
      <c r="Y74" t="s">
        <v>34</v>
      </c>
      <c r="AB74" t="s">
        <v>1257</v>
      </c>
      <c r="AC74" t="s">
        <v>1258</v>
      </c>
      <c r="AD74">
        <v>115534</v>
      </c>
    </row>
    <row r="75" spans="1:30" x14ac:dyDescent="0.25">
      <c r="A75" t="s">
        <v>1781</v>
      </c>
      <c r="C75" t="s">
        <v>1782</v>
      </c>
      <c r="D75" t="s">
        <v>1783</v>
      </c>
      <c r="E75" t="s">
        <v>1784</v>
      </c>
      <c r="F75" t="s">
        <v>782</v>
      </c>
      <c r="H75" t="s">
        <v>743</v>
      </c>
      <c r="I75">
        <v>0</v>
      </c>
      <c r="J75">
        <v>38</v>
      </c>
      <c r="M75" t="s">
        <v>789</v>
      </c>
      <c r="N75" t="s">
        <v>777</v>
      </c>
      <c r="P75" t="s">
        <v>790</v>
      </c>
      <c r="S75" s="71">
        <v>45405</v>
      </c>
      <c r="T75" s="94">
        <v>0.44791666666666669</v>
      </c>
      <c r="U75" s="71">
        <v>45405</v>
      </c>
      <c r="V75" s="94">
        <v>0.53125</v>
      </c>
      <c r="W75">
        <v>3.82</v>
      </c>
      <c r="X75">
        <v>6.3666666999999996E-2</v>
      </c>
      <c r="Y75" t="s">
        <v>34</v>
      </c>
      <c r="AD75">
        <v>115534</v>
      </c>
    </row>
    <row r="76" spans="1:30" x14ac:dyDescent="0.25">
      <c r="A76" t="s">
        <v>1781</v>
      </c>
      <c r="C76" t="s">
        <v>1782</v>
      </c>
      <c r="D76" t="s">
        <v>1783</v>
      </c>
      <c r="E76" t="s">
        <v>1784</v>
      </c>
      <c r="F76" t="s">
        <v>782</v>
      </c>
      <c r="H76" t="s">
        <v>743</v>
      </c>
      <c r="I76">
        <v>0</v>
      </c>
      <c r="J76">
        <v>38</v>
      </c>
      <c r="M76" t="s">
        <v>744</v>
      </c>
      <c r="N76" t="s">
        <v>796</v>
      </c>
      <c r="O76">
        <v>0</v>
      </c>
      <c r="P76" t="s">
        <v>797</v>
      </c>
      <c r="Q76" t="s">
        <v>747</v>
      </c>
      <c r="R76" t="s">
        <v>747</v>
      </c>
      <c r="S76" s="71">
        <v>45405</v>
      </c>
      <c r="T76" s="94">
        <v>0.54166666666666663</v>
      </c>
      <c r="U76" s="71">
        <v>45405</v>
      </c>
      <c r="V76" s="94">
        <v>0.57291666666666663</v>
      </c>
      <c r="W76">
        <v>45</v>
      </c>
      <c r="X76">
        <v>0.75</v>
      </c>
      <c r="AB76" t="s">
        <v>798</v>
      </c>
      <c r="AC76" t="s">
        <v>799</v>
      </c>
      <c r="AD76">
        <v>120654</v>
      </c>
    </row>
    <row r="77" spans="1:30" x14ac:dyDescent="0.25">
      <c r="A77" t="s">
        <v>1781</v>
      </c>
      <c r="C77" t="s">
        <v>1782</v>
      </c>
      <c r="D77" t="s">
        <v>1783</v>
      </c>
      <c r="E77" t="s">
        <v>1784</v>
      </c>
      <c r="F77" t="s">
        <v>782</v>
      </c>
      <c r="H77" t="s">
        <v>743</v>
      </c>
      <c r="I77">
        <v>0</v>
      </c>
      <c r="J77">
        <v>38</v>
      </c>
      <c r="M77" t="s">
        <v>744</v>
      </c>
      <c r="N77" t="s">
        <v>796</v>
      </c>
      <c r="O77">
        <v>0</v>
      </c>
      <c r="P77" t="s">
        <v>797</v>
      </c>
      <c r="Q77" t="s">
        <v>747</v>
      </c>
      <c r="R77" t="s">
        <v>747</v>
      </c>
      <c r="S77" s="71">
        <v>45408</v>
      </c>
      <c r="T77" s="94">
        <v>0.33333333333333331</v>
      </c>
      <c r="U77" s="71">
        <v>45408</v>
      </c>
      <c r="V77" s="94">
        <v>0.34375</v>
      </c>
      <c r="W77">
        <v>15</v>
      </c>
      <c r="X77">
        <v>0.25</v>
      </c>
      <c r="AB77" t="s">
        <v>798</v>
      </c>
      <c r="AC77" t="s">
        <v>799</v>
      </c>
      <c r="AD77">
        <v>120655</v>
      </c>
    </row>
    <row r="78" spans="1:30" x14ac:dyDescent="0.25">
      <c r="A78" t="s">
        <v>1781</v>
      </c>
      <c r="C78" t="s">
        <v>1782</v>
      </c>
      <c r="D78" t="s">
        <v>1783</v>
      </c>
      <c r="E78" t="s">
        <v>1784</v>
      </c>
      <c r="F78" t="s">
        <v>782</v>
      </c>
      <c r="H78" t="s">
        <v>743</v>
      </c>
      <c r="I78">
        <v>0</v>
      </c>
      <c r="J78">
        <v>38</v>
      </c>
      <c r="M78" t="s">
        <v>744</v>
      </c>
      <c r="N78" t="s">
        <v>745</v>
      </c>
      <c r="O78">
        <v>0</v>
      </c>
      <c r="P78" t="s">
        <v>783</v>
      </c>
      <c r="Q78" t="s">
        <v>86</v>
      </c>
      <c r="R78" t="s">
        <v>86</v>
      </c>
      <c r="S78" s="71">
        <v>45408</v>
      </c>
      <c r="T78" s="94">
        <v>0.375</v>
      </c>
      <c r="U78" s="71">
        <v>45408</v>
      </c>
      <c r="V78" s="94">
        <v>0.4375</v>
      </c>
      <c r="W78">
        <v>90</v>
      </c>
      <c r="X78">
        <v>1.5</v>
      </c>
      <c r="Y78" t="s">
        <v>35</v>
      </c>
      <c r="AB78" t="s">
        <v>996</v>
      </c>
      <c r="AC78" t="s">
        <v>997</v>
      </c>
      <c r="AD78">
        <v>90772</v>
      </c>
    </row>
    <row r="79" spans="1:30" x14ac:dyDescent="0.25">
      <c r="A79" t="s">
        <v>1781</v>
      </c>
      <c r="C79" t="s">
        <v>1782</v>
      </c>
      <c r="D79" t="s">
        <v>1783</v>
      </c>
      <c r="E79" t="s">
        <v>1784</v>
      </c>
      <c r="F79" t="s">
        <v>782</v>
      </c>
      <c r="H79" t="s">
        <v>743</v>
      </c>
      <c r="I79">
        <v>0</v>
      </c>
      <c r="J79">
        <v>38</v>
      </c>
      <c r="M79" t="s">
        <v>744</v>
      </c>
      <c r="N79" t="s">
        <v>745</v>
      </c>
      <c r="O79">
        <v>0</v>
      </c>
      <c r="P79" t="s">
        <v>791</v>
      </c>
      <c r="Q79" t="s">
        <v>85</v>
      </c>
      <c r="R79" t="s">
        <v>792</v>
      </c>
      <c r="S79" s="71">
        <v>45408</v>
      </c>
      <c r="T79" s="94">
        <v>0.44791666666666669</v>
      </c>
      <c r="U79" s="71">
        <v>45408</v>
      </c>
      <c r="V79" s="94">
        <v>0.53125</v>
      </c>
      <c r="W79">
        <v>120</v>
      </c>
      <c r="X79">
        <v>2</v>
      </c>
      <c r="Y79" t="s">
        <v>34</v>
      </c>
      <c r="AB79" t="s">
        <v>1789</v>
      </c>
      <c r="AC79" t="s">
        <v>1790</v>
      </c>
      <c r="AD79">
        <v>110704</v>
      </c>
    </row>
    <row r="80" spans="1:30" x14ac:dyDescent="0.25">
      <c r="A80" t="s">
        <v>1781</v>
      </c>
      <c r="C80" t="s">
        <v>1782</v>
      </c>
      <c r="D80" t="s">
        <v>1783</v>
      </c>
      <c r="E80" t="s">
        <v>1784</v>
      </c>
      <c r="F80" t="s">
        <v>782</v>
      </c>
      <c r="H80" t="s">
        <v>743</v>
      </c>
      <c r="I80">
        <v>0</v>
      </c>
      <c r="J80">
        <v>38</v>
      </c>
      <c r="M80" t="s">
        <v>789</v>
      </c>
      <c r="N80" t="s">
        <v>777</v>
      </c>
      <c r="P80" t="s">
        <v>790</v>
      </c>
      <c r="S80" s="71">
        <v>45408</v>
      </c>
      <c r="T80" s="94">
        <v>0.44791666666666669</v>
      </c>
      <c r="U80" s="71">
        <v>45408</v>
      </c>
      <c r="V80" s="94">
        <v>0.53125</v>
      </c>
      <c r="W80">
        <v>1.41</v>
      </c>
      <c r="X80">
        <v>2.35E-2</v>
      </c>
      <c r="Y80" t="s">
        <v>34</v>
      </c>
      <c r="AD80">
        <v>110704</v>
      </c>
    </row>
    <row r="81" spans="1:30" x14ac:dyDescent="0.25">
      <c r="A81" t="s">
        <v>1781</v>
      </c>
      <c r="C81" t="s">
        <v>1782</v>
      </c>
      <c r="D81" t="s">
        <v>1783</v>
      </c>
      <c r="E81" t="s">
        <v>1784</v>
      </c>
      <c r="F81" t="s">
        <v>782</v>
      </c>
      <c r="H81" t="s">
        <v>743</v>
      </c>
      <c r="I81">
        <v>0</v>
      </c>
      <c r="J81">
        <v>38</v>
      </c>
      <c r="M81" t="s">
        <v>744</v>
      </c>
      <c r="N81" t="s">
        <v>745</v>
      </c>
      <c r="O81">
        <v>0</v>
      </c>
      <c r="P81" t="s">
        <v>783</v>
      </c>
      <c r="Q81" t="s">
        <v>86</v>
      </c>
      <c r="R81" t="s">
        <v>86</v>
      </c>
      <c r="S81" s="71">
        <v>45411</v>
      </c>
      <c r="T81" s="94">
        <v>0.35416666666666669</v>
      </c>
      <c r="U81" s="71">
        <v>45411</v>
      </c>
      <c r="V81" s="94">
        <v>0.4375</v>
      </c>
      <c r="W81">
        <v>120</v>
      </c>
      <c r="X81">
        <v>2</v>
      </c>
      <c r="Y81" t="s">
        <v>221</v>
      </c>
      <c r="AB81" t="s">
        <v>1785</v>
      </c>
      <c r="AC81" t="s">
        <v>1786</v>
      </c>
      <c r="AD81">
        <v>121878</v>
      </c>
    </row>
    <row r="82" spans="1:30" x14ac:dyDescent="0.25">
      <c r="A82" t="s">
        <v>1781</v>
      </c>
      <c r="C82" t="s">
        <v>1782</v>
      </c>
      <c r="D82" t="s">
        <v>1783</v>
      </c>
      <c r="E82" t="s">
        <v>1784</v>
      </c>
      <c r="F82" t="s">
        <v>782</v>
      </c>
      <c r="H82" t="s">
        <v>743</v>
      </c>
      <c r="I82">
        <v>0</v>
      </c>
      <c r="J82">
        <v>38</v>
      </c>
      <c r="M82" t="s">
        <v>776</v>
      </c>
      <c r="N82" t="s">
        <v>777</v>
      </c>
      <c r="P82" t="s">
        <v>788</v>
      </c>
      <c r="Q82" t="s">
        <v>86</v>
      </c>
      <c r="R82" t="s">
        <v>86</v>
      </c>
      <c r="S82" s="71">
        <v>45411</v>
      </c>
      <c r="T82" s="94">
        <v>0.35416666666666669</v>
      </c>
      <c r="U82" s="71">
        <v>45411</v>
      </c>
      <c r="V82" s="94">
        <v>0.4375</v>
      </c>
      <c r="W82">
        <v>18</v>
      </c>
      <c r="X82">
        <v>0.3</v>
      </c>
      <c r="Y82" t="s">
        <v>221</v>
      </c>
      <c r="AB82" t="s">
        <v>1785</v>
      </c>
      <c r="AC82" t="s">
        <v>1786</v>
      </c>
      <c r="AD82">
        <v>121878</v>
      </c>
    </row>
    <row r="83" spans="1:30" x14ac:dyDescent="0.25">
      <c r="A83" t="s">
        <v>1781</v>
      </c>
      <c r="C83" t="s">
        <v>1782</v>
      </c>
      <c r="D83" t="s">
        <v>1783</v>
      </c>
      <c r="E83" t="s">
        <v>1784</v>
      </c>
      <c r="F83" t="s">
        <v>782</v>
      </c>
      <c r="H83" t="s">
        <v>743</v>
      </c>
      <c r="I83">
        <v>0</v>
      </c>
      <c r="J83">
        <v>38</v>
      </c>
      <c r="M83" t="s">
        <v>744</v>
      </c>
      <c r="N83" t="s">
        <v>745</v>
      </c>
      <c r="O83">
        <v>0</v>
      </c>
      <c r="P83" t="s">
        <v>791</v>
      </c>
      <c r="Q83" t="s">
        <v>85</v>
      </c>
      <c r="R83" t="s">
        <v>792</v>
      </c>
      <c r="S83" s="71">
        <v>45411</v>
      </c>
      <c r="T83" s="94">
        <v>0.47916666666666669</v>
      </c>
      <c r="U83" s="71">
        <v>45411</v>
      </c>
      <c r="V83" s="94">
        <v>0.54166666666666663</v>
      </c>
      <c r="W83">
        <v>90</v>
      </c>
      <c r="X83">
        <v>1.5</v>
      </c>
      <c r="Y83" t="s">
        <v>34</v>
      </c>
      <c r="AB83" t="s">
        <v>1787</v>
      </c>
      <c r="AC83" t="s">
        <v>1788</v>
      </c>
      <c r="AD83">
        <v>111810</v>
      </c>
    </row>
    <row r="84" spans="1:30" x14ac:dyDescent="0.25">
      <c r="A84" t="s">
        <v>1781</v>
      </c>
      <c r="C84" t="s">
        <v>1782</v>
      </c>
      <c r="D84" t="s">
        <v>1783</v>
      </c>
      <c r="E84" t="s">
        <v>1784</v>
      </c>
      <c r="F84" t="s">
        <v>782</v>
      </c>
      <c r="H84" t="s">
        <v>743</v>
      </c>
      <c r="I84">
        <v>0</v>
      </c>
      <c r="J84">
        <v>38</v>
      </c>
      <c r="M84" t="s">
        <v>789</v>
      </c>
      <c r="N84" t="s">
        <v>777</v>
      </c>
      <c r="P84" t="s">
        <v>790</v>
      </c>
      <c r="S84" s="71">
        <v>45411</v>
      </c>
      <c r="T84" s="94">
        <v>0.47916666666666669</v>
      </c>
      <c r="U84" s="71">
        <v>45411</v>
      </c>
      <c r="V84" s="94">
        <v>0.54166666666666663</v>
      </c>
      <c r="W84">
        <v>9.6300000000000008</v>
      </c>
      <c r="X84">
        <v>0.1605</v>
      </c>
      <c r="Y84" t="s">
        <v>34</v>
      </c>
      <c r="AD84">
        <v>111810</v>
      </c>
    </row>
    <row r="85" spans="1:30" x14ac:dyDescent="0.25">
      <c r="A85" t="s">
        <v>1781</v>
      </c>
      <c r="C85" t="s">
        <v>1782</v>
      </c>
      <c r="D85" t="s">
        <v>1783</v>
      </c>
      <c r="E85" t="s">
        <v>1784</v>
      </c>
      <c r="F85" t="s">
        <v>782</v>
      </c>
      <c r="H85" t="s">
        <v>743</v>
      </c>
      <c r="I85">
        <v>0</v>
      </c>
      <c r="J85">
        <v>38</v>
      </c>
      <c r="M85" t="s">
        <v>744</v>
      </c>
      <c r="N85" t="s">
        <v>796</v>
      </c>
      <c r="O85">
        <v>0</v>
      </c>
      <c r="P85" t="s">
        <v>797</v>
      </c>
      <c r="Q85" t="s">
        <v>747</v>
      </c>
      <c r="R85" t="s">
        <v>747</v>
      </c>
      <c r="S85" s="71">
        <v>45412</v>
      </c>
      <c r="T85" s="94">
        <v>0.29166666666666669</v>
      </c>
      <c r="U85" s="71">
        <v>45412</v>
      </c>
      <c r="V85" s="94">
        <v>0.3125</v>
      </c>
      <c r="W85">
        <v>30</v>
      </c>
      <c r="X85">
        <v>0.5</v>
      </c>
      <c r="AB85" t="s">
        <v>798</v>
      </c>
      <c r="AC85" t="s">
        <v>799</v>
      </c>
      <c r="AD85">
        <v>123572</v>
      </c>
    </row>
    <row r="86" spans="1:30" x14ac:dyDescent="0.25">
      <c r="A86" t="s">
        <v>1781</v>
      </c>
      <c r="C86" t="s">
        <v>1782</v>
      </c>
      <c r="D86" t="s">
        <v>1783</v>
      </c>
      <c r="E86" t="s">
        <v>1784</v>
      </c>
      <c r="F86" t="s">
        <v>782</v>
      </c>
      <c r="H86" t="s">
        <v>743</v>
      </c>
      <c r="I86">
        <v>0</v>
      </c>
      <c r="J86">
        <v>38</v>
      </c>
      <c r="M86" t="s">
        <v>744</v>
      </c>
      <c r="N86" t="s">
        <v>745</v>
      </c>
      <c r="O86">
        <v>0</v>
      </c>
      <c r="P86" t="s">
        <v>791</v>
      </c>
      <c r="Q86" t="s">
        <v>85</v>
      </c>
      <c r="R86" t="s">
        <v>792</v>
      </c>
      <c r="S86" s="71">
        <v>45412</v>
      </c>
      <c r="T86" s="94">
        <v>0.39583333333333331</v>
      </c>
      <c r="U86" s="71">
        <v>45412</v>
      </c>
      <c r="V86" s="94">
        <v>0.47916666666666669</v>
      </c>
      <c r="W86">
        <v>120</v>
      </c>
      <c r="X86">
        <v>2</v>
      </c>
      <c r="Y86" t="s">
        <v>34</v>
      </c>
      <c r="AB86" t="s">
        <v>1257</v>
      </c>
      <c r="AC86" t="s">
        <v>1258</v>
      </c>
      <c r="AD86">
        <v>115535</v>
      </c>
    </row>
    <row r="87" spans="1:30" x14ac:dyDescent="0.25">
      <c r="A87" t="s">
        <v>1781</v>
      </c>
      <c r="C87" t="s">
        <v>1782</v>
      </c>
      <c r="D87" t="s">
        <v>1783</v>
      </c>
      <c r="E87" t="s">
        <v>1784</v>
      </c>
      <c r="F87" t="s">
        <v>782</v>
      </c>
      <c r="H87" t="s">
        <v>743</v>
      </c>
      <c r="I87">
        <v>0</v>
      </c>
      <c r="J87">
        <v>38</v>
      </c>
      <c r="M87" t="s">
        <v>744</v>
      </c>
      <c r="N87" t="s">
        <v>745</v>
      </c>
      <c r="O87">
        <v>0</v>
      </c>
      <c r="P87" t="s">
        <v>783</v>
      </c>
      <c r="Q87" t="s">
        <v>86</v>
      </c>
      <c r="R87" t="s">
        <v>86</v>
      </c>
      <c r="S87" s="71">
        <v>45412</v>
      </c>
      <c r="T87" s="94">
        <v>0.5</v>
      </c>
      <c r="U87" s="71">
        <v>45412</v>
      </c>
      <c r="V87" s="94">
        <v>0.68055555555555558</v>
      </c>
      <c r="W87">
        <v>260</v>
      </c>
      <c r="X87">
        <v>4.3333333329999997</v>
      </c>
      <c r="Y87" t="s">
        <v>221</v>
      </c>
      <c r="AB87" t="s">
        <v>1785</v>
      </c>
      <c r="AC87" t="s">
        <v>1786</v>
      </c>
      <c r="AD87">
        <v>114360</v>
      </c>
    </row>
    <row r="88" spans="1:30" x14ac:dyDescent="0.25">
      <c r="A88" t="s">
        <v>1781</v>
      </c>
      <c r="C88" t="s">
        <v>1782</v>
      </c>
      <c r="D88" t="s">
        <v>1783</v>
      </c>
      <c r="E88" t="s">
        <v>1784</v>
      </c>
      <c r="F88" t="s">
        <v>782</v>
      </c>
      <c r="H88" t="s">
        <v>743</v>
      </c>
      <c r="I88">
        <v>0</v>
      </c>
      <c r="J88">
        <v>38</v>
      </c>
      <c r="M88" t="s">
        <v>789</v>
      </c>
      <c r="N88" t="s">
        <v>777</v>
      </c>
      <c r="P88" t="s">
        <v>790</v>
      </c>
      <c r="S88" s="71">
        <v>45412</v>
      </c>
      <c r="T88" s="94">
        <v>0.5</v>
      </c>
      <c r="U88" s="71">
        <v>45412</v>
      </c>
      <c r="V88" s="94">
        <v>0.68055555555555558</v>
      </c>
      <c r="W88">
        <v>9.84</v>
      </c>
      <c r="X88">
        <v>0.16400000000000001</v>
      </c>
      <c r="Y88" t="s">
        <v>221</v>
      </c>
      <c r="AD88">
        <v>114360</v>
      </c>
    </row>
    <row r="89" spans="1:30" x14ac:dyDescent="0.25">
      <c r="A89" t="s">
        <v>1781</v>
      </c>
      <c r="C89" t="s">
        <v>1782</v>
      </c>
      <c r="D89" t="s">
        <v>1783</v>
      </c>
      <c r="E89" t="s">
        <v>1784</v>
      </c>
      <c r="F89" t="s">
        <v>782</v>
      </c>
      <c r="H89" t="s">
        <v>743</v>
      </c>
      <c r="I89">
        <v>0</v>
      </c>
      <c r="J89">
        <v>38</v>
      </c>
      <c r="M89" t="s">
        <v>744</v>
      </c>
      <c r="N89" t="s">
        <v>796</v>
      </c>
      <c r="O89">
        <v>0</v>
      </c>
      <c r="P89" t="s">
        <v>797</v>
      </c>
      <c r="Q89" t="s">
        <v>747</v>
      </c>
      <c r="R89" t="s">
        <v>747</v>
      </c>
      <c r="S89" s="71">
        <v>45413</v>
      </c>
      <c r="T89" s="94">
        <v>0.33333333333333331</v>
      </c>
      <c r="U89" s="71">
        <v>45413</v>
      </c>
      <c r="V89" s="94">
        <v>0.35416666666666669</v>
      </c>
      <c r="W89">
        <v>30</v>
      </c>
      <c r="X89">
        <v>0.5</v>
      </c>
      <c r="AB89" t="s">
        <v>798</v>
      </c>
      <c r="AC89" t="s">
        <v>799</v>
      </c>
      <c r="AD89">
        <v>124101</v>
      </c>
    </row>
    <row r="90" spans="1:30" x14ac:dyDescent="0.25">
      <c r="A90" t="s">
        <v>1781</v>
      </c>
      <c r="C90" t="s">
        <v>1782</v>
      </c>
      <c r="D90" t="s">
        <v>1783</v>
      </c>
      <c r="E90" t="s">
        <v>1784</v>
      </c>
      <c r="F90" t="s">
        <v>782</v>
      </c>
      <c r="H90" t="s">
        <v>743</v>
      </c>
      <c r="I90">
        <v>0</v>
      </c>
      <c r="J90">
        <v>38</v>
      </c>
      <c r="M90" t="s">
        <v>744</v>
      </c>
      <c r="N90" t="s">
        <v>745</v>
      </c>
      <c r="O90">
        <v>0</v>
      </c>
      <c r="P90" t="s">
        <v>783</v>
      </c>
      <c r="Q90" t="s">
        <v>86</v>
      </c>
      <c r="R90" t="s">
        <v>86</v>
      </c>
      <c r="S90" s="71">
        <v>45413</v>
      </c>
      <c r="T90" s="94">
        <v>0.39583333333333331</v>
      </c>
      <c r="U90" s="71">
        <v>45413</v>
      </c>
      <c r="V90" s="94">
        <v>0.47916666666666669</v>
      </c>
      <c r="W90">
        <v>120</v>
      </c>
      <c r="X90">
        <v>2</v>
      </c>
      <c r="Y90" t="s">
        <v>35</v>
      </c>
      <c r="AB90" t="s">
        <v>857</v>
      </c>
      <c r="AC90" t="s">
        <v>858</v>
      </c>
      <c r="AD90">
        <v>111103</v>
      </c>
    </row>
    <row r="91" spans="1:30" x14ac:dyDescent="0.25">
      <c r="A91" t="s">
        <v>1781</v>
      </c>
      <c r="C91" t="s">
        <v>1782</v>
      </c>
      <c r="D91" t="s">
        <v>1783</v>
      </c>
      <c r="E91" t="s">
        <v>1784</v>
      </c>
      <c r="F91" t="s">
        <v>782</v>
      </c>
      <c r="H91" t="s">
        <v>743</v>
      </c>
      <c r="I91">
        <v>0</v>
      </c>
      <c r="J91">
        <v>38</v>
      </c>
      <c r="M91" t="s">
        <v>744</v>
      </c>
      <c r="N91" t="s">
        <v>745</v>
      </c>
      <c r="O91">
        <v>0</v>
      </c>
      <c r="P91" t="s">
        <v>791</v>
      </c>
      <c r="Q91" t="s">
        <v>85</v>
      </c>
      <c r="R91" t="s">
        <v>792</v>
      </c>
      <c r="S91" s="71">
        <v>45413</v>
      </c>
      <c r="T91" s="94">
        <v>0.5</v>
      </c>
      <c r="U91" s="71">
        <v>45413</v>
      </c>
      <c r="V91" s="94">
        <v>0.5625</v>
      </c>
      <c r="W91">
        <v>90</v>
      </c>
      <c r="X91">
        <v>1.5</v>
      </c>
      <c r="Y91" t="s">
        <v>34</v>
      </c>
      <c r="AB91" t="s">
        <v>1787</v>
      </c>
      <c r="AC91" t="s">
        <v>1788</v>
      </c>
      <c r="AD91">
        <v>111834</v>
      </c>
    </row>
    <row r="92" spans="1:30" x14ac:dyDescent="0.25">
      <c r="A92" t="s">
        <v>1781</v>
      </c>
      <c r="C92" t="s">
        <v>1782</v>
      </c>
      <c r="D92" t="s">
        <v>1783</v>
      </c>
      <c r="E92" t="s">
        <v>1784</v>
      </c>
      <c r="F92" t="s">
        <v>782</v>
      </c>
      <c r="H92" t="s">
        <v>743</v>
      </c>
      <c r="I92">
        <v>0</v>
      </c>
      <c r="J92">
        <v>38</v>
      </c>
      <c r="M92" t="s">
        <v>789</v>
      </c>
      <c r="N92" t="s">
        <v>777</v>
      </c>
      <c r="P92" t="s">
        <v>790</v>
      </c>
      <c r="S92" s="71">
        <v>45413</v>
      </c>
      <c r="T92" s="94">
        <v>0.5</v>
      </c>
      <c r="U92" s="71">
        <v>45413</v>
      </c>
      <c r="V92" s="94">
        <v>0.5625</v>
      </c>
      <c r="W92">
        <v>4.18</v>
      </c>
      <c r="X92">
        <v>6.9666667000000002E-2</v>
      </c>
      <c r="Y92" t="s">
        <v>34</v>
      </c>
      <c r="AD92">
        <v>111834</v>
      </c>
    </row>
    <row r="93" spans="1:30" x14ac:dyDescent="0.25">
      <c r="A93" t="s">
        <v>779</v>
      </c>
      <c r="C93" t="s">
        <v>780</v>
      </c>
      <c r="D93" t="s">
        <v>273</v>
      </c>
      <c r="E93" t="s">
        <v>781</v>
      </c>
      <c r="F93" t="s">
        <v>782</v>
      </c>
      <c r="H93" t="s">
        <v>743</v>
      </c>
      <c r="I93">
        <v>18</v>
      </c>
      <c r="J93">
        <v>35</v>
      </c>
      <c r="M93" t="s">
        <v>744</v>
      </c>
      <c r="N93" t="s">
        <v>745</v>
      </c>
      <c r="O93">
        <v>0</v>
      </c>
      <c r="P93" t="s">
        <v>791</v>
      </c>
      <c r="Q93" t="s">
        <v>85</v>
      </c>
      <c r="R93" t="s">
        <v>792</v>
      </c>
      <c r="S93" s="71">
        <v>45400</v>
      </c>
      <c r="T93" s="94">
        <v>0.5625</v>
      </c>
      <c r="U93" s="71">
        <v>45400</v>
      </c>
      <c r="V93" s="94">
        <v>0.64583333333333337</v>
      </c>
      <c r="W93">
        <v>120</v>
      </c>
      <c r="X93">
        <v>2</v>
      </c>
      <c r="Y93" t="s">
        <v>35</v>
      </c>
      <c r="AB93" t="s">
        <v>793</v>
      </c>
      <c r="AC93" t="s">
        <v>794</v>
      </c>
      <c r="AD93">
        <v>84954</v>
      </c>
    </row>
    <row r="94" spans="1:30" x14ac:dyDescent="0.25">
      <c r="A94" t="s">
        <v>779</v>
      </c>
      <c r="C94" t="s">
        <v>780</v>
      </c>
      <c r="D94" t="s">
        <v>273</v>
      </c>
      <c r="E94" t="s">
        <v>781</v>
      </c>
      <c r="F94" t="s">
        <v>782</v>
      </c>
      <c r="H94" t="s">
        <v>743</v>
      </c>
      <c r="I94">
        <v>18</v>
      </c>
      <c r="J94">
        <v>35</v>
      </c>
      <c r="M94" t="s">
        <v>776</v>
      </c>
      <c r="N94" t="s">
        <v>777</v>
      </c>
      <c r="P94" t="s">
        <v>795</v>
      </c>
      <c r="Q94" t="s">
        <v>85</v>
      </c>
      <c r="R94" t="s">
        <v>792</v>
      </c>
      <c r="S94" s="71">
        <v>45400</v>
      </c>
      <c r="T94" s="94">
        <v>0.5625</v>
      </c>
      <c r="U94" s="71">
        <v>45400</v>
      </c>
      <c r="V94" s="94">
        <v>0.64583333333333337</v>
      </c>
      <c r="W94">
        <v>8</v>
      </c>
      <c r="X94">
        <v>0.133333333</v>
      </c>
      <c r="Y94" t="s">
        <v>35</v>
      </c>
      <c r="AB94" t="s">
        <v>793</v>
      </c>
      <c r="AC94" t="s">
        <v>794</v>
      </c>
      <c r="AD94">
        <v>84954</v>
      </c>
    </row>
    <row r="95" spans="1:30" x14ac:dyDescent="0.25">
      <c r="A95" t="s">
        <v>779</v>
      </c>
      <c r="C95" t="s">
        <v>780</v>
      </c>
      <c r="D95" t="s">
        <v>273</v>
      </c>
      <c r="E95" t="s">
        <v>781</v>
      </c>
      <c r="F95" t="s">
        <v>782</v>
      </c>
      <c r="H95" t="s">
        <v>743</v>
      </c>
      <c r="I95">
        <v>18</v>
      </c>
      <c r="J95">
        <v>35</v>
      </c>
      <c r="M95" t="s">
        <v>744</v>
      </c>
      <c r="N95" t="s">
        <v>745</v>
      </c>
      <c r="O95">
        <v>0</v>
      </c>
      <c r="P95" t="s">
        <v>783</v>
      </c>
      <c r="Q95" t="s">
        <v>86</v>
      </c>
      <c r="R95" t="s">
        <v>86</v>
      </c>
      <c r="S95" s="71">
        <v>45405</v>
      </c>
      <c r="T95" s="94">
        <v>0.46875</v>
      </c>
      <c r="U95" s="71">
        <v>45405</v>
      </c>
      <c r="V95" s="94">
        <v>0.55208333333333337</v>
      </c>
      <c r="W95">
        <v>120</v>
      </c>
      <c r="X95">
        <v>2</v>
      </c>
      <c r="Y95" t="s">
        <v>35</v>
      </c>
      <c r="AB95" t="s">
        <v>800</v>
      </c>
      <c r="AC95" t="s">
        <v>801</v>
      </c>
      <c r="AD95">
        <v>90239</v>
      </c>
    </row>
    <row r="96" spans="1:30" x14ac:dyDescent="0.25">
      <c r="A96" t="s">
        <v>779</v>
      </c>
      <c r="C96" t="s">
        <v>780</v>
      </c>
      <c r="D96" t="s">
        <v>273</v>
      </c>
      <c r="E96" t="s">
        <v>781</v>
      </c>
      <c r="F96" t="s">
        <v>782</v>
      </c>
      <c r="H96" t="s">
        <v>743</v>
      </c>
      <c r="I96">
        <v>18</v>
      </c>
      <c r="J96">
        <v>35</v>
      </c>
      <c r="M96" t="s">
        <v>776</v>
      </c>
      <c r="N96" t="s">
        <v>777</v>
      </c>
      <c r="P96" t="s">
        <v>788</v>
      </c>
      <c r="Q96" t="s">
        <v>86</v>
      </c>
      <c r="R96" t="s">
        <v>86</v>
      </c>
      <c r="S96" s="71">
        <v>45405</v>
      </c>
      <c r="T96" s="94">
        <v>0.46875</v>
      </c>
      <c r="U96" s="71">
        <v>45405</v>
      </c>
      <c r="V96" s="94">
        <v>0.55208333333333337</v>
      </c>
      <c r="W96">
        <v>4</v>
      </c>
      <c r="X96">
        <v>6.6666666999999999E-2</v>
      </c>
      <c r="Y96" t="s">
        <v>35</v>
      </c>
      <c r="AB96" t="s">
        <v>800</v>
      </c>
      <c r="AC96" t="s">
        <v>801</v>
      </c>
      <c r="AD96">
        <v>90239</v>
      </c>
    </row>
    <row r="97" spans="1:30" x14ac:dyDescent="0.25">
      <c r="A97" t="s">
        <v>779</v>
      </c>
      <c r="C97" t="s">
        <v>780</v>
      </c>
      <c r="D97" t="s">
        <v>273</v>
      </c>
      <c r="E97" t="s">
        <v>781</v>
      </c>
      <c r="F97" t="s">
        <v>782</v>
      </c>
      <c r="H97" t="s">
        <v>743</v>
      </c>
      <c r="I97">
        <v>18</v>
      </c>
      <c r="J97">
        <v>35</v>
      </c>
      <c r="M97" t="s">
        <v>744</v>
      </c>
      <c r="N97" t="s">
        <v>745</v>
      </c>
      <c r="O97">
        <v>0</v>
      </c>
      <c r="P97" t="s">
        <v>783</v>
      </c>
      <c r="Q97" t="s">
        <v>86</v>
      </c>
      <c r="R97" t="s">
        <v>86</v>
      </c>
      <c r="S97" s="71">
        <v>45405</v>
      </c>
      <c r="T97" s="94">
        <v>0.5625</v>
      </c>
      <c r="U97" s="71">
        <v>45405</v>
      </c>
      <c r="V97" s="94">
        <v>0.64583333333333337</v>
      </c>
      <c r="W97">
        <v>120</v>
      </c>
      <c r="X97">
        <v>2</v>
      </c>
      <c r="Y97" t="s">
        <v>35</v>
      </c>
      <c r="AB97" t="s">
        <v>793</v>
      </c>
      <c r="AC97" t="s">
        <v>794</v>
      </c>
      <c r="AD97">
        <v>86686</v>
      </c>
    </row>
    <row r="98" spans="1:30" x14ac:dyDescent="0.25">
      <c r="A98" t="s">
        <v>779</v>
      </c>
      <c r="C98" t="s">
        <v>780</v>
      </c>
      <c r="D98" t="s">
        <v>273</v>
      </c>
      <c r="E98" t="s">
        <v>781</v>
      </c>
      <c r="F98" t="s">
        <v>782</v>
      </c>
      <c r="H98" t="s">
        <v>743</v>
      </c>
      <c r="I98">
        <v>18</v>
      </c>
      <c r="J98">
        <v>35</v>
      </c>
      <c r="M98" t="s">
        <v>776</v>
      </c>
      <c r="N98" t="s">
        <v>777</v>
      </c>
      <c r="P98" t="s">
        <v>788</v>
      </c>
      <c r="Q98" t="s">
        <v>86</v>
      </c>
      <c r="R98" t="s">
        <v>86</v>
      </c>
      <c r="S98" s="71">
        <v>45405</v>
      </c>
      <c r="T98" s="94">
        <v>0.5625</v>
      </c>
      <c r="U98" s="71">
        <v>45405</v>
      </c>
      <c r="V98" s="94">
        <v>0.64583333333333337</v>
      </c>
      <c r="W98">
        <v>8</v>
      </c>
      <c r="X98">
        <v>0.133333333</v>
      </c>
      <c r="Y98" t="s">
        <v>35</v>
      </c>
      <c r="AB98" t="s">
        <v>793</v>
      </c>
      <c r="AC98" t="s">
        <v>794</v>
      </c>
      <c r="AD98">
        <v>86686</v>
      </c>
    </row>
    <row r="99" spans="1:30" x14ac:dyDescent="0.25">
      <c r="A99" t="s">
        <v>779</v>
      </c>
      <c r="C99" t="s">
        <v>780</v>
      </c>
      <c r="D99" t="s">
        <v>273</v>
      </c>
      <c r="E99" t="s">
        <v>781</v>
      </c>
      <c r="F99" t="s">
        <v>782</v>
      </c>
      <c r="H99" t="s">
        <v>743</v>
      </c>
      <c r="I99">
        <v>18</v>
      </c>
      <c r="J99">
        <v>35</v>
      </c>
      <c r="M99" t="s">
        <v>789</v>
      </c>
      <c r="N99" t="s">
        <v>777</v>
      </c>
      <c r="P99" t="s">
        <v>790</v>
      </c>
      <c r="S99" s="71">
        <v>45405</v>
      </c>
      <c r="T99" s="94">
        <v>0.5625</v>
      </c>
      <c r="U99" s="71">
        <v>45405</v>
      </c>
      <c r="V99" s="94">
        <v>0.64583333333333337</v>
      </c>
      <c r="W99">
        <v>0.75</v>
      </c>
      <c r="X99">
        <v>1.2500000000000001E-2</v>
      </c>
      <c r="Y99" t="s">
        <v>35</v>
      </c>
      <c r="AD99">
        <v>86686</v>
      </c>
    </row>
    <row r="100" spans="1:30" x14ac:dyDescent="0.25">
      <c r="A100" t="s">
        <v>779</v>
      </c>
      <c r="C100" t="s">
        <v>780</v>
      </c>
      <c r="D100" t="s">
        <v>273</v>
      </c>
      <c r="E100" t="s">
        <v>781</v>
      </c>
      <c r="F100" t="s">
        <v>782</v>
      </c>
      <c r="H100" t="s">
        <v>743</v>
      </c>
      <c r="I100">
        <v>18</v>
      </c>
      <c r="J100">
        <v>35</v>
      </c>
      <c r="M100" t="s">
        <v>744</v>
      </c>
      <c r="N100" t="s">
        <v>745</v>
      </c>
      <c r="O100">
        <v>0</v>
      </c>
      <c r="P100" t="s">
        <v>783</v>
      </c>
      <c r="Q100" t="s">
        <v>86</v>
      </c>
      <c r="R100" t="s">
        <v>86</v>
      </c>
      <c r="S100" s="71">
        <v>45405</v>
      </c>
      <c r="T100" s="94">
        <v>0.66666666666666663</v>
      </c>
      <c r="U100" s="71">
        <v>45405</v>
      </c>
      <c r="V100" s="94">
        <v>0.70833333333333337</v>
      </c>
      <c r="W100">
        <v>60</v>
      </c>
      <c r="X100">
        <v>1</v>
      </c>
      <c r="Y100" t="s">
        <v>35</v>
      </c>
      <c r="AB100" t="s">
        <v>800</v>
      </c>
      <c r="AC100" t="s">
        <v>801</v>
      </c>
      <c r="AD100">
        <v>119344</v>
      </c>
    </row>
    <row r="101" spans="1:30" x14ac:dyDescent="0.25">
      <c r="A101" t="s">
        <v>779</v>
      </c>
      <c r="C101" t="s">
        <v>780</v>
      </c>
      <c r="D101" t="s">
        <v>273</v>
      </c>
      <c r="E101" t="s">
        <v>781</v>
      </c>
      <c r="F101" t="s">
        <v>782</v>
      </c>
      <c r="H101" t="s">
        <v>743</v>
      </c>
      <c r="I101">
        <v>18</v>
      </c>
      <c r="J101">
        <v>35</v>
      </c>
      <c r="M101" t="s">
        <v>776</v>
      </c>
      <c r="N101" t="s">
        <v>777</v>
      </c>
      <c r="P101" t="s">
        <v>788</v>
      </c>
      <c r="Q101" t="s">
        <v>86</v>
      </c>
      <c r="R101" t="s">
        <v>86</v>
      </c>
      <c r="S101" s="71">
        <v>45405</v>
      </c>
      <c r="T101" s="94">
        <v>0.66666666666666663</v>
      </c>
      <c r="U101" s="71">
        <v>45405</v>
      </c>
      <c r="V101" s="94">
        <v>0.70833333333333337</v>
      </c>
      <c r="W101">
        <v>3</v>
      </c>
      <c r="X101">
        <v>0.05</v>
      </c>
      <c r="Y101" t="s">
        <v>35</v>
      </c>
      <c r="AB101" t="s">
        <v>800</v>
      </c>
      <c r="AC101" t="s">
        <v>801</v>
      </c>
      <c r="AD101">
        <v>119344</v>
      </c>
    </row>
    <row r="102" spans="1:30" x14ac:dyDescent="0.25">
      <c r="A102" t="s">
        <v>779</v>
      </c>
      <c r="C102" t="s">
        <v>780</v>
      </c>
      <c r="D102" t="s">
        <v>273</v>
      </c>
      <c r="E102" t="s">
        <v>781</v>
      </c>
      <c r="F102" t="s">
        <v>782</v>
      </c>
      <c r="H102" t="s">
        <v>743</v>
      </c>
      <c r="I102">
        <v>18</v>
      </c>
      <c r="J102">
        <v>35</v>
      </c>
      <c r="M102" t="s">
        <v>789</v>
      </c>
      <c r="N102" t="s">
        <v>777</v>
      </c>
      <c r="P102" t="s">
        <v>790</v>
      </c>
      <c r="S102" s="71">
        <v>45405</v>
      </c>
      <c r="T102" s="94">
        <v>0.66666666666666663</v>
      </c>
      <c r="U102" s="71">
        <v>45405</v>
      </c>
      <c r="V102" s="94">
        <v>0.70833333333333337</v>
      </c>
      <c r="W102">
        <v>0.63</v>
      </c>
      <c r="X102">
        <v>1.0500000000000001E-2</v>
      </c>
      <c r="Y102" t="s">
        <v>35</v>
      </c>
      <c r="AD102">
        <v>119344</v>
      </c>
    </row>
    <row r="103" spans="1:30" x14ac:dyDescent="0.25">
      <c r="A103" t="s">
        <v>779</v>
      </c>
      <c r="C103" t="s">
        <v>780</v>
      </c>
      <c r="D103" t="s">
        <v>273</v>
      </c>
      <c r="E103" t="s">
        <v>781</v>
      </c>
      <c r="F103" t="s">
        <v>782</v>
      </c>
      <c r="H103" t="s">
        <v>743</v>
      </c>
      <c r="I103">
        <v>18</v>
      </c>
      <c r="J103">
        <v>35</v>
      </c>
      <c r="M103" t="s">
        <v>744</v>
      </c>
      <c r="N103" t="s">
        <v>796</v>
      </c>
      <c r="O103">
        <v>0</v>
      </c>
      <c r="P103" t="s">
        <v>797</v>
      </c>
      <c r="Q103" t="s">
        <v>747</v>
      </c>
      <c r="R103" t="s">
        <v>747</v>
      </c>
      <c r="S103" s="71">
        <v>45405</v>
      </c>
      <c r="T103" s="94">
        <v>0.70833333333333337</v>
      </c>
      <c r="U103" s="71">
        <v>45405</v>
      </c>
      <c r="V103" s="94">
        <v>0.73958333333333337</v>
      </c>
      <c r="W103">
        <v>45</v>
      </c>
      <c r="X103">
        <v>0.75</v>
      </c>
      <c r="AB103" t="s">
        <v>798</v>
      </c>
      <c r="AC103" t="s">
        <v>799</v>
      </c>
      <c r="AD103">
        <v>121249</v>
      </c>
    </row>
    <row r="104" spans="1:30" x14ac:dyDescent="0.25">
      <c r="A104" t="s">
        <v>779</v>
      </c>
      <c r="C104" t="s">
        <v>780</v>
      </c>
      <c r="D104" t="s">
        <v>273</v>
      </c>
      <c r="E104" t="s">
        <v>781</v>
      </c>
      <c r="F104" t="s">
        <v>782</v>
      </c>
      <c r="H104" t="s">
        <v>743</v>
      </c>
      <c r="I104">
        <v>18</v>
      </c>
      <c r="J104">
        <v>35</v>
      </c>
      <c r="M104" t="s">
        <v>744</v>
      </c>
      <c r="N104" t="s">
        <v>745</v>
      </c>
      <c r="O104">
        <v>0</v>
      </c>
      <c r="P104" t="s">
        <v>783</v>
      </c>
      <c r="Q104" t="s">
        <v>802</v>
      </c>
      <c r="R104" t="s">
        <v>802</v>
      </c>
      <c r="S104" s="71">
        <v>45406</v>
      </c>
      <c r="T104" s="94">
        <v>0.35416666666666669</v>
      </c>
      <c r="U104" s="71">
        <v>45406</v>
      </c>
      <c r="V104" s="94">
        <v>0.4375</v>
      </c>
      <c r="W104">
        <v>120</v>
      </c>
      <c r="X104">
        <v>2</v>
      </c>
      <c r="Y104" t="s">
        <v>194</v>
      </c>
      <c r="AB104" t="s">
        <v>803</v>
      </c>
      <c r="AC104" t="s">
        <v>804</v>
      </c>
      <c r="AD104">
        <v>106616</v>
      </c>
    </row>
    <row r="105" spans="1:30" x14ac:dyDescent="0.25">
      <c r="A105" t="s">
        <v>779</v>
      </c>
      <c r="C105" t="s">
        <v>780</v>
      </c>
      <c r="D105" t="s">
        <v>273</v>
      </c>
      <c r="E105" t="s">
        <v>781</v>
      </c>
      <c r="F105" t="s">
        <v>782</v>
      </c>
      <c r="H105" t="s">
        <v>743</v>
      </c>
      <c r="I105">
        <v>18</v>
      </c>
      <c r="J105">
        <v>35</v>
      </c>
      <c r="M105" t="s">
        <v>776</v>
      </c>
      <c r="N105" t="s">
        <v>777</v>
      </c>
      <c r="P105" t="s">
        <v>805</v>
      </c>
      <c r="Q105" t="s">
        <v>802</v>
      </c>
      <c r="R105" t="s">
        <v>802</v>
      </c>
      <c r="S105" s="71">
        <v>45406</v>
      </c>
      <c r="T105" s="94">
        <v>0.35416666666666669</v>
      </c>
      <c r="U105" s="71">
        <v>45406</v>
      </c>
      <c r="V105" s="94">
        <v>0.4375</v>
      </c>
      <c r="W105">
        <v>3</v>
      </c>
      <c r="X105">
        <v>0.05</v>
      </c>
      <c r="Y105" t="s">
        <v>194</v>
      </c>
      <c r="AB105" t="s">
        <v>803</v>
      </c>
      <c r="AC105" t="s">
        <v>804</v>
      </c>
      <c r="AD105">
        <v>106616</v>
      </c>
    </row>
    <row r="106" spans="1:30" x14ac:dyDescent="0.25">
      <c r="A106" t="s">
        <v>779</v>
      </c>
      <c r="C106" t="s">
        <v>780</v>
      </c>
      <c r="D106" t="s">
        <v>273</v>
      </c>
      <c r="E106" t="s">
        <v>781</v>
      </c>
      <c r="F106" t="s">
        <v>782</v>
      </c>
      <c r="H106" t="s">
        <v>743</v>
      </c>
      <c r="I106">
        <v>18</v>
      </c>
      <c r="J106">
        <v>35</v>
      </c>
      <c r="M106" t="s">
        <v>744</v>
      </c>
      <c r="N106" t="s">
        <v>745</v>
      </c>
      <c r="O106">
        <v>0</v>
      </c>
      <c r="P106" t="s">
        <v>791</v>
      </c>
      <c r="Q106" t="s">
        <v>85</v>
      </c>
      <c r="R106" t="s">
        <v>792</v>
      </c>
      <c r="S106" s="71">
        <v>45406</v>
      </c>
      <c r="T106" s="94">
        <v>0.45833333333333331</v>
      </c>
      <c r="U106" s="71">
        <v>45406</v>
      </c>
      <c r="V106" s="94">
        <v>0.54166666666666663</v>
      </c>
      <c r="W106">
        <v>120</v>
      </c>
      <c r="X106">
        <v>2</v>
      </c>
      <c r="Y106" t="s">
        <v>34</v>
      </c>
      <c r="AB106" t="s">
        <v>884</v>
      </c>
      <c r="AC106" t="s">
        <v>885</v>
      </c>
      <c r="AD106">
        <v>111538</v>
      </c>
    </row>
    <row r="107" spans="1:30" x14ac:dyDescent="0.25">
      <c r="A107" t="s">
        <v>779</v>
      </c>
      <c r="C107" t="s">
        <v>780</v>
      </c>
      <c r="D107" t="s">
        <v>273</v>
      </c>
      <c r="E107" t="s">
        <v>781</v>
      </c>
      <c r="F107" t="s">
        <v>782</v>
      </c>
      <c r="H107" t="s">
        <v>743</v>
      </c>
      <c r="I107">
        <v>18</v>
      </c>
      <c r="J107">
        <v>35</v>
      </c>
      <c r="M107" t="s">
        <v>776</v>
      </c>
      <c r="N107" t="s">
        <v>777</v>
      </c>
      <c r="P107" t="s">
        <v>795</v>
      </c>
      <c r="Q107" t="s">
        <v>85</v>
      </c>
      <c r="R107" t="s">
        <v>792</v>
      </c>
      <c r="S107" s="71">
        <v>45406</v>
      </c>
      <c r="T107" s="94">
        <v>0.45833333333333331</v>
      </c>
      <c r="U107" s="71">
        <v>45406</v>
      </c>
      <c r="V107" s="94">
        <v>0.54166666666666663</v>
      </c>
      <c r="W107">
        <v>9</v>
      </c>
      <c r="X107">
        <v>0.15</v>
      </c>
      <c r="Y107" t="s">
        <v>34</v>
      </c>
      <c r="AB107" t="s">
        <v>884</v>
      </c>
      <c r="AC107" t="s">
        <v>885</v>
      </c>
      <c r="AD107">
        <v>111538</v>
      </c>
    </row>
    <row r="108" spans="1:30" x14ac:dyDescent="0.25">
      <c r="A108" t="s">
        <v>779</v>
      </c>
      <c r="C108" t="s">
        <v>780</v>
      </c>
      <c r="D108" t="s">
        <v>273</v>
      </c>
      <c r="E108" t="s">
        <v>781</v>
      </c>
      <c r="F108" t="s">
        <v>782</v>
      </c>
      <c r="H108" t="s">
        <v>743</v>
      </c>
      <c r="I108">
        <v>18</v>
      </c>
      <c r="J108">
        <v>35</v>
      </c>
      <c r="M108" t="s">
        <v>789</v>
      </c>
      <c r="N108" t="s">
        <v>777</v>
      </c>
      <c r="P108" t="s">
        <v>790</v>
      </c>
      <c r="S108" s="71">
        <v>45406</v>
      </c>
      <c r="T108" s="94">
        <v>0.45833333333333331</v>
      </c>
      <c r="U108" s="71">
        <v>45406</v>
      </c>
      <c r="V108" s="94">
        <v>0.54166666666666663</v>
      </c>
      <c r="W108">
        <v>10.32</v>
      </c>
      <c r="X108">
        <v>0.17199999999999999</v>
      </c>
      <c r="Y108" t="s">
        <v>34</v>
      </c>
      <c r="AD108">
        <v>111538</v>
      </c>
    </row>
    <row r="109" spans="1:30" x14ac:dyDescent="0.25">
      <c r="A109" t="s">
        <v>779</v>
      </c>
      <c r="C109" t="s">
        <v>780</v>
      </c>
      <c r="D109" t="s">
        <v>273</v>
      </c>
      <c r="E109" t="s">
        <v>781</v>
      </c>
      <c r="F109" t="s">
        <v>782</v>
      </c>
      <c r="H109" t="s">
        <v>743</v>
      </c>
      <c r="I109">
        <v>18</v>
      </c>
      <c r="J109">
        <v>35</v>
      </c>
      <c r="M109" t="s">
        <v>744</v>
      </c>
      <c r="N109" t="s">
        <v>745</v>
      </c>
      <c r="O109">
        <v>0</v>
      </c>
      <c r="P109" t="s">
        <v>783</v>
      </c>
      <c r="Q109" t="s">
        <v>802</v>
      </c>
      <c r="R109" t="s">
        <v>802</v>
      </c>
      <c r="S109" s="71">
        <v>45406</v>
      </c>
      <c r="T109" s="94">
        <v>0.5625</v>
      </c>
      <c r="U109" s="71">
        <v>45406</v>
      </c>
      <c r="V109" s="94">
        <v>0.64583333333333337</v>
      </c>
      <c r="W109">
        <v>120</v>
      </c>
      <c r="X109">
        <v>2</v>
      </c>
      <c r="Y109" t="s">
        <v>35</v>
      </c>
      <c r="AB109" t="s">
        <v>806</v>
      </c>
      <c r="AC109" t="s">
        <v>807</v>
      </c>
      <c r="AD109">
        <v>106629</v>
      </c>
    </row>
    <row r="110" spans="1:30" x14ac:dyDescent="0.25">
      <c r="A110" t="s">
        <v>779</v>
      </c>
      <c r="C110" t="s">
        <v>780</v>
      </c>
      <c r="D110" t="s">
        <v>273</v>
      </c>
      <c r="E110" t="s">
        <v>781</v>
      </c>
      <c r="F110" t="s">
        <v>782</v>
      </c>
      <c r="H110" t="s">
        <v>743</v>
      </c>
      <c r="I110">
        <v>18</v>
      </c>
      <c r="J110">
        <v>35</v>
      </c>
      <c r="M110" t="s">
        <v>776</v>
      </c>
      <c r="N110" t="s">
        <v>777</v>
      </c>
      <c r="P110" t="s">
        <v>805</v>
      </c>
      <c r="Q110" t="s">
        <v>802</v>
      </c>
      <c r="R110" t="s">
        <v>802</v>
      </c>
      <c r="S110" s="71">
        <v>45406</v>
      </c>
      <c r="T110" s="94">
        <v>0.5625</v>
      </c>
      <c r="U110" s="71">
        <v>45406</v>
      </c>
      <c r="V110" s="94">
        <v>0.64583333333333337</v>
      </c>
      <c r="W110">
        <v>8</v>
      </c>
      <c r="X110">
        <v>0.133333333</v>
      </c>
      <c r="Y110" t="s">
        <v>35</v>
      </c>
      <c r="AB110" t="s">
        <v>806</v>
      </c>
      <c r="AC110" t="s">
        <v>807</v>
      </c>
      <c r="AD110">
        <v>106629</v>
      </c>
    </row>
    <row r="111" spans="1:30" x14ac:dyDescent="0.25">
      <c r="A111" t="s">
        <v>779</v>
      </c>
      <c r="C111" t="s">
        <v>780</v>
      </c>
      <c r="D111" t="s">
        <v>273</v>
      </c>
      <c r="E111" t="s">
        <v>781</v>
      </c>
      <c r="F111" t="s">
        <v>782</v>
      </c>
      <c r="H111" t="s">
        <v>743</v>
      </c>
      <c r="I111">
        <v>18</v>
      </c>
      <c r="J111">
        <v>35</v>
      </c>
      <c r="M111" t="s">
        <v>789</v>
      </c>
      <c r="N111" t="s">
        <v>777</v>
      </c>
      <c r="P111" t="s">
        <v>790</v>
      </c>
      <c r="S111" s="71">
        <v>45406</v>
      </c>
      <c r="T111" s="94">
        <v>0.5625</v>
      </c>
      <c r="U111" s="71">
        <v>45406</v>
      </c>
      <c r="V111" s="94">
        <v>0.64583333333333337</v>
      </c>
      <c r="W111">
        <v>13.81</v>
      </c>
      <c r="X111">
        <v>0.23016666699999999</v>
      </c>
      <c r="Y111" t="s">
        <v>35</v>
      </c>
      <c r="AD111">
        <v>106629</v>
      </c>
    </row>
    <row r="112" spans="1:30" x14ac:dyDescent="0.25">
      <c r="A112" t="s">
        <v>779</v>
      </c>
      <c r="C112" t="s">
        <v>780</v>
      </c>
      <c r="D112" t="s">
        <v>273</v>
      </c>
      <c r="E112" t="s">
        <v>781</v>
      </c>
      <c r="F112" t="s">
        <v>782</v>
      </c>
      <c r="H112" t="s">
        <v>743</v>
      </c>
      <c r="I112">
        <v>18</v>
      </c>
      <c r="J112">
        <v>35</v>
      </c>
      <c r="M112" t="s">
        <v>744</v>
      </c>
      <c r="N112" t="s">
        <v>796</v>
      </c>
      <c r="O112">
        <v>0</v>
      </c>
      <c r="P112" t="s">
        <v>797</v>
      </c>
      <c r="Q112" t="s">
        <v>747</v>
      </c>
      <c r="R112" t="s">
        <v>747</v>
      </c>
      <c r="S112" s="71">
        <v>45406</v>
      </c>
      <c r="T112" s="94">
        <v>0.64583333333333337</v>
      </c>
      <c r="U112" s="71">
        <v>45406</v>
      </c>
      <c r="V112" s="94">
        <v>0.6875</v>
      </c>
      <c r="W112">
        <v>60</v>
      </c>
      <c r="X112">
        <v>1</v>
      </c>
      <c r="AB112" t="s">
        <v>798</v>
      </c>
      <c r="AC112" t="s">
        <v>799</v>
      </c>
      <c r="AD112">
        <v>121332</v>
      </c>
    </row>
    <row r="113" spans="1:30" x14ac:dyDescent="0.25">
      <c r="A113" t="s">
        <v>779</v>
      </c>
      <c r="C113" t="s">
        <v>780</v>
      </c>
      <c r="D113" t="s">
        <v>273</v>
      </c>
      <c r="E113" t="s">
        <v>781</v>
      </c>
      <c r="F113" t="s">
        <v>782</v>
      </c>
      <c r="H113" t="s">
        <v>743</v>
      </c>
      <c r="I113">
        <v>18</v>
      </c>
      <c r="J113">
        <v>35</v>
      </c>
      <c r="M113" t="s">
        <v>744</v>
      </c>
      <c r="N113" t="s">
        <v>745</v>
      </c>
      <c r="O113">
        <v>0</v>
      </c>
      <c r="P113" t="s">
        <v>783</v>
      </c>
      <c r="Q113" t="s">
        <v>86</v>
      </c>
      <c r="R113" t="s">
        <v>86</v>
      </c>
      <c r="S113" s="71">
        <v>45407</v>
      </c>
      <c r="T113" s="94">
        <v>0.5625</v>
      </c>
      <c r="U113" s="71">
        <v>45407</v>
      </c>
      <c r="V113" s="94">
        <v>0.64583333333333337</v>
      </c>
      <c r="W113">
        <v>120</v>
      </c>
      <c r="X113">
        <v>2</v>
      </c>
      <c r="Y113" t="s">
        <v>35</v>
      </c>
      <c r="AB113" t="s">
        <v>793</v>
      </c>
      <c r="AC113" t="s">
        <v>794</v>
      </c>
      <c r="AD113">
        <v>123032</v>
      </c>
    </row>
    <row r="114" spans="1:30" x14ac:dyDescent="0.25">
      <c r="A114" t="s">
        <v>779</v>
      </c>
      <c r="C114" t="s">
        <v>780</v>
      </c>
      <c r="D114" t="s">
        <v>273</v>
      </c>
      <c r="E114" t="s">
        <v>781</v>
      </c>
      <c r="F114" t="s">
        <v>782</v>
      </c>
      <c r="H114" t="s">
        <v>743</v>
      </c>
      <c r="I114">
        <v>18</v>
      </c>
      <c r="J114">
        <v>35</v>
      </c>
      <c r="M114" t="s">
        <v>776</v>
      </c>
      <c r="N114" t="s">
        <v>777</v>
      </c>
      <c r="P114" t="s">
        <v>788</v>
      </c>
      <c r="Q114" t="s">
        <v>86</v>
      </c>
      <c r="R114" t="s">
        <v>86</v>
      </c>
      <c r="S114" s="71">
        <v>45407</v>
      </c>
      <c r="T114" s="94">
        <v>0.5625</v>
      </c>
      <c r="U114" s="71">
        <v>45407</v>
      </c>
      <c r="V114" s="94">
        <v>0.64583333333333337</v>
      </c>
      <c r="W114">
        <v>8</v>
      </c>
      <c r="X114">
        <v>0.133333333</v>
      </c>
      <c r="Y114" t="s">
        <v>35</v>
      </c>
      <c r="AB114" t="s">
        <v>793</v>
      </c>
      <c r="AC114" t="s">
        <v>794</v>
      </c>
      <c r="AD114">
        <v>123032</v>
      </c>
    </row>
    <row r="115" spans="1:30" x14ac:dyDescent="0.25">
      <c r="A115" t="s">
        <v>779</v>
      </c>
      <c r="C115" t="s">
        <v>780</v>
      </c>
      <c r="D115" t="s">
        <v>273</v>
      </c>
      <c r="E115" t="s">
        <v>781</v>
      </c>
      <c r="F115" t="s">
        <v>782</v>
      </c>
      <c r="H115" t="s">
        <v>743</v>
      </c>
      <c r="I115">
        <v>18</v>
      </c>
      <c r="J115">
        <v>35</v>
      </c>
      <c r="M115" t="s">
        <v>744</v>
      </c>
      <c r="N115" t="s">
        <v>745</v>
      </c>
      <c r="O115">
        <v>0</v>
      </c>
      <c r="P115" t="s">
        <v>783</v>
      </c>
      <c r="Q115" t="s">
        <v>86</v>
      </c>
      <c r="R115" t="s">
        <v>86</v>
      </c>
      <c r="S115" s="71">
        <v>45412</v>
      </c>
      <c r="T115" s="94">
        <v>0.375</v>
      </c>
      <c r="U115" s="71">
        <v>45412</v>
      </c>
      <c r="V115" s="94">
        <v>0.45833333333333331</v>
      </c>
      <c r="W115">
        <v>120</v>
      </c>
      <c r="X115">
        <v>2</v>
      </c>
      <c r="Y115" t="s">
        <v>35</v>
      </c>
      <c r="AB115" t="s">
        <v>784</v>
      </c>
      <c r="AC115" t="s">
        <v>785</v>
      </c>
      <c r="AD115">
        <v>90942</v>
      </c>
    </row>
    <row r="116" spans="1:30" x14ac:dyDescent="0.25">
      <c r="A116" t="s">
        <v>779</v>
      </c>
      <c r="C116" t="s">
        <v>780</v>
      </c>
      <c r="D116" t="s">
        <v>273</v>
      </c>
      <c r="E116" t="s">
        <v>781</v>
      </c>
      <c r="F116" t="s">
        <v>782</v>
      </c>
      <c r="H116" t="s">
        <v>743</v>
      </c>
      <c r="I116">
        <v>18</v>
      </c>
      <c r="J116">
        <v>35</v>
      </c>
      <c r="M116" t="s">
        <v>744</v>
      </c>
      <c r="N116" t="s">
        <v>745</v>
      </c>
      <c r="O116">
        <v>0</v>
      </c>
      <c r="P116" t="s">
        <v>783</v>
      </c>
      <c r="Q116" t="s">
        <v>86</v>
      </c>
      <c r="R116" t="s">
        <v>86</v>
      </c>
      <c r="S116" s="71">
        <v>45412</v>
      </c>
      <c r="T116" s="94">
        <v>0.46875</v>
      </c>
      <c r="U116" s="71">
        <v>45412</v>
      </c>
      <c r="V116" s="94">
        <v>0.53125</v>
      </c>
      <c r="W116">
        <v>90</v>
      </c>
      <c r="X116">
        <v>1.5</v>
      </c>
      <c r="Y116" t="s">
        <v>35</v>
      </c>
      <c r="AB116" t="s">
        <v>800</v>
      </c>
      <c r="AC116" t="s">
        <v>801</v>
      </c>
      <c r="AD116">
        <v>90240</v>
      </c>
    </row>
    <row r="117" spans="1:30" x14ac:dyDescent="0.25">
      <c r="A117" t="s">
        <v>779</v>
      </c>
      <c r="C117" t="s">
        <v>780</v>
      </c>
      <c r="D117" t="s">
        <v>273</v>
      </c>
      <c r="E117" t="s">
        <v>781</v>
      </c>
      <c r="F117" t="s">
        <v>782</v>
      </c>
      <c r="H117" t="s">
        <v>743</v>
      </c>
      <c r="I117">
        <v>18</v>
      </c>
      <c r="J117">
        <v>35</v>
      </c>
      <c r="M117" t="s">
        <v>776</v>
      </c>
      <c r="N117" t="s">
        <v>777</v>
      </c>
      <c r="P117" t="s">
        <v>788</v>
      </c>
      <c r="Q117" t="s">
        <v>86</v>
      </c>
      <c r="R117" t="s">
        <v>86</v>
      </c>
      <c r="S117" s="71">
        <v>45412</v>
      </c>
      <c r="T117" s="94">
        <v>0.46875</v>
      </c>
      <c r="U117" s="71">
        <v>45412</v>
      </c>
      <c r="V117" s="94">
        <v>0.53125</v>
      </c>
      <c r="W117">
        <v>4</v>
      </c>
      <c r="X117">
        <v>6.6666666999999999E-2</v>
      </c>
      <c r="Y117" t="s">
        <v>35</v>
      </c>
      <c r="AB117" t="s">
        <v>800</v>
      </c>
      <c r="AC117" t="s">
        <v>801</v>
      </c>
      <c r="AD117">
        <v>90240</v>
      </c>
    </row>
    <row r="118" spans="1:30" x14ac:dyDescent="0.25">
      <c r="A118" t="s">
        <v>779</v>
      </c>
      <c r="C118" t="s">
        <v>780</v>
      </c>
      <c r="D118" t="s">
        <v>273</v>
      </c>
      <c r="E118" t="s">
        <v>781</v>
      </c>
      <c r="F118" t="s">
        <v>782</v>
      </c>
      <c r="H118" t="s">
        <v>743</v>
      </c>
      <c r="I118">
        <v>18</v>
      </c>
      <c r="J118">
        <v>35</v>
      </c>
      <c r="M118" t="s">
        <v>789</v>
      </c>
      <c r="N118" t="s">
        <v>777</v>
      </c>
      <c r="P118" t="s">
        <v>790</v>
      </c>
      <c r="S118" s="71">
        <v>45412</v>
      </c>
      <c r="T118" s="94">
        <v>0.46875</v>
      </c>
      <c r="U118" s="71">
        <v>45412</v>
      </c>
      <c r="V118" s="94">
        <v>0.53125</v>
      </c>
      <c r="W118">
        <v>1.75</v>
      </c>
      <c r="X118">
        <v>2.9166667E-2</v>
      </c>
      <c r="Y118" t="s">
        <v>35</v>
      </c>
      <c r="AD118">
        <v>90240</v>
      </c>
    </row>
    <row r="119" spans="1:30" x14ac:dyDescent="0.25">
      <c r="A119" t="s">
        <v>779</v>
      </c>
      <c r="C119" t="s">
        <v>780</v>
      </c>
      <c r="D119" t="s">
        <v>273</v>
      </c>
      <c r="E119" t="s">
        <v>781</v>
      </c>
      <c r="F119" t="s">
        <v>782</v>
      </c>
      <c r="H119" t="s">
        <v>743</v>
      </c>
      <c r="I119">
        <v>18</v>
      </c>
      <c r="J119">
        <v>35</v>
      </c>
      <c r="M119" t="s">
        <v>744</v>
      </c>
      <c r="N119" t="s">
        <v>745</v>
      </c>
      <c r="O119">
        <v>0</v>
      </c>
      <c r="P119" t="s">
        <v>783</v>
      </c>
      <c r="Q119" t="s">
        <v>86</v>
      </c>
      <c r="R119" t="s">
        <v>86</v>
      </c>
      <c r="S119" s="71">
        <v>45412</v>
      </c>
      <c r="T119" s="94">
        <v>0.54166666666666663</v>
      </c>
      <c r="U119" s="71">
        <v>45412</v>
      </c>
      <c r="V119" s="94">
        <v>0.625</v>
      </c>
      <c r="W119">
        <v>120</v>
      </c>
      <c r="X119">
        <v>2</v>
      </c>
      <c r="Y119" t="s">
        <v>35</v>
      </c>
      <c r="AB119" t="s">
        <v>793</v>
      </c>
      <c r="AC119" t="s">
        <v>794</v>
      </c>
      <c r="AD119">
        <v>90210</v>
      </c>
    </row>
    <row r="120" spans="1:30" x14ac:dyDescent="0.25">
      <c r="A120" t="s">
        <v>779</v>
      </c>
      <c r="C120" t="s">
        <v>780</v>
      </c>
      <c r="D120" t="s">
        <v>273</v>
      </c>
      <c r="E120" t="s">
        <v>781</v>
      </c>
      <c r="F120" t="s">
        <v>782</v>
      </c>
      <c r="H120" t="s">
        <v>743</v>
      </c>
      <c r="I120">
        <v>18</v>
      </c>
      <c r="J120">
        <v>35</v>
      </c>
      <c r="M120" t="s">
        <v>776</v>
      </c>
      <c r="N120" t="s">
        <v>777</v>
      </c>
      <c r="P120" t="s">
        <v>788</v>
      </c>
      <c r="Q120" t="s">
        <v>86</v>
      </c>
      <c r="R120" t="s">
        <v>86</v>
      </c>
      <c r="S120" s="71">
        <v>45412</v>
      </c>
      <c r="T120" s="94">
        <v>0.54166666666666663</v>
      </c>
      <c r="U120" s="71">
        <v>45412</v>
      </c>
      <c r="V120" s="94">
        <v>0.625</v>
      </c>
      <c r="W120">
        <v>8</v>
      </c>
      <c r="X120">
        <v>0.133333333</v>
      </c>
      <c r="Y120" t="s">
        <v>35</v>
      </c>
      <c r="AB120" t="s">
        <v>793</v>
      </c>
      <c r="AC120" t="s">
        <v>794</v>
      </c>
      <c r="AD120">
        <v>90210</v>
      </c>
    </row>
    <row r="121" spans="1:30" x14ac:dyDescent="0.25">
      <c r="A121" t="s">
        <v>779</v>
      </c>
      <c r="C121" t="s">
        <v>780</v>
      </c>
      <c r="D121" t="s">
        <v>273</v>
      </c>
      <c r="E121" t="s">
        <v>781</v>
      </c>
      <c r="F121" t="s">
        <v>782</v>
      </c>
      <c r="H121" t="s">
        <v>743</v>
      </c>
      <c r="I121">
        <v>18</v>
      </c>
      <c r="J121">
        <v>35</v>
      </c>
      <c r="M121" t="s">
        <v>789</v>
      </c>
      <c r="N121" t="s">
        <v>777</v>
      </c>
      <c r="P121" t="s">
        <v>790</v>
      </c>
      <c r="S121" s="71">
        <v>45412</v>
      </c>
      <c r="T121" s="94">
        <v>0.54166666666666663</v>
      </c>
      <c r="U121" s="71">
        <v>45412</v>
      </c>
      <c r="V121" s="94">
        <v>0.625</v>
      </c>
      <c r="W121">
        <v>0.75</v>
      </c>
      <c r="X121">
        <v>1.2500000000000001E-2</v>
      </c>
      <c r="Y121" t="s">
        <v>35</v>
      </c>
      <c r="AD121">
        <v>90210</v>
      </c>
    </row>
    <row r="122" spans="1:30" x14ac:dyDescent="0.25">
      <c r="A122" t="s">
        <v>779</v>
      </c>
      <c r="C122" t="s">
        <v>780</v>
      </c>
      <c r="D122" t="s">
        <v>273</v>
      </c>
      <c r="E122" t="s">
        <v>781</v>
      </c>
      <c r="F122" t="s">
        <v>782</v>
      </c>
      <c r="H122" t="s">
        <v>743</v>
      </c>
      <c r="I122">
        <v>18</v>
      </c>
      <c r="J122">
        <v>35</v>
      </c>
      <c r="M122" t="s">
        <v>744</v>
      </c>
      <c r="N122" t="s">
        <v>745</v>
      </c>
      <c r="O122">
        <v>0</v>
      </c>
      <c r="P122" t="s">
        <v>783</v>
      </c>
      <c r="Q122" t="s">
        <v>86</v>
      </c>
      <c r="R122" t="s">
        <v>86</v>
      </c>
      <c r="S122" s="71">
        <v>45412</v>
      </c>
      <c r="T122" s="94">
        <v>0.63541666666666663</v>
      </c>
      <c r="U122" s="71">
        <v>45412</v>
      </c>
      <c r="V122" s="94">
        <v>0.65625</v>
      </c>
      <c r="W122">
        <v>30</v>
      </c>
      <c r="X122">
        <v>0.5</v>
      </c>
      <c r="Y122" t="s">
        <v>35</v>
      </c>
      <c r="AB122" t="s">
        <v>800</v>
      </c>
      <c r="AC122" t="s">
        <v>801</v>
      </c>
      <c r="AD122">
        <v>119345</v>
      </c>
    </row>
    <row r="123" spans="1:30" x14ac:dyDescent="0.25">
      <c r="A123" t="s">
        <v>779</v>
      </c>
      <c r="C123" t="s">
        <v>780</v>
      </c>
      <c r="D123" t="s">
        <v>273</v>
      </c>
      <c r="E123" t="s">
        <v>781</v>
      </c>
      <c r="F123" t="s">
        <v>782</v>
      </c>
      <c r="H123" t="s">
        <v>743</v>
      </c>
      <c r="I123">
        <v>18</v>
      </c>
      <c r="J123">
        <v>35</v>
      </c>
      <c r="M123" t="s">
        <v>776</v>
      </c>
      <c r="N123" t="s">
        <v>777</v>
      </c>
      <c r="P123" t="s">
        <v>788</v>
      </c>
      <c r="Q123" t="s">
        <v>86</v>
      </c>
      <c r="R123" t="s">
        <v>86</v>
      </c>
      <c r="S123" s="71">
        <v>45412</v>
      </c>
      <c r="T123" s="94">
        <v>0.63541666666666663</v>
      </c>
      <c r="U123" s="71">
        <v>45412</v>
      </c>
      <c r="V123" s="94">
        <v>0.65625</v>
      </c>
      <c r="W123">
        <v>3</v>
      </c>
      <c r="X123">
        <v>0.05</v>
      </c>
      <c r="Y123" t="s">
        <v>35</v>
      </c>
      <c r="AB123" t="s">
        <v>800</v>
      </c>
      <c r="AC123" t="s">
        <v>801</v>
      </c>
      <c r="AD123">
        <v>119345</v>
      </c>
    </row>
    <row r="124" spans="1:30" x14ac:dyDescent="0.25">
      <c r="A124" t="s">
        <v>779</v>
      </c>
      <c r="C124" t="s">
        <v>780</v>
      </c>
      <c r="D124" t="s">
        <v>273</v>
      </c>
      <c r="E124" t="s">
        <v>781</v>
      </c>
      <c r="F124" t="s">
        <v>782</v>
      </c>
      <c r="H124" t="s">
        <v>743</v>
      </c>
      <c r="I124">
        <v>18</v>
      </c>
      <c r="J124">
        <v>35</v>
      </c>
      <c r="M124" t="s">
        <v>789</v>
      </c>
      <c r="N124" t="s">
        <v>777</v>
      </c>
      <c r="P124" t="s">
        <v>790</v>
      </c>
      <c r="S124" s="71">
        <v>45412</v>
      </c>
      <c r="T124" s="94">
        <v>0.63541666666666663</v>
      </c>
      <c r="U124" s="71">
        <v>45412</v>
      </c>
      <c r="V124" s="94">
        <v>0.65625</v>
      </c>
      <c r="W124">
        <v>0.63</v>
      </c>
      <c r="X124">
        <v>1.0500000000000001E-2</v>
      </c>
      <c r="Y124" t="s">
        <v>35</v>
      </c>
      <c r="AD124">
        <v>119345</v>
      </c>
    </row>
    <row r="125" spans="1:30" x14ac:dyDescent="0.25">
      <c r="A125" t="s">
        <v>779</v>
      </c>
      <c r="C125" t="s">
        <v>780</v>
      </c>
      <c r="D125" t="s">
        <v>273</v>
      </c>
      <c r="E125" t="s">
        <v>781</v>
      </c>
      <c r="F125" t="s">
        <v>782</v>
      </c>
      <c r="H125" t="s">
        <v>743</v>
      </c>
      <c r="I125">
        <v>18</v>
      </c>
      <c r="J125">
        <v>35</v>
      </c>
      <c r="M125" t="s">
        <v>744</v>
      </c>
      <c r="N125" t="s">
        <v>745</v>
      </c>
      <c r="O125">
        <v>0</v>
      </c>
      <c r="P125" t="s">
        <v>746</v>
      </c>
      <c r="Q125" t="s">
        <v>747</v>
      </c>
      <c r="R125" t="s">
        <v>747</v>
      </c>
      <c r="S125" s="71">
        <v>45412</v>
      </c>
      <c r="T125" s="94">
        <v>0.65625</v>
      </c>
      <c r="U125" s="71">
        <v>45412</v>
      </c>
      <c r="V125" s="94">
        <v>0.70833333333333337</v>
      </c>
      <c r="W125">
        <v>75</v>
      </c>
      <c r="X125">
        <v>1.25</v>
      </c>
      <c r="AB125" t="s">
        <v>1791</v>
      </c>
      <c r="AC125" t="s">
        <v>1792</v>
      </c>
      <c r="AD125">
        <v>123031</v>
      </c>
    </row>
    <row r="126" spans="1:30" x14ac:dyDescent="0.25">
      <c r="A126" t="s">
        <v>779</v>
      </c>
      <c r="C126" t="s">
        <v>780</v>
      </c>
      <c r="D126" t="s">
        <v>273</v>
      </c>
      <c r="E126" t="s">
        <v>781</v>
      </c>
      <c r="F126" t="s">
        <v>782</v>
      </c>
      <c r="H126" t="s">
        <v>743</v>
      </c>
      <c r="I126">
        <v>18</v>
      </c>
      <c r="J126">
        <v>35</v>
      </c>
      <c r="M126" t="s">
        <v>744</v>
      </c>
      <c r="N126" t="s">
        <v>796</v>
      </c>
      <c r="O126">
        <v>0</v>
      </c>
      <c r="P126" t="s">
        <v>797</v>
      </c>
      <c r="Q126" t="s">
        <v>747</v>
      </c>
      <c r="R126" t="s">
        <v>747</v>
      </c>
      <c r="S126" s="71">
        <v>45412</v>
      </c>
      <c r="T126" s="94">
        <v>0.70833333333333337</v>
      </c>
      <c r="U126" s="71">
        <v>45412</v>
      </c>
      <c r="V126" s="94">
        <v>0.73958333333333337</v>
      </c>
      <c r="W126">
        <v>45</v>
      </c>
      <c r="X126">
        <v>0.75</v>
      </c>
      <c r="AB126" t="s">
        <v>798</v>
      </c>
      <c r="AC126" t="s">
        <v>799</v>
      </c>
      <c r="AD126">
        <v>123439</v>
      </c>
    </row>
    <row r="127" spans="1:30" x14ac:dyDescent="0.25">
      <c r="A127" t="s">
        <v>779</v>
      </c>
      <c r="C127" t="s">
        <v>780</v>
      </c>
      <c r="D127" t="s">
        <v>273</v>
      </c>
      <c r="E127" t="s">
        <v>781</v>
      </c>
      <c r="F127" t="s">
        <v>782</v>
      </c>
      <c r="H127" t="s">
        <v>743</v>
      </c>
      <c r="I127">
        <v>18</v>
      </c>
      <c r="J127">
        <v>35</v>
      </c>
      <c r="M127" t="s">
        <v>744</v>
      </c>
      <c r="N127" t="s">
        <v>745</v>
      </c>
      <c r="O127">
        <v>0</v>
      </c>
      <c r="P127" t="s">
        <v>783</v>
      </c>
      <c r="Q127" t="s">
        <v>802</v>
      </c>
      <c r="R127" t="s">
        <v>802</v>
      </c>
      <c r="S127" s="71">
        <v>45413</v>
      </c>
      <c r="T127" s="94">
        <v>0.35416666666666669</v>
      </c>
      <c r="U127" s="71">
        <v>45413</v>
      </c>
      <c r="V127" s="94">
        <v>0.4375</v>
      </c>
      <c r="W127">
        <v>120</v>
      </c>
      <c r="X127">
        <v>2</v>
      </c>
      <c r="Y127" t="s">
        <v>194</v>
      </c>
      <c r="AB127" t="s">
        <v>803</v>
      </c>
      <c r="AC127" t="s">
        <v>804</v>
      </c>
      <c r="AD127">
        <v>106617</v>
      </c>
    </row>
    <row r="128" spans="1:30" x14ac:dyDescent="0.25">
      <c r="A128" t="s">
        <v>779</v>
      </c>
      <c r="C128" t="s">
        <v>780</v>
      </c>
      <c r="D128" t="s">
        <v>273</v>
      </c>
      <c r="E128" t="s">
        <v>781</v>
      </c>
      <c r="F128" t="s">
        <v>782</v>
      </c>
      <c r="H128" t="s">
        <v>743</v>
      </c>
      <c r="I128">
        <v>18</v>
      </c>
      <c r="J128">
        <v>35</v>
      </c>
      <c r="M128" t="s">
        <v>776</v>
      </c>
      <c r="N128" t="s">
        <v>777</v>
      </c>
      <c r="P128" t="s">
        <v>805</v>
      </c>
      <c r="Q128" t="s">
        <v>802</v>
      </c>
      <c r="R128" t="s">
        <v>802</v>
      </c>
      <c r="S128" s="71">
        <v>45413</v>
      </c>
      <c r="T128" s="94">
        <v>0.35416666666666669</v>
      </c>
      <c r="U128" s="71">
        <v>45413</v>
      </c>
      <c r="V128" s="94">
        <v>0.4375</v>
      </c>
      <c r="W128">
        <v>3</v>
      </c>
      <c r="X128">
        <v>0.05</v>
      </c>
      <c r="Y128" t="s">
        <v>194</v>
      </c>
      <c r="AB128" t="s">
        <v>803</v>
      </c>
      <c r="AC128" t="s">
        <v>804</v>
      </c>
      <c r="AD128">
        <v>106617</v>
      </c>
    </row>
    <row r="129" spans="1:30" x14ac:dyDescent="0.25">
      <c r="A129" t="s">
        <v>779</v>
      </c>
      <c r="C129" t="s">
        <v>780</v>
      </c>
      <c r="D129" t="s">
        <v>273</v>
      </c>
      <c r="E129" t="s">
        <v>781</v>
      </c>
      <c r="F129" t="s">
        <v>782</v>
      </c>
      <c r="H129" t="s">
        <v>743</v>
      </c>
      <c r="I129">
        <v>18</v>
      </c>
      <c r="J129">
        <v>35</v>
      </c>
      <c r="M129" t="s">
        <v>744</v>
      </c>
      <c r="N129" t="s">
        <v>745</v>
      </c>
      <c r="O129">
        <v>0</v>
      </c>
      <c r="P129" t="s">
        <v>783</v>
      </c>
      <c r="Q129" t="s">
        <v>86</v>
      </c>
      <c r="R129" t="s">
        <v>86</v>
      </c>
      <c r="S129" s="71">
        <v>45413</v>
      </c>
      <c r="T129" s="94">
        <v>0.45833333333333331</v>
      </c>
      <c r="U129" s="71">
        <v>45413</v>
      </c>
      <c r="V129" s="94">
        <v>0.54166666666666663</v>
      </c>
      <c r="W129">
        <v>120</v>
      </c>
      <c r="X129">
        <v>2</v>
      </c>
      <c r="Y129" t="s">
        <v>35</v>
      </c>
      <c r="AB129" t="s">
        <v>786</v>
      </c>
      <c r="AC129" t="s">
        <v>787</v>
      </c>
      <c r="AD129">
        <v>123559</v>
      </c>
    </row>
    <row r="130" spans="1:30" x14ac:dyDescent="0.25">
      <c r="A130" t="s">
        <v>779</v>
      </c>
      <c r="C130" t="s">
        <v>780</v>
      </c>
      <c r="D130" t="s">
        <v>273</v>
      </c>
      <c r="E130" t="s">
        <v>781</v>
      </c>
      <c r="F130" t="s">
        <v>782</v>
      </c>
      <c r="H130" t="s">
        <v>743</v>
      </c>
      <c r="I130">
        <v>18</v>
      </c>
      <c r="J130">
        <v>35</v>
      </c>
      <c r="M130" t="s">
        <v>776</v>
      </c>
      <c r="N130" t="s">
        <v>777</v>
      </c>
      <c r="P130" t="s">
        <v>788</v>
      </c>
      <c r="Q130" t="s">
        <v>86</v>
      </c>
      <c r="R130" t="s">
        <v>86</v>
      </c>
      <c r="S130" s="71">
        <v>45413</v>
      </c>
      <c r="T130" s="94">
        <v>0.45833333333333331</v>
      </c>
      <c r="U130" s="71">
        <v>45413</v>
      </c>
      <c r="V130" s="94">
        <v>0.54166666666666663</v>
      </c>
      <c r="W130">
        <v>6</v>
      </c>
      <c r="X130">
        <v>0.1</v>
      </c>
      <c r="Y130" t="s">
        <v>35</v>
      </c>
      <c r="AB130" t="s">
        <v>786</v>
      </c>
      <c r="AC130" t="s">
        <v>787</v>
      </c>
      <c r="AD130">
        <v>123559</v>
      </c>
    </row>
    <row r="131" spans="1:30" x14ac:dyDescent="0.25">
      <c r="A131" t="s">
        <v>779</v>
      </c>
      <c r="C131" t="s">
        <v>780</v>
      </c>
      <c r="D131" t="s">
        <v>273</v>
      </c>
      <c r="E131" t="s">
        <v>781</v>
      </c>
      <c r="F131" t="s">
        <v>782</v>
      </c>
      <c r="H131" t="s">
        <v>743</v>
      </c>
      <c r="I131">
        <v>18</v>
      </c>
      <c r="J131">
        <v>35</v>
      </c>
      <c r="M131" t="s">
        <v>789</v>
      </c>
      <c r="N131" t="s">
        <v>777</v>
      </c>
      <c r="P131" t="s">
        <v>790</v>
      </c>
      <c r="S131" s="71">
        <v>45413</v>
      </c>
      <c r="T131" s="94">
        <v>0.45833333333333331</v>
      </c>
      <c r="U131" s="71">
        <v>45413</v>
      </c>
      <c r="V131" s="94">
        <v>0.54166666666666663</v>
      </c>
      <c r="W131">
        <v>4.7300000000000004</v>
      </c>
      <c r="X131">
        <v>7.8833333000000005E-2</v>
      </c>
      <c r="Y131" t="s">
        <v>35</v>
      </c>
      <c r="AD131">
        <v>123559</v>
      </c>
    </row>
    <row r="132" spans="1:30" x14ac:dyDescent="0.25">
      <c r="A132" t="s">
        <v>779</v>
      </c>
      <c r="C132" t="s">
        <v>780</v>
      </c>
      <c r="D132" t="s">
        <v>273</v>
      </c>
      <c r="E132" t="s">
        <v>781</v>
      </c>
      <c r="F132" t="s">
        <v>782</v>
      </c>
      <c r="H132" t="s">
        <v>743</v>
      </c>
      <c r="I132">
        <v>18</v>
      </c>
      <c r="J132">
        <v>35</v>
      </c>
      <c r="M132" t="s">
        <v>744</v>
      </c>
      <c r="N132" t="s">
        <v>745</v>
      </c>
      <c r="O132">
        <v>0</v>
      </c>
      <c r="P132" t="s">
        <v>783</v>
      </c>
      <c r="Q132" t="s">
        <v>802</v>
      </c>
      <c r="R132" t="s">
        <v>802</v>
      </c>
      <c r="S132" s="71">
        <v>45413</v>
      </c>
      <c r="T132" s="94">
        <v>0.5625</v>
      </c>
      <c r="U132" s="71">
        <v>45413</v>
      </c>
      <c r="V132" s="94">
        <v>0.64583333333333337</v>
      </c>
      <c r="W132">
        <v>120</v>
      </c>
      <c r="X132">
        <v>2</v>
      </c>
      <c r="Y132" t="s">
        <v>35</v>
      </c>
      <c r="AB132" t="s">
        <v>806</v>
      </c>
      <c r="AC132" t="s">
        <v>807</v>
      </c>
      <c r="AD132">
        <v>106630</v>
      </c>
    </row>
    <row r="133" spans="1:30" x14ac:dyDescent="0.25">
      <c r="A133" t="s">
        <v>779</v>
      </c>
      <c r="C133" t="s">
        <v>780</v>
      </c>
      <c r="D133" t="s">
        <v>273</v>
      </c>
      <c r="E133" t="s">
        <v>781</v>
      </c>
      <c r="F133" t="s">
        <v>782</v>
      </c>
      <c r="H133" t="s">
        <v>743</v>
      </c>
      <c r="I133">
        <v>18</v>
      </c>
      <c r="J133">
        <v>35</v>
      </c>
      <c r="M133" t="s">
        <v>776</v>
      </c>
      <c r="N133" t="s">
        <v>777</v>
      </c>
      <c r="P133" t="s">
        <v>805</v>
      </c>
      <c r="Q133" t="s">
        <v>802</v>
      </c>
      <c r="R133" t="s">
        <v>802</v>
      </c>
      <c r="S133" s="71">
        <v>45413</v>
      </c>
      <c r="T133" s="94">
        <v>0.5625</v>
      </c>
      <c r="U133" s="71">
        <v>45413</v>
      </c>
      <c r="V133" s="94">
        <v>0.64583333333333337</v>
      </c>
      <c r="W133">
        <v>7</v>
      </c>
      <c r="X133">
        <v>0.116666667</v>
      </c>
      <c r="Y133" t="s">
        <v>35</v>
      </c>
      <c r="AB133" t="s">
        <v>806</v>
      </c>
      <c r="AC133" t="s">
        <v>807</v>
      </c>
      <c r="AD133">
        <v>106630</v>
      </c>
    </row>
    <row r="134" spans="1:30" x14ac:dyDescent="0.25">
      <c r="A134" t="s">
        <v>779</v>
      </c>
      <c r="C134" t="s">
        <v>780</v>
      </c>
      <c r="D134" t="s">
        <v>273</v>
      </c>
      <c r="E134" t="s">
        <v>781</v>
      </c>
      <c r="F134" t="s">
        <v>782</v>
      </c>
      <c r="H134" t="s">
        <v>743</v>
      </c>
      <c r="I134">
        <v>18</v>
      </c>
      <c r="J134">
        <v>35</v>
      </c>
      <c r="M134" t="s">
        <v>789</v>
      </c>
      <c r="N134" t="s">
        <v>777</v>
      </c>
      <c r="P134" t="s">
        <v>790</v>
      </c>
      <c r="S134" s="71">
        <v>45413</v>
      </c>
      <c r="T134" s="94">
        <v>0.5625</v>
      </c>
      <c r="U134" s="71">
        <v>45413</v>
      </c>
      <c r="V134" s="94">
        <v>0.64583333333333337</v>
      </c>
      <c r="W134">
        <v>1.1399999999999999</v>
      </c>
      <c r="X134">
        <v>1.9E-2</v>
      </c>
      <c r="Y134" t="s">
        <v>35</v>
      </c>
      <c r="AD134">
        <v>106630</v>
      </c>
    </row>
    <row r="135" spans="1:30" x14ac:dyDescent="0.25">
      <c r="A135" t="s">
        <v>779</v>
      </c>
      <c r="C135" t="s">
        <v>780</v>
      </c>
      <c r="D135" t="s">
        <v>273</v>
      </c>
      <c r="E135" t="s">
        <v>781</v>
      </c>
      <c r="F135" t="s">
        <v>782</v>
      </c>
      <c r="H135" t="s">
        <v>743</v>
      </c>
      <c r="I135">
        <v>18</v>
      </c>
      <c r="J135">
        <v>35</v>
      </c>
      <c r="M135" t="s">
        <v>744</v>
      </c>
      <c r="N135" t="s">
        <v>796</v>
      </c>
      <c r="O135">
        <v>0</v>
      </c>
      <c r="P135" t="s">
        <v>797</v>
      </c>
      <c r="Q135" t="s">
        <v>747</v>
      </c>
      <c r="R135" t="s">
        <v>747</v>
      </c>
      <c r="S135" s="71">
        <v>45413</v>
      </c>
      <c r="T135" s="94">
        <v>0.64583333333333337</v>
      </c>
      <c r="U135" s="71">
        <v>45413</v>
      </c>
      <c r="V135" s="94">
        <v>0.6875</v>
      </c>
      <c r="W135">
        <v>60</v>
      </c>
      <c r="X135">
        <v>1</v>
      </c>
      <c r="AB135" t="s">
        <v>798</v>
      </c>
      <c r="AC135" t="s">
        <v>799</v>
      </c>
      <c r="AD135">
        <v>124098</v>
      </c>
    </row>
    <row r="136" spans="1:30" x14ac:dyDescent="0.25">
      <c r="A136" t="s">
        <v>838</v>
      </c>
      <c r="C136" t="s">
        <v>839</v>
      </c>
      <c r="D136" t="s">
        <v>229</v>
      </c>
      <c r="E136" t="s">
        <v>840</v>
      </c>
      <c r="F136" t="s">
        <v>782</v>
      </c>
      <c r="H136" t="s">
        <v>811</v>
      </c>
      <c r="I136">
        <v>0</v>
      </c>
      <c r="J136">
        <v>38</v>
      </c>
      <c r="M136" t="s">
        <v>744</v>
      </c>
      <c r="N136" t="s">
        <v>745</v>
      </c>
      <c r="O136">
        <v>0</v>
      </c>
      <c r="P136" t="s">
        <v>819</v>
      </c>
      <c r="Q136" t="s">
        <v>86</v>
      </c>
      <c r="R136" t="s">
        <v>86</v>
      </c>
      <c r="S136" s="71">
        <v>45400</v>
      </c>
      <c r="T136" s="94">
        <v>0.3298611111111111</v>
      </c>
      <c r="U136" s="71">
        <v>45400</v>
      </c>
      <c r="V136" s="94">
        <v>0.37152777777777779</v>
      </c>
      <c r="W136">
        <v>60</v>
      </c>
      <c r="X136">
        <v>1</v>
      </c>
      <c r="Y136" t="s">
        <v>35</v>
      </c>
      <c r="AB136" t="s">
        <v>841</v>
      </c>
      <c r="AC136" t="s">
        <v>842</v>
      </c>
      <c r="AD136">
        <v>118479</v>
      </c>
    </row>
    <row r="137" spans="1:30" x14ac:dyDescent="0.25">
      <c r="A137" t="s">
        <v>838</v>
      </c>
      <c r="C137" t="s">
        <v>839</v>
      </c>
      <c r="D137" t="s">
        <v>229</v>
      </c>
      <c r="E137" t="s">
        <v>840</v>
      </c>
      <c r="F137" t="s">
        <v>782</v>
      </c>
      <c r="H137" t="s">
        <v>811</v>
      </c>
      <c r="I137">
        <v>0</v>
      </c>
      <c r="J137">
        <v>38</v>
      </c>
      <c r="M137" t="s">
        <v>744</v>
      </c>
      <c r="N137" t="s">
        <v>745</v>
      </c>
      <c r="O137">
        <v>0</v>
      </c>
      <c r="P137" t="s">
        <v>791</v>
      </c>
      <c r="Q137" t="s">
        <v>85</v>
      </c>
      <c r="R137" t="s">
        <v>792</v>
      </c>
      <c r="S137" s="71">
        <v>45400</v>
      </c>
      <c r="T137" s="94">
        <v>0.39583333333333331</v>
      </c>
      <c r="U137" s="71">
        <v>45400</v>
      </c>
      <c r="V137" s="94">
        <v>0.52083333333333337</v>
      </c>
      <c r="W137">
        <v>180</v>
      </c>
      <c r="X137">
        <v>3</v>
      </c>
      <c r="Y137" t="s">
        <v>34</v>
      </c>
      <c r="AB137" t="s">
        <v>843</v>
      </c>
      <c r="AC137" t="s">
        <v>844</v>
      </c>
      <c r="AD137">
        <v>84420</v>
      </c>
    </row>
    <row r="138" spans="1:30" x14ac:dyDescent="0.25">
      <c r="A138" t="s">
        <v>838</v>
      </c>
      <c r="C138" t="s">
        <v>839</v>
      </c>
      <c r="D138" t="s">
        <v>229</v>
      </c>
      <c r="E138" t="s">
        <v>840</v>
      </c>
      <c r="F138" t="s">
        <v>782</v>
      </c>
      <c r="H138" t="s">
        <v>811</v>
      </c>
      <c r="I138">
        <v>0</v>
      </c>
      <c r="J138">
        <v>38</v>
      </c>
      <c r="M138" t="s">
        <v>776</v>
      </c>
      <c r="N138" t="s">
        <v>777</v>
      </c>
      <c r="P138" t="s">
        <v>795</v>
      </c>
      <c r="Q138" t="s">
        <v>85</v>
      </c>
      <c r="R138" t="s">
        <v>792</v>
      </c>
      <c r="S138" s="71">
        <v>45400</v>
      </c>
      <c r="T138" s="94">
        <v>0.39583333333333331</v>
      </c>
      <c r="U138" s="71">
        <v>45400</v>
      </c>
      <c r="V138" s="94">
        <v>0.52083333333333337</v>
      </c>
      <c r="W138">
        <v>5</v>
      </c>
      <c r="X138">
        <v>8.3333332999999996E-2</v>
      </c>
      <c r="Y138" t="s">
        <v>34</v>
      </c>
      <c r="AB138" t="s">
        <v>843</v>
      </c>
      <c r="AC138" t="s">
        <v>844</v>
      </c>
      <c r="AD138">
        <v>84420</v>
      </c>
    </row>
    <row r="139" spans="1:30" x14ac:dyDescent="0.25">
      <c r="A139" t="s">
        <v>838</v>
      </c>
      <c r="C139" t="s">
        <v>839</v>
      </c>
      <c r="D139" t="s">
        <v>229</v>
      </c>
      <c r="E139" t="s">
        <v>840</v>
      </c>
      <c r="F139" t="s">
        <v>782</v>
      </c>
      <c r="H139" t="s">
        <v>811</v>
      </c>
      <c r="I139">
        <v>0</v>
      </c>
      <c r="J139">
        <v>38</v>
      </c>
      <c r="M139" t="s">
        <v>789</v>
      </c>
      <c r="N139" t="s">
        <v>777</v>
      </c>
      <c r="P139" t="s">
        <v>790</v>
      </c>
      <c r="S139" s="71">
        <v>45400</v>
      </c>
      <c r="T139" s="94">
        <v>0.39583333333333331</v>
      </c>
      <c r="U139" s="71">
        <v>45400</v>
      </c>
      <c r="V139" s="94">
        <v>0.52083333333333337</v>
      </c>
      <c r="W139">
        <v>6.52</v>
      </c>
      <c r="X139">
        <v>0.10866666699999999</v>
      </c>
      <c r="Y139" t="s">
        <v>34</v>
      </c>
      <c r="AD139">
        <v>84420</v>
      </c>
    </row>
    <row r="140" spans="1:30" x14ac:dyDescent="0.25">
      <c r="A140" t="s">
        <v>838</v>
      </c>
      <c r="C140" t="s">
        <v>839</v>
      </c>
      <c r="D140" t="s">
        <v>229</v>
      </c>
      <c r="E140" t="s">
        <v>840</v>
      </c>
      <c r="F140" t="s">
        <v>782</v>
      </c>
      <c r="H140" t="s">
        <v>811</v>
      </c>
      <c r="I140">
        <v>0</v>
      </c>
      <c r="J140">
        <v>38</v>
      </c>
      <c r="M140" t="s">
        <v>744</v>
      </c>
      <c r="N140" t="s">
        <v>796</v>
      </c>
      <c r="O140">
        <v>0</v>
      </c>
      <c r="P140" t="s">
        <v>797</v>
      </c>
      <c r="Q140" t="s">
        <v>747</v>
      </c>
      <c r="R140" t="s">
        <v>747</v>
      </c>
      <c r="S140" s="71">
        <v>45400</v>
      </c>
      <c r="T140" s="94">
        <v>0.52083333333333337</v>
      </c>
      <c r="U140" s="71">
        <v>45400</v>
      </c>
      <c r="V140" s="94">
        <v>0.54166666666666663</v>
      </c>
      <c r="W140">
        <v>30</v>
      </c>
      <c r="X140">
        <v>0.5</v>
      </c>
      <c r="AB140" t="s">
        <v>798</v>
      </c>
      <c r="AC140" t="s">
        <v>799</v>
      </c>
      <c r="AD140">
        <v>118587</v>
      </c>
    </row>
    <row r="141" spans="1:30" x14ac:dyDescent="0.25">
      <c r="A141" t="s">
        <v>838</v>
      </c>
      <c r="C141" t="s">
        <v>839</v>
      </c>
      <c r="D141" t="s">
        <v>229</v>
      </c>
      <c r="E141" t="s">
        <v>840</v>
      </c>
      <c r="F141" t="s">
        <v>782</v>
      </c>
      <c r="H141" t="s">
        <v>811</v>
      </c>
      <c r="I141">
        <v>0</v>
      </c>
      <c r="J141">
        <v>38</v>
      </c>
      <c r="M141" t="s">
        <v>744</v>
      </c>
      <c r="N141" t="s">
        <v>745</v>
      </c>
      <c r="O141">
        <v>0</v>
      </c>
      <c r="P141" t="s">
        <v>783</v>
      </c>
      <c r="Q141" t="s">
        <v>86</v>
      </c>
      <c r="R141" t="s">
        <v>86</v>
      </c>
      <c r="S141" s="71">
        <v>45400</v>
      </c>
      <c r="T141" s="94">
        <v>0.54166666666666663</v>
      </c>
      <c r="U141" s="71">
        <v>45400</v>
      </c>
      <c r="V141" s="94">
        <v>0.625</v>
      </c>
      <c r="W141">
        <v>120</v>
      </c>
      <c r="X141">
        <v>2</v>
      </c>
      <c r="Y141" t="s">
        <v>35</v>
      </c>
      <c r="AB141" t="s">
        <v>845</v>
      </c>
      <c r="AC141" t="s">
        <v>846</v>
      </c>
      <c r="AD141">
        <v>84393</v>
      </c>
    </row>
    <row r="142" spans="1:30" x14ac:dyDescent="0.25">
      <c r="A142" t="s">
        <v>838</v>
      </c>
      <c r="C142" t="s">
        <v>839</v>
      </c>
      <c r="D142" t="s">
        <v>229</v>
      </c>
      <c r="E142" t="s">
        <v>840</v>
      </c>
      <c r="F142" t="s">
        <v>782</v>
      </c>
      <c r="H142" t="s">
        <v>811</v>
      </c>
      <c r="I142">
        <v>0</v>
      </c>
      <c r="J142">
        <v>38</v>
      </c>
      <c r="M142" t="s">
        <v>789</v>
      </c>
      <c r="N142" t="s">
        <v>777</v>
      </c>
      <c r="P142" t="s">
        <v>790</v>
      </c>
      <c r="S142" s="71">
        <v>45400</v>
      </c>
      <c r="T142" s="94">
        <v>0.54166666666666663</v>
      </c>
      <c r="U142" s="71">
        <v>45400</v>
      </c>
      <c r="V142" s="94">
        <v>0.625</v>
      </c>
      <c r="W142">
        <v>2.8</v>
      </c>
      <c r="X142">
        <v>4.6666667000000002E-2</v>
      </c>
      <c r="Y142" t="s">
        <v>35</v>
      </c>
      <c r="AD142">
        <v>84393</v>
      </c>
    </row>
    <row r="143" spans="1:30" x14ac:dyDescent="0.25">
      <c r="A143" t="s">
        <v>838</v>
      </c>
      <c r="C143" t="s">
        <v>839</v>
      </c>
      <c r="D143" t="s">
        <v>229</v>
      </c>
      <c r="E143" t="s">
        <v>840</v>
      </c>
      <c r="F143" t="s">
        <v>782</v>
      </c>
      <c r="H143" t="s">
        <v>811</v>
      </c>
      <c r="I143">
        <v>0</v>
      </c>
      <c r="J143">
        <v>38</v>
      </c>
      <c r="M143" t="s">
        <v>744</v>
      </c>
      <c r="N143" t="s">
        <v>796</v>
      </c>
      <c r="O143">
        <v>0</v>
      </c>
      <c r="P143" t="s">
        <v>797</v>
      </c>
      <c r="Q143" t="s">
        <v>747</v>
      </c>
      <c r="R143" t="s">
        <v>747</v>
      </c>
      <c r="S143" s="71">
        <v>45400</v>
      </c>
      <c r="T143" s="94">
        <v>0.625</v>
      </c>
      <c r="U143" s="71">
        <v>45400</v>
      </c>
      <c r="V143" s="94">
        <v>0.64583333333333337</v>
      </c>
      <c r="W143">
        <v>30</v>
      </c>
      <c r="X143">
        <v>0.5</v>
      </c>
      <c r="AB143" t="s">
        <v>798</v>
      </c>
      <c r="AC143" t="s">
        <v>799</v>
      </c>
      <c r="AD143">
        <v>118588</v>
      </c>
    </row>
    <row r="144" spans="1:30" x14ac:dyDescent="0.25">
      <c r="A144" t="s">
        <v>838</v>
      </c>
      <c r="C144" t="s">
        <v>839</v>
      </c>
      <c r="D144" t="s">
        <v>229</v>
      </c>
      <c r="E144" t="s">
        <v>840</v>
      </c>
      <c r="F144" t="s">
        <v>782</v>
      </c>
      <c r="H144" t="s">
        <v>811</v>
      </c>
      <c r="I144">
        <v>0</v>
      </c>
      <c r="J144">
        <v>38</v>
      </c>
      <c r="M144" t="s">
        <v>744</v>
      </c>
      <c r="N144" t="s">
        <v>745</v>
      </c>
      <c r="O144">
        <v>0</v>
      </c>
      <c r="P144" t="s">
        <v>819</v>
      </c>
      <c r="Q144" t="s">
        <v>86</v>
      </c>
      <c r="R144" t="s">
        <v>86</v>
      </c>
      <c r="S144" s="71">
        <v>45400</v>
      </c>
      <c r="T144" s="94">
        <v>0.64583333333333337</v>
      </c>
      <c r="U144" s="71">
        <v>45400</v>
      </c>
      <c r="V144" s="94">
        <v>0.6875</v>
      </c>
      <c r="W144">
        <v>60</v>
      </c>
      <c r="X144">
        <v>1</v>
      </c>
      <c r="Y144" t="s">
        <v>35</v>
      </c>
      <c r="AB144" t="s">
        <v>847</v>
      </c>
      <c r="AC144" t="s">
        <v>848</v>
      </c>
      <c r="AD144">
        <v>84332</v>
      </c>
    </row>
    <row r="145" spans="1:30" x14ac:dyDescent="0.25">
      <c r="A145" t="s">
        <v>838</v>
      </c>
      <c r="C145" t="s">
        <v>839</v>
      </c>
      <c r="D145" t="s">
        <v>229</v>
      </c>
      <c r="E145" t="s">
        <v>840</v>
      </c>
      <c r="F145" t="s">
        <v>782</v>
      </c>
      <c r="H145" t="s">
        <v>811</v>
      </c>
      <c r="I145">
        <v>0</v>
      </c>
      <c r="J145">
        <v>38</v>
      </c>
      <c r="M145" t="s">
        <v>789</v>
      </c>
      <c r="N145" t="s">
        <v>777</v>
      </c>
      <c r="P145" t="s">
        <v>790</v>
      </c>
      <c r="S145" s="71">
        <v>45400</v>
      </c>
      <c r="T145" s="94">
        <v>0.64583333333333337</v>
      </c>
      <c r="U145" s="71">
        <v>45400</v>
      </c>
      <c r="V145" s="94">
        <v>0.6875</v>
      </c>
      <c r="W145">
        <v>10.39</v>
      </c>
      <c r="X145">
        <v>0.173166667</v>
      </c>
      <c r="Y145" t="s">
        <v>35</v>
      </c>
      <c r="AD145">
        <v>84332</v>
      </c>
    </row>
    <row r="146" spans="1:30" x14ac:dyDescent="0.25">
      <c r="A146" t="s">
        <v>838</v>
      </c>
      <c r="C146" t="s">
        <v>839</v>
      </c>
      <c r="D146" t="s">
        <v>229</v>
      </c>
      <c r="E146" t="s">
        <v>840</v>
      </c>
      <c r="F146" t="s">
        <v>782</v>
      </c>
      <c r="H146" t="s">
        <v>811</v>
      </c>
      <c r="I146">
        <v>0</v>
      </c>
      <c r="J146">
        <v>38</v>
      </c>
      <c r="M146" t="s">
        <v>744</v>
      </c>
      <c r="N146" t="s">
        <v>796</v>
      </c>
      <c r="O146">
        <v>0</v>
      </c>
      <c r="P146" t="s">
        <v>797</v>
      </c>
      <c r="Q146" t="s">
        <v>747</v>
      </c>
      <c r="R146" t="s">
        <v>747</v>
      </c>
      <c r="S146" s="71">
        <v>45400</v>
      </c>
      <c r="T146" s="94">
        <v>0.6875</v>
      </c>
      <c r="U146" s="71">
        <v>45400</v>
      </c>
      <c r="V146" s="94">
        <v>0.69791666666666663</v>
      </c>
      <c r="W146">
        <v>15</v>
      </c>
      <c r="X146">
        <v>0.25</v>
      </c>
      <c r="AB146" t="s">
        <v>798</v>
      </c>
      <c r="AC146" t="s">
        <v>799</v>
      </c>
      <c r="AD146">
        <v>118589</v>
      </c>
    </row>
    <row r="147" spans="1:30" x14ac:dyDescent="0.25">
      <c r="A147" t="s">
        <v>838</v>
      </c>
      <c r="C147" t="s">
        <v>839</v>
      </c>
      <c r="D147" t="s">
        <v>229</v>
      </c>
      <c r="E147" t="s">
        <v>840</v>
      </c>
      <c r="F147" t="s">
        <v>782</v>
      </c>
      <c r="H147" t="s">
        <v>811</v>
      </c>
      <c r="I147">
        <v>0</v>
      </c>
      <c r="J147">
        <v>38</v>
      </c>
      <c r="M147" t="s">
        <v>744</v>
      </c>
      <c r="N147" t="s">
        <v>745</v>
      </c>
      <c r="O147">
        <v>0</v>
      </c>
      <c r="P147" t="s">
        <v>783</v>
      </c>
      <c r="Q147" t="s">
        <v>86</v>
      </c>
      <c r="R147" t="s">
        <v>86</v>
      </c>
      <c r="S147" s="71">
        <v>45400</v>
      </c>
      <c r="T147" s="94">
        <v>0.69791666666666663</v>
      </c>
      <c r="U147" s="71">
        <v>45400</v>
      </c>
      <c r="V147" s="94">
        <v>0.73958333333333337</v>
      </c>
      <c r="W147">
        <v>60</v>
      </c>
      <c r="X147">
        <v>1</v>
      </c>
      <c r="Y147" t="s">
        <v>35</v>
      </c>
      <c r="AB147" t="s">
        <v>800</v>
      </c>
      <c r="AC147" t="s">
        <v>801</v>
      </c>
      <c r="AD147">
        <v>106060</v>
      </c>
    </row>
    <row r="148" spans="1:30" x14ac:dyDescent="0.25">
      <c r="A148" t="s">
        <v>838</v>
      </c>
      <c r="C148" t="s">
        <v>839</v>
      </c>
      <c r="D148" t="s">
        <v>229</v>
      </c>
      <c r="E148" t="s">
        <v>840</v>
      </c>
      <c r="F148" t="s">
        <v>782</v>
      </c>
      <c r="H148" t="s">
        <v>811</v>
      </c>
      <c r="I148">
        <v>0</v>
      </c>
      <c r="J148">
        <v>38</v>
      </c>
      <c r="M148" t="s">
        <v>789</v>
      </c>
      <c r="N148" t="s">
        <v>777</v>
      </c>
      <c r="P148" t="s">
        <v>790</v>
      </c>
      <c r="S148" s="71">
        <v>45400</v>
      </c>
      <c r="T148" s="94">
        <v>0.69791666666666663</v>
      </c>
      <c r="U148" s="71">
        <v>45400</v>
      </c>
      <c r="V148" s="94">
        <v>0.73958333333333337</v>
      </c>
      <c r="W148">
        <v>5.72</v>
      </c>
      <c r="X148">
        <v>9.5333333000000006E-2</v>
      </c>
      <c r="Y148" t="s">
        <v>35</v>
      </c>
      <c r="AD148">
        <v>106060</v>
      </c>
    </row>
    <row r="149" spans="1:30" x14ac:dyDescent="0.25">
      <c r="A149" t="s">
        <v>838</v>
      </c>
      <c r="C149" t="s">
        <v>839</v>
      </c>
      <c r="D149" t="s">
        <v>229</v>
      </c>
      <c r="E149" t="s">
        <v>840</v>
      </c>
      <c r="F149" t="s">
        <v>782</v>
      </c>
      <c r="H149" t="s">
        <v>811</v>
      </c>
      <c r="I149">
        <v>0</v>
      </c>
      <c r="J149">
        <v>38</v>
      </c>
      <c r="M149" t="s">
        <v>744</v>
      </c>
      <c r="N149" t="s">
        <v>796</v>
      </c>
      <c r="O149">
        <v>0</v>
      </c>
      <c r="P149" t="s">
        <v>797</v>
      </c>
      <c r="Q149" t="s">
        <v>747</v>
      </c>
      <c r="R149" t="s">
        <v>747</v>
      </c>
      <c r="S149" s="71">
        <v>45401</v>
      </c>
      <c r="T149" s="94">
        <v>0.29166666666666669</v>
      </c>
      <c r="U149" s="71">
        <v>45401</v>
      </c>
      <c r="V149" s="94">
        <v>0.3125</v>
      </c>
      <c r="W149">
        <v>30</v>
      </c>
      <c r="X149">
        <v>0.5</v>
      </c>
      <c r="AB149" t="s">
        <v>798</v>
      </c>
      <c r="AC149" t="s">
        <v>799</v>
      </c>
      <c r="AD149">
        <v>118757</v>
      </c>
    </row>
    <row r="150" spans="1:30" x14ac:dyDescent="0.25">
      <c r="A150" t="s">
        <v>838</v>
      </c>
      <c r="C150" t="s">
        <v>839</v>
      </c>
      <c r="D150" t="s">
        <v>229</v>
      </c>
      <c r="E150" t="s">
        <v>840</v>
      </c>
      <c r="F150" t="s">
        <v>782</v>
      </c>
      <c r="H150" t="s">
        <v>811</v>
      </c>
      <c r="I150">
        <v>0</v>
      </c>
      <c r="J150">
        <v>38</v>
      </c>
      <c r="M150" t="s">
        <v>744</v>
      </c>
      <c r="N150" t="s">
        <v>745</v>
      </c>
      <c r="O150">
        <v>0</v>
      </c>
      <c r="P150" t="s">
        <v>819</v>
      </c>
      <c r="Q150" t="s">
        <v>86</v>
      </c>
      <c r="R150" t="s">
        <v>86</v>
      </c>
      <c r="S150" s="71">
        <v>45401</v>
      </c>
      <c r="T150" s="94">
        <v>0.35416666666666669</v>
      </c>
      <c r="U150" s="71">
        <v>45401</v>
      </c>
      <c r="V150" s="94">
        <v>0.39583333333333331</v>
      </c>
      <c r="W150">
        <v>60</v>
      </c>
      <c r="X150">
        <v>1</v>
      </c>
      <c r="Y150" t="s">
        <v>35</v>
      </c>
      <c r="AB150" t="s">
        <v>1446</v>
      </c>
      <c r="AC150" t="s">
        <v>1447</v>
      </c>
      <c r="AD150">
        <v>115873</v>
      </c>
    </row>
    <row r="151" spans="1:30" x14ac:dyDescent="0.25">
      <c r="A151" t="s">
        <v>838</v>
      </c>
      <c r="C151" t="s">
        <v>839</v>
      </c>
      <c r="D151" t="s">
        <v>229</v>
      </c>
      <c r="E151" t="s">
        <v>840</v>
      </c>
      <c r="F151" t="s">
        <v>782</v>
      </c>
      <c r="H151" t="s">
        <v>811</v>
      </c>
      <c r="I151">
        <v>0</v>
      </c>
      <c r="J151">
        <v>38</v>
      </c>
      <c r="M151" t="s">
        <v>744</v>
      </c>
      <c r="N151" t="s">
        <v>745</v>
      </c>
      <c r="O151">
        <v>0</v>
      </c>
      <c r="P151" t="s">
        <v>783</v>
      </c>
      <c r="Q151" t="s">
        <v>86</v>
      </c>
      <c r="R151" t="s">
        <v>86</v>
      </c>
      <c r="S151" s="71">
        <v>45401</v>
      </c>
      <c r="T151" s="94">
        <v>0.41666666666666669</v>
      </c>
      <c r="U151" s="71">
        <v>45401</v>
      </c>
      <c r="V151" s="94">
        <v>0.45833333333333331</v>
      </c>
      <c r="W151">
        <v>60</v>
      </c>
      <c r="X151">
        <v>1</v>
      </c>
      <c r="Y151" t="s">
        <v>35</v>
      </c>
      <c r="AB151" t="s">
        <v>800</v>
      </c>
      <c r="AC151" t="s">
        <v>801</v>
      </c>
      <c r="AD151">
        <v>86719</v>
      </c>
    </row>
    <row r="152" spans="1:30" x14ac:dyDescent="0.25">
      <c r="A152" t="s">
        <v>838</v>
      </c>
      <c r="C152" t="s">
        <v>839</v>
      </c>
      <c r="D152" t="s">
        <v>229</v>
      </c>
      <c r="E152" t="s">
        <v>840</v>
      </c>
      <c r="F152" t="s">
        <v>782</v>
      </c>
      <c r="H152" t="s">
        <v>811</v>
      </c>
      <c r="I152">
        <v>0</v>
      </c>
      <c r="J152">
        <v>38</v>
      </c>
      <c r="M152" t="s">
        <v>789</v>
      </c>
      <c r="N152" t="s">
        <v>777</v>
      </c>
      <c r="P152" t="s">
        <v>790</v>
      </c>
      <c r="S152" s="71">
        <v>45401</v>
      </c>
      <c r="T152" s="94">
        <v>0.41666666666666669</v>
      </c>
      <c r="U152" s="71">
        <v>45401</v>
      </c>
      <c r="V152" s="94">
        <v>0.45833333333333331</v>
      </c>
      <c r="W152">
        <v>2.5299999999999998</v>
      </c>
      <c r="X152">
        <v>4.2166666999999998E-2</v>
      </c>
      <c r="Y152" t="s">
        <v>35</v>
      </c>
      <c r="AD152">
        <v>86719</v>
      </c>
    </row>
    <row r="153" spans="1:30" x14ac:dyDescent="0.25">
      <c r="A153" t="s">
        <v>838</v>
      </c>
      <c r="C153" t="s">
        <v>839</v>
      </c>
      <c r="D153" t="s">
        <v>229</v>
      </c>
      <c r="E153" t="s">
        <v>840</v>
      </c>
      <c r="F153" t="s">
        <v>782</v>
      </c>
      <c r="H153" t="s">
        <v>811</v>
      </c>
      <c r="I153">
        <v>0</v>
      </c>
      <c r="J153">
        <v>38</v>
      </c>
      <c r="M153" t="s">
        <v>744</v>
      </c>
      <c r="N153" t="s">
        <v>745</v>
      </c>
      <c r="O153">
        <v>0</v>
      </c>
      <c r="P153" t="s">
        <v>819</v>
      </c>
      <c r="Q153" t="s">
        <v>86</v>
      </c>
      <c r="R153" t="s">
        <v>86</v>
      </c>
      <c r="S153" s="71">
        <v>45401</v>
      </c>
      <c r="T153" s="94">
        <v>0.48958333333333331</v>
      </c>
      <c r="U153" s="71">
        <v>45401</v>
      </c>
      <c r="V153" s="94">
        <v>0.61458333333333337</v>
      </c>
      <c r="W153">
        <v>180</v>
      </c>
      <c r="X153">
        <v>3</v>
      </c>
      <c r="Y153" t="s">
        <v>35</v>
      </c>
      <c r="AB153" t="s">
        <v>851</v>
      </c>
      <c r="AC153" t="s">
        <v>852</v>
      </c>
      <c r="AD153">
        <v>116316</v>
      </c>
    </row>
    <row r="154" spans="1:30" x14ac:dyDescent="0.25">
      <c r="A154" t="s">
        <v>838</v>
      </c>
      <c r="C154" t="s">
        <v>839</v>
      </c>
      <c r="D154" t="s">
        <v>229</v>
      </c>
      <c r="E154" t="s">
        <v>840</v>
      </c>
      <c r="F154" t="s">
        <v>782</v>
      </c>
      <c r="H154" t="s">
        <v>811</v>
      </c>
      <c r="I154">
        <v>0</v>
      </c>
      <c r="J154">
        <v>38</v>
      </c>
      <c r="M154" t="s">
        <v>789</v>
      </c>
      <c r="N154" t="s">
        <v>777</v>
      </c>
      <c r="P154" t="s">
        <v>790</v>
      </c>
      <c r="S154" s="71">
        <v>45401</v>
      </c>
      <c r="T154" s="94">
        <v>0.48958333333333331</v>
      </c>
      <c r="U154" s="71">
        <v>45401</v>
      </c>
      <c r="V154" s="94">
        <v>0.61458333333333337</v>
      </c>
      <c r="W154">
        <v>10.119999999999999</v>
      </c>
      <c r="X154">
        <v>0.16866666699999999</v>
      </c>
      <c r="Y154" t="s">
        <v>35</v>
      </c>
      <c r="AD154">
        <v>116316</v>
      </c>
    </row>
    <row r="155" spans="1:30" x14ac:dyDescent="0.25">
      <c r="A155" t="s">
        <v>838</v>
      </c>
      <c r="C155" t="s">
        <v>839</v>
      </c>
      <c r="D155" t="s">
        <v>229</v>
      </c>
      <c r="E155" t="s">
        <v>840</v>
      </c>
      <c r="F155" t="s">
        <v>782</v>
      </c>
      <c r="H155" t="s">
        <v>811</v>
      </c>
      <c r="I155">
        <v>0</v>
      </c>
      <c r="J155">
        <v>38</v>
      </c>
      <c r="M155" t="s">
        <v>744</v>
      </c>
      <c r="N155" t="s">
        <v>796</v>
      </c>
      <c r="O155">
        <v>0</v>
      </c>
      <c r="P155" t="s">
        <v>797</v>
      </c>
      <c r="Q155" t="s">
        <v>747</v>
      </c>
      <c r="R155" t="s">
        <v>747</v>
      </c>
      <c r="S155" s="71">
        <v>45404</v>
      </c>
      <c r="T155" s="94">
        <v>0.29166666666666669</v>
      </c>
      <c r="U155" s="71">
        <v>45404</v>
      </c>
      <c r="V155" s="94">
        <v>0.32291666666666669</v>
      </c>
      <c r="W155">
        <v>45</v>
      </c>
      <c r="X155">
        <v>0.75</v>
      </c>
      <c r="AB155" t="s">
        <v>798</v>
      </c>
      <c r="AC155" t="s">
        <v>799</v>
      </c>
      <c r="AD155">
        <v>120709</v>
      </c>
    </row>
    <row r="156" spans="1:30" x14ac:dyDescent="0.25">
      <c r="A156" t="s">
        <v>838</v>
      </c>
      <c r="C156" t="s">
        <v>839</v>
      </c>
      <c r="D156" t="s">
        <v>229</v>
      </c>
      <c r="E156" t="s">
        <v>840</v>
      </c>
      <c r="F156" t="s">
        <v>782</v>
      </c>
      <c r="H156" t="s">
        <v>811</v>
      </c>
      <c r="I156">
        <v>0</v>
      </c>
      <c r="J156">
        <v>38</v>
      </c>
      <c r="M156" t="s">
        <v>744</v>
      </c>
      <c r="N156" t="s">
        <v>745</v>
      </c>
      <c r="O156">
        <v>0</v>
      </c>
      <c r="P156" t="s">
        <v>819</v>
      </c>
      <c r="Q156" t="s">
        <v>86</v>
      </c>
      <c r="R156" t="s">
        <v>86</v>
      </c>
      <c r="S156" s="71">
        <v>45404</v>
      </c>
      <c r="T156" s="94">
        <v>0.36458333333333331</v>
      </c>
      <c r="U156" s="71">
        <v>45404</v>
      </c>
      <c r="V156" s="94">
        <v>0.42708333333333331</v>
      </c>
      <c r="W156">
        <v>90</v>
      </c>
      <c r="X156">
        <v>1.5</v>
      </c>
      <c r="Y156" t="s">
        <v>35</v>
      </c>
      <c r="AB156" t="s">
        <v>853</v>
      </c>
      <c r="AC156" t="s">
        <v>854</v>
      </c>
      <c r="AD156">
        <v>87350</v>
      </c>
    </row>
    <row r="157" spans="1:30" x14ac:dyDescent="0.25">
      <c r="A157" t="s">
        <v>838</v>
      </c>
      <c r="C157" t="s">
        <v>839</v>
      </c>
      <c r="D157" t="s">
        <v>229</v>
      </c>
      <c r="E157" t="s">
        <v>840</v>
      </c>
      <c r="F157" t="s">
        <v>782</v>
      </c>
      <c r="H157" t="s">
        <v>811</v>
      </c>
      <c r="I157">
        <v>0</v>
      </c>
      <c r="J157">
        <v>38</v>
      </c>
      <c r="M157" t="s">
        <v>744</v>
      </c>
      <c r="N157" t="s">
        <v>745</v>
      </c>
      <c r="O157">
        <v>0</v>
      </c>
      <c r="P157" t="s">
        <v>783</v>
      </c>
      <c r="Q157" t="s">
        <v>86</v>
      </c>
      <c r="R157" t="s">
        <v>86</v>
      </c>
      <c r="S157" s="71">
        <v>45404</v>
      </c>
      <c r="T157" s="94">
        <v>0.4375</v>
      </c>
      <c r="U157" s="71">
        <v>45404</v>
      </c>
      <c r="V157" s="94">
        <v>0.47916666666666669</v>
      </c>
      <c r="W157">
        <v>60</v>
      </c>
      <c r="X157">
        <v>1</v>
      </c>
      <c r="Y157" t="s">
        <v>35</v>
      </c>
      <c r="AB157" t="s">
        <v>800</v>
      </c>
      <c r="AC157" t="s">
        <v>801</v>
      </c>
      <c r="AD157">
        <v>86715</v>
      </c>
    </row>
    <row r="158" spans="1:30" x14ac:dyDescent="0.25">
      <c r="A158" t="s">
        <v>838</v>
      </c>
      <c r="C158" t="s">
        <v>839</v>
      </c>
      <c r="D158" t="s">
        <v>229</v>
      </c>
      <c r="E158" t="s">
        <v>840</v>
      </c>
      <c r="F158" t="s">
        <v>782</v>
      </c>
      <c r="H158" t="s">
        <v>811</v>
      </c>
      <c r="I158">
        <v>0</v>
      </c>
      <c r="J158">
        <v>38</v>
      </c>
      <c r="M158" t="s">
        <v>789</v>
      </c>
      <c r="N158" t="s">
        <v>777</v>
      </c>
      <c r="P158" t="s">
        <v>790</v>
      </c>
      <c r="S158" s="71">
        <v>45404</v>
      </c>
      <c r="T158" s="94">
        <v>0.4375</v>
      </c>
      <c r="U158" s="71">
        <v>45404</v>
      </c>
      <c r="V158" s="94">
        <v>0.47916666666666669</v>
      </c>
      <c r="W158">
        <v>0.86</v>
      </c>
      <c r="X158">
        <v>1.4333333E-2</v>
      </c>
      <c r="Y158" t="s">
        <v>35</v>
      </c>
      <c r="AD158">
        <v>86715</v>
      </c>
    </row>
    <row r="159" spans="1:30" x14ac:dyDescent="0.25">
      <c r="A159" t="s">
        <v>838</v>
      </c>
      <c r="C159" t="s">
        <v>839</v>
      </c>
      <c r="D159" t="s">
        <v>229</v>
      </c>
      <c r="E159" t="s">
        <v>840</v>
      </c>
      <c r="F159" t="s">
        <v>782</v>
      </c>
      <c r="H159" t="s">
        <v>811</v>
      </c>
      <c r="I159">
        <v>0</v>
      </c>
      <c r="J159">
        <v>38</v>
      </c>
      <c r="M159" t="s">
        <v>744</v>
      </c>
      <c r="N159" t="s">
        <v>745</v>
      </c>
      <c r="O159">
        <v>0</v>
      </c>
      <c r="P159" t="s">
        <v>783</v>
      </c>
      <c r="Q159" t="s">
        <v>86</v>
      </c>
      <c r="R159" t="s">
        <v>86</v>
      </c>
      <c r="S159" s="71">
        <v>45404</v>
      </c>
      <c r="T159" s="94">
        <v>0.5</v>
      </c>
      <c r="U159" s="71">
        <v>45404</v>
      </c>
      <c r="V159" s="94">
        <v>0.58333333333333337</v>
      </c>
      <c r="W159">
        <v>120</v>
      </c>
      <c r="X159">
        <v>2</v>
      </c>
      <c r="Y159" t="s">
        <v>35</v>
      </c>
      <c r="AB159" t="s">
        <v>855</v>
      </c>
      <c r="AC159" t="s">
        <v>856</v>
      </c>
      <c r="AD159">
        <v>86960</v>
      </c>
    </row>
    <row r="160" spans="1:30" x14ac:dyDescent="0.25">
      <c r="A160" t="s">
        <v>838</v>
      </c>
      <c r="C160" t="s">
        <v>839</v>
      </c>
      <c r="D160" t="s">
        <v>229</v>
      </c>
      <c r="E160" t="s">
        <v>840</v>
      </c>
      <c r="F160" t="s">
        <v>782</v>
      </c>
      <c r="H160" t="s">
        <v>811</v>
      </c>
      <c r="I160">
        <v>0</v>
      </c>
      <c r="J160">
        <v>38</v>
      </c>
      <c r="M160" t="s">
        <v>776</v>
      </c>
      <c r="N160" t="s">
        <v>777</v>
      </c>
      <c r="P160" t="s">
        <v>788</v>
      </c>
      <c r="Q160" t="s">
        <v>86</v>
      </c>
      <c r="R160" t="s">
        <v>86</v>
      </c>
      <c r="S160" s="71">
        <v>45404</v>
      </c>
      <c r="T160" s="94">
        <v>0.5</v>
      </c>
      <c r="U160" s="71">
        <v>45404</v>
      </c>
      <c r="V160" s="94">
        <v>0.58333333333333337</v>
      </c>
      <c r="W160">
        <v>10</v>
      </c>
      <c r="X160">
        <v>0.16666666699999999</v>
      </c>
      <c r="Y160" t="s">
        <v>35</v>
      </c>
      <c r="AB160" t="s">
        <v>855</v>
      </c>
      <c r="AC160" t="s">
        <v>856</v>
      </c>
      <c r="AD160">
        <v>86960</v>
      </c>
    </row>
    <row r="161" spans="1:30" x14ac:dyDescent="0.25">
      <c r="A161" t="s">
        <v>838</v>
      </c>
      <c r="C161" t="s">
        <v>839</v>
      </c>
      <c r="D161" t="s">
        <v>229</v>
      </c>
      <c r="E161" t="s">
        <v>840</v>
      </c>
      <c r="F161" t="s">
        <v>782</v>
      </c>
      <c r="H161" t="s">
        <v>811</v>
      </c>
      <c r="I161">
        <v>0</v>
      </c>
      <c r="J161">
        <v>38</v>
      </c>
      <c r="M161" t="s">
        <v>789</v>
      </c>
      <c r="N161" t="s">
        <v>777</v>
      </c>
      <c r="P161" t="s">
        <v>790</v>
      </c>
      <c r="S161" s="71">
        <v>45404</v>
      </c>
      <c r="T161" s="94">
        <v>0.5</v>
      </c>
      <c r="U161" s="71">
        <v>45404</v>
      </c>
      <c r="V161" s="94">
        <v>0.58333333333333337</v>
      </c>
      <c r="W161">
        <v>6.21</v>
      </c>
      <c r="X161">
        <v>0.10349999999999999</v>
      </c>
      <c r="Y161" t="s">
        <v>35</v>
      </c>
      <c r="AD161">
        <v>86960</v>
      </c>
    </row>
    <row r="162" spans="1:30" x14ac:dyDescent="0.25">
      <c r="A162" t="s">
        <v>838</v>
      </c>
      <c r="C162" t="s">
        <v>839</v>
      </c>
      <c r="D162" t="s">
        <v>229</v>
      </c>
      <c r="E162" t="s">
        <v>840</v>
      </c>
      <c r="F162" t="s">
        <v>782</v>
      </c>
      <c r="H162" t="s">
        <v>811</v>
      </c>
      <c r="I162">
        <v>0</v>
      </c>
      <c r="J162">
        <v>38</v>
      </c>
      <c r="M162" t="s">
        <v>744</v>
      </c>
      <c r="N162" t="s">
        <v>745</v>
      </c>
      <c r="O162">
        <v>0</v>
      </c>
      <c r="P162" t="s">
        <v>783</v>
      </c>
      <c r="Q162" t="s">
        <v>86</v>
      </c>
      <c r="R162" t="s">
        <v>86</v>
      </c>
      <c r="S162" s="71">
        <v>45404</v>
      </c>
      <c r="T162" s="94">
        <v>0.61458333333333337</v>
      </c>
      <c r="U162" s="71">
        <v>45404</v>
      </c>
      <c r="V162" s="94">
        <v>0.69791666666666663</v>
      </c>
      <c r="W162">
        <v>120</v>
      </c>
      <c r="X162">
        <v>2</v>
      </c>
      <c r="Y162" t="s">
        <v>35</v>
      </c>
      <c r="AB162" t="s">
        <v>851</v>
      </c>
      <c r="AC162" t="s">
        <v>852</v>
      </c>
      <c r="AD162">
        <v>87316</v>
      </c>
    </row>
    <row r="163" spans="1:30" x14ac:dyDescent="0.25">
      <c r="A163" t="s">
        <v>838</v>
      </c>
      <c r="C163" t="s">
        <v>839</v>
      </c>
      <c r="D163" t="s">
        <v>229</v>
      </c>
      <c r="E163" t="s">
        <v>840</v>
      </c>
      <c r="F163" t="s">
        <v>782</v>
      </c>
      <c r="H163" t="s">
        <v>811</v>
      </c>
      <c r="I163">
        <v>0</v>
      </c>
      <c r="J163">
        <v>38</v>
      </c>
      <c r="M163" t="s">
        <v>789</v>
      </c>
      <c r="N163" t="s">
        <v>777</v>
      </c>
      <c r="P163" t="s">
        <v>790</v>
      </c>
      <c r="S163" s="71">
        <v>45404</v>
      </c>
      <c r="T163" s="94">
        <v>0.61458333333333337</v>
      </c>
      <c r="U163" s="71">
        <v>45404</v>
      </c>
      <c r="V163" s="94">
        <v>0.69791666666666663</v>
      </c>
      <c r="W163">
        <v>14.54</v>
      </c>
      <c r="X163">
        <v>0.24233333300000001</v>
      </c>
      <c r="Y163" t="s">
        <v>35</v>
      </c>
      <c r="AD163">
        <v>87316</v>
      </c>
    </row>
    <row r="164" spans="1:30" x14ac:dyDescent="0.25">
      <c r="A164" t="s">
        <v>838</v>
      </c>
      <c r="C164" t="s">
        <v>839</v>
      </c>
      <c r="D164" t="s">
        <v>229</v>
      </c>
      <c r="E164" t="s">
        <v>840</v>
      </c>
      <c r="F164" t="s">
        <v>782</v>
      </c>
      <c r="H164" t="s">
        <v>811</v>
      </c>
      <c r="I164">
        <v>0</v>
      </c>
      <c r="J164">
        <v>38</v>
      </c>
      <c r="M164" t="s">
        <v>744</v>
      </c>
      <c r="N164" t="s">
        <v>745</v>
      </c>
      <c r="O164">
        <v>0</v>
      </c>
      <c r="P164" t="s">
        <v>819</v>
      </c>
      <c r="Q164" t="s">
        <v>86</v>
      </c>
      <c r="R164" t="s">
        <v>86</v>
      </c>
      <c r="S164" s="71">
        <v>45405</v>
      </c>
      <c r="T164" s="94">
        <v>0.3125</v>
      </c>
      <c r="U164" s="71">
        <v>45405</v>
      </c>
      <c r="V164" s="94">
        <v>0.35416666666666669</v>
      </c>
      <c r="W164">
        <v>60</v>
      </c>
      <c r="X164">
        <v>1</v>
      </c>
      <c r="Y164" t="s">
        <v>35</v>
      </c>
      <c r="AB164" t="s">
        <v>841</v>
      </c>
      <c r="AC164" t="s">
        <v>842</v>
      </c>
      <c r="AD164">
        <v>105712</v>
      </c>
    </row>
    <row r="165" spans="1:30" x14ac:dyDescent="0.25">
      <c r="A165" t="s">
        <v>838</v>
      </c>
      <c r="C165" t="s">
        <v>839</v>
      </c>
      <c r="D165" t="s">
        <v>229</v>
      </c>
      <c r="E165" t="s">
        <v>840</v>
      </c>
      <c r="F165" t="s">
        <v>782</v>
      </c>
      <c r="H165" t="s">
        <v>811</v>
      </c>
      <c r="I165">
        <v>0</v>
      </c>
      <c r="J165">
        <v>38</v>
      </c>
      <c r="M165" t="s">
        <v>744</v>
      </c>
      <c r="N165" t="s">
        <v>796</v>
      </c>
      <c r="O165">
        <v>0</v>
      </c>
      <c r="P165" t="s">
        <v>797</v>
      </c>
      <c r="Q165" t="s">
        <v>747</v>
      </c>
      <c r="R165" t="s">
        <v>747</v>
      </c>
      <c r="S165" s="71">
        <v>45405</v>
      </c>
      <c r="T165" s="94">
        <v>0.35416666666666669</v>
      </c>
      <c r="U165" s="71">
        <v>45405</v>
      </c>
      <c r="V165" s="94">
        <v>0.375</v>
      </c>
      <c r="W165">
        <v>30</v>
      </c>
      <c r="X165">
        <v>0.5</v>
      </c>
      <c r="AB165" t="s">
        <v>798</v>
      </c>
      <c r="AC165" t="s">
        <v>799</v>
      </c>
      <c r="AD165">
        <v>121189</v>
      </c>
    </row>
    <row r="166" spans="1:30" x14ac:dyDescent="0.25">
      <c r="A166" t="s">
        <v>838</v>
      </c>
      <c r="C166" t="s">
        <v>839</v>
      </c>
      <c r="D166" t="s">
        <v>229</v>
      </c>
      <c r="E166" t="s">
        <v>840</v>
      </c>
      <c r="F166" t="s">
        <v>782</v>
      </c>
      <c r="H166" t="s">
        <v>811</v>
      </c>
      <c r="I166">
        <v>0</v>
      </c>
      <c r="J166">
        <v>38</v>
      </c>
      <c r="M166" t="s">
        <v>744</v>
      </c>
      <c r="N166" t="s">
        <v>745</v>
      </c>
      <c r="O166">
        <v>0</v>
      </c>
      <c r="P166" t="s">
        <v>783</v>
      </c>
      <c r="Q166" t="s">
        <v>86</v>
      </c>
      <c r="R166" t="s">
        <v>86</v>
      </c>
      <c r="S166" s="71">
        <v>45405</v>
      </c>
      <c r="T166" s="94">
        <v>0.375</v>
      </c>
      <c r="U166" s="71">
        <v>45405</v>
      </c>
      <c r="V166" s="94">
        <v>0.45833333333333331</v>
      </c>
      <c r="W166">
        <v>120</v>
      </c>
      <c r="X166">
        <v>2</v>
      </c>
      <c r="Y166" t="s">
        <v>35</v>
      </c>
      <c r="AB166" t="s">
        <v>859</v>
      </c>
      <c r="AC166" t="s">
        <v>860</v>
      </c>
      <c r="AD166">
        <v>86599</v>
      </c>
    </row>
    <row r="167" spans="1:30" x14ac:dyDescent="0.25">
      <c r="A167" t="s">
        <v>838</v>
      </c>
      <c r="C167" t="s">
        <v>839</v>
      </c>
      <c r="D167" t="s">
        <v>229</v>
      </c>
      <c r="E167" t="s">
        <v>840</v>
      </c>
      <c r="F167" t="s">
        <v>782</v>
      </c>
      <c r="H167" t="s">
        <v>811</v>
      </c>
      <c r="I167">
        <v>0</v>
      </c>
      <c r="J167">
        <v>38</v>
      </c>
      <c r="M167" t="s">
        <v>789</v>
      </c>
      <c r="N167" t="s">
        <v>777</v>
      </c>
      <c r="P167" t="s">
        <v>790</v>
      </c>
      <c r="S167" s="71">
        <v>45405</v>
      </c>
      <c r="T167" s="94">
        <v>0.375</v>
      </c>
      <c r="U167" s="71">
        <v>45405</v>
      </c>
      <c r="V167" s="94">
        <v>0.45833333333333331</v>
      </c>
      <c r="W167">
        <v>3.01</v>
      </c>
      <c r="X167">
        <v>5.0166666999999998E-2</v>
      </c>
      <c r="Y167" t="s">
        <v>35</v>
      </c>
      <c r="AD167">
        <v>86599</v>
      </c>
    </row>
    <row r="168" spans="1:30" x14ac:dyDescent="0.25">
      <c r="A168" t="s">
        <v>838</v>
      </c>
      <c r="C168" t="s">
        <v>839</v>
      </c>
      <c r="D168" t="s">
        <v>229</v>
      </c>
      <c r="E168" t="s">
        <v>840</v>
      </c>
      <c r="F168" t="s">
        <v>782</v>
      </c>
      <c r="H168" t="s">
        <v>811</v>
      </c>
      <c r="I168">
        <v>0</v>
      </c>
      <c r="J168">
        <v>38</v>
      </c>
      <c r="M168" t="s">
        <v>744</v>
      </c>
      <c r="N168" t="s">
        <v>796</v>
      </c>
      <c r="O168">
        <v>0</v>
      </c>
      <c r="P168" t="s">
        <v>797</v>
      </c>
      <c r="Q168" t="s">
        <v>747</v>
      </c>
      <c r="R168" t="s">
        <v>747</v>
      </c>
      <c r="S168" s="71">
        <v>45405</v>
      </c>
      <c r="T168" s="94">
        <v>0.45833333333333331</v>
      </c>
      <c r="U168" s="71">
        <v>45405</v>
      </c>
      <c r="V168" s="94">
        <v>0.46875</v>
      </c>
      <c r="W168">
        <v>15</v>
      </c>
      <c r="X168">
        <v>0.25</v>
      </c>
      <c r="AB168" t="s">
        <v>798</v>
      </c>
      <c r="AC168" t="s">
        <v>799</v>
      </c>
      <c r="AD168">
        <v>121191</v>
      </c>
    </row>
    <row r="169" spans="1:30" x14ac:dyDescent="0.25">
      <c r="A169" t="s">
        <v>838</v>
      </c>
      <c r="C169" t="s">
        <v>839</v>
      </c>
      <c r="D169" t="s">
        <v>229</v>
      </c>
      <c r="E169" t="s">
        <v>840</v>
      </c>
      <c r="F169" t="s">
        <v>782</v>
      </c>
      <c r="H169" t="s">
        <v>811</v>
      </c>
      <c r="I169">
        <v>0</v>
      </c>
      <c r="J169">
        <v>38</v>
      </c>
      <c r="M169" t="s">
        <v>744</v>
      </c>
      <c r="N169" t="s">
        <v>745</v>
      </c>
      <c r="O169">
        <v>0</v>
      </c>
      <c r="P169" t="s">
        <v>819</v>
      </c>
      <c r="Q169" t="s">
        <v>86</v>
      </c>
      <c r="R169" t="s">
        <v>86</v>
      </c>
      <c r="S169" s="71">
        <v>45405</v>
      </c>
      <c r="T169" s="94">
        <v>0.46875</v>
      </c>
      <c r="U169" s="71">
        <v>45405</v>
      </c>
      <c r="V169" s="94">
        <v>0.53125</v>
      </c>
      <c r="W169">
        <v>90</v>
      </c>
      <c r="X169">
        <v>1.5</v>
      </c>
      <c r="Y169" t="s">
        <v>35</v>
      </c>
      <c r="AB169" t="s">
        <v>861</v>
      </c>
      <c r="AC169" t="s">
        <v>862</v>
      </c>
      <c r="AD169">
        <v>86656</v>
      </c>
    </row>
    <row r="170" spans="1:30" x14ac:dyDescent="0.25">
      <c r="A170" t="s">
        <v>838</v>
      </c>
      <c r="C170" t="s">
        <v>839</v>
      </c>
      <c r="D170" t="s">
        <v>229</v>
      </c>
      <c r="E170" t="s">
        <v>840</v>
      </c>
      <c r="F170" t="s">
        <v>782</v>
      </c>
      <c r="H170" t="s">
        <v>811</v>
      </c>
      <c r="I170">
        <v>0</v>
      </c>
      <c r="J170">
        <v>38</v>
      </c>
      <c r="M170" t="s">
        <v>789</v>
      </c>
      <c r="N170" t="s">
        <v>777</v>
      </c>
      <c r="P170" t="s">
        <v>790</v>
      </c>
      <c r="S170" s="71">
        <v>45405</v>
      </c>
      <c r="T170" s="94">
        <v>0.46875</v>
      </c>
      <c r="U170" s="71">
        <v>45405</v>
      </c>
      <c r="V170" s="94">
        <v>0.53125</v>
      </c>
      <c r="W170">
        <v>5.87</v>
      </c>
      <c r="X170">
        <v>9.7833332999999995E-2</v>
      </c>
      <c r="Y170" t="s">
        <v>35</v>
      </c>
      <c r="AD170">
        <v>86656</v>
      </c>
    </row>
    <row r="171" spans="1:30" x14ac:dyDescent="0.25">
      <c r="A171" t="s">
        <v>838</v>
      </c>
      <c r="C171" t="s">
        <v>839</v>
      </c>
      <c r="D171" t="s">
        <v>229</v>
      </c>
      <c r="E171" t="s">
        <v>840</v>
      </c>
      <c r="F171" t="s">
        <v>782</v>
      </c>
      <c r="H171" t="s">
        <v>811</v>
      </c>
      <c r="I171">
        <v>0</v>
      </c>
      <c r="J171">
        <v>38</v>
      </c>
      <c r="M171" t="s">
        <v>744</v>
      </c>
      <c r="N171" t="s">
        <v>745</v>
      </c>
      <c r="O171">
        <v>0</v>
      </c>
      <c r="P171" t="s">
        <v>783</v>
      </c>
      <c r="Q171" t="s">
        <v>86</v>
      </c>
      <c r="R171" t="s">
        <v>86</v>
      </c>
      <c r="S171" s="71">
        <v>45405</v>
      </c>
      <c r="T171" s="94">
        <v>0.55555555555555558</v>
      </c>
      <c r="U171" s="71">
        <v>45405</v>
      </c>
      <c r="V171" s="94">
        <v>0.68055555555555558</v>
      </c>
      <c r="W171">
        <v>180</v>
      </c>
      <c r="X171">
        <v>3</v>
      </c>
      <c r="Y171" t="s">
        <v>35</v>
      </c>
      <c r="AB171" t="s">
        <v>863</v>
      </c>
      <c r="AC171" t="s">
        <v>864</v>
      </c>
      <c r="AD171">
        <v>86915</v>
      </c>
    </row>
    <row r="172" spans="1:30" x14ac:dyDescent="0.25">
      <c r="A172" t="s">
        <v>838</v>
      </c>
      <c r="C172" t="s">
        <v>839</v>
      </c>
      <c r="D172" t="s">
        <v>229</v>
      </c>
      <c r="E172" t="s">
        <v>840</v>
      </c>
      <c r="F172" t="s">
        <v>782</v>
      </c>
      <c r="H172" t="s">
        <v>811</v>
      </c>
      <c r="I172">
        <v>0</v>
      </c>
      <c r="J172">
        <v>38</v>
      </c>
      <c r="M172" t="s">
        <v>776</v>
      </c>
      <c r="N172" t="s">
        <v>777</v>
      </c>
      <c r="P172" t="s">
        <v>788</v>
      </c>
      <c r="Q172" t="s">
        <v>86</v>
      </c>
      <c r="R172" t="s">
        <v>86</v>
      </c>
      <c r="S172" s="71">
        <v>45405</v>
      </c>
      <c r="T172" s="94">
        <v>0.55555555555555558</v>
      </c>
      <c r="U172" s="71">
        <v>45405</v>
      </c>
      <c r="V172" s="94">
        <v>0.68055555555555558</v>
      </c>
      <c r="W172">
        <v>4</v>
      </c>
      <c r="X172">
        <v>6.6666666999999999E-2</v>
      </c>
      <c r="Y172" t="s">
        <v>35</v>
      </c>
      <c r="AB172" t="s">
        <v>863</v>
      </c>
      <c r="AC172" t="s">
        <v>864</v>
      </c>
      <c r="AD172">
        <v>86915</v>
      </c>
    </row>
    <row r="173" spans="1:30" x14ac:dyDescent="0.25">
      <c r="A173" t="s">
        <v>838</v>
      </c>
      <c r="C173" t="s">
        <v>839</v>
      </c>
      <c r="D173" t="s">
        <v>229</v>
      </c>
      <c r="E173" t="s">
        <v>840</v>
      </c>
      <c r="F173" t="s">
        <v>782</v>
      </c>
      <c r="H173" t="s">
        <v>811</v>
      </c>
      <c r="I173">
        <v>0</v>
      </c>
      <c r="J173">
        <v>38</v>
      </c>
      <c r="M173" t="s">
        <v>789</v>
      </c>
      <c r="N173" t="s">
        <v>777</v>
      </c>
      <c r="P173" t="s">
        <v>790</v>
      </c>
      <c r="S173" s="71">
        <v>45405</v>
      </c>
      <c r="T173" s="94">
        <v>0.55555555555555558</v>
      </c>
      <c r="U173" s="71">
        <v>45405</v>
      </c>
      <c r="V173" s="94">
        <v>0.68055555555555558</v>
      </c>
      <c r="W173">
        <v>6.13</v>
      </c>
      <c r="X173">
        <v>0.102166667</v>
      </c>
      <c r="Y173" t="s">
        <v>35</v>
      </c>
      <c r="AD173">
        <v>86915</v>
      </c>
    </row>
    <row r="174" spans="1:30" x14ac:dyDescent="0.25">
      <c r="A174" t="s">
        <v>838</v>
      </c>
      <c r="C174" t="s">
        <v>839</v>
      </c>
      <c r="D174" t="s">
        <v>229</v>
      </c>
      <c r="E174" t="s">
        <v>840</v>
      </c>
      <c r="F174" t="s">
        <v>782</v>
      </c>
      <c r="H174" t="s">
        <v>811</v>
      </c>
      <c r="I174">
        <v>0</v>
      </c>
      <c r="J174">
        <v>38</v>
      </c>
      <c r="M174" t="s">
        <v>744</v>
      </c>
      <c r="N174" t="s">
        <v>796</v>
      </c>
      <c r="O174">
        <v>0</v>
      </c>
      <c r="P174" t="s">
        <v>797</v>
      </c>
      <c r="Q174" t="s">
        <v>747</v>
      </c>
      <c r="R174" t="s">
        <v>747</v>
      </c>
      <c r="S174" s="71">
        <v>45406</v>
      </c>
      <c r="T174" s="94">
        <v>0.29166666666666669</v>
      </c>
      <c r="U174" s="71">
        <v>45406</v>
      </c>
      <c r="V174" s="94">
        <v>0.33333333333333331</v>
      </c>
      <c r="W174">
        <v>60</v>
      </c>
      <c r="X174">
        <v>1</v>
      </c>
      <c r="AB174" t="s">
        <v>798</v>
      </c>
      <c r="AC174" t="s">
        <v>799</v>
      </c>
      <c r="AD174">
        <v>121402</v>
      </c>
    </row>
    <row r="175" spans="1:30" x14ac:dyDescent="0.25">
      <c r="A175" t="s">
        <v>838</v>
      </c>
      <c r="C175" t="s">
        <v>839</v>
      </c>
      <c r="D175" t="s">
        <v>229</v>
      </c>
      <c r="E175" t="s">
        <v>840</v>
      </c>
      <c r="F175" t="s">
        <v>782</v>
      </c>
      <c r="H175" t="s">
        <v>811</v>
      </c>
      <c r="I175">
        <v>0</v>
      </c>
      <c r="J175">
        <v>38</v>
      </c>
      <c r="M175" t="s">
        <v>744</v>
      </c>
      <c r="N175" t="s">
        <v>745</v>
      </c>
      <c r="O175">
        <v>0</v>
      </c>
      <c r="P175" t="s">
        <v>819</v>
      </c>
      <c r="Q175" t="s">
        <v>86</v>
      </c>
      <c r="R175" t="s">
        <v>86</v>
      </c>
      <c r="S175" s="71">
        <v>45406</v>
      </c>
      <c r="T175" s="94">
        <v>0.33333333333333331</v>
      </c>
      <c r="U175" s="71">
        <v>45406</v>
      </c>
      <c r="V175" s="94">
        <v>0.375</v>
      </c>
      <c r="W175">
        <v>60</v>
      </c>
      <c r="X175">
        <v>1</v>
      </c>
      <c r="Y175" t="s">
        <v>35</v>
      </c>
      <c r="AB175" t="s">
        <v>820</v>
      </c>
      <c r="AC175" t="s">
        <v>821</v>
      </c>
      <c r="AD175">
        <v>113823</v>
      </c>
    </row>
    <row r="176" spans="1:30" x14ac:dyDescent="0.25">
      <c r="A176" t="s">
        <v>838</v>
      </c>
      <c r="C176" t="s">
        <v>839</v>
      </c>
      <c r="D176" t="s">
        <v>229</v>
      </c>
      <c r="E176" t="s">
        <v>840</v>
      </c>
      <c r="F176" t="s">
        <v>782</v>
      </c>
      <c r="H176" t="s">
        <v>811</v>
      </c>
      <c r="I176">
        <v>0</v>
      </c>
      <c r="J176">
        <v>38</v>
      </c>
      <c r="M176" t="s">
        <v>744</v>
      </c>
      <c r="N176" t="s">
        <v>745</v>
      </c>
      <c r="O176">
        <v>0</v>
      </c>
      <c r="P176" t="s">
        <v>819</v>
      </c>
      <c r="Q176" t="s">
        <v>86</v>
      </c>
      <c r="R176" t="s">
        <v>86</v>
      </c>
      <c r="S176" s="71">
        <v>45406</v>
      </c>
      <c r="T176" s="94">
        <v>0.39583333333333331</v>
      </c>
      <c r="U176" s="71">
        <v>45406</v>
      </c>
      <c r="V176" s="94">
        <v>0.47916666666666669</v>
      </c>
      <c r="W176">
        <v>120</v>
      </c>
      <c r="X176">
        <v>2</v>
      </c>
      <c r="Y176" t="s">
        <v>35</v>
      </c>
      <c r="AB176" t="s">
        <v>759</v>
      </c>
      <c r="AC176" t="s">
        <v>760</v>
      </c>
      <c r="AD176">
        <v>103501</v>
      </c>
    </row>
    <row r="177" spans="1:30" x14ac:dyDescent="0.25">
      <c r="A177" t="s">
        <v>838</v>
      </c>
      <c r="C177" t="s">
        <v>839</v>
      </c>
      <c r="D177" t="s">
        <v>229</v>
      </c>
      <c r="E177" t="s">
        <v>840</v>
      </c>
      <c r="F177" t="s">
        <v>782</v>
      </c>
      <c r="H177" t="s">
        <v>811</v>
      </c>
      <c r="I177">
        <v>0</v>
      </c>
      <c r="J177">
        <v>38</v>
      </c>
      <c r="M177" t="s">
        <v>789</v>
      </c>
      <c r="N177" t="s">
        <v>777</v>
      </c>
      <c r="P177" t="s">
        <v>790</v>
      </c>
      <c r="S177" s="71">
        <v>45406</v>
      </c>
      <c r="T177" s="94">
        <v>0.39583333333333331</v>
      </c>
      <c r="U177" s="71">
        <v>45406</v>
      </c>
      <c r="V177" s="94">
        <v>0.47916666666666669</v>
      </c>
      <c r="W177">
        <v>3.65</v>
      </c>
      <c r="X177">
        <v>6.0833333000000003E-2</v>
      </c>
      <c r="Y177" t="s">
        <v>35</v>
      </c>
      <c r="AD177">
        <v>103501</v>
      </c>
    </row>
    <row r="178" spans="1:30" x14ac:dyDescent="0.25">
      <c r="A178" t="s">
        <v>838</v>
      </c>
      <c r="C178" t="s">
        <v>839</v>
      </c>
      <c r="D178" t="s">
        <v>229</v>
      </c>
      <c r="E178" t="s">
        <v>840</v>
      </c>
      <c r="F178" t="s">
        <v>782</v>
      </c>
      <c r="H178" t="s">
        <v>811</v>
      </c>
      <c r="I178">
        <v>0</v>
      </c>
      <c r="J178">
        <v>38</v>
      </c>
      <c r="M178" t="s">
        <v>744</v>
      </c>
      <c r="N178" t="s">
        <v>745</v>
      </c>
      <c r="O178">
        <v>0</v>
      </c>
      <c r="P178" t="s">
        <v>791</v>
      </c>
      <c r="Q178" t="s">
        <v>85</v>
      </c>
      <c r="R178" t="s">
        <v>792</v>
      </c>
      <c r="S178" s="71">
        <v>45406</v>
      </c>
      <c r="T178" s="94">
        <v>0.5</v>
      </c>
      <c r="U178" s="71">
        <v>45406</v>
      </c>
      <c r="V178" s="94">
        <v>0.58333333333333337</v>
      </c>
      <c r="W178">
        <v>120</v>
      </c>
      <c r="X178">
        <v>2</v>
      </c>
      <c r="Y178" t="s">
        <v>34</v>
      </c>
      <c r="AB178" t="s">
        <v>865</v>
      </c>
      <c r="AC178" t="s">
        <v>866</v>
      </c>
      <c r="AD178">
        <v>103489</v>
      </c>
    </row>
    <row r="179" spans="1:30" x14ac:dyDescent="0.25">
      <c r="A179" t="s">
        <v>838</v>
      </c>
      <c r="C179" t="s">
        <v>839</v>
      </c>
      <c r="D179" t="s">
        <v>229</v>
      </c>
      <c r="E179" t="s">
        <v>840</v>
      </c>
      <c r="F179" t="s">
        <v>782</v>
      </c>
      <c r="H179" t="s">
        <v>811</v>
      </c>
      <c r="I179">
        <v>0</v>
      </c>
      <c r="J179">
        <v>38</v>
      </c>
      <c r="M179" t="s">
        <v>789</v>
      </c>
      <c r="N179" t="s">
        <v>777</v>
      </c>
      <c r="P179" t="s">
        <v>790</v>
      </c>
      <c r="S179" s="71">
        <v>45406</v>
      </c>
      <c r="T179" s="94">
        <v>0.5</v>
      </c>
      <c r="U179" s="71">
        <v>45406</v>
      </c>
      <c r="V179" s="94">
        <v>0.58333333333333337</v>
      </c>
      <c r="W179">
        <v>7.64</v>
      </c>
      <c r="X179">
        <v>0.12733333299999999</v>
      </c>
      <c r="Y179" t="s">
        <v>34</v>
      </c>
      <c r="AD179">
        <v>103489</v>
      </c>
    </row>
    <row r="180" spans="1:30" x14ac:dyDescent="0.25">
      <c r="A180" t="s">
        <v>838</v>
      </c>
      <c r="C180" t="s">
        <v>839</v>
      </c>
      <c r="D180" t="s">
        <v>229</v>
      </c>
      <c r="E180" t="s">
        <v>840</v>
      </c>
      <c r="F180" t="s">
        <v>782</v>
      </c>
      <c r="H180" t="s">
        <v>811</v>
      </c>
      <c r="I180">
        <v>0</v>
      </c>
      <c r="J180">
        <v>38</v>
      </c>
      <c r="M180" t="s">
        <v>744</v>
      </c>
      <c r="N180" t="s">
        <v>745</v>
      </c>
      <c r="O180">
        <v>0</v>
      </c>
      <c r="P180" t="s">
        <v>791</v>
      </c>
      <c r="Q180" t="s">
        <v>85</v>
      </c>
      <c r="R180" t="s">
        <v>792</v>
      </c>
      <c r="S180" s="71">
        <v>45406</v>
      </c>
      <c r="T180" s="94">
        <v>0.60763888888888884</v>
      </c>
      <c r="U180" s="71">
        <v>45406</v>
      </c>
      <c r="V180" s="94">
        <v>0.73263888888888884</v>
      </c>
      <c r="W180">
        <v>180</v>
      </c>
      <c r="X180">
        <v>3</v>
      </c>
      <c r="Y180" t="s">
        <v>34</v>
      </c>
      <c r="AB180" t="s">
        <v>843</v>
      </c>
      <c r="AC180" t="s">
        <v>844</v>
      </c>
      <c r="AD180">
        <v>86806</v>
      </c>
    </row>
    <row r="181" spans="1:30" x14ac:dyDescent="0.25">
      <c r="A181" t="s">
        <v>838</v>
      </c>
      <c r="C181" t="s">
        <v>839</v>
      </c>
      <c r="D181" t="s">
        <v>229</v>
      </c>
      <c r="E181" t="s">
        <v>840</v>
      </c>
      <c r="F181" t="s">
        <v>782</v>
      </c>
      <c r="H181" t="s">
        <v>811</v>
      </c>
      <c r="I181">
        <v>0</v>
      </c>
      <c r="J181">
        <v>38</v>
      </c>
      <c r="M181" t="s">
        <v>776</v>
      </c>
      <c r="N181" t="s">
        <v>777</v>
      </c>
      <c r="P181" t="s">
        <v>795</v>
      </c>
      <c r="Q181" t="s">
        <v>85</v>
      </c>
      <c r="R181" t="s">
        <v>792</v>
      </c>
      <c r="S181" s="71">
        <v>45406</v>
      </c>
      <c r="T181" s="94">
        <v>0.60763888888888884</v>
      </c>
      <c r="U181" s="71">
        <v>45406</v>
      </c>
      <c r="V181" s="94">
        <v>0.73263888888888884</v>
      </c>
      <c r="W181">
        <v>4</v>
      </c>
      <c r="X181">
        <v>6.6666666999999999E-2</v>
      </c>
      <c r="Y181" t="s">
        <v>34</v>
      </c>
      <c r="AB181" t="s">
        <v>843</v>
      </c>
      <c r="AC181" t="s">
        <v>844</v>
      </c>
      <c r="AD181">
        <v>86806</v>
      </c>
    </row>
    <row r="182" spans="1:30" x14ac:dyDescent="0.25">
      <c r="A182" t="s">
        <v>838</v>
      </c>
      <c r="C182" t="s">
        <v>839</v>
      </c>
      <c r="D182" t="s">
        <v>229</v>
      </c>
      <c r="E182" t="s">
        <v>840</v>
      </c>
      <c r="F182" t="s">
        <v>782</v>
      </c>
      <c r="H182" t="s">
        <v>811</v>
      </c>
      <c r="I182">
        <v>0</v>
      </c>
      <c r="J182">
        <v>38</v>
      </c>
      <c r="M182" t="s">
        <v>789</v>
      </c>
      <c r="N182" t="s">
        <v>777</v>
      </c>
      <c r="P182" t="s">
        <v>790</v>
      </c>
      <c r="S182" s="71">
        <v>45406</v>
      </c>
      <c r="T182" s="94">
        <v>0.60763888888888884</v>
      </c>
      <c r="U182" s="71">
        <v>45406</v>
      </c>
      <c r="V182" s="94">
        <v>0.73263888888888884</v>
      </c>
      <c r="W182">
        <v>7.65</v>
      </c>
      <c r="X182">
        <v>0.1275</v>
      </c>
      <c r="Y182" t="s">
        <v>34</v>
      </c>
      <c r="AD182">
        <v>86806</v>
      </c>
    </row>
    <row r="183" spans="1:30" x14ac:dyDescent="0.25">
      <c r="A183" t="s">
        <v>838</v>
      </c>
      <c r="C183" t="s">
        <v>839</v>
      </c>
      <c r="D183" t="s">
        <v>229</v>
      </c>
      <c r="E183" t="s">
        <v>840</v>
      </c>
      <c r="F183" t="s">
        <v>782</v>
      </c>
      <c r="H183" t="s">
        <v>811</v>
      </c>
      <c r="I183">
        <v>0</v>
      </c>
      <c r="J183">
        <v>38</v>
      </c>
      <c r="M183" t="s">
        <v>744</v>
      </c>
      <c r="N183" t="s">
        <v>796</v>
      </c>
      <c r="O183">
        <v>0</v>
      </c>
      <c r="P183" t="s">
        <v>797</v>
      </c>
      <c r="Q183" t="s">
        <v>747</v>
      </c>
      <c r="R183" t="s">
        <v>747</v>
      </c>
      <c r="S183" s="71">
        <v>45407</v>
      </c>
      <c r="T183" s="94">
        <v>0.29166666666666669</v>
      </c>
      <c r="U183" s="71">
        <v>45407</v>
      </c>
      <c r="V183" s="94">
        <v>0.33333333333333331</v>
      </c>
      <c r="W183">
        <v>60</v>
      </c>
      <c r="X183">
        <v>1</v>
      </c>
      <c r="AB183" t="s">
        <v>798</v>
      </c>
      <c r="AC183" t="s">
        <v>799</v>
      </c>
      <c r="AD183">
        <v>121766</v>
      </c>
    </row>
    <row r="184" spans="1:30" x14ac:dyDescent="0.25">
      <c r="A184" t="s">
        <v>838</v>
      </c>
      <c r="C184" t="s">
        <v>839</v>
      </c>
      <c r="D184" t="s">
        <v>229</v>
      </c>
      <c r="E184" t="s">
        <v>840</v>
      </c>
      <c r="F184" t="s">
        <v>782</v>
      </c>
      <c r="H184" t="s">
        <v>811</v>
      </c>
      <c r="I184">
        <v>0</v>
      </c>
      <c r="J184">
        <v>38</v>
      </c>
      <c r="M184" t="s">
        <v>744</v>
      </c>
      <c r="N184" t="s">
        <v>745</v>
      </c>
      <c r="O184">
        <v>0</v>
      </c>
      <c r="P184" t="s">
        <v>819</v>
      </c>
      <c r="Q184" t="s">
        <v>86</v>
      </c>
      <c r="R184" t="s">
        <v>86</v>
      </c>
      <c r="S184" s="71">
        <v>45407</v>
      </c>
      <c r="T184" s="94">
        <v>0.33333333333333331</v>
      </c>
      <c r="U184" s="71">
        <v>45407</v>
      </c>
      <c r="V184" s="94">
        <v>0.375</v>
      </c>
      <c r="W184">
        <v>60</v>
      </c>
      <c r="X184">
        <v>1</v>
      </c>
      <c r="Y184" t="s">
        <v>35</v>
      </c>
      <c r="AB184" t="s">
        <v>841</v>
      </c>
      <c r="AC184" t="s">
        <v>842</v>
      </c>
      <c r="AD184">
        <v>118480</v>
      </c>
    </row>
    <row r="185" spans="1:30" x14ac:dyDescent="0.25">
      <c r="A185" t="s">
        <v>838</v>
      </c>
      <c r="C185" t="s">
        <v>839</v>
      </c>
      <c r="D185" t="s">
        <v>229</v>
      </c>
      <c r="E185" t="s">
        <v>840</v>
      </c>
      <c r="F185" t="s">
        <v>782</v>
      </c>
      <c r="H185" t="s">
        <v>811</v>
      </c>
      <c r="I185">
        <v>0</v>
      </c>
      <c r="J185">
        <v>38</v>
      </c>
      <c r="M185" t="s">
        <v>744</v>
      </c>
      <c r="N185" t="s">
        <v>796</v>
      </c>
      <c r="O185">
        <v>0</v>
      </c>
      <c r="P185" t="s">
        <v>797</v>
      </c>
      <c r="Q185" t="s">
        <v>747</v>
      </c>
      <c r="R185" t="s">
        <v>747</v>
      </c>
      <c r="S185" s="71">
        <v>45407</v>
      </c>
      <c r="T185" s="94">
        <v>0.375</v>
      </c>
      <c r="U185" s="71">
        <v>45407</v>
      </c>
      <c r="V185" s="94">
        <v>0.39583333333333331</v>
      </c>
      <c r="W185">
        <v>30</v>
      </c>
      <c r="X185">
        <v>0.5</v>
      </c>
      <c r="AB185" t="s">
        <v>798</v>
      </c>
      <c r="AC185" t="s">
        <v>799</v>
      </c>
      <c r="AD185">
        <v>121767</v>
      </c>
    </row>
    <row r="186" spans="1:30" x14ac:dyDescent="0.25">
      <c r="A186" t="s">
        <v>838</v>
      </c>
      <c r="C186" t="s">
        <v>839</v>
      </c>
      <c r="D186" t="s">
        <v>229</v>
      </c>
      <c r="E186" t="s">
        <v>840</v>
      </c>
      <c r="F186" t="s">
        <v>782</v>
      </c>
      <c r="H186" t="s">
        <v>811</v>
      </c>
      <c r="I186">
        <v>0</v>
      </c>
      <c r="J186">
        <v>38</v>
      </c>
      <c r="M186" t="s">
        <v>744</v>
      </c>
      <c r="N186" t="s">
        <v>745</v>
      </c>
      <c r="O186">
        <v>0</v>
      </c>
      <c r="P186" t="s">
        <v>816</v>
      </c>
      <c r="Q186" t="s">
        <v>86</v>
      </c>
      <c r="R186" t="s">
        <v>86</v>
      </c>
      <c r="S186" s="71">
        <v>45407</v>
      </c>
      <c r="T186" s="94">
        <v>0.39583333333333331</v>
      </c>
      <c r="U186" s="71">
        <v>45407</v>
      </c>
      <c r="V186" s="94">
        <v>0.4375</v>
      </c>
      <c r="W186">
        <v>60</v>
      </c>
      <c r="X186">
        <v>1</v>
      </c>
      <c r="Y186" t="s">
        <v>35</v>
      </c>
      <c r="AB186" t="s">
        <v>947</v>
      </c>
      <c r="AC186" t="s">
        <v>948</v>
      </c>
      <c r="AD186">
        <v>86771</v>
      </c>
    </row>
    <row r="187" spans="1:30" x14ac:dyDescent="0.25">
      <c r="A187" t="s">
        <v>838</v>
      </c>
      <c r="C187" t="s">
        <v>839</v>
      </c>
      <c r="D187" t="s">
        <v>229</v>
      </c>
      <c r="E187" t="s">
        <v>840</v>
      </c>
      <c r="F187" t="s">
        <v>782</v>
      </c>
      <c r="H187" t="s">
        <v>811</v>
      </c>
      <c r="I187">
        <v>0</v>
      </c>
      <c r="J187">
        <v>38</v>
      </c>
      <c r="M187" t="s">
        <v>789</v>
      </c>
      <c r="N187" t="s">
        <v>777</v>
      </c>
      <c r="P187" t="s">
        <v>790</v>
      </c>
      <c r="S187" s="71">
        <v>45407</v>
      </c>
      <c r="T187" s="94">
        <v>0.39583333333333331</v>
      </c>
      <c r="U187" s="71">
        <v>45407</v>
      </c>
      <c r="V187" s="94">
        <v>0.4375</v>
      </c>
      <c r="W187">
        <v>8.66</v>
      </c>
      <c r="X187">
        <v>0.14433333300000001</v>
      </c>
      <c r="Y187" t="s">
        <v>35</v>
      </c>
      <c r="AD187">
        <v>86771</v>
      </c>
    </row>
    <row r="188" spans="1:30" x14ac:dyDescent="0.25">
      <c r="A188" t="s">
        <v>838</v>
      </c>
      <c r="C188" t="s">
        <v>839</v>
      </c>
      <c r="D188" t="s">
        <v>229</v>
      </c>
      <c r="E188" t="s">
        <v>840</v>
      </c>
      <c r="F188" t="s">
        <v>782</v>
      </c>
      <c r="H188" t="s">
        <v>811</v>
      </c>
      <c r="I188">
        <v>0</v>
      </c>
      <c r="J188">
        <v>38</v>
      </c>
      <c r="M188" t="s">
        <v>744</v>
      </c>
      <c r="N188" t="s">
        <v>745</v>
      </c>
      <c r="O188">
        <v>0</v>
      </c>
      <c r="P188" t="s">
        <v>783</v>
      </c>
      <c r="Q188" t="s">
        <v>86</v>
      </c>
      <c r="R188" t="s">
        <v>86</v>
      </c>
      <c r="S188" s="71">
        <v>45407</v>
      </c>
      <c r="T188" s="94">
        <v>0.45833333333333331</v>
      </c>
      <c r="U188" s="71">
        <v>45407</v>
      </c>
      <c r="V188" s="94">
        <v>0.52083333333333337</v>
      </c>
      <c r="W188">
        <v>90</v>
      </c>
      <c r="X188">
        <v>1.5</v>
      </c>
      <c r="Y188" t="s">
        <v>35</v>
      </c>
      <c r="AB188" t="s">
        <v>1311</v>
      </c>
      <c r="AC188" t="s">
        <v>1312</v>
      </c>
      <c r="AD188">
        <v>100800</v>
      </c>
    </row>
    <row r="189" spans="1:30" x14ac:dyDescent="0.25">
      <c r="A189" t="s">
        <v>838</v>
      </c>
      <c r="C189" t="s">
        <v>839</v>
      </c>
      <c r="D189" t="s">
        <v>229</v>
      </c>
      <c r="E189" t="s">
        <v>840</v>
      </c>
      <c r="F189" t="s">
        <v>782</v>
      </c>
      <c r="H189" t="s">
        <v>811</v>
      </c>
      <c r="I189">
        <v>0</v>
      </c>
      <c r="J189">
        <v>38</v>
      </c>
      <c r="M189" t="s">
        <v>789</v>
      </c>
      <c r="N189" t="s">
        <v>777</v>
      </c>
      <c r="P189" t="s">
        <v>790</v>
      </c>
      <c r="S189" s="71">
        <v>45407</v>
      </c>
      <c r="T189" s="94">
        <v>0.45833333333333331</v>
      </c>
      <c r="U189" s="71">
        <v>45407</v>
      </c>
      <c r="V189" s="94">
        <v>0.52083333333333337</v>
      </c>
      <c r="W189">
        <v>2.15</v>
      </c>
      <c r="X189">
        <v>3.5833333000000002E-2</v>
      </c>
      <c r="Y189" t="s">
        <v>35</v>
      </c>
      <c r="AD189">
        <v>100800</v>
      </c>
    </row>
    <row r="190" spans="1:30" x14ac:dyDescent="0.25">
      <c r="A190" t="s">
        <v>838</v>
      </c>
      <c r="C190" t="s">
        <v>839</v>
      </c>
      <c r="D190" t="s">
        <v>229</v>
      </c>
      <c r="E190" t="s">
        <v>840</v>
      </c>
      <c r="F190" t="s">
        <v>782</v>
      </c>
      <c r="H190" t="s">
        <v>811</v>
      </c>
      <c r="I190">
        <v>0</v>
      </c>
      <c r="J190">
        <v>38</v>
      </c>
      <c r="M190" t="s">
        <v>744</v>
      </c>
      <c r="N190" t="s">
        <v>745</v>
      </c>
      <c r="O190">
        <v>0</v>
      </c>
      <c r="P190" t="s">
        <v>819</v>
      </c>
      <c r="Q190" t="s">
        <v>86</v>
      </c>
      <c r="R190" t="s">
        <v>86</v>
      </c>
      <c r="S190" s="71">
        <v>45407</v>
      </c>
      <c r="T190" s="94">
        <v>0.54166666666666663</v>
      </c>
      <c r="U190" s="71">
        <v>45407</v>
      </c>
      <c r="V190" s="94">
        <v>0.58333333333333337</v>
      </c>
      <c r="W190">
        <v>60</v>
      </c>
      <c r="X190">
        <v>1</v>
      </c>
      <c r="Y190" t="s">
        <v>35</v>
      </c>
      <c r="AB190" t="s">
        <v>847</v>
      </c>
      <c r="AC190" t="s">
        <v>848</v>
      </c>
      <c r="AD190">
        <v>86713</v>
      </c>
    </row>
    <row r="191" spans="1:30" x14ac:dyDescent="0.25">
      <c r="A191" t="s">
        <v>838</v>
      </c>
      <c r="C191" t="s">
        <v>839</v>
      </c>
      <c r="D191" t="s">
        <v>229</v>
      </c>
      <c r="E191" t="s">
        <v>840</v>
      </c>
      <c r="F191" t="s">
        <v>782</v>
      </c>
      <c r="H191" t="s">
        <v>811</v>
      </c>
      <c r="I191">
        <v>0</v>
      </c>
      <c r="J191">
        <v>38</v>
      </c>
      <c r="M191" t="s">
        <v>789</v>
      </c>
      <c r="N191" t="s">
        <v>777</v>
      </c>
      <c r="P191" t="s">
        <v>790</v>
      </c>
      <c r="S191" s="71">
        <v>45407</v>
      </c>
      <c r="T191" s="94">
        <v>0.54166666666666663</v>
      </c>
      <c r="U191" s="71">
        <v>45407</v>
      </c>
      <c r="V191" s="94">
        <v>0.58333333333333337</v>
      </c>
      <c r="W191">
        <v>11.63</v>
      </c>
      <c r="X191">
        <v>0.193833333</v>
      </c>
      <c r="Y191" t="s">
        <v>35</v>
      </c>
      <c r="AD191">
        <v>86713</v>
      </c>
    </row>
    <row r="192" spans="1:30" x14ac:dyDescent="0.25">
      <c r="A192" t="s">
        <v>838</v>
      </c>
      <c r="C192" t="s">
        <v>839</v>
      </c>
      <c r="D192" t="s">
        <v>229</v>
      </c>
      <c r="E192" t="s">
        <v>840</v>
      </c>
      <c r="F192" t="s">
        <v>782</v>
      </c>
      <c r="H192" t="s">
        <v>811</v>
      </c>
      <c r="I192">
        <v>0</v>
      </c>
      <c r="J192">
        <v>38</v>
      </c>
      <c r="M192" t="s">
        <v>744</v>
      </c>
      <c r="N192" t="s">
        <v>796</v>
      </c>
      <c r="O192">
        <v>0</v>
      </c>
      <c r="P192" t="s">
        <v>797</v>
      </c>
      <c r="Q192" t="s">
        <v>747</v>
      </c>
      <c r="R192" t="s">
        <v>747</v>
      </c>
      <c r="S192" s="71">
        <v>45408</v>
      </c>
      <c r="T192" s="94">
        <v>0.29166666666666669</v>
      </c>
      <c r="U192" s="71">
        <v>45408</v>
      </c>
      <c r="V192" s="94">
        <v>0.3125</v>
      </c>
      <c r="W192">
        <v>30</v>
      </c>
      <c r="X192">
        <v>0.5</v>
      </c>
      <c r="AB192" t="s">
        <v>798</v>
      </c>
      <c r="AC192" t="s">
        <v>799</v>
      </c>
      <c r="AD192">
        <v>121760</v>
      </c>
    </row>
    <row r="193" spans="1:30" x14ac:dyDescent="0.25">
      <c r="A193" t="s">
        <v>838</v>
      </c>
      <c r="C193" t="s">
        <v>839</v>
      </c>
      <c r="D193" t="s">
        <v>229</v>
      </c>
      <c r="E193" t="s">
        <v>840</v>
      </c>
      <c r="F193" t="s">
        <v>782</v>
      </c>
      <c r="H193" t="s">
        <v>811</v>
      </c>
      <c r="I193">
        <v>0</v>
      </c>
      <c r="J193">
        <v>38</v>
      </c>
      <c r="M193" t="s">
        <v>744</v>
      </c>
      <c r="N193" t="s">
        <v>745</v>
      </c>
      <c r="O193">
        <v>0</v>
      </c>
      <c r="P193" t="s">
        <v>819</v>
      </c>
      <c r="Q193" t="s">
        <v>86</v>
      </c>
      <c r="R193" t="s">
        <v>86</v>
      </c>
      <c r="S193" s="71">
        <v>45408</v>
      </c>
      <c r="T193" s="94">
        <v>0.35416666666666669</v>
      </c>
      <c r="U193" s="71">
        <v>45408</v>
      </c>
      <c r="V193" s="94">
        <v>0.39583333333333331</v>
      </c>
      <c r="W193">
        <v>60</v>
      </c>
      <c r="X193">
        <v>1</v>
      </c>
      <c r="Y193" t="s">
        <v>35</v>
      </c>
      <c r="AB193" t="s">
        <v>1446</v>
      </c>
      <c r="AC193" t="s">
        <v>1447</v>
      </c>
      <c r="AD193">
        <v>115874</v>
      </c>
    </row>
    <row r="194" spans="1:30" x14ac:dyDescent="0.25">
      <c r="A194" t="s">
        <v>838</v>
      </c>
      <c r="C194" t="s">
        <v>839</v>
      </c>
      <c r="D194" t="s">
        <v>229</v>
      </c>
      <c r="E194" t="s">
        <v>840</v>
      </c>
      <c r="F194" t="s">
        <v>782</v>
      </c>
      <c r="H194" t="s">
        <v>811</v>
      </c>
      <c r="I194">
        <v>0</v>
      </c>
      <c r="J194">
        <v>38</v>
      </c>
      <c r="M194" t="s">
        <v>744</v>
      </c>
      <c r="N194" t="s">
        <v>745</v>
      </c>
      <c r="O194">
        <v>0</v>
      </c>
      <c r="P194" t="s">
        <v>783</v>
      </c>
      <c r="Q194" t="s">
        <v>86</v>
      </c>
      <c r="R194" t="s">
        <v>86</v>
      </c>
      <c r="S194" s="71">
        <v>45408</v>
      </c>
      <c r="T194" s="94">
        <v>0.41666666666666669</v>
      </c>
      <c r="U194" s="71">
        <v>45408</v>
      </c>
      <c r="V194" s="94">
        <v>0.45833333333333331</v>
      </c>
      <c r="W194">
        <v>60</v>
      </c>
      <c r="X194">
        <v>1</v>
      </c>
      <c r="Y194" t="s">
        <v>35</v>
      </c>
      <c r="AB194" t="s">
        <v>800</v>
      </c>
      <c r="AC194" t="s">
        <v>801</v>
      </c>
      <c r="AD194">
        <v>90249</v>
      </c>
    </row>
    <row r="195" spans="1:30" x14ac:dyDescent="0.25">
      <c r="A195" t="s">
        <v>838</v>
      </c>
      <c r="C195" t="s">
        <v>839</v>
      </c>
      <c r="D195" t="s">
        <v>229</v>
      </c>
      <c r="E195" t="s">
        <v>840</v>
      </c>
      <c r="F195" t="s">
        <v>782</v>
      </c>
      <c r="H195" t="s">
        <v>811</v>
      </c>
      <c r="I195">
        <v>0</v>
      </c>
      <c r="J195">
        <v>38</v>
      </c>
      <c r="M195" t="s">
        <v>789</v>
      </c>
      <c r="N195" t="s">
        <v>777</v>
      </c>
      <c r="P195" t="s">
        <v>790</v>
      </c>
      <c r="S195" s="71">
        <v>45408</v>
      </c>
      <c r="T195" s="94">
        <v>0.41666666666666669</v>
      </c>
      <c r="U195" s="71">
        <v>45408</v>
      </c>
      <c r="V195" s="94">
        <v>0.45833333333333331</v>
      </c>
      <c r="W195">
        <v>2.5299999999999998</v>
      </c>
      <c r="X195">
        <v>4.2166666999999998E-2</v>
      </c>
      <c r="Y195" t="s">
        <v>35</v>
      </c>
      <c r="AD195">
        <v>90249</v>
      </c>
    </row>
    <row r="196" spans="1:30" x14ac:dyDescent="0.25">
      <c r="A196" t="s">
        <v>838</v>
      </c>
      <c r="C196" t="s">
        <v>839</v>
      </c>
      <c r="D196" t="s">
        <v>229</v>
      </c>
      <c r="E196" t="s">
        <v>840</v>
      </c>
      <c r="F196" t="s">
        <v>782</v>
      </c>
      <c r="H196" t="s">
        <v>811</v>
      </c>
      <c r="I196">
        <v>0</v>
      </c>
      <c r="J196">
        <v>38</v>
      </c>
      <c r="M196" t="s">
        <v>744</v>
      </c>
      <c r="N196" t="s">
        <v>745</v>
      </c>
      <c r="O196">
        <v>0</v>
      </c>
      <c r="P196" t="s">
        <v>819</v>
      </c>
      <c r="Q196" t="s">
        <v>86</v>
      </c>
      <c r="R196" t="s">
        <v>86</v>
      </c>
      <c r="S196" s="71">
        <v>45408</v>
      </c>
      <c r="T196" s="94">
        <v>0.48958333333333331</v>
      </c>
      <c r="U196" s="71">
        <v>45408</v>
      </c>
      <c r="V196" s="94">
        <v>0.61458333333333337</v>
      </c>
      <c r="W196">
        <v>180</v>
      </c>
      <c r="X196">
        <v>3</v>
      </c>
      <c r="Y196" t="s">
        <v>35</v>
      </c>
      <c r="AB196" t="s">
        <v>851</v>
      </c>
      <c r="AC196" t="s">
        <v>852</v>
      </c>
      <c r="AD196">
        <v>116317</v>
      </c>
    </row>
    <row r="197" spans="1:30" x14ac:dyDescent="0.25">
      <c r="A197" t="s">
        <v>838</v>
      </c>
      <c r="C197" t="s">
        <v>839</v>
      </c>
      <c r="D197" t="s">
        <v>229</v>
      </c>
      <c r="E197" t="s">
        <v>840</v>
      </c>
      <c r="F197" t="s">
        <v>782</v>
      </c>
      <c r="H197" t="s">
        <v>811</v>
      </c>
      <c r="I197">
        <v>0</v>
      </c>
      <c r="J197">
        <v>38</v>
      </c>
      <c r="M197" t="s">
        <v>789</v>
      </c>
      <c r="N197" t="s">
        <v>777</v>
      </c>
      <c r="P197" t="s">
        <v>790</v>
      </c>
      <c r="S197" s="71">
        <v>45408</v>
      </c>
      <c r="T197" s="94">
        <v>0.48958333333333331</v>
      </c>
      <c r="U197" s="71">
        <v>45408</v>
      </c>
      <c r="V197" s="94">
        <v>0.61458333333333337</v>
      </c>
      <c r="W197">
        <v>10.119999999999999</v>
      </c>
      <c r="X197">
        <v>0.16866666699999999</v>
      </c>
      <c r="Y197" t="s">
        <v>35</v>
      </c>
      <c r="AD197">
        <v>116317</v>
      </c>
    </row>
    <row r="198" spans="1:30" x14ac:dyDescent="0.25">
      <c r="A198" t="s">
        <v>838</v>
      </c>
      <c r="C198" t="s">
        <v>839</v>
      </c>
      <c r="D198" t="s">
        <v>229</v>
      </c>
      <c r="E198" t="s">
        <v>840</v>
      </c>
      <c r="F198" t="s">
        <v>782</v>
      </c>
      <c r="H198" t="s">
        <v>811</v>
      </c>
      <c r="I198">
        <v>0</v>
      </c>
      <c r="J198">
        <v>38</v>
      </c>
      <c r="M198" t="s">
        <v>744</v>
      </c>
      <c r="N198" t="s">
        <v>796</v>
      </c>
      <c r="O198">
        <v>0</v>
      </c>
      <c r="P198" t="s">
        <v>797</v>
      </c>
      <c r="Q198" t="s">
        <v>747</v>
      </c>
      <c r="R198" t="s">
        <v>747</v>
      </c>
      <c r="S198" s="71">
        <v>45411</v>
      </c>
      <c r="T198" s="94">
        <v>0.29166666666666669</v>
      </c>
      <c r="U198" s="71">
        <v>45411</v>
      </c>
      <c r="V198" s="94">
        <v>0.32291666666666669</v>
      </c>
      <c r="W198">
        <v>45</v>
      </c>
      <c r="X198">
        <v>0.75</v>
      </c>
      <c r="AB198" t="s">
        <v>798</v>
      </c>
      <c r="AC198" t="s">
        <v>799</v>
      </c>
      <c r="AD198">
        <v>123011</v>
      </c>
    </row>
    <row r="199" spans="1:30" x14ac:dyDescent="0.25">
      <c r="A199" t="s">
        <v>838</v>
      </c>
      <c r="C199" t="s">
        <v>839</v>
      </c>
      <c r="D199" t="s">
        <v>229</v>
      </c>
      <c r="E199" t="s">
        <v>840</v>
      </c>
      <c r="F199" t="s">
        <v>782</v>
      </c>
      <c r="H199" t="s">
        <v>811</v>
      </c>
      <c r="I199">
        <v>0</v>
      </c>
      <c r="J199">
        <v>38</v>
      </c>
      <c r="M199" t="s">
        <v>744</v>
      </c>
      <c r="N199" t="s">
        <v>745</v>
      </c>
      <c r="O199">
        <v>0</v>
      </c>
      <c r="P199" t="s">
        <v>819</v>
      </c>
      <c r="Q199" t="s">
        <v>86</v>
      </c>
      <c r="R199" t="s">
        <v>86</v>
      </c>
      <c r="S199" s="71">
        <v>45411</v>
      </c>
      <c r="T199" s="94">
        <v>0.36458333333333331</v>
      </c>
      <c r="U199" s="71">
        <v>45411</v>
      </c>
      <c r="V199" s="94">
        <v>0.42708333333333331</v>
      </c>
      <c r="W199">
        <v>90</v>
      </c>
      <c r="X199">
        <v>1.5</v>
      </c>
      <c r="Y199" t="s">
        <v>35</v>
      </c>
      <c r="AB199" t="s">
        <v>853</v>
      </c>
      <c r="AC199" t="s">
        <v>854</v>
      </c>
      <c r="AD199">
        <v>90854</v>
      </c>
    </row>
    <row r="200" spans="1:30" x14ac:dyDescent="0.25">
      <c r="A200" t="s">
        <v>838</v>
      </c>
      <c r="C200" t="s">
        <v>839</v>
      </c>
      <c r="D200" t="s">
        <v>229</v>
      </c>
      <c r="E200" t="s">
        <v>840</v>
      </c>
      <c r="F200" t="s">
        <v>782</v>
      </c>
      <c r="H200" t="s">
        <v>811</v>
      </c>
      <c r="I200">
        <v>0</v>
      </c>
      <c r="J200">
        <v>38</v>
      </c>
      <c r="M200" t="s">
        <v>744</v>
      </c>
      <c r="N200" t="s">
        <v>745</v>
      </c>
      <c r="O200">
        <v>0</v>
      </c>
      <c r="P200" t="s">
        <v>783</v>
      </c>
      <c r="Q200" t="s">
        <v>86</v>
      </c>
      <c r="R200" t="s">
        <v>86</v>
      </c>
      <c r="S200" s="71">
        <v>45411</v>
      </c>
      <c r="T200" s="94">
        <v>0.4375</v>
      </c>
      <c r="U200" s="71">
        <v>45411</v>
      </c>
      <c r="V200" s="94">
        <v>0.47916666666666669</v>
      </c>
      <c r="W200">
        <v>60</v>
      </c>
      <c r="X200">
        <v>1</v>
      </c>
      <c r="Y200" t="s">
        <v>35</v>
      </c>
      <c r="AB200" t="s">
        <v>800</v>
      </c>
      <c r="AC200" t="s">
        <v>801</v>
      </c>
      <c r="AD200">
        <v>90250</v>
      </c>
    </row>
    <row r="201" spans="1:30" x14ac:dyDescent="0.25">
      <c r="A201" t="s">
        <v>838</v>
      </c>
      <c r="C201" t="s">
        <v>839</v>
      </c>
      <c r="D201" t="s">
        <v>229</v>
      </c>
      <c r="E201" t="s">
        <v>840</v>
      </c>
      <c r="F201" t="s">
        <v>782</v>
      </c>
      <c r="H201" t="s">
        <v>811</v>
      </c>
      <c r="I201">
        <v>0</v>
      </c>
      <c r="J201">
        <v>38</v>
      </c>
      <c r="M201" t="s">
        <v>789</v>
      </c>
      <c r="N201" t="s">
        <v>777</v>
      </c>
      <c r="P201" t="s">
        <v>790</v>
      </c>
      <c r="S201" s="71">
        <v>45411</v>
      </c>
      <c r="T201" s="94">
        <v>0.4375</v>
      </c>
      <c r="U201" s="71">
        <v>45411</v>
      </c>
      <c r="V201" s="94">
        <v>0.47916666666666669</v>
      </c>
      <c r="W201">
        <v>0.86</v>
      </c>
      <c r="X201">
        <v>1.4333333E-2</v>
      </c>
      <c r="Y201" t="s">
        <v>35</v>
      </c>
      <c r="AD201">
        <v>90250</v>
      </c>
    </row>
    <row r="202" spans="1:30" x14ac:dyDescent="0.25">
      <c r="A202" t="s">
        <v>838</v>
      </c>
      <c r="C202" t="s">
        <v>839</v>
      </c>
      <c r="D202" t="s">
        <v>229</v>
      </c>
      <c r="E202" t="s">
        <v>840</v>
      </c>
      <c r="F202" t="s">
        <v>782</v>
      </c>
      <c r="H202" t="s">
        <v>811</v>
      </c>
      <c r="I202">
        <v>0</v>
      </c>
      <c r="J202">
        <v>38</v>
      </c>
      <c r="M202" t="s">
        <v>744</v>
      </c>
      <c r="N202" t="s">
        <v>745</v>
      </c>
      <c r="O202">
        <v>0</v>
      </c>
      <c r="P202" t="s">
        <v>783</v>
      </c>
      <c r="Q202" t="s">
        <v>86</v>
      </c>
      <c r="R202" t="s">
        <v>86</v>
      </c>
      <c r="S202" s="71">
        <v>45411</v>
      </c>
      <c r="T202" s="94">
        <v>0.5</v>
      </c>
      <c r="U202" s="71">
        <v>45411</v>
      </c>
      <c r="V202" s="94">
        <v>0.58333333333333337</v>
      </c>
      <c r="W202">
        <v>120</v>
      </c>
      <c r="X202">
        <v>2</v>
      </c>
      <c r="Y202" t="s">
        <v>35</v>
      </c>
      <c r="AB202" t="s">
        <v>855</v>
      </c>
      <c r="AC202" t="s">
        <v>856</v>
      </c>
      <c r="AD202">
        <v>90488</v>
      </c>
    </row>
    <row r="203" spans="1:30" x14ac:dyDescent="0.25">
      <c r="A203" t="s">
        <v>838</v>
      </c>
      <c r="C203" t="s">
        <v>839</v>
      </c>
      <c r="D203" t="s">
        <v>229</v>
      </c>
      <c r="E203" t="s">
        <v>840</v>
      </c>
      <c r="F203" t="s">
        <v>782</v>
      </c>
      <c r="H203" t="s">
        <v>811</v>
      </c>
      <c r="I203">
        <v>0</v>
      </c>
      <c r="J203">
        <v>38</v>
      </c>
      <c r="M203" t="s">
        <v>789</v>
      </c>
      <c r="N203" t="s">
        <v>777</v>
      </c>
      <c r="P203" t="s">
        <v>790</v>
      </c>
      <c r="S203" s="71">
        <v>45411</v>
      </c>
      <c r="T203" s="94">
        <v>0.5</v>
      </c>
      <c r="U203" s="71">
        <v>45411</v>
      </c>
      <c r="V203" s="94">
        <v>0.58333333333333337</v>
      </c>
      <c r="W203">
        <v>6.21</v>
      </c>
      <c r="X203">
        <v>0.10349999999999999</v>
      </c>
      <c r="Y203" t="s">
        <v>35</v>
      </c>
      <c r="AD203">
        <v>90488</v>
      </c>
    </row>
    <row r="204" spans="1:30" x14ac:dyDescent="0.25">
      <c r="A204" t="s">
        <v>838</v>
      </c>
      <c r="C204" t="s">
        <v>839</v>
      </c>
      <c r="D204" t="s">
        <v>229</v>
      </c>
      <c r="E204" t="s">
        <v>840</v>
      </c>
      <c r="F204" t="s">
        <v>782</v>
      </c>
      <c r="H204" t="s">
        <v>811</v>
      </c>
      <c r="I204">
        <v>0</v>
      </c>
      <c r="J204">
        <v>38</v>
      </c>
      <c r="M204" t="s">
        <v>744</v>
      </c>
      <c r="N204" t="s">
        <v>745</v>
      </c>
      <c r="O204">
        <v>0</v>
      </c>
      <c r="P204" t="s">
        <v>783</v>
      </c>
      <c r="Q204" t="s">
        <v>86</v>
      </c>
      <c r="R204" t="s">
        <v>86</v>
      </c>
      <c r="S204" s="71">
        <v>45411</v>
      </c>
      <c r="T204" s="94">
        <v>0.61458333333333337</v>
      </c>
      <c r="U204" s="71">
        <v>45411</v>
      </c>
      <c r="V204" s="94">
        <v>0.69791666666666663</v>
      </c>
      <c r="W204">
        <v>120</v>
      </c>
      <c r="X204">
        <v>2</v>
      </c>
      <c r="Y204" t="s">
        <v>35</v>
      </c>
      <c r="AB204" t="s">
        <v>851</v>
      </c>
      <c r="AC204" t="s">
        <v>852</v>
      </c>
      <c r="AD204">
        <v>90820</v>
      </c>
    </row>
    <row r="205" spans="1:30" x14ac:dyDescent="0.25">
      <c r="A205" t="s">
        <v>838</v>
      </c>
      <c r="C205" t="s">
        <v>839</v>
      </c>
      <c r="D205" t="s">
        <v>229</v>
      </c>
      <c r="E205" t="s">
        <v>840</v>
      </c>
      <c r="F205" t="s">
        <v>782</v>
      </c>
      <c r="H205" t="s">
        <v>811</v>
      </c>
      <c r="I205">
        <v>0</v>
      </c>
      <c r="J205">
        <v>38</v>
      </c>
      <c r="M205" t="s">
        <v>776</v>
      </c>
      <c r="N205" t="s">
        <v>777</v>
      </c>
      <c r="P205" t="s">
        <v>788</v>
      </c>
      <c r="Q205" t="s">
        <v>86</v>
      </c>
      <c r="R205" t="s">
        <v>86</v>
      </c>
      <c r="S205" s="71">
        <v>45411</v>
      </c>
      <c r="T205" s="94">
        <v>0.61458333333333337</v>
      </c>
      <c r="U205" s="71">
        <v>45411</v>
      </c>
      <c r="V205" s="94">
        <v>0.69791666666666663</v>
      </c>
      <c r="W205">
        <v>4</v>
      </c>
      <c r="X205">
        <v>6.6666666999999999E-2</v>
      </c>
      <c r="Y205" t="s">
        <v>35</v>
      </c>
      <c r="AB205" t="s">
        <v>851</v>
      </c>
      <c r="AC205" t="s">
        <v>852</v>
      </c>
      <c r="AD205">
        <v>90820</v>
      </c>
    </row>
    <row r="206" spans="1:30" x14ac:dyDescent="0.25">
      <c r="A206" t="s">
        <v>838</v>
      </c>
      <c r="C206" t="s">
        <v>839</v>
      </c>
      <c r="D206" t="s">
        <v>229</v>
      </c>
      <c r="E206" t="s">
        <v>840</v>
      </c>
      <c r="F206" t="s">
        <v>782</v>
      </c>
      <c r="H206" t="s">
        <v>811</v>
      </c>
      <c r="I206">
        <v>0</v>
      </c>
      <c r="J206">
        <v>38</v>
      </c>
      <c r="M206" t="s">
        <v>789</v>
      </c>
      <c r="N206" t="s">
        <v>777</v>
      </c>
      <c r="P206" t="s">
        <v>790</v>
      </c>
      <c r="S206" s="71">
        <v>45411</v>
      </c>
      <c r="T206" s="94">
        <v>0.61458333333333337</v>
      </c>
      <c r="U206" s="71">
        <v>45411</v>
      </c>
      <c r="V206" s="94">
        <v>0.69791666666666663</v>
      </c>
      <c r="W206">
        <v>14.54</v>
      </c>
      <c r="X206">
        <v>0.24233333300000001</v>
      </c>
      <c r="Y206" t="s">
        <v>35</v>
      </c>
      <c r="AD206">
        <v>90820</v>
      </c>
    </row>
    <row r="207" spans="1:30" x14ac:dyDescent="0.25">
      <c r="A207" t="s">
        <v>838</v>
      </c>
      <c r="C207" t="s">
        <v>839</v>
      </c>
      <c r="D207" t="s">
        <v>229</v>
      </c>
      <c r="E207" t="s">
        <v>840</v>
      </c>
      <c r="F207" t="s">
        <v>782</v>
      </c>
      <c r="H207" t="s">
        <v>811</v>
      </c>
      <c r="I207">
        <v>0</v>
      </c>
      <c r="J207">
        <v>38</v>
      </c>
      <c r="M207" t="s">
        <v>744</v>
      </c>
      <c r="N207" t="s">
        <v>796</v>
      </c>
      <c r="O207">
        <v>0</v>
      </c>
      <c r="P207" t="s">
        <v>797</v>
      </c>
      <c r="Q207" t="s">
        <v>747</v>
      </c>
      <c r="R207" t="s">
        <v>747</v>
      </c>
      <c r="S207" s="71">
        <v>45412</v>
      </c>
      <c r="T207" s="94">
        <v>0.29166666666666669</v>
      </c>
      <c r="U207" s="71">
        <v>45412</v>
      </c>
      <c r="V207" s="94">
        <v>0.32291666666666669</v>
      </c>
      <c r="W207">
        <v>45</v>
      </c>
      <c r="X207">
        <v>0.75</v>
      </c>
      <c r="AB207" t="s">
        <v>798</v>
      </c>
      <c r="AC207" t="s">
        <v>799</v>
      </c>
      <c r="AD207">
        <v>123523</v>
      </c>
    </row>
    <row r="208" spans="1:30" x14ac:dyDescent="0.25">
      <c r="A208" t="s">
        <v>838</v>
      </c>
      <c r="C208" t="s">
        <v>839</v>
      </c>
      <c r="D208" t="s">
        <v>229</v>
      </c>
      <c r="E208" t="s">
        <v>840</v>
      </c>
      <c r="F208" t="s">
        <v>782</v>
      </c>
      <c r="H208" t="s">
        <v>811</v>
      </c>
      <c r="I208">
        <v>0</v>
      </c>
      <c r="J208">
        <v>38</v>
      </c>
      <c r="M208" t="s">
        <v>744</v>
      </c>
      <c r="N208" t="s">
        <v>745</v>
      </c>
      <c r="O208">
        <v>0</v>
      </c>
      <c r="P208" t="s">
        <v>783</v>
      </c>
      <c r="Q208" t="s">
        <v>86</v>
      </c>
      <c r="R208" t="s">
        <v>86</v>
      </c>
      <c r="S208" s="71">
        <v>45412</v>
      </c>
      <c r="T208" s="94">
        <v>0.375</v>
      </c>
      <c r="U208" s="71">
        <v>45412</v>
      </c>
      <c r="V208" s="94">
        <v>0.45833333333333331</v>
      </c>
      <c r="W208">
        <v>120</v>
      </c>
      <c r="X208">
        <v>2</v>
      </c>
      <c r="Y208" t="s">
        <v>35</v>
      </c>
      <c r="AB208" t="s">
        <v>859</v>
      </c>
      <c r="AC208" t="s">
        <v>860</v>
      </c>
      <c r="AD208">
        <v>90135</v>
      </c>
    </row>
    <row r="209" spans="1:30" x14ac:dyDescent="0.25">
      <c r="A209" t="s">
        <v>838</v>
      </c>
      <c r="C209" t="s">
        <v>839</v>
      </c>
      <c r="D209" t="s">
        <v>229</v>
      </c>
      <c r="E209" t="s">
        <v>840</v>
      </c>
      <c r="F209" t="s">
        <v>782</v>
      </c>
      <c r="H209" t="s">
        <v>811</v>
      </c>
      <c r="I209">
        <v>0</v>
      </c>
      <c r="J209">
        <v>38</v>
      </c>
      <c r="M209" t="s">
        <v>744</v>
      </c>
      <c r="N209" t="s">
        <v>745</v>
      </c>
      <c r="O209">
        <v>0</v>
      </c>
      <c r="P209" t="s">
        <v>819</v>
      </c>
      <c r="Q209" t="s">
        <v>86</v>
      </c>
      <c r="R209" t="s">
        <v>86</v>
      </c>
      <c r="S209" s="71">
        <v>45412</v>
      </c>
      <c r="T209" s="94">
        <v>0.46875</v>
      </c>
      <c r="U209" s="71">
        <v>45412</v>
      </c>
      <c r="V209" s="94">
        <v>0.53125</v>
      </c>
      <c r="W209">
        <v>90</v>
      </c>
      <c r="X209">
        <v>1.5</v>
      </c>
      <c r="Y209" t="s">
        <v>35</v>
      </c>
      <c r="AB209" t="s">
        <v>861</v>
      </c>
      <c r="AC209" t="s">
        <v>862</v>
      </c>
      <c r="AD209">
        <v>90187</v>
      </c>
    </row>
    <row r="210" spans="1:30" x14ac:dyDescent="0.25">
      <c r="A210" t="s">
        <v>838</v>
      </c>
      <c r="C210" t="s">
        <v>839</v>
      </c>
      <c r="D210" t="s">
        <v>229</v>
      </c>
      <c r="E210" t="s">
        <v>840</v>
      </c>
      <c r="F210" t="s">
        <v>782</v>
      </c>
      <c r="H210" t="s">
        <v>811</v>
      </c>
      <c r="I210">
        <v>0</v>
      </c>
      <c r="J210">
        <v>38</v>
      </c>
      <c r="M210" t="s">
        <v>789</v>
      </c>
      <c r="N210" t="s">
        <v>777</v>
      </c>
      <c r="P210" t="s">
        <v>790</v>
      </c>
      <c r="S210" s="71">
        <v>45412</v>
      </c>
      <c r="T210" s="94">
        <v>0.46875</v>
      </c>
      <c r="U210" s="71">
        <v>45412</v>
      </c>
      <c r="V210" s="94">
        <v>0.53125</v>
      </c>
      <c r="W210">
        <v>5.87</v>
      </c>
      <c r="X210">
        <v>9.7833332999999995E-2</v>
      </c>
      <c r="Y210" t="s">
        <v>35</v>
      </c>
      <c r="AD210">
        <v>90187</v>
      </c>
    </row>
    <row r="211" spans="1:30" x14ac:dyDescent="0.25">
      <c r="A211" t="s">
        <v>838</v>
      </c>
      <c r="C211" t="s">
        <v>839</v>
      </c>
      <c r="D211" t="s">
        <v>229</v>
      </c>
      <c r="E211" t="s">
        <v>840</v>
      </c>
      <c r="F211" t="s">
        <v>782</v>
      </c>
      <c r="H211" t="s">
        <v>811</v>
      </c>
      <c r="I211">
        <v>0</v>
      </c>
      <c r="J211">
        <v>38</v>
      </c>
      <c r="M211" t="s">
        <v>744</v>
      </c>
      <c r="N211" t="s">
        <v>745</v>
      </c>
      <c r="O211">
        <v>0</v>
      </c>
      <c r="P211" t="s">
        <v>783</v>
      </c>
      <c r="Q211" t="s">
        <v>86</v>
      </c>
      <c r="R211" t="s">
        <v>86</v>
      </c>
      <c r="S211" s="71">
        <v>45412</v>
      </c>
      <c r="T211" s="94">
        <v>0.55208333333333337</v>
      </c>
      <c r="U211" s="71">
        <v>45412</v>
      </c>
      <c r="V211" s="94">
        <v>0.65625</v>
      </c>
      <c r="W211">
        <v>150</v>
      </c>
      <c r="X211">
        <v>2.5</v>
      </c>
      <c r="Y211" t="s">
        <v>35</v>
      </c>
      <c r="AB211" t="s">
        <v>863</v>
      </c>
      <c r="AC211" t="s">
        <v>864</v>
      </c>
      <c r="AD211">
        <v>90444</v>
      </c>
    </row>
    <row r="212" spans="1:30" x14ac:dyDescent="0.25">
      <c r="A212" t="s">
        <v>838</v>
      </c>
      <c r="C212" t="s">
        <v>839</v>
      </c>
      <c r="D212" t="s">
        <v>229</v>
      </c>
      <c r="E212" t="s">
        <v>840</v>
      </c>
      <c r="F212" t="s">
        <v>782</v>
      </c>
      <c r="H212" t="s">
        <v>811</v>
      </c>
      <c r="I212">
        <v>0</v>
      </c>
      <c r="J212">
        <v>38</v>
      </c>
      <c r="M212" t="s">
        <v>776</v>
      </c>
      <c r="N212" t="s">
        <v>777</v>
      </c>
      <c r="P212" t="s">
        <v>788</v>
      </c>
      <c r="Q212" t="s">
        <v>86</v>
      </c>
      <c r="R212" t="s">
        <v>86</v>
      </c>
      <c r="S212" s="71">
        <v>45412</v>
      </c>
      <c r="T212" s="94">
        <v>0.55208333333333337</v>
      </c>
      <c r="U212" s="71">
        <v>45412</v>
      </c>
      <c r="V212" s="94">
        <v>0.65625</v>
      </c>
      <c r="W212">
        <v>5</v>
      </c>
      <c r="X212">
        <v>8.3333332999999996E-2</v>
      </c>
      <c r="Y212" t="s">
        <v>35</v>
      </c>
      <c r="AB212" t="s">
        <v>863</v>
      </c>
      <c r="AC212" t="s">
        <v>864</v>
      </c>
      <c r="AD212">
        <v>90444</v>
      </c>
    </row>
    <row r="213" spans="1:30" x14ac:dyDescent="0.25">
      <c r="A213" t="s">
        <v>838</v>
      </c>
      <c r="C213" t="s">
        <v>839</v>
      </c>
      <c r="D213" t="s">
        <v>229</v>
      </c>
      <c r="E213" t="s">
        <v>840</v>
      </c>
      <c r="F213" t="s">
        <v>782</v>
      </c>
      <c r="H213" t="s">
        <v>811</v>
      </c>
      <c r="I213">
        <v>0</v>
      </c>
      <c r="J213">
        <v>38</v>
      </c>
      <c r="M213" t="s">
        <v>789</v>
      </c>
      <c r="N213" t="s">
        <v>777</v>
      </c>
      <c r="P213" t="s">
        <v>790</v>
      </c>
      <c r="S213" s="71">
        <v>45412</v>
      </c>
      <c r="T213" s="94">
        <v>0.55208333333333337</v>
      </c>
      <c r="U213" s="71">
        <v>45412</v>
      </c>
      <c r="V213" s="94">
        <v>0.65625</v>
      </c>
      <c r="W213">
        <v>6.13</v>
      </c>
      <c r="X213">
        <v>0.102166667</v>
      </c>
      <c r="Y213" t="s">
        <v>35</v>
      </c>
      <c r="AD213">
        <v>90444</v>
      </c>
    </row>
    <row r="214" spans="1:30" x14ac:dyDescent="0.25">
      <c r="A214" t="s">
        <v>838</v>
      </c>
      <c r="C214" t="s">
        <v>839</v>
      </c>
      <c r="D214" t="s">
        <v>229</v>
      </c>
      <c r="E214" t="s">
        <v>840</v>
      </c>
      <c r="F214" t="s">
        <v>782</v>
      </c>
      <c r="H214" t="s">
        <v>811</v>
      </c>
      <c r="I214">
        <v>0</v>
      </c>
      <c r="J214">
        <v>38</v>
      </c>
      <c r="M214" t="s">
        <v>744</v>
      </c>
      <c r="N214" t="s">
        <v>745</v>
      </c>
      <c r="O214">
        <v>0</v>
      </c>
      <c r="P214" t="s">
        <v>746</v>
      </c>
      <c r="Q214" t="s">
        <v>747</v>
      </c>
      <c r="R214" t="s">
        <v>747</v>
      </c>
      <c r="S214" s="71">
        <v>45412</v>
      </c>
      <c r="T214" s="94">
        <v>0.66666666666666663</v>
      </c>
      <c r="U214" s="71">
        <v>45412</v>
      </c>
      <c r="V214" s="94">
        <v>0.71875</v>
      </c>
      <c r="W214">
        <v>75</v>
      </c>
      <c r="X214">
        <v>1.25</v>
      </c>
      <c r="AB214" t="s">
        <v>1791</v>
      </c>
      <c r="AC214" t="s">
        <v>1792</v>
      </c>
      <c r="AD214">
        <v>120793</v>
      </c>
    </row>
    <row r="215" spans="1:30" x14ac:dyDescent="0.25">
      <c r="A215" t="s">
        <v>838</v>
      </c>
      <c r="C215" t="s">
        <v>839</v>
      </c>
      <c r="D215" t="s">
        <v>229</v>
      </c>
      <c r="E215" t="s">
        <v>840</v>
      </c>
      <c r="F215" t="s">
        <v>782</v>
      </c>
      <c r="H215" t="s">
        <v>811</v>
      </c>
      <c r="I215">
        <v>0</v>
      </c>
      <c r="J215">
        <v>38</v>
      </c>
      <c r="M215" t="s">
        <v>744</v>
      </c>
      <c r="N215" t="s">
        <v>796</v>
      </c>
      <c r="O215">
        <v>0</v>
      </c>
      <c r="P215" t="s">
        <v>797</v>
      </c>
      <c r="Q215" t="s">
        <v>747</v>
      </c>
      <c r="R215" t="s">
        <v>747</v>
      </c>
      <c r="S215" s="71">
        <v>45413</v>
      </c>
      <c r="T215" s="94">
        <v>0.29166666666666669</v>
      </c>
      <c r="U215" s="71">
        <v>45413</v>
      </c>
      <c r="V215" s="94">
        <v>0.33333333333333331</v>
      </c>
      <c r="W215">
        <v>60</v>
      </c>
      <c r="X215">
        <v>1</v>
      </c>
      <c r="AB215" t="s">
        <v>798</v>
      </c>
      <c r="AC215" t="s">
        <v>799</v>
      </c>
      <c r="AD215">
        <v>124209</v>
      </c>
    </row>
    <row r="216" spans="1:30" x14ac:dyDescent="0.25">
      <c r="A216" t="s">
        <v>838</v>
      </c>
      <c r="C216" t="s">
        <v>839</v>
      </c>
      <c r="D216" t="s">
        <v>229</v>
      </c>
      <c r="E216" t="s">
        <v>840</v>
      </c>
      <c r="F216" t="s">
        <v>782</v>
      </c>
      <c r="H216" t="s">
        <v>811</v>
      </c>
      <c r="I216">
        <v>0</v>
      </c>
      <c r="J216">
        <v>38</v>
      </c>
      <c r="M216" t="s">
        <v>744</v>
      </c>
      <c r="N216" t="s">
        <v>745</v>
      </c>
      <c r="O216">
        <v>0</v>
      </c>
      <c r="P216" t="s">
        <v>819</v>
      </c>
      <c r="Q216" t="s">
        <v>86</v>
      </c>
      <c r="R216" t="s">
        <v>86</v>
      </c>
      <c r="S216" s="71">
        <v>45413</v>
      </c>
      <c r="T216" s="94">
        <v>0.33333333333333331</v>
      </c>
      <c r="U216" s="71">
        <v>45413</v>
      </c>
      <c r="V216" s="94">
        <v>0.375</v>
      </c>
      <c r="W216">
        <v>60</v>
      </c>
      <c r="X216">
        <v>1</v>
      </c>
      <c r="Y216" t="s">
        <v>35</v>
      </c>
      <c r="AB216" t="s">
        <v>820</v>
      </c>
      <c r="AC216" t="s">
        <v>821</v>
      </c>
      <c r="AD216">
        <v>113824</v>
      </c>
    </row>
    <row r="217" spans="1:30" x14ac:dyDescent="0.25">
      <c r="A217" t="s">
        <v>838</v>
      </c>
      <c r="C217" t="s">
        <v>839</v>
      </c>
      <c r="D217" t="s">
        <v>229</v>
      </c>
      <c r="E217" t="s">
        <v>840</v>
      </c>
      <c r="F217" t="s">
        <v>782</v>
      </c>
      <c r="H217" t="s">
        <v>811</v>
      </c>
      <c r="I217">
        <v>0</v>
      </c>
      <c r="J217">
        <v>38</v>
      </c>
      <c r="M217" t="s">
        <v>744</v>
      </c>
      <c r="N217" t="s">
        <v>745</v>
      </c>
      <c r="O217">
        <v>0</v>
      </c>
      <c r="P217" t="s">
        <v>819</v>
      </c>
      <c r="Q217" t="s">
        <v>86</v>
      </c>
      <c r="R217" t="s">
        <v>86</v>
      </c>
      <c r="S217" s="71">
        <v>45413</v>
      </c>
      <c r="T217" s="94">
        <v>0.39583333333333331</v>
      </c>
      <c r="U217" s="71">
        <v>45413</v>
      </c>
      <c r="V217" s="94">
        <v>0.47916666666666669</v>
      </c>
      <c r="W217">
        <v>120</v>
      </c>
      <c r="X217">
        <v>2</v>
      </c>
      <c r="Y217" t="s">
        <v>35</v>
      </c>
      <c r="AB217" t="s">
        <v>759</v>
      </c>
      <c r="AC217" t="s">
        <v>760</v>
      </c>
      <c r="AD217">
        <v>103502</v>
      </c>
    </row>
    <row r="218" spans="1:30" x14ac:dyDescent="0.25">
      <c r="A218" t="s">
        <v>838</v>
      </c>
      <c r="C218" t="s">
        <v>839</v>
      </c>
      <c r="D218" t="s">
        <v>229</v>
      </c>
      <c r="E218" t="s">
        <v>840</v>
      </c>
      <c r="F218" t="s">
        <v>782</v>
      </c>
      <c r="H218" t="s">
        <v>811</v>
      </c>
      <c r="I218">
        <v>0</v>
      </c>
      <c r="J218">
        <v>38</v>
      </c>
      <c r="M218" t="s">
        <v>789</v>
      </c>
      <c r="N218" t="s">
        <v>777</v>
      </c>
      <c r="P218" t="s">
        <v>790</v>
      </c>
      <c r="S218" s="71">
        <v>45413</v>
      </c>
      <c r="T218" s="94">
        <v>0.39583333333333331</v>
      </c>
      <c r="U218" s="71">
        <v>45413</v>
      </c>
      <c r="V218" s="94">
        <v>0.47916666666666669</v>
      </c>
      <c r="W218">
        <v>3.65</v>
      </c>
      <c r="X218">
        <v>6.0833333000000003E-2</v>
      </c>
      <c r="Y218" t="s">
        <v>35</v>
      </c>
      <c r="AD218">
        <v>103502</v>
      </c>
    </row>
    <row r="219" spans="1:30" x14ac:dyDescent="0.25">
      <c r="A219" t="s">
        <v>838</v>
      </c>
      <c r="C219" t="s">
        <v>839</v>
      </c>
      <c r="D219" t="s">
        <v>229</v>
      </c>
      <c r="E219" t="s">
        <v>840</v>
      </c>
      <c r="F219" t="s">
        <v>782</v>
      </c>
      <c r="H219" t="s">
        <v>811</v>
      </c>
      <c r="I219">
        <v>0</v>
      </c>
      <c r="J219">
        <v>38</v>
      </c>
      <c r="M219" t="s">
        <v>744</v>
      </c>
      <c r="N219" t="s">
        <v>745</v>
      </c>
      <c r="O219">
        <v>0</v>
      </c>
      <c r="P219" t="s">
        <v>791</v>
      </c>
      <c r="Q219" t="s">
        <v>85</v>
      </c>
      <c r="R219" t="s">
        <v>792</v>
      </c>
      <c r="S219" s="71">
        <v>45413</v>
      </c>
      <c r="T219" s="94">
        <v>0.5</v>
      </c>
      <c r="U219" s="71">
        <v>45413</v>
      </c>
      <c r="V219" s="94">
        <v>0.58333333333333337</v>
      </c>
      <c r="W219">
        <v>120</v>
      </c>
      <c r="X219">
        <v>2</v>
      </c>
      <c r="Y219" t="s">
        <v>34</v>
      </c>
      <c r="AB219" t="s">
        <v>865</v>
      </c>
      <c r="AC219" t="s">
        <v>866</v>
      </c>
      <c r="AD219">
        <v>103490</v>
      </c>
    </row>
    <row r="220" spans="1:30" x14ac:dyDescent="0.25">
      <c r="A220" t="s">
        <v>838</v>
      </c>
      <c r="C220" t="s">
        <v>839</v>
      </c>
      <c r="D220" t="s">
        <v>229</v>
      </c>
      <c r="E220" t="s">
        <v>840</v>
      </c>
      <c r="F220" t="s">
        <v>782</v>
      </c>
      <c r="H220" t="s">
        <v>811</v>
      </c>
      <c r="I220">
        <v>0</v>
      </c>
      <c r="J220">
        <v>38</v>
      </c>
      <c r="M220" t="s">
        <v>789</v>
      </c>
      <c r="N220" t="s">
        <v>777</v>
      </c>
      <c r="P220" t="s">
        <v>790</v>
      </c>
      <c r="S220" s="71">
        <v>45413</v>
      </c>
      <c r="T220" s="94">
        <v>0.5</v>
      </c>
      <c r="U220" s="71">
        <v>45413</v>
      </c>
      <c r="V220" s="94">
        <v>0.58333333333333337</v>
      </c>
      <c r="W220">
        <v>7.64</v>
      </c>
      <c r="X220">
        <v>0.12733333299999999</v>
      </c>
      <c r="Y220" t="s">
        <v>34</v>
      </c>
      <c r="AD220">
        <v>103490</v>
      </c>
    </row>
    <row r="221" spans="1:30" x14ac:dyDescent="0.25">
      <c r="A221" t="s">
        <v>1675</v>
      </c>
      <c r="C221" t="s">
        <v>1676</v>
      </c>
      <c r="D221" t="s">
        <v>233</v>
      </c>
      <c r="E221" t="s">
        <v>1677</v>
      </c>
      <c r="F221" t="s">
        <v>782</v>
      </c>
      <c r="H221" t="s">
        <v>743</v>
      </c>
      <c r="I221">
        <v>3</v>
      </c>
      <c r="J221">
        <v>35</v>
      </c>
      <c r="M221" t="s">
        <v>744</v>
      </c>
      <c r="N221" t="s">
        <v>745</v>
      </c>
      <c r="O221">
        <v>0</v>
      </c>
      <c r="P221" t="s">
        <v>746</v>
      </c>
      <c r="Q221" t="s">
        <v>747</v>
      </c>
      <c r="R221" t="s">
        <v>747</v>
      </c>
      <c r="S221" s="71">
        <v>45412</v>
      </c>
      <c r="T221" s="94">
        <v>0.66666666666666663</v>
      </c>
      <c r="U221" s="71">
        <v>45412</v>
      </c>
      <c r="V221" s="94">
        <v>0.71875</v>
      </c>
      <c r="W221">
        <v>75</v>
      </c>
      <c r="X221">
        <v>1.25</v>
      </c>
      <c r="AB221" t="s">
        <v>1791</v>
      </c>
      <c r="AC221" t="s">
        <v>1792</v>
      </c>
      <c r="AD221">
        <v>121824</v>
      </c>
    </row>
    <row r="222" spans="1:30" x14ac:dyDescent="0.25">
      <c r="A222" t="s">
        <v>877</v>
      </c>
      <c r="C222" t="s">
        <v>878</v>
      </c>
      <c r="D222" t="s">
        <v>252</v>
      </c>
      <c r="E222" t="s">
        <v>879</v>
      </c>
      <c r="F222" t="s">
        <v>782</v>
      </c>
      <c r="H222" t="s">
        <v>811</v>
      </c>
      <c r="I222">
        <v>0</v>
      </c>
      <c r="J222">
        <v>38</v>
      </c>
      <c r="M222" t="s">
        <v>744</v>
      </c>
      <c r="N222" t="s">
        <v>745</v>
      </c>
      <c r="O222">
        <v>0</v>
      </c>
      <c r="P222" t="s">
        <v>746</v>
      </c>
      <c r="Q222" t="s">
        <v>747</v>
      </c>
      <c r="R222" t="s">
        <v>747</v>
      </c>
      <c r="S222" s="71">
        <v>45400</v>
      </c>
      <c r="T222" s="94">
        <v>0.41666666666666669</v>
      </c>
      <c r="U222" s="71">
        <v>45400</v>
      </c>
      <c r="V222" s="94">
        <v>0.60416666666666663</v>
      </c>
      <c r="W222">
        <v>270</v>
      </c>
      <c r="X222">
        <v>4.5</v>
      </c>
      <c r="AB222" t="s">
        <v>991</v>
      </c>
      <c r="AC222" t="s">
        <v>992</v>
      </c>
      <c r="AD222">
        <v>118493</v>
      </c>
    </row>
    <row r="223" spans="1:30" x14ac:dyDescent="0.25">
      <c r="A223" t="s">
        <v>886</v>
      </c>
      <c r="C223" t="s">
        <v>887</v>
      </c>
      <c r="D223" t="s">
        <v>233</v>
      </c>
      <c r="E223" t="s">
        <v>888</v>
      </c>
      <c r="F223" t="s">
        <v>782</v>
      </c>
      <c r="H223" t="s">
        <v>811</v>
      </c>
      <c r="I223">
        <v>0</v>
      </c>
      <c r="J223">
        <v>38</v>
      </c>
      <c r="M223" t="s">
        <v>744</v>
      </c>
      <c r="N223" t="s">
        <v>745</v>
      </c>
      <c r="O223">
        <v>0</v>
      </c>
      <c r="P223" t="s">
        <v>783</v>
      </c>
      <c r="Q223" t="s">
        <v>86</v>
      </c>
      <c r="R223" t="s">
        <v>86</v>
      </c>
      <c r="S223" s="71">
        <v>45400</v>
      </c>
      <c r="T223" s="94">
        <v>0.41666666666666669</v>
      </c>
      <c r="U223" s="71">
        <v>45400</v>
      </c>
      <c r="V223" s="94">
        <v>0.5</v>
      </c>
      <c r="W223">
        <v>120</v>
      </c>
      <c r="X223">
        <v>2</v>
      </c>
      <c r="Y223" t="s">
        <v>35</v>
      </c>
      <c r="AB223" t="s">
        <v>889</v>
      </c>
      <c r="AC223" t="s">
        <v>890</v>
      </c>
      <c r="AD223">
        <v>84304</v>
      </c>
    </row>
    <row r="224" spans="1:30" x14ac:dyDescent="0.25">
      <c r="A224" t="s">
        <v>886</v>
      </c>
      <c r="C224" t="s">
        <v>887</v>
      </c>
      <c r="D224" t="s">
        <v>233</v>
      </c>
      <c r="E224" t="s">
        <v>888</v>
      </c>
      <c r="F224" t="s">
        <v>782</v>
      </c>
      <c r="H224" t="s">
        <v>811</v>
      </c>
      <c r="I224">
        <v>0</v>
      </c>
      <c r="J224">
        <v>38</v>
      </c>
      <c r="M224" t="s">
        <v>776</v>
      </c>
      <c r="N224" t="s">
        <v>777</v>
      </c>
      <c r="P224" t="s">
        <v>788</v>
      </c>
      <c r="Q224" t="s">
        <v>86</v>
      </c>
      <c r="R224" t="s">
        <v>86</v>
      </c>
      <c r="S224" s="71">
        <v>45400</v>
      </c>
      <c r="T224" s="94">
        <v>0.41666666666666669</v>
      </c>
      <c r="U224" s="71">
        <v>45400</v>
      </c>
      <c r="V224" s="94">
        <v>0.5</v>
      </c>
      <c r="W224">
        <v>11</v>
      </c>
      <c r="X224">
        <v>0.18333333299999999</v>
      </c>
      <c r="Y224" t="s">
        <v>35</v>
      </c>
      <c r="AB224" t="s">
        <v>889</v>
      </c>
      <c r="AC224" t="s">
        <v>890</v>
      </c>
      <c r="AD224">
        <v>84304</v>
      </c>
    </row>
    <row r="225" spans="1:30" x14ac:dyDescent="0.25">
      <c r="A225" t="s">
        <v>886</v>
      </c>
      <c r="C225" t="s">
        <v>887</v>
      </c>
      <c r="D225" t="s">
        <v>233</v>
      </c>
      <c r="E225" t="s">
        <v>888</v>
      </c>
      <c r="F225" t="s">
        <v>782</v>
      </c>
      <c r="H225" t="s">
        <v>811</v>
      </c>
      <c r="I225">
        <v>0</v>
      </c>
      <c r="J225">
        <v>38</v>
      </c>
      <c r="M225" t="s">
        <v>744</v>
      </c>
      <c r="N225" t="s">
        <v>796</v>
      </c>
      <c r="O225">
        <v>0</v>
      </c>
      <c r="P225" t="s">
        <v>797</v>
      </c>
      <c r="Q225" t="s">
        <v>747</v>
      </c>
      <c r="R225" t="s">
        <v>747</v>
      </c>
      <c r="S225" s="71">
        <v>45400</v>
      </c>
      <c r="T225" s="94">
        <v>0.5</v>
      </c>
      <c r="U225" s="71">
        <v>45400</v>
      </c>
      <c r="V225" s="94">
        <v>0.52083333333333337</v>
      </c>
      <c r="W225">
        <v>30</v>
      </c>
      <c r="X225">
        <v>0.5</v>
      </c>
      <c r="AB225" t="s">
        <v>798</v>
      </c>
      <c r="AC225" t="s">
        <v>799</v>
      </c>
      <c r="AD225">
        <v>118115</v>
      </c>
    </row>
    <row r="226" spans="1:30" x14ac:dyDescent="0.25">
      <c r="A226" t="s">
        <v>886</v>
      </c>
      <c r="C226" t="s">
        <v>887</v>
      </c>
      <c r="D226" t="s">
        <v>233</v>
      </c>
      <c r="E226" t="s">
        <v>888</v>
      </c>
      <c r="F226" t="s">
        <v>782</v>
      </c>
      <c r="H226" t="s">
        <v>811</v>
      </c>
      <c r="I226">
        <v>0</v>
      </c>
      <c r="J226">
        <v>38</v>
      </c>
      <c r="M226" t="s">
        <v>744</v>
      </c>
      <c r="N226" t="s">
        <v>745</v>
      </c>
      <c r="O226">
        <v>0</v>
      </c>
      <c r="P226" t="s">
        <v>791</v>
      </c>
      <c r="Q226" t="s">
        <v>85</v>
      </c>
      <c r="R226" t="s">
        <v>792</v>
      </c>
      <c r="S226" s="71">
        <v>45400</v>
      </c>
      <c r="T226" s="94">
        <v>0.52083333333333337</v>
      </c>
      <c r="U226" s="71">
        <v>45400</v>
      </c>
      <c r="V226" s="94">
        <v>0.64583333333333337</v>
      </c>
      <c r="W226">
        <v>180</v>
      </c>
      <c r="X226">
        <v>3</v>
      </c>
      <c r="Y226" t="s">
        <v>34</v>
      </c>
      <c r="AB226" t="s">
        <v>891</v>
      </c>
      <c r="AC226" t="s">
        <v>892</v>
      </c>
      <c r="AD226">
        <v>84372</v>
      </c>
    </row>
    <row r="227" spans="1:30" x14ac:dyDescent="0.25">
      <c r="A227" t="s">
        <v>886</v>
      </c>
      <c r="C227" t="s">
        <v>887</v>
      </c>
      <c r="D227" t="s">
        <v>233</v>
      </c>
      <c r="E227" t="s">
        <v>888</v>
      </c>
      <c r="F227" t="s">
        <v>782</v>
      </c>
      <c r="H227" t="s">
        <v>811</v>
      </c>
      <c r="I227">
        <v>0</v>
      </c>
      <c r="J227">
        <v>38</v>
      </c>
      <c r="M227" t="s">
        <v>776</v>
      </c>
      <c r="N227" t="s">
        <v>777</v>
      </c>
      <c r="P227" t="s">
        <v>795</v>
      </c>
      <c r="Q227" t="s">
        <v>85</v>
      </c>
      <c r="R227" t="s">
        <v>792</v>
      </c>
      <c r="S227" s="71">
        <v>45400</v>
      </c>
      <c r="T227" s="94">
        <v>0.52083333333333337</v>
      </c>
      <c r="U227" s="71">
        <v>45400</v>
      </c>
      <c r="V227" s="94">
        <v>0.64583333333333337</v>
      </c>
      <c r="W227">
        <v>3</v>
      </c>
      <c r="X227">
        <v>0.05</v>
      </c>
      <c r="Y227" t="s">
        <v>34</v>
      </c>
      <c r="AB227" t="s">
        <v>891</v>
      </c>
      <c r="AC227" t="s">
        <v>892</v>
      </c>
      <c r="AD227">
        <v>84372</v>
      </c>
    </row>
    <row r="228" spans="1:30" x14ac:dyDescent="0.25">
      <c r="A228" t="s">
        <v>886</v>
      </c>
      <c r="C228" t="s">
        <v>887</v>
      </c>
      <c r="D228" t="s">
        <v>233</v>
      </c>
      <c r="E228" t="s">
        <v>888</v>
      </c>
      <c r="F228" t="s">
        <v>782</v>
      </c>
      <c r="H228" t="s">
        <v>811</v>
      </c>
      <c r="I228">
        <v>0</v>
      </c>
      <c r="J228">
        <v>38</v>
      </c>
      <c r="M228" t="s">
        <v>789</v>
      </c>
      <c r="N228" t="s">
        <v>777</v>
      </c>
      <c r="P228" t="s">
        <v>790</v>
      </c>
      <c r="S228" s="71">
        <v>45400</v>
      </c>
      <c r="T228" s="94">
        <v>0.52083333333333337</v>
      </c>
      <c r="U228" s="71">
        <v>45400</v>
      </c>
      <c r="V228" s="94">
        <v>0.64583333333333337</v>
      </c>
      <c r="W228">
        <v>5.45</v>
      </c>
      <c r="X228">
        <v>9.0833333000000002E-2</v>
      </c>
      <c r="Y228" t="s">
        <v>34</v>
      </c>
      <c r="AD228">
        <v>84372</v>
      </c>
    </row>
    <row r="229" spans="1:30" x14ac:dyDescent="0.25">
      <c r="A229" t="s">
        <v>886</v>
      </c>
      <c r="C229" t="s">
        <v>887</v>
      </c>
      <c r="D229" t="s">
        <v>233</v>
      </c>
      <c r="E229" t="s">
        <v>888</v>
      </c>
      <c r="F229" t="s">
        <v>782</v>
      </c>
      <c r="H229" t="s">
        <v>811</v>
      </c>
      <c r="I229">
        <v>0</v>
      </c>
      <c r="J229">
        <v>38</v>
      </c>
      <c r="M229" t="s">
        <v>744</v>
      </c>
      <c r="N229" t="s">
        <v>745</v>
      </c>
      <c r="O229">
        <v>0</v>
      </c>
      <c r="P229" t="s">
        <v>791</v>
      </c>
      <c r="Q229" t="s">
        <v>85</v>
      </c>
      <c r="R229" t="s">
        <v>792</v>
      </c>
      <c r="S229" s="71">
        <v>45404</v>
      </c>
      <c r="T229" s="94">
        <v>0.40625</v>
      </c>
      <c r="U229" s="71">
        <v>45404</v>
      </c>
      <c r="V229" s="94">
        <v>0.48958333333333331</v>
      </c>
      <c r="W229">
        <v>120</v>
      </c>
      <c r="X229">
        <v>2</v>
      </c>
      <c r="Y229" t="s">
        <v>34</v>
      </c>
      <c r="AB229" t="s">
        <v>895</v>
      </c>
      <c r="AC229" t="s">
        <v>896</v>
      </c>
      <c r="AD229">
        <v>86763</v>
      </c>
    </row>
    <row r="230" spans="1:30" x14ac:dyDescent="0.25">
      <c r="A230" t="s">
        <v>886</v>
      </c>
      <c r="C230" t="s">
        <v>887</v>
      </c>
      <c r="D230" t="s">
        <v>233</v>
      </c>
      <c r="E230" t="s">
        <v>888</v>
      </c>
      <c r="F230" t="s">
        <v>782</v>
      </c>
      <c r="H230" t="s">
        <v>811</v>
      </c>
      <c r="I230">
        <v>0</v>
      </c>
      <c r="J230">
        <v>38</v>
      </c>
      <c r="M230" t="s">
        <v>744</v>
      </c>
      <c r="N230" t="s">
        <v>745</v>
      </c>
      <c r="O230">
        <v>0</v>
      </c>
      <c r="P230" t="s">
        <v>783</v>
      </c>
      <c r="Q230" t="s">
        <v>86</v>
      </c>
      <c r="R230" t="s">
        <v>86</v>
      </c>
      <c r="S230" s="71">
        <v>45405</v>
      </c>
      <c r="T230" s="94">
        <v>0.41666666666666669</v>
      </c>
      <c r="U230" s="71">
        <v>45405</v>
      </c>
      <c r="V230" s="94">
        <v>0.5</v>
      </c>
      <c r="W230">
        <v>120</v>
      </c>
      <c r="X230">
        <v>2</v>
      </c>
      <c r="Y230" t="s">
        <v>35</v>
      </c>
      <c r="AB230" t="s">
        <v>889</v>
      </c>
      <c r="AC230" t="s">
        <v>890</v>
      </c>
      <c r="AD230">
        <v>86684</v>
      </c>
    </row>
    <row r="231" spans="1:30" x14ac:dyDescent="0.25">
      <c r="A231" t="s">
        <v>886</v>
      </c>
      <c r="C231" t="s">
        <v>887</v>
      </c>
      <c r="D231" t="s">
        <v>233</v>
      </c>
      <c r="E231" t="s">
        <v>888</v>
      </c>
      <c r="F231" t="s">
        <v>782</v>
      </c>
      <c r="H231" t="s">
        <v>811</v>
      </c>
      <c r="I231">
        <v>0</v>
      </c>
      <c r="J231">
        <v>38</v>
      </c>
      <c r="M231" t="s">
        <v>776</v>
      </c>
      <c r="N231" t="s">
        <v>777</v>
      </c>
      <c r="P231" t="s">
        <v>788</v>
      </c>
      <c r="Q231" t="s">
        <v>86</v>
      </c>
      <c r="R231" t="s">
        <v>86</v>
      </c>
      <c r="S231" s="71">
        <v>45405</v>
      </c>
      <c r="T231" s="94">
        <v>0.41666666666666669</v>
      </c>
      <c r="U231" s="71">
        <v>45405</v>
      </c>
      <c r="V231" s="94">
        <v>0.5</v>
      </c>
      <c r="W231">
        <v>13</v>
      </c>
      <c r="X231">
        <v>0.21666666700000001</v>
      </c>
      <c r="Y231" t="s">
        <v>35</v>
      </c>
      <c r="AB231" t="s">
        <v>889</v>
      </c>
      <c r="AC231" t="s">
        <v>890</v>
      </c>
      <c r="AD231">
        <v>86684</v>
      </c>
    </row>
    <row r="232" spans="1:30" x14ac:dyDescent="0.25">
      <c r="A232" t="s">
        <v>886</v>
      </c>
      <c r="C232" t="s">
        <v>887</v>
      </c>
      <c r="D232" t="s">
        <v>233</v>
      </c>
      <c r="E232" t="s">
        <v>888</v>
      </c>
      <c r="F232" t="s">
        <v>782</v>
      </c>
      <c r="H232" t="s">
        <v>811</v>
      </c>
      <c r="I232">
        <v>0</v>
      </c>
      <c r="J232">
        <v>38</v>
      </c>
      <c r="M232" t="s">
        <v>744</v>
      </c>
      <c r="N232" t="s">
        <v>796</v>
      </c>
      <c r="O232">
        <v>0</v>
      </c>
      <c r="P232" t="s">
        <v>797</v>
      </c>
      <c r="Q232" t="s">
        <v>747</v>
      </c>
      <c r="R232" t="s">
        <v>747</v>
      </c>
      <c r="S232" s="71">
        <v>45405</v>
      </c>
      <c r="T232" s="94">
        <v>0.5</v>
      </c>
      <c r="U232" s="71">
        <v>45405</v>
      </c>
      <c r="V232" s="94">
        <v>0.52083333333333337</v>
      </c>
      <c r="W232">
        <v>30</v>
      </c>
      <c r="X232">
        <v>0.5</v>
      </c>
      <c r="AB232" t="s">
        <v>798</v>
      </c>
      <c r="AC232" t="s">
        <v>799</v>
      </c>
      <c r="AD232">
        <v>121250</v>
      </c>
    </row>
    <row r="233" spans="1:30" x14ac:dyDescent="0.25">
      <c r="A233" t="s">
        <v>886</v>
      </c>
      <c r="C233" t="s">
        <v>887</v>
      </c>
      <c r="D233" t="s">
        <v>233</v>
      </c>
      <c r="E233" t="s">
        <v>888</v>
      </c>
      <c r="F233" t="s">
        <v>782</v>
      </c>
      <c r="H233" t="s">
        <v>811</v>
      </c>
      <c r="I233">
        <v>0</v>
      </c>
      <c r="J233">
        <v>38</v>
      </c>
      <c r="M233" t="s">
        <v>744</v>
      </c>
      <c r="N233" t="s">
        <v>745</v>
      </c>
      <c r="O233">
        <v>0</v>
      </c>
      <c r="P233" t="s">
        <v>783</v>
      </c>
      <c r="Q233" t="s">
        <v>86</v>
      </c>
      <c r="R233" t="s">
        <v>86</v>
      </c>
      <c r="S233" s="71">
        <v>45405</v>
      </c>
      <c r="T233" s="94">
        <v>0.52083333333333337</v>
      </c>
      <c r="U233" s="71">
        <v>45405</v>
      </c>
      <c r="V233" s="94">
        <v>0.64583333333333337</v>
      </c>
      <c r="W233">
        <v>180</v>
      </c>
      <c r="X233">
        <v>3</v>
      </c>
      <c r="Y233" t="s">
        <v>35</v>
      </c>
      <c r="AB233" t="s">
        <v>786</v>
      </c>
      <c r="AC233" t="s">
        <v>787</v>
      </c>
      <c r="AD233">
        <v>87031</v>
      </c>
    </row>
    <row r="234" spans="1:30" x14ac:dyDescent="0.25">
      <c r="A234" t="s">
        <v>886</v>
      </c>
      <c r="C234" t="s">
        <v>887</v>
      </c>
      <c r="D234" t="s">
        <v>233</v>
      </c>
      <c r="E234" t="s">
        <v>888</v>
      </c>
      <c r="F234" t="s">
        <v>782</v>
      </c>
      <c r="H234" t="s">
        <v>811</v>
      </c>
      <c r="I234">
        <v>0</v>
      </c>
      <c r="J234">
        <v>38</v>
      </c>
      <c r="M234" t="s">
        <v>776</v>
      </c>
      <c r="N234" t="s">
        <v>777</v>
      </c>
      <c r="P234" t="s">
        <v>788</v>
      </c>
      <c r="Q234" t="s">
        <v>86</v>
      </c>
      <c r="R234" t="s">
        <v>86</v>
      </c>
      <c r="S234" s="71">
        <v>45405</v>
      </c>
      <c r="T234" s="94">
        <v>0.52083333333333337</v>
      </c>
      <c r="U234" s="71">
        <v>45405</v>
      </c>
      <c r="V234" s="94">
        <v>0.64583333333333337</v>
      </c>
      <c r="W234">
        <v>10</v>
      </c>
      <c r="X234">
        <v>0.16666666699999999</v>
      </c>
      <c r="Y234" t="s">
        <v>35</v>
      </c>
      <c r="AB234" t="s">
        <v>786</v>
      </c>
      <c r="AC234" t="s">
        <v>787</v>
      </c>
      <c r="AD234">
        <v>87031</v>
      </c>
    </row>
    <row r="235" spans="1:30" x14ac:dyDescent="0.25">
      <c r="A235" t="s">
        <v>886</v>
      </c>
      <c r="C235" t="s">
        <v>887</v>
      </c>
      <c r="D235" t="s">
        <v>233</v>
      </c>
      <c r="E235" t="s">
        <v>888</v>
      </c>
      <c r="F235" t="s">
        <v>782</v>
      </c>
      <c r="H235" t="s">
        <v>811</v>
      </c>
      <c r="I235">
        <v>0</v>
      </c>
      <c r="J235">
        <v>38</v>
      </c>
      <c r="M235" t="s">
        <v>789</v>
      </c>
      <c r="N235" t="s">
        <v>777</v>
      </c>
      <c r="P235" t="s">
        <v>790</v>
      </c>
      <c r="S235" s="71">
        <v>45405</v>
      </c>
      <c r="T235" s="94">
        <v>0.52083333333333337</v>
      </c>
      <c r="U235" s="71">
        <v>45405</v>
      </c>
      <c r="V235" s="94">
        <v>0.64583333333333337</v>
      </c>
      <c r="W235">
        <v>4.09</v>
      </c>
      <c r="X235">
        <v>6.8166667E-2</v>
      </c>
      <c r="Y235" t="s">
        <v>35</v>
      </c>
      <c r="AD235">
        <v>87031</v>
      </c>
    </row>
    <row r="236" spans="1:30" x14ac:dyDescent="0.25">
      <c r="A236" t="s">
        <v>886</v>
      </c>
      <c r="C236" t="s">
        <v>887</v>
      </c>
      <c r="D236" t="s">
        <v>233</v>
      </c>
      <c r="E236" t="s">
        <v>888</v>
      </c>
      <c r="F236" t="s">
        <v>782</v>
      </c>
      <c r="H236" t="s">
        <v>811</v>
      </c>
      <c r="I236">
        <v>0</v>
      </c>
      <c r="J236">
        <v>38</v>
      </c>
      <c r="M236" t="s">
        <v>744</v>
      </c>
      <c r="N236" t="s">
        <v>745</v>
      </c>
      <c r="O236">
        <v>0</v>
      </c>
      <c r="P236" t="s">
        <v>783</v>
      </c>
      <c r="Q236" t="s">
        <v>86</v>
      </c>
      <c r="R236" t="s">
        <v>86</v>
      </c>
      <c r="S236" s="71">
        <v>45407</v>
      </c>
      <c r="T236" s="94">
        <v>0.54166666666666663</v>
      </c>
      <c r="U236" s="71">
        <v>45407</v>
      </c>
      <c r="V236" s="94">
        <v>0.625</v>
      </c>
      <c r="W236">
        <v>120</v>
      </c>
      <c r="X236">
        <v>2</v>
      </c>
      <c r="Y236" t="s">
        <v>35</v>
      </c>
      <c r="AB236" t="s">
        <v>889</v>
      </c>
      <c r="AC236" t="s">
        <v>890</v>
      </c>
      <c r="AD236">
        <v>86681</v>
      </c>
    </row>
    <row r="237" spans="1:30" x14ac:dyDescent="0.25">
      <c r="A237" t="s">
        <v>886</v>
      </c>
      <c r="C237" t="s">
        <v>887</v>
      </c>
      <c r="D237" t="s">
        <v>233</v>
      </c>
      <c r="E237" t="s">
        <v>888</v>
      </c>
      <c r="F237" t="s">
        <v>782</v>
      </c>
      <c r="H237" t="s">
        <v>811</v>
      </c>
      <c r="I237">
        <v>0</v>
      </c>
      <c r="J237">
        <v>38</v>
      </c>
      <c r="M237" t="s">
        <v>776</v>
      </c>
      <c r="N237" t="s">
        <v>777</v>
      </c>
      <c r="P237" t="s">
        <v>788</v>
      </c>
      <c r="Q237" t="s">
        <v>86</v>
      </c>
      <c r="R237" t="s">
        <v>86</v>
      </c>
      <c r="S237" s="71">
        <v>45407</v>
      </c>
      <c r="T237" s="94">
        <v>0.54166666666666663</v>
      </c>
      <c r="U237" s="71">
        <v>45407</v>
      </c>
      <c r="V237" s="94">
        <v>0.625</v>
      </c>
      <c r="W237">
        <v>4</v>
      </c>
      <c r="X237">
        <v>6.6666666999999999E-2</v>
      </c>
      <c r="Y237" t="s">
        <v>35</v>
      </c>
      <c r="AB237" t="s">
        <v>889</v>
      </c>
      <c r="AC237" t="s">
        <v>890</v>
      </c>
      <c r="AD237">
        <v>86681</v>
      </c>
    </row>
    <row r="238" spans="1:30" x14ac:dyDescent="0.25">
      <c r="A238" t="s">
        <v>944</v>
      </c>
      <c r="C238" t="s">
        <v>945</v>
      </c>
      <c r="D238" t="s">
        <v>234</v>
      </c>
      <c r="E238" t="s">
        <v>946</v>
      </c>
      <c r="F238" t="s">
        <v>782</v>
      </c>
      <c r="H238" t="s">
        <v>743</v>
      </c>
      <c r="I238">
        <v>15</v>
      </c>
      <c r="J238">
        <v>38</v>
      </c>
      <c r="M238" t="s">
        <v>744</v>
      </c>
      <c r="N238" t="s">
        <v>796</v>
      </c>
      <c r="O238">
        <v>0</v>
      </c>
      <c r="P238" t="s">
        <v>797</v>
      </c>
      <c r="Q238" t="s">
        <v>747</v>
      </c>
      <c r="R238" t="s">
        <v>747</v>
      </c>
      <c r="S238" s="71">
        <v>45405</v>
      </c>
      <c r="T238" s="94">
        <v>0.29166666666666669</v>
      </c>
      <c r="U238" s="71">
        <v>45405</v>
      </c>
      <c r="V238" s="94">
        <v>0.30208333333333331</v>
      </c>
      <c r="W238">
        <v>15</v>
      </c>
      <c r="X238">
        <v>0.25</v>
      </c>
      <c r="AB238" t="s">
        <v>798</v>
      </c>
      <c r="AC238" t="s">
        <v>799</v>
      </c>
      <c r="AD238">
        <v>121228</v>
      </c>
    </row>
    <row r="239" spans="1:30" x14ac:dyDescent="0.25">
      <c r="A239" t="s">
        <v>944</v>
      </c>
      <c r="C239" t="s">
        <v>945</v>
      </c>
      <c r="D239" t="s">
        <v>234</v>
      </c>
      <c r="E239" t="s">
        <v>946</v>
      </c>
      <c r="F239" t="s">
        <v>782</v>
      </c>
      <c r="H239" t="s">
        <v>743</v>
      </c>
      <c r="I239">
        <v>15</v>
      </c>
      <c r="J239">
        <v>38</v>
      </c>
      <c r="M239" t="s">
        <v>744</v>
      </c>
      <c r="N239" t="s">
        <v>745</v>
      </c>
      <c r="O239">
        <v>0</v>
      </c>
      <c r="P239" t="s">
        <v>783</v>
      </c>
      <c r="Q239" t="s">
        <v>86</v>
      </c>
      <c r="R239" t="s">
        <v>86</v>
      </c>
      <c r="S239" s="71">
        <v>45405</v>
      </c>
      <c r="T239" s="94">
        <v>0.35416666666666669</v>
      </c>
      <c r="U239" s="71">
        <v>45405</v>
      </c>
      <c r="V239" s="94">
        <v>0.52083333333333337</v>
      </c>
      <c r="W239">
        <v>240</v>
      </c>
      <c r="X239">
        <v>4</v>
      </c>
      <c r="Y239" t="s">
        <v>35</v>
      </c>
      <c r="AB239" t="s">
        <v>953</v>
      </c>
      <c r="AC239" t="s">
        <v>954</v>
      </c>
      <c r="AD239">
        <v>86755</v>
      </c>
    </row>
    <row r="240" spans="1:30" x14ac:dyDescent="0.25">
      <c r="A240" t="s">
        <v>944</v>
      </c>
      <c r="C240" t="s">
        <v>945</v>
      </c>
      <c r="D240" t="s">
        <v>234</v>
      </c>
      <c r="E240" t="s">
        <v>946</v>
      </c>
      <c r="F240" t="s">
        <v>782</v>
      </c>
      <c r="H240" t="s">
        <v>743</v>
      </c>
      <c r="I240">
        <v>15</v>
      </c>
      <c r="J240">
        <v>38</v>
      </c>
      <c r="M240" t="s">
        <v>776</v>
      </c>
      <c r="N240" t="s">
        <v>777</v>
      </c>
      <c r="P240" t="s">
        <v>788</v>
      </c>
      <c r="Q240" t="s">
        <v>86</v>
      </c>
      <c r="R240" t="s">
        <v>86</v>
      </c>
      <c r="S240" s="71">
        <v>45405</v>
      </c>
      <c r="T240" s="94">
        <v>0.35416666666666669</v>
      </c>
      <c r="U240" s="71">
        <v>45405</v>
      </c>
      <c r="V240" s="94">
        <v>0.52083333333333337</v>
      </c>
      <c r="W240">
        <v>15</v>
      </c>
      <c r="X240">
        <v>0.25</v>
      </c>
      <c r="Y240" t="s">
        <v>35</v>
      </c>
      <c r="AB240" t="s">
        <v>953</v>
      </c>
      <c r="AC240" t="s">
        <v>954</v>
      </c>
      <c r="AD240">
        <v>86755</v>
      </c>
    </row>
    <row r="241" spans="1:30" x14ac:dyDescent="0.25">
      <c r="A241" t="s">
        <v>944</v>
      </c>
      <c r="C241" t="s">
        <v>945</v>
      </c>
      <c r="D241" t="s">
        <v>234</v>
      </c>
      <c r="E241" t="s">
        <v>946</v>
      </c>
      <c r="F241" t="s">
        <v>782</v>
      </c>
      <c r="H241" t="s">
        <v>743</v>
      </c>
      <c r="I241">
        <v>15</v>
      </c>
      <c r="J241">
        <v>38</v>
      </c>
      <c r="M241" t="s">
        <v>744</v>
      </c>
      <c r="N241" t="s">
        <v>745</v>
      </c>
      <c r="O241">
        <v>0</v>
      </c>
      <c r="P241" t="s">
        <v>791</v>
      </c>
      <c r="Q241" t="s">
        <v>85</v>
      </c>
      <c r="R241" t="s">
        <v>792</v>
      </c>
      <c r="S241" s="71">
        <v>45405</v>
      </c>
      <c r="T241" s="94">
        <v>0.53125</v>
      </c>
      <c r="U241" s="71">
        <v>45405</v>
      </c>
      <c r="V241" s="94">
        <v>0.65625</v>
      </c>
      <c r="W241">
        <v>180</v>
      </c>
      <c r="X241">
        <v>3</v>
      </c>
      <c r="Y241" t="s">
        <v>34</v>
      </c>
      <c r="AB241" t="s">
        <v>955</v>
      </c>
      <c r="AC241" t="s">
        <v>956</v>
      </c>
      <c r="AD241">
        <v>86796</v>
      </c>
    </row>
    <row r="242" spans="1:30" x14ac:dyDescent="0.25">
      <c r="A242" t="s">
        <v>944</v>
      </c>
      <c r="C242" t="s">
        <v>945</v>
      </c>
      <c r="D242" t="s">
        <v>234</v>
      </c>
      <c r="E242" t="s">
        <v>946</v>
      </c>
      <c r="F242" t="s">
        <v>782</v>
      </c>
      <c r="H242" t="s">
        <v>743</v>
      </c>
      <c r="I242">
        <v>15</v>
      </c>
      <c r="J242">
        <v>38</v>
      </c>
      <c r="M242" t="s">
        <v>776</v>
      </c>
      <c r="N242" t="s">
        <v>777</v>
      </c>
      <c r="P242" t="s">
        <v>795</v>
      </c>
      <c r="Q242" t="s">
        <v>85</v>
      </c>
      <c r="R242" t="s">
        <v>792</v>
      </c>
      <c r="S242" s="71">
        <v>45405</v>
      </c>
      <c r="T242" s="94">
        <v>0.53125</v>
      </c>
      <c r="U242" s="71">
        <v>45405</v>
      </c>
      <c r="V242" s="94">
        <v>0.65625</v>
      </c>
      <c r="W242">
        <v>9</v>
      </c>
      <c r="X242">
        <v>0.15</v>
      </c>
      <c r="Y242" t="s">
        <v>34</v>
      </c>
      <c r="AB242" t="s">
        <v>955</v>
      </c>
      <c r="AC242" t="s">
        <v>956</v>
      </c>
      <c r="AD242">
        <v>86796</v>
      </c>
    </row>
    <row r="243" spans="1:30" x14ac:dyDescent="0.25">
      <c r="A243" t="s">
        <v>944</v>
      </c>
      <c r="C243" t="s">
        <v>945</v>
      </c>
      <c r="D243" t="s">
        <v>234</v>
      </c>
      <c r="E243" t="s">
        <v>946</v>
      </c>
      <c r="F243" t="s">
        <v>782</v>
      </c>
      <c r="H243" t="s">
        <v>743</v>
      </c>
      <c r="I243">
        <v>15</v>
      </c>
      <c r="J243">
        <v>38</v>
      </c>
      <c r="M243" t="s">
        <v>789</v>
      </c>
      <c r="N243" t="s">
        <v>777</v>
      </c>
      <c r="P243" t="s">
        <v>790</v>
      </c>
      <c r="S243" s="71">
        <v>45405</v>
      </c>
      <c r="T243" s="94">
        <v>0.53125</v>
      </c>
      <c r="U243" s="71">
        <v>45405</v>
      </c>
      <c r="V243" s="94">
        <v>0.65625</v>
      </c>
      <c r="W243">
        <v>1.28</v>
      </c>
      <c r="X243">
        <v>2.1333332999999999E-2</v>
      </c>
      <c r="Y243" t="s">
        <v>34</v>
      </c>
      <c r="AD243">
        <v>86796</v>
      </c>
    </row>
    <row r="244" spans="1:30" x14ac:dyDescent="0.25">
      <c r="A244" t="s">
        <v>944</v>
      </c>
      <c r="C244" t="s">
        <v>945</v>
      </c>
      <c r="D244" t="s">
        <v>234</v>
      </c>
      <c r="E244" t="s">
        <v>946</v>
      </c>
      <c r="F244" t="s">
        <v>782</v>
      </c>
      <c r="H244" t="s">
        <v>743</v>
      </c>
      <c r="I244">
        <v>15</v>
      </c>
      <c r="J244">
        <v>38</v>
      </c>
      <c r="M244" t="s">
        <v>744</v>
      </c>
      <c r="N244" t="s">
        <v>796</v>
      </c>
      <c r="O244">
        <v>0</v>
      </c>
      <c r="P244" t="s">
        <v>797</v>
      </c>
      <c r="Q244" t="s">
        <v>747</v>
      </c>
      <c r="R244" t="s">
        <v>747</v>
      </c>
      <c r="S244" s="71">
        <v>45406</v>
      </c>
      <c r="T244" s="94">
        <v>0.29166666666666669</v>
      </c>
      <c r="U244" s="71">
        <v>45406</v>
      </c>
      <c r="V244" s="94">
        <v>0.3125</v>
      </c>
      <c r="W244">
        <v>30</v>
      </c>
      <c r="X244">
        <v>0.5</v>
      </c>
      <c r="AB244" t="s">
        <v>798</v>
      </c>
      <c r="AC244" t="s">
        <v>799</v>
      </c>
      <c r="AD244">
        <v>121418</v>
      </c>
    </row>
    <row r="245" spans="1:30" x14ac:dyDescent="0.25">
      <c r="A245" t="s">
        <v>944</v>
      </c>
      <c r="C245" t="s">
        <v>945</v>
      </c>
      <c r="D245" t="s">
        <v>234</v>
      </c>
      <c r="E245" t="s">
        <v>946</v>
      </c>
      <c r="F245" t="s">
        <v>782</v>
      </c>
      <c r="H245" t="s">
        <v>743</v>
      </c>
      <c r="I245">
        <v>15</v>
      </c>
      <c r="J245">
        <v>38</v>
      </c>
      <c r="M245" t="s">
        <v>744</v>
      </c>
      <c r="N245" t="s">
        <v>745</v>
      </c>
      <c r="O245">
        <v>0</v>
      </c>
      <c r="P245" t="s">
        <v>816</v>
      </c>
      <c r="Q245" t="s">
        <v>86</v>
      </c>
      <c r="R245" t="s">
        <v>86</v>
      </c>
      <c r="S245" s="71">
        <v>45406</v>
      </c>
      <c r="T245" s="94">
        <v>0.42708333333333331</v>
      </c>
      <c r="U245" s="71">
        <v>45406</v>
      </c>
      <c r="V245" s="94">
        <v>0.51041666666666663</v>
      </c>
      <c r="W245">
        <v>120</v>
      </c>
      <c r="X245">
        <v>2</v>
      </c>
      <c r="Y245" t="s">
        <v>35</v>
      </c>
      <c r="AB245" t="s">
        <v>820</v>
      </c>
      <c r="AC245" t="s">
        <v>821</v>
      </c>
      <c r="AD245">
        <v>86822</v>
      </c>
    </row>
    <row r="246" spans="1:30" x14ac:dyDescent="0.25">
      <c r="A246" t="s">
        <v>944</v>
      </c>
      <c r="C246" t="s">
        <v>945</v>
      </c>
      <c r="D246" t="s">
        <v>234</v>
      </c>
      <c r="E246" t="s">
        <v>946</v>
      </c>
      <c r="F246" t="s">
        <v>782</v>
      </c>
      <c r="H246" t="s">
        <v>743</v>
      </c>
      <c r="I246">
        <v>15</v>
      </c>
      <c r="J246">
        <v>38</v>
      </c>
      <c r="M246" t="s">
        <v>776</v>
      </c>
      <c r="N246" t="s">
        <v>777</v>
      </c>
      <c r="P246" t="s">
        <v>788</v>
      </c>
      <c r="Q246" t="s">
        <v>86</v>
      </c>
      <c r="R246" t="s">
        <v>86</v>
      </c>
      <c r="S246" s="71">
        <v>45406</v>
      </c>
      <c r="T246" s="94">
        <v>0.42708333333333331</v>
      </c>
      <c r="U246" s="71">
        <v>45406</v>
      </c>
      <c r="V246" s="94">
        <v>0.51041666666666663</v>
      </c>
      <c r="W246">
        <v>12</v>
      </c>
      <c r="X246">
        <v>0.2</v>
      </c>
      <c r="Y246" t="s">
        <v>35</v>
      </c>
      <c r="AB246" t="s">
        <v>820</v>
      </c>
      <c r="AC246" t="s">
        <v>821</v>
      </c>
      <c r="AD246">
        <v>86822</v>
      </c>
    </row>
    <row r="247" spans="1:30" x14ac:dyDescent="0.25">
      <c r="A247" t="s">
        <v>944</v>
      </c>
      <c r="C247" t="s">
        <v>945</v>
      </c>
      <c r="D247" t="s">
        <v>234</v>
      </c>
      <c r="E247" t="s">
        <v>946</v>
      </c>
      <c r="F247" t="s">
        <v>782</v>
      </c>
      <c r="H247" t="s">
        <v>743</v>
      </c>
      <c r="I247">
        <v>15</v>
      </c>
      <c r="J247">
        <v>38</v>
      </c>
      <c r="M247" t="s">
        <v>744</v>
      </c>
      <c r="N247" t="s">
        <v>745</v>
      </c>
      <c r="O247">
        <v>0</v>
      </c>
      <c r="P247" t="s">
        <v>791</v>
      </c>
      <c r="Q247" t="s">
        <v>85</v>
      </c>
      <c r="R247" t="s">
        <v>792</v>
      </c>
      <c r="S247" s="71">
        <v>45406</v>
      </c>
      <c r="T247" s="94">
        <v>0.53125</v>
      </c>
      <c r="U247" s="71">
        <v>45406</v>
      </c>
      <c r="V247" s="94">
        <v>0.65625</v>
      </c>
      <c r="W247">
        <v>180</v>
      </c>
      <c r="X247">
        <v>3</v>
      </c>
      <c r="Y247" t="s">
        <v>34</v>
      </c>
      <c r="AB247" t="s">
        <v>957</v>
      </c>
      <c r="AC247" t="s">
        <v>958</v>
      </c>
      <c r="AD247">
        <v>86730</v>
      </c>
    </row>
    <row r="248" spans="1:30" x14ac:dyDescent="0.25">
      <c r="A248" t="s">
        <v>944</v>
      </c>
      <c r="C248" t="s">
        <v>945</v>
      </c>
      <c r="D248" t="s">
        <v>234</v>
      </c>
      <c r="E248" t="s">
        <v>946</v>
      </c>
      <c r="F248" t="s">
        <v>782</v>
      </c>
      <c r="H248" t="s">
        <v>743</v>
      </c>
      <c r="I248">
        <v>15</v>
      </c>
      <c r="J248">
        <v>38</v>
      </c>
      <c r="M248" t="s">
        <v>776</v>
      </c>
      <c r="N248" t="s">
        <v>777</v>
      </c>
      <c r="P248" t="s">
        <v>795</v>
      </c>
      <c r="Q248" t="s">
        <v>85</v>
      </c>
      <c r="R248" t="s">
        <v>792</v>
      </c>
      <c r="S248" s="71">
        <v>45406</v>
      </c>
      <c r="T248" s="94">
        <v>0.53125</v>
      </c>
      <c r="U248" s="71">
        <v>45406</v>
      </c>
      <c r="V248" s="94">
        <v>0.65625</v>
      </c>
      <c r="W248">
        <v>10</v>
      </c>
      <c r="X248">
        <v>0.16666666699999999</v>
      </c>
      <c r="Y248" t="s">
        <v>34</v>
      </c>
      <c r="AB248" t="s">
        <v>957</v>
      </c>
      <c r="AC248" t="s">
        <v>958</v>
      </c>
      <c r="AD248">
        <v>86730</v>
      </c>
    </row>
    <row r="249" spans="1:30" x14ac:dyDescent="0.25">
      <c r="A249" t="s">
        <v>944</v>
      </c>
      <c r="C249" t="s">
        <v>945</v>
      </c>
      <c r="D249" t="s">
        <v>234</v>
      </c>
      <c r="E249" t="s">
        <v>946</v>
      </c>
      <c r="F249" t="s">
        <v>782</v>
      </c>
      <c r="H249" t="s">
        <v>743</v>
      </c>
      <c r="I249">
        <v>15</v>
      </c>
      <c r="J249">
        <v>38</v>
      </c>
      <c r="M249" t="s">
        <v>789</v>
      </c>
      <c r="N249" t="s">
        <v>777</v>
      </c>
      <c r="P249" t="s">
        <v>790</v>
      </c>
      <c r="S249" s="71">
        <v>45406</v>
      </c>
      <c r="T249" s="94">
        <v>0.53125</v>
      </c>
      <c r="U249" s="71">
        <v>45406</v>
      </c>
      <c r="V249" s="94">
        <v>0.65625</v>
      </c>
      <c r="W249">
        <v>3.16</v>
      </c>
      <c r="X249">
        <v>5.2666667E-2</v>
      </c>
      <c r="Y249" t="s">
        <v>34</v>
      </c>
      <c r="AD249">
        <v>86730</v>
      </c>
    </row>
    <row r="250" spans="1:30" x14ac:dyDescent="0.25">
      <c r="A250" t="s">
        <v>944</v>
      </c>
      <c r="C250" t="s">
        <v>945</v>
      </c>
      <c r="D250" t="s">
        <v>234</v>
      </c>
      <c r="E250" t="s">
        <v>946</v>
      </c>
      <c r="F250" t="s">
        <v>782</v>
      </c>
      <c r="H250" t="s">
        <v>743</v>
      </c>
      <c r="I250">
        <v>15</v>
      </c>
      <c r="J250">
        <v>38</v>
      </c>
      <c r="M250" t="s">
        <v>744</v>
      </c>
      <c r="N250" t="s">
        <v>796</v>
      </c>
      <c r="O250">
        <v>0</v>
      </c>
      <c r="P250" t="s">
        <v>797</v>
      </c>
      <c r="Q250" t="s">
        <v>747</v>
      </c>
      <c r="R250" t="s">
        <v>747</v>
      </c>
      <c r="S250" s="71">
        <v>45412</v>
      </c>
      <c r="T250" s="94">
        <v>0.29166666666666669</v>
      </c>
      <c r="U250" s="71">
        <v>45412</v>
      </c>
      <c r="V250" s="94">
        <v>0.30208333333333331</v>
      </c>
      <c r="W250">
        <v>15</v>
      </c>
      <c r="X250">
        <v>0.25</v>
      </c>
      <c r="AB250" t="s">
        <v>798</v>
      </c>
      <c r="AC250" t="s">
        <v>799</v>
      </c>
      <c r="AD250">
        <v>123526</v>
      </c>
    </row>
    <row r="251" spans="1:30" x14ac:dyDescent="0.25">
      <c r="A251" t="s">
        <v>944</v>
      </c>
      <c r="C251" t="s">
        <v>945</v>
      </c>
      <c r="D251" t="s">
        <v>234</v>
      </c>
      <c r="E251" t="s">
        <v>946</v>
      </c>
      <c r="F251" t="s">
        <v>782</v>
      </c>
      <c r="H251" t="s">
        <v>743</v>
      </c>
      <c r="I251">
        <v>15</v>
      </c>
      <c r="J251">
        <v>38</v>
      </c>
      <c r="M251" t="s">
        <v>744</v>
      </c>
      <c r="N251" t="s">
        <v>745</v>
      </c>
      <c r="O251">
        <v>0</v>
      </c>
      <c r="P251" t="s">
        <v>783</v>
      </c>
      <c r="Q251" t="s">
        <v>86</v>
      </c>
      <c r="R251" t="s">
        <v>86</v>
      </c>
      <c r="S251" s="71">
        <v>45412</v>
      </c>
      <c r="T251" s="94">
        <v>0.35416666666666669</v>
      </c>
      <c r="U251" s="71">
        <v>45412</v>
      </c>
      <c r="V251" s="94">
        <v>0.52083333333333337</v>
      </c>
      <c r="W251">
        <v>240</v>
      </c>
      <c r="X251">
        <v>4</v>
      </c>
      <c r="Y251" t="s">
        <v>35</v>
      </c>
      <c r="AB251" t="s">
        <v>953</v>
      </c>
      <c r="AC251" t="s">
        <v>954</v>
      </c>
      <c r="AD251">
        <v>90283</v>
      </c>
    </row>
    <row r="252" spans="1:30" x14ac:dyDescent="0.25">
      <c r="A252" t="s">
        <v>944</v>
      </c>
      <c r="C252" t="s">
        <v>945</v>
      </c>
      <c r="D252" t="s">
        <v>234</v>
      </c>
      <c r="E252" t="s">
        <v>946</v>
      </c>
      <c r="F252" t="s">
        <v>782</v>
      </c>
      <c r="H252" t="s">
        <v>743</v>
      </c>
      <c r="I252">
        <v>15</v>
      </c>
      <c r="J252">
        <v>38</v>
      </c>
      <c r="M252" t="s">
        <v>776</v>
      </c>
      <c r="N252" t="s">
        <v>777</v>
      </c>
      <c r="P252" t="s">
        <v>788</v>
      </c>
      <c r="Q252" t="s">
        <v>86</v>
      </c>
      <c r="R252" t="s">
        <v>86</v>
      </c>
      <c r="S252" s="71">
        <v>45412</v>
      </c>
      <c r="T252" s="94">
        <v>0.35416666666666669</v>
      </c>
      <c r="U252" s="71">
        <v>45412</v>
      </c>
      <c r="V252" s="94">
        <v>0.52083333333333337</v>
      </c>
      <c r="W252">
        <v>22</v>
      </c>
      <c r="X252">
        <v>0.366666667</v>
      </c>
      <c r="Y252" t="s">
        <v>35</v>
      </c>
      <c r="AB252" t="s">
        <v>953</v>
      </c>
      <c r="AC252" t="s">
        <v>954</v>
      </c>
      <c r="AD252">
        <v>90283</v>
      </c>
    </row>
    <row r="253" spans="1:30" x14ac:dyDescent="0.25">
      <c r="A253" t="s">
        <v>944</v>
      </c>
      <c r="C253" t="s">
        <v>945</v>
      </c>
      <c r="D253" t="s">
        <v>234</v>
      </c>
      <c r="E253" t="s">
        <v>946</v>
      </c>
      <c r="F253" t="s">
        <v>782</v>
      </c>
      <c r="H253" t="s">
        <v>743</v>
      </c>
      <c r="I253">
        <v>15</v>
      </c>
      <c r="J253">
        <v>38</v>
      </c>
      <c r="M253" t="s">
        <v>744</v>
      </c>
      <c r="N253" t="s">
        <v>745</v>
      </c>
      <c r="O253">
        <v>0</v>
      </c>
      <c r="P253" t="s">
        <v>791</v>
      </c>
      <c r="Q253" t="s">
        <v>85</v>
      </c>
      <c r="R253" t="s">
        <v>792</v>
      </c>
      <c r="S253" s="71">
        <v>45412</v>
      </c>
      <c r="T253" s="94">
        <v>0.53125</v>
      </c>
      <c r="U253" s="71">
        <v>45412</v>
      </c>
      <c r="V253" s="94">
        <v>0.65625</v>
      </c>
      <c r="W253">
        <v>180</v>
      </c>
      <c r="X253">
        <v>3</v>
      </c>
      <c r="Y253" t="s">
        <v>34</v>
      </c>
      <c r="AB253" t="s">
        <v>955</v>
      </c>
      <c r="AC253" t="s">
        <v>956</v>
      </c>
      <c r="AD253">
        <v>90327</v>
      </c>
    </row>
    <row r="254" spans="1:30" x14ac:dyDescent="0.25">
      <c r="A254" t="s">
        <v>944</v>
      </c>
      <c r="C254" t="s">
        <v>945</v>
      </c>
      <c r="D254" t="s">
        <v>234</v>
      </c>
      <c r="E254" t="s">
        <v>946</v>
      </c>
      <c r="F254" t="s">
        <v>782</v>
      </c>
      <c r="H254" t="s">
        <v>743</v>
      </c>
      <c r="I254">
        <v>15</v>
      </c>
      <c r="J254">
        <v>38</v>
      </c>
      <c r="M254" t="s">
        <v>776</v>
      </c>
      <c r="N254" t="s">
        <v>777</v>
      </c>
      <c r="P254" t="s">
        <v>795</v>
      </c>
      <c r="Q254" t="s">
        <v>85</v>
      </c>
      <c r="R254" t="s">
        <v>792</v>
      </c>
      <c r="S254" s="71">
        <v>45412</v>
      </c>
      <c r="T254" s="94">
        <v>0.53125</v>
      </c>
      <c r="U254" s="71">
        <v>45412</v>
      </c>
      <c r="V254" s="94">
        <v>0.65625</v>
      </c>
      <c r="W254">
        <v>7</v>
      </c>
      <c r="X254">
        <v>0.116666667</v>
      </c>
      <c r="Y254" t="s">
        <v>34</v>
      </c>
      <c r="AB254" t="s">
        <v>955</v>
      </c>
      <c r="AC254" t="s">
        <v>956</v>
      </c>
      <c r="AD254">
        <v>90327</v>
      </c>
    </row>
    <row r="255" spans="1:30" x14ac:dyDescent="0.25">
      <c r="A255" t="s">
        <v>944</v>
      </c>
      <c r="C255" t="s">
        <v>945</v>
      </c>
      <c r="D255" t="s">
        <v>234</v>
      </c>
      <c r="E255" t="s">
        <v>946</v>
      </c>
      <c r="F255" t="s">
        <v>782</v>
      </c>
      <c r="H255" t="s">
        <v>743</v>
      </c>
      <c r="I255">
        <v>15</v>
      </c>
      <c r="J255">
        <v>38</v>
      </c>
      <c r="M255" t="s">
        <v>789</v>
      </c>
      <c r="N255" t="s">
        <v>777</v>
      </c>
      <c r="P255" t="s">
        <v>790</v>
      </c>
      <c r="S255" s="71">
        <v>45412</v>
      </c>
      <c r="T255" s="94">
        <v>0.53125</v>
      </c>
      <c r="U255" s="71">
        <v>45412</v>
      </c>
      <c r="V255" s="94">
        <v>0.65625</v>
      </c>
      <c r="W255">
        <v>1.28</v>
      </c>
      <c r="X255">
        <v>2.1333332999999999E-2</v>
      </c>
      <c r="Y255" t="s">
        <v>34</v>
      </c>
      <c r="AD255">
        <v>90327</v>
      </c>
    </row>
    <row r="256" spans="1:30" x14ac:dyDescent="0.25">
      <c r="A256" t="s">
        <v>944</v>
      </c>
      <c r="C256" t="s">
        <v>945</v>
      </c>
      <c r="D256" t="s">
        <v>234</v>
      </c>
      <c r="E256" t="s">
        <v>946</v>
      </c>
      <c r="F256" t="s">
        <v>782</v>
      </c>
      <c r="H256" t="s">
        <v>743</v>
      </c>
      <c r="I256">
        <v>15</v>
      </c>
      <c r="J256">
        <v>38</v>
      </c>
      <c r="M256" t="s">
        <v>744</v>
      </c>
      <c r="N256" t="s">
        <v>796</v>
      </c>
      <c r="O256">
        <v>0</v>
      </c>
      <c r="P256" t="s">
        <v>797</v>
      </c>
      <c r="Q256" t="s">
        <v>747</v>
      </c>
      <c r="R256" t="s">
        <v>747</v>
      </c>
      <c r="S256" s="71">
        <v>45413</v>
      </c>
      <c r="T256" s="94">
        <v>0.29166666666666669</v>
      </c>
      <c r="U256" s="71">
        <v>45413</v>
      </c>
      <c r="V256" s="94">
        <v>0.33333333333333331</v>
      </c>
      <c r="W256">
        <v>60</v>
      </c>
      <c r="X256">
        <v>1</v>
      </c>
      <c r="AB256" t="s">
        <v>798</v>
      </c>
      <c r="AC256" t="s">
        <v>799</v>
      </c>
      <c r="AD256">
        <v>124215</v>
      </c>
    </row>
    <row r="257" spans="1:30" x14ac:dyDescent="0.25">
      <c r="A257" t="s">
        <v>944</v>
      </c>
      <c r="C257" t="s">
        <v>945</v>
      </c>
      <c r="D257" t="s">
        <v>234</v>
      </c>
      <c r="E257" t="s">
        <v>946</v>
      </c>
      <c r="F257" t="s">
        <v>782</v>
      </c>
      <c r="H257" t="s">
        <v>743</v>
      </c>
      <c r="I257">
        <v>15</v>
      </c>
      <c r="J257">
        <v>38</v>
      </c>
      <c r="M257" t="s">
        <v>744</v>
      </c>
      <c r="N257" t="s">
        <v>745</v>
      </c>
      <c r="O257">
        <v>0</v>
      </c>
      <c r="P257" t="s">
        <v>816</v>
      </c>
      <c r="Q257" t="s">
        <v>86</v>
      </c>
      <c r="R257" t="s">
        <v>86</v>
      </c>
      <c r="S257" s="71">
        <v>45413</v>
      </c>
      <c r="T257" s="94">
        <v>0.36458333333333331</v>
      </c>
      <c r="U257" s="71">
        <v>45413</v>
      </c>
      <c r="V257" s="94">
        <v>0.40625</v>
      </c>
      <c r="W257">
        <v>60</v>
      </c>
      <c r="X257">
        <v>1</v>
      </c>
      <c r="Y257" t="s">
        <v>35</v>
      </c>
      <c r="AB257" t="s">
        <v>947</v>
      </c>
      <c r="AC257" t="s">
        <v>948</v>
      </c>
      <c r="AD257">
        <v>103478</v>
      </c>
    </row>
    <row r="258" spans="1:30" x14ac:dyDescent="0.25">
      <c r="A258" t="s">
        <v>944</v>
      </c>
      <c r="C258" t="s">
        <v>945</v>
      </c>
      <c r="D258" t="s">
        <v>234</v>
      </c>
      <c r="E258" t="s">
        <v>946</v>
      </c>
      <c r="F258" t="s">
        <v>782</v>
      </c>
      <c r="H258" t="s">
        <v>743</v>
      </c>
      <c r="I258">
        <v>15</v>
      </c>
      <c r="J258">
        <v>38</v>
      </c>
      <c r="M258" t="s">
        <v>744</v>
      </c>
      <c r="N258" t="s">
        <v>745</v>
      </c>
      <c r="O258">
        <v>0</v>
      </c>
      <c r="P258" t="s">
        <v>816</v>
      </c>
      <c r="Q258" t="s">
        <v>86</v>
      </c>
      <c r="R258" t="s">
        <v>86</v>
      </c>
      <c r="S258" s="71">
        <v>45413</v>
      </c>
      <c r="T258" s="94">
        <v>0.42708333333333331</v>
      </c>
      <c r="U258" s="71">
        <v>45413</v>
      </c>
      <c r="V258" s="94">
        <v>0.51041666666666663</v>
      </c>
      <c r="W258">
        <v>120</v>
      </c>
      <c r="X258">
        <v>2</v>
      </c>
      <c r="Y258" t="s">
        <v>35</v>
      </c>
      <c r="AB258" t="s">
        <v>820</v>
      </c>
      <c r="AC258" t="s">
        <v>821</v>
      </c>
      <c r="AD258">
        <v>90351</v>
      </c>
    </row>
    <row r="259" spans="1:30" x14ac:dyDescent="0.25">
      <c r="A259" t="s">
        <v>944</v>
      </c>
      <c r="C259" t="s">
        <v>945</v>
      </c>
      <c r="D259" t="s">
        <v>234</v>
      </c>
      <c r="E259" t="s">
        <v>946</v>
      </c>
      <c r="F259" t="s">
        <v>782</v>
      </c>
      <c r="H259" t="s">
        <v>743</v>
      </c>
      <c r="I259">
        <v>15</v>
      </c>
      <c r="J259">
        <v>38</v>
      </c>
      <c r="M259" t="s">
        <v>776</v>
      </c>
      <c r="N259" t="s">
        <v>777</v>
      </c>
      <c r="P259" t="s">
        <v>788</v>
      </c>
      <c r="Q259" t="s">
        <v>86</v>
      </c>
      <c r="R259" t="s">
        <v>86</v>
      </c>
      <c r="S259" s="71">
        <v>45413</v>
      </c>
      <c r="T259" s="94">
        <v>0.42708333333333331</v>
      </c>
      <c r="U259" s="71">
        <v>45413</v>
      </c>
      <c r="V259" s="94">
        <v>0.51041666666666663</v>
      </c>
      <c r="W259">
        <v>12</v>
      </c>
      <c r="X259">
        <v>0.2</v>
      </c>
      <c r="Y259" t="s">
        <v>35</v>
      </c>
      <c r="AB259" t="s">
        <v>820</v>
      </c>
      <c r="AC259" t="s">
        <v>821</v>
      </c>
      <c r="AD259">
        <v>90351</v>
      </c>
    </row>
    <row r="260" spans="1:30" x14ac:dyDescent="0.25">
      <c r="A260" t="s">
        <v>944</v>
      </c>
      <c r="C260" t="s">
        <v>945</v>
      </c>
      <c r="D260" t="s">
        <v>234</v>
      </c>
      <c r="E260" t="s">
        <v>946</v>
      </c>
      <c r="F260" t="s">
        <v>782</v>
      </c>
      <c r="H260" t="s">
        <v>743</v>
      </c>
      <c r="I260">
        <v>15</v>
      </c>
      <c r="J260">
        <v>38</v>
      </c>
      <c r="M260" t="s">
        <v>789</v>
      </c>
      <c r="N260" t="s">
        <v>777</v>
      </c>
      <c r="P260" t="s">
        <v>790</v>
      </c>
      <c r="S260" s="71">
        <v>45413</v>
      </c>
      <c r="T260" s="94">
        <v>0.42708333333333331</v>
      </c>
      <c r="U260" s="71">
        <v>45413</v>
      </c>
      <c r="V260" s="94">
        <v>0.51041666666666663</v>
      </c>
      <c r="W260">
        <v>5.0599999999999996</v>
      </c>
      <c r="X260">
        <v>8.4333332999999996E-2</v>
      </c>
      <c r="Y260" t="s">
        <v>35</v>
      </c>
      <c r="AD260">
        <v>90351</v>
      </c>
    </row>
    <row r="261" spans="1:30" x14ac:dyDescent="0.25">
      <c r="A261" t="s">
        <v>944</v>
      </c>
      <c r="C261" t="s">
        <v>945</v>
      </c>
      <c r="D261" t="s">
        <v>234</v>
      </c>
      <c r="E261" t="s">
        <v>946</v>
      </c>
      <c r="F261" t="s">
        <v>782</v>
      </c>
      <c r="H261" t="s">
        <v>743</v>
      </c>
      <c r="I261">
        <v>15</v>
      </c>
      <c r="J261">
        <v>38</v>
      </c>
      <c r="M261" t="s">
        <v>744</v>
      </c>
      <c r="N261" t="s">
        <v>745</v>
      </c>
      <c r="O261">
        <v>0</v>
      </c>
      <c r="P261" t="s">
        <v>791</v>
      </c>
      <c r="Q261" t="s">
        <v>85</v>
      </c>
      <c r="R261" t="s">
        <v>792</v>
      </c>
      <c r="S261" s="71">
        <v>45413</v>
      </c>
      <c r="T261" s="94">
        <v>0.53125</v>
      </c>
      <c r="U261" s="71">
        <v>45413</v>
      </c>
      <c r="V261" s="94">
        <v>0.65625</v>
      </c>
      <c r="W261">
        <v>180</v>
      </c>
      <c r="X261">
        <v>3</v>
      </c>
      <c r="Y261" t="s">
        <v>34</v>
      </c>
      <c r="AB261" t="s">
        <v>957</v>
      </c>
      <c r="AC261" t="s">
        <v>958</v>
      </c>
      <c r="AD261">
        <v>90258</v>
      </c>
    </row>
    <row r="262" spans="1:30" x14ac:dyDescent="0.25">
      <c r="A262" t="s">
        <v>944</v>
      </c>
      <c r="C262" t="s">
        <v>945</v>
      </c>
      <c r="D262" t="s">
        <v>234</v>
      </c>
      <c r="E262" t="s">
        <v>946</v>
      </c>
      <c r="F262" t="s">
        <v>782</v>
      </c>
      <c r="H262" t="s">
        <v>743</v>
      </c>
      <c r="I262">
        <v>15</v>
      </c>
      <c r="J262">
        <v>38</v>
      </c>
      <c r="M262" t="s">
        <v>776</v>
      </c>
      <c r="N262" t="s">
        <v>777</v>
      </c>
      <c r="P262" t="s">
        <v>795</v>
      </c>
      <c r="Q262" t="s">
        <v>85</v>
      </c>
      <c r="R262" t="s">
        <v>792</v>
      </c>
      <c r="S262" s="71">
        <v>45413</v>
      </c>
      <c r="T262" s="94">
        <v>0.53125</v>
      </c>
      <c r="U262" s="71">
        <v>45413</v>
      </c>
      <c r="V262" s="94">
        <v>0.65625</v>
      </c>
      <c r="W262">
        <v>10</v>
      </c>
      <c r="X262">
        <v>0.16666666699999999</v>
      </c>
      <c r="Y262" t="s">
        <v>34</v>
      </c>
      <c r="AB262" t="s">
        <v>957</v>
      </c>
      <c r="AC262" t="s">
        <v>958</v>
      </c>
      <c r="AD262">
        <v>90258</v>
      </c>
    </row>
    <row r="263" spans="1:30" x14ac:dyDescent="0.25">
      <c r="A263" t="s">
        <v>944</v>
      </c>
      <c r="C263" t="s">
        <v>945</v>
      </c>
      <c r="D263" t="s">
        <v>234</v>
      </c>
      <c r="E263" t="s">
        <v>946</v>
      </c>
      <c r="F263" t="s">
        <v>782</v>
      </c>
      <c r="H263" t="s">
        <v>743</v>
      </c>
      <c r="I263">
        <v>15</v>
      </c>
      <c r="J263">
        <v>38</v>
      </c>
      <c r="M263" t="s">
        <v>789</v>
      </c>
      <c r="N263" t="s">
        <v>777</v>
      </c>
      <c r="P263" t="s">
        <v>790</v>
      </c>
      <c r="S263" s="71">
        <v>45413</v>
      </c>
      <c r="T263" s="94">
        <v>0.53125</v>
      </c>
      <c r="U263" s="71">
        <v>45413</v>
      </c>
      <c r="V263" s="94">
        <v>0.65625</v>
      </c>
      <c r="W263">
        <v>3.16</v>
      </c>
      <c r="X263">
        <v>5.2666667E-2</v>
      </c>
      <c r="Y263" t="s">
        <v>34</v>
      </c>
      <c r="AD263">
        <v>90258</v>
      </c>
    </row>
    <row r="264" spans="1:30" x14ac:dyDescent="0.25">
      <c r="A264" t="s">
        <v>899</v>
      </c>
      <c r="C264" t="s">
        <v>900</v>
      </c>
      <c r="D264" t="s">
        <v>181</v>
      </c>
      <c r="E264" t="s">
        <v>901</v>
      </c>
      <c r="F264" t="s">
        <v>782</v>
      </c>
      <c r="H264" t="s">
        <v>743</v>
      </c>
      <c r="I264">
        <v>0</v>
      </c>
      <c r="J264">
        <v>38</v>
      </c>
      <c r="M264" t="s">
        <v>744</v>
      </c>
      <c r="N264" t="s">
        <v>796</v>
      </c>
      <c r="O264">
        <v>0</v>
      </c>
      <c r="P264" t="s">
        <v>797</v>
      </c>
      <c r="Q264" t="s">
        <v>747</v>
      </c>
      <c r="R264" t="s">
        <v>747</v>
      </c>
      <c r="S264" s="71">
        <v>45400</v>
      </c>
      <c r="T264" s="94">
        <v>0.375</v>
      </c>
      <c r="U264" s="71">
        <v>45400</v>
      </c>
      <c r="V264" s="94">
        <v>0.39583333333333331</v>
      </c>
      <c r="W264">
        <v>30</v>
      </c>
      <c r="X264">
        <v>0.5</v>
      </c>
      <c r="AB264" t="s">
        <v>798</v>
      </c>
      <c r="AC264" t="s">
        <v>799</v>
      </c>
      <c r="AD264">
        <v>118904</v>
      </c>
    </row>
    <row r="265" spans="1:30" x14ac:dyDescent="0.25">
      <c r="A265" t="s">
        <v>899</v>
      </c>
      <c r="C265" t="s">
        <v>900</v>
      </c>
      <c r="D265" t="s">
        <v>181</v>
      </c>
      <c r="E265" t="s">
        <v>901</v>
      </c>
      <c r="F265" t="s">
        <v>782</v>
      </c>
      <c r="H265" t="s">
        <v>743</v>
      </c>
      <c r="I265">
        <v>0</v>
      </c>
      <c r="J265">
        <v>38</v>
      </c>
      <c r="M265" t="s">
        <v>744</v>
      </c>
      <c r="N265" t="s">
        <v>745</v>
      </c>
      <c r="O265">
        <v>0</v>
      </c>
      <c r="P265" t="s">
        <v>783</v>
      </c>
      <c r="Q265" t="s">
        <v>86</v>
      </c>
      <c r="R265" t="s">
        <v>86</v>
      </c>
      <c r="S265" s="71">
        <v>45400</v>
      </c>
      <c r="T265" s="94">
        <v>0.39583333333333331</v>
      </c>
      <c r="U265" s="71">
        <v>45400</v>
      </c>
      <c r="V265" s="94">
        <v>0.47916666666666669</v>
      </c>
      <c r="W265">
        <v>120</v>
      </c>
      <c r="X265">
        <v>2</v>
      </c>
      <c r="Y265" t="s">
        <v>35</v>
      </c>
      <c r="AB265" t="s">
        <v>902</v>
      </c>
      <c r="AC265" t="s">
        <v>903</v>
      </c>
      <c r="AD265">
        <v>84879</v>
      </c>
    </row>
    <row r="266" spans="1:30" x14ac:dyDescent="0.25">
      <c r="A266" t="s">
        <v>899</v>
      </c>
      <c r="C266" t="s">
        <v>900</v>
      </c>
      <c r="D266" t="s">
        <v>181</v>
      </c>
      <c r="E266" t="s">
        <v>901</v>
      </c>
      <c r="F266" t="s">
        <v>782</v>
      </c>
      <c r="H266" t="s">
        <v>743</v>
      </c>
      <c r="I266">
        <v>0</v>
      </c>
      <c r="J266">
        <v>38</v>
      </c>
      <c r="M266" t="s">
        <v>776</v>
      </c>
      <c r="N266" t="s">
        <v>777</v>
      </c>
      <c r="P266" t="s">
        <v>788</v>
      </c>
      <c r="Q266" t="s">
        <v>86</v>
      </c>
      <c r="R266" t="s">
        <v>86</v>
      </c>
      <c r="S266" s="71">
        <v>45400</v>
      </c>
      <c r="T266" s="94">
        <v>0.39583333333333331</v>
      </c>
      <c r="U266" s="71">
        <v>45400</v>
      </c>
      <c r="V266" s="94">
        <v>0.47916666666666669</v>
      </c>
      <c r="W266">
        <v>14.7</v>
      </c>
      <c r="X266">
        <v>0.245</v>
      </c>
      <c r="Y266" t="s">
        <v>35</v>
      </c>
      <c r="AB266" t="s">
        <v>902</v>
      </c>
      <c r="AC266" t="s">
        <v>903</v>
      </c>
      <c r="AD266">
        <v>84879</v>
      </c>
    </row>
    <row r="267" spans="1:30" x14ac:dyDescent="0.25">
      <c r="A267" t="s">
        <v>899</v>
      </c>
      <c r="C267" t="s">
        <v>900</v>
      </c>
      <c r="D267" t="s">
        <v>181</v>
      </c>
      <c r="E267" t="s">
        <v>901</v>
      </c>
      <c r="F267" t="s">
        <v>782</v>
      </c>
      <c r="H267" t="s">
        <v>743</v>
      </c>
      <c r="I267">
        <v>0</v>
      </c>
      <c r="J267">
        <v>38</v>
      </c>
      <c r="M267" t="s">
        <v>744</v>
      </c>
      <c r="N267" t="s">
        <v>745</v>
      </c>
      <c r="O267">
        <v>0</v>
      </c>
      <c r="P267" t="s">
        <v>783</v>
      </c>
      <c r="Q267" t="s">
        <v>86</v>
      </c>
      <c r="R267" t="s">
        <v>86</v>
      </c>
      <c r="S267" s="71">
        <v>45400</v>
      </c>
      <c r="T267" s="94">
        <v>0.48958333333333331</v>
      </c>
      <c r="U267" s="71">
        <v>45400</v>
      </c>
      <c r="V267" s="94">
        <v>0.61458333333333337</v>
      </c>
      <c r="W267">
        <v>180</v>
      </c>
      <c r="X267">
        <v>3</v>
      </c>
      <c r="Y267" t="s">
        <v>35</v>
      </c>
      <c r="AB267" t="s">
        <v>904</v>
      </c>
      <c r="AC267" t="s">
        <v>905</v>
      </c>
      <c r="AD267">
        <v>84616</v>
      </c>
    </row>
    <row r="268" spans="1:30" x14ac:dyDescent="0.25">
      <c r="A268" t="s">
        <v>899</v>
      </c>
      <c r="C268" t="s">
        <v>900</v>
      </c>
      <c r="D268" t="s">
        <v>181</v>
      </c>
      <c r="E268" t="s">
        <v>901</v>
      </c>
      <c r="F268" t="s">
        <v>782</v>
      </c>
      <c r="H268" t="s">
        <v>743</v>
      </c>
      <c r="I268">
        <v>0</v>
      </c>
      <c r="J268">
        <v>38</v>
      </c>
      <c r="M268" t="s">
        <v>776</v>
      </c>
      <c r="N268" t="s">
        <v>777</v>
      </c>
      <c r="P268" t="s">
        <v>788</v>
      </c>
      <c r="Q268" t="s">
        <v>86</v>
      </c>
      <c r="R268" t="s">
        <v>86</v>
      </c>
      <c r="S268" s="71">
        <v>45400</v>
      </c>
      <c r="T268" s="94">
        <v>0.48958333333333331</v>
      </c>
      <c r="U268" s="71">
        <v>45400</v>
      </c>
      <c r="V268" s="94">
        <v>0.61458333333333337</v>
      </c>
      <c r="W268">
        <v>7</v>
      </c>
      <c r="X268">
        <v>0.116666667</v>
      </c>
      <c r="Y268" t="s">
        <v>35</v>
      </c>
      <c r="AB268" t="s">
        <v>904</v>
      </c>
      <c r="AC268" t="s">
        <v>905</v>
      </c>
      <c r="AD268">
        <v>84616</v>
      </c>
    </row>
    <row r="269" spans="1:30" x14ac:dyDescent="0.25">
      <c r="A269" t="s">
        <v>899</v>
      </c>
      <c r="C269" t="s">
        <v>900</v>
      </c>
      <c r="D269" t="s">
        <v>181</v>
      </c>
      <c r="E269" t="s">
        <v>901</v>
      </c>
      <c r="F269" t="s">
        <v>782</v>
      </c>
      <c r="H269" t="s">
        <v>743</v>
      </c>
      <c r="I269">
        <v>0</v>
      </c>
      <c r="J269">
        <v>38</v>
      </c>
      <c r="M269" t="s">
        <v>789</v>
      </c>
      <c r="N269" t="s">
        <v>777</v>
      </c>
      <c r="P269" t="s">
        <v>790</v>
      </c>
      <c r="S269" s="71">
        <v>45400</v>
      </c>
      <c r="T269" s="94">
        <v>0.48958333333333331</v>
      </c>
      <c r="U269" s="71">
        <v>45400</v>
      </c>
      <c r="V269" s="94">
        <v>0.61458333333333337</v>
      </c>
      <c r="W269">
        <v>3.09</v>
      </c>
      <c r="X269">
        <v>5.1499999999999997E-2</v>
      </c>
      <c r="Y269" t="s">
        <v>35</v>
      </c>
      <c r="AD269">
        <v>84616</v>
      </c>
    </row>
    <row r="270" spans="1:30" x14ac:dyDescent="0.25">
      <c r="A270" t="s">
        <v>899</v>
      </c>
      <c r="C270" t="s">
        <v>900</v>
      </c>
      <c r="D270" t="s">
        <v>181</v>
      </c>
      <c r="E270" t="s">
        <v>901</v>
      </c>
      <c r="F270" t="s">
        <v>782</v>
      </c>
      <c r="H270" t="s">
        <v>743</v>
      </c>
      <c r="I270">
        <v>0</v>
      </c>
      <c r="J270">
        <v>38</v>
      </c>
      <c r="M270" t="s">
        <v>744</v>
      </c>
      <c r="N270" t="s">
        <v>745</v>
      </c>
      <c r="O270">
        <v>0</v>
      </c>
      <c r="P270" t="s">
        <v>783</v>
      </c>
      <c r="Q270" t="s">
        <v>86</v>
      </c>
      <c r="R270" t="s">
        <v>86</v>
      </c>
      <c r="S270" s="71">
        <v>45400</v>
      </c>
      <c r="T270" s="94">
        <v>0.625</v>
      </c>
      <c r="U270" s="71">
        <v>45400</v>
      </c>
      <c r="V270" s="94">
        <v>0.66666666666666663</v>
      </c>
      <c r="W270">
        <v>60</v>
      </c>
      <c r="X270">
        <v>1</v>
      </c>
      <c r="Y270" t="s">
        <v>35</v>
      </c>
      <c r="AB270" t="s">
        <v>906</v>
      </c>
      <c r="AC270" t="s">
        <v>907</v>
      </c>
      <c r="AD270">
        <v>92854</v>
      </c>
    </row>
    <row r="271" spans="1:30" x14ac:dyDescent="0.25">
      <c r="A271" t="s">
        <v>899</v>
      </c>
      <c r="C271" t="s">
        <v>900</v>
      </c>
      <c r="D271" t="s">
        <v>181</v>
      </c>
      <c r="E271" t="s">
        <v>901</v>
      </c>
      <c r="F271" t="s">
        <v>782</v>
      </c>
      <c r="H271" t="s">
        <v>743</v>
      </c>
      <c r="I271">
        <v>0</v>
      </c>
      <c r="J271">
        <v>38</v>
      </c>
      <c r="M271" t="s">
        <v>789</v>
      </c>
      <c r="N271" t="s">
        <v>777</v>
      </c>
      <c r="P271" t="s">
        <v>790</v>
      </c>
      <c r="S271" s="71">
        <v>45400</v>
      </c>
      <c r="T271" s="94">
        <v>0.625</v>
      </c>
      <c r="U271" s="71">
        <v>45400</v>
      </c>
      <c r="V271" s="94">
        <v>0.66666666666666663</v>
      </c>
      <c r="W271">
        <v>1.56</v>
      </c>
      <c r="X271">
        <v>2.5999999999999999E-2</v>
      </c>
      <c r="Y271" t="s">
        <v>35</v>
      </c>
      <c r="AD271">
        <v>92854</v>
      </c>
    </row>
    <row r="272" spans="1:30" x14ac:dyDescent="0.25">
      <c r="A272" t="s">
        <v>899</v>
      </c>
      <c r="C272" t="s">
        <v>900</v>
      </c>
      <c r="D272" t="s">
        <v>181</v>
      </c>
      <c r="E272" t="s">
        <v>901</v>
      </c>
      <c r="F272" t="s">
        <v>782</v>
      </c>
      <c r="H272" t="s">
        <v>743</v>
      </c>
      <c r="I272">
        <v>0</v>
      </c>
      <c r="J272">
        <v>38</v>
      </c>
      <c r="M272" t="s">
        <v>744</v>
      </c>
      <c r="N272" t="s">
        <v>745</v>
      </c>
      <c r="O272">
        <v>0</v>
      </c>
      <c r="P272" t="s">
        <v>783</v>
      </c>
      <c r="Q272" t="s">
        <v>86</v>
      </c>
      <c r="R272" t="s">
        <v>86</v>
      </c>
      <c r="S272" s="71">
        <v>45403</v>
      </c>
      <c r="T272" s="94">
        <v>0.41666666666666669</v>
      </c>
      <c r="U272" s="71">
        <v>45403</v>
      </c>
      <c r="V272" s="94">
        <v>0.5</v>
      </c>
      <c r="W272">
        <v>120</v>
      </c>
      <c r="X272">
        <v>2</v>
      </c>
      <c r="Y272" t="s">
        <v>35</v>
      </c>
      <c r="AB272" t="s">
        <v>904</v>
      </c>
      <c r="AC272" t="s">
        <v>905</v>
      </c>
      <c r="AD272">
        <v>96951</v>
      </c>
    </row>
    <row r="273" spans="1:30" x14ac:dyDescent="0.25">
      <c r="A273" t="s">
        <v>899</v>
      </c>
      <c r="C273" t="s">
        <v>900</v>
      </c>
      <c r="D273" t="s">
        <v>181</v>
      </c>
      <c r="E273" t="s">
        <v>901</v>
      </c>
      <c r="F273" t="s">
        <v>782</v>
      </c>
      <c r="H273" t="s">
        <v>743</v>
      </c>
      <c r="I273">
        <v>0</v>
      </c>
      <c r="J273">
        <v>38</v>
      </c>
      <c r="M273" t="s">
        <v>776</v>
      </c>
      <c r="N273" t="s">
        <v>777</v>
      </c>
      <c r="P273" t="s">
        <v>788</v>
      </c>
      <c r="Q273" t="s">
        <v>86</v>
      </c>
      <c r="R273" t="s">
        <v>86</v>
      </c>
      <c r="S273" s="71">
        <v>45403</v>
      </c>
      <c r="T273" s="94">
        <v>0.41666666666666669</v>
      </c>
      <c r="U273" s="71">
        <v>45403</v>
      </c>
      <c r="V273" s="94">
        <v>0.5</v>
      </c>
      <c r="W273">
        <v>3.6</v>
      </c>
      <c r="X273">
        <v>0.06</v>
      </c>
      <c r="Y273" t="s">
        <v>35</v>
      </c>
      <c r="AB273" t="s">
        <v>904</v>
      </c>
      <c r="AC273" t="s">
        <v>905</v>
      </c>
      <c r="AD273">
        <v>96951</v>
      </c>
    </row>
    <row r="274" spans="1:30" x14ac:dyDescent="0.25">
      <c r="A274" t="s">
        <v>899</v>
      </c>
      <c r="C274" t="s">
        <v>900</v>
      </c>
      <c r="D274" t="s">
        <v>181</v>
      </c>
      <c r="E274" t="s">
        <v>901</v>
      </c>
      <c r="F274" t="s">
        <v>782</v>
      </c>
      <c r="H274" t="s">
        <v>743</v>
      </c>
      <c r="I274">
        <v>0</v>
      </c>
      <c r="J274">
        <v>38</v>
      </c>
      <c r="M274" t="s">
        <v>744</v>
      </c>
      <c r="N274" t="s">
        <v>796</v>
      </c>
      <c r="O274">
        <v>0</v>
      </c>
      <c r="P274" t="s">
        <v>797</v>
      </c>
      <c r="Q274" t="s">
        <v>747</v>
      </c>
      <c r="R274" t="s">
        <v>747</v>
      </c>
      <c r="S274" s="71">
        <v>45404</v>
      </c>
      <c r="T274" s="94">
        <v>0.375</v>
      </c>
      <c r="U274" s="71">
        <v>45404</v>
      </c>
      <c r="V274" s="94">
        <v>0.39583333333333331</v>
      </c>
      <c r="W274">
        <v>30</v>
      </c>
      <c r="X274">
        <v>0.5</v>
      </c>
      <c r="AB274" t="s">
        <v>798</v>
      </c>
      <c r="AC274" t="s">
        <v>799</v>
      </c>
      <c r="AD274">
        <v>120642</v>
      </c>
    </row>
    <row r="275" spans="1:30" x14ac:dyDescent="0.25">
      <c r="A275" t="s">
        <v>899</v>
      </c>
      <c r="C275" t="s">
        <v>900</v>
      </c>
      <c r="D275" t="s">
        <v>181</v>
      </c>
      <c r="E275" t="s">
        <v>901</v>
      </c>
      <c r="F275" t="s">
        <v>782</v>
      </c>
      <c r="H275" t="s">
        <v>743</v>
      </c>
      <c r="I275">
        <v>0</v>
      </c>
      <c r="J275">
        <v>38</v>
      </c>
      <c r="M275" t="s">
        <v>744</v>
      </c>
      <c r="N275" t="s">
        <v>745</v>
      </c>
      <c r="O275">
        <v>0</v>
      </c>
      <c r="P275" t="s">
        <v>783</v>
      </c>
      <c r="Q275" t="s">
        <v>86</v>
      </c>
      <c r="R275" t="s">
        <v>86</v>
      </c>
      <c r="S275" s="71">
        <v>45404</v>
      </c>
      <c r="T275" s="94">
        <v>0.39583333333333331</v>
      </c>
      <c r="U275" s="71">
        <v>45404</v>
      </c>
      <c r="V275" s="94">
        <v>0.4375</v>
      </c>
      <c r="W275">
        <v>60</v>
      </c>
      <c r="X275">
        <v>1</v>
      </c>
      <c r="Y275" t="s">
        <v>35</v>
      </c>
      <c r="AB275" t="s">
        <v>822</v>
      </c>
      <c r="AC275" t="s">
        <v>823</v>
      </c>
      <c r="AD275">
        <v>86647</v>
      </c>
    </row>
    <row r="276" spans="1:30" x14ac:dyDescent="0.25">
      <c r="A276" t="s">
        <v>899</v>
      </c>
      <c r="C276" t="s">
        <v>900</v>
      </c>
      <c r="D276" t="s">
        <v>181</v>
      </c>
      <c r="E276" t="s">
        <v>901</v>
      </c>
      <c r="F276" t="s">
        <v>782</v>
      </c>
      <c r="H276" t="s">
        <v>743</v>
      </c>
      <c r="I276">
        <v>0</v>
      </c>
      <c r="J276">
        <v>38</v>
      </c>
      <c r="M276" t="s">
        <v>744</v>
      </c>
      <c r="N276" t="s">
        <v>745</v>
      </c>
      <c r="O276">
        <v>0</v>
      </c>
      <c r="P276" t="s">
        <v>816</v>
      </c>
      <c r="Q276" t="s">
        <v>86</v>
      </c>
      <c r="R276" t="s">
        <v>86</v>
      </c>
      <c r="S276" s="71">
        <v>45404</v>
      </c>
      <c r="T276" s="94">
        <v>0.45833333333333331</v>
      </c>
      <c r="U276" s="71">
        <v>45404</v>
      </c>
      <c r="V276" s="94">
        <v>0.54166666666666663</v>
      </c>
      <c r="W276">
        <v>120</v>
      </c>
      <c r="X276">
        <v>2</v>
      </c>
      <c r="Y276" t="s">
        <v>35</v>
      </c>
      <c r="AB276" t="s">
        <v>910</v>
      </c>
      <c r="AC276" t="s">
        <v>911</v>
      </c>
      <c r="AD276">
        <v>100919</v>
      </c>
    </row>
    <row r="277" spans="1:30" x14ac:dyDescent="0.25">
      <c r="A277" t="s">
        <v>899</v>
      </c>
      <c r="C277" t="s">
        <v>900</v>
      </c>
      <c r="D277" t="s">
        <v>181</v>
      </c>
      <c r="E277" t="s">
        <v>901</v>
      </c>
      <c r="F277" t="s">
        <v>782</v>
      </c>
      <c r="H277" t="s">
        <v>743</v>
      </c>
      <c r="I277">
        <v>0</v>
      </c>
      <c r="J277">
        <v>38</v>
      </c>
      <c r="M277" t="s">
        <v>789</v>
      </c>
      <c r="N277" t="s">
        <v>777</v>
      </c>
      <c r="P277" t="s">
        <v>790</v>
      </c>
      <c r="S277" s="71">
        <v>45404</v>
      </c>
      <c r="T277" s="94">
        <v>0.45833333333333331</v>
      </c>
      <c r="U277" s="71">
        <v>45404</v>
      </c>
      <c r="V277" s="94">
        <v>0.54166666666666663</v>
      </c>
      <c r="W277">
        <v>10.66</v>
      </c>
      <c r="X277">
        <v>0.177666667</v>
      </c>
      <c r="Y277" t="s">
        <v>35</v>
      </c>
      <c r="AD277">
        <v>100919</v>
      </c>
    </row>
    <row r="278" spans="1:30" x14ac:dyDescent="0.25">
      <c r="A278" t="s">
        <v>899</v>
      </c>
      <c r="C278" t="s">
        <v>900</v>
      </c>
      <c r="D278" t="s">
        <v>181</v>
      </c>
      <c r="E278" t="s">
        <v>901</v>
      </c>
      <c r="F278" t="s">
        <v>782</v>
      </c>
      <c r="H278" t="s">
        <v>743</v>
      </c>
      <c r="I278">
        <v>0</v>
      </c>
      <c r="J278">
        <v>38</v>
      </c>
      <c r="M278" t="s">
        <v>744</v>
      </c>
      <c r="N278" t="s">
        <v>796</v>
      </c>
      <c r="O278">
        <v>0</v>
      </c>
      <c r="P278" t="s">
        <v>797</v>
      </c>
      <c r="Q278" t="s">
        <v>747</v>
      </c>
      <c r="R278" t="s">
        <v>747</v>
      </c>
      <c r="S278" s="71">
        <v>45405</v>
      </c>
      <c r="T278" s="94">
        <v>0.36458333333333331</v>
      </c>
      <c r="U278" s="71">
        <v>45405</v>
      </c>
      <c r="V278" s="94">
        <v>0.39583333333333331</v>
      </c>
      <c r="W278">
        <v>45</v>
      </c>
      <c r="X278">
        <v>0.75</v>
      </c>
      <c r="AB278" t="s">
        <v>798</v>
      </c>
      <c r="AC278" t="s">
        <v>799</v>
      </c>
      <c r="AD278">
        <v>120852</v>
      </c>
    </row>
    <row r="279" spans="1:30" x14ac:dyDescent="0.25">
      <c r="A279" t="s">
        <v>899</v>
      </c>
      <c r="C279" t="s">
        <v>900</v>
      </c>
      <c r="D279" t="s">
        <v>181</v>
      </c>
      <c r="E279" t="s">
        <v>901</v>
      </c>
      <c r="F279" t="s">
        <v>782</v>
      </c>
      <c r="H279" t="s">
        <v>743</v>
      </c>
      <c r="I279">
        <v>0</v>
      </c>
      <c r="J279">
        <v>38</v>
      </c>
      <c r="M279" t="s">
        <v>744</v>
      </c>
      <c r="N279" t="s">
        <v>745</v>
      </c>
      <c r="O279">
        <v>0</v>
      </c>
      <c r="P279" t="s">
        <v>783</v>
      </c>
      <c r="Q279" t="s">
        <v>86</v>
      </c>
      <c r="R279" t="s">
        <v>86</v>
      </c>
      <c r="S279" s="71">
        <v>45405</v>
      </c>
      <c r="T279" s="94">
        <v>0.39583333333333331</v>
      </c>
      <c r="U279" s="71">
        <v>45405</v>
      </c>
      <c r="V279" s="94">
        <v>0.47916666666666669</v>
      </c>
      <c r="W279">
        <v>120</v>
      </c>
      <c r="X279">
        <v>2</v>
      </c>
      <c r="Y279" t="s">
        <v>35</v>
      </c>
      <c r="AB279" t="s">
        <v>912</v>
      </c>
      <c r="AC279" t="s">
        <v>913</v>
      </c>
      <c r="AD279">
        <v>87454</v>
      </c>
    </row>
    <row r="280" spans="1:30" x14ac:dyDescent="0.25">
      <c r="A280" t="s">
        <v>899</v>
      </c>
      <c r="C280" t="s">
        <v>900</v>
      </c>
      <c r="D280" t="s">
        <v>181</v>
      </c>
      <c r="E280" t="s">
        <v>901</v>
      </c>
      <c r="F280" t="s">
        <v>782</v>
      </c>
      <c r="H280" t="s">
        <v>743</v>
      </c>
      <c r="I280">
        <v>0</v>
      </c>
      <c r="J280">
        <v>38</v>
      </c>
      <c r="M280" t="s">
        <v>776</v>
      </c>
      <c r="N280" t="s">
        <v>777</v>
      </c>
      <c r="P280" t="s">
        <v>788</v>
      </c>
      <c r="Q280" t="s">
        <v>86</v>
      </c>
      <c r="R280" t="s">
        <v>86</v>
      </c>
      <c r="S280" s="71">
        <v>45405</v>
      </c>
      <c r="T280" s="94">
        <v>0.39583333333333331</v>
      </c>
      <c r="U280" s="71">
        <v>45405</v>
      </c>
      <c r="V280" s="94">
        <v>0.47916666666666669</v>
      </c>
      <c r="W280">
        <v>2.8</v>
      </c>
      <c r="X280">
        <v>4.6666667000000002E-2</v>
      </c>
      <c r="Y280" t="s">
        <v>35</v>
      </c>
      <c r="AB280" t="s">
        <v>912</v>
      </c>
      <c r="AC280" t="s">
        <v>913</v>
      </c>
      <c r="AD280">
        <v>87454</v>
      </c>
    </row>
    <row r="281" spans="1:30" x14ac:dyDescent="0.25">
      <c r="A281" t="s">
        <v>899</v>
      </c>
      <c r="C281" t="s">
        <v>900</v>
      </c>
      <c r="D281" t="s">
        <v>181</v>
      </c>
      <c r="E281" t="s">
        <v>901</v>
      </c>
      <c r="F281" t="s">
        <v>782</v>
      </c>
      <c r="H281" t="s">
        <v>743</v>
      </c>
      <c r="I281">
        <v>0</v>
      </c>
      <c r="J281">
        <v>38</v>
      </c>
      <c r="M281" t="s">
        <v>744</v>
      </c>
      <c r="N281" t="s">
        <v>745</v>
      </c>
      <c r="O281">
        <v>0</v>
      </c>
      <c r="P281" t="s">
        <v>783</v>
      </c>
      <c r="Q281" t="s">
        <v>86</v>
      </c>
      <c r="R281" t="s">
        <v>86</v>
      </c>
      <c r="S281" s="71">
        <v>45405</v>
      </c>
      <c r="T281" s="94">
        <v>0.48958333333333331</v>
      </c>
      <c r="U281" s="71">
        <v>45405</v>
      </c>
      <c r="V281" s="94">
        <v>0.61458333333333337</v>
      </c>
      <c r="W281">
        <v>180</v>
      </c>
      <c r="X281">
        <v>3</v>
      </c>
      <c r="Y281" t="s">
        <v>35</v>
      </c>
      <c r="AB281" t="s">
        <v>904</v>
      </c>
      <c r="AC281" t="s">
        <v>905</v>
      </c>
      <c r="AD281">
        <v>87008</v>
      </c>
    </row>
    <row r="282" spans="1:30" x14ac:dyDescent="0.25">
      <c r="A282" t="s">
        <v>899</v>
      </c>
      <c r="C282" t="s">
        <v>900</v>
      </c>
      <c r="D282" t="s">
        <v>181</v>
      </c>
      <c r="E282" t="s">
        <v>901</v>
      </c>
      <c r="F282" t="s">
        <v>782</v>
      </c>
      <c r="H282" t="s">
        <v>743</v>
      </c>
      <c r="I282">
        <v>0</v>
      </c>
      <c r="J282">
        <v>38</v>
      </c>
      <c r="M282" t="s">
        <v>776</v>
      </c>
      <c r="N282" t="s">
        <v>777</v>
      </c>
      <c r="P282" t="s">
        <v>788</v>
      </c>
      <c r="Q282" t="s">
        <v>86</v>
      </c>
      <c r="R282" t="s">
        <v>86</v>
      </c>
      <c r="S282" s="71">
        <v>45405</v>
      </c>
      <c r="T282" s="94">
        <v>0.48958333333333331</v>
      </c>
      <c r="U282" s="71">
        <v>45405</v>
      </c>
      <c r="V282" s="94">
        <v>0.61458333333333337</v>
      </c>
      <c r="W282">
        <v>16.7</v>
      </c>
      <c r="X282">
        <v>0.27833333300000002</v>
      </c>
      <c r="Y282" t="s">
        <v>35</v>
      </c>
      <c r="AB282" t="s">
        <v>904</v>
      </c>
      <c r="AC282" t="s">
        <v>905</v>
      </c>
      <c r="AD282">
        <v>87008</v>
      </c>
    </row>
    <row r="283" spans="1:30" x14ac:dyDescent="0.25">
      <c r="A283" t="s">
        <v>899</v>
      </c>
      <c r="C283" t="s">
        <v>900</v>
      </c>
      <c r="D283" t="s">
        <v>181</v>
      </c>
      <c r="E283" t="s">
        <v>901</v>
      </c>
      <c r="F283" t="s">
        <v>782</v>
      </c>
      <c r="H283" t="s">
        <v>743</v>
      </c>
      <c r="I283">
        <v>0</v>
      </c>
      <c r="J283">
        <v>38</v>
      </c>
      <c r="M283" t="s">
        <v>789</v>
      </c>
      <c r="N283" t="s">
        <v>777</v>
      </c>
      <c r="P283" t="s">
        <v>790</v>
      </c>
      <c r="S283" s="71">
        <v>45405</v>
      </c>
      <c r="T283" s="94">
        <v>0.48958333333333331</v>
      </c>
      <c r="U283" s="71">
        <v>45405</v>
      </c>
      <c r="V283" s="94">
        <v>0.61458333333333337</v>
      </c>
      <c r="W283">
        <v>3.01</v>
      </c>
      <c r="X283">
        <v>5.0166666999999998E-2</v>
      </c>
      <c r="Y283" t="s">
        <v>35</v>
      </c>
      <c r="AD283">
        <v>87008</v>
      </c>
    </row>
    <row r="284" spans="1:30" x14ac:dyDescent="0.25">
      <c r="A284" t="s">
        <v>899</v>
      </c>
      <c r="C284" t="s">
        <v>900</v>
      </c>
      <c r="D284" t="s">
        <v>181</v>
      </c>
      <c r="E284" t="s">
        <v>901</v>
      </c>
      <c r="F284" t="s">
        <v>782</v>
      </c>
      <c r="H284" t="s">
        <v>743</v>
      </c>
      <c r="I284">
        <v>0</v>
      </c>
      <c r="J284">
        <v>38</v>
      </c>
      <c r="M284" t="s">
        <v>744</v>
      </c>
      <c r="N284" t="s">
        <v>745</v>
      </c>
      <c r="O284">
        <v>0</v>
      </c>
      <c r="P284" t="s">
        <v>783</v>
      </c>
      <c r="Q284" t="s">
        <v>86</v>
      </c>
      <c r="R284" t="s">
        <v>86</v>
      </c>
      <c r="S284" s="71">
        <v>45405</v>
      </c>
      <c r="T284" s="94">
        <v>0.63541666666666663</v>
      </c>
      <c r="U284" s="71">
        <v>45405</v>
      </c>
      <c r="V284" s="94">
        <v>0.71875</v>
      </c>
      <c r="W284">
        <v>120</v>
      </c>
      <c r="X284">
        <v>2</v>
      </c>
      <c r="Y284" t="s">
        <v>35</v>
      </c>
      <c r="AB284" t="s">
        <v>822</v>
      </c>
      <c r="AC284" t="s">
        <v>823</v>
      </c>
      <c r="AD284">
        <v>88787</v>
      </c>
    </row>
    <row r="285" spans="1:30" x14ac:dyDescent="0.25">
      <c r="A285" t="s">
        <v>899</v>
      </c>
      <c r="C285" t="s">
        <v>900</v>
      </c>
      <c r="D285" t="s">
        <v>181</v>
      </c>
      <c r="E285" t="s">
        <v>901</v>
      </c>
      <c r="F285" t="s">
        <v>782</v>
      </c>
      <c r="H285" t="s">
        <v>743</v>
      </c>
      <c r="I285">
        <v>0</v>
      </c>
      <c r="J285">
        <v>38</v>
      </c>
      <c r="M285" t="s">
        <v>776</v>
      </c>
      <c r="N285" t="s">
        <v>777</v>
      </c>
      <c r="P285" t="s">
        <v>788</v>
      </c>
      <c r="Q285" t="s">
        <v>86</v>
      </c>
      <c r="R285" t="s">
        <v>86</v>
      </c>
      <c r="S285" s="71">
        <v>45405</v>
      </c>
      <c r="T285" s="94">
        <v>0.63541666666666663</v>
      </c>
      <c r="U285" s="71">
        <v>45405</v>
      </c>
      <c r="V285" s="94">
        <v>0.71875</v>
      </c>
      <c r="W285">
        <v>4.2</v>
      </c>
      <c r="X285">
        <v>7.0000000000000007E-2</v>
      </c>
      <c r="Y285" t="s">
        <v>35</v>
      </c>
      <c r="AB285" t="s">
        <v>822</v>
      </c>
      <c r="AC285" t="s">
        <v>823</v>
      </c>
      <c r="AD285">
        <v>88787</v>
      </c>
    </row>
    <row r="286" spans="1:30" x14ac:dyDescent="0.25">
      <c r="A286" t="s">
        <v>899</v>
      </c>
      <c r="C286" t="s">
        <v>900</v>
      </c>
      <c r="D286" t="s">
        <v>181</v>
      </c>
      <c r="E286" t="s">
        <v>901</v>
      </c>
      <c r="F286" t="s">
        <v>782</v>
      </c>
      <c r="H286" t="s">
        <v>743</v>
      </c>
      <c r="I286">
        <v>0</v>
      </c>
      <c r="J286">
        <v>38</v>
      </c>
      <c r="M286" t="s">
        <v>789</v>
      </c>
      <c r="N286" t="s">
        <v>777</v>
      </c>
      <c r="P286" t="s">
        <v>790</v>
      </c>
      <c r="S286" s="71">
        <v>45405</v>
      </c>
      <c r="T286" s="94">
        <v>0.63541666666666663</v>
      </c>
      <c r="U286" s="71">
        <v>45405</v>
      </c>
      <c r="V286" s="94">
        <v>0.71875</v>
      </c>
      <c r="W286">
        <v>4.87</v>
      </c>
      <c r="X286">
        <v>8.1166666999999998E-2</v>
      </c>
      <c r="Y286" t="s">
        <v>35</v>
      </c>
      <c r="AD286">
        <v>88787</v>
      </c>
    </row>
    <row r="287" spans="1:30" x14ac:dyDescent="0.25">
      <c r="A287" t="s">
        <v>899</v>
      </c>
      <c r="C287" t="s">
        <v>900</v>
      </c>
      <c r="D287" t="s">
        <v>181</v>
      </c>
      <c r="E287" t="s">
        <v>901</v>
      </c>
      <c r="F287" t="s">
        <v>782</v>
      </c>
      <c r="H287" t="s">
        <v>743</v>
      </c>
      <c r="I287">
        <v>0</v>
      </c>
      <c r="J287">
        <v>38</v>
      </c>
      <c r="M287" t="s">
        <v>744</v>
      </c>
      <c r="N287" t="s">
        <v>796</v>
      </c>
      <c r="O287">
        <v>0</v>
      </c>
      <c r="P287" t="s">
        <v>797</v>
      </c>
      <c r="Q287" t="s">
        <v>747</v>
      </c>
      <c r="R287" t="s">
        <v>747</v>
      </c>
      <c r="S287" s="71">
        <v>45406</v>
      </c>
      <c r="T287" s="94">
        <v>0.33333333333333331</v>
      </c>
      <c r="U287" s="71">
        <v>45406</v>
      </c>
      <c r="V287" s="94">
        <v>0.375</v>
      </c>
      <c r="W287">
        <v>60</v>
      </c>
      <c r="X287">
        <v>1</v>
      </c>
      <c r="AB287" t="s">
        <v>798</v>
      </c>
      <c r="AC287" t="s">
        <v>799</v>
      </c>
      <c r="AD287">
        <v>121304</v>
      </c>
    </row>
    <row r="288" spans="1:30" x14ac:dyDescent="0.25">
      <c r="A288" t="s">
        <v>899</v>
      </c>
      <c r="C288" t="s">
        <v>900</v>
      </c>
      <c r="D288" t="s">
        <v>181</v>
      </c>
      <c r="E288" t="s">
        <v>901</v>
      </c>
      <c r="F288" t="s">
        <v>782</v>
      </c>
      <c r="H288" t="s">
        <v>743</v>
      </c>
      <c r="I288">
        <v>0</v>
      </c>
      <c r="J288">
        <v>38</v>
      </c>
      <c r="M288" t="s">
        <v>744</v>
      </c>
      <c r="N288" t="s">
        <v>745</v>
      </c>
      <c r="O288">
        <v>0</v>
      </c>
      <c r="P288" t="s">
        <v>783</v>
      </c>
      <c r="Q288" t="s">
        <v>86</v>
      </c>
      <c r="R288" t="s">
        <v>86</v>
      </c>
      <c r="S288" s="71">
        <v>45406</v>
      </c>
      <c r="T288" s="94">
        <v>0.375</v>
      </c>
      <c r="U288" s="71">
        <v>45406</v>
      </c>
      <c r="V288" s="94">
        <v>0.45833333333333331</v>
      </c>
      <c r="W288">
        <v>120</v>
      </c>
      <c r="X288">
        <v>2</v>
      </c>
      <c r="Y288" t="s">
        <v>35</v>
      </c>
      <c r="AB288" t="s">
        <v>914</v>
      </c>
      <c r="AC288" t="s">
        <v>915</v>
      </c>
      <c r="AD288">
        <v>86969</v>
      </c>
    </row>
    <row r="289" spans="1:30" x14ac:dyDescent="0.25">
      <c r="A289" t="s">
        <v>899</v>
      </c>
      <c r="C289" t="s">
        <v>900</v>
      </c>
      <c r="D289" t="s">
        <v>181</v>
      </c>
      <c r="E289" t="s">
        <v>901</v>
      </c>
      <c r="F289" t="s">
        <v>782</v>
      </c>
      <c r="H289" t="s">
        <v>743</v>
      </c>
      <c r="I289">
        <v>0</v>
      </c>
      <c r="J289">
        <v>38</v>
      </c>
      <c r="M289" t="s">
        <v>776</v>
      </c>
      <c r="N289" t="s">
        <v>777</v>
      </c>
      <c r="P289" t="s">
        <v>788</v>
      </c>
      <c r="Q289" t="s">
        <v>86</v>
      </c>
      <c r="R289" t="s">
        <v>86</v>
      </c>
      <c r="S289" s="71">
        <v>45406</v>
      </c>
      <c r="T289" s="94">
        <v>0.375</v>
      </c>
      <c r="U289" s="71">
        <v>45406</v>
      </c>
      <c r="V289" s="94">
        <v>0.45833333333333331</v>
      </c>
      <c r="W289">
        <v>8.9</v>
      </c>
      <c r="X289">
        <v>0.14833333300000001</v>
      </c>
      <c r="Y289" t="s">
        <v>35</v>
      </c>
      <c r="AB289" t="s">
        <v>914</v>
      </c>
      <c r="AC289" t="s">
        <v>915</v>
      </c>
      <c r="AD289">
        <v>86969</v>
      </c>
    </row>
    <row r="290" spans="1:30" x14ac:dyDescent="0.25">
      <c r="A290" t="s">
        <v>899</v>
      </c>
      <c r="C290" t="s">
        <v>900</v>
      </c>
      <c r="D290" t="s">
        <v>181</v>
      </c>
      <c r="E290" t="s">
        <v>901</v>
      </c>
      <c r="F290" t="s">
        <v>782</v>
      </c>
      <c r="H290" t="s">
        <v>743</v>
      </c>
      <c r="I290">
        <v>0</v>
      </c>
      <c r="J290">
        <v>38</v>
      </c>
      <c r="M290" t="s">
        <v>744</v>
      </c>
      <c r="N290" t="s">
        <v>745</v>
      </c>
      <c r="O290">
        <v>0</v>
      </c>
      <c r="P290" t="s">
        <v>783</v>
      </c>
      <c r="Q290" t="s">
        <v>86</v>
      </c>
      <c r="R290" t="s">
        <v>86</v>
      </c>
      <c r="S290" s="71">
        <v>45406</v>
      </c>
      <c r="T290" s="94">
        <v>0.47916666666666669</v>
      </c>
      <c r="U290" s="71">
        <v>45406</v>
      </c>
      <c r="V290" s="94">
        <v>0.5625</v>
      </c>
      <c r="W290">
        <v>120</v>
      </c>
      <c r="X290">
        <v>2</v>
      </c>
      <c r="Y290" t="s">
        <v>35</v>
      </c>
      <c r="AB290" t="s">
        <v>904</v>
      </c>
      <c r="AC290" t="s">
        <v>905</v>
      </c>
      <c r="AD290">
        <v>87011</v>
      </c>
    </row>
    <row r="291" spans="1:30" x14ac:dyDescent="0.25">
      <c r="A291" t="s">
        <v>899</v>
      </c>
      <c r="C291" t="s">
        <v>900</v>
      </c>
      <c r="D291" t="s">
        <v>181</v>
      </c>
      <c r="E291" t="s">
        <v>901</v>
      </c>
      <c r="F291" t="s">
        <v>782</v>
      </c>
      <c r="H291" t="s">
        <v>743</v>
      </c>
      <c r="I291">
        <v>0</v>
      </c>
      <c r="J291">
        <v>38</v>
      </c>
      <c r="M291" t="s">
        <v>776</v>
      </c>
      <c r="N291" t="s">
        <v>777</v>
      </c>
      <c r="P291" t="s">
        <v>788</v>
      </c>
      <c r="Q291" t="s">
        <v>86</v>
      </c>
      <c r="R291" t="s">
        <v>86</v>
      </c>
      <c r="S291" s="71">
        <v>45406</v>
      </c>
      <c r="T291" s="94">
        <v>0.47916666666666669</v>
      </c>
      <c r="U291" s="71">
        <v>45406</v>
      </c>
      <c r="V291" s="94">
        <v>0.5625</v>
      </c>
      <c r="W291">
        <v>6.6</v>
      </c>
      <c r="X291">
        <v>0.11</v>
      </c>
      <c r="Y291" t="s">
        <v>35</v>
      </c>
      <c r="AB291" t="s">
        <v>904</v>
      </c>
      <c r="AC291" t="s">
        <v>905</v>
      </c>
      <c r="AD291">
        <v>87011</v>
      </c>
    </row>
    <row r="292" spans="1:30" x14ac:dyDescent="0.25">
      <c r="A292" t="s">
        <v>899</v>
      </c>
      <c r="C292" t="s">
        <v>900</v>
      </c>
      <c r="D292" t="s">
        <v>181</v>
      </c>
      <c r="E292" t="s">
        <v>901</v>
      </c>
      <c r="F292" t="s">
        <v>782</v>
      </c>
      <c r="H292" t="s">
        <v>743</v>
      </c>
      <c r="I292">
        <v>0</v>
      </c>
      <c r="J292">
        <v>38</v>
      </c>
      <c r="M292" t="s">
        <v>789</v>
      </c>
      <c r="N292" t="s">
        <v>777</v>
      </c>
      <c r="P292" t="s">
        <v>790</v>
      </c>
      <c r="S292" s="71">
        <v>45406</v>
      </c>
      <c r="T292" s="94">
        <v>0.47916666666666669</v>
      </c>
      <c r="U292" s="71">
        <v>45406</v>
      </c>
      <c r="V292" s="94">
        <v>0.5625</v>
      </c>
      <c r="W292">
        <v>0.15</v>
      </c>
      <c r="X292">
        <v>2.5000000000000001E-3</v>
      </c>
      <c r="Y292" t="s">
        <v>35</v>
      </c>
      <c r="AD292">
        <v>87011</v>
      </c>
    </row>
    <row r="293" spans="1:30" x14ac:dyDescent="0.25">
      <c r="A293" t="s">
        <v>899</v>
      </c>
      <c r="C293" t="s">
        <v>900</v>
      </c>
      <c r="D293" t="s">
        <v>181</v>
      </c>
      <c r="E293" t="s">
        <v>901</v>
      </c>
      <c r="F293" t="s">
        <v>782</v>
      </c>
      <c r="H293" t="s">
        <v>743</v>
      </c>
      <c r="I293">
        <v>0</v>
      </c>
      <c r="J293">
        <v>38</v>
      </c>
      <c r="M293" t="s">
        <v>744</v>
      </c>
      <c r="N293" t="s">
        <v>745</v>
      </c>
      <c r="O293">
        <v>0</v>
      </c>
      <c r="P293" t="s">
        <v>783</v>
      </c>
      <c r="Q293" t="s">
        <v>86</v>
      </c>
      <c r="R293" t="s">
        <v>86</v>
      </c>
      <c r="S293" s="71">
        <v>45406</v>
      </c>
      <c r="T293" s="94">
        <v>0.58333333333333337</v>
      </c>
      <c r="U293" s="71">
        <v>45406</v>
      </c>
      <c r="V293" s="94">
        <v>0.625</v>
      </c>
      <c r="W293">
        <v>60</v>
      </c>
      <c r="X293">
        <v>1</v>
      </c>
      <c r="Y293" t="s">
        <v>35</v>
      </c>
      <c r="AB293" t="s">
        <v>906</v>
      </c>
      <c r="AC293" t="s">
        <v>907</v>
      </c>
      <c r="AD293">
        <v>94358</v>
      </c>
    </row>
    <row r="294" spans="1:30" x14ac:dyDescent="0.25">
      <c r="A294" t="s">
        <v>899</v>
      </c>
      <c r="C294" t="s">
        <v>900</v>
      </c>
      <c r="D294" t="s">
        <v>181</v>
      </c>
      <c r="E294" t="s">
        <v>901</v>
      </c>
      <c r="F294" t="s">
        <v>782</v>
      </c>
      <c r="H294" t="s">
        <v>743</v>
      </c>
      <c r="I294">
        <v>0</v>
      </c>
      <c r="J294">
        <v>38</v>
      </c>
      <c r="M294" t="s">
        <v>789</v>
      </c>
      <c r="N294" t="s">
        <v>777</v>
      </c>
      <c r="P294" t="s">
        <v>790</v>
      </c>
      <c r="S294" s="71">
        <v>45406</v>
      </c>
      <c r="T294" s="94">
        <v>0.58333333333333337</v>
      </c>
      <c r="U294" s="71">
        <v>45406</v>
      </c>
      <c r="V294" s="94">
        <v>0.625</v>
      </c>
      <c r="W294">
        <v>1.56</v>
      </c>
      <c r="X294">
        <v>2.5999999999999999E-2</v>
      </c>
      <c r="Y294" t="s">
        <v>35</v>
      </c>
      <c r="AD294">
        <v>94358</v>
      </c>
    </row>
    <row r="295" spans="1:30" x14ac:dyDescent="0.25">
      <c r="A295" t="s">
        <v>899</v>
      </c>
      <c r="C295" t="s">
        <v>900</v>
      </c>
      <c r="D295" t="s">
        <v>181</v>
      </c>
      <c r="E295" t="s">
        <v>901</v>
      </c>
      <c r="F295" t="s">
        <v>782</v>
      </c>
      <c r="H295" t="s">
        <v>743</v>
      </c>
      <c r="I295">
        <v>0</v>
      </c>
      <c r="J295">
        <v>38</v>
      </c>
      <c r="M295" t="s">
        <v>744</v>
      </c>
      <c r="N295" t="s">
        <v>796</v>
      </c>
      <c r="O295">
        <v>0</v>
      </c>
      <c r="P295" t="s">
        <v>797</v>
      </c>
      <c r="Q295" t="s">
        <v>747</v>
      </c>
      <c r="R295" t="s">
        <v>747</v>
      </c>
      <c r="S295" s="71">
        <v>45412</v>
      </c>
      <c r="T295" s="94">
        <v>0.36458333333333331</v>
      </c>
      <c r="U295" s="71">
        <v>45412</v>
      </c>
      <c r="V295" s="94">
        <v>0.39583333333333331</v>
      </c>
      <c r="W295">
        <v>45</v>
      </c>
      <c r="X295">
        <v>0.75</v>
      </c>
      <c r="AB295" t="s">
        <v>798</v>
      </c>
      <c r="AC295" t="s">
        <v>799</v>
      </c>
      <c r="AD295">
        <v>123440</v>
      </c>
    </row>
    <row r="296" spans="1:30" x14ac:dyDescent="0.25">
      <c r="A296" t="s">
        <v>899</v>
      </c>
      <c r="C296" t="s">
        <v>900</v>
      </c>
      <c r="D296" t="s">
        <v>181</v>
      </c>
      <c r="E296" t="s">
        <v>901</v>
      </c>
      <c r="F296" t="s">
        <v>782</v>
      </c>
      <c r="H296" t="s">
        <v>743</v>
      </c>
      <c r="I296">
        <v>0</v>
      </c>
      <c r="J296">
        <v>38</v>
      </c>
      <c r="M296" t="s">
        <v>744</v>
      </c>
      <c r="N296" t="s">
        <v>745</v>
      </c>
      <c r="O296">
        <v>0</v>
      </c>
      <c r="P296" t="s">
        <v>783</v>
      </c>
      <c r="Q296" t="s">
        <v>86</v>
      </c>
      <c r="R296" t="s">
        <v>86</v>
      </c>
      <c r="S296" s="71">
        <v>45412</v>
      </c>
      <c r="T296" s="94">
        <v>0.39583333333333331</v>
      </c>
      <c r="U296" s="71">
        <v>45412</v>
      </c>
      <c r="V296" s="94">
        <v>0.47916666666666669</v>
      </c>
      <c r="W296">
        <v>120</v>
      </c>
      <c r="X296">
        <v>2</v>
      </c>
      <c r="Y296" t="s">
        <v>35</v>
      </c>
      <c r="AB296" t="s">
        <v>912</v>
      </c>
      <c r="AC296" t="s">
        <v>913</v>
      </c>
      <c r="AD296">
        <v>90956</v>
      </c>
    </row>
    <row r="297" spans="1:30" x14ac:dyDescent="0.25">
      <c r="A297" t="s">
        <v>899</v>
      </c>
      <c r="C297" t="s">
        <v>900</v>
      </c>
      <c r="D297" t="s">
        <v>181</v>
      </c>
      <c r="E297" t="s">
        <v>901</v>
      </c>
      <c r="F297" t="s">
        <v>782</v>
      </c>
      <c r="H297" t="s">
        <v>743</v>
      </c>
      <c r="I297">
        <v>0</v>
      </c>
      <c r="J297">
        <v>38</v>
      </c>
      <c r="M297" t="s">
        <v>776</v>
      </c>
      <c r="N297" t="s">
        <v>777</v>
      </c>
      <c r="P297" t="s">
        <v>788</v>
      </c>
      <c r="Q297" t="s">
        <v>86</v>
      </c>
      <c r="R297" t="s">
        <v>86</v>
      </c>
      <c r="S297" s="71">
        <v>45412</v>
      </c>
      <c r="T297" s="94">
        <v>0.39583333333333331</v>
      </c>
      <c r="U297" s="71">
        <v>45412</v>
      </c>
      <c r="V297" s="94">
        <v>0.47916666666666669</v>
      </c>
      <c r="W297">
        <v>17.600000000000001</v>
      </c>
      <c r="X297">
        <v>0.29333333299999997</v>
      </c>
      <c r="Y297" t="s">
        <v>35</v>
      </c>
      <c r="AB297" t="s">
        <v>912</v>
      </c>
      <c r="AC297" t="s">
        <v>913</v>
      </c>
      <c r="AD297">
        <v>90956</v>
      </c>
    </row>
    <row r="298" spans="1:30" x14ac:dyDescent="0.25">
      <c r="A298" t="s">
        <v>899</v>
      </c>
      <c r="C298" t="s">
        <v>900</v>
      </c>
      <c r="D298" t="s">
        <v>181</v>
      </c>
      <c r="E298" t="s">
        <v>901</v>
      </c>
      <c r="F298" t="s">
        <v>782</v>
      </c>
      <c r="H298" t="s">
        <v>743</v>
      </c>
      <c r="I298">
        <v>0</v>
      </c>
      <c r="J298">
        <v>38</v>
      </c>
      <c r="M298" t="s">
        <v>744</v>
      </c>
      <c r="N298" t="s">
        <v>745</v>
      </c>
      <c r="O298">
        <v>0</v>
      </c>
      <c r="P298" t="s">
        <v>783</v>
      </c>
      <c r="Q298" t="s">
        <v>86</v>
      </c>
      <c r="R298" t="s">
        <v>86</v>
      </c>
      <c r="S298" s="71">
        <v>45412</v>
      </c>
      <c r="T298" s="94">
        <v>0.48958333333333331</v>
      </c>
      <c r="U298" s="71">
        <v>45412</v>
      </c>
      <c r="V298" s="94">
        <v>0.61458333333333337</v>
      </c>
      <c r="W298">
        <v>180</v>
      </c>
      <c r="X298">
        <v>3</v>
      </c>
      <c r="Y298" t="s">
        <v>35</v>
      </c>
      <c r="AB298" t="s">
        <v>904</v>
      </c>
      <c r="AC298" t="s">
        <v>905</v>
      </c>
      <c r="AD298">
        <v>90535</v>
      </c>
    </row>
    <row r="299" spans="1:30" x14ac:dyDescent="0.25">
      <c r="A299" t="s">
        <v>899</v>
      </c>
      <c r="C299" t="s">
        <v>900</v>
      </c>
      <c r="D299" t="s">
        <v>181</v>
      </c>
      <c r="E299" t="s">
        <v>901</v>
      </c>
      <c r="F299" t="s">
        <v>782</v>
      </c>
      <c r="H299" t="s">
        <v>743</v>
      </c>
      <c r="I299">
        <v>0</v>
      </c>
      <c r="J299">
        <v>38</v>
      </c>
      <c r="M299" t="s">
        <v>776</v>
      </c>
      <c r="N299" t="s">
        <v>777</v>
      </c>
      <c r="P299" t="s">
        <v>788</v>
      </c>
      <c r="Q299" t="s">
        <v>86</v>
      </c>
      <c r="R299" t="s">
        <v>86</v>
      </c>
      <c r="S299" s="71">
        <v>45412</v>
      </c>
      <c r="T299" s="94">
        <v>0.48958333333333331</v>
      </c>
      <c r="U299" s="71">
        <v>45412</v>
      </c>
      <c r="V299" s="94">
        <v>0.61458333333333337</v>
      </c>
      <c r="W299">
        <v>5.9</v>
      </c>
      <c r="X299">
        <v>9.8333332999999995E-2</v>
      </c>
      <c r="Y299" t="s">
        <v>35</v>
      </c>
      <c r="AB299" t="s">
        <v>904</v>
      </c>
      <c r="AC299" t="s">
        <v>905</v>
      </c>
      <c r="AD299">
        <v>90535</v>
      </c>
    </row>
    <row r="300" spans="1:30" x14ac:dyDescent="0.25">
      <c r="A300" t="s">
        <v>899</v>
      </c>
      <c r="C300" t="s">
        <v>900</v>
      </c>
      <c r="D300" t="s">
        <v>181</v>
      </c>
      <c r="E300" t="s">
        <v>901</v>
      </c>
      <c r="F300" t="s">
        <v>782</v>
      </c>
      <c r="H300" t="s">
        <v>743</v>
      </c>
      <c r="I300">
        <v>0</v>
      </c>
      <c r="J300">
        <v>38</v>
      </c>
      <c r="M300" t="s">
        <v>789</v>
      </c>
      <c r="N300" t="s">
        <v>777</v>
      </c>
      <c r="P300" t="s">
        <v>790</v>
      </c>
      <c r="S300" s="71">
        <v>45412</v>
      </c>
      <c r="T300" s="94">
        <v>0.48958333333333331</v>
      </c>
      <c r="U300" s="71">
        <v>45412</v>
      </c>
      <c r="V300" s="94">
        <v>0.61458333333333337</v>
      </c>
      <c r="W300">
        <v>3.01</v>
      </c>
      <c r="X300">
        <v>5.0166666999999998E-2</v>
      </c>
      <c r="Y300" t="s">
        <v>35</v>
      </c>
      <c r="AD300">
        <v>90535</v>
      </c>
    </row>
    <row r="301" spans="1:30" x14ac:dyDescent="0.25">
      <c r="A301" t="s">
        <v>899</v>
      </c>
      <c r="C301" t="s">
        <v>900</v>
      </c>
      <c r="D301" t="s">
        <v>181</v>
      </c>
      <c r="E301" t="s">
        <v>901</v>
      </c>
      <c r="F301" t="s">
        <v>782</v>
      </c>
      <c r="H301" t="s">
        <v>743</v>
      </c>
      <c r="I301">
        <v>0</v>
      </c>
      <c r="J301">
        <v>38</v>
      </c>
      <c r="M301" t="s">
        <v>744</v>
      </c>
      <c r="N301" t="s">
        <v>745</v>
      </c>
      <c r="O301">
        <v>0</v>
      </c>
      <c r="P301" t="s">
        <v>783</v>
      </c>
      <c r="Q301" t="s">
        <v>86</v>
      </c>
      <c r="R301" t="s">
        <v>86</v>
      </c>
      <c r="S301" s="71">
        <v>45412</v>
      </c>
      <c r="T301" s="94">
        <v>0.63541666666666663</v>
      </c>
      <c r="U301" s="71">
        <v>45412</v>
      </c>
      <c r="V301" s="94">
        <v>0.71875</v>
      </c>
      <c r="W301">
        <v>120</v>
      </c>
      <c r="X301">
        <v>2</v>
      </c>
      <c r="Y301" t="s">
        <v>35</v>
      </c>
      <c r="AB301" t="s">
        <v>822</v>
      </c>
      <c r="AC301" t="s">
        <v>823</v>
      </c>
      <c r="AD301">
        <v>88788</v>
      </c>
    </row>
    <row r="302" spans="1:30" x14ac:dyDescent="0.25">
      <c r="A302" t="s">
        <v>899</v>
      </c>
      <c r="C302" t="s">
        <v>900</v>
      </c>
      <c r="D302" t="s">
        <v>181</v>
      </c>
      <c r="E302" t="s">
        <v>901</v>
      </c>
      <c r="F302" t="s">
        <v>782</v>
      </c>
      <c r="H302" t="s">
        <v>743</v>
      </c>
      <c r="I302">
        <v>0</v>
      </c>
      <c r="J302">
        <v>38</v>
      </c>
      <c r="M302" t="s">
        <v>776</v>
      </c>
      <c r="N302" t="s">
        <v>777</v>
      </c>
      <c r="P302" t="s">
        <v>788</v>
      </c>
      <c r="Q302" t="s">
        <v>86</v>
      </c>
      <c r="R302" t="s">
        <v>86</v>
      </c>
      <c r="S302" s="71">
        <v>45412</v>
      </c>
      <c r="T302" s="94">
        <v>0.63541666666666663</v>
      </c>
      <c r="U302" s="71">
        <v>45412</v>
      </c>
      <c r="V302" s="94">
        <v>0.71875</v>
      </c>
      <c r="W302">
        <v>3.5</v>
      </c>
      <c r="X302">
        <v>5.8333333000000001E-2</v>
      </c>
      <c r="Y302" t="s">
        <v>35</v>
      </c>
      <c r="AB302" t="s">
        <v>822</v>
      </c>
      <c r="AC302" t="s">
        <v>823</v>
      </c>
      <c r="AD302">
        <v>88788</v>
      </c>
    </row>
    <row r="303" spans="1:30" x14ac:dyDescent="0.25">
      <c r="A303" t="s">
        <v>899</v>
      </c>
      <c r="C303" t="s">
        <v>900</v>
      </c>
      <c r="D303" t="s">
        <v>181</v>
      </c>
      <c r="E303" t="s">
        <v>901</v>
      </c>
      <c r="F303" t="s">
        <v>782</v>
      </c>
      <c r="H303" t="s">
        <v>743</v>
      </c>
      <c r="I303">
        <v>0</v>
      </c>
      <c r="J303">
        <v>38</v>
      </c>
      <c r="M303" t="s">
        <v>789</v>
      </c>
      <c r="N303" t="s">
        <v>777</v>
      </c>
      <c r="P303" t="s">
        <v>790</v>
      </c>
      <c r="S303" s="71">
        <v>45412</v>
      </c>
      <c r="T303" s="94">
        <v>0.63541666666666663</v>
      </c>
      <c r="U303" s="71">
        <v>45412</v>
      </c>
      <c r="V303" s="94">
        <v>0.71875</v>
      </c>
      <c r="W303">
        <v>4.87</v>
      </c>
      <c r="X303">
        <v>8.1166666999999998E-2</v>
      </c>
      <c r="Y303" t="s">
        <v>35</v>
      </c>
      <c r="AD303">
        <v>88788</v>
      </c>
    </row>
    <row r="304" spans="1:30" x14ac:dyDescent="0.25">
      <c r="A304" t="s">
        <v>899</v>
      </c>
      <c r="C304" t="s">
        <v>900</v>
      </c>
      <c r="D304" t="s">
        <v>181</v>
      </c>
      <c r="E304" t="s">
        <v>901</v>
      </c>
      <c r="F304" t="s">
        <v>782</v>
      </c>
      <c r="H304" t="s">
        <v>743</v>
      </c>
      <c r="I304">
        <v>0</v>
      </c>
      <c r="J304">
        <v>38</v>
      </c>
      <c r="M304" t="s">
        <v>744</v>
      </c>
      <c r="N304" t="s">
        <v>796</v>
      </c>
      <c r="O304">
        <v>0</v>
      </c>
      <c r="P304" t="s">
        <v>797</v>
      </c>
      <c r="Q304" t="s">
        <v>747</v>
      </c>
      <c r="R304" t="s">
        <v>747</v>
      </c>
      <c r="S304" s="71">
        <v>45413</v>
      </c>
      <c r="T304" s="94">
        <v>0.35416666666666669</v>
      </c>
      <c r="U304" s="71">
        <v>45413</v>
      </c>
      <c r="V304" s="94">
        <v>0.38541666666666669</v>
      </c>
      <c r="W304">
        <v>45</v>
      </c>
      <c r="X304">
        <v>0.75</v>
      </c>
      <c r="AB304" t="s">
        <v>798</v>
      </c>
      <c r="AC304" t="s">
        <v>799</v>
      </c>
      <c r="AD304">
        <v>124108</v>
      </c>
    </row>
    <row r="305" spans="1:30" x14ac:dyDescent="0.25">
      <c r="A305" t="s">
        <v>899</v>
      </c>
      <c r="C305" t="s">
        <v>900</v>
      </c>
      <c r="D305" t="s">
        <v>181</v>
      </c>
      <c r="E305" t="s">
        <v>901</v>
      </c>
      <c r="F305" t="s">
        <v>782</v>
      </c>
      <c r="H305" t="s">
        <v>743</v>
      </c>
      <c r="I305">
        <v>0</v>
      </c>
      <c r="J305">
        <v>38</v>
      </c>
      <c r="M305" t="s">
        <v>744</v>
      </c>
      <c r="N305" t="s">
        <v>745</v>
      </c>
      <c r="O305">
        <v>0</v>
      </c>
      <c r="P305" t="s">
        <v>783</v>
      </c>
      <c r="Q305" t="s">
        <v>86</v>
      </c>
      <c r="R305" t="s">
        <v>86</v>
      </c>
      <c r="S305" s="71">
        <v>45413</v>
      </c>
      <c r="T305" s="94">
        <v>0.38541666666666669</v>
      </c>
      <c r="U305" s="71">
        <v>45413</v>
      </c>
      <c r="V305" s="94">
        <v>0.55208333333333337</v>
      </c>
      <c r="W305">
        <v>240</v>
      </c>
      <c r="X305">
        <v>4</v>
      </c>
      <c r="Y305" t="s">
        <v>35</v>
      </c>
      <c r="AB305" t="s">
        <v>918</v>
      </c>
      <c r="AC305" t="s">
        <v>919</v>
      </c>
      <c r="AD305">
        <v>90134</v>
      </c>
    </row>
    <row r="306" spans="1:30" x14ac:dyDescent="0.25">
      <c r="A306" t="s">
        <v>899</v>
      </c>
      <c r="C306" t="s">
        <v>900</v>
      </c>
      <c r="D306" t="s">
        <v>181</v>
      </c>
      <c r="E306" t="s">
        <v>901</v>
      </c>
      <c r="F306" t="s">
        <v>782</v>
      </c>
      <c r="H306" t="s">
        <v>743</v>
      </c>
      <c r="I306">
        <v>0</v>
      </c>
      <c r="J306">
        <v>38</v>
      </c>
      <c r="M306" t="s">
        <v>776</v>
      </c>
      <c r="N306" t="s">
        <v>777</v>
      </c>
      <c r="P306" t="s">
        <v>788</v>
      </c>
      <c r="Q306" t="s">
        <v>86</v>
      </c>
      <c r="R306" t="s">
        <v>86</v>
      </c>
      <c r="S306" s="71">
        <v>45413</v>
      </c>
      <c r="T306" s="94">
        <v>0.38541666666666669</v>
      </c>
      <c r="U306" s="71">
        <v>45413</v>
      </c>
      <c r="V306" s="94">
        <v>0.55208333333333337</v>
      </c>
      <c r="W306">
        <v>9</v>
      </c>
      <c r="X306">
        <v>0.15</v>
      </c>
      <c r="Y306" t="s">
        <v>35</v>
      </c>
      <c r="AB306" t="s">
        <v>918</v>
      </c>
      <c r="AC306" t="s">
        <v>919</v>
      </c>
      <c r="AD306">
        <v>90134</v>
      </c>
    </row>
    <row r="307" spans="1:30" x14ac:dyDescent="0.25">
      <c r="A307" t="s">
        <v>899</v>
      </c>
      <c r="C307" t="s">
        <v>900</v>
      </c>
      <c r="D307" t="s">
        <v>181</v>
      </c>
      <c r="E307" t="s">
        <v>901</v>
      </c>
      <c r="F307" t="s">
        <v>782</v>
      </c>
      <c r="H307" t="s">
        <v>743</v>
      </c>
      <c r="I307">
        <v>0</v>
      </c>
      <c r="J307">
        <v>38</v>
      </c>
      <c r="M307" t="s">
        <v>744</v>
      </c>
      <c r="N307" t="s">
        <v>745</v>
      </c>
      <c r="O307">
        <v>0</v>
      </c>
      <c r="P307" t="s">
        <v>783</v>
      </c>
      <c r="Q307" t="s">
        <v>86</v>
      </c>
      <c r="R307" t="s">
        <v>86</v>
      </c>
      <c r="S307" s="71">
        <v>45413</v>
      </c>
      <c r="T307" s="94">
        <v>0.5625</v>
      </c>
      <c r="U307" s="71">
        <v>45413</v>
      </c>
      <c r="V307" s="94">
        <v>0.64583333333333337</v>
      </c>
      <c r="W307">
        <v>120</v>
      </c>
      <c r="X307">
        <v>2</v>
      </c>
      <c r="Y307" t="s">
        <v>35</v>
      </c>
      <c r="AB307" t="s">
        <v>904</v>
      </c>
      <c r="AC307" t="s">
        <v>905</v>
      </c>
      <c r="AD307">
        <v>90538</v>
      </c>
    </row>
    <row r="308" spans="1:30" x14ac:dyDescent="0.25">
      <c r="A308" t="s">
        <v>899</v>
      </c>
      <c r="C308" t="s">
        <v>900</v>
      </c>
      <c r="D308" t="s">
        <v>181</v>
      </c>
      <c r="E308" t="s">
        <v>901</v>
      </c>
      <c r="F308" t="s">
        <v>782</v>
      </c>
      <c r="H308" t="s">
        <v>743</v>
      </c>
      <c r="I308">
        <v>0</v>
      </c>
      <c r="J308">
        <v>38</v>
      </c>
      <c r="M308" t="s">
        <v>776</v>
      </c>
      <c r="N308" t="s">
        <v>777</v>
      </c>
      <c r="P308" t="s">
        <v>788</v>
      </c>
      <c r="Q308" t="s">
        <v>86</v>
      </c>
      <c r="R308" t="s">
        <v>86</v>
      </c>
      <c r="S308" s="71">
        <v>45413</v>
      </c>
      <c r="T308" s="94">
        <v>0.5625</v>
      </c>
      <c r="U308" s="71">
        <v>45413</v>
      </c>
      <c r="V308" s="94">
        <v>0.64583333333333337</v>
      </c>
      <c r="W308">
        <v>12</v>
      </c>
      <c r="X308">
        <v>0.2</v>
      </c>
      <c r="Y308" t="s">
        <v>35</v>
      </c>
      <c r="AB308" t="s">
        <v>904</v>
      </c>
      <c r="AC308" t="s">
        <v>905</v>
      </c>
      <c r="AD308">
        <v>90538</v>
      </c>
    </row>
    <row r="309" spans="1:30" x14ac:dyDescent="0.25">
      <c r="A309" t="s">
        <v>899</v>
      </c>
      <c r="C309" t="s">
        <v>900</v>
      </c>
      <c r="D309" t="s">
        <v>181</v>
      </c>
      <c r="E309" t="s">
        <v>901</v>
      </c>
      <c r="F309" t="s">
        <v>782</v>
      </c>
      <c r="H309" t="s">
        <v>743</v>
      </c>
      <c r="I309">
        <v>0</v>
      </c>
      <c r="J309">
        <v>38</v>
      </c>
      <c r="M309" t="s">
        <v>789</v>
      </c>
      <c r="N309" t="s">
        <v>777</v>
      </c>
      <c r="P309" t="s">
        <v>790</v>
      </c>
      <c r="S309" s="71">
        <v>45413</v>
      </c>
      <c r="T309" s="94">
        <v>0.5625</v>
      </c>
      <c r="U309" s="71">
        <v>45413</v>
      </c>
      <c r="V309" s="94">
        <v>0.64583333333333337</v>
      </c>
      <c r="W309">
        <v>5.78</v>
      </c>
      <c r="X309">
        <v>9.6333332999999993E-2</v>
      </c>
      <c r="Y309" t="s">
        <v>35</v>
      </c>
      <c r="AD309">
        <v>90538</v>
      </c>
    </row>
    <row r="310" spans="1:30" x14ac:dyDescent="0.25">
      <c r="A310" t="s">
        <v>899</v>
      </c>
      <c r="C310" t="s">
        <v>900</v>
      </c>
      <c r="D310" t="s">
        <v>181</v>
      </c>
      <c r="E310" t="s">
        <v>901</v>
      </c>
      <c r="F310" t="s">
        <v>782</v>
      </c>
      <c r="H310" t="s">
        <v>743</v>
      </c>
      <c r="I310">
        <v>0</v>
      </c>
      <c r="J310">
        <v>38</v>
      </c>
      <c r="M310" t="s">
        <v>744</v>
      </c>
      <c r="N310" t="s">
        <v>745</v>
      </c>
      <c r="O310">
        <v>0</v>
      </c>
      <c r="P310" t="s">
        <v>783</v>
      </c>
      <c r="Q310" t="s">
        <v>86</v>
      </c>
      <c r="R310" t="s">
        <v>86</v>
      </c>
      <c r="S310" s="71">
        <v>45413</v>
      </c>
      <c r="T310" s="94">
        <v>0.66666666666666663</v>
      </c>
      <c r="U310" s="71">
        <v>45413</v>
      </c>
      <c r="V310" s="94">
        <v>0.70833333333333337</v>
      </c>
      <c r="W310">
        <v>60</v>
      </c>
      <c r="X310">
        <v>1</v>
      </c>
      <c r="Y310" t="s">
        <v>35</v>
      </c>
      <c r="AB310" t="s">
        <v>906</v>
      </c>
      <c r="AC310" t="s">
        <v>907</v>
      </c>
      <c r="AD310">
        <v>94353</v>
      </c>
    </row>
    <row r="311" spans="1:30" x14ac:dyDescent="0.25">
      <c r="A311" t="s">
        <v>899</v>
      </c>
      <c r="C311" t="s">
        <v>900</v>
      </c>
      <c r="D311" t="s">
        <v>181</v>
      </c>
      <c r="E311" t="s">
        <v>901</v>
      </c>
      <c r="F311" t="s">
        <v>782</v>
      </c>
      <c r="H311" t="s">
        <v>743</v>
      </c>
      <c r="I311">
        <v>0</v>
      </c>
      <c r="J311">
        <v>38</v>
      </c>
      <c r="M311" t="s">
        <v>789</v>
      </c>
      <c r="N311" t="s">
        <v>777</v>
      </c>
      <c r="P311" t="s">
        <v>790</v>
      </c>
      <c r="S311" s="71">
        <v>45413</v>
      </c>
      <c r="T311" s="94">
        <v>0.66666666666666663</v>
      </c>
      <c r="U311" s="71">
        <v>45413</v>
      </c>
      <c r="V311" s="94">
        <v>0.70833333333333337</v>
      </c>
      <c r="W311">
        <v>1.56</v>
      </c>
      <c r="X311">
        <v>2.5999999999999999E-2</v>
      </c>
      <c r="Y311" t="s">
        <v>35</v>
      </c>
      <c r="AD311">
        <v>94353</v>
      </c>
    </row>
    <row r="312" spans="1:30" x14ac:dyDescent="0.25">
      <c r="A312" t="s">
        <v>920</v>
      </c>
      <c r="C312" t="s">
        <v>921</v>
      </c>
      <c r="D312" t="s">
        <v>241</v>
      </c>
      <c r="E312" t="s">
        <v>922</v>
      </c>
      <c r="F312" t="s">
        <v>782</v>
      </c>
      <c r="H312" t="s">
        <v>743</v>
      </c>
      <c r="I312">
        <v>0</v>
      </c>
      <c r="J312">
        <v>38</v>
      </c>
      <c r="M312" t="s">
        <v>744</v>
      </c>
      <c r="N312" t="s">
        <v>796</v>
      </c>
      <c r="O312">
        <v>0</v>
      </c>
      <c r="P312" t="s">
        <v>797</v>
      </c>
      <c r="Q312" t="s">
        <v>747</v>
      </c>
      <c r="R312" t="s">
        <v>747</v>
      </c>
      <c r="S312" s="71">
        <v>45400</v>
      </c>
      <c r="T312" s="94">
        <v>0.33333333333333331</v>
      </c>
      <c r="U312" s="71">
        <v>45400</v>
      </c>
      <c r="V312" s="94">
        <v>0.35416666666666669</v>
      </c>
      <c r="W312">
        <v>30</v>
      </c>
      <c r="X312">
        <v>0.5</v>
      </c>
      <c r="AB312" t="s">
        <v>798</v>
      </c>
      <c r="AC312" t="s">
        <v>799</v>
      </c>
      <c r="AD312">
        <v>118622</v>
      </c>
    </row>
    <row r="313" spans="1:30" x14ac:dyDescent="0.25">
      <c r="A313" t="s">
        <v>920</v>
      </c>
      <c r="C313" t="s">
        <v>921</v>
      </c>
      <c r="D313" t="s">
        <v>241</v>
      </c>
      <c r="E313" t="s">
        <v>922</v>
      </c>
      <c r="F313" t="s">
        <v>782</v>
      </c>
      <c r="H313" t="s">
        <v>743</v>
      </c>
      <c r="I313">
        <v>0</v>
      </c>
      <c r="J313">
        <v>38</v>
      </c>
      <c r="M313" t="s">
        <v>744</v>
      </c>
      <c r="N313" t="s">
        <v>745</v>
      </c>
      <c r="O313">
        <v>0</v>
      </c>
      <c r="P313" t="s">
        <v>819</v>
      </c>
      <c r="Q313" t="s">
        <v>86</v>
      </c>
      <c r="R313" t="s">
        <v>86</v>
      </c>
      <c r="S313" s="71">
        <v>45400</v>
      </c>
      <c r="T313" s="94">
        <v>0.375</v>
      </c>
      <c r="U313" s="71">
        <v>45400</v>
      </c>
      <c r="V313" s="94">
        <v>0.47916666666666669</v>
      </c>
      <c r="W313">
        <v>150</v>
      </c>
      <c r="X313">
        <v>2.5</v>
      </c>
      <c r="Y313" t="s">
        <v>35</v>
      </c>
      <c r="AB313" t="s">
        <v>1793</v>
      </c>
      <c r="AC313" t="s">
        <v>1794</v>
      </c>
      <c r="AD313">
        <v>118403</v>
      </c>
    </row>
    <row r="314" spans="1:30" x14ac:dyDescent="0.25">
      <c r="A314" t="s">
        <v>920</v>
      </c>
      <c r="C314" t="s">
        <v>921</v>
      </c>
      <c r="D314" t="s">
        <v>241</v>
      </c>
      <c r="E314" t="s">
        <v>922</v>
      </c>
      <c r="F314" t="s">
        <v>782</v>
      </c>
      <c r="H314" t="s">
        <v>743</v>
      </c>
      <c r="I314">
        <v>0</v>
      </c>
      <c r="J314">
        <v>38</v>
      </c>
      <c r="M314" t="s">
        <v>744</v>
      </c>
      <c r="N314" t="s">
        <v>745</v>
      </c>
      <c r="O314">
        <v>0</v>
      </c>
      <c r="P314" t="s">
        <v>783</v>
      </c>
      <c r="Q314" t="s">
        <v>86</v>
      </c>
      <c r="R314" t="s">
        <v>86</v>
      </c>
      <c r="S314" s="71">
        <v>45400</v>
      </c>
      <c r="T314" s="94">
        <v>0.5</v>
      </c>
      <c r="U314" s="71">
        <v>45400</v>
      </c>
      <c r="V314" s="94">
        <v>0.5625</v>
      </c>
      <c r="W314">
        <v>90</v>
      </c>
      <c r="X314">
        <v>1.5</v>
      </c>
      <c r="Y314" t="s">
        <v>35</v>
      </c>
      <c r="AB314" t="s">
        <v>923</v>
      </c>
      <c r="AC314" t="s">
        <v>924</v>
      </c>
      <c r="AD314">
        <v>84583</v>
      </c>
    </row>
    <row r="315" spans="1:30" x14ac:dyDescent="0.25">
      <c r="A315" t="s">
        <v>920</v>
      </c>
      <c r="C315" t="s">
        <v>921</v>
      </c>
      <c r="D315" t="s">
        <v>241</v>
      </c>
      <c r="E315" t="s">
        <v>922</v>
      </c>
      <c r="F315" t="s">
        <v>782</v>
      </c>
      <c r="H315" t="s">
        <v>743</v>
      </c>
      <c r="I315">
        <v>0</v>
      </c>
      <c r="J315">
        <v>38</v>
      </c>
      <c r="M315" t="s">
        <v>789</v>
      </c>
      <c r="N315" t="s">
        <v>777</v>
      </c>
      <c r="P315" t="s">
        <v>790</v>
      </c>
      <c r="S315" s="71">
        <v>45400</v>
      </c>
      <c r="T315" s="94">
        <v>0.5</v>
      </c>
      <c r="U315" s="71">
        <v>45400</v>
      </c>
      <c r="V315" s="94">
        <v>0.5625</v>
      </c>
      <c r="W315">
        <v>6.44</v>
      </c>
      <c r="X315">
        <v>0.107333333</v>
      </c>
      <c r="Y315" t="s">
        <v>35</v>
      </c>
      <c r="AD315">
        <v>84583</v>
      </c>
    </row>
    <row r="316" spans="1:30" x14ac:dyDescent="0.25">
      <c r="A316" t="s">
        <v>920</v>
      </c>
      <c r="C316" t="s">
        <v>921</v>
      </c>
      <c r="D316" t="s">
        <v>241</v>
      </c>
      <c r="E316" t="s">
        <v>922</v>
      </c>
      <c r="F316" t="s">
        <v>782</v>
      </c>
      <c r="H316" t="s">
        <v>743</v>
      </c>
      <c r="I316">
        <v>0</v>
      </c>
      <c r="J316">
        <v>38</v>
      </c>
      <c r="M316" t="s">
        <v>744</v>
      </c>
      <c r="N316" t="s">
        <v>745</v>
      </c>
      <c r="O316">
        <v>0</v>
      </c>
      <c r="P316" t="s">
        <v>783</v>
      </c>
      <c r="Q316" t="s">
        <v>86</v>
      </c>
      <c r="R316" t="s">
        <v>86</v>
      </c>
      <c r="S316" s="71">
        <v>45400</v>
      </c>
      <c r="T316" s="94">
        <v>0.58333333333333337</v>
      </c>
      <c r="U316" s="71">
        <v>45400</v>
      </c>
      <c r="V316" s="94">
        <v>0.66666666666666663</v>
      </c>
      <c r="W316">
        <v>120</v>
      </c>
      <c r="X316">
        <v>2</v>
      </c>
      <c r="Y316" t="s">
        <v>35</v>
      </c>
      <c r="AB316" t="s">
        <v>926</v>
      </c>
      <c r="AC316" t="s">
        <v>927</v>
      </c>
      <c r="AD316">
        <v>84977</v>
      </c>
    </row>
    <row r="317" spans="1:30" x14ac:dyDescent="0.25">
      <c r="A317" t="s">
        <v>920</v>
      </c>
      <c r="C317" t="s">
        <v>921</v>
      </c>
      <c r="D317" t="s">
        <v>241</v>
      </c>
      <c r="E317" t="s">
        <v>922</v>
      </c>
      <c r="F317" t="s">
        <v>782</v>
      </c>
      <c r="H317" t="s">
        <v>743</v>
      </c>
      <c r="I317">
        <v>0</v>
      </c>
      <c r="J317">
        <v>38</v>
      </c>
      <c r="M317" t="s">
        <v>776</v>
      </c>
      <c r="N317" t="s">
        <v>777</v>
      </c>
      <c r="P317" t="s">
        <v>788</v>
      </c>
      <c r="Q317" t="s">
        <v>86</v>
      </c>
      <c r="R317" t="s">
        <v>86</v>
      </c>
      <c r="S317" s="71">
        <v>45400</v>
      </c>
      <c r="T317" s="94">
        <v>0.58333333333333337</v>
      </c>
      <c r="U317" s="71">
        <v>45400</v>
      </c>
      <c r="V317" s="94">
        <v>0.66666666666666663</v>
      </c>
      <c r="W317">
        <v>12</v>
      </c>
      <c r="X317">
        <v>0.2</v>
      </c>
      <c r="Y317" t="s">
        <v>35</v>
      </c>
      <c r="AB317" t="s">
        <v>926</v>
      </c>
      <c r="AC317" t="s">
        <v>927</v>
      </c>
      <c r="AD317">
        <v>84977</v>
      </c>
    </row>
    <row r="318" spans="1:30" x14ac:dyDescent="0.25">
      <c r="A318" t="s">
        <v>920</v>
      </c>
      <c r="C318" t="s">
        <v>921</v>
      </c>
      <c r="D318" t="s">
        <v>241</v>
      </c>
      <c r="E318" t="s">
        <v>922</v>
      </c>
      <c r="F318" t="s">
        <v>782</v>
      </c>
      <c r="H318" t="s">
        <v>743</v>
      </c>
      <c r="I318">
        <v>0</v>
      </c>
      <c r="J318">
        <v>38</v>
      </c>
      <c r="M318" t="s">
        <v>789</v>
      </c>
      <c r="N318" t="s">
        <v>777</v>
      </c>
      <c r="P318" t="s">
        <v>790</v>
      </c>
      <c r="S318" s="71">
        <v>45400</v>
      </c>
      <c r="T318" s="94">
        <v>0.58333333333333337</v>
      </c>
      <c r="U318" s="71">
        <v>45400</v>
      </c>
      <c r="V318" s="94">
        <v>0.66666666666666663</v>
      </c>
      <c r="W318">
        <v>4.2</v>
      </c>
      <c r="X318">
        <v>7.0000000000000007E-2</v>
      </c>
      <c r="Y318" t="s">
        <v>35</v>
      </c>
      <c r="AD318">
        <v>84977</v>
      </c>
    </row>
    <row r="319" spans="1:30" x14ac:dyDescent="0.25">
      <c r="A319" t="s">
        <v>920</v>
      </c>
      <c r="C319" t="s">
        <v>921</v>
      </c>
      <c r="D319" t="s">
        <v>241</v>
      </c>
      <c r="E319" t="s">
        <v>922</v>
      </c>
      <c r="F319" t="s">
        <v>782</v>
      </c>
      <c r="H319" t="s">
        <v>743</v>
      </c>
      <c r="I319">
        <v>0</v>
      </c>
      <c r="J319">
        <v>38</v>
      </c>
      <c r="M319" t="s">
        <v>744</v>
      </c>
      <c r="N319" t="s">
        <v>796</v>
      </c>
      <c r="O319">
        <v>0</v>
      </c>
      <c r="P319" t="s">
        <v>797</v>
      </c>
      <c r="Q319" t="s">
        <v>747</v>
      </c>
      <c r="R319" t="s">
        <v>747</v>
      </c>
      <c r="S319" s="71">
        <v>45401</v>
      </c>
      <c r="T319" s="94">
        <v>0.375</v>
      </c>
      <c r="U319" s="71">
        <v>45401</v>
      </c>
      <c r="V319" s="94">
        <v>0.39583333333333331</v>
      </c>
      <c r="W319">
        <v>30</v>
      </c>
      <c r="X319">
        <v>0.5</v>
      </c>
      <c r="AB319" t="s">
        <v>798</v>
      </c>
      <c r="AC319" t="s">
        <v>799</v>
      </c>
      <c r="AD319">
        <v>119049</v>
      </c>
    </row>
    <row r="320" spans="1:30" x14ac:dyDescent="0.25">
      <c r="A320" t="s">
        <v>920</v>
      </c>
      <c r="C320" t="s">
        <v>921</v>
      </c>
      <c r="D320" t="s">
        <v>241</v>
      </c>
      <c r="E320" t="s">
        <v>922</v>
      </c>
      <c r="F320" t="s">
        <v>782</v>
      </c>
      <c r="H320" t="s">
        <v>743</v>
      </c>
      <c r="I320">
        <v>0</v>
      </c>
      <c r="J320">
        <v>38</v>
      </c>
      <c r="M320" t="s">
        <v>744</v>
      </c>
      <c r="N320" t="s">
        <v>745</v>
      </c>
      <c r="O320">
        <v>0</v>
      </c>
      <c r="P320" t="s">
        <v>783</v>
      </c>
      <c r="Q320" t="s">
        <v>86</v>
      </c>
      <c r="R320" t="s">
        <v>86</v>
      </c>
      <c r="S320" s="71">
        <v>45401</v>
      </c>
      <c r="T320" s="94">
        <v>0.60416666666666663</v>
      </c>
      <c r="U320" s="71">
        <v>45401</v>
      </c>
      <c r="V320" s="94">
        <v>0.6875</v>
      </c>
      <c r="W320">
        <v>120</v>
      </c>
      <c r="X320">
        <v>2</v>
      </c>
      <c r="Y320" t="s">
        <v>35</v>
      </c>
      <c r="AB320" t="s">
        <v>930</v>
      </c>
      <c r="AC320" t="s">
        <v>931</v>
      </c>
      <c r="AD320">
        <v>103982</v>
      </c>
    </row>
    <row r="321" spans="1:30" x14ac:dyDescent="0.25">
      <c r="A321" t="s">
        <v>920</v>
      </c>
      <c r="C321" t="s">
        <v>921</v>
      </c>
      <c r="D321" t="s">
        <v>241</v>
      </c>
      <c r="E321" t="s">
        <v>922</v>
      </c>
      <c r="F321" t="s">
        <v>782</v>
      </c>
      <c r="H321" t="s">
        <v>743</v>
      </c>
      <c r="I321">
        <v>0</v>
      </c>
      <c r="J321">
        <v>38</v>
      </c>
      <c r="M321" t="s">
        <v>744</v>
      </c>
      <c r="N321" t="s">
        <v>745</v>
      </c>
      <c r="O321">
        <v>0</v>
      </c>
      <c r="P321" t="s">
        <v>783</v>
      </c>
      <c r="Q321" t="s">
        <v>86</v>
      </c>
      <c r="R321" t="s">
        <v>86</v>
      </c>
      <c r="S321" s="71">
        <v>45401</v>
      </c>
      <c r="T321" s="94">
        <v>0.70833333333333337</v>
      </c>
      <c r="U321" s="71">
        <v>45401</v>
      </c>
      <c r="V321" s="94">
        <v>0.77083333333333337</v>
      </c>
      <c r="W321">
        <v>90</v>
      </c>
      <c r="X321">
        <v>1.5</v>
      </c>
      <c r="Y321" t="s">
        <v>35</v>
      </c>
      <c r="AB321" t="s">
        <v>932</v>
      </c>
      <c r="AC321" t="s">
        <v>933</v>
      </c>
      <c r="AD321">
        <v>103995</v>
      </c>
    </row>
    <row r="322" spans="1:30" x14ac:dyDescent="0.25">
      <c r="A322" t="s">
        <v>920</v>
      </c>
      <c r="C322" t="s">
        <v>921</v>
      </c>
      <c r="D322" t="s">
        <v>241</v>
      </c>
      <c r="E322" t="s">
        <v>922</v>
      </c>
      <c r="F322" t="s">
        <v>782</v>
      </c>
      <c r="H322" t="s">
        <v>743</v>
      </c>
      <c r="I322">
        <v>0</v>
      </c>
      <c r="J322">
        <v>38</v>
      </c>
      <c r="M322" t="s">
        <v>789</v>
      </c>
      <c r="N322" t="s">
        <v>777</v>
      </c>
      <c r="P322" t="s">
        <v>790</v>
      </c>
      <c r="S322" s="71">
        <v>45401</v>
      </c>
      <c r="T322" s="94">
        <v>0.70833333333333337</v>
      </c>
      <c r="U322" s="71">
        <v>45401</v>
      </c>
      <c r="V322" s="94">
        <v>0.77083333333333337</v>
      </c>
      <c r="W322">
        <v>4.53</v>
      </c>
      <c r="X322">
        <v>7.5499999999999998E-2</v>
      </c>
      <c r="Y322" t="s">
        <v>35</v>
      </c>
      <c r="AD322">
        <v>103995</v>
      </c>
    </row>
    <row r="323" spans="1:30" x14ac:dyDescent="0.25">
      <c r="A323" t="s">
        <v>920</v>
      </c>
      <c r="C323" t="s">
        <v>921</v>
      </c>
      <c r="D323" t="s">
        <v>241</v>
      </c>
      <c r="E323" t="s">
        <v>922</v>
      </c>
      <c r="F323" t="s">
        <v>782</v>
      </c>
      <c r="H323" t="s">
        <v>743</v>
      </c>
      <c r="I323">
        <v>0</v>
      </c>
      <c r="J323">
        <v>38</v>
      </c>
      <c r="M323" t="s">
        <v>744</v>
      </c>
      <c r="N323" t="s">
        <v>796</v>
      </c>
      <c r="O323">
        <v>0</v>
      </c>
      <c r="P323" t="s">
        <v>797</v>
      </c>
      <c r="Q323" t="s">
        <v>747</v>
      </c>
      <c r="R323" t="s">
        <v>747</v>
      </c>
      <c r="S323" s="71">
        <v>45404</v>
      </c>
      <c r="T323" s="94">
        <v>0.375</v>
      </c>
      <c r="U323" s="71">
        <v>45404</v>
      </c>
      <c r="V323" s="94">
        <v>0.39583333333333331</v>
      </c>
      <c r="W323">
        <v>30</v>
      </c>
      <c r="X323">
        <v>0.5</v>
      </c>
      <c r="AB323" t="s">
        <v>798</v>
      </c>
      <c r="AC323" t="s">
        <v>799</v>
      </c>
      <c r="AD323">
        <v>120672</v>
      </c>
    </row>
    <row r="324" spans="1:30" x14ac:dyDescent="0.25">
      <c r="A324" t="s">
        <v>920</v>
      </c>
      <c r="C324" t="s">
        <v>921</v>
      </c>
      <c r="D324" t="s">
        <v>241</v>
      </c>
      <c r="E324" t="s">
        <v>922</v>
      </c>
      <c r="F324" t="s">
        <v>782</v>
      </c>
      <c r="H324" t="s">
        <v>743</v>
      </c>
      <c r="I324">
        <v>0</v>
      </c>
      <c r="J324">
        <v>38</v>
      </c>
      <c r="M324" t="s">
        <v>744</v>
      </c>
      <c r="N324" t="s">
        <v>745</v>
      </c>
      <c r="O324">
        <v>0</v>
      </c>
      <c r="P324" t="s">
        <v>783</v>
      </c>
      <c r="Q324" t="s">
        <v>86</v>
      </c>
      <c r="R324" t="s">
        <v>86</v>
      </c>
      <c r="S324" s="71">
        <v>45404</v>
      </c>
      <c r="T324" s="94">
        <v>0.45833333333333331</v>
      </c>
      <c r="U324" s="71">
        <v>45404</v>
      </c>
      <c r="V324" s="94">
        <v>0.54166666666666663</v>
      </c>
      <c r="W324">
        <v>120</v>
      </c>
      <c r="X324">
        <v>2</v>
      </c>
      <c r="Y324" t="s">
        <v>35</v>
      </c>
      <c r="AB324" t="s">
        <v>934</v>
      </c>
      <c r="AC324" t="s">
        <v>935</v>
      </c>
      <c r="AD324">
        <v>87427</v>
      </c>
    </row>
    <row r="325" spans="1:30" x14ac:dyDescent="0.25">
      <c r="A325" t="s">
        <v>920</v>
      </c>
      <c r="C325" t="s">
        <v>921</v>
      </c>
      <c r="D325" t="s">
        <v>241</v>
      </c>
      <c r="E325" t="s">
        <v>922</v>
      </c>
      <c r="F325" t="s">
        <v>782</v>
      </c>
      <c r="H325" t="s">
        <v>743</v>
      </c>
      <c r="I325">
        <v>0</v>
      </c>
      <c r="J325">
        <v>38</v>
      </c>
      <c r="M325" t="s">
        <v>744</v>
      </c>
      <c r="N325" t="s">
        <v>745</v>
      </c>
      <c r="O325">
        <v>0</v>
      </c>
      <c r="P325" t="s">
        <v>783</v>
      </c>
      <c r="Q325" t="s">
        <v>86</v>
      </c>
      <c r="R325" t="s">
        <v>86</v>
      </c>
      <c r="S325" s="71">
        <v>45404</v>
      </c>
      <c r="T325" s="94">
        <v>0.5625</v>
      </c>
      <c r="U325" s="71">
        <v>45404</v>
      </c>
      <c r="V325" s="94">
        <v>0.64583333333333337</v>
      </c>
      <c r="W325">
        <v>120</v>
      </c>
      <c r="X325">
        <v>2</v>
      </c>
      <c r="Y325" t="s">
        <v>35</v>
      </c>
      <c r="AB325" t="s">
        <v>936</v>
      </c>
      <c r="AC325" t="s">
        <v>937</v>
      </c>
      <c r="AD325">
        <v>111026</v>
      </c>
    </row>
    <row r="326" spans="1:30" x14ac:dyDescent="0.25">
      <c r="A326" t="s">
        <v>920</v>
      </c>
      <c r="C326" t="s">
        <v>921</v>
      </c>
      <c r="D326" t="s">
        <v>241</v>
      </c>
      <c r="E326" t="s">
        <v>922</v>
      </c>
      <c r="F326" t="s">
        <v>782</v>
      </c>
      <c r="H326" t="s">
        <v>743</v>
      </c>
      <c r="I326">
        <v>0</v>
      </c>
      <c r="J326">
        <v>38</v>
      </c>
      <c r="M326" t="s">
        <v>776</v>
      </c>
      <c r="N326" t="s">
        <v>777</v>
      </c>
      <c r="P326" t="s">
        <v>788</v>
      </c>
      <c r="Q326" t="s">
        <v>86</v>
      </c>
      <c r="R326" t="s">
        <v>86</v>
      </c>
      <c r="S326" s="71">
        <v>45404</v>
      </c>
      <c r="T326" s="94">
        <v>0.5625</v>
      </c>
      <c r="U326" s="71">
        <v>45404</v>
      </c>
      <c r="V326" s="94">
        <v>0.64583333333333337</v>
      </c>
      <c r="W326">
        <v>8</v>
      </c>
      <c r="X326">
        <v>0.133333333</v>
      </c>
      <c r="Y326" t="s">
        <v>35</v>
      </c>
      <c r="AB326" t="s">
        <v>936</v>
      </c>
      <c r="AC326" t="s">
        <v>937</v>
      </c>
      <c r="AD326">
        <v>111026</v>
      </c>
    </row>
    <row r="327" spans="1:30" x14ac:dyDescent="0.25">
      <c r="A327" t="s">
        <v>920</v>
      </c>
      <c r="C327" t="s">
        <v>921</v>
      </c>
      <c r="D327" t="s">
        <v>241</v>
      </c>
      <c r="E327" t="s">
        <v>922</v>
      </c>
      <c r="F327" t="s">
        <v>782</v>
      </c>
      <c r="H327" t="s">
        <v>743</v>
      </c>
      <c r="I327">
        <v>0</v>
      </c>
      <c r="J327">
        <v>38</v>
      </c>
      <c r="M327" t="s">
        <v>789</v>
      </c>
      <c r="N327" t="s">
        <v>777</v>
      </c>
      <c r="P327" t="s">
        <v>790</v>
      </c>
      <c r="S327" s="71">
        <v>45404</v>
      </c>
      <c r="T327" s="94">
        <v>0.5625</v>
      </c>
      <c r="U327" s="71">
        <v>45404</v>
      </c>
      <c r="V327" s="94">
        <v>0.64583333333333337</v>
      </c>
      <c r="W327">
        <v>9.2100000000000009</v>
      </c>
      <c r="X327">
        <v>0.1535</v>
      </c>
      <c r="Y327" t="s">
        <v>35</v>
      </c>
      <c r="AD327">
        <v>111026</v>
      </c>
    </row>
    <row r="328" spans="1:30" x14ac:dyDescent="0.25">
      <c r="A328" t="s">
        <v>920</v>
      </c>
      <c r="C328" t="s">
        <v>921</v>
      </c>
      <c r="D328" t="s">
        <v>241</v>
      </c>
      <c r="E328" t="s">
        <v>922</v>
      </c>
      <c r="F328" t="s">
        <v>782</v>
      </c>
      <c r="H328" t="s">
        <v>743</v>
      </c>
      <c r="I328">
        <v>0</v>
      </c>
      <c r="J328">
        <v>38</v>
      </c>
      <c r="M328" t="s">
        <v>744</v>
      </c>
      <c r="N328" t="s">
        <v>796</v>
      </c>
      <c r="O328">
        <v>0</v>
      </c>
      <c r="P328" t="s">
        <v>797</v>
      </c>
      <c r="Q328" t="s">
        <v>747</v>
      </c>
      <c r="R328" t="s">
        <v>747</v>
      </c>
      <c r="S328" s="71">
        <v>45405</v>
      </c>
      <c r="T328" s="94">
        <v>0.33333333333333331</v>
      </c>
      <c r="U328" s="71">
        <v>45405</v>
      </c>
      <c r="V328" s="94">
        <v>0.35416666666666669</v>
      </c>
      <c r="W328">
        <v>30</v>
      </c>
      <c r="X328">
        <v>0.5</v>
      </c>
      <c r="AB328" t="s">
        <v>798</v>
      </c>
      <c r="AC328" t="s">
        <v>799</v>
      </c>
      <c r="AD328">
        <v>120656</v>
      </c>
    </row>
    <row r="329" spans="1:30" x14ac:dyDescent="0.25">
      <c r="A329" t="s">
        <v>920</v>
      </c>
      <c r="C329" t="s">
        <v>921</v>
      </c>
      <c r="D329" t="s">
        <v>241</v>
      </c>
      <c r="E329" t="s">
        <v>922</v>
      </c>
      <c r="F329" t="s">
        <v>782</v>
      </c>
      <c r="H329" t="s">
        <v>743</v>
      </c>
      <c r="I329">
        <v>0</v>
      </c>
      <c r="J329">
        <v>38</v>
      </c>
      <c r="M329" t="s">
        <v>744</v>
      </c>
      <c r="N329" t="s">
        <v>745</v>
      </c>
      <c r="O329">
        <v>0</v>
      </c>
      <c r="P329" t="s">
        <v>783</v>
      </c>
      <c r="Q329" t="s">
        <v>86</v>
      </c>
      <c r="R329" t="s">
        <v>86</v>
      </c>
      <c r="S329" s="71">
        <v>45405</v>
      </c>
      <c r="T329" s="94">
        <v>0.39583333333333331</v>
      </c>
      <c r="U329" s="71">
        <v>45405</v>
      </c>
      <c r="V329" s="94">
        <v>0.47916666666666669</v>
      </c>
      <c r="W329">
        <v>120</v>
      </c>
      <c r="X329">
        <v>2</v>
      </c>
      <c r="Y329" t="s">
        <v>35</v>
      </c>
      <c r="AB329" t="s">
        <v>938</v>
      </c>
      <c r="AC329" t="s">
        <v>939</v>
      </c>
      <c r="AD329">
        <v>110249</v>
      </c>
    </row>
    <row r="330" spans="1:30" x14ac:dyDescent="0.25">
      <c r="A330" t="s">
        <v>920</v>
      </c>
      <c r="C330" t="s">
        <v>921</v>
      </c>
      <c r="D330" t="s">
        <v>241</v>
      </c>
      <c r="E330" t="s">
        <v>922</v>
      </c>
      <c r="F330" t="s">
        <v>782</v>
      </c>
      <c r="H330" t="s">
        <v>743</v>
      </c>
      <c r="I330">
        <v>0</v>
      </c>
      <c r="J330">
        <v>38</v>
      </c>
      <c r="M330" t="s">
        <v>776</v>
      </c>
      <c r="N330" t="s">
        <v>777</v>
      </c>
      <c r="P330" t="s">
        <v>788</v>
      </c>
      <c r="Q330" t="s">
        <v>86</v>
      </c>
      <c r="R330" t="s">
        <v>86</v>
      </c>
      <c r="S330" s="71">
        <v>45405</v>
      </c>
      <c r="T330" s="94">
        <v>0.39583333333333331</v>
      </c>
      <c r="U330" s="71">
        <v>45405</v>
      </c>
      <c r="V330" s="94">
        <v>0.47916666666666669</v>
      </c>
      <c r="W330">
        <v>8</v>
      </c>
      <c r="X330">
        <v>0.133333333</v>
      </c>
      <c r="Y330" t="s">
        <v>35</v>
      </c>
      <c r="AB330" t="s">
        <v>938</v>
      </c>
      <c r="AC330" t="s">
        <v>939</v>
      </c>
      <c r="AD330">
        <v>110249</v>
      </c>
    </row>
    <row r="331" spans="1:30" x14ac:dyDescent="0.25">
      <c r="A331" t="s">
        <v>920</v>
      </c>
      <c r="C331" t="s">
        <v>921</v>
      </c>
      <c r="D331" t="s">
        <v>241</v>
      </c>
      <c r="E331" t="s">
        <v>922</v>
      </c>
      <c r="F331" t="s">
        <v>782</v>
      </c>
      <c r="H331" t="s">
        <v>743</v>
      </c>
      <c r="I331">
        <v>0</v>
      </c>
      <c r="J331">
        <v>38</v>
      </c>
      <c r="M331" t="s">
        <v>744</v>
      </c>
      <c r="N331" t="s">
        <v>745</v>
      </c>
      <c r="O331">
        <v>0</v>
      </c>
      <c r="P331" t="s">
        <v>783</v>
      </c>
      <c r="Q331" t="s">
        <v>86</v>
      </c>
      <c r="R331" t="s">
        <v>86</v>
      </c>
      <c r="S331" s="71">
        <v>45405</v>
      </c>
      <c r="T331" s="94">
        <v>0.59375</v>
      </c>
      <c r="U331" s="71">
        <v>45405</v>
      </c>
      <c r="V331" s="94">
        <v>0.70833333333333337</v>
      </c>
      <c r="W331">
        <v>165</v>
      </c>
      <c r="X331">
        <v>2.75</v>
      </c>
      <c r="Y331" t="s">
        <v>35</v>
      </c>
      <c r="AB331" t="s">
        <v>923</v>
      </c>
      <c r="AC331" t="s">
        <v>924</v>
      </c>
      <c r="AD331">
        <v>110262</v>
      </c>
    </row>
    <row r="332" spans="1:30" x14ac:dyDescent="0.25">
      <c r="A332" t="s">
        <v>920</v>
      </c>
      <c r="C332" t="s">
        <v>921</v>
      </c>
      <c r="D332" t="s">
        <v>241</v>
      </c>
      <c r="E332" t="s">
        <v>922</v>
      </c>
      <c r="F332" t="s">
        <v>782</v>
      </c>
      <c r="H332" t="s">
        <v>743</v>
      </c>
      <c r="I332">
        <v>0</v>
      </c>
      <c r="J332">
        <v>38</v>
      </c>
      <c r="M332" t="s">
        <v>789</v>
      </c>
      <c r="N332" t="s">
        <v>777</v>
      </c>
      <c r="P332" t="s">
        <v>790</v>
      </c>
      <c r="S332" s="71">
        <v>45405</v>
      </c>
      <c r="T332" s="94">
        <v>0.59375</v>
      </c>
      <c r="U332" s="71">
        <v>45405</v>
      </c>
      <c r="V332" s="94">
        <v>0.70833333333333337</v>
      </c>
      <c r="W332">
        <v>5.56</v>
      </c>
      <c r="X332">
        <v>9.2666666999999994E-2</v>
      </c>
      <c r="Y332" t="s">
        <v>35</v>
      </c>
      <c r="AD332">
        <v>110262</v>
      </c>
    </row>
    <row r="333" spans="1:30" x14ac:dyDescent="0.25">
      <c r="A333" t="s">
        <v>920</v>
      </c>
      <c r="C333" t="s">
        <v>921</v>
      </c>
      <c r="D333" t="s">
        <v>241</v>
      </c>
      <c r="E333" t="s">
        <v>922</v>
      </c>
      <c r="F333" t="s">
        <v>782</v>
      </c>
      <c r="H333" t="s">
        <v>743</v>
      </c>
      <c r="I333">
        <v>0</v>
      </c>
      <c r="J333">
        <v>38</v>
      </c>
      <c r="M333" t="s">
        <v>744</v>
      </c>
      <c r="N333" t="s">
        <v>796</v>
      </c>
      <c r="O333">
        <v>0</v>
      </c>
      <c r="P333" t="s">
        <v>797</v>
      </c>
      <c r="Q333" t="s">
        <v>747</v>
      </c>
      <c r="R333" t="s">
        <v>747</v>
      </c>
      <c r="S333" s="71">
        <v>45406</v>
      </c>
      <c r="T333" s="94">
        <v>0.33333333333333331</v>
      </c>
      <c r="U333" s="71">
        <v>45406</v>
      </c>
      <c r="V333" s="94">
        <v>0.375</v>
      </c>
      <c r="W333">
        <v>60</v>
      </c>
      <c r="X333">
        <v>1</v>
      </c>
      <c r="AB333" t="s">
        <v>798</v>
      </c>
      <c r="AC333" t="s">
        <v>799</v>
      </c>
      <c r="AD333">
        <v>120658</v>
      </c>
    </row>
    <row r="334" spans="1:30" x14ac:dyDescent="0.25">
      <c r="A334" t="s">
        <v>920</v>
      </c>
      <c r="C334" t="s">
        <v>921</v>
      </c>
      <c r="D334" t="s">
        <v>241</v>
      </c>
      <c r="E334" t="s">
        <v>922</v>
      </c>
      <c r="F334" t="s">
        <v>782</v>
      </c>
      <c r="H334" t="s">
        <v>743</v>
      </c>
      <c r="I334">
        <v>0</v>
      </c>
      <c r="J334">
        <v>38</v>
      </c>
      <c r="M334" t="s">
        <v>744</v>
      </c>
      <c r="N334" t="s">
        <v>745</v>
      </c>
      <c r="O334">
        <v>0</v>
      </c>
      <c r="P334" t="s">
        <v>783</v>
      </c>
      <c r="Q334" t="s">
        <v>86</v>
      </c>
      <c r="R334" t="s">
        <v>86</v>
      </c>
      <c r="S334" s="71">
        <v>45406</v>
      </c>
      <c r="T334" s="94">
        <v>0.4375</v>
      </c>
      <c r="U334" s="71">
        <v>45406</v>
      </c>
      <c r="V334" s="94">
        <v>0.52083333333333337</v>
      </c>
      <c r="W334">
        <v>120</v>
      </c>
      <c r="X334">
        <v>2</v>
      </c>
      <c r="Y334" t="s">
        <v>35</v>
      </c>
      <c r="AB334" t="s">
        <v>940</v>
      </c>
      <c r="AC334" t="s">
        <v>941</v>
      </c>
      <c r="AD334">
        <v>86708</v>
      </c>
    </row>
    <row r="335" spans="1:30" x14ac:dyDescent="0.25">
      <c r="A335" t="s">
        <v>920</v>
      </c>
      <c r="C335" t="s">
        <v>921</v>
      </c>
      <c r="D335" t="s">
        <v>241</v>
      </c>
      <c r="E335" t="s">
        <v>922</v>
      </c>
      <c r="F335" t="s">
        <v>782</v>
      </c>
      <c r="H335" t="s">
        <v>743</v>
      </c>
      <c r="I335">
        <v>0</v>
      </c>
      <c r="J335">
        <v>38</v>
      </c>
      <c r="M335" t="s">
        <v>776</v>
      </c>
      <c r="N335" t="s">
        <v>777</v>
      </c>
      <c r="P335" t="s">
        <v>788</v>
      </c>
      <c r="Q335" t="s">
        <v>86</v>
      </c>
      <c r="R335" t="s">
        <v>86</v>
      </c>
      <c r="S335" s="71">
        <v>45406</v>
      </c>
      <c r="T335" s="94">
        <v>0.4375</v>
      </c>
      <c r="U335" s="71">
        <v>45406</v>
      </c>
      <c r="V335" s="94">
        <v>0.52083333333333337</v>
      </c>
      <c r="W335">
        <v>9</v>
      </c>
      <c r="X335">
        <v>0.15</v>
      </c>
      <c r="Y335" t="s">
        <v>35</v>
      </c>
      <c r="AB335" t="s">
        <v>940</v>
      </c>
      <c r="AC335" t="s">
        <v>941</v>
      </c>
      <c r="AD335">
        <v>86708</v>
      </c>
    </row>
    <row r="336" spans="1:30" x14ac:dyDescent="0.25">
      <c r="A336" t="s">
        <v>920</v>
      </c>
      <c r="C336" t="s">
        <v>921</v>
      </c>
      <c r="D336" t="s">
        <v>241</v>
      </c>
      <c r="E336" t="s">
        <v>922</v>
      </c>
      <c r="F336" t="s">
        <v>782</v>
      </c>
      <c r="H336" t="s">
        <v>743</v>
      </c>
      <c r="I336">
        <v>0</v>
      </c>
      <c r="J336">
        <v>38</v>
      </c>
      <c r="M336" t="s">
        <v>744</v>
      </c>
      <c r="N336" t="s">
        <v>745</v>
      </c>
      <c r="O336">
        <v>0</v>
      </c>
      <c r="P336" t="s">
        <v>783</v>
      </c>
      <c r="Q336" t="s">
        <v>86</v>
      </c>
      <c r="R336" t="s">
        <v>86</v>
      </c>
      <c r="S336" s="71">
        <v>45406</v>
      </c>
      <c r="T336" s="94">
        <v>0.54166666666666663</v>
      </c>
      <c r="U336" s="71">
        <v>45406</v>
      </c>
      <c r="V336" s="94">
        <v>0.625</v>
      </c>
      <c r="W336">
        <v>120</v>
      </c>
      <c r="X336">
        <v>2</v>
      </c>
      <c r="Y336" t="s">
        <v>35</v>
      </c>
      <c r="AB336" t="s">
        <v>936</v>
      </c>
      <c r="AC336" t="s">
        <v>937</v>
      </c>
      <c r="AD336">
        <v>111075</v>
      </c>
    </row>
    <row r="337" spans="1:30" x14ac:dyDescent="0.25">
      <c r="A337" t="s">
        <v>920</v>
      </c>
      <c r="C337" t="s">
        <v>921</v>
      </c>
      <c r="D337" t="s">
        <v>241</v>
      </c>
      <c r="E337" t="s">
        <v>922</v>
      </c>
      <c r="F337" t="s">
        <v>782</v>
      </c>
      <c r="H337" t="s">
        <v>743</v>
      </c>
      <c r="I337">
        <v>0</v>
      </c>
      <c r="J337">
        <v>38</v>
      </c>
      <c r="M337" t="s">
        <v>789</v>
      </c>
      <c r="N337" t="s">
        <v>777</v>
      </c>
      <c r="P337" t="s">
        <v>790</v>
      </c>
      <c r="S337" s="71">
        <v>45406</v>
      </c>
      <c r="T337" s="94">
        <v>0.54166666666666663</v>
      </c>
      <c r="U337" s="71">
        <v>45406</v>
      </c>
      <c r="V337" s="94">
        <v>0.625</v>
      </c>
      <c r="W337">
        <v>3.72</v>
      </c>
      <c r="X337">
        <v>6.2E-2</v>
      </c>
      <c r="Y337" t="s">
        <v>35</v>
      </c>
      <c r="AD337">
        <v>111075</v>
      </c>
    </row>
    <row r="338" spans="1:30" x14ac:dyDescent="0.25">
      <c r="A338" t="s">
        <v>920</v>
      </c>
      <c r="C338" t="s">
        <v>921</v>
      </c>
      <c r="D338" t="s">
        <v>241</v>
      </c>
      <c r="E338" t="s">
        <v>922</v>
      </c>
      <c r="F338" t="s">
        <v>782</v>
      </c>
      <c r="H338" t="s">
        <v>743</v>
      </c>
      <c r="I338">
        <v>0</v>
      </c>
      <c r="J338">
        <v>38</v>
      </c>
      <c r="M338" t="s">
        <v>744</v>
      </c>
      <c r="N338" t="s">
        <v>745</v>
      </c>
      <c r="O338">
        <v>0</v>
      </c>
      <c r="P338" t="s">
        <v>783</v>
      </c>
      <c r="Q338" t="s">
        <v>86</v>
      </c>
      <c r="R338" t="s">
        <v>86</v>
      </c>
      <c r="S338" s="71">
        <v>45406</v>
      </c>
      <c r="T338" s="94">
        <v>0.64583333333333337</v>
      </c>
      <c r="U338" s="71">
        <v>45406</v>
      </c>
      <c r="V338" s="94">
        <v>0.72916666666666663</v>
      </c>
      <c r="W338">
        <v>120</v>
      </c>
      <c r="X338">
        <v>2</v>
      </c>
      <c r="Y338" t="s">
        <v>35</v>
      </c>
      <c r="AB338" t="s">
        <v>923</v>
      </c>
      <c r="AC338" t="s">
        <v>924</v>
      </c>
      <c r="AD338">
        <v>111061</v>
      </c>
    </row>
    <row r="339" spans="1:30" x14ac:dyDescent="0.25">
      <c r="A339" t="s">
        <v>920</v>
      </c>
      <c r="C339" t="s">
        <v>921</v>
      </c>
      <c r="D339" t="s">
        <v>241</v>
      </c>
      <c r="E339" t="s">
        <v>922</v>
      </c>
      <c r="F339" t="s">
        <v>782</v>
      </c>
      <c r="H339" t="s">
        <v>743</v>
      </c>
      <c r="I339">
        <v>0</v>
      </c>
      <c r="J339">
        <v>38</v>
      </c>
      <c r="M339" t="s">
        <v>789</v>
      </c>
      <c r="N339" t="s">
        <v>777</v>
      </c>
      <c r="P339" t="s">
        <v>790</v>
      </c>
      <c r="S339" s="71">
        <v>45406</v>
      </c>
      <c r="T339" s="94">
        <v>0.64583333333333337</v>
      </c>
      <c r="U339" s="71">
        <v>45406</v>
      </c>
      <c r="V339" s="94">
        <v>0.72916666666666663</v>
      </c>
      <c r="W339">
        <v>1.96</v>
      </c>
      <c r="X339">
        <v>3.2666667000000003E-2</v>
      </c>
      <c r="Y339" t="s">
        <v>35</v>
      </c>
      <c r="AD339">
        <v>111061</v>
      </c>
    </row>
    <row r="340" spans="1:30" x14ac:dyDescent="0.25">
      <c r="A340" t="s">
        <v>920</v>
      </c>
      <c r="C340" t="s">
        <v>921</v>
      </c>
      <c r="D340" t="s">
        <v>241</v>
      </c>
      <c r="E340" t="s">
        <v>922</v>
      </c>
      <c r="F340" t="s">
        <v>782</v>
      </c>
      <c r="H340" t="s">
        <v>743</v>
      </c>
      <c r="I340">
        <v>0</v>
      </c>
      <c r="J340">
        <v>38</v>
      </c>
      <c r="M340" t="s">
        <v>744</v>
      </c>
      <c r="N340" t="s">
        <v>796</v>
      </c>
      <c r="O340">
        <v>0</v>
      </c>
      <c r="P340" t="s">
        <v>797</v>
      </c>
      <c r="Q340" t="s">
        <v>747</v>
      </c>
      <c r="R340" t="s">
        <v>747</v>
      </c>
      <c r="S340" s="71">
        <v>45407</v>
      </c>
      <c r="T340" s="94">
        <v>0.375</v>
      </c>
      <c r="U340" s="71">
        <v>45407</v>
      </c>
      <c r="V340" s="94">
        <v>0.39583333333333331</v>
      </c>
      <c r="W340">
        <v>30</v>
      </c>
      <c r="X340">
        <v>0.5</v>
      </c>
      <c r="AB340" t="s">
        <v>798</v>
      </c>
      <c r="AC340" t="s">
        <v>799</v>
      </c>
      <c r="AD340">
        <v>120659</v>
      </c>
    </row>
    <row r="341" spans="1:30" x14ac:dyDescent="0.25">
      <c r="A341" t="s">
        <v>920</v>
      </c>
      <c r="C341" t="s">
        <v>921</v>
      </c>
      <c r="D341" t="s">
        <v>241</v>
      </c>
      <c r="E341" t="s">
        <v>922</v>
      </c>
      <c r="F341" t="s">
        <v>782</v>
      </c>
      <c r="H341" t="s">
        <v>743</v>
      </c>
      <c r="I341">
        <v>0</v>
      </c>
      <c r="J341">
        <v>38</v>
      </c>
      <c r="M341" t="s">
        <v>744</v>
      </c>
      <c r="N341" t="s">
        <v>745</v>
      </c>
      <c r="O341">
        <v>0</v>
      </c>
      <c r="P341" t="s">
        <v>783</v>
      </c>
      <c r="Q341" t="s">
        <v>86</v>
      </c>
      <c r="R341" t="s">
        <v>86</v>
      </c>
      <c r="S341" s="71">
        <v>45407</v>
      </c>
      <c r="T341" s="94">
        <v>0.5</v>
      </c>
      <c r="U341" s="71">
        <v>45407</v>
      </c>
      <c r="V341" s="94">
        <v>0.5625</v>
      </c>
      <c r="W341">
        <v>90</v>
      </c>
      <c r="X341">
        <v>1.5</v>
      </c>
      <c r="Y341" t="s">
        <v>35</v>
      </c>
      <c r="AB341" t="s">
        <v>923</v>
      </c>
      <c r="AC341" t="s">
        <v>924</v>
      </c>
      <c r="AD341">
        <v>86973</v>
      </c>
    </row>
    <row r="342" spans="1:30" x14ac:dyDescent="0.25">
      <c r="A342" t="s">
        <v>920</v>
      </c>
      <c r="C342" t="s">
        <v>921</v>
      </c>
      <c r="D342" t="s">
        <v>241</v>
      </c>
      <c r="E342" t="s">
        <v>922</v>
      </c>
      <c r="F342" t="s">
        <v>782</v>
      </c>
      <c r="H342" t="s">
        <v>743</v>
      </c>
      <c r="I342">
        <v>0</v>
      </c>
      <c r="J342">
        <v>38</v>
      </c>
      <c r="M342" t="s">
        <v>744</v>
      </c>
      <c r="N342" t="s">
        <v>745</v>
      </c>
      <c r="O342">
        <v>0</v>
      </c>
      <c r="P342" t="s">
        <v>783</v>
      </c>
      <c r="Q342" t="s">
        <v>86</v>
      </c>
      <c r="R342" t="s">
        <v>86</v>
      </c>
      <c r="S342" s="71">
        <v>45407</v>
      </c>
      <c r="T342" s="94">
        <v>0.58333333333333337</v>
      </c>
      <c r="U342" s="71">
        <v>45407</v>
      </c>
      <c r="V342" s="94">
        <v>0.66666666666666663</v>
      </c>
      <c r="W342">
        <v>120</v>
      </c>
      <c r="X342">
        <v>2</v>
      </c>
      <c r="Y342" t="s">
        <v>35</v>
      </c>
      <c r="AB342" t="s">
        <v>926</v>
      </c>
      <c r="AC342" t="s">
        <v>927</v>
      </c>
      <c r="AD342">
        <v>87407</v>
      </c>
    </row>
    <row r="343" spans="1:30" x14ac:dyDescent="0.25">
      <c r="A343" t="s">
        <v>920</v>
      </c>
      <c r="C343" t="s">
        <v>921</v>
      </c>
      <c r="D343" t="s">
        <v>241</v>
      </c>
      <c r="E343" t="s">
        <v>922</v>
      </c>
      <c r="F343" t="s">
        <v>782</v>
      </c>
      <c r="H343" t="s">
        <v>743</v>
      </c>
      <c r="I343">
        <v>0</v>
      </c>
      <c r="J343">
        <v>38</v>
      </c>
      <c r="M343" t="s">
        <v>789</v>
      </c>
      <c r="N343" t="s">
        <v>777</v>
      </c>
      <c r="P343" t="s">
        <v>790</v>
      </c>
      <c r="S343" s="71">
        <v>45407</v>
      </c>
      <c r="T343" s="94">
        <v>0.58333333333333337</v>
      </c>
      <c r="U343" s="71">
        <v>45407</v>
      </c>
      <c r="V343" s="94">
        <v>0.66666666666666663</v>
      </c>
      <c r="W343">
        <v>4.2</v>
      </c>
      <c r="X343">
        <v>7.0000000000000007E-2</v>
      </c>
      <c r="Y343" t="s">
        <v>35</v>
      </c>
      <c r="AD343">
        <v>87407</v>
      </c>
    </row>
    <row r="344" spans="1:30" x14ac:dyDescent="0.25">
      <c r="A344" t="s">
        <v>920</v>
      </c>
      <c r="C344" t="s">
        <v>921</v>
      </c>
      <c r="D344" t="s">
        <v>241</v>
      </c>
      <c r="E344" t="s">
        <v>922</v>
      </c>
      <c r="F344" t="s">
        <v>782</v>
      </c>
      <c r="H344" t="s">
        <v>743</v>
      </c>
      <c r="I344">
        <v>0</v>
      </c>
      <c r="J344">
        <v>38</v>
      </c>
      <c r="M344" t="s">
        <v>744</v>
      </c>
      <c r="N344" t="s">
        <v>745</v>
      </c>
      <c r="O344">
        <v>0</v>
      </c>
      <c r="P344" t="s">
        <v>783</v>
      </c>
      <c r="Q344" t="s">
        <v>86</v>
      </c>
      <c r="R344" t="s">
        <v>86</v>
      </c>
      <c r="S344" s="71">
        <v>45408</v>
      </c>
      <c r="T344" s="94">
        <v>0.6875</v>
      </c>
      <c r="U344" s="71">
        <v>45408</v>
      </c>
      <c r="V344" s="94">
        <v>0.77083333333333337</v>
      </c>
      <c r="W344">
        <v>120</v>
      </c>
      <c r="X344">
        <v>2</v>
      </c>
      <c r="Y344" t="s">
        <v>35</v>
      </c>
      <c r="AB344" t="s">
        <v>932</v>
      </c>
      <c r="AC344" t="s">
        <v>933</v>
      </c>
      <c r="AD344">
        <v>103996</v>
      </c>
    </row>
    <row r="345" spans="1:30" x14ac:dyDescent="0.25">
      <c r="A345" t="s">
        <v>920</v>
      </c>
      <c r="C345" t="s">
        <v>921</v>
      </c>
      <c r="D345" t="s">
        <v>241</v>
      </c>
      <c r="E345" t="s">
        <v>922</v>
      </c>
      <c r="F345" t="s">
        <v>782</v>
      </c>
      <c r="H345" t="s">
        <v>743</v>
      </c>
      <c r="I345">
        <v>0</v>
      </c>
      <c r="J345">
        <v>38</v>
      </c>
      <c r="M345" t="s">
        <v>744</v>
      </c>
      <c r="N345" t="s">
        <v>796</v>
      </c>
      <c r="O345">
        <v>0</v>
      </c>
      <c r="P345" t="s">
        <v>797</v>
      </c>
      <c r="Q345" t="s">
        <v>747</v>
      </c>
      <c r="R345" t="s">
        <v>747</v>
      </c>
      <c r="S345" s="71">
        <v>45411</v>
      </c>
      <c r="T345" s="94">
        <v>0.375</v>
      </c>
      <c r="U345" s="71">
        <v>45411</v>
      </c>
      <c r="V345" s="94">
        <v>0.39583333333333331</v>
      </c>
      <c r="W345">
        <v>30</v>
      </c>
      <c r="X345">
        <v>0.5</v>
      </c>
      <c r="AB345" t="s">
        <v>798</v>
      </c>
      <c r="AC345" t="s">
        <v>799</v>
      </c>
      <c r="AD345">
        <v>123471</v>
      </c>
    </row>
    <row r="346" spans="1:30" x14ac:dyDescent="0.25">
      <c r="A346" t="s">
        <v>920</v>
      </c>
      <c r="C346" t="s">
        <v>921</v>
      </c>
      <c r="D346" t="s">
        <v>241</v>
      </c>
      <c r="E346" t="s">
        <v>922</v>
      </c>
      <c r="F346" t="s">
        <v>782</v>
      </c>
      <c r="H346" t="s">
        <v>743</v>
      </c>
      <c r="I346">
        <v>0</v>
      </c>
      <c r="J346">
        <v>38</v>
      </c>
      <c r="M346" t="s">
        <v>744</v>
      </c>
      <c r="N346" t="s">
        <v>745</v>
      </c>
      <c r="O346">
        <v>0</v>
      </c>
      <c r="P346" t="s">
        <v>783</v>
      </c>
      <c r="Q346" t="s">
        <v>86</v>
      </c>
      <c r="R346" t="s">
        <v>86</v>
      </c>
      <c r="S346" s="71">
        <v>45411</v>
      </c>
      <c r="T346" s="94">
        <v>0.45833333333333331</v>
      </c>
      <c r="U346" s="71">
        <v>45411</v>
      </c>
      <c r="V346" s="94">
        <v>0.54166666666666663</v>
      </c>
      <c r="W346">
        <v>120</v>
      </c>
      <c r="X346">
        <v>2</v>
      </c>
      <c r="Y346" t="s">
        <v>35</v>
      </c>
      <c r="AB346" t="s">
        <v>934</v>
      </c>
      <c r="AC346" t="s">
        <v>935</v>
      </c>
      <c r="AD346">
        <v>90933</v>
      </c>
    </row>
    <row r="347" spans="1:30" x14ac:dyDescent="0.25">
      <c r="A347" t="s">
        <v>920</v>
      </c>
      <c r="C347" t="s">
        <v>921</v>
      </c>
      <c r="D347" t="s">
        <v>241</v>
      </c>
      <c r="E347" t="s">
        <v>922</v>
      </c>
      <c r="F347" t="s">
        <v>782</v>
      </c>
      <c r="H347" t="s">
        <v>743</v>
      </c>
      <c r="I347">
        <v>0</v>
      </c>
      <c r="J347">
        <v>38</v>
      </c>
      <c r="M347" t="s">
        <v>744</v>
      </c>
      <c r="N347" t="s">
        <v>745</v>
      </c>
      <c r="O347">
        <v>0</v>
      </c>
      <c r="P347" t="s">
        <v>791</v>
      </c>
      <c r="Q347" t="s">
        <v>85</v>
      </c>
      <c r="R347" t="s">
        <v>792</v>
      </c>
      <c r="S347" s="71">
        <v>45411</v>
      </c>
      <c r="T347" s="94">
        <v>0.5625</v>
      </c>
      <c r="U347" s="71">
        <v>45411</v>
      </c>
      <c r="V347" s="94">
        <v>0.64583333333333337</v>
      </c>
      <c r="W347">
        <v>120</v>
      </c>
      <c r="X347">
        <v>2</v>
      </c>
      <c r="Y347" t="s">
        <v>34</v>
      </c>
      <c r="AB347" t="s">
        <v>942</v>
      </c>
      <c r="AC347" t="s">
        <v>943</v>
      </c>
      <c r="AD347">
        <v>113473</v>
      </c>
    </row>
    <row r="348" spans="1:30" x14ac:dyDescent="0.25">
      <c r="A348" t="s">
        <v>920</v>
      </c>
      <c r="C348" t="s">
        <v>921</v>
      </c>
      <c r="D348" t="s">
        <v>241</v>
      </c>
      <c r="E348" t="s">
        <v>922</v>
      </c>
      <c r="F348" t="s">
        <v>782</v>
      </c>
      <c r="H348" t="s">
        <v>743</v>
      </c>
      <c r="I348">
        <v>0</v>
      </c>
      <c r="J348">
        <v>38</v>
      </c>
      <c r="M348" t="s">
        <v>776</v>
      </c>
      <c r="N348" t="s">
        <v>777</v>
      </c>
      <c r="P348" t="s">
        <v>795</v>
      </c>
      <c r="Q348" t="s">
        <v>85</v>
      </c>
      <c r="R348" t="s">
        <v>792</v>
      </c>
      <c r="S348" s="71">
        <v>45411</v>
      </c>
      <c r="T348" s="94">
        <v>0.5625</v>
      </c>
      <c r="U348" s="71">
        <v>45411</v>
      </c>
      <c r="V348" s="94">
        <v>0.64583333333333337</v>
      </c>
      <c r="W348">
        <v>9</v>
      </c>
      <c r="X348">
        <v>0.15</v>
      </c>
      <c r="Y348" t="s">
        <v>34</v>
      </c>
      <c r="AB348" t="s">
        <v>942</v>
      </c>
      <c r="AC348" t="s">
        <v>943</v>
      </c>
      <c r="AD348">
        <v>113473</v>
      </c>
    </row>
    <row r="349" spans="1:30" x14ac:dyDescent="0.25">
      <c r="A349" t="s">
        <v>920</v>
      </c>
      <c r="C349" t="s">
        <v>921</v>
      </c>
      <c r="D349" t="s">
        <v>241</v>
      </c>
      <c r="E349" t="s">
        <v>922</v>
      </c>
      <c r="F349" t="s">
        <v>782</v>
      </c>
      <c r="H349" t="s">
        <v>743</v>
      </c>
      <c r="I349">
        <v>0</v>
      </c>
      <c r="J349">
        <v>38</v>
      </c>
      <c r="M349" t="s">
        <v>789</v>
      </c>
      <c r="N349" t="s">
        <v>777</v>
      </c>
      <c r="P349" t="s">
        <v>790</v>
      </c>
      <c r="S349" s="71">
        <v>45411</v>
      </c>
      <c r="T349" s="94">
        <v>0.5625</v>
      </c>
      <c r="U349" s="71">
        <v>45411</v>
      </c>
      <c r="V349" s="94">
        <v>0.64583333333333337</v>
      </c>
      <c r="W349">
        <v>9.25</v>
      </c>
      <c r="X349">
        <v>0.15416666700000001</v>
      </c>
      <c r="Y349" t="s">
        <v>34</v>
      </c>
      <c r="AD349">
        <v>113473</v>
      </c>
    </row>
    <row r="350" spans="1:30" x14ac:dyDescent="0.25">
      <c r="A350" t="s">
        <v>920</v>
      </c>
      <c r="C350" t="s">
        <v>921</v>
      </c>
      <c r="D350" t="s">
        <v>241</v>
      </c>
      <c r="E350" t="s">
        <v>922</v>
      </c>
      <c r="F350" t="s">
        <v>782</v>
      </c>
      <c r="H350" t="s">
        <v>743</v>
      </c>
      <c r="I350">
        <v>0</v>
      </c>
      <c r="J350">
        <v>38</v>
      </c>
      <c r="M350" t="s">
        <v>744</v>
      </c>
      <c r="N350" t="s">
        <v>745</v>
      </c>
      <c r="O350">
        <v>0</v>
      </c>
      <c r="P350" t="s">
        <v>783</v>
      </c>
      <c r="Q350" t="s">
        <v>86</v>
      </c>
      <c r="R350" t="s">
        <v>86</v>
      </c>
      <c r="S350" s="71">
        <v>45411</v>
      </c>
      <c r="T350" s="94">
        <v>0.66666666666666663</v>
      </c>
      <c r="U350" s="71">
        <v>45411</v>
      </c>
      <c r="V350" s="94">
        <v>0.75</v>
      </c>
      <c r="W350">
        <v>120</v>
      </c>
      <c r="X350">
        <v>2</v>
      </c>
      <c r="Y350" t="s">
        <v>35</v>
      </c>
      <c r="AA350" t="s">
        <v>925</v>
      </c>
      <c r="AB350" t="s">
        <v>936</v>
      </c>
      <c r="AC350" t="s">
        <v>937</v>
      </c>
      <c r="AD350">
        <v>111027</v>
      </c>
    </row>
    <row r="351" spans="1:30" x14ac:dyDescent="0.25">
      <c r="A351" t="s">
        <v>920</v>
      </c>
      <c r="C351" t="s">
        <v>921</v>
      </c>
      <c r="D351" t="s">
        <v>241</v>
      </c>
      <c r="E351" t="s">
        <v>922</v>
      </c>
      <c r="F351" t="s">
        <v>782</v>
      </c>
      <c r="H351" t="s">
        <v>743</v>
      </c>
      <c r="I351">
        <v>0</v>
      </c>
      <c r="J351">
        <v>38</v>
      </c>
      <c r="M351" t="s">
        <v>789</v>
      </c>
      <c r="N351" t="s">
        <v>777</v>
      </c>
      <c r="P351" t="s">
        <v>790</v>
      </c>
      <c r="S351" s="71">
        <v>45411</v>
      </c>
      <c r="T351" s="94">
        <v>0.66666666666666663</v>
      </c>
      <c r="U351" s="71">
        <v>45411</v>
      </c>
      <c r="V351" s="94">
        <v>0.75</v>
      </c>
      <c r="W351">
        <v>0.82</v>
      </c>
      <c r="X351">
        <v>1.3666667E-2</v>
      </c>
      <c r="Y351" t="s">
        <v>35</v>
      </c>
      <c r="AD351">
        <v>111027</v>
      </c>
    </row>
    <row r="352" spans="1:30" x14ac:dyDescent="0.25">
      <c r="A352" t="s">
        <v>920</v>
      </c>
      <c r="C352" t="s">
        <v>921</v>
      </c>
      <c r="D352" t="s">
        <v>241</v>
      </c>
      <c r="E352" t="s">
        <v>922</v>
      </c>
      <c r="F352" t="s">
        <v>782</v>
      </c>
      <c r="H352" t="s">
        <v>743</v>
      </c>
      <c r="I352">
        <v>0</v>
      </c>
      <c r="J352">
        <v>38</v>
      </c>
      <c r="M352" t="s">
        <v>744</v>
      </c>
      <c r="N352" t="s">
        <v>796</v>
      </c>
      <c r="O352">
        <v>0</v>
      </c>
      <c r="P352" t="s">
        <v>797</v>
      </c>
      <c r="Q352" t="s">
        <v>747</v>
      </c>
      <c r="R352" t="s">
        <v>747</v>
      </c>
      <c r="S352" s="71">
        <v>45412</v>
      </c>
      <c r="T352" s="94">
        <v>0.33333333333333331</v>
      </c>
      <c r="U352" s="71">
        <v>45412</v>
      </c>
      <c r="V352" s="94">
        <v>0.35416666666666669</v>
      </c>
      <c r="W352">
        <v>30</v>
      </c>
      <c r="X352">
        <v>0.5</v>
      </c>
      <c r="AB352" t="s">
        <v>798</v>
      </c>
      <c r="AC352" t="s">
        <v>799</v>
      </c>
      <c r="AD352">
        <v>123573</v>
      </c>
    </row>
    <row r="353" spans="1:30" x14ac:dyDescent="0.25">
      <c r="A353" t="s">
        <v>920</v>
      </c>
      <c r="C353" t="s">
        <v>921</v>
      </c>
      <c r="D353" t="s">
        <v>241</v>
      </c>
      <c r="E353" t="s">
        <v>922</v>
      </c>
      <c r="F353" t="s">
        <v>782</v>
      </c>
      <c r="H353" t="s">
        <v>743</v>
      </c>
      <c r="I353">
        <v>0</v>
      </c>
      <c r="J353">
        <v>38</v>
      </c>
      <c r="M353" t="s">
        <v>744</v>
      </c>
      <c r="N353" t="s">
        <v>745</v>
      </c>
      <c r="O353">
        <v>0</v>
      </c>
      <c r="P353" t="s">
        <v>750</v>
      </c>
      <c r="Q353" t="s">
        <v>747</v>
      </c>
      <c r="R353" t="s">
        <v>747</v>
      </c>
      <c r="S353" s="71">
        <v>45412</v>
      </c>
      <c r="T353" s="94">
        <v>0.375</v>
      </c>
      <c r="U353" s="71">
        <v>45412</v>
      </c>
      <c r="V353" s="94">
        <v>0.47916666666666669</v>
      </c>
      <c r="W353">
        <v>150</v>
      </c>
      <c r="X353">
        <v>2.5</v>
      </c>
      <c r="AB353" t="s">
        <v>751</v>
      </c>
      <c r="AC353" t="s">
        <v>752</v>
      </c>
      <c r="AD353">
        <v>121459</v>
      </c>
    </row>
    <row r="354" spans="1:30" x14ac:dyDescent="0.25">
      <c r="A354" t="s">
        <v>920</v>
      </c>
      <c r="C354" t="s">
        <v>921</v>
      </c>
      <c r="D354" t="s">
        <v>241</v>
      </c>
      <c r="E354" t="s">
        <v>922</v>
      </c>
      <c r="F354" t="s">
        <v>782</v>
      </c>
      <c r="H354" t="s">
        <v>743</v>
      </c>
      <c r="I354">
        <v>0</v>
      </c>
      <c r="J354">
        <v>38</v>
      </c>
      <c r="M354" t="s">
        <v>744</v>
      </c>
      <c r="N354" t="s">
        <v>745</v>
      </c>
      <c r="O354">
        <v>0</v>
      </c>
      <c r="P354" t="s">
        <v>783</v>
      </c>
      <c r="Q354" t="s">
        <v>86</v>
      </c>
      <c r="R354" t="s">
        <v>86</v>
      </c>
      <c r="S354" s="71">
        <v>45412</v>
      </c>
      <c r="T354" s="94">
        <v>0.5</v>
      </c>
      <c r="U354" s="71">
        <v>45412</v>
      </c>
      <c r="V354" s="94">
        <v>0.58333333333333337</v>
      </c>
      <c r="W354">
        <v>120</v>
      </c>
      <c r="X354">
        <v>2</v>
      </c>
      <c r="Y354" t="s">
        <v>35</v>
      </c>
      <c r="AB354" t="s">
        <v>938</v>
      </c>
      <c r="AC354" t="s">
        <v>939</v>
      </c>
      <c r="AD354">
        <v>110250</v>
      </c>
    </row>
    <row r="355" spans="1:30" x14ac:dyDescent="0.25">
      <c r="A355" t="s">
        <v>920</v>
      </c>
      <c r="C355" t="s">
        <v>921</v>
      </c>
      <c r="D355" t="s">
        <v>241</v>
      </c>
      <c r="E355" t="s">
        <v>922</v>
      </c>
      <c r="F355" t="s">
        <v>782</v>
      </c>
      <c r="H355" t="s">
        <v>743</v>
      </c>
      <c r="I355">
        <v>0</v>
      </c>
      <c r="J355">
        <v>38</v>
      </c>
      <c r="M355" t="s">
        <v>776</v>
      </c>
      <c r="N355" t="s">
        <v>777</v>
      </c>
      <c r="P355" t="s">
        <v>788</v>
      </c>
      <c r="Q355" t="s">
        <v>86</v>
      </c>
      <c r="R355" t="s">
        <v>86</v>
      </c>
      <c r="S355" s="71">
        <v>45412</v>
      </c>
      <c r="T355" s="94">
        <v>0.5</v>
      </c>
      <c r="U355" s="71">
        <v>45412</v>
      </c>
      <c r="V355" s="94">
        <v>0.58333333333333337</v>
      </c>
      <c r="W355">
        <v>9</v>
      </c>
      <c r="X355">
        <v>0.15</v>
      </c>
      <c r="Y355" t="s">
        <v>35</v>
      </c>
      <c r="AB355" t="s">
        <v>938</v>
      </c>
      <c r="AC355" t="s">
        <v>939</v>
      </c>
      <c r="AD355">
        <v>110250</v>
      </c>
    </row>
    <row r="356" spans="1:30" x14ac:dyDescent="0.25">
      <c r="A356" t="s">
        <v>920</v>
      </c>
      <c r="C356" t="s">
        <v>921</v>
      </c>
      <c r="D356" t="s">
        <v>241</v>
      </c>
      <c r="E356" t="s">
        <v>922</v>
      </c>
      <c r="F356" t="s">
        <v>782</v>
      </c>
      <c r="H356" t="s">
        <v>743</v>
      </c>
      <c r="I356">
        <v>0</v>
      </c>
      <c r="J356">
        <v>38</v>
      </c>
      <c r="M356" t="s">
        <v>744</v>
      </c>
      <c r="N356" t="s">
        <v>745</v>
      </c>
      <c r="O356">
        <v>0</v>
      </c>
      <c r="P356" t="s">
        <v>783</v>
      </c>
      <c r="Q356" t="s">
        <v>86</v>
      </c>
      <c r="R356" t="s">
        <v>86</v>
      </c>
      <c r="S356" s="71">
        <v>45412</v>
      </c>
      <c r="T356" s="94">
        <v>0.60416666666666663</v>
      </c>
      <c r="U356" s="71">
        <v>45412</v>
      </c>
      <c r="V356" s="94">
        <v>0.71875</v>
      </c>
      <c r="W356">
        <v>165</v>
      </c>
      <c r="X356">
        <v>2.75</v>
      </c>
      <c r="Y356" t="s">
        <v>35</v>
      </c>
      <c r="AB356" t="s">
        <v>923</v>
      </c>
      <c r="AC356" t="s">
        <v>924</v>
      </c>
      <c r="AD356">
        <v>110263</v>
      </c>
    </row>
    <row r="357" spans="1:30" x14ac:dyDescent="0.25">
      <c r="A357" t="s">
        <v>920</v>
      </c>
      <c r="C357" t="s">
        <v>921</v>
      </c>
      <c r="D357" t="s">
        <v>241</v>
      </c>
      <c r="E357" t="s">
        <v>922</v>
      </c>
      <c r="F357" t="s">
        <v>782</v>
      </c>
      <c r="H357" t="s">
        <v>743</v>
      </c>
      <c r="I357">
        <v>0</v>
      </c>
      <c r="J357">
        <v>38</v>
      </c>
      <c r="M357" t="s">
        <v>776</v>
      </c>
      <c r="N357" t="s">
        <v>777</v>
      </c>
      <c r="P357" t="s">
        <v>788</v>
      </c>
      <c r="Q357" t="s">
        <v>86</v>
      </c>
      <c r="R357" t="s">
        <v>86</v>
      </c>
      <c r="S357" s="71">
        <v>45412</v>
      </c>
      <c r="T357" s="94">
        <v>0.60416666666666663</v>
      </c>
      <c r="U357" s="71">
        <v>45412</v>
      </c>
      <c r="V357" s="94">
        <v>0.71875</v>
      </c>
      <c r="W357">
        <v>4</v>
      </c>
      <c r="X357">
        <v>6.6666666999999999E-2</v>
      </c>
      <c r="Y357" t="s">
        <v>35</v>
      </c>
      <c r="AB357" t="s">
        <v>923</v>
      </c>
      <c r="AC357" t="s">
        <v>924</v>
      </c>
      <c r="AD357">
        <v>110263</v>
      </c>
    </row>
    <row r="358" spans="1:30" x14ac:dyDescent="0.25">
      <c r="A358" t="s">
        <v>920</v>
      </c>
      <c r="C358" t="s">
        <v>921</v>
      </c>
      <c r="D358" t="s">
        <v>241</v>
      </c>
      <c r="E358" t="s">
        <v>922</v>
      </c>
      <c r="F358" t="s">
        <v>782</v>
      </c>
      <c r="H358" t="s">
        <v>743</v>
      </c>
      <c r="I358">
        <v>0</v>
      </c>
      <c r="J358">
        <v>38</v>
      </c>
      <c r="M358" t="s">
        <v>789</v>
      </c>
      <c r="N358" t="s">
        <v>777</v>
      </c>
      <c r="P358" t="s">
        <v>790</v>
      </c>
      <c r="S358" s="71">
        <v>45412</v>
      </c>
      <c r="T358" s="94">
        <v>0.60416666666666663</v>
      </c>
      <c r="U358" s="71">
        <v>45412</v>
      </c>
      <c r="V358" s="94">
        <v>0.71875</v>
      </c>
      <c r="W358">
        <v>5.56</v>
      </c>
      <c r="X358">
        <v>9.2666666999999994E-2</v>
      </c>
      <c r="Y358" t="s">
        <v>35</v>
      </c>
      <c r="AD358">
        <v>110263</v>
      </c>
    </row>
    <row r="359" spans="1:30" x14ac:dyDescent="0.25">
      <c r="A359" t="s">
        <v>920</v>
      </c>
      <c r="C359" t="s">
        <v>921</v>
      </c>
      <c r="D359" t="s">
        <v>241</v>
      </c>
      <c r="E359" t="s">
        <v>922</v>
      </c>
      <c r="F359" t="s">
        <v>782</v>
      </c>
      <c r="H359" t="s">
        <v>743</v>
      </c>
      <c r="I359">
        <v>0</v>
      </c>
      <c r="J359">
        <v>38</v>
      </c>
      <c r="M359" t="s">
        <v>744</v>
      </c>
      <c r="N359" t="s">
        <v>796</v>
      </c>
      <c r="O359">
        <v>0</v>
      </c>
      <c r="P359" t="s">
        <v>797</v>
      </c>
      <c r="Q359" t="s">
        <v>747</v>
      </c>
      <c r="R359" t="s">
        <v>747</v>
      </c>
      <c r="S359" s="71">
        <v>45413</v>
      </c>
      <c r="T359" s="94">
        <v>0.33333333333333331</v>
      </c>
      <c r="U359" s="71">
        <v>45413</v>
      </c>
      <c r="V359" s="94">
        <v>0.375</v>
      </c>
      <c r="W359">
        <v>60</v>
      </c>
      <c r="X359">
        <v>1</v>
      </c>
      <c r="AB359" t="s">
        <v>798</v>
      </c>
      <c r="AC359" t="s">
        <v>799</v>
      </c>
      <c r="AD359">
        <v>124102</v>
      </c>
    </row>
    <row r="360" spans="1:30" x14ac:dyDescent="0.25">
      <c r="A360" t="s">
        <v>920</v>
      </c>
      <c r="C360" t="s">
        <v>921</v>
      </c>
      <c r="D360" t="s">
        <v>241</v>
      </c>
      <c r="E360" t="s">
        <v>922</v>
      </c>
      <c r="F360" t="s">
        <v>782</v>
      </c>
      <c r="H360" t="s">
        <v>743</v>
      </c>
      <c r="I360">
        <v>0</v>
      </c>
      <c r="J360">
        <v>38</v>
      </c>
      <c r="M360" t="s">
        <v>744</v>
      </c>
      <c r="N360" t="s">
        <v>745</v>
      </c>
      <c r="O360">
        <v>0</v>
      </c>
      <c r="P360" t="s">
        <v>783</v>
      </c>
      <c r="Q360" t="s">
        <v>86</v>
      </c>
      <c r="R360" t="s">
        <v>86</v>
      </c>
      <c r="S360" s="71">
        <v>45413</v>
      </c>
      <c r="T360" s="94">
        <v>0.4375</v>
      </c>
      <c r="U360" s="71">
        <v>45413</v>
      </c>
      <c r="V360" s="94">
        <v>0.52083333333333337</v>
      </c>
      <c r="W360">
        <v>120</v>
      </c>
      <c r="X360">
        <v>2</v>
      </c>
      <c r="Y360" t="s">
        <v>35</v>
      </c>
      <c r="AB360" t="s">
        <v>940</v>
      </c>
      <c r="AC360" t="s">
        <v>941</v>
      </c>
      <c r="AD360">
        <v>90232</v>
      </c>
    </row>
    <row r="361" spans="1:30" x14ac:dyDescent="0.25">
      <c r="A361" t="s">
        <v>920</v>
      </c>
      <c r="C361" t="s">
        <v>921</v>
      </c>
      <c r="D361" t="s">
        <v>241</v>
      </c>
      <c r="E361" t="s">
        <v>922</v>
      </c>
      <c r="F361" t="s">
        <v>782</v>
      </c>
      <c r="H361" t="s">
        <v>743</v>
      </c>
      <c r="I361">
        <v>0</v>
      </c>
      <c r="J361">
        <v>38</v>
      </c>
      <c r="M361" t="s">
        <v>776</v>
      </c>
      <c r="N361" t="s">
        <v>777</v>
      </c>
      <c r="P361" t="s">
        <v>788</v>
      </c>
      <c r="Q361" t="s">
        <v>86</v>
      </c>
      <c r="R361" t="s">
        <v>86</v>
      </c>
      <c r="S361" s="71">
        <v>45413</v>
      </c>
      <c r="T361" s="94">
        <v>0.4375</v>
      </c>
      <c r="U361" s="71">
        <v>45413</v>
      </c>
      <c r="V361" s="94">
        <v>0.52083333333333337</v>
      </c>
      <c r="W361">
        <v>6</v>
      </c>
      <c r="X361">
        <v>0.1</v>
      </c>
      <c r="Y361" t="s">
        <v>35</v>
      </c>
      <c r="AB361" t="s">
        <v>940</v>
      </c>
      <c r="AC361" t="s">
        <v>941</v>
      </c>
      <c r="AD361">
        <v>90232</v>
      </c>
    </row>
    <row r="362" spans="1:30" x14ac:dyDescent="0.25">
      <c r="A362" t="s">
        <v>920</v>
      </c>
      <c r="C362" t="s">
        <v>921</v>
      </c>
      <c r="D362" t="s">
        <v>241</v>
      </c>
      <c r="E362" t="s">
        <v>922</v>
      </c>
      <c r="F362" t="s">
        <v>782</v>
      </c>
      <c r="H362" t="s">
        <v>743</v>
      </c>
      <c r="I362">
        <v>0</v>
      </c>
      <c r="J362">
        <v>38</v>
      </c>
      <c r="M362" t="s">
        <v>744</v>
      </c>
      <c r="N362" t="s">
        <v>745</v>
      </c>
      <c r="O362">
        <v>0</v>
      </c>
      <c r="P362" t="s">
        <v>783</v>
      </c>
      <c r="Q362" t="s">
        <v>86</v>
      </c>
      <c r="R362" t="s">
        <v>86</v>
      </c>
      <c r="S362" s="71">
        <v>45413</v>
      </c>
      <c r="T362" s="94">
        <v>0.54166666666666663</v>
      </c>
      <c r="U362" s="71">
        <v>45413</v>
      </c>
      <c r="V362" s="94">
        <v>0.625</v>
      </c>
      <c r="W362">
        <v>120</v>
      </c>
      <c r="X362">
        <v>2</v>
      </c>
      <c r="Y362" t="s">
        <v>35</v>
      </c>
      <c r="AB362" t="s">
        <v>936</v>
      </c>
      <c r="AC362" t="s">
        <v>937</v>
      </c>
      <c r="AD362">
        <v>111076</v>
      </c>
    </row>
    <row r="363" spans="1:30" x14ac:dyDescent="0.25">
      <c r="A363" t="s">
        <v>920</v>
      </c>
      <c r="C363" t="s">
        <v>921</v>
      </c>
      <c r="D363" t="s">
        <v>241</v>
      </c>
      <c r="E363" t="s">
        <v>922</v>
      </c>
      <c r="F363" t="s">
        <v>782</v>
      </c>
      <c r="H363" t="s">
        <v>743</v>
      </c>
      <c r="I363">
        <v>0</v>
      </c>
      <c r="J363">
        <v>38</v>
      </c>
      <c r="M363" t="s">
        <v>789</v>
      </c>
      <c r="N363" t="s">
        <v>777</v>
      </c>
      <c r="P363" t="s">
        <v>790</v>
      </c>
      <c r="S363" s="71">
        <v>45413</v>
      </c>
      <c r="T363" s="94">
        <v>0.54166666666666663</v>
      </c>
      <c r="U363" s="71">
        <v>45413</v>
      </c>
      <c r="V363" s="94">
        <v>0.625</v>
      </c>
      <c r="W363">
        <v>3.72</v>
      </c>
      <c r="X363">
        <v>6.2E-2</v>
      </c>
      <c r="Y363" t="s">
        <v>35</v>
      </c>
      <c r="AD363">
        <v>111076</v>
      </c>
    </row>
    <row r="364" spans="1:30" x14ac:dyDescent="0.25">
      <c r="A364" t="s">
        <v>920</v>
      </c>
      <c r="C364" t="s">
        <v>921</v>
      </c>
      <c r="D364" t="s">
        <v>241</v>
      </c>
      <c r="E364" t="s">
        <v>922</v>
      </c>
      <c r="F364" t="s">
        <v>782</v>
      </c>
      <c r="H364" t="s">
        <v>743</v>
      </c>
      <c r="I364">
        <v>0</v>
      </c>
      <c r="J364">
        <v>38</v>
      </c>
      <c r="M364" t="s">
        <v>744</v>
      </c>
      <c r="N364" t="s">
        <v>745</v>
      </c>
      <c r="O364">
        <v>0</v>
      </c>
      <c r="P364" t="s">
        <v>783</v>
      </c>
      <c r="Q364" t="s">
        <v>86</v>
      </c>
      <c r="R364" t="s">
        <v>86</v>
      </c>
      <c r="S364" s="71">
        <v>45413</v>
      </c>
      <c r="T364" s="94">
        <v>0.64583333333333337</v>
      </c>
      <c r="U364" s="71">
        <v>45413</v>
      </c>
      <c r="V364" s="94">
        <v>0.72916666666666663</v>
      </c>
      <c r="W364">
        <v>120</v>
      </c>
      <c r="X364">
        <v>2</v>
      </c>
      <c r="Y364" t="s">
        <v>35</v>
      </c>
      <c r="AB364" t="s">
        <v>923</v>
      </c>
      <c r="AC364" t="s">
        <v>924</v>
      </c>
      <c r="AD364">
        <v>111068</v>
      </c>
    </row>
    <row r="365" spans="1:30" x14ac:dyDescent="0.25">
      <c r="A365" t="s">
        <v>920</v>
      </c>
      <c r="C365" t="s">
        <v>921</v>
      </c>
      <c r="D365" t="s">
        <v>241</v>
      </c>
      <c r="E365" t="s">
        <v>922</v>
      </c>
      <c r="F365" t="s">
        <v>782</v>
      </c>
      <c r="H365" t="s">
        <v>743</v>
      </c>
      <c r="I365">
        <v>0</v>
      </c>
      <c r="J365">
        <v>38</v>
      </c>
      <c r="M365" t="s">
        <v>789</v>
      </c>
      <c r="N365" t="s">
        <v>777</v>
      </c>
      <c r="P365" t="s">
        <v>790</v>
      </c>
      <c r="S365" s="71">
        <v>45413</v>
      </c>
      <c r="T365" s="94">
        <v>0.64583333333333337</v>
      </c>
      <c r="U365" s="71">
        <v>45413</v>
      </c>
      <c r="V365" s="94">
        <v>0.72916666666666663</v>
      </c>
      <c r="W365">
        <v>1.96</v>
      </c>
      <c r="X365">
        <v>3.2666667000000003E-2</v>
      </c>
      <c r="Y365" t="s">
        <v>35</v>
      </c>
      <c r="AD365">
        <v>111068</v>
      </c>
    </row>
    <row r="366" spans="1:30" x14ac:dyDescent="0.25">
      <c r="A366" t="s">
        <v>959</v>
      </c>
      <c r="C366" t="s">
        <v>960</v>
      </c>
      <c r="D366" t="s">
        <v>225</v>
      </c>
      <c r="E366" t="s">
        <v>961</v>
      </c>
      <c r="F366" t="s">
        <v>782</v>
      </c>
      <c r="H366" t="s">
        <v>743</v>
      </c>
      <c r="I366">
        <v>20</v>
      </c>
      <c r="J366">
        <v>38</v>
      </c>
      <c r="M366" t="s">
        <v>744</v>
      </c>
      <c r="N366" t="s">
        <v>796</v>
      </c>
      <c r="O366">
        <v>0</v>
      </c>
      <c r="P366" t="s">
        <v>797</v>
      </c>
      <c r="Q366" t="s">
        <v>747</v>
      </c>
      <c r="R366" t="s">
        <v>747</v>
      </c>
      <c r="S366" s="71">
        <v>45400</v>
      </c>
      <c r="T366" s="94">
        <v>0.29166666666666669</v>
      </c>
      <c r="U366" s="71">
        <v>45400</v>
      </c>
      <c r="V366" s="94">
        <v>0.33333333333333331</v>
      </c>
      <c r="W366">
        <v>60</v>
      </c>
      <c r="X366">
        <v>1</v>
      </c>
      <c r="AB366" t="s">
        <v>798</v>
      </c>
      <c r="AC366" t="s">
        <v>799</v>
      </c>
      <c r="AD366">
        <v>118590</v>
      </c>
    </row>
    <row r="367" spans="1:30" x14ac:dyDescent="0.25">
      <c r="A367" t="s">
        <v>959</v>
      </c>
      <c r="C367" t="s">
        <v>960</v>
      </c>
      <c r="D367" t="s">
        <v>225</v>
      </c>
      <c r="E367" t="s">
        <v>961</v>
      </c>
      <c r="F367" t="s">
        <v>782</v>
      </c>
      <c r="H367" t="s">
        <v>743</v>
      </c>
      <c r="I367">
        <v>20</v>
      </c>
      <c r="J367">
        <v>38</v>
      </c>
      <c r="M367" t="s">
        <v>744</v>
      </c>
      <c r="N367" t="s">
        <v>745</v>
      </c>
      <c r="O367">
        <v>0</v>
      </c>
      <c r="P367" t="s">
        <v>783</v>
      </c>
      <c r="Q367" t="s">
        <v>86</v>
      </c>
      <c r="R367" t="s">
        <v>86</v>
      </c>
      <c r="S367" s="71">
        <v>45400</v>
      </c>
      <c r="T367" s="94">
        <v>0.35416666666666669</v>
      </c>
      <c r="U367" s="71">
        <v>45400</v>
      </c>
      <c r="V367" s="94">
        <v>0.4375</v>
      </c>
      <c r="W367">
        <v>120</v>
      </c>
      <c r="X367">
        <v>2</v>
      </c>
      <c r="Y367" t="s">
        <v>35</v>
      </c>
      <c r="AB367" t="s">
        <v>800</v>
      </c>
      <c r="AC367" t="s">
        <v>801</v>
      </c>
      <c r="AD367">
        <v>84342</v>
      </c>
    </row>
    <row r="368" spans="1:30" x14ac:dyDescent="0.25">
      <c r="A368" t="s">
        <v>959</v>
      </c>
      <c r="C368" t="s">
        <v>960</v>
      </c>
      <c r="D368" t="s">
        <v>225</v>
      </c>
      <c r="E368" t="s">
        <v>961</v>
      </c>
      <c r="F368" t="s">
        <v>782</v>
      </c>
      <c r="H368" t="s">
        <v>743</v>
      </c>
      <c r="I368">
        <v>20</v>
      </c>
      <c r="J368">
        <v>38</v>
      </c>
      <c r="M368" t="s">
        <v>776</v>
      </c>
      <c r="N368" t="s">
        <v>777</v>
      </c>
      <c r="P368" t="s">
        <v>788</v>
      </c>
      <c r="Q368" t="s">
        <v>86</v>
      </c>
      <c r="R368" t="s">
        <v>86</v>
      </c>
      <c r="S368" s="71">
        <v>45400</v>
      </c>
      <c r="T368" s="94">
        <v>0.35416666666666669</v>
      </c>
      <c r="U368" s="71">
        <v>45400</v>
      </c>
      <c r="V368" s="94">
        <v>0.4375</v>
      </c>
      <c r="W368">
        <v>11</v>
      </c>
      <c r="X368">
        <v>0.18333333299999999</v>
      </c>
      <c r="Y368" t="s">
        <v>35</v>
      </c>
      <c r="AB368" t="s">
        <v>800</v>
      </c>
      <c r="AC368" t="s">
        <v>801</v>
      </c>
      <c r="AD368">
        <v>84342</v>
      </c>
    </row>
    <row r="369" spans="1:30" x14ac:dyDescent="0.25">
      <c r="A369" t="s">
        <v>959</v>
      </c>
      <c r="C369" t="s">
        <v>960</v>
      </c>
      <c r="D369" t="s">
        <v>225</v>
      </c>
      <c r="E369" t="s">
        <v>961</v>
      </c>
      <c r="F369" t="s">
        <v>782</v>
      </c>
      <c r="H369" t="s">
        <v>743</v>
      </c>
      <c r="I369">
        <v>20</v>
      </c>
      <c r="J369">
        <v>38</v>
      </c>
      <c r="M369" t="s">
        <v>744</v>
      </c>
      <c r="N369" t="s">
        <v>745</v>
      </c>
      <c r="O369">
        <v>0</v>
      </c>
      <c r="P369" t="s">
        <v>783</v>
      </c>
      <c r="Q369" t="s">
        <v>86</v>
      </c>
      <c r="R369" t="s">
        <v>86</v>
      </c>
      <c r="S369" s="71">
        <v>45400</v>
      </c>
      <c r="T369" s="94">
        <v>0.45833333333333331</v>
      </c>
      <c r="U369" s="71">
        <v>45400</v>
      </c>
      <c r="V369" s="94">
        <v>0.54166666666666663</v>
      </c>
      <c r="W369">
        <v>120</v>
      </c>
      <c r="X369">
        <v>2</v>
      </c>
      <c r="Y369" t="s">
        <v>35</v>
      </c>
      <c r="AB369" t="s">
        <v>832</v>
      </c>
      <c r="AC369" t="s">
        <v>833</v>
      </c>
      <c r="AD369">
        <v>94083</v>
      </c>
    </row>
    <row r="370" spans="1:30" x14ac:dyDescent="0.25">
      <c r="A370" t="s">
        <v>959</v>
      </c>
      <c r="C370" t="s">
        <v>960</v>
      </c>
      <c r="D370" t="s">
        <v>225</v>
      </c>
      <c r="E370" t="s">
        <v>961</v>
      </c>
      <c r="F370" t="s">
        <v>782</v>
      </c>
      <c r="H370" t="s">
        <v>743</v>
      </c>
      <c r="I370">
        <v>20</v>
      </c>
      <c r="J370">
        <v>38</v>
      </c>
      <c r="M370" t="s">
        <v>776</v>
      </c>
      <c r="N370" t="s">
        <v>777</v>
      </c>
      <c r="P370" t="s">
        <v>788</v>
      </c>
      <c r="Q370" t="s">
        <v>86</v>
      </c>
      <c r="R370" t="s">
        <v>86</v>
      </c>
      <c r="S370" s="71">
        <v>45400</v>
      </c>
      <c r="T370" s="94">
        <v>0.45833333333333331</v>
      </c>
      <c r="U370" s="71">
        <v>45400</v>
      </c>
      <c r="V370" s="94">
        <v>0.54166666666666663</v>
      </c>
      <c r="W370">
        <v>8</v>
      </c>
      <c r="X370">
        <v>0.133333333</v>
      </c>
      <c r="Y370" t="s">
        <v>35</v>
      </c>
      <c r="AB370" t="s">
        <v>832</v>
      </c>
      <c r="AC370" t="s">
        <v>833</v>
      </c>
      <c r="AD370">
        <v>94083</v>
      </c>
    </row>
    <row r="371" spans="1:30" x14ac:dyDescent="0.25">
      <c r="A371" t="s">
        <v>959</v>
      </c>
      <c r="C371" t="s">
        <v>960</v>
      </c>
      <c r="D371" t="s">
        <v>225</v>
      </c>
      <c r="E371" t="s">
        <v>961</v>
      </c>
      <c r="F371" t="s">
        <v>782</v>
      </c>
      <c r="H371" t="s">
        <v>743</v>
      </c>
      <c r="I371">
        <v>20</v>
      </c>
      <c r="J371">
        <v>38</v>
      </c>
      <c r="M371" t="s">
        <v>789</v>
      </c>
      <c r="N371" t="s">
        <v>777</v>
      </c>
      <c r="P371" t="s">
        <v>790</v>
      </c>
      <c r="S371" s="71">
        <v>45400</v>
      </c>
      <c r="T371" s="94">
        <v>0.45833333333333331</v>
      </c>
      <c r="U371" s="71">
        <v>45400</v>
      </c>
      <c r="V371" s="94">
        <v>0.54166666666666663</v>
      </c>
      <c r="W371">
        <v>7.27</v>
      </c>
      <c r="X371">
        <v>0.12116666700000001</v>
      </c>
      <c r="Y371" t="s">
        <v>35</v>
      </c>
      <c r="AD371">
        <v>94083</v>
      </c>
    </row>
    <row r="372" spans="1:30" x14ac:dyDescent="0.25">
      <c r="A372" t="s">
        <v>959</v>
      </c>
      <c r="C372" t="s">
        <v>960</v>
      </c>
      <c r="D372" t="s">
        <v>225</v>
      </c>
      <c r="E372" t="s">
        <v>961</v>
      </c>
      <c r="F372" t="s">
        <v>782</v>
      </c>
      <c r="H372" t="s">
        <v>743</v>
      </c>
      <c r="I372">
        <v>20</v>
      </c>
      <c r="J372">
        <v>38</v>
      </c>
      <c r="M372" t="s">
        <v>744</v>
      </c>
      <c r="N372" t="s">
        <v>745</v>
      </c>
      <c r="O372">
        <v>0</v>
      </c>
      <c r="P372" t="s">
        <v>791</v>
      </c>
      <c r="Q372" t="s">
        <v>85</v>
      </c>
      <c r="R372" t="s">
        <v>792</v>
      </c>
      <c r="S372" s="71">
        <v>45400</v>
      </c>
      <c r="T372" s="94">
        <v>0.5625</v>
      </c>
      <c r="U372" s="71">
        <v>45400</v>
      </c>
      <c r="V372" s="94">
        <v>0.64583333333333337</v>
      </c>
      <c r="W372">
        <v>120</v>
      </c>
      <c r="X372">
        <v>2</v>
      </c>
      <c r="Y372" t="s">
        <v>34</v>
      </c>
      <c r="AB372" t="s">
        <v>962</v>
      </c>
      <c r="AC372" t="s">
        <v>963</v>
      </c>
      <c r="AD372">
        <v>113424</v>
      </c>
    </row>
    <row r="373" spans="1:30" x14ac:dyDescent="0.25">
      <c r="A373" t="s">
        <v>959</v>
      </c>
      <c r="C373" t="s">
        <v>960</v>
      </c>
      <c r="D373" t="s">
        <v>225</v>
      </c>
      <c r="E373" t="s">
        <v>961</v>
      </c>
      <c r="F373" t="s">
        <v>782</v>
      </c>
      <c r="H373" t="s">
        <v>743</v>
      </c>
      <c r="I373">
        <v>20</v>
      </c>
      <c r="J373">
        <v>38</v>
      </c>
      <c r="M373" t="s">
        <v>789</v>
      </c>
      <c r="N373" t="s">
        <v>777</v>
      </c>
      <c r="P373" t="s">
        <v>790</v>
      </c>
      <c r="S373" s="71">
        <v>45400</v>
      </c>
      <c r="T373" s="94">
        <v>0.5625</v>
      </c>
      <c r="U373" s="71">
        <v>45400</v>
      </c>
      <c r="V373" s="94">
        <v>0.64583333333333337</v>
      </c>
      <c r="W373">
        <v>10.16</v>
      </c>
      <c r="X373">
        <v>0.169333333</v>
      </c>
      <c r="Y373" t="s">
        <v>34</v>
      </c>
      <c r="AD373">
        <v>113424</v>
      </c>
    </row>
    <row r="374" spans="1:30" x14ac:dyDescent="0.25">
      <c r="A374" t="s">
        <v>959</v>
      </c>
      <c r="C374" t="s">
        <v>960</v>
      </c>
      <c r="D374" t="s">
        <v>225</v>
      </c>
      <c r="E374" t="s">
        <v>961</v>
      </c>
      <c r="F374" t="s">
        <v>782</v>
      </c>
      <c r="H374" t="s">
        <v>743</v>
      </c>
      <c r="I374">
        <v>20</v>
      </c>
      <c r="J374">
        <v>38</v>
      </c>
      <c r="M374" t="s">
        <v>744</v>
      </c>
      <c r="N374" t="s">
        <v>796</v>
      </c>
      <c r="O374">
        <v>0</v>
      </c>
      <c r="P374" t="s">
        <v>797</v>
      </c>
      <c r="Q374" t="s">
        <v>747</v>
      </c>
      <c r="R374" t="s">
        <v>747</v>
      </c>
      <c r="S374" s="71">
        <v>45401</v>
      </c>
      <c r="T374" s="94">
        <v>0.29166666666666669</v>
      </c>
      <c r="U374" s="71">
        <v>45401</v>
      </c>
      <c r="V374" s="94">
        <v>0.35416666666666669</v>
      </c>
      <c r="W374">
        <v>90</v>
      </c>
      <c r="X374">
        <v>1.5</v>
      </c>
      <c r="AB374" t="s">
        <v>798</v>
      </c>
      <c r="AC374" t="s">
        <v>799</v>
      </c>
      <c r="AD374">
        <v>118758</v>
      </c>
    </row>
    <row r="375" spans="1:30" x14ac:dyDescent="0.25">
      <c r="A375" t="s">
        <v>959</v>
      </c>
      <c r="C375" t="s">
        <v>960</v>
      </c>
      <c r="D375" t="s">
        <v>225</v>
      </c>
      <c r="E375" t="s">
        <v>961</v>
      </c>
      <c r="F375" t="s">
        <v>782</v>
      </c>
      <c r="H375" t="s">
        <v>743</v>
      </c>
      <c r="I375">
        <v>20</v>
      </c>
      <c r="J375">
        <v>38</v>
      </c>
      <c r="M375" t="s">
        <v>744</v>
      </c>
      <c r="N375" t="s">
        <v>745</v>
      </c>
      <c r="O375">
        <v>0</v>
      </c>
      <c r="P375" t="s">
        <v>783</v>
      </c>
      <c r="Q375" t="s">
        <v>86</v>
      </c>
      <c r="R375" t="s">
        <v>86</v>
      </c>
      <c r="S375" s="71">
        <v>45401</v>
      </c>
      <c r="T375" s="94">
        <v>0.35416666666666669</v>
      </c>
      <c r="U375" s="71">
        <v>45401</v>
      </c>
      <c r="V375" s="94">
        <v>0.4375</v>
      </c>
      <c r="W375">
        <v>120</v>
      </c>
      <c r="X375">
        <v>2</v>
      </c>
      <c r="Y375" t="s">
        <v>35</v>
      </c>
      <c r="AB375" t="s">
        <v>953</v>
      </c>
      <c r="AC375" t="s">
        <v>954</v>
      </c>
      <c r="AD375">
        <v>86754</v>
      </c>
    </row>
    <row r="376" spans="1:30" x14ac:dyDescent="0.25">
      <c r="A376" t="s">
        <v>959</v>
      </c>
      <c r="C376" t="s">
        <v>960</v>
      </c>
      <c r="D376" t="s">
        <v>225</v>
      </c>
      <c r="E376" t="s">
        <v>961</v>
      </c>
      <c r="F376" t="s">
        <v>782</v>
      </c>
      <c r="H376" t="s">
        <v>743</v>
      </c>
      <c r="I376">
        <v>20</v>
      </c>
      <c r="J376">
        <v>38</v>
      </c>
      <c r="M376" t="s">
        <v>776</v>
      </c>
      <c r="N376" t="s">
        <v>777</v>
      </c>
      <c r="P376" t="s">
        <v>788</v>
      </c>
      <c r="Q376" t="s">
        <v>86</v>
      </c>
      <c r="R376" t="s">
        <v>86</v>
      </c>
      <c r="S376" s="71">
        <v>45401</v>
      </c>
      <c r="T376" s="94">
        <v>0.35416666666666669</v>
      </c>
      <c r="U376" s="71">
        <v>45401</v>
      </c>
      <c r="V376" s="94">
        <v>0.4375</v>
      </c>
      <c r="W376">
        <v>5</v>
      </c>
      <c r="X376">
        <v>8.3333332999999996E-2</v>
      </c>
      <c r="Y376" t="s">
        <v>35</v>
      </c>
      <c r="AB376" t="s">
        <v>953</v>
      </c>
      <c r="AC376" t="s">
        <v>954</v>
      </c>
      <c r="AD376">
        <v>86754</v>
      </c>
    </row>
    <row r="377" spans="1:30" x14ac:dyDescent="0.25">
      <c r="A377" t="s">
        <v>959</v>
      </c>
      <c r="C377" t="s">
        <v>960</v>
      </c>
      <c r="D377" t="s">
        <v>225</v>
      </c>
      <c r="E377" t="s">
        <v>961</v>
      </c>
      <c r="F377" t="s">
        <v>782</v>
      </c>
      <c r="H377" t="s">
        <v>743</v>
      </c>
      <c r="I377">
        <v>20</v>
      </c>
      <c r="J377">
        <v>38</v>
      </c>
      <c r="M377" t="s">
        <v>744</v>
      </c>
      <c r="N377" t="s">
        <v>745</v>
      </c>
      <c r="O377">
        <v>0</v>
      </c>
      <c r="P377" t="s">
        <v>791</v>
      </c>
      <c r="Q377" t="s">
        <v>85</v>
      </c>
      <c r="R377" t="s">
        <v>792</v>
      </c>
      <c r="S377" s="71">
        <v>45401</v>
      </c>
      <c r="T377" s="94">
        <v>0.45833333333333331</v>
      </c>
      <c r="U377" s="71">
        <v>45401</v>
      </c>
      <c r="V377" s="94">
        <v>0.58333333333333337</v>
      </c>
      <c r="W377">
        <v>180</v>
      </c>
      <c r="X377">
        <v>3</v>
      </c>
      <c r="Y377" t="s">
        <v>34</v>
      </c>
      <c r="AB377" t="s">
        <v>951</v>
      </c>
      <c r="AC377" t="s">
        <v>952</v>
      </c>
      <c r="AD377">
        <v>103322</v>
      </c>
    </row>
    <row r="378" spans="1:30" x14ac:dyDescent="0.25">
      <c r="A378" t="s">
        <v>959</v>
      </c>
      <c r="C378" t="s">
        <v>960</v>
      </c>
      <c r="D378" t="s">
        <v>225</v>
      </c>
      <c r="E378" t="s">
        <v>961</v>
      </c>
      <c r="F378" t="s">
        <v>782</v>
      </c>
      <c r="H378" t="s">
        <v>743</v>
      </c>
      <c r="I378">
        <v>20</v>
      </c>
      <c r="J378">
        <v>38</v>
      </c>
      <c r="M378" t="s">
        <v>776</v>
      </c>
      <c r="N378" t="s">
        <v>777</v>
      </c>
      <c r="P378" t="s">
        <v>795</v>
      </c>
      <c r="Q378" t="s">
        <v>85</v>
      </c>
      <c r="R378" t="s">
        <v>792</v>
      </c>
      <c r="S378" s="71">
        <v>45401</v>
      </c>
      <c r="T378" s="94">
        <v>0.45833333333333331</v>
      </c>
      <c r="U378" s="71">
        <v>45401</v>
      </c>
      <c r="V378" s="94">
        <v>0.58333333333333337</v>
      </c>
      <c r="W378">
        <v>4</v>
      </c>
      <c r="X378">
        <v>6.6666666999999999E-2</v>
      </c>
      <c r="Y378" t="s">
        <v>34</v>
      </c>
      <c r="AB378" t="s">
        <v>951</v>
      </c>
      <c r="AC378" t="s">
        <v>952</v>
      </c>
      <c r="AD378">
        <v>103322</v>
      </c>
    </row>
    <row r="379" spans="1:30" x14ac:dyDescent="0.25">
      <c r="A379" t="s">
        <v>959</v>
      </c>
      <c r="C379" t="s">
        <v>960</v>
      </c>
      <c r="D379" t="s">
        <v>225</v>
      </c>
      <c r="E379" t="s">
        <v>961</v>
      </c>
      <c r="F379" t="s">
        <v>782</v>
      </c>
      <c r="H379" t="s">
        <v>743</v>
      </c>
      <c r="I379">
        <v>20</v>
      </c>
      <c r="J379">
        <v>38</v>
      </c>
      <c r="M379" t="s">
        <v>789</v>
      </c>
      <c r="N379" t="s">
        <v>777</v>
      </c>
      <c r="P379" t="s">
        <v>790</v>
      </c>
      <c r="S379" s="71">
        <v>45401</v>
      </c>
      <c r="T379" s="94">
        <v>0.45833333333333331</v>
      </c>
      <c r="U379" s="71">
        <v>45401</v>
      </c>
      <c r="V379" s="94">
        <v>0.58333333333333337</v>
      </c>
      <c r="W379">
        <v>1.64</v>
      </c>
      <c r="X379">
        <v>2.7333333000000001E-2</v>
      </c>
      <c r="Y379" t="s">
        <v>34</v>
      </c>
      <c r="AD379">
        <v>103322</v>
      </c>
    </row>
    <row r="380" spans="1:30" x14ac:dyDescent="0.25">
      <c r="A380" t="s">
        <v>959</v>
      </c>
      <c r="C380" t="s">
        <v>960</v>
      </c>
      <c r="D380" t="s">
        <v>225</v>
      </c>
      <c r="E380" t="s">
        <v>961</v>
      </c>
      <c r="F380" t="s">
        <v>782</v>
      </c>
      <c r="H380" t="s">
        <v>743</v>
      </c>
      <c r="I380">
        <v>20</v>
      </c>
      <c r="J380">
        <v>38</v>
      </c>
      <c r="M380" t="s">
        <v>744</v>
      </c>
      <c r="N380" t="s">
        <v>745</v>
      </c>
      <c r="O380">
        <v>0</v>
      </c>
      <c r="P380" t="s">
        <v>783</v>
      </c>
      <c r="Q380" t="s">
        <v>86</v>
      </c>
      <c r="R380" t="s">
        <v>86</v>
      </c>
      <c r="S380" s="71">
        <v>45401</v>
      </c>
      <c r="T380" s="94">
        <v>0.60416666666666663</v>
      </c>
      <c r="U380" s="71">
        <v>45401</v>
      </c>
      <c r="V380" s="94">
        <v>0.64583333333333337</v>
      </c>
      <c r="W380">
        <v>60</v>
      </c>
      <c r="X380">
        <v>1</v>
      </c>
      <c r="Y380" t="s">
        <v>35</v>
      </c>
      <c r="AB380" t="s">
        <v>906</v>
      </c>
      <c r="AC380" t="s">
        <v>907</v>
      </c>
      <c r="AD380">
        <v>101680</v>
      </c>
    </row>
    <row r="381" spans="1:30" x14ac:dyDescent="0.25">
      <c r="A381" t="s">
        <v>959</v>
      </c>
      <c r="C381" t="s">
        <v>960</v>
      </c>
      <c r="D381" t="s">
        <v>225</v>
      </c>
      <c r="E381" t="s">
        <v>961</v>
      </c>
      <c r="F381" t="s">
        <v>782</v>
      </c>
      <c r="H381" t="s">
        <v>743</v>
      </c>
      <c r="I381">
        <v>20</v>
      </c>
      <c r="J381">
        <v>38</v>
      </c>
      <c r="M381" t="s">
        <v>789</v>
      </c>
      <c r="N381" t="s">
        <v>777</v>
      </c>
      <c r="P381" t="s">
        <v>790</v>
      </c>
      <c r="S381" s="71">
        <v>45401</v>
      </c>
      <c r="T381" s="94">
        <v>0.60416666666666663</v>
      </c>
      <c r="U381" s="71">
        <v>45401</v>
      </c>
      <c r="V381" s="94">
        <v>0.64583333333333337</v>
      </c>
      <c r="W381">
        <v>9.93</v>
      </c>
      <c r="X381">
        <v>0.16550000000000001</v>
      </c>
      <c r="Y381" t="s">
        <v>35</v>
      </c>
      <c r="AD381">
        <v>101680</v>
      </c>
    </row>
    <row r="382" spans="1:30" x14ac:dyDescent="0.25">
      <c r="A382" t="s">
        <v>959</v>
      </c>
      <c r="C382" t="s">
        <v>960</v>
      </c>
      <c r="D382" t="s">
        <v>225</v>
      </c>
      <c r="E382" t="s">
        <v>961</v>
      </c>
      <c r="F382" t="s">
        <v>782</v>
      </c>
      <c r="H382" t="s">
        <v>743</v>
      </c>
      <c r="I382">
        <v>20</v>
      </c>
      <c r="J382">
        <v>38</v>
      </c>
      <c r="M382" t="s">
        <v>744</v>
      </c>
      <c r="N382" t="s">
        <v>745</v>
      </c>
      <c r="O382">
        <v>0</v>
      </c>
      <c r="P382" t="s">
        <v>819</v>
      </c>
      <c r="Q382" t="s">
        <v>86</v>
      </c>
      <c r="R382" t="s">
        <v>86</v>
      </c>
      <c r="S382" s="71">
        <v>45401</v>
      </c>
      <c r="T382" s="94">
        <v>0.66666666666666663</v>
      </c>
      <c r="U382" s="71">
        <v>45401</v>
      </c>
      <c r="V382" s="94">
        <v>0.70833333333333337</v>
      </c>
      <c r="W382">
        <v>60</v>
      </c>
      <c r="X382">
        <v>1</v>
      </c>
      <c r="Y382" t="s">
        <v>35</v>
      </c>
      <c r="AB382" t="s">
        <v>970</v>
      </c>
      <c r="AC382" t="s">
        <v>971</v>
      </c>
      <c r="AD382">
        <v>105574</v>
      </c>
    </row>
    <row r="383" spans="1:30" x14ac:dyDescent="0.25">
      <c r="A383" t="s">
        <v>959</v>
      </c>
      <c r="C383" t="s">
        <v>960</v>
      </c>
      <c r="D383" t="s">
        <v>225</v>
      </c>
      <c r="E383" t="s">
        <v>961</v>
      </c>
      <c r="F383" t="s">
        <v>782</v>
      </c>
      <c r="H383" t="s">
        <v>743</v>
      </c>
      <c r="I383">
        <v>20</v>
      </c>
      <c r="J383">
        <v>38</v>
      </c>
      <c r="M383" t="s">
        <v>789</v>
      </c>
      <c r="N383" t="s">
        <v>777</v>
      </c>
      <c r="P383" t="s">
        <v>790</v>
      </c>
      <c r="S383" s="71">
        <v>45401</v>
      </c>
      <c r="T383" s="94">
        <v>0.66666666666666663</v>
      </c>
      <c r="U383" s="71">
        <v>45401</v>
      </c>
      <c r="V383" s="94">
        <v>0.70833333333333337</v>
      </c>
      <c r="W383">
        <v>1.84</v>
      </c>
      <c r="X383">
        <v>3.0666667000000002E-2</v>
      </c>
      <c r="Y383" t="s">
        <v>35</v>
      </c>
      <c r="AD383">
        <v>105574</v>
      </c>
    </row>
    <row r="384" spans="1:30" x14ac:dyDescent="0.25">
      <c r="A384" t="s">
        <v>959</v>
      </c>
      <c r="C384" t="s">
        <v>960</v>
      </c>
      <c r="D384" t="s">
        <v>225</v>
      </c>
      <c r="E384" t="s">
        <v>961</v>
      </c>
      <c r="F384" t="s">
        <v>782</v>
      </c>
      <c r="H384" t="s">
        <v>743</v>
      </c>
      <c r="I384">
        <v>20</v>
      </c>
      <c r="J384">
        <v>38</v>
      </c>
      <c r="M384" t="s">
        <v>744</v>
      </c>
      <c r="N384" t="s">
        <v>796</v>
      </c>
      <c r="O384">
        <v>0</v>
      </c>
      <c r="P384" t="s">
        <v>797</v>
      </c>
      <c r="Q384" t="s">
        <v>747</v>
      </c>
      <c r="R384" t="s">
        <v>747</v>
      </c>
      <c r="S384" s="71">
        <v>45404</v>
      </c>
      <c r="T384" s="94">
        <v>0.29166666666666669</v>
      </c>
      <c r="U384" s="71">
        <v>45404</v>
      </c>
      <c r="V384" s="94">
        <v>0.3125</v>
      </c>
      <c r="W384">
        <v>30</v>
      </c>
      <c r="X384">
        <v>0.5</v>
      </c>
      <c r="AB384" t="s">
        <v>798</v>
      </c>
      <c r="AC384" t="s">
        <v>799</v>
      </c>
      <c r="AD384">
        <v>120710</v>
      </c>
    </row>
    <row r="385" spans="1:30" x14ac:dyDescent="0.25">
      <c r="A385" t="s">
        <v>959</v>
      </c>
      <c r="C385" t="s">
        <v>960</v>
      </c>
      <c r="D385" t="s">
        <v>225</v>
      </c>
      <c r="E385" t="s">
        <v>961</v>
      </c>
      <c r="F385" t="s">
        <v>782</v>
      </c>
      <c r="H385" t="s">
        <v>743</v>
      </c>
      <c r="I385">
        <v>20</v>
      </c>
      <c r="J385">
        <v>38</v>
      </c>
      <c r="M385" t="s">
        <v>744</v>
      </c>
      <c r="N385" t="s">
        <v>745</v>
      </c>
      <c r="O385">
        <v>0</v>
      </c>
      <c r="P385" t="s">
        <v>783</v>
      </c>
      <c r="Q385" t="s">
        <v>86</v>
      </c>
      <c r="R385" t="s">
        <v>86</v>
      </c>
      <c r="S385" s="71">
        <v>45404</v>
      </c>
      <c r="T385" s="94">
        <v>0.39583333333333331</v>
      </c>
      <c r="U385" s="71">
        <v>45404</v>
      </c>
      <c r="V385" s="94">
        <v>0.52083333333333337</v>
      </c>
      <c r="W385">
        <v>180</v>
      </c>
      <c r="X385">
        <v>3</v>
      </c>
      <c r="Y385" t="s">
        <v>35</v>
      </c>
      <c r="AB385" t="s">
        <v>953</v>
      </c>
      <c r="AC385" t="s">
        <v>954</v>
      </c>
      <c r="AD385">
        <v>114036</v>
      </c>
    </row>
    <row r="386" spans="1:30" x14ac:dyDescent="0.25">
      <c r="A386" t="s">
        <v>959</v>
      </c>
      <c r="C386" t="s">
        <v>960</v>
      </c>
      <c r="D386" t="s">
        <v>225</v>
      </c>
      <c r="E386" t="s">
        <v>961</v>
      </c>
      <c r="F386" t="s">
        <v>782</v>
      </c>
      <c r="H386" t="s">
        <v>743</v>
      </c>
      <c r="I386">
        <v>20</v>
      </c>
      <c r="J386">
        <v>38</v>
      </c>
      <c r="M386" t="s">
        <v>776</v>
      </c>
      <c r="N386" t="s">
        <v>777</v>
      </c>
      <c r="P386" t="s">
        <v>788</v>
      </c>
      <c r="Q386" t="s">
        <v>86</v>
      </c>
      <c r="R386" t="s">
        <v>86</v>
      </c>
      <c r="S386" s="71">
        <v>45404</v>
      </c>
      <c r="T386" s="94">
        <v>0.39583333333333331</v>
      </c>
      <c r="U386" s="71">
        <v>45404</v>
      </c>
      <c r="V386" s="94">
        <v>0.52083333333333337</v>
      </c>
      <c r="W386">
        <v>17</v>
      </c>
      <c r="X386">
        <v>0.28333333300000002</v>
      </c>
      <c r="Y386" t="s">
        <v>35</v>
      </c>
      <c r="AB386" t="s">
        <v>953</v>
      </c>
      <c r="AC386" t="s">
        <v>954</v>
      </c>
      <c r="AD386">
        <v>114036</v>
      </c>
    </row>
    <row r="387" spans="1:30" x14ac:dyDescent="0.25">
      <c r="A387" t="s">
        <v>959</v>
      </c>
      <c r="C387" t="s">
        <v>960</v>
      </c>
      <c r="D387" t="s">
        <v>225</v>
      </c>
      <c r="E387" t="s">
        <v>961</v>
      </c>
      <c r="F387" t="s">
        <v>782</v>
      </c>
      <c r="H387" t="s">
        <v>743</v>
      </c>
      <c r="I387">
        <v>20</v>
      </c>
      <c r="J387">
        <v>38</v>
      </c>
      <c r="M387" t="s">
        <v>744</v>
      </c>
      <c r="N387" t="s">
        <v>745</v>
      </c>
      <c r="O387">
        <v>0</v>
      </c>
      <c r="P387" t="s">
        <v>783</v>
      </c>
      <c r="Q387" t="s">
        <v>86</v>
      </c>
      <c r="R387" t="s">
        <v>86</v>
      </c>
      <c r="S387" s="71">
        <v>45404</v>
      </c>
      <c r="T387" s="94">
        <v>0.54166666666666663</v>
      </c>
      <c r="U387" s="71">
        <v>45404</v>
      </c>
      <c r="V387" s="94">
        <v>0.625</v>
      </c>
      <c r="W387">
        <v>120</v>
      </c>
      <c r="X387">
        <v>2</v>
      </c>
      <c r="Y387" t="s">
        <v>35</v>
      </c>
      <c r="AB387" t="s">
        <v>1120</v>
      </c>
      <c r="AC387" t="s">
        <v>1121</v>
      </c>
      <c r="AD387">
        <v>105596</v>
      </c>
    </row>
    <row r="388" spans="1:30" x14ac:dyDescent="0.25">
      <c r="A388" t="s">
        <v>959</v>
      </c>
      <c r="C388" t="s">
        <v>960</v>
      </c>
      <c r="D388" t="s">
        <v>225</v>
      </c>
      <c r="E388" t="s">
        <v>961</v>
      </c>
      <c r="F388" t="s">
        <v>782</v>
      </c>
      <c r="H388" t="s">
        <v>743</v>
      </c>
      <c r="I388">
        <v>20</v>
      </c>
      <c r="J388">
        <v>38</v>
      </c>
      <c r="M388" t="s">
        <v>776</v>
      </c>
      <c r="N388" t="s">
        <v>777</v>
      </c>
      <c r="P388" t="s">
        <v>788</v>
      </c>
      <c r="Q388" t="s">
        <v>86</v>
      </c>
      <c r="R388" t="s">
        <v>86</v>
      </c>
      <c r="S388" s="71">
        <v>45404</v>
      </c>
      <c r="T388" s="94">
        <v>0.54166666666666663</v>
      </c>
      <c r="U388" s="71">
        <v>45404</v>
      </c>
      <c r="V388" s="94">
        <v>0.625</v>
      </c>
      <c r="W388">
        <v>7</v>
      </c>
      <c r="X388">
        <v>0.116666667</v>
      </c>
      <c r="Y388" t="s">
        <v>35</v>
      </c>
      <c r="AB388" t="s">
        <v>1120</v>
      </c>
      <c r="AC388" t="s">
        <v>1121</v>
      </c>
      <c r="AD388">
        <v>105596</v>
      </c>
    </row>
    <row r="389" spans="1:30" x14ac:dyDescent="0.25">
      <c r="A389" t="s">
        <v>959</v>
      </c>
      <c r="C389" t="s">
        <v>960</v>
      </c>
      <c r="D389" t="s">
        <v>225</v>
      </c>
      <c r="E389" t="s">
        <v>961</v>
      </c>
      <c r="F389" t="s">
        <v>782</v>
      </c>
      <c r="H389" t="s">
        <v>743</v>
      </c>
      <c r="I389">
        <v>20</v>
      </c>
      <c r="J389">
        <v>38</v>
      </c>
      <c r="M389" t="s">
        <v>789</v>
      </c>
      <c r="N389" t="s">
        <v>777</v>
      </c>
      <c r="P389" t="s">
        <v>790</v>
      </c>
      <c r="S389" s="71">
        <v>45404</v>
      </c>
      <c r="T389" s="94">
        <v>0.54166666666666663</v>
      </c>
      <c r="U389" s="71">
        <v>45404</v>
      </c>
      <c r="V389" s="94">
        <v>0.625</v>
      </c>
      <c r="W389">
        <v>8.4700000000000006</v>
      </c>
      <c r="X389">
        <v>0.141166667</v>
      </c>
      <c r="Y389" t="s">
        <v>35</v>
      </c>
      <c r="AD389">
        <v>105596</v>
      </c>
    </row>
    <row r="390" spans="1:30" x14ac:dyDescent="0.25">
      <c r="A390" t="s">
        <v>959</v>
      </c>
      <c r="C390" t="s">
        <v>960</v>
      </c>
      <c r="D390" t="s">
        <v>225</v>
      </c>
      <c r="E390" t="s">
        <v>961</v>
      </c>
      <c r="F390" t="s">
        <v>782</v>
      </c>
      <c r="H390" t="s">
        <v>743</v>
      </c>
      <c r="I390">
        <v>20</v>
      </c>
      <c r="J390">
        <v>38</v>
      </c>
      <c r="M390" t="s">
        <v>744</v>
      </c>
      <c r="N390" t="s">
        <v>796</v>
      </c>
      <c r="O390">
        <v>0</v>
      </c>
      <c r="P390" t="s">
        <v>797</v>
      </c>
      <c r="Q390" t="s">
        <v>747</v>
      </c>
      <c r="R390" t="s">
        <v>747</v>
      </c>
      <c r="S390" s="71">
        <v>45405</v>
      </c>
      <c r="T390" s="94">
        <v>0.29166666666666669</v>
      </c>
      <c r="U390" s="71">
        <v>45405</v>
      </c>
      <c r="V390" s="94">
        <v>0.33333333333333331</v>
      </c>
      <c r="W390">
        <v>60</v>
      </c>
      <c r="X390">
        <v>1</v>
      </c>
      <c r="AB390" t="s">
        <v>798</v>
      </c>
      <c r="AC390" t="s">
        <v>799</v>
      </c>
      <c r="AD390">
        <v>121226</v>
      </c>
    </row>
    <row r="391" spans="1:30" x14ac:dyDescent="0.25">
      <c r="A391" t="s">
        <v>959</v>
      </c>
      <c r="C391" t="s">
        <v>960</v>
      </c>
      <c r="D391" t="s">
        <v>225</v>
      </c>
      <c r="E391" t="s">
        <v>961</v>
      </c>
      <c r="F391" t="s">
        <v>782</v>
      </c>
      <c r="H391" t="s">
        <v>743</v>
      </c>
      <c r="I391">
        <v>20</v>
      </c>
      <c r="J391">
        <v>38</v>
      </c>
      <c r="M391" t="s">
        <v>744</v>
      </c>
      <c r="N391" t="s">
        <v>745</v>
      </c>
      <c r="O391">
        <v>0</v>
      </c>
      <c r="P391" t="s">
        <v>816</v>
      </c>
      <c r="Q391" t="s">
        <v>86</v>
      </c>
      <c r="R391" t="s">
        <v>86</v>
      </c>
      <c r="S391" s="71">
        <v>45405</v>
      </c>
      <c r="T391" s="94">
        <v>0.33333333333333331</v>
      </c>
      <c r="U391" s="71">
        <v>45405</v>
      </c>
      <c r="V391" s="94">
        <v>0.41666666666666669</v>
      </c>
      <c r="W391">
        <v>120</v>
      </c>
      <c r="X391">
        <v>2</v>
      </c>
      <c r="Y391" t="s">
        <v>35</v>
      </c>
      <c r="AB391" t="s">
        <v>1283</v>
      </c>
      <c r="AC391" t="s">
        <v>1284</v>
      </c>
      <c r="AD391">
        <v>108204</v>
      </c>
    </row>
    <row r="392" spans="1:30" x14ac:dyDescent="0.25">
      <c r="A392" t="s">
        <v>959</v>
      </c>
      <c r="C392" t="s">
        <v>960</v>
      </c>
      <c r="D392" t="s">
        <v>225</v>
      </c>
      <c r="E392" t="s">
        <v>961</v>
      </c>
      <c r="F392" t="s">
        <v>782</v>
      </c>
      <c r="H392" t="s">
        <v>743</v>
      </c>
      <c r="I392">
        <v>20</v>
      </c>
      <c r="J392">
        <v>38</v>
      </c>
      <c r="M392" t="s">
        <v>744</v>
      </c>
      <c r="N392" t="s">
        <v>796</v>
      </c>
      <c r="O392">
        <v>0</v>
      </c>
      <c r="P392" t="s">
        <v>797</v>
      </c>
      <c r="Q392" t="s">
        <v>747</v>
      </c>
      <c r="R392" t="s">
        <v>747</v>
      </c>
      <c r="S392" s="71">
        <v>45405</v>
      </c>
      <c r="T392" s="94">
        <v>0.41666666666666669</v>
      </c>
      <c r="U392" s="71">
        <v>45405</v>
      </c>
      <c r="V392" s="94">
        <v>0.4375</v>
      </c>
      <c r="W392">
        <v>30</v>
      </c>
      <c r="X392">
        <v>0.5</v>
      </c>
      <c r="AB392" t="s">
        <v>798</v>
      </c>
      <c r="AC392" t="s">
        <v>799</v>
      </c>
      <c r="AD392">
        <v>121227</v>
      </c>
    </row>
    <row r="393" spans="1:30" x14ac:dyDescent="0.25">
      <c r="A393" t="s">
        <v>959</v>
      </c>
      <c r="C393" t="s">
        <v>960</v>
      </c>
      <c r="D393" t="s">
        <v>225</v>
      </c>
      <c r="E393" t="s">
        <v>961</v>
      </c>
      <c r="F393" t="s">
        <v>782</v>
      </c>
      <c r="H393" t="s">
        <v>743</v>
      </c>
      <c r="I393">
        <v>20</v>
      </c>
      <c r="J393">
        <v>38</v>
      </c>
      <c r="M393" t="s">
        <v>744</v>
      </c>
      <c r="N393" t="s">
        <v>745</v>
      </c>
      <c r="O393">
        <v>0</v>
      </c>
      <c r="P393" t="s">
        <v>791</v>
      </c>
      <c r="Q393" t="s">
        <v>85</v>
      </c>
      <c r="R393" t="s">
        <v>792</v>
      </c>
      <c r="S393" s="71">
        <v>45405</v>
      </c>
      <c r="T393" s="94">
        <v>0.4375</v>
      </c>
      <c r="U393" s="71">
        <v>45405</v>
      </c>
      <c r="V393" s="94">
        <v>0.52083333333333337</v>
      </c>
      <c r="W393">
        <v>120</v>
      </c>
      <c r="X393">
        <v>2</v>
      </c>
      <c r="Y393" t="s">
        <v>34</v>
      </c>
      <c r="AB393" t="s">
        <v>962</v>
      </c>
      <c r="AC393" t="s">
        <v>963</v>
      </c>
      <c r="AD393">
        <v>117942</v>
      </c>
    </row>
    <row r="394" spans="1:30" x14ac:dyDescent="0.25">
      <c r="A394" t="s">
        <v>959</v>
      </c>
      <c r="C394" t="s">
        <v>960</v>
      </c>
      <c r="D394" t="s">
        <v>225</v>
      </c>
      <c r="E394" t="s">
        <v>961</v>
      </c>
      <c r="F394" t="s">
        <v>782</v>
      </c>
      <c r="H394" t="s">
        <v>743</v>
      </c>
      <c r="I394">
        <v>20</v>
      </c>
      <c r="J394">
        <v>38</v>
      </c>
      <c r="M394" t="s">
        <v>789</v>
      </c>
      <c r="N394" t="s">
        <v>777</v>
      </c>
      <c r="P394" t="s">
        <v>790</v>
      </c>
      <c r="S394" s="71">
        <v>45405</v>
      </c>
      <c r="T394" s="94">
        <v>0.4375</v>
      </c>
      <c r="U394" s="71">
        <v>45405</v>
      </c>
      <c r="V394" s="94">
        <v>0.52083333333333337</v>
      </c>
      <c r="W394">
        <v>6.81</v>
      </c>
      <c r="X394">
        <v>0.1135</v>
      </c>
      <c r="Y394" t="s">
        <v>34</v>
      </c>
      <c r="AD394">
        <v>117942</v>
      </c>
    </row>
    <row r="395" spans="1:30" x14ac:dyDescent="0.25">
      <c r="A395" t="s">
        <v>959</v>
      </c>
      <c r="C395" t="s">
        <v>960</v>
      </c>
      <c r="D395" t="s">
        <v>225</v>
      </c>
      <c r="E395" t="s">
        <v>961</v>
      </c>
      <c r="F395" t="s">
        <v>782</v>
      </c>
      <c r="H395" t="s">
        <v>743</v>
      </c>
      <c r="I395">
        <v>20</v>
      </c>
      <c r="J395">
        <v>38</v>
      </c>
      <c r="M395" t="s">
        <v>744</v>
      </c>
      <c r="N395" t="s">
        <v>745</v>
      </c>
      <c r="O395">
        <v>0</v>
      </c>
      <c r="P395" t="s">
        <v>783</v>
      </c>
      <c r="Q395" t="s">
        <v>86</v>
      </c>
      <c r="R395" t="s">
        <v>86</v>
      </c>
      <c r="S395" s="71">
        <v>45405</v>
      </c>
      <c r="T395" s="94">
        <v>0.54166666666666663</v>
      </c>
      <c r="U395" s="71">
        <v>45405</v>
      </c>
      <c r="V395" s="94">
        <v>0.58333333333333337</v>
      </c>
      <c r="W395">
        <v>60</v>
      </c>
      <c r="X395">
        <v>1</v>
      </c>
      <c r="Y395" t="s">
        <v>35</v>
      </c>
      <c r="AB395" t="s">
        <v>1311</v>
      </c>
      <c r="AC395" t="s">
        <v>1312</v>
      </c>
      <c r="AD395">
        <v>118207</v>
      </c>
    </row>
    <row r="396" spans="1:30" x14ac:dyDescent="0.25">
      <c r="A396" t="s">
        <v>959</v>
      </c>
      <c r="C396" t="s">
        <v>960</v>
      </c>
      <c r="D396" t="s">
        <v>225</v>
      </c>
      <c r="E396" t="s">
        <v>961</v>
      </c>
      <c r="F396" t="s">
        <v>782</v>
      </c>
      <c r="H396" t="s">
        <v>743</v>
      </c>
      <c r="I396">
        <v>20</v>
      </c>
      <c r="J396">
        <v>38</v>
      </c>
      <c r="M396" t="s">
        <v>789</v>
      </c>
      <c r="N396" t="s">
        <v>777</v>
      </c>
      <c r="P396" t="s">
        <v>790</v>
      </c>
      <c r="S396" s="71">
        <v>45405</v>
      </c>
      <c r="T396" s="94">
        <v>0.54166666666666663</v>
      </c>
      <c r="U396" s="71">
        <v>45405</v>
      </c>
      <c r="V396" s="94">
        <v>0.58333333333333337</v>
      </c>
      <c r="W396">
        <v>3.95</v>
      </c>
      <c r="X396">
        <v>6.5833332999999994E-2</v>
      </c>
      <c r="Y396" t="s">
        <v>35</v>
      </c>
      <c r="AD396">
        <v>118207</v>
      </c>
    </row>
    <row r="397" spans="1:30" x14ac:dyDescent="0.25">
      <c r="A397" t="s">
        <v>959</v>
      </c>
      <c r="C397" t="s">
        <v>960</v>
      </c>
      <c r="D397" t="s">
        <v>225</v>
      </c>
      <c r="E397" t="s">
        <v>961</v>
      </c>
      <c r="F397" t="s">
        <v>782</v>
      </c>
      <c r="H397" t="s">
        <v>743</v>
      </c>
      <c r="I397">
        <v>20</v>
      </c>
      <c r="J397">
        <v>38</v>
      </c>
      <c r="M397" t="s">
        <v>744</v>
      </c>
      <c r="N397" t="s">
        <v>745</v>
      </c>
      <c r="O397">
        <v>0</v>
      </c>
      <c r="P397" t="s">
        <v>819</v>
      </c>
      <c r="Q397" t="s">
        <v>86</v>
      </c>
      <c r="R397" t="s">
        <v>86</v>
      </c>
      <c r="S397" s="71">
        <v>45405</v>
      </c>
      <c r="T397" s="94">
        <v>0.60416666666666663</v>
      </c>
      <c r="U397" s="71">
        <v>45405</v>
      </c>
      <c r="V397" s="94">
        <v>0.6875</v>
      </c>
      <c r="W397">
        <v>120</v>
      </c>
      <c r="X397">
        <v>2</v>
      </c>
      <c r="Y397" t="s">
        <v>35</v>
      </c>
      <c r="AB397" t="s">
        <v>832</v>
      </c>
      <c r="AC397" t="s">
        <v>833</v>
      </c>
      <c r="AD397">
        <v>87347</v>
      </c>
    </row>
    <row r="398" spans="1:30" x14ac:dyDescent="0.25">
      <c r="A398" t="s">
        <v>959</v>
      </c>
      <c r="C398" t="s">
        <v>960</v>
      </c>
      <c r="D398" t="s">
        <v>225</v>
      </c>
      <c r="E398" t="s">
        <v>961</v>
      </c>
      <c r="F398" t="s">
        <v>782</v>
      </c>
      <c r="H398" t="s">
        <v>743</v>
      </c>
      <c r="I398">
        <v>20</v>
      </c>
      <c r="J398">
        <v>38</v>
      </c>
      <c r="M398" t="s">
        <v>789</v>
      </c>
      <c r="N398" t="s">
        <v>777</v>
      </c>
      <c r="P398" t="s">
        <v>790</v>
      </c>
      <c r="S398" s="71">
        <v>45405</v>
      </c>
      <c r="T398" s="94">
        <v>0.60416666666666663</v>
      </c>
      <c r="U398" s="71">
        <v>45405</v>
      </c>
      <c r="V398" s="94">
        <v>0.6875</v>
      </c>
      <c r="W398">
        <v>13.27</v>
      </c>
      <c r="X398">
        <v>0.22116666700000001</v>
      </c>
      <c r="Y398" t="s">
        <v>35</v>
      </c>
      <c r="AD398">
        <v>87347</v>
      </c>
    </row>
    <row r="399" spans="1:30" x14ac:dyDescent="0.25">
      <c r="A399" t="s">
        <v>959</v>
      </c>
      <c r="C399" t="s">
        <v>960</v>
      </c>
      <c r="D399" t="s">
        <v>225</v>
      </c>
      <c r="E399" t="s">
        <v>961</v>
      </c>
      <c r="F399" t="s">
        <v>782</v>
      </c>
      <c r="H399" t="s">
        <v>743</v>
      </c>
      <c r="I399">
        <v>20</v>
      </c>
      <c r="J399">
        <v>38</v>
      </c>
      <c r="M399" t="s">
        <v>744</v>
      </c>
      <c r="N399" t="s">
        <v>796</v>
      </c>
      <c r="O399">
        <v>0</v>
      </c>
      <c r="P399" t="s">
        <v>797</v>
      </c>
      <c r="Q399" t="s">
        <v>747</v>
      </c>
      <c r="R399" t="s">
        <v>747</v>
      </c>
      <c r="S399" s="71">
        <v>45406</v>
      </c>
      <c r="T399" s="94">
        <v>0.29166666666666669</v>
      </c>
      <c r="U399" s="71">
        <v>45406</v>
      </c>
      <c r="V399" s="94">
        <v>0.33333333333333331</v>
      </c>
      <c r="W399">
        <v>60</v>
      </c>
      <c r="X399">
        <v>1</v>
      </c>
      <c r="AB399" t="s">
        <v>798</v>
      </c>
      <c r="AC399" t="s">
        <v>799</v>
      </c>
      <c r="AD399">
        <v>121415</v>
      </c>
    </row>
    <row r="400" spans="1:30" x14ac:dyDescent="0.25">
      <c r="A400" t="s">
        <v>959</v>
      </c>
      <c r="C400" t="s">
        <v>960</v>
      </c>
      <c r="D400" t="s">
        <v>225</v>
      </c>
      <c r="E400" t="s">
        <v>961</v>
      </c>
      <c r="F400" t="s">
        <v>782</v>
      </c>
      <c r="H400" t="s">
        <v>743</v>
      </c>
      <c r="I400">
        <v>20</v>
      </c>
      <c r="J400">
        <v>38</v>
      </c>
      <c r="M400" t="s">
        <v>744</v>
      </c>
      <c r="N400" t="s">
        <v>745</v>
      </c>
      <c r="O400">
        <v>0</v>
      </c>
      <c r="P400" t="s">
        <v>783</v>
      </c>
      <c r="Q400" t="s">
        <v>86</v>
      </c>
      <c r="R400" t="s">
        <v>86</v>
      </c>
      <c r="S400" s="71">
        <v>45406</v>
      </c>
      <c r="T400" s="94">
        <v>0.33333333333333331</v>
      </c>
      <c r="U400" s="71">
        <v>45406</v>
      </c>
      <c r="V400" s="94">
        <v>0.375</v>
      </c>
      <c r="W400">
        <v>60</v>
      </c>
      <c r="X400">
        <v>1</v>
      </c>
      <c r="Y400" t="s">
        <v>35</v>
      </c>
      <c r="AB400" t="s">
        <v>906</v>
      </c>
      <c r="AC400" t="s">
        <v>907</v>
      </c>
      <c r="AD400">
        <v>101198</v>
      </c>
    </row>
    <row r="401" spans="1:30" x14ac:dyDescent="0.25">
      <c r="A401" t="s">
        <v>959</v>
      </c>
      <c r="C401" t="s">
        <v>960</v>
      </c>
      <c r="D401" t="s">
        <v>225</v>
      </c>
      <c r="E401" t="s">
        <v>961</v>
      </c>
      <c r="F401" t="s">
        <v>782</v>
      </c>
      <c r="H401" t="s">
        <v>743</v>
      </c>
      <c r="I401">
        <v>20</v>
      </c>
      <c r="J401">
        <v>38</v>
      </c>
      <c r="M401" t="s">
        <v>744</v>
      </c>
      <c r="N401" t="s">
        <v>796</v>
      </c>
      <c r="O401">
        <v>0</v>
      </c>
      <c r="P401" t="s">
        <v>797</v>
      </c>
      <c r="Q401" t="s">
        <v>747</v>
      </c>
      <c r="R401" t="s">
        <v>747</v>
      </c>
      <c r="S401" s="71">
        <v>45406</v>
      </c>
      <c r="T401" s="94">
        <v>0.375</v>
      </c>
      <c r="U401" s="71">
        <v>45406</v>
      </c>
      <c r="V401" s="94">
        <v>0.39583333333333331</v>
      </c>
      <c r="W401">
        <v>30</v>
      </c>
      <c r="X401">
        <v>0.5</v>
      </c>
      <c r="AB401" t="s">
        <v>798</v>
      </c>
      <c r="AC401" t="s">
        <v>799</v>
      </c>
      <c r="AD401">
        <v>121416</v>
      </c>
    </row>
    <row r="402" spans="1:30" x14ac:dyDescent="0.25">
      <c r="A402" t="s">
        <v>959</v>
      </c>
      <c r="C402" t="s">
        <v>960</v>
      </c>
      <c r="D402" t="s">
        <v>225</v>
      </c>
      <c r="E402" t="s">
        <v>961</v>
      </c>
      <c r="F402" t="s">
        <v>782</v>
      </c>
      <c r="H402" t="s">
        <v>743</v>
      </c>
      <c r="I402">
        <v>20</v>
      </c>
      <c r="J402">
        <v>38</v>
      </c>
      <c r="M402" t="s">
        <v>744</v>
      </c>
      <c r="N402" t="s">
        <v>745</v>
      </c>
      <c r="O402">
        <v>0</v>
      </c>
      <c r="P402" t="s">
        <v>783</v>
      </c>
      <c r="Q402" t="s">
        <v>86</v>
      </c>
      <c r="R402" t="s">
        <v>86</v>
      </c>
      <c r="S402" s="71">
        <v>45406</v>
      </c>
      <c r="T402" s="94">
        <v>0.39583333333333331</v>
      </c>
      <c r="U402" s="71">
        <v>45406</v>
      </c>
      <c r="V402" s="94">
        <v>0.4375</v>
      </c>
      <c r="W402">
        <v>60</v>
      </c>
      <c r="X402">
        <v>1</v>
      </c>
      <c r="Y402" t="s">
        <v>35</v>
      </c>
      <c r="AB402" t="s">
        <v>800</v>
      </c>
      <c r="AC402" t="s">
        <v>801</v>
      </c>
      <c r="AD402">
        <v>101186</v>
      </c>
    </row>
    <row r="403" spans="1:30" x14ac:dyDescent="0.25">
      <c r="A403" t="s">
        <v>959</v>
      </c>
      <c r="C403" t="s">
        <v>960</v>
      </c>
      <c r="D403" t="s">
        <v>225</v>
      </c>
      <c r="E403" t="s">
        <v>961</v>
      </c>
      <c r="F403" t="s">
        <v>782</v>
      </c>
      <c r="H403" t="s">
        <v>743</v>
      </c>
      <c r="I403">
        <v>20</v>
      </c>
      <c r="J403">
        <v>38</v>
      </c>
      <c r="M403" t="s">
        <v>789</v>
      </c>
      <c r="N403" t="s">
        <v>777</v>
      </c>
      <c r="P403" t="s">
        <v>790</v>
      </c>
      <c r="S403" s="71">
        <v>45406</v>
      </c>
      <c r="T403" s="94">
        <v>0.39583333333333331</v>
      </c>
      <c r="U403" s="71">
        <v>45406</v>
      </c>
      <c r="V403" s="94">
        <v>0.4375</v>
      </c>
      <c r="W403">
        <v>4.41</v>
      </c>
      <c r="X403">
        <v>7.3499999999999996E-2</v>
      </c>
      <c r="Y403" t="s">
        <v>35</v>
      </c>
      <c r="AD403">
        <v>101186</v>
      </c>
    </row>
    <row r="404" spans="1:30" x14ac:dyDescent="0.25">
      <c r="A404" t="s">
        <v>959</v>
      </c>
      <c r="C404" t="s">
        <v>960</v>
      </c>
      <c r="D404" t="s">
        <v>225</v>
      </c>
      <c r="E404" t="s">
        <v>961</v>
      </c>
      <c r="F404" t="s">
        <v>782</v>
      </c>
      <c r="H404" t="s">
        <v>743</v>
      </c>
      <c r="I404">
        <v>20</v>
      </c>
      <c r="J404">
        <v>38</v>
      </c>
      <c r="M404" t="s">
        <v>744</v>
      </c>
      <c r="N404" t="s">
        <v>745</v>
      </c>
      <c r="O404">
        <v>0</v>
      </c>
      <c r="P404" t="s">
        <v>783</v>
      </c>
      <c r="Q404" t="s">
        <v>86</v>
      </c>
      <c r="R404" t="s">
        <v>86</v>
      </c>
      <c r="S404" s="71">
        <v>45406</v>
      </c>
      <c r="T404" s="94">
        <v>0.45833333333333331</v>
      </c>
      <c r="U404" s="71">
        <v>45406</v>
      </c>
      <c r="V404" s="94">
        <v>0.54166666666666663</v>
      </c>
      <c r="W404">
        <v>120</v>
      </c>
      <c r="X404">
        <v>2</v>
      </c>
      <c r="Y404" t="s">
        <v>35</v>
      </c>
      <c r="AB404" t="s">
        <v>966</v>
      </c>
      <c r="AC404" t="s">
        <v>967</v>
      </c>
      <c r="AD404">
        <v>87221</v>
      </c>
    </row>
    <row r="405" spans="1:30" x14ac:dyDescent="0.25">
      <c r="A405" t="s">
        <v>959</v>
      </c>
      <c r="C405" t="s">
        <v>960</v>
      </c>
      <c r="D405" t="s">
        <v>225</v>
      </c>
      <c r="E405" t="s">
        <v>961</v>
      </c>
      <c r="F405" t="s">
        <v>782</v>
      </c>
      <c r="H405" t="s">
        <v>743</v>
      </c>
      <c r="I405">
        <v>20</v>
      </c>
      <c r="J405">
        <v>38</v>
      </c>
      <c r="M405" t="s">
        <v>776</v>
      </c>
      <c r="N405" t="s">
        <v>777</v>
      </c>
      <c r="P405" t="s">
        <v>788</v>
      </c>
      <c r="Q405" t="s">
        <v>86</v>
      </c>
      <c r="R405" t="s">
        <v>86</v>
      </c>
      <c r="S405" s="71">
        <v>45406</v>
      </c>
      <c r="T405" s="94">
        <v>0.45833333333333331</v>
      </c>
      <c r="U405" s="71">
        <v>45406</v>
      </c>
      <c r="V405" s="94">
        <v>0.54166666666666663</v>
      </c>
      <c r="W405">
        <v>10</v>
      </c>
      <c r="X405">
        <v>0.16666666699999999</v>
      </c>
      <c r="Y405" t="s">
        <v>35</v>
      </c>
      <c r="AB405" t="s">
        <v>966</v>
      </c>
      <c r="AC405" t="s">
        <v>967</v>
      </c>
      <c r="AD405">
        <v>87221</v>
      </c>
    </row>
    <row r="406" spans="1:30" x14ac:dyDescent="0.25">
      <c r="A406" t="s">
        <v>959</v>
      </c>
      <c r="C406" t="s">
        <v>960</v>
      </c>
      <c r="D406" t="s">
        <v>225</v>
      </c>
      <c r="E406" t="s">
        <v>961</v>
      </c>
      <c r="F406" t="s">
        <v>782</v>
      </c>
      <c r="H406" t="s">
        <v>743</v>
      </c>
      <c r="I406">
        <v>20</v>
      </c>
      <c r="J406">
        <v>38</v>
      </c>
      <c r="M406" t="s">
        <v>789</v>
      </c>
      <c r="N406" t="s">
        <v>777</v>
      </c>
      <c r="P406" t="s">
        <v>790</v>
      </c>
      <c r="S406" s="71">
        <v>45406</v>
      </c>
      <c r="T406" s="94">
        <v>0.45833333333333331</v>
      </c>
      <c r="U406" s="71">
        <v>45406</v>
      </c>
      <c r="V406" s="94">
        <v>0.54166666666666663</v>
      </c>
      <c r="W406">
        <v>5.85</v>
      </c>
      <c r="X406">
        <v>9.7500000000000003E-2</v>
      </c>
      <c r="Y406" t="s">
        <v>35</v>
      </c>
      <c r="AD406">
        <v>87221</v>
      </c>
    </row>
    <row r="407" spans="1:30" x14ac:dyDescent="0.25">
      <c r="A407" t="s">
        <v>959</v>
      </c>
      <c r="C407" t="s">
        <v>960</v>
      </c>
      <c r="D407" t="s">
        <v>225</v>
      </c>
      <c r="E407" t="s">
        <v>961</v>
      </c>
      <c r="F407" t="s">
        <v>782</v>
      </c>
      <c r="H407" t="s">
        <v>743</v>
      </c>
      <c r="I407">
        <v>20</v>
      </c>
      <c r="J407">
        <v>38</v>
      </c>
      <c r="M407" t="s">
        <v>744</v>
      </c>
      <c r="N407" t="s">
        <v>745</v>
      </c>
      <c r="O407">
        <v>0</v>
      </c>
      <c r="P407" t="s">
        <v>791</v>
      </c>
      <c r="Q407" t="s">
        <v>85</v>
      </c>
      <c r="R407" t="s">
        <v>792</v>
      </c>
      <c r="S407" s="71">
        <v>45406</v>
      </c>
      <c r="T407" s="94">
        <v>0.5625</v>
      </c>
      <c r="U407" s="71">
        <v>45406</v>
      </c>
      <c r="V407" s="94">
        <v>0.64583333333333337</v>
      </c>
      <c r="W407">
        <v>120</v>
      </c>
      <c r="X407">
        <v>2</v>
      </c>
      <c r="Y407" t="s">
        <v>35</v>
      </c>
      <c r="AB407" t="s">
        <v>1455</v>
      </c>
      <c r="AC407" t="s">
        <v>1456</v>
      </c>
      <c r="AD407">
        <v>98032</v>
      </c>
    </row>
    <row r="408" spans="1:30" x14ac:dyDescent="0.25">
      <c r="A408" t="s">
        <v>959</v>
      </c>
      <c r="C408" t="s">
        <v>960</v>
      </c>
      <c r="D408" t="s">
        <v>225</v>
      </c>
      <c r="E408" t="s">
        <v>961</v>
      </c>
      <c r="F408" t="s">
        <v>782</v>
      </c>
      <c r="H408" t="s">
        <v>743</v>
      </c>
      <c r="I408">
        <v>20</v>
      </c>
      <c r="J408">
        <v>38</v>
      </c>
      <c r="M408" t="s">
        <v>789</v>
      </c>
      <c r="N408" t="s">
        <v>777</v>
      </c>
      <c r="P408" t="s">
        <v>790</v>
      </c>
      <c r="S408" s="71">
        <v>45406</v>
      </c>
      <c r="T408" s="94">
        <v>0.5625</v>
      </c>
      <c r="U408" s="71">
        <v>45406</v>
      </c>
      <c r="V408" s="94">
        <v>0.64583333333333337</v>
      </c>
      <c r="W408">
        <v>7.77</v>
      </c>
      <c r="X408">
        <v>0.1295</v>
      </c>
      <c r="Y408" t="s">
        <v>35</v>
      </c>
      <c r="AD408">
        <v>98032</v>
      </c>
    </row>
    <row r="409" spans="1:30" x14ac:dyDescent="0.25">
      <c r="A409" t="s">
        <v>959</v>
      </c>
      <c r="C409" t="s">
        <v>960</v>
      </c>
      <c r="D409" t="s">
        <v>225</v>
      </c>
      <c r="E409" t="s">
        <v>961</v>
      </c>
      <c r="F409" t="s">
        <v>782</v>
      </c>
      <c r="H409" t="s">
        <v>743</v>
      </c>
      <c r="I409">
        <v>20</v>
      </c>
      <c r="J409">
        <v>38</v>
      </c>
      <c r="M409" t="s">
        <v>744</v>
      </c>
      <c r="N409" t="s">
        <v>796</v>
      </c>
      <c r="O409">
        <v>0</v>
      </c>
      <c r="P409" t="s">
        <v>797</v>
      </c>
      <c r="Q409" t="s">
        <v>747</v>
      </c>
      <c r="R409" t="s">
        <v>747</v>
      </c>
      <c r="S409" s="71">
        <v>45408</v>
      </c>
      <c r="T409" s="94">
        <v>0.29166666666666669</v>
      </c>
      <c r="U409" s="71">
        <v>45408</v>
      </c>
      <c r="V409" s="94">
        <v>0.35416666666666669</v>
      </c>
      <c r="W409">
        <v>90</v>
      </c>
      <c r="X409">
        <v>1.5</v>
      </c>
      <c r="AB409" t="s">
        <v>798</v>
      </c>
      <c r="AC409" t="s">
        <v>799</v>
      </c>
      <c r="AD409">
        <v>121761</v>
      </c>
    </row>
    <row r="410" spans="1:30" x14ac:dyDescent="0.25">
      <c r="A410" t="s">
        <v>959</v>
      </c>
      <c r="C410" t="s">
        <v>960</v>
      </c>
      <c r="D410" t="s">
        <v>225</v>
      </c>
      <c r="E410" t="s">
        <v>961</v>
      </c>
      <c r="F410" t="s">
        <v>782</v>
      </c>
      <c r="H410" t="s">
        <v>743</v>
      </c>
      <c r="I410">
        <v>20</v>
      </c>
      <c r="J410">
        <v>38</v>
      </c>
      <c r="M410" t="s">
        <v>744</v>
      </c>
      <c r="N410" t="s">
        <v>745</v>
      </c>
      <c r="O410">
        <v>0</v>
      </c>
      <c r="P410" t="s">
        <v>783</v>
      </c>
      <c r="Q410" t="s">
        <v>86</v>
      </c>
      <c r="R410" t="s">
        <v>86</v>
      </c>
      <c r="S410" s="71">
        <v>45408</v>
      </c>
      <c r="T410" s="94">
        <v>0.35416666666666669</v>
      </c>
      <c r="U410" s="71">
        <v>45408</v>
      </c>
      <c r="V410" s="94">
        <v>0.4375</v>
      </c>
      <c r="W410">
        <v>120</v>
      </c>
      <c r="X410">
        <v>2</v>
      </c>
      <c r="Y410" t="s">
        <v>35</v>
      </c>
      <c r="AB410" t="s">
        <v>953</v>
      </c>
      <c r="AC410" t="s">
        <v>954</v>
      </c>
      <c r="AD410">
        <v>90284</v>
      </c>
    </row>
    <row r="411" spans="1:30" x14ac:dyDescent="0.25">
      <c r="A411" t="s">
        <v>959</v>
      </c>
      <c r="C411" t="s">
        <v>960</v>
      </c>
      <c r="D411" t="s">
        <v>225</v>
      </c>
      <c r="E411" t="s">
        <v>961</v>
      </c>
      <c r="F411" t="s">
        <v>782</v>
      </c>
      <c r="H411" t="s">
        <v>743</v>
      </c>
      <c r="I411">
        <v>20</v>
      </c>
      <c r="J411">
        <v>38</v>
      </c>
      <c r="M411" t="s">
        <v>776</v>
      </c>
      <c r="N411" t="s">
        <v>777</v>
      </c>
      <c r="P411" t="s">
        <v>788</v>
      </c>
      <c r="Q411" t="s">
        <v>86</v>
      </c>
      <c r="R411" t="s">
        <v>86</v>
      </c>
      <c r="S411" s="71">
        <v>45408</v>
      </c>
      <c r="T411" s="94">
        <v>0.35416666666666669</v>
      </c>
      <c r="U411" s="71">
        <v>45408</v>
      </c>
      <c r="V411" s="94">
        <v>0.4375</v>
      </c>
      <c r="W411">
        <v>5</v>
      </c>
      <c r="X411">
        <v>8.3333332999999996E-2</v>
      </c>
      <c r="Y411" t="s">
        <v>35</v>
      </c>
      <c r="AB411" t="s">
        <v>953</v>
      </c>
      <c r="AC411" t="s">
        <v>954</v>
      </c>
      <c r="AD411">
        <v>90284</v>
      </c>
    </row>
    <row r="412" spans="1:30" x14ac:dyDescent="0.25">
      <c r="A412" t="s">
        <v>959</v>
      </c>
      <c r="C412" t="s">
        <v>960</v>
      </c>
      <c r="D412" t="s">
        <v>225</v>
      </c>
      <c r="E412" t="s">
        <v>961</v>
      </c>
      <c r="F412" t="s">
        <v>782</v>
      </c>
      <c r="H412" t="s">
        <v>743</v>
      </c>
      <c r="I412">
        <v>20</v>
      </c>
      <c r="J412">
        <v>38</v>
      </c>
      <c r="M412" t="s">
        <v>744</v>
      </c>
      <c r="N412" t="s">
        <v>745</v>
      </c>
      <c r="O412">
        <v>0</v>
      </c>
      <c r="P412" t="s">
        <v>791</v>
      </c>
      <c r="Q412" t="s">
        <v>85</v>
      </c>
      <c r="R412" t="s">
        <v>792</v>
      </c>
      <c r="S412" s="71">
        <v>45408</v>
      </c>
      <c r="T412" s="94">
        <v>0.45833333333333331</v>
      </c>
      <c r="U412" s="71">
        <v>45408</v>
      </c>
      <c r="V412" s="94">
        <v>0.58333333333333337</v>
      </c>
      <c r="W412">
        <v>180</v>
      </c>
      <c r="X412">
        <v>3</v>
      </c>
      <c r="Y412" t="s">
        <v>34</v>
      </c>
      <c r="AB412" t="s">
        <v>951</v>
      </c>
      <c r="AC412" t="s">
        <v>952</v>
      </c>
      <c r="AD412">
        <v>103323</v>
      </c>
    </row>
    <row r="413" spans="1:30" x14ac:dyDescent="0.25">
      <c r="A413" t="s">
        <v>959</v>
      </c>
      <c r="C413" t="s">
        <v>960</v>
      </c>
      <c r="D413" t="s">
        <v>225</v>
      </c>
      <c r="E413" t="s">
        <v>961</v>
      </c>
      <c r="F413" t="s">
        <v>782</v>
      </c>
      <c r="H413" t="s">
        <v>743</v>
      </c>
      <c r="I413">
        <v>20</v>
      </c>
      <c r="J413">
        <v>38</v>
      </c>
      <c r="M413" t="s">
        <v>776</v>
      </c>
      <c r="N413" t="s">
        <v>777</v>
      </c>
      <c r="P413" t="s">
        <v>795</v>
      </c>
      <c r="Q413" t="s">
        <v>85</v>
      </c>
      <c r="R413" t="s">
        <v>792</v>
      </c>
      <c r="S413" s="71">
        <v>45408</v>
      </c>
      <c r="T413" s="94">
        <v>0.45833333333333331</v>
      </c>
      <c r="U413" s="71">
        <v>45408</v>
      </c>
      <c r="V413" s="94">
        <v>0.58333333333333337</v>
      </c>
      <c r="W413">
        <v>9</v>
      </c>
      <c r="X413">
        <v>0.15</v>
      </c>
      <c r="Y413" t="s">
        <v>34</v>
      </c>
      <c r="AB413" t="s">
        <v>951</v>
      </c>
      <c r="AC413" t="s">
        <v>952</v>
      </c>
      <c r="AD413">
        <v>103323</v>
      </c>
    </row>
    <row r="414" spans="1:30" x14ac:dyDescent="0.25">
      <c r="A414" t="s">
        <v>959</v>
      </c>
      <c r="C414" t="s">
        <v>960</v>
      </c>
      <c r="D414" t="s">
        <v>225</v>
      </c>
      <c r="E414" t="s">
        <v>961</v>
      </c>
      <c r="F414" t="s">
        <v>782</v>
      </c>
      <c r="H414" t="s">
        <v>743</v>
      </c>
      <c r="I414">
        <v>20</v>
      </c>
      <c r="J414">
        <v>38</v>
      </c>
      <c r="M414" t="s">
        <v>789</v>
      </c>
      <c r="N414" t="s">
        <v>777</v>
      </c>
      <c r="P414" t="s">
        <v>790</v>
      </c>
      <c r="S414" s="71">
        <v>45408</v>
      </c>
      <c r="T414" s="94">
        <v>0.45833333333333331</v>
      </c>
      <c r="U414" s="71">
        <v>45408</v>
      </c>
      <c r="V414" s="94">
        <v>0.58333333333333337</v>
      </c>
      <c r="W414">
        <v>1.64</v>
      </c>
      <c r="X414">
        <v>2.7333333000000001E-2</v>
      </c>
      <c r="Y414" t="s">
        <v>34</v>
      </c>
      <c r="AD414">
        <v>103323</v>
      </c>
    </row>
    <row r="415" spans="1:30" x14ac:dyDescent="0.25">
      <c r="A415" t="s">
        <v>959</v>
      </c>
      <c r="C415" t="s">
        <v>960</v>
      </c>
      <c r="D415" t="s">
        <v>225</v>
      </c>
      <c r="E415" t="s">
        <v>961</v>
      </c>
      <c r="F415" t="s">
        <v>782</v>
      </c>
      <c r="H415" t="s">
        <v>743</v>
      </c>
      <c r="I415">
        <v>20</v>
      </c>
      <c r="J415">
        <v>38</v>
      </c>
      <c r="M415" t="s">
        <v>744</v>
      </c>
      <c r="N415" t="s">
        <v>745</v>
      </c>
      <c r="O415">
        <v>0</v>
      </c>
      <c r="P415" t="s">
        <v>783</v>
      </c>
      <c r="Q415" t="s">
        <v>86</v>
      </c>
      <c r="R415" t="s">
        <v>86</v>
      </c>
      <c r="S415" s="71">
        <v>45408</v>
      </c>
      <c r="T415" s="94">
        <v>0.60416666666666663</v>
      </c>
      <c r="U415" s="71">
        <v>45408</v>
      </c>
      <c r="V415" s="94">
        <v>0.64583333333333337</v>
      </c>
      <c r="W415">
        <v>60</v>
      </c>
      <c r="X415">
        <v>1</v>
      </c>
      <c r="Y415" t="s">
        <v>35</v>
      </c>
      <c r="AB415" t="s">
        <v>906</v>
      </c>
      <c r="AC415" t="s">
        <v>907</v>
      </c>
      <c r="AD415">
        <v>101681</v>
      </c>
    </row>
    <row r="416" spans="1:30" x14ac:dyDescent="0.25">
      <c r="A416" t="s">
        <v>959</v>
      </c>
      <c r="C416" t="s">
        <v>960</v>
      </c>
      <c r="D416" t="s">
        <v>225</v>
      </c>
      <c r="E416" t="s">
        <v>961</v>
      </c>
      <c r="F416" t="s">
        <v>782</v>
      </c>
      <c r="H416" t="s">
        <v>743</v>
      </c>
      <c r="I416">
        <v>20</v>
      </c>
      <c r="J416">
        <v>38</v>
      </c>
      <c r="M416" t="s">
        <v>789</v>
      </c>
      <c r="N416" t="s">
        <v>777</v>
      </c>
      <c r="P416" t="s">
        <v>790</v>
      </c>
      <c r="S416" s="71">
        <v>45408</v>
      </c>
      <c r="T416" s="94">
        <v>0.60416666666666663</v>
      </c>
      <c r="U416" s="71">
        <v>45408</v>
      </c>
      <c r="V416" s="94">
        <v>0.64583333333333337</v>
      </c>
      <c r="W416">
        <v>9.93</v>
      </c>
      <c r="X416">
        <v>0.16550000000000001</v>
      </c>
      <c r="Y416" t="s">
        <v>35</v>
      </c>
      <c r="AD416">
        <v>101681</v>
      </c>
    </row>
    <row r="417" spans="1:30" x14ac:dyDescent="0.25">
      <c r="A417" t="s">
        <v>959</v>
      </c>
      <c r="C417" t="s">
        <v>960</v>
      </c>
      <c r="D417" t="s">
        <v>225</v>
      </c>
      <c r="E417" t="s">
        <v>961</v>
      </c>
      <c r="F417" t="s">
        <v>782</v>
      </c>
      <c r="H417" t="s">
        <v>743</v>
      </c>
      <c r="I417">
        <v>20</v>
      </c>
      <c r="J417">
        <v>38</v>
      </c>
      <c r="M417" t="s">
        <v>744</v>
      </c>
      <c r="N417" t="s">
        <v>745</v>
      </c>
      <c r="O417">
        <v>0</v>
      </c>
      <c r="P417" t="s">
        <v>819</v>
      </c>
      <c r="Q417" t="s">
        <v>86</v>
      </c>
      <c r="R417" t="s">
        <v>86</v>
      </c>
      <c r="S417" s="71">
        <v>45408</v>
      </c>
      <c r="T417" s="94">
        <v>0.66666666666666663</v>
      </c>
      <c r="U417" s="71">
        <v>45408</v>
      </c>
      <c r="V417" s="94">
        <v>0.70833333333333337</v>
      </c>
      <c r="W417">
        <v>60</v>
      </c>
      <c r="X417">
        <v>1</v>
      </c>
      <c r="Y417" t="s">
        <v>35</v>
      </c>
      <c r="AB417" t="s">
        <v>970</v>
      </c>
      <c r="AC417" t="s">
        <v>971</v>
      </c>
      <c r="AD417">
        <v>105575</v>
      </c>
    </row>
    <row r="418" spans="1:30" x14ac:dyDescent="0.25">
      <c r="A418" t="s">
        <v>959</v>
      </c>
      <c r="C418" t="s">
        <v>960</v>
      </c>
      <c r="D418" t="s">
        <v>225</v>
      </c>
      <c r="E418" t="s">
        <v>961</v>
      </c>
      <c r="F418" t="s">
        <v>782</v>
      </c>
      <c r="H418" t="s">
        <v>743</v>
      </c>
      <c r="I418">
        <v>20</v>
      </c>
      <c r="J418">
        <v>38</v>
      </c>
      <c r="M418" t="s">
        <v>789</v>
      </c>
      <c r="N418" t="s">
        <v>777</v>
      </c>
      <c r="P418" t="s">
        <v>790</v>
      </c>
      <c r="S418" s="71">
        <v>45408</v>
      </c>
      <c r="T418" s="94">
        <v>0.66666666666666663</v>
      </c>
      <c r="U418" s="71">
        <v>45408</v>
      </c>
      <c r="V418" s="94">
        <v>0.70833333333333337</v>
      </c>
      <c r="W418">
        <v>1.84</v>
      </c>
      <c r="X418">
        <v>3.0666667000000002E-2</v>
      </c>
      <c r="Y418" t="s">
        <v>35</v>
      </c>
      <c r="AD418">
        <v>105575</v>
      </c>
    </row>
    <row r="419" spans="1:30" x14ac:dyDescent="0.25">
      <c r="A419" t="s">
        <v>959</v>
      </c>
      <c r="C419" t="s">
        <v>960</v>
      </c>
      <c r="D419" t="s">
        <v>225</v>
      </c>
      <c r="E419" t="s">
        <v>961</v>
      </c>
      <c r="F419" t="s">
        <v>782</v>
      </c>
      <c r="H419" t="s">
        <v>743</v>
      </c>
      <c r="I419">
        <v>20</v>
      </c>
      <c r="J419">
        <v>38</v>
      </c>
      <c r="M419" t="s">
        <v>744</v>
      </c>
      <c r="N419" t="s">
        <v>796</v>
      </c>
      <c r="O419">
        <v>0</v>
      </c>
      <c r="P419" t="s">
        <v>797</v>
      </c>
      <c r="Q419" t="s">
        <v>747</v>
      </c>
      <c r="R419" t="s">
        <v>747</v>
      </c>
      <c r="S419" s="71">
        <v>45412</v>
      </c>
      <c r="T419" s="94">
        <v>0.29166666666666669</v>
      </c>
      <c r="U419" s="71">
        <v>45412</v>
      </c>
      <c r="V419" s="94">
        <v>0.33333333333333331</v>
      </c>
      <c r="W419">
        <v>60</v>
      </c>
      <c r="X419">
        <v>1</v>
      </c>
      <c r="AB419" t="s">
        <v>798</v>
      </c>
      <c r="AC419" t="s">
        <v>799</v>
      </c>
      <c r="AD419">
        <v>123524</v>
      </c>
    </row>
    <row r="420" spans="1:30" x14ac:dyDescent="0.25">
      <c r="A420" t="s">
        <v>959</v>
      </c>
      <c r="C420" t="s">
        <v>960</v>
      </c>
      <c r="D420" t="s">
        <v>225</v>
      </c>
      <c r="E420" t="s">
        <v>961</v>
      </c>
      <c r="F420" t="s">
        <v>782</v>
      </c>
      <c r="H420" t="s">
        <v>743</v>
      </c>
      <c r="I420">
        <v>20</v>
      </c>
      <c r="J420">
        <v>38</v>
      </c>
      <c r="M420" t="s">
        <v>744</v>
      </c>
      <c r="N420" t="s">
        <v>745</v>
      </c>
      <c r="O420">
        <v>0</v>
      </c>
      <c r="P420" t="s">
        <v>816</v>
      </c>
      <c r="Q420" t="s">
        <v>86</v>
      </c>
      <c r="R420" t="s">
        <v>86</v>
      </c>
      <c r="S420" s="71">
        <v>45412</v>
      </c>
      <c r="T420" s="94">
        <v>0.33333333333333331</v>
      </c>
      <c r="U420" s="71">
        <v>45412</v>
      </c>
      <c r="V420" s="94">
        <v>0.41666666666666669</v>
      </c>
      <c r="W420">
        <v>120</v>
      </c>
      <c r="X420">
        <v>2</v>
      </c>
      <c r="Y420" t="s">
        <v>35</v>
      </c>
      <c r="AB420" t="s">
        <v>1283</v>
      </c>
      <c r="AC420" t="s">
        <v>1284</v>
      </c>
      <c r="AD420">
        <v>118130</v>
      </c>
    </row>
    <row r="421" spans="1:30" x14ac:dyDescent="0.25">
      <c r="A421" t="s">
        <v>959</v>
      </c>
      <c r="C421" t="s">
        <v>960</v>
      </c>
      <c r="D421" t="s">
        <v>225</v>
      </c>
      <c r="E421" t="s">
        <v>961</v>
      </c>
      <c r="F421" t="s">
        <v>782</v>
      </c>
      <c r="H421" t="s">
        <v>743</v>
      </c>
      <c r="I421">
        <v>20</v>
      </c>
      <c r="J421">
        <v>38</v>
      </c>
      <c r="M421" t="s">
        <v>744</v>
      </c>
      <c r="N421" t="s">
        <v>796</v>
      </c>
      <c r="O421">
        <v>0</v>
      </c>
      <c r="P421" t="s">
        <v>797</v>
      </c>
      <c r="Q421" t="s">
        <v>747</v>
      </c>
      <c r="R421" t="s">
        <v>747</v>
      </c>
      <c r="S421" s="71">
        <v>45412</v>
      </c>
      <c r="T421" s="94">
        <v>0.41666666666666669</v>
      </c>
      <c r="U421" s="71">
        <v>45412</v>
      </c>
      <c r="V421" s="94">
        <v>0.42708333333333331</v>
      </c>
      <c r="W421">
        <v>15</v>
      </c>
      <c r="X421">
        <v>0.25</v>
      </c>
      <c r="AB421" t="s">
        <v>798</v>
      </c>
      <c r="AC421" t="s">
        <v>799</v>
      </c>
      <c r="AD421">
        <v>123525</v>
      </c>
    </row>
    <row r="422" spans="1:30" x14ac:dyDescent="0.25">
      <c r="A422" t="s">
        <v>959</v>
      </c>
      <c r="C422" t="s">
        <v>960</v>
      </c>
      <c r="D422" t="s">
        <v>225</v>
      </c>
      <c r="E422" t="s">
        <v>961</v>
      </c>
      <c r="F422" t="s">
        <v>782</v>
      </c>
      <c r="H422" t="s">
        <v>743</v>
      </c>
      <c r="I422">
        <v>20</v>
      </c>
      <c r="J422">
        <v>38</v>
      </c>
      <c r="M422" t="s">
        <v>744</v>
      </c>
      <c r="N422" t="s">
        <v>745</v>
      </c>
      <c r="O422">
        <v>0</v>
      </c>
      <c r="P422" t="s">
        <v>783</v>
      </c>
      <c r="Q422" t="s">
        <v>802</v>
      </c>
      <c r="R422" t="s">
        <v>802</v>
      </c>
      <c r="S422" s="71">
        <v>45412</v>
      </c>
      <c r="T422" s="94">
        <v>0.4375</v>
      </c>
      <c r="U422" s="71">
        <v>45412</v>
      </c>
      <c r="V422" s="94">
        <v>0.47916666666666669</v>
      </c>
      <c r="W422">
        <v>60</v>
      </c>
      <c r="X422">
        <v>1</v>
      </c>
      <c r="Y422" t="s">
        <v>34</v>
      </c>
      <c r="AB422" t="s">
        <v>962</v>
      </c>
      <c r="AC422" t="s">
        <v>963</v>
      </c>
      <c r="AD422">
        <v>113413</v>
      </c>
    </row>
    <row r="423" spans="1:30" x14ac:dyDescent="0.25">
      <c r="A423" t="s">
        <v>959</v>
      </c>
      <c r="C423" t="s">
        <v>960</v>
      </c>
      <c r="D423" t="s">
        <v>225</v>
      </c>
      <c r="E423" t="s">
        <v>961</v>
      </c>
      <c r="F423" t="s">
        <v>782</v>
      </c>
      <c r="H423" t="s">
        <v>743</v>
      </c>
      <c r="I423">
        <v>20</v>
      </c>
      <c r="J423">
        <v>38</v>
      </c>
      <c r="M423" t="s">
        <v>789</v>
      </c>
      <c r="N423" t="s">
        <v>777</v>
      </c>
      <c r="P423" t="s">
        <v>790</v>
      </c>
      <c r="S423" s="71">
        <v>45412</v>
      </c>
      <c r="T423" s="94">
        <v>0.4375</v>
      </c>
      <c r="U423" s="71">
        <v>45412</v>
      </c>
      <c r="V423" s="94">
        <v>0.47916666666666669</v>
      </c>
      <c r="W423">
        <v>6.81</v>
      </c>
      <c r="X423">
        <v>0.1135</v>
      </c>
      <c r="Y423" t="s">
        <v>34</v>
      </c>
      <c r="AD423">
        <v>113413</v>
      </c>
    </row>
    <row r="424" spans="1:30" x14ac:dyDescent="0.25">
      <c r="A424" t="s">
        <v>959</v>
      </c>
      <c r="C424" t="s">
        <v>960</v>
      </c>
      <c r="D424" t="s">
        <v>225</v>
      </c>
      <c r="E424" t="s">
        <v>961</v>
      </c>
      <c r="F424" t="s">
        <v>782</v>
      </c>
      <c r="H424" t="s">
        <v>743</v>
      </c>
      <c r="I424">
        <v>20</v>
      </c>
      <c r="J424">
        <v>38</v>
      </c>
      <c r="M424" t="s">
        <v>744</v>
      </c>
      <c r="N424" t="s">
        <v>745</v>
      </c>
      <c r="O424">
        <v>0</v>
      </c>
      <c r="P424" t="s">
        <v>791</v>
      </c>
      <c r="Q424" t="s">
        <v>85</v>
      </c>
      <c r="R424" t="s">
        <v>792</v>
      </c>
      <c r="S424" s="71">
        <v>45412</v>
      </c>
      <c r="T424" s="94">
        <v>0.47916666666666669</v>
      </c>
      <c r="U424" s="71">
        <v>45412</v>
      </c>
      <c r="V424" s="94">
        <v>0.52083333333333337</v>
      </c>
      <c r="W424">
        <v>60</v>
      </c>
      <c r="X424">
        <v>1</v>
      </c>
      <c r="Y424" t="s">
        <v>34</v>
      </c>
      <c r="AB424" t="s">
        <v>962</v>
      </c>
      <c r="AC424" t="s">
        <v>963</v>
      </c>
      <c r="AD424">
        <v>117984</v>
      </c>
    </row>
    <row r="425" spans="1:30" x14ac:dyDescent="0.25">
      <c r="A425" t="s">
        <v>959</v>
      </c>
      <c r="C425" t="s">
        <v>960</v>
      </c>
      <c r="D425" t="s">
        <v>225</v>
      </c>
      <c r="E425" t="s">
        <v>961</v>
      </c>
      <c r="F425" t="s">
        <v>782</v>
      </c>
      <c r="H425" t="s">
        <v>743</v>
      </c>
      <c r="I425">
        <v>20</v>
      </c>
      <c r="J425">
        <v>38</v>
      </c>
      <c r="M425" t="s">
        <v>744</v>
      </c>
      <c r="N425" t="s">
        <v>745</v>
      </c>
      <c r="O425">
        <v>0</v>
      </c>
      <c r="P425" t="s">
        <v>783</v>
      </c>
      <c r="Q425" t="s">
        <v>86</v>
      </c>
      <c r="R425" t="s">
        <v>86</v>
      </c>
      <c r="S425" s="71">
        <v>45412</v>
      </c>
      <c r="T425" s="94">
        <v>0.54166666666666663</v>
      </c>
      <c r="U425" s="71">
        <v>45412</v>
      </c>
      <c r="V425" s="94">
        <v>0.58333333333333337</v>
      </c>
      <c r="W425">
        <v>60</v>
      </c>
      <c r="X425">
        <v>1</v>
      </c>
      <c r="Y425" t="s">
        <v>35</v>
      </c>
      <c r="AB425" t="s">
        <v>1311</v>
      </c>
      <c r="AC425" t="s">
        <v>1312</v>
      </c>
      <c r="AD425">
        <v>118208</v>
      </c>
    </row>
    <row r="426" spans="1:30" x14ac:dyDescent="0.25">
      <c r="A426" t="s">
        <v>959</v>
      </c>
      <c r="C426" t="s">
        <v>960</v>
      </c>
      <c r="D426" t="s">
        <v>225</v>
      </c>
      <c r="E426" t="s">
        <v>961</v>
      </c>
      <c r="F426" t="s">
        <v>782</v>
      </c>
      <c r="H426" t="s">
        <v>743</v>
      </c>
      <c r="I426">
        <v>20</v>
      </c>
      <c r="J426">
        <v>38</v>
      </c>
      <c r="M426" t="s">
        <v>789</v>
      </c>
      <c r="N426" t="s">
        <v>777</v>
      </c>
      <c r="P426" t="s">
        <v>790</v>
      </c>
      <c r="S426" s="71">
        <v>45412</v>
      </c>
      <c r="T426" s="94">
        <v>0.54166666666666663</v>
      </c>
      <c r="U426" s="71">
        <v>45412</v>
      </c>
      <c r="V426" s="94">
        <v>0.58333333333333337</v>
      </c>
      <c r="W426">
        <v>3.95</v>
      </c>
      <c r="X426">
        <v>6.5833332999999994E-2</v>
      </c>
      <c r="Y426" t="s">
        <v>35</v>
      </c>
      <c r="AD426">
        <v>118208</v>
      </c>
    </row>
    <row r="427" spans="1:30" x14ac:dyDescent="0.25">
      <c r="A427" t="s">
        <v>959</v>
      </c>
      <c r="C427" t="s">
        <v>960</v>
      </c>
      <c r="D427" t="s">
        <v>225</v>
      </c>
      <c r="E427" t="s">
        <v>961</v>
      </c>
      <c r="F427" t="s">
        <v>782</v>
      </c>
      <c r="H427" t="s">
        <v>743</v>
      </c>
      <c r="I427">
        <v>20</v>
      </c>
      <c r="J427">
        <v>38</v>
      </c>
      <c r="M427" t="s">
        <v>744</v>
      </c>
      <c r="N427" t="s">
        <v>745</v>
      </c>
      <c r="O427">
        <v>0</v>
      </c>
      <c r="P427" t="s">
        <v>783</v>
      </c>
      <c r="Q427" t="s">
        <v>86</v>
      </c>
      <c r="R427" t="s">
        <v>86</v>
      </c>
      <c r="S427" s="71">
        <v>45412</v>
      </c>
      <c r="T427" s="94">
        <v>0.59375</v>
      </c>
      <c r="U427" s="71">
        <v>45412</v>
      </c>
      <c r="V427" s="94">
        <v>0.67708333333333337</v>
      </c>
      <c r="W427">
        <v>120</v>
      </c>
      <c r="X427">
        <v>2</v>
      </c>
      <c r="Y427" t="s">
        <v>35</v>
      </c>
      <c r="AB427" t="s">
        <v>1253</v>
      </c>
      <c r="AC427" t="s">
        <v>1254</v>
      </c>
      <c r="AD427">
        <v>123224</v>
      </c>
    </row>
    <row r="428" spans="1:30" x14ac:dyDescent="0.25">
      <c r="A428" t="s">
        <v>959</v>
      </c>
      <c r="C428" t="s">
        <v>960</v>
      </c>
      <c r="D428" t="s">
        <v>225</v>
      </c>
      <c r="E428" t="s">
        <v>961</v>
      </c>
      <c r="F428" t="s">
        <v>782</v>
      </c>
      <c r="H428" t="s">
        <v>743</v>
      </c>
      <c r="I428">
        <v>20</v>
      </c>
      <c r="J428">
        <v>38</v>
      </c>
      <c r="M428" t="s">
        <v>776</v>
      </c>
      <c r="N428" t="s">
        <v>777</v>
      </c>
      <c r="P428" t="s">
        <v>788</v>
      </c>
      <c r="Q428" t="s">
        <v>86</v>
      </c>
      <c r="R428" t="s">
        <v>86</v>
      </c>
      <c r="S428" s="71">
        <v>45412</v>
      </c>
      <c r="T428" s="94">
        <v>0.59375</v>
      </c>
      <c r="U428" s="71">
        <v>45412</v>
      </c>
      <c r="V428" s="94">
        <v>0.67708333333333337</v>
      </c>
      <c r="W428">
        <v>6</v>
      </c>
      <c r="X428">
        <v>0.1</v>
      </c>
      <c r="Y428" t="s">
        <v>35</v>
      </c>
      <c r="AB428" t="s">
        <v>1253</v>
      </c>
      <c r="AC428" t="s">
        <v>1254</v>
      </c>
      <c r="AD428">
        <v>123224</v>
      </c>
    </row>
    <row r="429" spans="1:30" x14ac:dyDescent="0.25">
      <c r="A429" t="s">
        <v>959</v>
      </c>
      <c r="C429" t="s">
        <v>960</v>
      </c>
      <c r="D429" t="s">
        <v>225</v>
      </c>
      <c r="E429" t="s">
        <v>961</v>
      </c>
      <c r="F429" t="s">
        <v>782</v>
      </c>
      <c r="H429" t="s">
        <v>743</v>
      </c>
      <c r="I429">
        <v>20</v>
      </c>
      <c r="J429">
        <v>38</v>
      </c>
      <c r="M429" t="s">
        <v>789</v>
      </c>
      <c r="N429" t="s">
        <v>777</v>
      </c>
      <c r="P429" t="s">
        <v>790</v>
      </c>
      <c r="S429" s="71">
        <v>45412</v>
      </c>
      <c r="T429" s="94">
        <v>0.59375</v>
      </c>
      <c r="U429" s="71">
        <v>45412</v>
      </c>
      <c r="V429" s="94">
        <v>0.67708333333333337</v>
      </c>
      <c r="W429">
        <v>3.95</v>
      </c>
      <c r="X429">
        <v>6.5833332999999994E-2</v>
      </c>
      <c r="Y429" t="s">
        <v>35</v>
      </c>
      <c r="AD429">
        <v>123224</v>
      </c>
    </row>
    <row r="430" spans="1:30" x14ac:dyDescent="0.25">
      <c r="A430" t="s">
        <v>959</v>
      </c>
      <c r="C430" t="s">
        <v>960</v>
      </c>
      <c r="D430" t="s">
        <v>225</v>
      </c>
      <c r="E430" t="s">
        <v>961</v>
      </c>
      <c r="F430" t="s">
        <v>782</v>
      </c>
      <c r="H430" t="s">
        <v>743</v>
      </c>
      <c r="I430">
        <v>20</v>
      </c>
      <c r="J430">
        <v>38</v>
      </c>
      <c r="M430" t="s">
        <v>744</v>
      </c>
      <c r="N430" t="s">
        <v>796</v>
      </c>
      <c r="O430">
        <v>0</v>
      </c>
      <c r="P430" t="s">
        <v>797</v>
      </c>
      <c r="Q430" t="s">
        <v>747</v>
      </c>
      <c r="R430" t="s">
        <v>747</v>
      </c>
      <c r="S430" s="71">
        <v>45413</v>
      </c>
      <c r="T430" s="94">
        <v>0.29166666666666669</v>
      </c>
      <c r="U430" s="71">
        <v>45413</v>
      </c>
      <c r="V430" s="94">
        <v>0.33333333333333331</v>
      </c>
      <c r="W430">
        <v>60</v>
      </c>
      <c r="X430">
        <v>1</v>
      </c>
      <c r="AB430" t="s">
        <v>798</v>
      </c>
      <c r="AC430" t="s">
        <v>799</v>
      </c>
      <c r="AD430">
        <v>124211</v>
      </c>
    </row>
    <row r="431" spans="1:30" x14ac:dyDescent="0.25">
      <c r="A431" t="s">
        <v>959</v>
      </c>
      <c r="C431" t="s">
        <v>960</v>
      </c>
      <c r="D431" t="s">
        <v>225</v>
      </c>
      <c r="E431" t="s">
        <v>961</v>
      </c>
      <c r="F431" t="s">
        <v>782</v>
      </c>
      <c r="H431" t="s">
        <v>743</v>
      </c>
      <c r="I431">
        <v>20</v>
      </c>
      <c r="J431">
        <v>38</v>
      </c>
      <c r="M431" t="s">
        <v>744</v>
      </c>
      <c r="N431" t="s">
        <v>745</v>
      </c>
      <c r="O431">
        <v>0</v>
      </c>
      <c r="P431" t="s">
        <v>783</v>
      </c>
      <c r="Q431" t="s">
        <v>86</v>
      </c>
      <c r="R431" t="s">
        <v>86</v>
      </c>
      <c r="S431" s="71">
        <v>45413</v>
      </c>
      <c r="T431" s="94">
        <v>0.33333333333333331</v>
      </c>
      <c r="U431" s="71">
        <v>45413</v>
      </c>
      <c r="V431" s="94">
        <v>0.375</v>
      </c>
      <c r="W431">
        <v>60</v>
      </c>
      <c r="X431">
        <v>1</v>
      </c>
      <c r="Y431" t="s">
        <v>35</v>
      </c>
      <c r="AB431" t="s">
        <v>906</v>
      </c>
      <c r="AC431" t="s">
        <v>907</v>
      </c>
      <c r="AD431">
        <v>101199</v>
      </c>
    </row>
    <row r="432" spans="1:30" x14ac:dyDescent="0.25">
      <c r="A432" t="s">
        <v>959</v>
      </c>
      <c r="C432" t="s">
        <v>960</v>
      </c>
      <c r="D432" t="s">
        <v>225</v>
      </c>
      <c r="E432" t="s">
        <v>961</v>
      </c>
      <c r="F432" t="s">
        <v>782</v>
      </c>
      <c r="H432" t="s">
        <v>743</v>
      </c>
      <c r="I432">
        <v>20</v>
      </c>
      <c r="J432">
        <v>38</v>
      </c>
      <c r="M432" t="s">
        <v>744</v>
      </c>
      <c r="N432" t="s">
        <v>796</v>
      </c>
      <c r="O432">
        <v>0</v>
      </c>
      <c r="P432" t="s">
        <v>797</v>
      </c>
      <c r="Q432" t="s">
        <v>747</v>
      </c>
      <c r="R432" t="s">
        <v>747</v>
      </c>
      <c r="S432" s="71">
        <v>45413</v>
      </c>
      <c r="T432" s="94">
        <v>0.375</v>
      </c>
      <c r="U432" s="71">
        <v>45413</v>
      </c>
      <c r="V432" s="94">
        <v>0.39583333333333331</v>
      </c>
      <c r="W432">
        <v>30</v>
      </c>
      <c r="X432">
        <v>0.5</v>
      </c>
      <c r="AB432" t="s">
        <v>798</v>
      </c>
      <c r="AC432" t="s">
        <v>799</v>
      </c>
      <c r="AD432">
        <v>124214</v>
      </c>
    </row>
    <row r="433" spans="1:30" x14ac:dyDescent="0.25">
      <c r="A433" t="s">
        <v>959</v>
      </c>
      <c r="C433" t="s">
        <v>960</v>
      </c>
      <c r="D433" t="s">
        <v>225</v>
      </c>
      <c r="E433" t="s">
        <v>961</v>
      </c>
      <c r="F433" t="s">
        <v>782</v>
      </c>
      <c r="H433" t="s">
        <v>743</v>
      </c>
      <c r="I433">
        <v>20</v>
      </c>
      <c r="J433">
        <v>38</v>
      </c>
      <c r="M433" t="s">
        <v>744</v>
      </c>
      <c r="N433" t="s">
        <v>745</v>
      </c>
      <c r="O433">
        <v>0</v>
      </c>
      <c r="P433" t="s">
        <v>783</v>
      </c>
      <c r="Q433" t="s">
        <v>86</v>
      </c>
      <c r="R433" t="s">
        <v>86</v>
      </c>
      <c r="S433" s="71">
        <v>45413</v>
      </c>
      <c r="T433" s="94">
        <v>0.39583333333333331</v>
      </c>
      <c r="U433" s="71">
        <v>45413</v>
      </c>
      <c r="V433" s="94">
        <v>0.4375</v>
      </c>
      <c r="W433">
        <v>60</v>
      </c>
      <c r="X433">
        <v>1</v>
      </c>
      <c r="Y433" t="s">
        <v>35</v>
      </c>
      <c r="AB433" t="s">
        <v>800</v>
      </c>
      <c r="AC433" t="s">
        <v>801</v>
      </c>
      <c r="AD433">
        <v>101187</v>
      </c>
    </row>
    <row r="434" spans="1:30" x14ac:dyDescent="0.25">
      <c r="A434" t="s">
        <v>959</v>
      </c>
      <c r="C434" t="s">
        <v>960</v>
      </c>
      <c r="D434" t="s">
        <v>225</v>
      </c>
      <c r="E434" t="s">
        <v>961</v>
      </c>
      <c r="F434" t="s">
        <v>782</v>
      </c>
      <c r="H434" t="s">
        <v>743</v>
      </c>
      <c r="I434">
        <v>20</v>
      </c>
      <c r="J434">
        <v>38</v>
      </c>
      <c r="M434" t="s">
        <v>789</v>
      </c>
      <c r="N434" t="s">
        <v>777</v>
      </c>
      <c r="P434" t="s">
        <v>790</v>
      </c>
      <c r="S434" s="71">
        <v>45413</v>
      </c>
      <c r="T434" s="94">
        <v>0.39583333333333331</v>
      </c>
      <c r="U434" s="71">
        <v>45413</v>
      </c>
      <c r="V434" s="94">
        <v>0.4375</v>
      </c>
      <c r="W434">
        <v>4.41</v>
      </c>
      <c r="X434">
        <v>7.3499999999999996E-2</v>
      </c>
      <c r="Y434" t="s">
        <v>35</v>
      </c>
      <c r="AD434">
        <v>101187</v>
      </c>
    </row>
    <row r="435" spans="1:30" x14ac:dyDescent="0.25">
      <c r="A435" t="s">
        <v>959</v>
      </c>
      <c r="C435" t="s">
        <v>960</v>
      </c>
      <c r="D435" t="s">
        <v>225</v>
      </c>
      <c r="E435" t="s">
        <v>961</v>
      </c>
      <c r="F435" t="s">
        <v>782</v>
      </c>
      <c r="H435" t="s">
        <v>743</v>
      </c>
      <c r="I435">
        <v>20</v>
      </c>
      <c r="J435">
        <v>38</v>
      </c>
      <c r="M435" t="s">
        <v>744</v>
      </c>
      <c r="N435" t="s">
        <v>745</v>
      </c>
      <c r="O435">
        <v>0</v>
      </c>
      <c r="P435" t="s">
        <v>783</v>
      </c>
      <c r="Q435" t="s">
        <v>86</v>
      </c>
      <c r="R435" t="s">
        <v>86</v>
      </c>
      <c r="S435" s="71">
        <v>45413</v>
      </c>
      <c r="T435" s="94">
        <v>0.45833333333333331</v>
      </c>
      <c r="U435" s="71">
        <v>45413</v>
      </c>
      <c r="V435" s="94">
        <v>0.54166666666666663</v>
      </c>
      <c r="W435">
        <v>120</v>
      </c>
      <c r="X435">
        <v>2</v>
      </c>
      <c r="Y435" t="s">
        <v>35</v>
      </c>
      <c r="AB435" t="s">
        <v>966</v>
      </c>
      <c r="AC435" t="s">
        <v>967</v>
      </c>
      <c r="AD435">
        <v>90734</v>
      </c>
    </row>
    <row r="436" spans="1:30" x14ac:dyDescent="0.25">
      <c r="A436" t="s">
        <v>959</v>
      </c>
      <c r="C436" t="s">
        <v>960</v>
      </c>
      <c r="D436" t="s">
        <v>225</v>
      </c>
      <c r="E436" t="s">
        <v>961</v>
      </c>
      <c r="F436" t="s">
        <v>782</v>
      </c>
      <c r="H436" t="s">
        <v>743</v>
      </c>
      <c r="I436">
        <v>20</v>
      </c>
      <c r="J436">
        <v>38</v>
      </c>
      <c r="M436" t="s">
        <v>776</v>
      </c>
      <c r="N436" t="s">
        <v>777</v>
      </c>
      <c r="P436" t="s">
        <v>788</v>
      </c>
      <c r="Q436" t="s">
        <v>86</v>
      </c>
      <c r="R436" t="s">
        <v>86</v>
      </c>
      <c r="S436" s="71">
        <v>45413</v>
      </c>
      <c r="T436" s="94">
        <v>0.45833333333333331</v>
      </c>
      <c r="U436" s="71">
        <v>45413</v>
      </c>
      <c r="V436" s="94">
        <v>0.54166666666666663</v>
      </c>
      <c r="W436">
        <v>10</v>
      </c>
      <c r="X436">
        <v>0.16666666699999999</v>
      </c>
      <c r="Y436" t="s">
        <v>35</v>
      </c>
      <c r="AB436" t="s">
        <v>966</v>
      </c>
      <c r="AC436" t="s">
        <v>967</v>
      </c>
      <c r="AD436">
        <v>90734</v>
      </c>
    </row>
    <row r="437" spans="1:30" x14ac:dyDescent="0.25">
      <c r="A437" t="s">
        <v>959</v>
      </c>
      <c r="C437" t="s">
        <v>960</v>
      </c>
      <c r="D437" t="s">
        <v>225</v>
      </c>
      <c r="E437" t="s">
        <v>961</v>
      </c>
      <c r="F437" t="s">
        <v>782</v>
      </c>
      <c r="H437" t="s">
        <v>743</v>
      </c>
      <c r="I437">
        <v>20</v>
      </c>
      <c r="J437">
        <v>38</v>
      </c>
      <c r="M437" t="s">
        <v>789</v>
      </c>
      <c r="N437" t="s">
        <v>777</v>
      </c>
      <c r="P437" t="s">
        <v>790</v>
      </c>
      <c r="S437" s="71">
        <v>45413</v>
      </c>
      <c r="T437" s="94">
        <v>0.45833333333333331</v>
      </c>
      <c r="U437" s="71">
        <v>45413</v>
      </c>
      <c r="V437" s="94">
        <v>0.54166666666666663</v>
      </c>
      <c r="W437">
        <v>5.85</v>
      </c>
      <c r="X437">
        <v>9.7500000000000003E-2</v>
      </c>
      <c r="Y437" t="s">
        <v>35</v>
      </c>
      <c r="AD437">
        <v>90734</v>
      </c>
    </row>
    <row r="438" spans="1:30" x14ac:dyDescent="0.25">
      <c r="A438" t="s">
        <v>959</v>
      </c>
      <c r="C438" t="s">
        <v>960</v>
      </c>
      <c r="D438" t="s">
        <v>225</v>
      </c>
      <c r="E438" t="s">
        <v>961</v>
      </c>
      <c r="F438" t="s">
        <v>782</v>
      </c>
      <c r="H438" t="s">
        <v>743</v>
      </c>
      <c r="I438">
        <v>20</v>
      </c>
      <c r="J438">
        <v>38</v>
      </c>
      <c r="M438" t="s">
        <v>744</v>
      </c>
      <c r="N438" t="s">
        <v>745</v>
      </c>
      <c r="O438">
        <v>0</v>
      </c>
      <c r="P438" t="s">
        <v>791</v>
      </c>
      <c r="Q438" t="s">
        <v>85</v>
      </c>
      <c r="R438" t="s">
        <v>792</v>
      </c>
      <c r="S438" s="71">
        <v>45413</v>
      </c>
      <c r="T438" s="94">
        <v>0.5625</v>
      </c>
      <c r="U438" s="71">
        <v>45413</v>
      </c>
      <c r="V438" s="94">
        <v>0.64583333333333337</v>
      </c>
      <c r="W438">
        <v>120</v>
      </c>
      <c r="X438">
        <v>2</v>
      </c>
      <c r="Y438" t="s">
        <v>35</v>
      </c>
      <c r="AB438" t="s">
        <v>1455</v>
      </c>
      <c r="AC438" t="s">
        <v>1456</v>
      </c>
      <c r="AD438">
        <v>118611</v>
      </c>
    </row>
    <row r="439" spans="1:30" x14ac:dyDescent="0.25">
      <c r="A439" t="s">
        <v>959</v>
      </c>
      <c r="C439" t="s">
        <v>960</v>
      </c>
      <c r="D439" t="s">
        <v>225</v>
      </c>
      <c r="E439" t="s">
        <v>961</v>
      </c>
      <c r="F439" t="s">
        <v>782</v>
      </c>
      <c r="H439" t="s">
        <v>743</v>
      </c>
      <c r="I439">
        <v>20</v>
      </c>
      <c r="J439">
        <v>38</v>
      </c>
      <c r="M439" t="s">
        <v>789</v>
      </c>
      <c r="N439" t="s">
        <v>777</v>
      </c>
      <c r="P439" t="s">
        <v>790</v>
      </c>
      <c r="S439" s="71">
        <v>45413</v>
      </c>
      <c r="T439" s="94">
        <v>0.5625</v>
      </c>
      <c r="U439" s="71">
        <v>45413</v>
      </c>
      <c r="V439" s="94">
        <v>0.64583333333333337</v>
      </c>
      <c r="W439">
        <v>7.77</v>
      </c>
      <c r="X439">
        <v>0.1295</v>
      </c>
      <c r="Y439" t="s">
        <v>35</v>
      </c>
      <c r="AD439">
        <v>118611</v>
      </c>
    </row>
    <row r="440" spans="1:30" x14ac:dyDescent="0.25">
      <c r="A440" t="s">
        <v>988</v>
      </c>
      <c r="C440" t="s">
        <v>989</v>
      </c>
      <c r="D440" t="s">
        <v>198</v>
      </c>
      <c r="E440" t="s">
        <v>990</v>
      </c>
      <c r="F440" t="s">
        <v>764</v>
      </c>
      <c r="G440" t="s">
        <v>194</v>
      </c>
      <c r="H440" t="s">
        <v>753</v>
      </c>
      <c r="I440">
        <v>35</v>
      </c>
      <c r="J440">
        <v>35</v>
      </c>
      <c r="M440" t="s">
        <v>744</v>
      </c>
      <c r="N440" t="s">
        <v>745</v>
      </c>
      <c r="O440">
        <v>0</v>
      </c>
      <c r="P440" t="s">
        <v>746</v>
      </c>
      <c r="Q440" t="s">
        <v>747</v>
      </c>
      <c r="R440" t="s">
        <v>747</v>
      </c>
      <c r="S440" s="71">
        <v>45400</v>
      </c>
      <c r="T440" s="94">
        <v>0.375</v>
      </c>
      <c r="U440" s="71">
        <v>45400</v>
      </c>
      <c r="V440" s="94">
        <v>0.60416666666666663</v>
      </c>
      <c r="W440">
        <v>330</v>
      </c>
      <c r="X440">
        <v>5.5</v>
      </c>
      <c r="AB440" t="s">
        <v>991</v>
      </c>
      <c r="AC440" t="s">
        <v>992</v>
      </c>
      <c r="AD440">
        <v>84651</v>
      </c>
    </row>
    <row r="441" spans="1:30" x14ac:dyDescent="0.25">
      <c r="A441" t="s">
        <v>1680</v>
      </c>
      <c r="C441" t="s">
        <v>1681</v>
      </c>
      <c r="D441" t="s">
        <v>1682</v>
      </c>
      <c r="E441" t="s">
        <v>1683</v>
      </c>
      <c r="F441" t="s">
        <v>764</v>
      </c>
      <c r="G441" t="s">
        <v>30</v>
      </c>
      <c r="H441" t="s">
        <v>811</v>
      </c>
      <c r="I441">
        <v>0</v>
      </c>
      <c r="J441">
        <v>38</v>
      </c>
      <c r="M441" t="s">
        <v>744</v>
      </c>
      <c r="N441" t="s">
        <v>745</v>
      </c>
      <c r="O441">
        <v>0</v>
      </c>
      <c r="P441" t="s">
        <v>765</v>
      </c>
      <c r="Q441" t="s">
        <v>747</v>
      </c>
      <c r="R441" t="s">
        <v>747</v>
      </c>
      <c r="S441" s="71">
        <v>45405</v>
      </c>
      <c r="T441" s="94">
        <v>0.32291666666666669</v>
      </c>
      <c r="U441" s="71">
        <v>45405</v>
      </c>
      <c r="V441" s="94">
        <v>0.58333333333333337</v>
      </c>
      <c r="W441">
        <v>375</v>
      </c>
      <c r="X441">
        <v>6.25</v>
      </c>
      <c r="AB441" t="s">
        <v>766</v>
      </c>
      <c r="AC441" t="s">
        <v>767</v>
      </c>
      <c r="AD441">
        <v>120794</v>
      </c>
    </row>
    <row r="442" spans="1:30" x14ac:dyDescent="0.25">
      <c r="A442" t="s">
        <v>981</v>
      </c>
      <c r="C442" t="s">
        <v>982</v>
      </c>
      <c r="D442" t="s">
        <v>215</v>
      </c>
      <c r="E442" t="s">
        <v>983</v>
      </c>
      <c r="F442" t="s">
        <v>984</v>
      </c>
      <c r="H442" t="s">
        <v>743</v>
      </c>
      <c r="I442">
        <v>5</v>
      </c>
      <c r="J442">
        <v>35</v>
      </c>
      <c r="M442" t="s">
        <v>744</v>
      </c>
      <c r="N442" t="s">
        <v>745</v>
      </c>
      <c r="O442">
        <v>0</v>
      </c>
      <c r="P442" t="s">
        <v>746</v>
      </c>
      <c r="Q442" t="s">
        <v>747</v>
      </c>
      <c r="R442" t="s">
        <v>747</v>
      </c>
      <c r="S442" s="71">
        <v>45401</v>
      </c>
      <c r="T442" s="94">
        <v>0.6875</v>
      </c>
      <c r="U442" s="71">
        <v>45401</v>
      </c>
      <c r="V442" s="94">
        <v>0.89583333333333337</v>
      </c>
      <c r="W442">
        <v>300</v>
      </c>
      <c r="X442">
        <v>5</v>
      </c>
      <c r="Z442" t="s">
        <v>985</v>
      </c>
      <c r="AB442" t="s">
        <v>986</v>
      </c>
      <c r="AC442" t="s">
        <v>987</v>
      </c>
      <c r="AD442">
        <v>111295</v>
      </c>
    </row>
    <row r="443" spans="1:30" x14ac:dyDescent="0.25">
      <c r="A443" t="s">
        <v>981</v>
      </c>
      <c r="C443" t="s">
        <v>982</v>
      </c>
      <c r="D443" t="s">
        <v>215</v>
      </c>
      <c r="E443" t="s">
        <v>983</v>
      </c>
      <c r="F443" t="s">
        <v>984</v>
      </c>
      <c r="H443" t="s">
        <v>743</v>
      </c>
      <c r="I443">
        <v>5</v>
      </c>
      <c r="J443">
        <v>35</v>
      </c>
      <c r="M443" t="s">
        <v>744</v>
      </c>
      <c r="N443" t="s">
        <v>745</v>
      </c>
      <c r="O443">
        <v>0</v>
      </c>
      <c r="P443" t="s">
        <v>746</v>
      </c>
      <c r="Q443" t="s">
        <v>747</v>
      </c>
      <c r="R443" t="s">
        <v>747</v>
      </c>
      <c r="S443" s="71">
        <v>45408</v>
      </c>
      <c r="T443" s="94">
        <v>0.6875</v>
      </c>
      <c r="U443" s="71">
        <v>45408</v>
      </c>
      <c r="V443" s="94">
        <v>0.89583333333333337</v>
      </c>
      <c r="W443">
        <v>300</v>
      </c>
      <c r="X443">
        <v>5</v>
      </c>
      <c r="Z443" t="s">
        <v>985</v>
      </c>
      <c r="AB443" t="s">
        <v>986</v>
      </c>
      <c r="AC443" t="s">
        <v>987</v>
      </c>
      <c r="AD443">
        <v>111296</v>
      </c>
    </row>
    <row r="444" spans="1:30" x14ac:dyDescent="0.25">
      <c r="A444" t="s">
        <v>976</v>
      </c>
      <c r="C444" t="s">
        <v>977</v>
      </c>
      <c r="D444" t="s">
        <v>210</v>
      </c>
      <c r="E444" t="s">
        <v>978</v>
      </c>
      <c r="F444" t="s">
        <v>742</v>
      </c>
      <c r="H444" t="s">
        <v>743</v>
      </c>
      <c r="I444">
        <v>5</v>
      </c>
      <c r="J444">
        <v>35</v>
      </c>
      <c r="M444" t="s">
        <v>744</v>
      </c>
      <c r="N444" t="s">
        <v>745</v>
      </c>
      <c r="O444">
        <v>0</v>
      </c>
      <c r="P444" t="s">
        <v>746</v>
      </c>
      <c r="Q444" t="s">
        <v>747</v>
      </c>
      <c r="R444" t="s">
        <v>747</v>
      </c>
      <c r="S444" s="71">
        <v>45402</v>
      </c>
      <c r="T444" s="94">
        <v>0.4375</v>
      </c>
      <c r="U444" s="71">
        <v>45402</v>
      </c>
      <c r="V444" s="94">
        <v>0.64583333333333337</v>
      </c>
      <c r="W444">
        <v>300</v>
      </c>
      <c r="X444">
        <v>5</v>
      </c>
      <c r="AB444" t="s">
        <v>979</v>
      </c>
      <c r="AC444" t="s">
        <v>980</v>
      </c>
      <c r="AD444">
        <v>111648</v>
      </c>
    </row>
    <row r="445" spans="1:30" x14ac:dyDescent="0.25">
      <c r="A445" t="s">
        <v>976</v>
      </c>
      <c r="C445" t="s">
        <v>977</v>
      </c>
      <c r="D445" t="s">
        <v>210</v>
      </c>
      <c r="E445" t="s">
        <v>978</v>
      </c>
      <c r="F445" t="s">
        <v>742</v>
      </c>
      <c r="H445" t="s">
        <v>743</v>
      </c>
      <c r="I445">
        <v>5</v>
      </c>
      <c r="J445">
        <v>35</v>
      </c>
      <c r="M445" t="s">
        <v>744</v>
      </c>
      <c r="N445" t="s">
        <v>745</v>
      </c>
      <c r="O445">
        <v>0</v>
      </c>
      <c r="P445" t="s">
        <v>746</v>
      </c>
      <c r="Q445" t="s">
        <v>747</v>
      </c>
      <c r="R445" t="s">
        <v>747</v>
      </c>
      <c r="S445" s="71">
        <v>45409</v>
      </c>
      <c r="T445" s="94">
        <v>0.4375</v>
      </c>
      <c r="U445" s="71">
        <v>45409</v>
      </c>
      <c r="V445" s="94">
        <v>0.64583333333333337</v>
      </c>
      <c r="W445">
        <v>300</v>
      </c>
      <c r="X445">
        <v>5</v>
      </c>
      <c r="AA445" t="s">
        <v>1392</v>
      </c>
      <c r="AB445" t="s">
        <v>979</v>
      </c>
      <c r="AC445" t="s">
        <v>980</v>
      </c>
      <c r="AD445">
        <v>111649</v>
      </c>
    </row>
    <row r="446" spans="1:30" x14ac:dyDescent="0.25">
      <c r="A446" t="s">
        <v>993</v>
      </c>
      <c r="C446" t="s">
        <v>994</v>
      </c>
      <c r="D446" t="s">
        <v>213</v>
      </c>
      <c r="E446" t="s">
        <v>995</v>
      </c>
      <c r="F446" t="s">
        <v>764</v>
      </c>
      <c r="G446" t="s">
        <v>30</v>
      </c>
      <c r="H446" t="s">
        <v>753</v>
      </c>
      <c r="I446">
        <v>35</v>
      </c>
      <c r="J446">
        <v>35</v>
      </c>
      <c r="M446" t="s">
        <v>744</v>
      </c>
      <c r="N446" t="s">
        <v>745</v>
      </c>
      <c r="O446">
        <v>0</v>
      </c>
      <c r="P446" t="s">
        <v>765</v>
      </c>
      <c r="Q446" t="s">
        <v>747</v>
      </c>
      <c r="R446" t="s">
        <v>747</v>
      </c>
      <c r="S446" s="71">
        <v>45400</v>
      </c>
      <c r="T446" s="94">
        <v>0.33333333333333331</v>
      </c>
      <c r="U446" s="71">
        <v>45400</v>
      </c>
      <c r="V446" s="94">
        <v>0.625</v>
      </c>
      <c r="W446">
        <v>420</v>
      </c>
      <c r="X446">
        <v>7</v>
      </c>
      <c r="AB446" t="s">
        <v>766</v>
      </c>
      <c r="AC446" t="s">
        <v>767</v>
      </c>
      <c r="AD446">
        <v>84748</v>
      </c>
    </row>
    <row r="447" spans="1:30" x14ac:dyDescent="0.25">
      <c r="A447" t="s">
        <v>993</v>
      </c>
      <c r="C447" t="s">
        <v>994</v>
      </c>
      <c r="D447" t="s">
        <v>213</v>
      </c>
      <c r="E447" t="s">
        <v>995</v>
      </c>
      <c r="F447" t="s">
        <v>764</v>
      </c>
      <c r="G447" t="s">
        <v>30</v>
      </c>
      <c r="H447" t="s">
        <v>753</v>
      </c>
      <c r="I447">
        <v>35</v>
      </c>
      <c r="J447">
        <v>35</v>
      </c>
      <c r="M447" t="s">
        <v>744</v>
      </c>
      <c r="N447" t="s">
        <v>745</v>
      </c>
      <c r="O447">
        <v>0</v>
      </c>
      <c r="P447" t="s">
        <v>765</v>
      </c>
      <c r="Q447" t="s">
        <v>747</v>
      </c>
      <c r="R447" t="s">
        <v>747</v>
      </c>
      <c r="S447" s="71">
        <v>45404</v>
      </c>
      <c r="T447" s="94">
        <v>0.33333333333333331</v>
      </c>
      <c r="U447" s="71">
        <v>45404</v>
      </c>
      <c r="V447" s="94">
        <v>0.625</v>
      </c>
      <c r="W447">
        <v>420</v>
      </c>
      <c r="X447">
        <v>7</v>
      </c>
      <c r="AB447" t="s">
        <v>766</v>
      </c>
      <c r="AC447" t="s">
        <v>767</v>
      </c>
      <c r="AD447">
        <v>87157</v>
      </c>
    </row>
    <row r="448" spans="1:30" x14ac:dyDescent="0.25">
      <c r="A448" t="s">
        <v>993</v>
      </c>
      <c r="C448" t="s">
        <v>994</v>
      </c>
      <c r="D448" t="s">
        <v>213</v>
      </c>
      <c r="E448" t="s">
        <v>995</v>
      </c>
      <c r="F448" t="s">
        <v>764</v>
      </c>
      <c r="G448" t="s">
        <v>30</v>
      </c>
      <c r="H448" t="s">
        <v>753</v>
      </c>
      <c r="I448">
        <v>35</v>
      </c>
      <c r="J448">
        <v>35</v>
      </c>
      <c r="M448" t="s">
        <v>744</v>
      </c>
      <c r="N448" t="s">
        <v>745</v>
      </c>
      <c r="O448">
        <v>0</v>
      </c>
      <c r="P448" t="s">
        <v>765</v>
      </c>
      <c r="Q448" t="s">
        <v>747</v>
      </c>
      <c r="R448" t="s">
        <v>747</v>
      </c>
      <c r="S448" s="71">
        <v>45405</v>
      </c>
      <c r="T448" s="94">
        <v>0.33333333333333331</v>
      </c>
      <c r="U448" s="71">
        <v>45405</v>
      </c>
      <c r="V448" s="94">
        <v>0.625</v>
      </c>
      <c r="W448">
        <v>420</v>
      </c>
      <c r="X448">
        <v>7</v>
      </c>
      <c r="AB448" t="s">
        <v>766</v>
      </c>
      <c r="AC448" t="s">
        <v>767</v>
      </c>
      <c r="AD448">
        <v>87156</v>
      </c>
    </row>
    <row r="449" spans="1:30" x14ac:dyDescent="0.25">
      <c r="A449" t="s">
        <v>993</v>
      </c>
      <c r="C449" t="s">
        <v>994</v>
      </c>
      <c r="D449" t="s">
        <v>213</v>
      </c>
      <c r="E449" t="s">
        <v>995</v>
      </c>
      <c r="F449" t="s">
        <v>764</v>
      </c>
      <c r="G449" t="s">
        <v>30</v>
      </c>
      <c r="H449" t="s">
        <v>753</v>
      </c>
      <c r="I449">
        <v>35</v>
      </c>
      <c r="J449">
        <v>35</v>
      </c>
      <c r="M449" t="s">
        <v>744</v>
      </c>
      <c r="N449" t="s">
        <v>745</v>
      </c>
      <c r="O449">
        <v>0</v>
      </c>
      <c r="P449" t="s">
        <v>765</v>
      </c>
      <c r="Q449" t="s">
        <v>747</v>
      </c>
      <c r="R449" t="s">
        <v>747</v>
      </c>
      <c r="S449" s="71">
        <v>45406</v>
      </c>
      <c r="T449" s="94">
        <v>0.33333333333333331</v>
      </c>
      <c r="U449" s="71">
        <v>45406</v>
      </c>
      <c r="V449" s="94">
        <v>0.625</v>
      </c>
      <c r="W449">
        <v>420</v>
      </c>
      <c r="X449">
        <v>7</v>
      </c>
      <c r="AB449" t="s">
        <v>766</v>
      </c>
      <c r="AC449" t="s">
        <v>767</v>
      </c>
      <c r="AD449">
        <v>87153</v>
      </c>
    </row>
    <row r="450" spans="1:30" x14ac:dyDescent="0.25">
      <c r="A450" t="s">
        <v>993</v>
      </c>
      <c r="C450" t="s">
        <v>994</v>
      </c>
      <c r="D450" t="s">
        <v>213</v>
      </c>
      <c r="E450" t="s">
        <v>995</v>
      </c>
      <c r="F450" t="s">
        <v>764</v>
      </c>
      <c r="G450" t="s">
        <v>30</v>
      </c>
      <c r="H450" t="s">
        <v>753</v>
      </c>
      <c r="I450">
        <v>35</v>
      </c>
      <c r="J450">
        <v>35</v>
      </c>
      <c r="M450" t="s">
        <v>744</v>
      </c>
      <c r="N450" t="s">
        <v>745</v>
      </c>
      <c r="O450">
        <v>0</v>
      </c>
      <c r="P450" t="s">
        <v>765</v>
      </c>
      <c r="Q450" t="s">
        <v>747</v>
      </c>
      <c r="R450" t="s">
        <v>747</v>
      </c>
      <c r="S450" s="71">
        <v>45408</v>
      </c>
      <c r="T450" s="94">
        <v>0.33333333333333331</v>
      </c>
      <c r="U450" s="71">
        <v>45408</v>
      </c>
      <c r="V450" s="94">
        <v>0.625</v>
      </c>
      <c r="W450">
        <v>420</v>
      </c>
      <c r="X450">
        <v>7</v>
      </c>
      <c r="AB450" t="s">
        <v>766</v>
      </c>
      <c r="AC450" t="s">
        <v>767</v>
      </c>
      <c r="AD450">
        <v>90667</v>
      </c>
    </row>
    <row r="451" spans="1:30" x14ac:dyDescent="0.25">
      <c r="A451" t="s">
        <v>993</v>
      </c>
      <c r="C451" t="s">
        <v>994</v>
      </c>
      <c r="D451" t="s">
        <v>213</v>
      </c>
      <c r="E451" t="s">
        <v>995</v>
      </c>
      <c r="F451" t="s">
        <v>764</v>
      </c>
      <c r="G451" t="s">
        <v>30</v>
      </c>
      <c r="H451" t="s">
        <v>753</v>
      </c>
      <c r="I451">
        <v>35</v>
      </c>
      <c r="J451">
        <v>35</v>
      </c>
      <c r="M451" t="s">
        <v>744</v>
      </c>
      <c r="N451" t="s">
        <v>745</v>
      </c>
      <c r="O451">
        <v>0</v>
      </c>
      <c r="P451" t="s">
        <v>765</v>
      </c>
      <c r="Q451" t="s">
        <v>747</v>
      </c>
      <c r="R451" t="s">
        <v>747</v>
      </c>
      <c r="S451" s="71">
        <v>45411</v>
      </c>
      <c r="T451" s="94">
        <v>0.33333333333333331</v>
      </c>
      <c r="U451" s="71">
        <v>45411</v>
      </c>
      <c r="V451" s="94">
        <v>0.625</v>
      </c>
      <c r="W451">
        <v>420</v>
      </c>
      <c r="X451">
        <v>7</v>
      </c>
      <c r="AB451" t="s">
        <v>766</v>
      </c>
      <c r="AC451" t="s">
        <v>767</v>
      </c>
      <c r="AD451">
        <v>90669</v>
      </c>
    </row>
    <row r="452" spans="1:30" x14ac:dyDescent="0.25">
      <c r="A452" t="s">
        <v>993</v>
      </c>
      <c r="C452" t="s">
        <v>994</v>
      </c>
      <c r="D452" t="s">
        <v>213</v>
      </c>
      <c r="E452" t="s">
        <v>995</v>
      </c>
      <c r="F452" t="s">
        <v>764</v>
      </c>
      <c r="G452" t="s">
        <v>30</v>
      </c>
      <c r="H452" t="s">
        <v>753</v>
      </c>
      <c r="I452">
        <v>35</v>
      </c>
      <c r="J452">
        <v>35</v>
      </c>
      <c r="M452" t="s">
        <v>744</v>
      </c>
      <c r="N452" t="s">
        <v>745</v>
      </c>
      <c r="O452">
        <v>0</v>
      </c>
      <c r="P452" t="s">
        <v>765</v>
      </c>
      <c r="Q452" t="s">
        <v>747</v>
      </c>
      <c r="R452" t="s">
        <v>747</v>
      </c>
      <c r="S452" s="71">
        <v>45412</v>
      </c>
      <c r="T452" s="94">
        <v>0.33333333333333331</v>
      </c>
      <c r="U452" s="71">
        <v>45412</v>
      </c>
      <c r="V452" s="94">
        <v>0.625</v>
      </c>
      <c r="W452">
        <v>420</v>
      </c>
      <c r="X452">
        <v>7</v>
      </c>
      <c r="AB452" t="s">
        <v>766</v>
      </c>
      <c r="AC452" t="s">
        <v>767</v>
      </c>
      <c r="AD452">
        <v>90668</v>
      </c>
    </row>
    <row r="453" spans="1:30" x14ac:dyDescent="0.25">
      <c r="A453" t="s">
        <v>993</v>
      </c>
      <c r="C453" t="s">
        <v>994</v>
      </c>
      <c r="D453" t="s">
        <v>213</v>
      </c>
      <c r="E453" t="s">
        <v>995</v>
      </c>
      <c r="F453" t="s">
        <v>764</v>
      </c>
      <c r="G453" t="s">
        <v>30</v>
      </c>
      <c r="H453" t="s">
        <v>753</v>
      </c>
      <c r="I453">
        <v>35</v>
      </c>
      <c r="J453">
        <v>35</v>
      </c>
      <c r="M453" t="s">
        <v>744</v>
      </c>
      <c r="N453" t="s">
        <v>745</v>
      </c>
      <c r="O453">
        <v>0</v>
      </c>
      <c r="P453" t="s">
        <v>765</v>
      </c>
      <c r="Q453" t="s">
        <v>747</v>
      </c>
      <c r="R453" t="s">
        <v>747</v>
      </c>
      <c r="S453" s="71">
        <v>45413</v>
      </c>
      <c r="T453" s="94">
        <v>0.33333333333333331</v>
      </c>
      <c r="U453" s="71">
        <v>45413</v>
      </c>
      <c r="V453" s="94">
        <v>0.625</v>
      </c>
      <c r="W453">
        <v>420</v>
      </c>
      <c r="X453">
        <v>7</v>
      </c>
      <c r="AB453" t="s">
        <v>766</v>
      </c>
      <c r="AC453" t="s">
        <v>767</v>
      </c>
      <c r="AD453">
        <v>90665</v>
      </c>
    </row>
    <row r="454" spans="1:30" x14ac:dyDescent="0.25">
      <c r="A454" t="s">
        <v>1004</v>
      </c>
      <c r="C454" t="s">
        <v>1005</v>
      </c>
      <c r="D454" t="s">
        <v>186</v>
      </c>
      <c r="E454" t="s">
        <v>1006</v>
      </c>
      <c r="F454" t="s">
        <v>782</v>
      </c>
      <c r="H454" t="s">
        <v>743</v>
      </c>
      <c r="I454">
        <v>19.5</v>
      </c>
      <c r="J454">
        <v>35</v>
      </c>
      <c r="M454" t="s">
        <v>744</v>
      </c>
      <c r="N454" t="s">
        <v>796</v>
      </c>
      <c r="O454">
        <v>0</v>
      </c>
      <c r="P454" t="s">
        <v>797</v>
      </c>
      <c r="Q454" t="s">
        <v>747</v>
      </c>
      <c r="R454" t="s">
        <v>747</v>
      </c>
      <c r="S454" s="71">
        <v>45400</v>
      </c>
      <c r="T454" s="94">
        <v>0.375</v>
      </c>
      <c r="U454" s="71">
        <v>45400</v>
      </c>
      <c r="V454" s="94">
        <v>0.39583333333333331</v>
      </c>
      <c r="W454">
        <v>30</v>
      </c>
      <c r="X454">
        <v>0.5</v>
      </c>
      <c r="AB454" t="s">
        <v>798</v>
      </c>
      <c r="AC454" t="s">
        <v>799</v>
      </c>
      <c r="AD454">
        <v>118905</v>
      </c>
    </row>
    <row r="455" spans="1:30" x14ac:dyDescent="0.25">
      <c r="A455" t="s">
        <v>1004</v>
      </c>
      <c r="C455" t="s">
        <v>1005</v>
      </c>
      <c r="D455" t="s">
        <v>186</v>
      </c>
      <c r="E455" t="s">
        <v>1006</v>
      </c>
      <c r="F455" t="s">
        <v>782</v>
      </c>
      <c r="H455" t="s">
        <v>743</v>
      </c>
      <c r="I455">
        <v>19.5</v>
      </c>
      <c r="J455">
        <v>35</v>
      </c>
      <c r="M455" t="s">
        <v>744</v>
      </c>
      <c r="N455" t="s">
        <v>745</v>
      </c>
      <c r="O455">
        <v>0</v>
      </c>
      <c r="P455" t="s">
        <v>819</v>
      </c>
      <c r="Q455" t="s">
        <v>86</v>
      </c>
      <c r="R455" t="s">
        <v>86</v>
      </c>
      <c r="S455" s="71">
        <v>45400</v>
      </c>
      <c r="T455" s="94">
        <v>0.39583333333333331</v>
      </c>
      <c r="U455" s="71">
        <v>45400</v>
      </c>
      <c r="V455" s="94">
        <v>0.47916666666666669</v>
      </c>
      <c r="W455">
        <v>120</v>
      </c>
      <c r="X455">
        <v>2</v>
      </c>
      <c r="Y455" t="s">
        <v>35</v>
      </c>
      <c r="AB455" t="s">
        <v>1007</v>
      </c>
      <c r="AC455" t="s">
        <v>1008</v>
      </c>
      <c r="AD455">
        <v>84939</v>
      </c>
    </row>
    <row r="456" spans="1:30" x14ac:dyDescent="0.25">
      <c r="A456" t="s">
        <v>1004</v>
      </c>
      <c r="C456" t="s">
        <v>1005</v>
      </c>
      <c r="D456" t="s">
        <v>186</v>
      </c>
      <c r="E456" t="s">
        <v>1006</v>
      </c>
      <c r="F456" t="s">
        <v>782</v>
      </c>
      <c r="H456" t="s">
        <v>743</v>
      </c>
      <c r="I456">
        <v>19.5</v>
      </c>
      <c r="J456">
        <v>35</v>
      </c>
      <c r="M456" t="s">
        <v>744</v>
      </c>
      <c r="N456" t="s">
        <v>745</v>
      </c>
      <c r="O456">
        <v>0</v>
      </c>
      <c r="P456" t="s">
        <v>1199</v>
      </c>
      <c r="Q456" t="s">
        <v>1200</v>
      </c>
      <c r="R456" t="s">
        <v>1201</v>
      </c>
      <c r="S456" s="71">
        <v>45400</v>
      </c>
      <c r="T456" s="94">
        <v>0.5</v>
      </c>
      <c r="U456" s="71">
        <v>45400</v>
      </c>
      <c r="V456" s="94">
        <v>0.625</v>
      </c>
      <c r="W456">
        <v>180</v>
      </c>
      <c r="X456">
        <v>3</v>
      </c>
      <c r="Y456" t="s">
        <v>34</v>
      </c>
      <c r="AB456" t="s">
        <v>1279</v>
      </c>
      <c r="AC456" t="s">
        <v>1280</v>
      </c>
      <c r="AD456">
        <v>116054</v>
      </c>
    </row>
    <row r="457" spans="1:30" x14ac:dyDescent="0.25">
      <c r="A457" t="s">
        <v>1004</v>
      </c>
      <c r="C457" t="s">
        <v>1005</v>
      </c>
      <c r="D457" t="s">
        <v>186</v>
      </c>
      <c r="E457" t="s">
        <v>1006</v>
      </c>
      <c r="F457" t="s">
        <v>782</v>
      </c>
      <c r="H457" t="s">
        <v>743</v>
      </c>
      <c r="I457">
        <v>19.5</v>
      </c>
      <c r="J457">
        <v>35</v>
      </c>
      <c r="M457" t="s">
        <v>776</v>
      </c>
      <c r="N457" t="s">
        <v>777</v>
      </c>
      <c r="P457" t="s">
        <v>778</v>
      </c>
      <c r="Q457" t="s">
        <v>1200</v>
      </c>
      <c r="R457" t="s">
        <v>1201</v>
      </c>
      <c r="S457" s="71">
        <v>45400</v>
      </c>
      <c r="T457" s="94">
        <v>0.5</v>
      </c>
      <c r="U457" s="71">
        <v>45400</v>
      </c>
      <c r="V457" s="94">
        <v>0.625</v>
      </c>
      <c r="W457">
        <v>4.5</v>
      </c>
      <c r="X457">
        <v>7.4999999999999997E-2</v>
      </c>
      <c r="Y457" t="s">
        <v>34</v>
      </c>
      <c r="AB457" t="s">
        <v>1279</v>
      </c>
      <c r="AC457" t="s">
        <v>1280</v>
      </c>
      <c r="AD457">
        <v>116054</v>
      </c>
    </row>
    <row r="458" spans="1:30" x14ac:dyDescent="0.25">
      <c r="A458" t="s">
        <v>1004</v>
      </c>
      <c r="C458" t="s">
        <v>1005</v>
      </c>
      <c r="D458" t="s">
        <v>186</v>
      </c>
      <c r="E458" t="s">
        <v>1006</v>
      </c>
      <c r="F458" t="s">
        <v>782</v>
      </c>
      <c r="H458" t="s">
        <v>743</v>
      </c>
      <c r="I458">
        <v>19.5</v>
      </c>
      <c r="J458">
        <v>35</v>
      </c>
      <c r="M458" t="s">
        <v>744</v>
      </c>
      <c r="N458" t="s">
        <v>796</v>
      </c>
      <c r="O458">
        <v>0</v>
      </c>
      <c r="P458" t="s">
        <v>797</v>
      </c>
      <c r="Q458" t="s">
        <v>747</v>
      </c>
      <c r="R458" t="s">
        <v>747</v>
      </c>
      <c r="S458" s="71">
        <v>45401</v>
      </c>
      <c r="T458" s="94">
        <v>0.375</v>
      </c>
      <c r="U458" s="71">
        <v>45401</v>
      </c>
      <c r="V458" s="94">
        <v>0.39583333333333331</v>
      </c>
      <c r="W458">
        <v>30</v>
      </c>
      <c r="X458">
        <v>0.5</v>
      </c>
      <c r="AB458" t="s">
        <v>798</v>
      </c>
      <c r="AC458" t="s">
        <v>799</v>
      </c>
      <c r="AD458">
        <v>119100</v>
      </c>
    </row>
    <row r="459" spans="1:30" x14ac:dyDescent="0.25">
      <c r="A459" t="s">
        <v>1004</v>
      </c>
      <c r="C459" t="s">
        <v>1005</v>
      </c>
      <c r="D459" t="s">
        <v>186</v>
      </c>
      <c r="E459" t="s">
        <v>1006</v>
      </c>
      <c r="F459" t="s">
        <v>782</v>
      </c>
      <c r="H459" t="s">
        <v>743</v>
      </c>
      <c r="I459">
        <v>19.5</v>
      </c>
      <c r="J459">
        <v>35</v>
      </c>
      <c r="M459" t="s">
        <v>744</v>
      </c>
      <c r="N459" t="s">
        <v>745</v>
      </c>
      <c r="O459">
        <v>0</v>
      </c>
      <c r="P459" t="s">
        <v>791</v>
      </c>
      <c r="Q459" t="s">
        <v>85</v>
      </c>
      <c r="R459" t="s">
        <v>792</v>
      </c>
      <c r="S459" s="71">
        <v>45401</v>
      </c>
      <c r="T459" s="94">
        <v>0.39583333333333331</v>
      </c>
      <c r="U459" s="71">
        <v>45401</v>
      </c>
      <c r="V459" s="94">
        <v>0.52083333333333337</v>
      </c>
      <c r="W459">
        <v>180</v>
      </c>
      <c r="X459">
        <v>3</v>
      </c>
      <c r="Y459" t="s">
        <v>34</v>
      </c>
      <c r="AB459" t="s">
        <v>1012</v>
      </c>
      <c r="AC459" t="s">
        <v>1013</v>
      </c>
      <c r="AD459">
        <v>86650</v>
      </c>
    </row>
    <row r="460" spans="1:30" x14ac:dyDescent="0.25">
      <c r="A460" t="s">
        <v>1004</v>
      </c>
      <c r="C460" t="s">
        <v>1005</v>
      </c>
      <c r="D460" t="s">
        <v>186</v>
      </c>
      <c r="E460" t="s">
        <v>1006</v>
      </c>
      <c r="F460" t="s">
        <v>782</v>
      </c>
      <c r="H460" t="s">
        <v>743</v>
      </c>
      <c r="I460">
        <v>19.5</v>
      </c>
      <c r="J460">
        <v>35</v>
      </c>
      <c r="M460" t="s">
        <v>744</v>
      </c>
      <c r="N460" t="s">
        <v>745</v>
      </c>
      <c r="O460">
        <v>0</v>
      </c>
      <c r="P460" t="s">
        <v>791</v>
      </c>
      <c r="Q460" t="s">
        <v>85</v>
      </c>
      <c r="R460" t="s">
        <v>792</v>
      </c>
      <c r="S460" s="71">
        <v>45401</v>
      </c>
      <c r="T460" s="94">
        <v>0.53125</v>
      </c>
      <c r="U460" s="71">
        <v>45401</v>
      </c>
      <c r="V460" s="94">
        <v>0.61458333333333337</v>
      </c>
      <c r="W460">
        <v>120</v>
      </c>
      <c r="X460">
        <v>2</v>
      </c>
      <c r="Y460" t="s">
        <v>34</v>
      </c>
      <c r="AB460" t="s">
        <v>1014</v>
      </c>
      <c r="AC460" t="s">
        <v>1015</v>
      </c>
      <c r="AD460">
        <v>86705</v>
      </c>
    </row>
    <row r="461" spans="1:30" x14ac:dyDescent="0.25">
      <c r="A461" t="s">
        <v>1004</v>
      </c>
      <c r="C461" t="s">
        <v>1005</v>
      </c>
      <c r="D461" t="s">
        <v>186</v>
      </c>
      <c r="E461" t="s">
        <v>1006</v>
      </c>
      <c r="F461" t="s">
        <v>782</v>
      </c>
      <c r="H461" t="s">
        <v>743</v>
      </c>
      <c r="I461">
        <v>19.5</v>
      </c>
      <c r="J461">
        <v>35</v>
      </c>
      <c r="M461" t="s">
        <v>789</v>
      </c>
      <c r="N461" t="s">
        <v>777</v>
      </c>
      <c r="P461" t="s">
        <v>790</v>
      </c>
      <c r="S461" s="71">
        <v>45401</v>
      </c>
      <c r="T461" s="94">
        <v>0.53125</v>
      </c>
      <c r="U461" s="71">
        <v>45401</v>
      </c>
      <c r="V461" s="94">
        <v>0.61458333333333337</v>
      </c>
      <c r="W461">
        <v>1.31</v>
      </c>
      <c r="X461">
        <v>2.1833333E-2</v>
      </c>
      <c r="Y461" t="s">
        <v>34</v>
      </c>
      <c r="AD461">
        <v>86705</v>
      </c>
    </row>
    <row r="462" spans="1:30" x14ac:dyDescent="0.25">
      <c r="A462" t="s">
        <v>1004</v>
      </c>
      <c r="C462" t="s">
        <v>1005</v>
      </c>
      <c r="D462" t="s">
        <v>186</v>
      </c>
      <c r="E462" t="s">
        <v>1006</v>
      </c>
      <c r="F462" t="s">
        <v>782</v>
      </c>
      <c r="H462" t="s">
        <v>743</v>
      </c>
      <c r="I462">
        <v>19.5</v>
      </c>
      <c r="J462">
        <v>35</v>
      </c>
      <c r="M462" t="s">
        <v>744</v>
      </c>
      <c r="N462" t="s">
        <v>745</v>
      </c>
      <c r="O462">
        <v>0</v>
      </c>
      <c r="P462" t="s">
        <v>783</v>
      </c>
      <c r="Q462" t="s">
        <v>86</v>
      </c>
      <c r="R462" t="s">
        <v>86</v>
      </c>
      <c r="S462" s="71">
        <v>45401</v>
      </c>
      <c r="T462" s="94">
        <v>0.625</v>
      </c>
      <c r="U462" s="71">
        <v>45401</v>
      </c>
      <c r="V462" s="94">
        <v>0.66666666666666663</v>
      </c>
      <c r="W462">
        <v>60</v>
      </c>
      <c r="X462">
        <v>1</v>
      </c>
      <c r="Y462" t="s">
        <v>35</v>
      </c>
      <c r="AB462" t="s">
        <v>1016</v>
      </c>
      <c r="AC462" t="s">
        <v>1017</v>
      </c>
      <c r="AD462">
        <v>86598</v>
      </c>
    </row>
    <row r="463" spans="1:30" x14ac:dyDescent="0.25">
      <c r="A463" t="s">
        <v>1004</v>
      </c>
      <c r="C463" t="s">
        <v>1005</v>
      </c>
      <c r="D463" t="s">
        <v>186</v>
      </c>
      <c r="E463" t="s">
        <v>1006</v>
      </c>
      <c r="F463" t="s">
        <v>782</v>
      </c>
      <c r="H463" t="s">
        <v>743</v>
      </c>
      <c r="I463">
        <v>19.5</v>
      </c>
      <c r="J463">
        <v>35</v>
      </c>
      <c r="M463" t="s">
        <v>789</v>
      </c>
      <c r="N463" t="s">
        <v>777</v>
      </c>
      <c r="P463" t="s">
        <v>790</v>
      </c>
      <c r="S463" s="71">
        <v>45401</v>
      </c>
      <c r="T463" s="94">
        <v>0.625</v>
      </c>
      <c r="U463" s="71">
        <v>45401</v>
      </c>
      <c r="V463" s="94">
        <v>0.66666666666666663</v>
      </c>
      <c r="W463">
        <v>2.74</v>
      </c>
      <c r="X463">
        <v>4.5666667000000001E-2</v>
      </c>
      <c r="Y463" t="s">
        <v>35</v>
      </c>
      <c r="AD463">
        <v>86598</v>
      </c>
    </row>
    <row r="464" spans="1:30" x14ac:dyDescent="0.25">
      <c r="A464" t="s">
        <v>1004</v>
      </c>
      <c r="C464" t="s">
        <v>1005</v>
      </c>
      <c r="D464" t="s">
        <v>186</v>
      </c>
      <c r="E464" t="s">
        <v>1006</v>
      </c>
      <c r="F464" t="s">
        <v>782</v>
      </c>
      <c r="H464" t="s">
        <v>743</v>
      </c>
      <c r="I464">
        <v>19.5</v>
      </c>
      <c r="J464">
        <v>35</v>
      </c>
      <c r="M464" t="s">
        <v>744</v>
      </c>
      <c r="N464" t="s">
        <v>796</v>
      </c>
      <c r="O464">
        <v>0</v>
      </c>
      <c r="P464" t="s">
        <v>797</v>
      </c>
      <c r="Q464" t="s">
        <v>747</v>
      </c>
      <c r="R464" t="s">
        <v>747</v>
      </c>
      <c r="S464" s="71">
        <v>45404</v>
      </c>
      <c r="T464" s="94">
        <v>0.35416666666666669</v>
      </c>
      <c r="U464" s="71">
        <v>45404</v>
      </c>
      <c r="V464" s="94">
        <v>0.39583333333333331</v>
      </c>
      <c r="W464">
        <v>60</v>
      </c>
      <c r="X464">
        <v>1</v>
      </c>
      <c r="AB464" t="s">
        <v>798</v>
      </c>
      <c r="AC464" t="s">
        <v>799</v>
      </c>
      <c r="AD464">
        <v>120643</v>
      </c>
    </row>
    <row r="465" spans="1:30" x14ac:dyDescent="0.25">
      <c r="A465" t="s">
        <v>1004</v>
      </c>
      <c r="C465" t="s">
        <v>1005</v>
      </c>
      <c r="D465" t="s">
        <v>186</v>
      </c>
      <c r="E465" t="s">
        <v>1006</v>
      </c>
      <c r="F465" t="s">
        <v>782</v>
      </c>
      <c r="H465" t="s">
        <v>743</v>
      </c>
      <c r="I465">
        <v>19.5</v>
      </c>
      <c r="J465">
        <v>35</v>
      </c>
      <c r="M465" t="s">
        <v>744</v>
      </c>
      <c r="N465" t="s">
        <v>745</v>
      </c>
      <c r="O465">
        <v>0</v>
      </c>
      <c r="P465" t="s">
        <v>783</v>
      </c>
      <c r="Q465" t="s">
        <v>86</v>
      </c>
      <c r="R465" t="s">
        <v>86</v>
      </c>
      <c r="S465" s="71">
        <v>45404</v>
      </c>
      <c r="T465" s="94">
        <v>0.39583333333333331</v>
      </c>
      <c r="U465" s="71">
        <v>45404</v>
      </c>
      <c r="V465" s="94">
        <v>0.47916666666666669</v>
      </c>
      <c r="W465">
        <v>120</v>
      </c>
      <c r="X465">
        <v>2</v>
      </c>
      <c r="Y465" t="s">
        <v>35</v>
      </c>
      <c r="AB465" t="s">
        <v>966</v>
      </c>
      <c r="AC465" t="s">
        <v>967</v>
      </c>
      <c r="AD465">
        <v>87220</v>
      </c>
    </row>
    <row r="466" spans="1:30" x14ac:dyDescent="0.25">
      <c r="A466" t="s">
        <v>1004</v>
      </c>
      <c r="C466" t="s">
        <v>1005</v>
      </c>
      <c r="D466" t="s">
        <v>186</v>
      </c>
      <c r="E466" t="s">
        <v>1006</v>
      </c>
      <c r="F466" t="s">
        <v>782</v>
      </c>
      <c r="H466" t="s">
        <v>743</v>
      </c>
      <c r="I466">
        <v>19.5</v>
      </c>
      <c r="J466">
        <v>35</v>
      </c>
      <c r="M466" t="s">
        <v>744</v>
      </c>
      <c r="N466" t="s">
        <v>745</v>
      </c>
      <c r="O466">
        <v>0</v>
      </c>
      <c r="P466" t="s">
        <v>783</v>
      </c>
      <c r="Q466" t="s">
        <v>86</v>
      </c>
      <c r="R466" t="s">
        <v>86</v>
      </c>
      <c r="S466" s="71">
        <v>45404</v>
      </c>
      <c r="T466" s="94">
        <v>0.5</v>
      </c>
      <c r="U466" s="71">
        <v>45404</v>
      </c>
      <c r="V466" s="94">
        <v>0.58333333333333337</v>
      </c>
      <c r="W466">
        <v>120</v>
      </c>
      <c r="X466">
        <v>2</v>
      </c>
      <c r="Y466" t="s">
        <v>35</v>
      </c>
      <c r="AB466" t="s">
        <v>904</v>
      </c>
      <c r="AC466" t="s">
        <v>905</v>
      </c>
      <c r="AD466">
        <v>87010</v>
      </c>
    </row>
    <row r="467" spans="1:30" x14ac:dyDescent="0.25">
      <c r="A467" t="s">
        <v>1004</v>
      </c>
      <c r="C467" t="s">
        <v>1005</v>
      </c>
      <c r="D467" t="s">
        <v>186</v>
      </c>
      <c r="E467" t="s">
        <v>1006</v>
      </c>
      <c r="F467" t="s">
        <v>782</v>
      </c>
      <c r="H467" t="s">
        <v>743</v>
      </c>
      <c r="I467">
        <v>19.5</v>
      </c>
      <c r="J467">
        <v>35</v>
      </c>
      <c r="M467" t="s">
        <v>789</v>
      </c>
      <c r="N467" t="s">
        <v>777</v>
      </c>
      <c r="P467" t="s">
        <v>790</v>
      </c>
      <c r="S467" s="71">
        <v>45404</v>
      </c>
      <c r="T467" s="94">
        <v>0.5</v>
      </c>
      <c r="U467" s="71">
        <v>45404</v>
      </c>
      <c r="V467" s="94">
        <v>0.58333333333333337</v>
      </c>
      <c r="W467">
        <v>2.88</v>
      </c>
      <c r="X467">
        <v>4.8000000000000001E-2</v>
      </c>
      <c r="Y467" t="s">
        <v>35</v>
      </c>
      <c r="AD467">
        <v>87010</v>
      </c>
    </row>
    <row r="468" spans="1:30" x14ac:dyDescent="0.25">
      <c r="A468" t="s">
        <v>1004</v>
      </c>
      <c r="C468" t="s">
        <v>1005</v>
      </c>
      <c r="D468" t="s">
        <v>186</v>
      </c>
      <c r="E468" t="s">
        <v>1006</v>
      </c>
      <c r="F468" t="s">
        <v>782</v>
      </c>
      <c r="H468" t="s">
        <v>743</v>
      </c>
      <c r="I468">
        <v>19.5</v>
      </c>
      <c r="J468">
        <v>35</v>
      </c>
      <c r="M468" t="s">
        <v>744</v>
      </c>
      <c r="N468" t="s">
        <v>745</v>
      </c>
      <c r="O468">
        <v>0</v>
      </c>
      <c r="P468" t="s">
        <v>783</v>
      </c>
      <c r="Q468" t="s">
        <v>86</v>
      </c>
      <c r="R468" t="s">
        <v>86</v>
      </c>
      <c r="S468" s="71">
        <v>45404</v>
      </c>
      <c r="T468" s="94">
        <v>0.60416666666666663</v>
      </c>
      <c r="U468" s="71">
        <v>45404</v>
      </c>
      <c r="V468" s="94">
        <v>0.64583333333333337</v>
      </c>
      <c r="W468">
        <v>60</v>
      </c>
      <c r="X468">
        <v>1</v>
      </c>
      <c r="Y468" t="s">
        <v>35</v>
      </c>
      <c r="AB468" t="s">
        <v>1016</v>
      </c>
      <c r="AC468" t="s">
        <v>1017</v>
      </c>
      <c r="AD468">
        <v>100515</v>
      </c>
    </row>
    <row r="469" spans="1:30" x14ac:dyDescent="0.25">
      <c r="A469" t="s">
        <v>1004</v>
      </c>
      <c r="C469" t="s">
        <v>1005</v>
      </c>
      <c r="D469" t="s">
        <v>186</v>
      </c>
      <c r="E469" t="s">
        <v>1006</v>
      </c>
      <c r="F469" t="s">
        <v>782</v>
      </c>
      <c r="H469" t="s">
        <v>743</v>
      </c>
      <c r="I469">
        <v>19.5</v>
      </c>
      <c r="J469">
        <v>35</v>
      </c>
      <c r="M469" t="s">
        <v>789</v>
      </c>
      <c r="N469" t="s">
        <v>777</v>
      </c>
      <c r="P469" t="s">
        <v>790</v>
      </c>
      <c r="S469" s="71">
        <v>45404</v>
      </c>
      <c r="T469" s="94">
        <v>0.60416666666666663</v>
      </c>
      <c r="U469" s="71">
        <v>45404</v>
      </c>
      <c r="V469" s="94">
        <v>0.64583333333333337</v>
      </c>
      <c r="W469">
        <v>5.7</v>
      </c>
      <c r="X469">
        <v>9.5000000000000001E-2</v>
      </c>
      <c r="Y469" t="s">
        <v>35</v>
      </c>
      <c r="AD469">
        <v>100515</v>
      </c>
    </row>
    <row r="470" spans="1:30" x14ac:dyDescent="0.25">
      <c r="A470" t="s">
        <v>1004</v>
      </c>
      <c r="C470" t="s">
        <v>1005</v>
      </c>
      <c r="D470" t="s">
        <v>186</v>
      </c>
      <c r="E470" t="s">
        <v>1006</v>
      </c>
      <c r="F470" t="s">
        <v>782</v>
      </c>
      <c r="H470" t="s">
        <v>743</v>
      </c>
      <c r="I470">
        <v>19.5</v>
      </c>
      <c r="J470">
        <v>35</v>
      </c>
      <c r="M470" t="s">
        <v>744</v>
      </c>
      <c r="N470" t="s">
        <v>796</v>
      </c>
      <c r="O470">
        <v>0</v>
      </c>
      <c r="P470" t="s">
        <v>797</v>
      </c>
      <c r="Q470" t="s">
        <v>747</v>
      </c>
      <c r="R470" t="s">
        <v>747</v>
      </c>
      <c r="S470" s="71">
        <v>45406</v>
      </c>
      <c r="T470" s="94">
        <v>0.36458333333333331</v>
      </c>
      <c r="U470" s="71">
        <v>45406</v>
      </c>
      <c r="V470" s="94">
        <v>0.39583333333333331</v>
      </c>
      <c r="W470">
        <v>45</v>
      </c>
      <c r="X470">
        <v>0.75</v>
      </c>
      <c r="AB470" t="s">
        <v>798</v>
      </c>
      <c r="AC470" t="s">
        <v>799</v>
      </c>
      <c r="AD470">
        <v>121305</v>
      </c>
    </row>
    <row r="471" spans="1:30" x14ac:dyDescent="0.25">
      <c r="A471" t="s">
        <v>1004</v>
      </c>
      <c r="C471" t="s">
        <v>1005</v>
      </c>
      <c r="D471" t="s">
        <v>186</v>
      </c>
      <c r="E471" t="s">
        <v>1006</v>
      </c>
      <c r="F471" t="s">
        <v>782</v>
      </c>
      <c r="H471" t="s">
        <v>743</v>
      </c>
      <c r="I471">
        <v>19.5</v>
      </c>
      <c r="J471">
        <v>35</v>
      </c>
      <c r="M471" t="s">
        <v>744</v>
      </c>
      <c r="N471" t="s">
        <v>745</v>
      </c>
      <c r="O471">
        <v>0</v>
      </c>
      <c r="P471" t="s">
        <v>783</v>
      </c>
      <c r="Q471" t="s">
        <v>86</v>
      </c>
      <c r="R471" t="s">
        <v>86</v>
      </c>
      <c r="S471" s="71">
        <v>45406</v>
      </c>
      <c r="T471" s="94">
        <v>0.39583333333333331</v>
      </c>
      <c r="U471" s="71">
        <v>45406</v>
      </c>
      <c r="V471" s="94">
        <v>0.47916666666666669</v>
      </c>
      <c r="W471">
        <v>120</v>
      </c>
      <c r="X471">
        <v>2</v>
      </c>
      <c r="Y471" t="s">
        <v>35</v>
      </c>
      <c r="AB471" t="s">
        <v>1016</v>
      </c>
      <c r="AC471" t="s">
        <v>1017</v>
      </c>
      <c r="AD471">
        <v>86597</v>
      </c>
    </row>
    <row r="472" spans="1:30" x14ac:dyDescent="0.25">
      <c r="A472" t="s">
        <v>1004</v>
      </c>
      <c r="C472" t="s">
        <v>1005</v>
      </c>
      <c r="D472" t="s">
        <v>186</v>
      </c>
      <c r="E472" t="s">
        <v>1006</v>
      </c>
      <c r="F472" t="s">
        <v>782</v>
      </c>
      <c r="H472" t="s">
        <v>743</v>
      </c>
      <c r="I472">
        <v>19.5</v>
      </c>
      <c r="J472">
        <v>35</v>
      </c>
      <c r="M472" t="s">
        <v>744</v>
      </c>
      <c r="N472" t="s">
        <v>745</v>
      </c>
      <c r="O472">
        <v>0</v>
      </c>
      <c r="P472" t="s">
        <v>819</v>
      </c>
      <c r="Q472" t="s">
        <v>86</v>
      </c>
      <c r="R472" t="s">
        <v>86</v>
      </c>
      <c r="S472" s="71">
        <v>45406</v>
      </c>
      <c r="T472" s="94">
        <v>0.5</v>
      </c>
      <c r="U472" s="71">
        <v>45406</v>
      </c>
      <c r="V472" s="94">
        <v>0.58333333333333337</v>
      </c>
      <c r="W472">
        <v>120</v>
      </c>
      <c r="X472">
        <v>2</v>
      </c>
      <c r="Y472" t="s">
        <v>35</v>
      </c>
      <c r="AB472" t="s">
        <v>1007</v>
      </c>
      <c r="AC472" t="s">
        <v>1008</v>
      </c>
      <c r="AD472">
        <v>87365</v>
      </c>
    </row>
    <row r="473" spans="1:30" x14ac:dyDescent="0.25">
      <c r="A473" t="s">
        <v>1004</v>
      </c>
      <c r="C473" t="s">
        <v>1005</v>
      </c>
      <c r="D473" t="s">
        <v>186</v>
      </c>
      <c r="E473" t="s">
        <v>1006</v>
      </c>
      <c r="F473" t="s">
        <v>782</v>
      </c>
      <c r="H473" t="s">
        <v>743</v>
      </c>
      <c r="I473">
        <v>19.5</v>
      </c>
      <c r="J473">
        <v>35</v>
      </c>
      <c r="M473" t="s">
        <v>789</v>
      </c>
      <c r="N473" t="s">
        <v>777</v>
      </c>
      <c r="P473" t="s">
        <v>790</v>
      </c>
      <c r="S473" s="71">
        <v>45406</v>
      </c>
      <c r="T473" s="94">
        <v>0.5</v>
      </c>
      <c r="U473" s="71">
        <v>45406</v>
      </c>
      <c r="V473" s="94">
        <v>0.58333333333333337</v>
      </c>
      <c r="W473">
        <v>2.44</v>
      </c>
      <c r="X473">
        <v>4.0666666999999997E-2</v>
      </c>
      <c r="Y473" t="s">
        <v>35</v>
      </c>
      <c r="AD473">
        <v>87365</v>
      </c>
    </row>
    <row r="474" spans="1:30" x14ac:dyDescent="0.25">
      <c r="A474" t="s">
        <v>1004</v>
      </c>
      <c r="C474" t="s">
        <v>1005</v>
      </c>
      <c r="D474" t="s">
        <v>186</v>
      </c>
      <c r="E474" t="s">
        <v>1006</v>
      </c>
      <c r="F474" t="s">
        <v>782</v>
      </c>
      <c r="H474" t="s">
        <v>743</v>
      </c>
      <c r="I474">
        <v>19.5</v>
      </c>
      <c r="J474">
        <v>35</v>
      </c>
      <c r="M474" t="s">
        <v>744</v>
      </c>
      <c r="N474" t="s">
        <v>745</v>
      </c>
      <c r="O474">
        <v>0</v>
      </c>
      <c r="P474" t="s">
        <v>783</v>
      </c>
      <c r="Q474" t="s">
        <v>86</v>
      </c>
      <c r="R474" t="s">
        <v>86</v>
      </c>
      <c r="S474" s="71">
        <v>45406</v>
      </c>
      <c r="T474" s="94">
        <v>0.59375</v>
      </c>
      <c r="U474" s="71">
        <v>45406</v>
      </c>
      <c r="V474" s="94">
        <v>0.63541666666666663</v>
      </c>
      <c r="W474">
        <v>60</v>
      </c>
      <c r="X474">
        <v>1</v>
      </c>
      <c r="Y474" t="s">
        <v>35</v>
      </c>
      <c r="AB474" t="s">
        <v>1686</v>
      </c>
      <c r="AC474" t="s">
        <v>1687</v>
      </c>
      <c r="AD474">
        <v>105417</v>
      </c>
    </row>
    <row r="475" spans="1:30" x14ac:dyDescent="0.25">
      <c r="A475" t="s">
        <v>1004</v>
      </c>
      <c r="C475" t="s">
        <v>1005</v>
      </c>
      <c r="D475" t="s">
        <v>186</v>
      </c>
      <c r="E475" t="s">
        <v>1006</v>
      </c>
      <c r="F475" t="s">
        <v>782</v>
      </c>
      <c r="H475" t="s">
        <v>743</v>
      </c>
      <c r="I475">
        <v>19.5</v>
      </c>
      <c r="J475">
        <v>35</v>
      </c>
      <c r="M475" t="s">
        <v>789</v>
      </c>
      <c r="N475" t="s">
        <v>777</v>
      </c>
      <c r="P475" t="s">
        <v>790</v>
      </c>
      <c r="S475" s="71">
        <v>45406</v>
      </c>
      <c r="T475" s="94">
        <v>0.59375</v>
      </c>
      <c r="U475" s="71">
        <v>45406</v>
      </c>
      <c r="V475" s="94">
        <v>0.63541666666666663</v>
      </c>
      <c r="W475">
        <v>6.08</v>
      </c>
      <c r="X475">
        <v>0.101333333</v>
      </c>
      <c r="Y475" t="s">
        <v>35</v>
      </c>
      <c r="AD475">
        <v>105417</v>
      </c>
    </row>
    <row r="476" spans="1:30" x14ac:dyDescent="0.25">
      <c r="A476" t="s">
        <v>1004</v>
      </c>
      <c r="C476" t="s">
        <v>1005</v>
      </c>
      <c r="D476" t="s">
        <v>186</v>
      </c>
      <c r="E476" t="s">
        <v>1006</v>
      </c>
      <c r="F476" t="s">
        <v>782</v>
      </c>
      <c r="H476" t="s">
        <v>743</v>
      </c>
      <c r="I476">
        <v>19.5</v>
      </c>
      <c r="J476">
        <v>35</v>
      </c>
      <c r="M476" t="s">
        <v>744</v>
      </c>
      <c r="N476" t="s">
        <v>745</v>
      </c>
      <c r="O476">
        <v>0</v>
      </c>
      <c r="P476" t="s">
        <v>783</v>
      </c>
      <c r="Q476" t="s">
        <v>86</v>
      </c>
      <c r="R476" t="s">
        <v>86</v>
      </c>
      <c r="S476" s="71">
        <v>45409</v>
      </c>
      <c r="T476" s="94">
        <v>0.41666666666666669</v>
      </c>
      <c r="U476" s="71">
        <v>45409</v>
      </c>
      <c r="V476" s="94">
        <v>0.5</v>
      </c>
      <c r="W476">
        <v>120</v>
      </c>
      <c r="X476">
        <v>2</v>
      </c>
      <c r="Y476" t="s">
        <v>35</v>
      </c>
      <c r="AB476" t="s">
        <v>904</v>
      </c>
      <c r="AC476" t="s">
        <v>905</v>
      </c>
      <c r="AD476">
        <v>96952</v>
      </c>
    </row>
    <row r="477" spans="1:30" x14ac:dyDescent="0.25">
      <c r="A477" t="s">
        <v>1004</v>
      </c>
      <c r="C477" t="s">
        <v>1005</v>
      </c>
      <c r="D477" t="s">
        <v>186</v>
      </c>
      <c r="E477" t="s">
        <v>1006</v>
      </c>
      <c r="F477" t="s">
        <v>782</v>
      </c>
      <c r="H477" t="s">
        <v>743</v>
      </c>
      <c r="I477">
        <v>19.5</v>
      </c>
      <c r="J477">
        <v>35</v>
      </c>
      <c r="M477" t="s">
        <v>744</v>
      </c>
      <c r="N477" t="s">
        <v>796</v>
      </c>
      <c r="O477">
        <v>0</v>
      </c>
      <c r="P477" t="s">
        <v>797</v>
      </c>
      <c r="Q477" t="s">
        <v>747</v>
      </c>
      <c r="R477" t="s">
        <v>747</v>
      </c>
      <c r="S477" s="71">
        <v>45411</v>
      </c>
      <c r="T477" s="94">
        <v>0.35416666666666669</v>
      </c>
      <c r="U477" s="71">
        <v>45411</v>
      </c>
      <c r="V477" s="94">
        <v>0.39583333333333331</v>
      </c>
      <c r="W477">
        <v>60</v>
      </c>
      <c r="X477">
        <v>1</v>
      </c>
      <c r="AB477" t="s">
        <v>798</v>
      </c>
      <c r="AC477" t="s">
        <v>799</v>
      </c>
      <c r="AD477">
        <v>123434</v>
      </c>
    </row>
    <row r="478" spans="1:30" x14ac:dyDescent="0.25">
      <c r="A478" t="s">
        <v>1004</v>
      </c>
      <c r="C478" t="s">
        <v>1005</v>
      </c>
      <c r="D478" t="s">
        <v>186</v>
      </c>
      <c r="E478" t="s">
        <v>1006</v>
      </c>
      <c r="F478" t="s">
        <v>782</v>
      </c>
      <c r="H478" t="s">
        <v>743</v>
      </c>
      <c r="I478">
        <v>19.5</v>
      </c>
      <c r="J478">
        <v>35</v>
      </c>
      <c r="M478" t="s">
        <v>744</v>
      </c>
      <c r="N478" t="s">
        <v>745</v>
      </c>
      <c r="O478">
        <v>0</v>
      </c>
      <c r="P478" t="s">
        <v>783</v>
      </c>
      <c r="Q478" t="s">
        <v>86</v>
      </c>
      <c r="R478" t="s">
        <v>86</v>
      </c>
      <c r="S478" s="71">
        <v>45411</v>
      </c>
      <c r="T478" s="94">
        <v>0.39583333333333331</v>
      </c>
      <c r="U478" s="71">
        <v>45411</v>
      </c>
      <c r="V478" s="94">
        <v>0.47916666666666669</v>
      </c>
      <c r="W478">
        <v>120</v>
      </c>
      <c r="X478">
        <v>2</v>
      </c>
      <c r="Y478" t="s">
        <v>35</v>
      </c>
      <c r="AB478" t="s">
        <v>966</v>
      </c>
      <c r="AC478" t="s">
        <v>967</v>
      </c>
      <c r="AD478">
        <v>90733</v>
      </c>
    </row>
    <row r="479" spans="1:30" x14ac:dyDescent="0.25">
      <c r="A479" t="s">
        <v>1004</v>
      </c>
      <c r="C479" t="s">
        <v>1005</v>
      </c>
      <c r="D479" t="s">
        <v>186</v>
      </c>
      <c r="E479" t="s">
        <v>1006</v>
      </c>
      <c r="F479" t="s">
        <v>782</v>
      </c>
      <c r="H479" t="s">
        <v>743</v>
      </c>
      <c r="I479">
        <v>19.5</v>
      </c>
      <c r="J479">
        <v>35</v>
      </c>
      <c r="M479" t="s">
        <v>744</v>
      </c>
      <c r="N479" t="s">
        <v>745</v>
      </c>
      <c r="O479">
        <v>0</v>
      </c>
      <c r="P479" t="s">
        <v>783</v>
      </c>
      <c r="Q479" t="s">
        <v>86</v>
      </c>
      <c r="R479" t="s">
        <v>86</v>
      </c>
      <c r="S479" s="71">
        <v>45411</v>
      </c>
      <c r="T479" s="94">
        <v>0.5</v>
      </c>
      <c r="U479" s="71">
        <v>45411</v>
      </c>
      <c r="V479" s="94">
        <v>0.58333333333333337</v>
      </c>
      <c r="W479">
        <v>120</v>
      </c>
      <c r="X479">
        <v>2</v>
      </c>
      <c r="Y479" t="s">
        <v>35</v>
      </c>
      <c r="AB479" t="s">
        <v>904</v>
      </c>
      <c r="AC479" t="s">
        <v>905</v>
      </c>
      <c r="AD479">
        <v>90537</v>
      </c>
    </row>
    <row r="480" spans="1:30" x14ac:dyDescent="0.25">
      <c r="A480" t="s">
        <v>1004</v>
      </c>
      <c r="C480" t="s">
        <v>1005</v>
      </c>
      <c r="D480" t="s">
        <v>186</v>
      </c>
      <c r="E480" t="s">
        <v>1006</v>
      </c>
      <c r="F480" t="s">
        <v>782</v>
      </c>
      <c r="H480" t="s">
        <v>743</v>
      </c>
      <c r="I480">
        <v>19.5</v>
      </c>
      <c r="J480">
        <v>35</v>
      </c>
      <c r="M480" t="s">
        <v>789</v>
      </c>
      <c r="N480" t="s">
        <v>777</v>
      </c>
      <c r="P480" t="s">
        <v>790</v>
      </c>
      <c r="S480" s="71">
        <v>45411</v>
      </c>
      <c r="T480" s="94">
        <v>0.5</v>
      </c>
      <c r="U480" s="71">
        <v>45411</v>
      </c>
      <c r="V480" s="94">
        <v>0.58333333333333337</v>
      </c>
      <c r="W480">
        <v>2.88</v>
      </c>
      <c r="X480">
        <v>4.8000000000000001E-2</v>
      </c>
      <c r="Y480" t="s">
        <v>35</v>
      </c>
      <c r="AD480">
        <v>90537</v>
      </c>
    </row>
    <row r="481" spans="1:30" x14ac:dyDescent="0.25">
      <c r="A481" t="s">
        <v>1004</v>
      </c>
      <c r="C481" t="s">
        <v>1005</v>
      </c>
      <c r="D481" t="s">
        <v>186</v>
      </c>
      <c r="E481" t="s">
        <v>1006</v>
      </c>
      <c r="F481" t="s">
        <v>782</v>
      </c>
      <c r="H481" t="s">
        <v>743</v>
      </c>
      <c r="I481">
        <v>19.5</v>
      </c>
      <c r="J481">
        <v>35</v>
      </c>
      <c r="M481" t="s">
        <v>744</v>
      </c>
      <c r="N481" t="s">
        <v>745</v>
      </c>
      <c r="O481">
        <v>0</v>
      </c>
      <c r="P481" t="s">
        <v>783</v>
      </c>
      <c r="Q481" t="s">
        <v>86</v>
      </c>
      <c r="R481" t="s">
        <v>86</v>
      </c>
      <c r="S481" s="71">
        <v>45411</v>
      </c>
      <c r="T481" s="94">
        <v>0.60416666666666663</v>
      </c>
      <c r="U481" s="71">
        <v>45411</v>
      </c>
      <c r="V481" s="94">
        <v>0.64583333333333337</v>
      </c>
      <c r="W481">
        <v>60</v>
      </c>
      <c r="X481">
        <v>1</v>
      </c>
      <c r="Y481" t="s">
        <v>35</v>
      </c>
      <c r="AB481" t="s">
        <v>1016</v>
      </c>
      <c r="AC481" t="s">
        <v>1017</v>
      </c>
      <c r="AD481">
        <v>100516</v>
      </c>
    </row>
    <row r="482" spans="1:30" x14ac:dyDescent="0.25">
      <c r="A482" t="s">
        <v>1004</v>
      </c>
      <c r="C482" t="s">
        <v>1005</v>
      </c>
      <c r="D482" t="s">
        <v>186</v>
      </c>
      <c r="E482" t="s">
        <v>1006</v>
      </c>
      <c r="F482" t="s">
        <v>782</v>
      </c>
      <c r="H482" t="s">
        <v>743</v>
      </c>
      <c r="I482">
        <v>19.5</v>
      </c>
      <c r="J482">
        <v>35</v>
      </c>
      <c r="M482" t="s">
        <v>789</v>
      </c>
      <c r="N482" t="s">
        <v>777</v>
      </c>
      <c r="P482" t="s">
        <v>790</v>
      </c>
      <c r="S482" s="71">
        <v>45411</v>
      </c>
      <c r="T482" s="94">
        <v>0.60416666666666663</v>
      </c>
      <c r="U482" s="71">
        <v>45411</v>
      </c>
      <c r="V482" s="94">
        <v>0.64583333333333337</v>
      </c>
      <c r="W482">
        <v>5.7</v>
      </c>
      <c r="X482">
        <v>9.5000000000000001E-2</v>
      </c>
      <c r="Y482" t="s">
        <v>35</v>
      </c>
      <c r="AD482">
        <v>100516</v>
      </c>
    </row>
    <row r="483" spans="1:30" x14ac:dyDescent="0.25">
      <c r="A483" t="s">
        <v>1004</v>
      </c>
      <c r="C483" t="s">
        <v>1005</v>
      </c>
      <c r="D483" t="s">
        <v>186</v>
      </c>
      <c r="E483" t="s">
        <v>1006</v>
      </c>
      <c r="F483" t="s">
        <v>782</v>
      </c>
      <c r="H483" t="s">
        <v>743</v>
      </c>
      <c r="I483">
        <v>19.5</v>
      </c>
      <c r="J483">
        <v>35</v>
      </c>
      <c r="M483" t="s">
        <v>744</v>
      </c>
      <c r="N483" t="s">
        <v>796</v>
      </c>
      <c r="O483">
        <v>0</v>
      </c>
      <c r="P483" t="s">
        <v>797</v>
      </c>
      <c r="Q483" t="s">
        <v>747</v>
      </c>
      <c r="R483" t="s">
        <v>747</v>
      </c>
      <c r="S483" s="71">
        <v>45412</v>
      </c>
      <c r="T483" s="94">
        <v>0.38541666666666669</v>
      </c>
      <c r="U483" s="71">
        <v>45412</v>
      </c>
      <c r="V483" s="94">
        <v>0.41666666666666669</v>
      </c>
      <c r="W483">
        <v>45</v>
      </c>
      <c r="X483">
        <v>0.75</v>
      </c>
      <c r="AB483" t="s">
        <v>798</v>
      </c>
      <c r="AC483" t="s">
        <v>799</v>
      </c>
      <c r="AD483">
        <v>123441</v>
      </c>
    </row>
    <row r="484" spans="1:30" x14ac:dyDescent="0.25">
      <c r="A484" t="s">
        <v>1004</v>
      </c>
      <c r="C484" t="s">
        <v>1005</v>
      </c>
      <c r="D484" t="s">
        <v>186</v>
      </c>
      <c r="E484" t="s">
        <v>1006</v>
      </c>
      <c r="F484" t="s">
        <v>782</v>
      </c>
      <c r="H484" t="s">
        <v>743</v>
      </c>
      <c r="I484">
        <v>19.5</v>
      </c>
      <c r="J484">
        <v>35</v>
      </c>
      <c r="M484" t="s">
        <v>744</v>
      </c>
      <c r="N484" t="s">
        <v>745</v>
      </c>
      <c r="O484">
        <v>0</v>
      </c>
      <c r="P484" t="s">
        <v>791</v>
      </c>
      <c r="Q484" t="s">
        <v>85</v>
      </c>
      <c r="R484" t="s">
        <v>792</v>
      </c>
      <c r="S484" s="71">
        <v>45412</v>
      </c>
      <c r="T484" s="94">
        <v>0.41666666666666669</v>
      </c>
      <c r="U484" s="71">
        <v>45412</v>
      </c>
      <c r="V484" s="94">
        <v>0.45833333333333331</v>
      </c>
      <c r="W484">
        <v>60</v>
      </c>
      <c r="X484">
        <v>1</v>
      </c>
      <c r="Y484" t="s">
        <v>34</v>
      </c>
      <c r="AB484" t="s">
        <v>1795</v>
      </c>
      <c r="AC484" t="s">
        <v>1796</v>
      </c>
      <c r="AD484">
        <v>108801</v>
      </c>
    </row>
    <row r="485" spans="1:30" x14ac:dyDescent="0.25">
      <c r="A485" t="s">
        <v>1004</v>
      </c>
      <c r="C485" t="s">
        <v>1005</v>
      </c>
      <c r="D485" t="s">
        <v>186</v>
      </c>
      <c r="E485" t="s">
        <v>1006</v>
      </c>
      <c r="F485" t="s">
        <v>782</v>
      </c>
      <c r="H485" t="s">
        <v>743</v>
      </c>
      <c r="I485">
        <v>19.5</v>
      </c>
      <c r="J485">
        <v>35</v>
      </c>
      <c r="M485" t="s">
        <v>776</v>
      </c>
      <c r="N485" t="s">
        <v>777</v>
      </c>
      <c r="P485" t="s">
        <v>795</v>
      </c>
      <c r="Q485" t="s">
        <v>85</v>
      </c>
      <c r="R485" t="s">
        <v>792</v>
      </c>
      <c r="S485" s="71">
        <v>45412</v>
      </c>
      <c r="T485" s="94">
        <v>0.41666666666666669</v>
      </c>
      <c r="U485" s="71">
        <v>45412</v>
      </c>
      <c r="V485" s="94">
        <v>0.45833333333333331</v>
      </c>
      <c r="W485">
        <v>2</v>
      </c>
      <c r="X485">
        <v>3.3333333E-2</v>
      </c>
      <c r="Y485" t="s">
        <v>34</v>
      </c>
      <c r="AB485" t="s">
        <v>1795</v>
      </c>
      <c r="AC485" t="s">
        <v>1796</v>
      </c>
      <c r="AD485">
        <v>108801</v>
      </c>
    </row>
    <row r="486" spans="1:30" x14ac:dyDescent="0.25">
      <c r="A486" t="s">
        <v>1004</v>
      </c>
      <c r="C486" t="s">
        <v>1005</v>
      </c>
      <c r="D486" t="s">
        <v>186</v>
      </c>
      <c r="E486" t="s">
        <v>1006</v>
      </c>
      <c r="F486" t="s">
        <v>782</v>
      </c>
      <c r="H486" t="s">
        <v>743</v>
      </c>
      <c r="I486">
        <v>19.5</v>
      </c>
      <c r="J486">
        <v>35</v>
      </c>
      <c r="M486" t="s">
        <v>744</v>
      </c>
      <c r="N486" t="s">
        <v>745</v>
      </c>
      <c r="O486">
        <v>0</v>
      </c>
      <c r="P486" t="s">
        <v>791</v>
      </c>
      <c r="Q486" t="s">
        <v>85</v>
      </c>
      <c r="R486" t="s">
        <v>792</v>
      </c>
      <c r="S486" s="71">
        <v>45412</v>
      </c>
      <c r="T486" s="94">
        <v>0.46875</v>
      </c>
      <c r="U486" s="71">
        <v>45412</v>
      </c>
      <c r="V486" s="94">
        <v>0.55208333333333337</v>
      </c>
      <c r="W486">
        <v>120</v>
      </c>
      <c r="X486">
        <v>2</v>
      </c>
      <c r="Y486" t="s">
        <v>34</v>
      </c>
      <c r="AB486" t="s">
        <v>1014</v>
      </c>
      <c r="AC486" t="s">
        <v>1015</v>
      </c>
      <c r="AD486">
        <v>106390</v>
      </c>
    </row>
    <row r="487" spans="1:30" x14ac:dyDescent="0.25">
      <c r="A487" t="s">
        <v>1004</v>
      </c>
      <c r="C487" t="s">
        <v>1005</v>
      </c>
      <c r="D487" t="s">
        <v>186</v>
      </c>
      <c r="E487" t="s">
        <v>1006</v>
      </c>
      <c r="F487" t="s">
        <v>782</v>
      </c>
      <c r="H487" t="s">
        <v>743</v>
      </c>
      <c r="I487">
        <v>19.5</v>
      </c>
      <c r="J487">
        <v>35</v>
      </c>
      <c r="M487" t="s">
        <v>789</v>
      </c>
      <c r="N487" t="s">
        <v>777</v>
      </c>
      <c r="P487" t="s">
        <v>790</v>
      </c>
      <c r="S487" s="71">
        <v>45412</v>
      </c>
      <c r="T487" s="94">
        <v>0.46875</v>
      </c>
      <c r="U487" s="71">
        <v>45412</v>
      </c>
      <c r="V487" s="94">
        <v>0.55208333333333337</v>
      </c>
      <c r="W487">
        <v>3.81</v>
      </c>
      <c r="X487">
        <v>6.3500000000000001E-2</v>
      </c>
      <c r="Y487" t="s">
        <v>34</v>
      </c>
      <c r="AD487">
        <v>106390</v>
      </c>
    </row>
    <row r="488" spans="1:30" x14ac:dyDescent="0.25">
      <c r="A488" t="s">
        <v>1004</v>
      </c>
      <c r="C488" t="s">
        <v>1005</v>
      </c>
      <c r="D488" t="s">
        <v>186</v>
      </c>
      <c r="E488" t="s">
        <v>1006</v>
      </c>
      <c r="F488" t="s">
        <v>782</v>
      </c>
      <c r="H488" t="s">
        <v>743</v>
      </c>
      <c r="I488">
        <v>19.5</v>
      </c>
      <c r="J488">
        <v>35</v>
      </c>
      <c r="M488" t="s">
        <v>744</v>
      </c>
      <c r="N488" t="s">
        <v>745</v>
      </c>
      <c r="O488">
        <v>0</v>
      </c>
      <c r="P488" t="s">
        <v>783</v>
      </c>
      <c r="Q488" t="s">
        <v>86</v>
      </c>
      <c r="R488" t="s">
        <v>86</v>
      </c>
      <c r="S488" s="71">
        <v>45412</v>
      </c>
      <c r="T488" s="94">
        <v>0.57291666666666663</v>
      </c>
      <c r="U488" s="71">
        <v>45412</v>
      </c>
      <c r="V488" s="94">
        <v>0.61458333333333337</v>
      </c>
      <c r="W488">
        <v>60</v>
      </c>
      <c r="X488">
        <v>1</v>
      </c>
      <c r="Y488" t="s">
        <v>35</v>
      </c>
      <c r="AB488" t="s">
        <v>1686</v>
      </c>
      <c r="AC488" t="s">
        <v>1687</v>
      </c>
      <c r="AD488">
        <v>105406</v>
      </c>
    </row>
    <row r="489" spans="1:30" x14ac:dyDescent="0.25">
      <c r="A489" t="s">
        <v>1004</v>
      </c>
      <c r="C489" t="s">
        <v>1005</v>
      </c>
      <c r="D489" t="s">
        <v>186</v>
      </c>
      <c r="E489" t="s">
        <v>1006</v>
      </c>
      <c r="F489" t="s">
        <v>782</v>
      </c>
      <c r="H489" t="s">
        <v>743</v>
      </c>
      <c r="I489">
        <v>19.5</v>
      </c>
      <c r="J489">
        <v>35</v>
      </c>
      <c r="M489" t="s">
        <v>789</v>
      </c>
      <c r="N489" t="s">
        <v>777</v>
      </c>
      <c r="P489" t="s">
        <v>790</v>
      </c>
      <c r="S489" s="71">
        <v>45412</v>
      </c>
      <c r="T489" s="94">
        <v>0.57291666666666663</v>
      </c>
      <c r="U489" s="71">
        <v>45412</v>
      </c>
      <c r="V489" s="94">
        <v>0.61458333333333337</v>
      </c>
      <c r="W489">
        <v>3.14</v>
      </c>
      <c r="X489">
        <v>5.2333333000000003E-2</v>
      </c>
      <c r="Y489" t="s">
        <v>35</v>
      </c>
      <c r="AD489">
        <v>105406</v>
      </c>
    </row>
    <row r="490" spans="1:30" x14ac:dyDescent="0.25">
      <c r="A490" t="s">
        <v>1004</v>
      </c>
      <c r="C490" t="s">
        <v>1005</v>
      </c>
      <c r="D490" t="s">
        <v>186</v>
      </c>
      <c r="E490" t="s">
        <v>1006</v>
      </c>
      <c r="F490" t="s">
        <v>782</v>
      </c>
      <c r="H490" t="s">
        <v>743</v>
      </c>
      <c r="I490">
        <v>19.5</v>
      </c>
      <c r="J490">
        <v>35</v>
      </c>
      <c r="M490" t="s">
        <v>744</v>
      </c>
      <c r="N490" t="s">
        <v>796</v>
      </c>
      <c r="O490">
        <v>0</v>
      </c>
      <c r="P490" t="s">
        <v>797</v>
      </c>
      <c r="Q490" t="s">
        <v>747</v>
      </c>
      <c r="R490" t="s">
        <v>747</v>
      </c>
      <c r="S490" s="71">
        <v>45413</v>
      </c>
      <c r="T490" s="94">
        <v>0.375</v>
      </c>
      <c r="U490" s="71">
        <v>45413</v>
      </c>
      <c r="V490" s="94">
        <v>0.40625</v>
      </c>
      <c r="W490">
        <v>45</v>
      </c>
      <c r="X490">
        <v>0.75</v>
      </c>
      <c r="AB490" t="s">
        <v>798</v>
      </c>
      <c r="AC490" t="s">
        <v>799</v>
      </c>
      <c r="AD490">
        <v>124110</v>
      </c>
    </row>
    <row r="491" spans="1:30" x14ac:dyDescent="0.25">
      <c r="A491" t="s">
        <v>1004</v>
      </c>
      <c r="C491" t="s">
        <v>1005</v>
      </c>
      <c r="D491" t="s">
        <v>186</v>
      </c>
      <c r="E491" t="s">
        <v>1006</v>
      </c>
      <c r="F491" t="s">
        <v>782</v>
      </c>
      <c r="H491" t="s">
        <v>743</v>
      </c>
      <c r="I491">
        <v>19.5</v>
      </c>
      <c r="J491">
        <v>35</v>
      </c>
      <c r="M491" t="s">
        <v>744</v>
      </c>
      <c r="N491" t="s">
        <v>745</v>
      </c>
      <c r="O491">
        <v>0</v>
      </c>
      <c r="P491" t="s">
        <v>783</v>
      </c>
      <c r="Q491" t="s">
        <v>86</v>
      </c>
      <c r="R491" t="s">
        <v>86</v>
      </c>
      <c r="S491" s="71">
        <v>45413</v>
      </c>
      <c r="T491" s="94">
        <v>0.4375</v>
      </c>
      <c r="U491" s="71">
        <v>45413</v>
      </c>
      <c r="V491" s="94">
        <v>0.52083333333333337</v>
      </c>
      <c r="W491">
        <v>120</v>
      </c>
      <c r="X491">
        <v>2</v>
      </c>
      <c r="Y491" t="s">
        <v>35</v>
      </c>
      <c r="AB491" t="s">
        <v>1016</v>
      </c>
      <c r="AC491" t="s">
        <v>1017</v>
      </c>
      <c r="AD491">
        <v>90131</v>
      </c>
    </row>
    <row r="492" spans="1:30" x14ac:dyDescent="0.25">
      <c r="A492" t="s">
        <v>1004</v>
      </c>
      <c r="C492" t="s">
        <v>1005</v>
      </c>
      <c r="D492" t="s">
        <v>186</v>
      </c>
      <c r="E492" t="s">
        <v>1006</v>
      </c>
      <c r="F492" t="s">
        <v>782</v>
      </c>
      <c r="H492" t="s">
        <v>743</v>
      </c>
      <c r="I492">
        <v>19.5</v>
      </c>
      <c r="J492">
        <v>35</v>
      </c>
      <c r="M492" t="s">
        <v>744</v>
      </c>
      <c r="N492" t="s">
        <v>745</v>
      </c>
      <c r="O492">
        <v>0</v>
      </c>
      <c r="P492" t="s">
        <v>783</v>
      </c>
      <c r="Q492" t="s">
        <v>86</v>
      </c>
      <c r="R492" t="s">
        <v>86</v>
      </c>
      <c r="S492" s="71">
        <v>45413</v>
      </c>
      <c r="T492" s="94">
        <v>0.54166666666666663</v>
      </c>
      <c r="U492" s="71">
        <v>45413</v>
      </c>
      <c r="V492" s="94">
        <v>0.625</v>
      </c>
      <c r="W492">
        <v>120</v>
      </c>
      <c r="X492">
        <v>2</v>
      </c>
      <c r="Y492" t="s">
        <v>35</v>
      </c>
      <c r="AB492" t="s">
        <v>757</v>
      </c>
      <c r="AC492" t="s">
        <v>758</v>
      </c>
      <c r="AD492">
        <v>120694</v>
      </c>
    </row>
    <row r="493" spans="1:30" x14ac:dyDescent="0.25">
      <c r="A493" t="s">
        <v>1004</v>
      </c>
      <c r="C493" t="s">
        <v>1005</v>
      </c>
      <c r="D493" t="s">
        <v>186</v>
      </c>
      <c r="E493" t="s">
        <v>1006</v>
      </c>
      <c r="F493" t="s">
        <v>782</v>
      </c>
      <c r="H493" t="s">
        <v>743</v>
      </c>
      <c r="I493">
        <v>19.5</v>
      </c>
      <c r="J493">
        <v>35</v>
      </c>
      <c r="M493" t="s">
        <v>776</v>
      </c>
      <c r="N493" t="s">
        <v>777</v>
      </c>
      <c r="P493" t="s">
        <v>788</v>
      </c>
      <c r="Q493" t="s">
        <v>86</v>
      </c>
      <c r="R493" t="s">
        <v>86</v>
      </c>
      <c r="S493" s="71">
        <v>45413</v>
      </c>
      <c r="T493" s="94">
        <v>0.54166666666666663</v>
      </c>
      <c r="U493" s="71">
        <v>45413</v>
      </c>
      <c r="V493" s="94">
        <v>0.625</v>
      </c>
      <c r="W493">
        <v>7.3</v>
      </c>
      <c r="X493">
        <v>0.12166666700000001</v>
      </c>
      <c r="Y493" t="s">
        <v>35</v>
      </c>
      <c r="AB493" t="s">
        <v>757</v>
      </c>
      <c r="AC493" t="s">
        <v>758</v>
      </c>
      <c r="AD493">
        <v>120694</v>
      </c>
    </row>
    <row r="494" spans="1:30" x14ac:dyDescent="0.25">
      <c r="A494" t="s">
        <v>1004</v>
      </c>
      <c r="C494" t="s">
        <v>1005</v>
      </c>
      <c r="D494" t="s">
        <v>186</v>
      </c>
      <c r="E494" t="s">
        <v>1006</v>
      </c>
      <c r="F494" t="s">
        <v>782</v>
      </c>
      <c r="H494" t="s">
        <v>743</v>
      </c>
      <c r="I494">
        <v>19.5</v>
      </c>
      <c r="J494">
        <v>35</v>
      </c>
      <c r="M494" t="s">
        <v>789</v>
      </c>
      <c r="N494" t="s">
        <v>777</v>
      </c>
      <c r="P494" t="s">
        <v>790</v>
      </c>
      <c r="S494" s="71">
        <v>45413</v>
      </c>
      <c r="T494" s="94">
        <v>0.54166666666666663</v>
      </c>
      <c r="U494" s="71">
        <v>45413</v>
      </c>
      <c r="V494" s="94">
        <v>0.625</v>
      </c>
      <c r="W494">
        <v>1.82</v>
      </c>
      <c r="X494">
        <v>3.0333333000000001E-2</v>
      </c>
      <c r="Y494" t="s">
        <v>35</v>
      </c>
      <c r="AD494">
        <v>120694</v>
      </c>
    </row>
    <row r="495" spans="1:30" x14ac:dyDescent="0.25">
      <c r="A495" t="s">
        <v>1004</v>
      </c>
      <c r="C495" t="s">
        <v>1005</v>
      </c>
      <c r="D495" t="s">
        <v>186</v>
      </c>
      <c r="E495" t="s">
        <v>1006</v>
      </c>
      <c r="F495" t="s">
        <v>782</v>
      </c>
      <c r="H495" t="s">
        <v>743</v>
      </c>
      <c r="I495">
        <v>19.5</v>
      </c>
      <c r="J495">
        <v>35</v>
      </c>
      <c r="M495" t="s">
        <v>744</v>
      </c>
      <c r="N495" t="s">
        <v>745</v>
      </c>
      <c r="O495">
        <v>0</v>
      </c>
      <c r="P495" t="s">
        <v>783</v>
      </c>
      <c r="Q495" t="s">
        <v>86</v>
      </c>
      <c r="R495" t="s">
        <v>86</v>
      </c>
      <c r="S495" s="71">
        <v>45413</v>
      </c>
      <c r="T495" s="94">
        <v>0.63541666666666663</v>
      </c>
      <c r="U495" s="71">
        <v>45413</v>
      </c>
      <c r="V495" s="94">
        <v>0.67708333333333337</v>
      </c>
      <c r="W495">
        <v>60</v>
      </c>
      <c r="X495">
        <v>1</v>
      </c>
      <c r="Y495" t="s">
        <v>35</v>
      </c>
      <c r="AB495" t="s">
        <v>1686</v>
      </c>
      <c r="AC495" t="s">
        <v>1687</v>
      </c>
      <c r="AD495">
        <v>120673</v>
      </c>
    </row>
    <row r="496" spans="1:30" x14ac:dyDescent="0.25">
      <c r="A496" t="s">
        <v>1004</v>
      </c>
      <c r="C496" t="s">
        <v>1005</v>
      </c>
      <c r="D496" t="s">
        <v>186</v>
      </c>
      <c r="E496" t="s">
        <v>1006</v>
      </c>
      <c r="F496" t="s">
        <v>782</v>
      </c>
      <c r="H496" t="s">
        <v>743</v>
      </c>
      <c r="I496">
        <v>19.5</v>
      </c>
      <c r="J496">
        <v>35</v>
      </c>
      <c r="M496" t="s">
        <v>789</v>
      </c>
      <c r="N496" t="s">
        <v>777</v>
      </c>
      <c r="P496" t="s">
        <v>790</v>
      </c>
      <c r="S496" s="71">
        <v>45413</v>
      </c>
      <c r="T496" s="94">
        <v>0.63541666666666663</v>
      </c>
      <c r="U496" s="71">
        <v>45413</v>
      </c>
      <c r="V496" s="94">
        <v>0.67708333333333337</v>
      </c>
      <c r="W496">
        <v>5.39</v>
      </c>
      <c r="X496">
        <v>8.9833333000000001E-2</v>
      </c>
      <c r="Y496" t="s">
        <v>35</v>
      </c>
      <c r="AD496">
        <v>120673</v>
      </c>
    </row>
    <row r="497" spans="1:30" x14ac:dyDescent="0.25">
      <c r="A497" t="s">
        <v>1018</v>
      </c>
      <c r="C497" t="s">
        <v>1019</v>
      </c>
      <c r="D497" t="s">
        <v>205</v>
      </c>
      <c r="E497" t="s">
        <v>1020</v>
      </c>
      <c r="F497" t="s">
        <v>782</v>
      </c>
      <c r="H497" t="s">
        <v>811</v>
      </c>
      <c r="I497">
        <v>0</v>
      </c>
      <c r="J497">
        <v>38</v>
      </c>
      <c r="M497" t="s">
        <v>744</v>
      </c>
      <c r="N497" t="s">
        <v>745</v>
      </c>
      <c r="O497">
        <v>0</v>
      </c>
      <c r="P497" t="s">
        <v>783</v>
      </c>
      <c r="Q497" t="s">
        <v>86</v>
      </c>
      <c r="R497" t="s">
        <v>86</v>
      </c>
      <c r="S497" s="71">
        <v>45402</v>
      </c>
      <c r="T497" s="94">
        <v>0.29166666666666669</v>
      </c>
      <c r="U497" s="71">
        <v>45402</v>
      </c>
      <c r="V497" s="94">
        <v>0.33333333333333331</v>
      </c>
      <c r="W497">
        <v>60</v>
      </c>
      <c r="X497">
        <v>1</v>
      </c>
      <c r="Y497" t="s">
        <v>35</v>
      </c>
      <c r="AB497" t="s">
        <v>867</v>
      </c>
      <c r="AC497" t="s">
        <v>868</v>
      </c>
      <c r="AD497">
        <v>114147</v>
      </c>
    </row>
    <row r="498" spans="1:30" x14ac:dyDescent="0.25">
      <c r="A498" t="s">
        <v>1018</v>
      </c>
      <c r="C498" t="s">
        <v>1019</v>
      </c>
      <c r="D498" t="s">
        <v>205</v>
      </c>
      <c r="E498" t="s">
        <v>1020</v>
      </c>
      <c r="F498" t="s">
        <v>782</v>
      </c>
      <c r="H498" t="s">
        <v>811</v>
      </c>
      <c r="I498">
        <v>0</v>
      </c>
      <c r="J498">
        <v>38</v>
      </c>
      <c r="M498" t="s">
        <v>744</v>
      </c>
      <c r="N498" t="s">
        <v>745</v>
      </c>
      <c r="O498">
        <v>0</v>
      </c>
      <c r="P498" t="s">
        <v>819</v>
      </c>
      <c r="Q498" t="s">
        <v>86</v>
      </c>
      <c r="R498" t="s">
        <v>86</v>
      </c>
      <c r="S498" s="71">
        <v>45402</v>
      </c>
      <c r="T498" s="94">
        <v>0.35416666666666669</v>
      </c>
      <c r="U498" s="71">
        <v>45402</v>
      </c>
      <c r="V498" s="94">
        <v>0.4375</v>
      </c>
      <c r="W498">
        <v>120</v>
      </c>
      <c r="X498">
        <v>2</v>
      </c>
      <c r="Y498" t="s">
        <v>35</v>
      </c>
      <c r="AB498" t="s">
        <v>1021</v>
      </c>
      <c r="AC498" t="s">
        <v>1022</v>
      </c>
      <c r="AD498">
        <v>86908</v>
      </c>
    </row>
    <row r="499" spans="1:30" x14ac:dyDescent="0.25">
      <c r="A499" t="s">
        <v>1018</v>
      </c>
      <c r="C499" t="s">
        <v>1019</v>
      </c>
      <c r="D499" t="s">
        <v>205</v>
      </c>
      <c r="E499" t="s">
        <v>1020</v>
      </c>
      <c r="F499" t="s">
        <v>782</v>
      </c>
      <c r="H499" t="s">
        <v>811</v>
      </c>
      <c r="I499">
        <v>0</v>
      </c>
      <c r="J499">
        <v>38</v>
      </c>
      <c r="M499" t="s">
        <v>789</v>
      </c>
      <c r="N499" t="s">
        <v>777</v>
      </c>
      <c r="P499" t="s">
        <v>790</v>
      </c>
      <c r="S499" s="71">
        <v>45402</v>
      </c>
      <c r="T499" s="94">
        <v>0.35416666666666669</v>
      </c>
      <c r="U499" s="71">
        <v>45402</v>
      </c>
      <c r="V499" s="94">
        <v>0.4375</v>
      </c>
      <c r="W499">
        <v>7.34</v>
      </c>
      <c r="X499">
        <v>0.122333333</v>
      </c>
      <c r="Y499" t="s">
        <v>35</v>
      </c>
      <c r="AD499">
        <v>86908</v>
      </c>
    </row>
    <row r="500" spans="1:30" x14ac:dyDescent="0.25">
      <c r="A500" t="s">
        <v>1018</v>
      </c>
      <c r="C500" t="s">
        <v>1019</v>
      </c>
      <c r="D500" t="s">
        <v>205</v>
      </c>
      <c r="E500" t="s">
        <v>1020</v>
      </c>
      <c r="F500" t="s">
        <v>782</v>
      </c>
      <c r="H500" t="s">
        <v>811</v>
      </c>
      <c r="I500">
        <v>0</v>
      </c>
      <c r="J500">
        <v>38</v>
      </c>
      <c r="M500" t="s">
        <v>744</v>
      </c>
      <c r="N500" t="s">
        <v>745</v>
      </c>
      <c r="O500">
        <v>0</v>
      </c>
      <c r="P500" t="s">
        <v>783</v>
      </c>
      <c r="Q500" t="s">
        <v>86</v>
      </c>
      <c r="R500" t="s">
        <v>86</v>
      </c>
      <c r="S500" s="71">
        <v>45402</v>
      </c>
      <c r="T500" s="94">
        <v>0.45833333333333331</v>
      </c>
      <c r="U500" s="71">
        <v>45402</v>
      </c>
      <c r="V500" s="94">
        <v>0.54166666666666663</v>
      </c>
      <c r="W500">
        <v>120</v>
      </c>
      <c r="X500">
        <v>2</v>
      </c>
      <c r="Y500" t="s">
        <v>35</v>
      </c>
      <c r="AB500" t="s">
        <v>1023</v>
      </c>
      <c r="AC500" t="s">
        <v>1024</v>
      </c>
      <c r="AD500">
        <v>101533</v>
      </c>
    </row>
    <row r="501" spans="1:30" x14ac:dyDescent="0.25">
      <c r="A501" t="s">
        <v>1018</v>
      </c>
      <c r="C501" t="s">
        <v>1019</v>
      </c>
      <c r="D501" t="s">
        <v>205</v>
      </c>
      <c r="E501" t="s">
        <v>1020</v>
      </c>
      <c r="F501" t="s">
        <v>782</v>
      </c>
      <c r="H501" t="s">
        <v>811</v>
      </c>
      <c r="I501">
        <v>0</v>
      </c>
      <c r="J501">
        <v>38</v>
      </c>
      <c r="M501" t="s">
        <v>776</v>
      </c>
      <c r="N501" t="s">
        <v>777</v>
      </c>
      <c r="P501" t="s">
        <v>788</v>
      </c>
      <c r="Q501" t="s">
        <v>86</v>
      </c>
      <c r="R501" t="s">
        <v>86</v>
      </c>
      <c r="S501" s="71">
        <v>45402</v>
      </c>
      <c r="T501" s="94">
        <v>0.45833333333333331</v>
      </c>
      <c r="U501" s="71">
        <v>45402</v>
      </c>
      <c r="V501" s="94">
        <v>0.54166666666666663</v>
      </c>
      <c r="W501">
        <v>6</v>
      </c>
      <c r="X501">
        <v>0.1</v>
      </c>
      <c r="Y501" t="s">
        <v>35</v>
      </c>
      <c r="AB501" t="s">
        <v>1023</v>
      </c>
      <c r="AC501" t="s">
        <v>1024</v>
      </c>
      <c r="AD501">
        <v>101533</v>
      </c>
    </row>
    <row r="502" spans="1:30" x14ac:dyDescent="0.25">
      <c r="A502" t="s">
        <v>1018</v>
      </c>
      <c r="C502" t="s">
        <v>1019</v>
      </c>
      <c r="D502" t="s">
        <v>205</v>
      </c>
      <c r="E502" t="s">
        <v>1020</v>
      </c>
      <c r="F502" t="s">
        <v>782</v>
      </c>
      <c r="H502" t="s">
        <v>811</v>
      </c>
      <c r="I502">
        <v>0</v>
      </c>
      <c r="J502">
        <v>38</v>
      </c>
      <c r="M502" t="s">
        <v>789</v>
      </c>
      <c r="N502" t="s">
        <v>777</v>
      </c>
      <c r="P502" t="s">
        <v>790</v>
      </c>
      <c r="S502" s="71">
        <v>45402</v>
      </c>
      <c r="T502" s="94">
        <v>0.45833333333333331</v>
      </c>
      <c r="U502" s="71">
        <v>45402</v>
      </c>
      <c r="V502" s="94">
        <v>0.54166666666666663</v>
      </c>
      <c r="W502">
        <v>2.04</v>
      </c>
      <c r="X502">
        <v>3.4000000000000002E-2</v>
      </c>
      <c r="Y502" t="s">
        <v>35</v>
      </c>
      <c r="AD502">
        <v>101533</v>
      </c>
    </row>
    <row r="503" spans="1:30" x14ac:dyDescent="0.25">
      <c r="A503" t="s">
        <v>1018</v>
      </c>
      <c r="C503" t="s">
        <v>1019</v>
      </c>
      <c r="D503" t="s">
        <v>205</v>
      </c>
      <c r="E503" t="s">
        <v>1020</v>
      </c>
      <c r="F503" t="s">
        <v>782</v>
      </c>
      <c r="H503" t="s">
        <v>811</v>
      </c>
      <c r="I503">
        <v>0</v>
      </c>
      <c r="J503">
        <v>38</v>
      </c>
      <c r="M503" t="s">
        <v>744</v>
      </c>
      <c r="N503" t="s">
        <v>745</v>
      </c>
      <c r="O503">
        <v>0</v>
      </c>
      <c r="P503" t="s">
        <v>783</v>
      </c>
      <c r="Q503" t="s">
        <v>86</v>
      </c>
      <c r="R503" t="s">
        <v>86</v>
      </c>
      <c r="S503" s="71">
        <v>45402</v>
      </c>
      <c r="T503" s="94">
        <v>0.5625</v>
      </c>
      <c r="U503" s="71">
        <v>45402</v>
      </c>
      <c r="V503" s="94">
        <v>0.64583333333333337</v>
      </c>
      <c r="W503">
        <v>120</v>
      </c>
      <c r="X503">
        <v>2</v>
      </c>
      <c r="Y503" t="s">
        <v>35</v>
      </c>
      <c r="AB503" t="s">
        <v>904</v>
      </c>
      <c r="AC503" t="s">
        <v>905</v>
      </c>
      <c r="AD503">
        <v>104126</v>
      </c>
    </row>
    <row r="504" spans="1:30" x14ac:dyDescent="0.25">
      <c r="A504" t="s">
        <v>1018</v>
      </c>
      <c r="C504" t="s">
        <v>1019</v>
      </c>
      <c r="D504" t="s">
        <v>205</v>
      </c>
      <c r="E504" t="s">
        <v>1020</v>
      </c>
      <c r="F504" t="s">
        <v>782</v>
      </c>
      <c r="H504" t="s">
        <v>811</v>
      </c>
      <c r="I504">
        <v>0</v>
      </c>
      <c r="J504">
        <v>38</v>
      </c>
      <c r="M504" t="s">
        <v>776</v>
      </c>
      <c r="N504" t="s">
        <v>777</v>
      </c>
      <c r="P504" t="s">
        <v>788</v>
      </c>
      <c r="Q504" t="s">
        <v>86</v>
      </c>
      <c r="R504" t="s">
        <v>86</v>
      </c>
      <c r="S504" s="71">
        <v>45402</v>
      </c>
      <c r="T504" s="94">
        <v>0.5625</v>
      </c>
      <c r="U504" s="71">
        <v>45402</v>
      </c>
      <c r="V504" s="94">
        <v>0.64583333333333337</v>
      </c>
      <c r="W504">
        <v>10</v>
      </c>
      <c r="X504">
        <v>0.16666666699999999</v>
      </c>
      <c r="Y504" t="s">
        <v>35</v>
      </c>
      <c r="AB504" t="s">
        <v>904</v>
      </c>
      <c r="AC504" t="s">
        <v>905</v>
      </c>
      <c r="AD504">
        <v>104126</v>
      </c>
    </row>
    <row r="505" spans="1:30" x14ac:dyDescent="0.25">
      <c r="A505" t="s">
        <v>1018</v>
      </c>
      <c r="C505" t="s">
        <v>1019</v>
      </c>
      <c r="D505" t="s">
        <v>205</v>
      </c>
      <c r="E505" t="s">
        <v>1020</v>
      </c>
      <c r="F505" t="s">
        <v>782</v>
      </c>
      <c r="H505" t="s">
        <v>811</v>
      </c>
      <c r="I505">
        <v>0</v>
      </c>
      <c r="J505">
        <v>38</v>
      </c>
      <c r="M505" t="s">
        <v>789</v>
      </c>
      <c r="N505" t="s">
        <v>777</v>
      </c>
      <c r="P505" t="s">
        <v>790</v>
      </c>
      <c r="S505" s="71">
        <v>45402</v>
      </c>
      <c r="T505" s="94">
        <v>0.5625</v>
      </c>
      <c r="U505" s="71">
        <v>45402</v>
      </c>
      <c r="V505" s="94">
        <v>0.64583333333333337</v>
      </c>
      <c r="W505">
        <v>1.7</v>
      </c>
      <c r="X505">
        <v>2.8333332999999999E-2</v>
      </c>
      <c r="Y505" t="s">
        <v>35</v>
      </c>
      <c r="AD505">
        <v>104126</v>
      </c>
    </row>
    <row r="506" spans="1:30" x14ac:dyDescent="0.25">
      <c r="A506" t="s">
        <v>1018</v>
      </c>
      <c r="C506" t="s">
        <v>1019</v>
      </c>
      <c r="D506" t="s">
        <v>205</v>
      </c>
      <c r="E506" t="s">
        <v>1020</v>
      </c>
      <c r="F506" t="s">
        <v>782</v>
      </c>
      <c r="H506" t="s">
        <v>811</v>
      </c>
      <c r="I506">
        <v>0</v>
      </c>
      <c r="J506">
        <v>38</v>
      </c>
      <c r="M506" t="s">
        <v>744</v>
      </c>
      <c r="N506" t="s">
        <v>745</v>
      </c>
      <c r="O506">
        <v>0</v>
      </c>
      <c r="P506" t="s">
        <v>791</v>
      </c>
      <c r="Q506" t="s">
        <v>85</v>
      </c>
      <c r="R506" t="s">
        <v>792</v>
      </c>
      <c r="S506" s="71">
        <v>45404</v>
      </c>
      <c r="T506" s="94">
        <v>0.32291666666666669</v>
      </c>
      <c r="U506" s="71">
        <v>45404</v>
      </c>
      <c r="V506" s="94">
        <v>0.36458333333333331</v>
      </c>
      <c r="W506">
        <v>60</v>
      </c>
      <c r="X506">
        <v>1</v>
      </c>
      <c r="Y506" t="s">
        <v>34</v>
      </c>
      <c r="AB506" t="s">
        <v>1025</v>
      </c>
      <c r="AC506" t="s">
        <v>1026</v>
      </c>
      <c r="AD506">
        <v>100266</v>
      </c>
    </row>
    <row r="507" spans="1:30" x14ac:dyDescent="0.25">
      <c r="A507" t="s">
        <v>1018</v>
      </c>
      <c r="C507" t="s">
        <v>1019</v>
      </c>
      <c r="D507" t="s">
        <v>205</v>
      </c>
      <c r="E507" t="s">
        <v>1020</v>
      </c>
      <c r="F507" t="s">
        <v>782</v>
      </c>
      <c r="H507" t="s">
        <v>811</v>
      </c>
      <c r="I507">
        <v>0</v>
      </c>
      <c r="J507">
        <v>38</v>
      </c>
      <c r="M507" t="s">
        <v>744</v>
      </c>
      <c r="N507" t="s">
        <v>745</v>
      </c>
      <c r="O507">
        <v>0</v>
      </c>
      <c r="P507" t="s">
        <v>819</v>
      </c>
      <c r="Q507" t="s">
        <v>86</v>
      </c>
      <c r="R507" t="s">
        <v>86</v>
      </c>
      <c r="S507" s="71">
        <v>45404</v>
      </c>
      <c r="T507" s="94">
        <v>0.38541666666666669</v>
      </c>
      <c r="U507" s="71">
        <v>45404</v>
      </c>
      <c r="V507" s="94">
        <v>0.42708333333333331</v>
      </c>
      <c r="W507">
        <v>60</v>
      </c>
      <c r="X507">
        <v>1</v>
      </c>
      <c r="Y507" t="s">
        <v>35</v>
      </c>
      <c r="AB507" t="s">
        <v>1021</v>
      </c>
      <c r="AC507" t="s">
        <v>1022</v>
      </c>
      <c r="AD507">
        <v>86906</v>
      </c>
    </row>
    <row r="508" spans="1:30" x14ac:dyDescent="0.25">
      <c r="A508" t="s">
        <v>1018</v>
      </c>
      <c r="C508" t="s">
        <v>1019</v>
      </c>
      <c r="D508" t="s">
        <v>205</v>
      </c>
      <c r="E508" t="s">
        <v>1020</v>
      </c>
      <c r="F508" t="s">
        <v>782</v>
      </c>
      <c r="H508" t="s">
        <v>811</v>
      </c>
      <c r="I508">
        <v>0</v>
      </c>
      <c r="J508">
        <v>38</v>
      </c>
      <c r="M508" t="s">
        <v>789</v>
      </c>
      <c r="N508" t="s">
        <v>777</v>
      </c>
      <c r="P508" t="s">
        <v>790</v>
      </c>
      <c r="S508" s="71">
        <v>45404</v>
      </c>
      <c r="T508" s="94">
        <v>0.38541666666666669</v>
      </c>
      <c r="U508" s="71">
        <v>45404</v>
      </c>
      <c r="V508" s="94">
        <v>0.42708333333333331</v>
      </c>
      <c r="W508">
        <v>2.61</v>
      </c>
      <c r="X508">
        <v>4.3499999999999997E-2</v>
      </c>
      <c r="Y508" t="s">
        <v>35</v>
      </c>
      <c r="AD508">
        <v>86906</v>
      </c>
    </row>
    <row r="509" spans="1:30" x14ac:dyDescent="0.25">
      <c r="A509" t="s">
        <v>1018</v>
      </c>
      <c r="C509" t="s">
        <v>1019</v>
      </c>
      <c r="D509" t="s">
        <v>205</v>
      </c>
      <c r="E509" t="s">
        <v>1020</v>
      </c>
      <c r="F509" t="s">
        <v>782</v>
      </c>
      <c r="H509" t="s">
        <v>811</v>
      </c>
      <c r="I509">
        <v>0</v>
      </c>
      <c r="J509">
        <v>38</v>
      </c>
      <c r="M509" t="s">
        <v>744</v>
      </c>
      <c r="N509" t="s">
        <v>745</v>
      </c>
      <c r="O509">
        <v>0</v>
      </c>
      <c r="P509" t="s">
        <v>816</v>
      </c>
      <c r="Q509" t="s">
        <v>86</v>
      </c>
      <c r="R509" t="s">
        <v>86</v>
      </c>
      <c r="S509" s="71">
        <v>45404</v>
      </c>
      <c r="T509" s="94">
        <v>0.4375</v>
      </c>
      <c r="U509" s="71">
        <v>45404</v>
      </c>
      <c r="V509" s="94">
        <v>0.5</v>
      </c>
      <c r="W509">
        <v>90</v>
      </c>
      <c r="X509">
        <v>1.5</v>
      </c>
      <c r="Y509" t="s">
        <v>35</v>
      </c>
      <c r="AB509" t="s">
        <v>1023</v>
      </c>
      <c r="AC509" t="s">
        <v>1024</v>
      </c>
      <c r="AD509">
        <v>96974</v>
      </c>
    </row>
    <row r="510" spans="1:30" x14ac:dyDescent="0.25">
      <c r="A510" t="s">
        <v>1018</v>
      </c>
      <c r="C510" t="s">
        <v>1019</v>
      </c>
      <c r="D510" t="s">
        <v>205</v>
      </c>
      <c r="E510" t="s">
        <v>1020</v>
      </c>
      <c r="F510" t="s">
        <v>782</v>
      </c>
      <c r="H510" t="s">
        <v>811</v>
      </c>
      <c r="I510">
        <v>0</v>
      </c>
      <c r="J510">
        <v>38</v>
      </c>
      <c r="M510" t="s">
        <v>776</v>
      </c>
      <c r="N510" t="s">
        <v>777</v>
      </c>
      <c r="P510" t="s">
        <v>788</v>
      </c>
      <c r="Q510" t="s">
        <v>86</v>
      </c>
      <c r="R510" t="s">
        <v>86</v>
      </c>
      <c r="S510" s="71">
        <v>45404</v>
      </c>
      <c r="T510" s="94">
        <v>0.4375</v>
      </c>
      <c r="U510" s="71">
        <v>45404</v>
      </c>
      <c r="V510" s="94">
        <v>0.5</v>
      </c>
      <c r="W510">
        <v>7.5</v>
      </c>
      <c r="X510">
        <v>0.125</v>
      </c>
      <c r="Y510" t="s">
        <v>35</v>
      </c>
      <c r="AB510" t="s">
        <v>1023</v>
      </c>
      <c r="AC510" t="s">
        <v>1024</v>
      </c>
      <c r="AD510">
        <v>96974</v>
      </c>
    </row>
    <row r="511" spans="1:30" x14ac:dyDescent="0.25">
      <c r="A511" t="s">
        <v>1018</v>
      </c>
      <c r="C511" t="s">
        <v>1019</v>
      </c>
      <c r="D511" t="s">
        <v>205</v>
      </c>
      <c r="E511" t="s">
        <v>1020</v>
      </c>
      <c r="F511" t="s">
        <v>782</v>
      </c>
      <c r="H511" t="s">
        <v>811</v>
      </c>
      <c r="I511">
        <v>0</v>
      </c>
      <c r="J511">
        <v>38</v>
      </c>
      <c r="M511" t="s">
        <v>789</v>
      </c>
      <c r="N511" t="s">
        <v>777</v>
      </c>
      <c r="P511" t="s">
        <v>790</v>
      </c>
      <c r="S511" s="71">
        <v>45404</v>
      </c>
      <c r="T511" s="94">
        <v>0.4375</v>
      </c>
      <c r="U511" s="71">
        <v>45404</v>
      </c>
      <c r="V511" s="94">
        <v>0.5</v>
      </c>
      <c r="W511">
        <v>2.04</v>
      </c>
      <c r="X511">
        <v>3.4000000000000002E-2</v>
      </c>
      <c r="Y511" t="s">
        <v>35</v>
      </c>
      <c r="AD511">
        <v>96974</v>
      </c>
    </row>
    <row r="512" spans="1:30" x14ac:dyDescent="0.25">
      <c r="A512" t="s">
        <v>1018</v>
      </c>
      <c r="C512" t="s">
        <v>1019</v>
      </c>
      <c r="D512" t="s">
        <v>205</v>
      </c>
      <c r="E512" t="s">
        <v>1020</v>
      </c>
      <c r="F512" t="s">
        <v>782</v>
      </c>
      <c r="H512" t="s">
        <v>811</v>
      </c>
      <c r="I512">
        <v>0</v>
      </c>
      <c r="J512">
        <v>38</v>
      </c>
      <c r="M512" t="s">
        <v>744</v>
      </c>
      <c r="N512" t="s">
        <v>745</v>
      </c>
      <c r="O512">
        <v>0</v>
      </c>
      <c r="P512" t="s">
        <v>783</v>
      </c>
      <c r="Q512" t="s">
        <v>86</v>
      </c>
      <c r="R512" t="s">
        <v>86</v>
      </c>
      <c r="S512" s="71">
        <v>45404</v>
      </c>
      <c r="T512" s="94">
        <v>0.52083333333333337</v>
      </c>
      <c r="U512" s="71">
        <v>45404</v>
      </c>
      <c r="V512" s="94">
        <v>0.66666666666666663</v>
      </c>
      <c r="W512">
        <v>210</v>
      </c>
      <c r="X512">
        <v>3.5</v>
      </c>
      <c r="Y512" t="s">
        <v>35</v>
      </c>
      <c r="AB512" t="s">
        <v>1027</v>
      </c>
      <c r="AC512" t="s">
        <v>1028</v>
      </c>
      <c r="AD512">
        <v>103296</v>
      </c>
    </row>
    <row r="513" spans="1:30" x14ac:dyDescent="0.25">
      <c r="A513" t="s">
        <v>1018</v>
      </c>
      <c r="C513" t="s">
        <v>1019</v>
      </c>
      <c r="D513" t="s">
        <v>205</v>
      </c>
      <c r="E513" t="s">
        <v>1020</v>
      </c>
      <c r="F513" t="s">
        <v>782</v>
      </c>
      <c r="H513" t="s">
        <v>811</v>
      </c>
      <c r="I513">
        <v>0</v>
      </c>
      <c r="J513">
        <v>38</v>
      </c>
      <c r="M513" t="s">
        <v>776</v>
      </c>
      <c r="N513" t="s">
        <v>777</v>
      </c>
      <c r="P513" t="s">
        <v>788</v>
      </c>
      <c r="Q513" t="s">
        <v>86</v>
      </c>
      <c r="R513" t="s">
        <v>86</v>
      </c>
      <c r="S513" s="71">
        <v>45404</v>
      </c>
      <c r="T513" s="94">
        <v>0.52083333333333337</v>
      </c>
      <c r="U513" s="71">
        <v>45404</v>
      </c>
      <c r="V513" s="94">
        <v>0.66666666666666663</v>
      </c>
      <c r="W513">
        <v>11</v>
      </c>
      <c r="X513">
        <v>0.18333333299999999</v>
      </c>
      <c r="Y513" t="s">
        <v>35</v>
      </c>
      <c r="AB513" t="s">
        <v>1027</v>
      </c>
      <c r="AC513" t="s">
        <v>1028</v>
      </c>
      <c r="AD513">
        <v>103296</v>
      </c>
    </row>
    <row r="514" spans="1:30" x14ac:dyDescent="0.25">
      <c r="A514" t="s">
        <v>1018</v>
      </c>
      <c r="C514" t="s">
        <v>1019</v>
      </c>
      <c r="D514" t="s">
        <v>205</v>
      </c>
      <c r="E514" t="s">
        <v>1020</v>
      </c>
      <c r="F514" t="s">
        <v>782</v>
      </c>
      <c r="H514" t="s">
        <v>811</v>
      </c>
      <c r="I514">
        <v>0</v>
      </c>
      <c r="J514">
        <v>38</v>
      </c>
      <c r="M514" t="s">
        <v>789</v>
      </c>
      <c r="N514" t="s">
        <v>777</v>
      </c>
      <c r="P514" t="s">
        <v>790</v>
      </c>
      <c r="S514" s="71">
        <v>45404</v>
      </c>
      <c r="T514" s="94">
        <v>0.52083333333333337</v>
      </c>
      <c r="U514" s="71">
        <v>45404</v>
      </c>
      <c r="V514" s="94">
        <v>0.66666666666666663</v>
      </c>
      <c r="W514">
        <v>4.0199999999999996</v>
      </c>
      <c r="X514">
        <v>6.7000000000000004E-2</v>
      </c>
      <c r="Y514" t="s">
        <v>35</v>
      </c>
      <c r="AD514">
        <v>103296</v>
      </c>
    </row>
    <row r="515" spans="1:30" x14ac:dyDescent="0.25">
      <c r="A515" t="s">
        <v>1018</v>
      </c>
      <c r="C515" t="s">
        <v>1019</v>
      </c>
      <c r="D515" t="s">
        <v>205</v>
      </c>
      <c r="E515" t="s">
        <v>1020</v>
      </c>
      <c r="F515" t="s">
        <v>782</v>
      </c>
      <c r="H515" t="s">
        <v>811</v>
      </c>
      <c r="I515">
        <v>0</v>
      </c>
      <c r="J515">
        <v>38</v>
      </c>
      <c r="M515" t="s">
        <v>744</v>
      </c>
      <c r="N515" t="s">
        <v>745</v>
      </c>
      <c r="O515">
        <v>0</v>
      </c>
      <c r="P515" t="s">
        <v>1009</v>
      </c>
      <c r="Q515" t="s">
        <v>85</v>
      </c>
      <c r="R515" t="s">
        <v>792</v>
      </c>
      <c r="S515" s="71">
        <v>45404</v>
      </c>
      <c r="T515" s="94">
        <v>0.6875</v>
      </c>
      <c r="U515" s="71">
        <v>45404</v>
      </c>
      <c r="V515" s="94">
        <v>0.77083333333333337</v>
      </c>
      <c r="W515">
        <v>120</v>
      </c>
      <c r="X515">
        <v>2</v>
      </c>
      <c r="Y515" t="s">
        <v>34</v>
      </c>
      <c r="AB515" t="s">
        <v>1033</v>
      </c>
      <c r="AC515" t="s">
        <v>1034</v>
      </c>
      <c r="AD515">
        <v>118011</v>
      </c>
    </row>
    <row r="516" spans="1:30" x14ac:dyDescent="0.25">
      <c r="A516" t="s">
        <v>1018</v>
      </c>
      <c r="C516" t="s">
        <v>1019</v>
      </c>
      <c r="D516" t="s">
        <v>205</v>
      </c>
      <c r="E516" t="s">
        <v>1020</v>
      </c>
      <c r="F516" t="s">
        <v>782</v>
      </c>
      <c r="H516" t="s">
        <v>811</v>
      </c>
      <c r="I516">
        <v>0</v>
      </c>
      <c r="J516">
        <v>38</v>
      </c>
      <c r="M516" t="s">
        <v>789</v>
      </c>
      <c r="N516" t="s">
        <v>777</v>
      </c>
      <c r="P516" t="s">
        <v>790</v>
      </c>
      <c r="S516" s="71">
        <v>45404</v>
      </c>
      <c r="T516" s="94">
        <v>0.6875</v>
      </c>
      <c r="U516" s="71">
        <v>45404</v>
      </c>
      <c r="V516" s="94">
        <v>0.77083333333333337</v>
      </c>
      <c r="W516">
        <v>19.97</v>
      </c>
      <c r="X516">
        <v>0.33283333300000001</v>
      </c>
      <c r="Y516" t="s">
        <v>34</v>
      </c>
      <c r="AD516">
        <v>118011</v>
      </c>
    </row>
    <row r="517" spans="1:30" x14ac:dyDescent="0.25">
      <c r="A517" t="s">
        <v>1018</v>
      </c>
      <c r="C517" t="s">
        <v>1019</v>
      </c>
      <c r="D517" t="s">
        <v>205</v>
      </c>
      <c r="E517" t="s">
        <v>1020</v>
      </c>
      <c r="F517" t="s">
        <v>782</v>
      </c>
      <c r="H517" t="s">
        <v>811</v>
      </c>
      <c r="I517">
        <v>0</v>
      </c>
      <c r="J517">
        <v>38</v>
      </c>
      <c r="M517" t="s">
        <v>744</v>
      </c>
      <c r="N517" t="s">
        <v>745</v>
      </c>
      <c r="O517">
        <v>0</v>
      </c>
      <c r="P517" t="s">
        <v>791</v>
      </c>
      <c r="Q517" t="s">
        <v>85</v>
      </c>
      <c r="R517" t="s">
        <v>792</v>
      </c>
      <c r="S517" s="71">
        <v>45405</v>
      </c>
      <c r="T517" s="94">
        <v>0.45833333333333331</v>
      </c>
      <c r="U517" s="71">
        <v>45405</v>
      </c>
      <c r="V517" s="94">
        <v>0.54166666666666663</v>
      </c>
      <c r="W517">
        <v>120</v>
      </c>
      <c r="X517">
        <v>2</v>
      </c>
      <c r="Y517" t="s">
        <v>34</v>
      </c>
      <c r="AB517" t="s">
        <v>1029</v>
      </c>
      <c r="AC517" t="s">
        <v>1030</v>
      </c>
      <c r="AD517">
        <v>86601</v>
      </c>
    </row>
    <row r="518" spans="1:30" x14ac:dyDescent="0.25">
      <c r="A518" t="s">
        <v>1018</v>
      </c>
      <c r="C518" t="s">
        <v>1019</v>
      </c>
      <c r="D518" t="s">
        <v>205</v>
      </c>
      <c r="E518" t="s">
        <v>1020</v>
      </c>
      <c r="F518" t="s">
        <v>782</v>
      </c>
      <c r="H518" t="s">
        <v>811</v>
      </c>
      <c r="I518">
        <v>0</v>
      </c>
      <c r="J518">
        <v>38</v>
      </c>
      <c r="M518" t="s">
        <v>776</v>
      </c>
      <c r="N518" t="s">
        <v>777</v>
      </c>
      <c r="P518" t="s">
        <v>795</v>
      </c>
      <c r="Q518" t="s">
        <v>85</v>
      </c>
      <c r="R518" t="s">
        <v>792</v>
      </c>
      <c r="S518" s="71">
        <v>45405</v>
      </c>
      <c r="T518" s="94">
        <v>0.45833333333333331</v>
      </c>
      <c r="U518" s="71">
        <v>45405</v>
      </c>
      <c r="V518" s="94">
        <v>0.54166666666666663</v>
      </c>
      <c r="W518">
        <v>15</v>
      </c>
      <c r="X518">
        <v>0.25</v>
      </c>
      <c r="Y518" t="s">
        <v>34</v>
      </c>
      <c r="AB518" t="s">
        <v>1029</v>
      </c>
      <c r="AC518" t="s">
        <v>1030</v>
      </c>
      <c r="AD518">
        <v>86601</v>
      </c>
    </row>
    <row r="519" spans="1:30" x14ac:dyDescent="0.25">
      <c r="A519" t="s">
        <v>1018</v>
      </c>
      <c r="C519" t="s">
        <v>1019</v>
      </c>
      <c r="D519" t="s">
        <v>205</v>
      </c>
      <c r="E519" t="s">
        <v>1020</v>
      </c>
      <c r="F519" t="s">
        <v>782</v>
      </c>
      <c r="H519" t="s">
        <v>811</v>
      </c>
      <c r="I519">
        <v>0</v>
      </c>
      <c r="J519">
        <v>38</v>
      </c>
      <c r="M519" t="s">
        <v>744</v>
      </c>
      <c r="N519" t="s">
        <v>745</v>
      </c>
      <c r="O519">
        <v>0</v>
      </c>
      <c r="P519" t="s">
        <v>783</v>
      </c>
      <c r="Q519" t="s">
        <v>86</v>
      </c>
      <c r="R519" t="s">
        <v>86</v>
      </c>
      <c r="S519" s="71">
        <v>45405</v>
      </c>
      <c r="T519" s="94">
        <v>0.66666666666666663</v>
      </c>
      <c r="U519" s="71">
        <v>45405</v>
      </c>
      <c r="V519" s="94">
        <v>0.75</v>
      </c>
      <c r="W519">
        <v>120</v>
      </c>
      <c r="X519">
        <v>2</v>
      </c>
      <c r="Y519" t="s">
        <v>35</v>
      </c>
      <c r="AB519" t="s">
        <v>1031</v>
      </c>
      <c r="AC519" t="s">
        <v>1032</v>
      </c>
      <c r="AD519">
        <v>86855</v>
      </c>
    </row>
    <row r="520" spans="1:30" x14ac:dyDescent="0.25">
      <c r="A520" t="s">
        <v>1018</v>
      </c>
      <c r="C520" t="s">
        <v>1019</v>
      </c>
      <c r="D520" t="s">
        <v>205</v>
      </c>
      <c r="E520" t="s">
        <v>1020</v>
      </c>
      <c r="F520" t="s">
        <v>782</v>
      </c>
      <c r="H520" t="s">
        <v>811</v>
      </c>
      <c r="I520">
        <v>0</v>
      </c>
      <c r="J520">
        <v>38</v>
      </c>
      <c r="M520" t="s">
        <v>789</v>
      </c>
      <c r="N520" t="s">
        <v>777</v>
      </c>
      <c r="P520" t="s">
        <v>790</v>
      </c>
      <c r="S520" s="71">
        <v>45405</v>
      </c>
      <c r="T520" s="94">
        <v>0.66666666666666663</v>
      </c>
      <c r="U520" s="71">
        <v>45405</v>
      </c>
      <c r="V520" s="94">
        <v>0.75</v>
      </c>
      <c r="W520">
        <v>5.67</v>
      </c>
      <c r="X520">
        <v>9.4500000000000001E-2</v>
      </c>
      <c r="Y520" t="s">
        <v>35</v>
      </c>
      <c r="AD520">
        <v>86855</v>
      </c>
    </row>
    <row r="521" spans="1:30" x14ac:dyDescent="0.25">
      <c r="A521" t="s">
        <v>1018</v>
      </c>
      <c r="C521" t="s">
        <v>1019</v>
      </c>
      <c r="D521" t="s">
        <v>205</v>
      </c>
      <c r="E521" t="s">
        <v>1020</v>
      </c>
      <c r="F521" t="s">
        <v>782</v>
      </c>
      <c r="H521" t="s">
        <v>811</v>
      </c>
      <c r="I521">
        <v>0</v>
      </c>
      <c r="J521">
        <v>38</v>
      </c>
      <c r="M521" t="s">
        <v>744</v>
      </c>
      <c r="N521" t="s">
        <v>796</v>
      </c>
      <c r="O521">
        <v>0</v>
      </c>
      <c r="P521" t="s">
        <v>797</v>
      </c>
      <c r="Q521" t="s">
        <v>747</v>
      </c>
      <c r="R521" t="s">
        <v>747</v>
      </c>
      <c r="S521" s="71">
        <v>45405</v>
      </c>
      <c r="T521" s="94">
        <v>0.75</v>
      </c>
      <c r="U521" s="71">
        <v>45405</v>
      </c>
      <c r="V521" s="94">
        <v>0.76041666666666663</v>
      </c>
      <c r="W521">
        <v>15</v>
      </c>
      <c r="X521">
        <v>0.25</v>
      </c>
      <c r="AB521" t="s">
        <v>798</v>
      </c>
      <c r="AC521" t="s">
        <v>799</v>
      </c>
      <c r="AD521">
        <v>120850</v>
      </c>
    </row>
    <row r="522" spans="1:30" x14ac:dyDescent="0.25">
      <c r="A522" t="s">
        <v>1018</v>
      </c>
      <c r="C522" t="s">
        <v>1019</v>
      </c>
      <c r="D522" t="s">
        <v>205</v>
      </c>
      <c r="E522" t="s">
        <v>1020</v>
      </c>
      <c r="F522" t="s">
        <v>782</v>
      </c>
      <c r="H522" t="s">
        <v>811</v>
      </c>
      <c r="I522">
        <v>0</v>
      </c>
      <c r="J522">
        <v>38</v>
      </c>
      <c r="M522" t="s">
        <v>744</v>
      </c>
      <c r="N522" t="s">
        <v>745</v>
      </c>
      <c r="O522">
        <v>0</v>
      </c>
      <c r="P522" t="s">
        <v>783</v>
      </c>
      <c r="Q522" t="s">
        <v>802</v>
      </c>
      <c r="R522" t="s">
        <v>802</v>
      </c>
      <c r="S522" s="71">
        <v>45405</v>
      </c>
      <c r="T522" s="94">
        <v>0.76041666666666663</v>
      </c>
      <c r="U522" s="71">
        <v>45405</v>
      </c>
      <c r="V522" s="94">
        <v>0.80208333333333337</v>
      </c>
      <c r="W522">
        <v>60</v>
      </c>
      <c r="X522">
        <v>1</v>
      </c>
      <c r="Y522" t="s">
        <v>34</v>
      </c>
      <c r="AB522" t="s">
        <v>1025</v>
      </c>
      <c r="AC522" t="s">
        <v>1026</v>
      </c>
      <c r="AD522">
        <v>89888</v>
      </c>
    </row>
    <row r="523" spans="1:30" x14ac:dyDescent="0.25">
      <c r="A523" t="s">
        <v>1018</v>
      </c>
      <c r="C523" t="s">
        <v>1019</v>
      </c>
      <c r="D523" t="s">
        <v>205</v>
      </c>
      <c r="E523" t="s">
        <v>1020</v>
      </c>
      <c r="F523" t="s">
        <v>782</v>
      </c>
      <c r="H523" t="s">
        <v>811</v>
      </c>
      <c r="I523">
        <v>0</v>
      </c>
      <c r="J523">
        <v>38</v>
      </c>
      <c r="M523" t="s">
        <v>789</v>
      </c>
      <c r="N523" t="s">
        <v>777</v>
      </c>
      <c r="P523" t="s">
        <v>790</v>
      </c>
      <c r="S523" s="71">
        <v>45405</v>
      </c>
      <c r="T523" s="94">
        <v>0.76041666666666663</v>
      </c>
      <c r="U523" s="71">
        <v>45405</v>
      </c>
      <c r="V523" s="94">
        <v>0.80208333333333337</v>
      </c>
      <c r="W523">
        <v>5.08</v>
      </c>
      <c r="X523">
        <v>8.4666667000000001E-2</v>
      </c>
      <c r="Y523" t="s">
        <v>34</v>
      </c>
      <c r="AD523">
        <v>89888</v>
      </c>
    </row>
    <row r="524" spans="1:30" x14ac:dyDescent="0.25">
      <c r="A524" t="s">
        <v>1018</v>
      </c>
      <c r="C524" t="s">
        <v>1019</v>
      </c>
      <c r="D524" t="s">
        <v>205</v>
      </c>
      <c r="E524" t="s">
        <v>1020</v>
      </c>
      <c r="F524" t="s">
        <v>782</v>
      </c>
      <c r="H524" t="s">
        <v>811</v>
      </c>
      <c r="I524">
        <v>0</v>
      </c>
      <c r="J524">
        <v>38</v>
      </c>
      <c r="M524" t="s">
        <v>744</v>
      </c>
      <c r="N524" t="s">
        <v>745</v>
      </c>
      <c r="O524">
        <v>0</v>
      </c>
      <c r="P524" t="s">
        <v>819</v>
      </c>
      <c r="Q524" t="s">
        <v>86</v>
      </c>
      <c r="R524" t="s">
        <v>86</v>
      </c>
      <c r="S524" s="71">
        <v>45409</v>
      </c>
      <c r="T524" s="94">
        <v>0.29166666666666669</v>
      </c>
      <c r="U524" s="71">
        <v>45409</v>
      </c>
      <c r="V524" s="94">
        <v>0.33333333333333331</v>
      </c>
      <c r="W524">
        <v>60</v>
      </c>
      <c r="X524">
        <v>1</v>
      </c>
      <c r="Y524" t="s">
        <v>35</v>
      </c>
      <c r="AB524" t="s">
        <v>867</v>
      </c>
      <c r="AC524" t="s">
        <v>868</v>
      </c>
      <c r="AD524">
        <v>121719</v>
      </c>
    </row>
    <row r="525" spans="1:30" x14ac:dyDescent="0.25">
      <c r="A525" t="s">
        <v>1018</v>
      </c>
      <c r="C525" t="s">
        <v>1019</v>
      </c>
      <c r="D525" t="s">
        <v>205</v>
      </c>
      <c r="E525" t="s">
        <v>1020</v>
      </c>
      <c r="F525" t="s">
        <v>782</v>
      </c>
      <c r="H525" t="s">
        <v>811</v>
      </c>
      <c r="I525">
        <v>0</v>
      </c>
      <c r="J525">
        <v>38</v>
      </c>
      <c r="M525" t="s">
        <v>744</v>
      </c>
      <c r="N525" t="s">
        <v>745</v>
      </c>
      <c r="O525">
        <v>0</v>
      </c>
      <c r="P525" t="s">
        <v>819</v>
      </c>
      <c r="Q525" t="s">
        <v>86</v>
      </c>
      <c r="R525" t="s">
        <v>86</v>
      </c>
      <c r="S525" s="71">
        <v>45409</v>
      </c>
      <c r="T525" s="94">
        <v>0.35416666666666669</v>
      </c>
      <c r="U525" s="71">
        <v>45409</v>
      </c>
      <c r="V525" s="94">
        <v>0.4375</v>
      </c>
      <c r="W525">
        <v>120</v>
      </c>
      <c r="X525">
        <v>2</v>
      </c>
      <c r="Y525" t="s">
        <v>35</v>
      </c>
      <c r="AB525" t="s">
        <v>1021</v>
      </c>
      <c r="AC525" t="s">
        <v>1022</v>
      </c>
      <c r="AD525">
        <v>90435</v>
      </c>
    </row>
    <row r="526" spans="1:30" x14ac:dyDescent="0.25">
      <c r="A526" t="s">
        <v>1018</v>
      </c>
      <c r="C526" t="s">
        <v>1019</v>
      </c>
      <c r="D526" t="s">
        <v>205</v>
      </c>
      <c r="E526" t="s">
        <v>1020</v>
      </c>
      <c r="F526" t="s">
        <v>782</v>
      </c>
      <c r="H526" t="s">
        <v>811</v>
      </c>
      <c r="I526">
        <v>0</v>
      </c>
      <c r="J526">
        <v>38</v>
      </c>
      <c r="M526" t="s">
        <v>789</v>
      </c>
      <c r="N526" t="s">
        <v>777</v>
      </c>
      <c r="P526" t="s">
        <v>790</v>
      </c>
      <c r="S526" s="71">
        <v>45409</v>
      </c>
      <c r="T526" s="94">
        <v>0.35416666666666669</v>
      </c>
      <c r="U526" s="71">
        <v>45409</v>
      </c>
      <c r="V526" s="94">
        <v>0.4375</v>
      </c>
      <c r="W526">
        <v>7.34</v>
      </c>
      <c r="X526">
        <v>0.122333333</v>
      </c>
      <c r="Y526" t="s">
        <v>35</v>
      </c>
      <c r="AD526">
        <v>90435</v>
      </c>
    </row>
    <row r="527" spans="1:30" x14ac:dyDescent="0.25">
      <c r="A527" t="s">
        <v>1018</v>
      </c>
      <c r="C527" t="s">
        <v>1019</v>
      </c>
      <c r="D527" t="s">
        <v>205</v>
      </c>
      <c r="E527" t="s">
        <v>1020</v>
      </c>
      <c r="F527" t="s">
        <v>782</v>
      </c>
      <c r="H527" t="s">
        <v>811</v>
      </c>
      <c r="I527">
        <v>0</v>
      </c>
      <c r="J527">
        <v>38</v>
      </c>
      <c r="M527" t="s">
        <v>744</v>
      </c>
      <c r="N527" t="s">
        <v>745</v>
      </c>
      <c r="O527">
        <v>0</v>
      </c>
      <c r="P527" t="s">
        <v>783</v>
      </c>
      <c r="Q527" t="s">
        <v>86</v>
      </c>
      <c r="R527" t="s">
        <v>86</v>
      </c>
      <c r="S527" s="71">
        <v>45409</v>
      </c>
      <c r="T527" s="94">
        <v>0.45833333333333331</v>
      </c>
      <c r="U527" s="71">
        <v>45409</v>
      </c>
      <c r="V527" s="94">
        <v>0.54166666666666663</v>
      </c>
      <c r="W527">
        <v>120</v>
      </c>
      <c r="X527">
        <v>2</v>
      </c>
      <c r="Y527" t="s">
        <v>35</v>
      </c>
      <c r="AB527" t="s">
        <v>1023</v>
      </c>
      <c r="AC527" t="s">
        <v>1024</v>
      </c>
      <c r="AD527">
        <v>101534</v>
      </c>
    </row>
    <row r="528" spans="1:30" x14ac:dyDescent="0.25">
      <c r="A528" t="s">
        <v>1018</v>
      </c>
      <c r="C528" t="s">
        <v>1019</v>
      </c>
      <c r="D528" t="s">
        <v>205</v>
      </c>
      <c r="E528" t="s">
        <v>1020</v>
      </c>
      <c r="F528" t="s">
        <v>782</v>
      </c>
      <c r="H528" t="s">
        <v>811</v>
      </c>
      <c r="I528">
        <v>0</v>
      </c>
      <c r="J528">
        <v>38</v>
      </c>
      <c r="M528" t="s">
        <v>776</v>
      </c>
      <c r="N528" t="s">
        <v>777</v>
      </c>
      <c r="P528" t="s">
        <v>788</v>
      </c>
      <c r="Q528" t="s">
        <v>86</v>
      </c>
      <c r="R528" t="s">
        <v>86</v>
      </c>
      <c r="S528" s="71">
        <v>45409</v>
      </c>
      <c r="T528" s="94">
        <v>0.45833333333333331</v>
      </c>
      <c r="U528" s="71">
        <v>45409</v>
      </c>
      <c r="V528" s="94">
        <v>0.54166666666666663</v>
      </c>
      <c r="W528">
        <v>17</v>
      </c>
      <c r="X528">
        <v>0.28333333300000002</v>
      </c>
      <c r="Y528" t="s">
        <v>35</v>
      </c>
      <c r="AB528" t="s">
        <v>1023</v>
      </c>
      <c r="AC528" t="s">
        <v>1024</v>
      </c>
      <c r="AD528">
        <v>101534</v>
      </c>
    </row>
    <row r="529" spans="1:30" x14ac:dyDescent="0.25">
      <c r="A529" t="s">
        <v>1018</v>
      </c>
      <c r="C529" t="s">
        <v>1019</v>
      </c>
      <c r="D529" t="s">
        <v>205</v>
      </c>
      <c r="E529" t="s">
        <v>1020</v>
      </c>
      <c r="F529" t="s">
        <v>782</v>
      </c>
      <c r="H529" t="s">
        <v>811</v>
      </c>
      <c r="I529">
        <v>0</v>
      </c>
      <c r="J529">
        <v>38</v>
      </c>
      <c r="M529" t="s">
        <v>789</v>
      </c>
      <c r="N529" t="s">
        <v>777</v>
      </c>
      <c r="P529" t="s">
        <v>790</v>
      </c>
      <c r="S529" s="71">
        <v>45409</v>
      </c>
      <c r="T529" s="94">
        <v>0.45833333333333331</v>
      </c>
      <c r="U529" s="71">
        <v>45409</v>
      </c>
      <c r="V529" s="94">
        <v>0.54166666666666663</v>
      </c>
      <c r="W529">
        <v>2.04</v>
      </c>
      <c r="X529">
        <v>3.4000000000000002E-2</v>
      </c>
      <c r="Y529" t="s">
        <v>35</v>
      </c>
      <c r="AD529">
        <v>101534</v>
      </c>
    </row>
    <row r="530" spans="1:30" x14ac:dyDescent="0.25">
      <c r="A530" t="s">
        <v>1018</v>
      </c>
      <c r="C530" t="s">
        <v>1019</v>
      </c>
      <c r="D530" t="s">
        <v>205</v>
      </c>
      <c r="E530" t="s">
        <v>1020</v>
      </c>
      <c r="F530" t="s">
        <v>782</v>
      </c>
      <c r="H530" t="s">
        <v>811</v>
      </c>
      <c r="I530">
        <v>0</v>
      </c>
      <c r="J530">
        <v>38</v>
      </c>
      <c r="M530" t="s">
        <v>744</v>
      </c>
      <c r="N530" t="s">
        <v>796</v>
      </c>
      <c r="O530">
        <v>0</v>
      </c>
      <c r="P530" t="s">
        <v>797</v>
      </c>
      <c r="Q530" t="s">
        <v>747</v>
      </c>
      <c r="R530" t="s">
        <v>747</v>
      </c>
      <c r="S530" s="71">
        <v>45409</v>
      </c>
      <c r="T530" s="94">
        <v>0.58333333333333337</v>
      </c>
      <c r="U530" s="71">
        <v>45409</v>
      </c>
      <c r="V530" s="94">
        <v>0.625</v>
      </c>
      <c r="W530">
        <v>60</v>
      </c>
      <c r="X530">
        <v>1</v>
      </c>
      <c r="AB530" t="s">
        <v>798</v>
      </c>
      <c r="AC530" t="s">
        <v>799</v>
      </c>
      <c r="AD530">
        <v>120660</v>
      </c>
    </row>
    <row r="531" spans="1:30" x14ac:dyDescent="0.25">
      <c r="A531" t="s">
        <v>1018</v>
      </c>
      <c r="C531" t="s">
        <v>1019</v>
      </c>
      <c r="D531" t="s">
        <v>205</v>
      </c>
      <c r="E531" t="s">
        <v>1020</v>
      </c>
      <c r="F531" t="s">
        <v>782</v>
      </c>
      <c r="H531" t="s">
        <v>811</v>
      </c>
      <c r="I531">
        <v>0</v>
      </c>
      <c r="J531">
        <v>38</v>
      </c>
      <c r="M531" t="s">
        <v>744</v>
      </c>
      <c r="N531" t="s">
        <v>745</v>
      </c>
      <c r="O531">
        <v>0</v>
      </c>
      <c r="P531" t="s">
        <v>783</v>
      </c>
      <c r="Q531" t="s">
        <v>86</v>
      </c>
      <c r="R531" t="s">
        <v>86</v>
      </c>
      <c r="S531" s="71">
        <v>45410</v>
      </c>
      <c r="T531" s="94">
        <v>0.41666666666666669</v>
      </c>
      <c r="U531" s="71">
        <v>45410</v>
      </c>
      <c r="V531" s="94">
        <v>0.5</v>
      </c>
      <c r="W531">
        <v>120</v>
      </c>
      <c r="X531">
        <v>2</v>
      </c>
      <c r="Y531" t="s">
        <v>35</v>
      </c>
      <c r="AB531" t="s">
        <v>904</v>
      </c>
      <c r="AC531" t="s">
        <v>905</v>
      </c>
      <c r="AD531">
        <v>96953</v>
      </c>
    </row>
    <row r="532" spans="1:30" x14ac:dyDescent="0.25">
      <c r="A532" t="s">
        <v>1018</v>
      </c>
      <c r="C532" t="s">
        <v>1019</v>
      </c>
      <c r="D532" t="s">
        <v>205</v>
      </c>
      <c r="E532" t="s">
        <v>1020</v>
      </c>
      <c r="F532" t="s">
        <v>782</v>
      </c>
      <c r="H532" t="s">
        <v>811</v>
      </c>
      <c r="I532">
        <v>0</v>
      </c>
      <c r="J532">
        <v>38</v>
      </c>
      <c r="M532" t="s">
        <v>776</v>
      </c>
      <c r="N532" t="s">
        <v>777</v>
      </c>
      <c r="P532" t="s">
        <v>788</v>
      </c>
      <c r="Q532" t="s">
        <v>86</v>
      </c>
      <c r="R532" t="s">
        <v>86</v>
      </c>
      <c r="S532" s="71">
        <v>45410</v>
      </c>
      <c r="T532" s="94">
        <v>0.41666666666666669</v>
      </c>
      <c r="U532" s="71">
        <v>45410</v>
      </c>
      <c r="V532" s="94">
        <v>0.5</v>
      </c>
      <c r="W532">
        <v>4</v>
      </c>
      <c r="X532">
        <v>6.6666666999999999E-2</v>
      </c>
      <c r="Y532" t="s">
        <v>35</v>
      </c>
      <c r="AB532" t="s">
        <v>904</v>
      </c>
      <c r="AC532" t="s">
        <v>905</v>
      </c>
      <c r="AD532">
        <v>96953</v>
      </c>
    </row>
    <row r="533" spans="1:30" x14ac:dyDescent="0.25">
      <c r="A533" t="s">
        <v>1018</v>
      </c>
      <c r="C533" t="s">
        <v>1019</v>
      </c>
      <c r="D533" t="s">
        <v>205</v>
      </c>
      <c r="E533" t="s">
        <v>1020</v>
      </c>
      <c r="F533" t="s">
        <v>782</v>
      </c>
      <c r="H533" t="s">
        <v>811</v>
      </c>
      <c r="I533">
        <v>0</v>
      </c>
      <c r="J533">
        <v>38</v>
      </c>
      <c r="M533" t="s">
        <v>744</v>
      </c>
      <c r="N533" t="s">
        <v>745</v>
      </c>
      <c r="O533">
        <v>0</v>
      </c>
      <c r="P533" t="s">
        <v>791</v>
      </c>
      <c r="Q533" t="s">
        <v>85</v>
      </c>
      <c r="R533" t="s">
        <v>792</v>
      </c>
      <c r="S533" s="71">
        <v>45411</v>
      </c>
      <c r="T533" s="94">
        <v>0.32291666666666669</v>
      </c>
      <c r="U533" s="71">
        <v>45411</v>
      </c>
      <c r="V533" s="94">
        <v>0.36458333333333331</v>
      </c>
      <c r="W533">
        <v>60</v>
      </c>
      <c r="X533">
        <v>1</v>
      </c>
      <c r="Y533" t="s">
        <v>34</v>
      </c>
      <c r="AB533" t="s">
        <v>1025</v>
      </c>
      <c r="AC533" t="s">
        <v>1026</v>
      </c>
      <c r="AD533">
        <v>100267</v>
      </c>
    </row>
    <row r="534" spans="1:30" x14ac:dyDescent="0.25">
      <c r="A534" t="s">
        <v>1018</v>
      </c>
      <c r="C534" t="s">
        <v>1019</v>
      </c>
      <c r="D534" t="s">
        <v>205</v>
      </c>
      <c r="E534" t="s">
        <v>1020</v>
      </c>
      <c r="F534" t="s">
        <v>782</v>
      </c>
      <c r="H534" t="s">
        <v>811</v>
      </c>
      <c r="I534">
        <v>0</v>
      </c>
      <c r="J534">
        <v>38</v>
      </c>
      <c r="M534" t="s">
        <v>744</v>
      </c>
      <c r="N534" t="s">
        <v>745</v>
      </c>
      <c r="O534">
        <v>0</v>
      </c>
      <c r="P534" t="s">
        <v>819</v>
      </c>
      <c r="Q534" t="s">
        <v>86</v>
      </c>
      <c r="R534" t="s">
        <v>86</v>
      </c>
      <c r="S534" s="71">
        <v>45411</v>
      </c>
      <c r="T534" s="94">
        <v>0.38541666666666669</v>
      </c>
      <c r="U534" s="71">
        <v>45411</v>
      </c>
      <c r="V534" s="94">
        <v>0.42708333333333331</v>
      </c>
      <c r="W534">
        <v>60</v>
      </c>
      <c r="X534">
        <v>1</v>
      </c>
      <c r="Y534" t="s">
        <v>35</v>
      </c>
      <c r="AB534" t="s">
        <v>1021</v>
      </c>
      <c r="AC534" t="s">
        <v>1022</v>
      </c>
      <c r="AD534">
        <v>90433</v>
      </c>
    </row>
    <row r="535" spans="1:30" x14ac:dyDescent="0.25">
      <c r="A535" t="s">
        <v>1018</v>
      </c>
      <c r="C535" t="s">
        <v>1019</v>
      </c>
      <c r="D535" t="s">
        <v>205</v>
      </c>
      <c r="E535" t="s">
        <v>1020</v>
      </c>
      <c r="F535" t="s">
        <v>782</v>
      </c>
      <c r="H535" t="s">
        <v>811</v>
      </c>
      <c r="I535">
        <v>0</v>
      </c>
      <c r="J535">
        <v>38</v>
      </c>
      <c r="M535" t="s">
        <v>789</v>
      </c>
      <c r="N535" t="s">
        <v>777</v>
      </c>
      <c r="P535" t="s">
        <v>790</v>
      </c>
      <c r="S535" s="71">
        <v>45411</v>
      </c>
      <c r="T535" s="94">
        <v>0.38541666666666669</v>
      </c>
      <c r="U535" s="71">
        <v>45411</v>
      </c>
      <c r="V535" s="94">
        <v>0.42708333333333331</v>
      </c>
      <c r="W535">
        <v>2.61</v>
      </c>
      <c r="X535">
        <v>4.3499999999999997E-2</v>
      </c>
      <c r="Y535" t="s">
        <v>35</v>
      </c>
      <c r="AD535">
        <v>90433</v>
      </c>
    </row>
    <row r="536" spans="1:30" x14ac:dyDescent="0.25">
      <c r="A536" t="s">
        <v>1018</v>
      </c>
      <c r="C536" t="s">
        <v>1019</v>
      </c>
      <c r="D536" t="s">
        <v>205</v>
      </c>
      <c r="E536" t="s">
        <v>1020</v>
      </c>
      <c r="F536" t="s">
        <v>782</v>
      </c>
      <c r="H536" t="s">
        <v>811</v>
      </c>
      <c r="I536">
        <v>0</v>
      </c>
      <c r="J536">
        <v>38</v>
      </c>
      <c r="M536" t="s">
        <v>744</v>
      </c>
      <c r="N536" t="s">
        <v>745</v>
      </c>
      <c r="O536">
        <v>0</v>
      </c>
      <c r="P536" t="s">
        <v>816</v>
      </c>
      <c r="Q536" t="s">
        <v>86</v>
      </c>
      <c r="R536" t="s">
        <v>86</v>
      </c>
      <c r="S536" s="71">
        <v>45411</v>
      </c>
      <c r="T536" s="94">
        <v>0.4375</v>
      </c>
      <c r="U536" s="71">
        <v>45411</v>
      </c>
      <c r="V536" s="94">
        <v>0.5</v>
      </c>
      <c r="W536">
        <v>90</v>
      </c>
      <c r="X536">
        <v>1.5</v>
      </c>
      <c r="Y536" t="s">
        <v>35</v>
      </c>
      <c r="AB536" t="s">
        <v>1023</v>
      </c>
      <c r="AC536" t="s">
        <v>1024</v>
      </c>
      <c r="AD536">
        <v>96975</v>
      </c>
    </row>
    <row r="537" spans="1:30" x14ac:dyDescent="0.25">
      <c r="A537" t="s">
        <v>1018</v>
      </c>
      <c r="C537" t="s">
        <v>1019</v>
      </c>
      <c r="D537" t="s">
        <v>205</v>
      </c>
      <c r="E537" t="s">
        <v>1020</v>
      </c>
      <c r="F537" t="s">
        <v>782</v>
      </c>
      <c r="H537" t="s">
        <v>811</v>
      </c>
      <c r="I537">
        <v>0</v>
      </c>
      <c r="J537">
        <v>38</v>
      </c>
      <c r="M537" t="s">
        <v>776</v>
      </c>
      <c r="N537" t="s">
        <v>777</v>
      </c>
      <c r="P537" t="s">
        <v>788</v>
      </c>
      <c r="Q537" t="s">
        <v>86</v>
      </c>
      <c r="R537" t="s">
        <v>86</v>
      </c>
      <c r="S537" s="71">
        <v>45411</v>
      </c>
      <c r="T537" s="94">
        <v>0.4375</v>
      </c>
      <c r="U537" s="71">
        <v>45411</v>
      </c>
      <c r="V537" s="94">
        <v>0.5</v>
      </c>
      <c r="W537">
        <v>7</v>
      </c>
      <c r="X537">
        <v>0.116666667</v>
      </c>
      <c r="Y537" t="s">
        <v>35</v>
      </c>
      <c r="AB537" t="s">
        <v>1023</v>
      </c>
      <c r="AC537" t="s">
        <v>1024</v>
      </c>
      <c r="AD537">
        <v>96975</v>
      </c>
    </row>
    <row r="538" spans="1:30" x14ac:dyDescent="0.25">
      <c r="A538" t="s">
        <v>1018</v>
      </c>
      <c r="C538" t="s">
        <v>1019</v>
      </c>
      <c r="D538" t="s">
        <v>205</v>
      </c>
      <c r="E538" t="s">
        <v>1020</v>
      </c>
      <c r="F538" t="s">
        <v>782</v>
      </c>
      <c r="H538" t="s">
        <v>811</v>
      </c>
      <c r="I538">
        <v>0</v>
      </c>
      <c r="J538">
        <v>38</v>
      </c>
      <c r="M538" t="s">
        <v>789</v>
      </c>
      <c r="N538" t="s">
        <v>777</v>
      </c>
      <c r="P538" t="s">
        <v>790</v>
      </c>
      <c r="S538" s="71">
        <v>45411</v>
      </c>
      <c r="T538" s="94">
        <v>0.4375</v>
      </c>
      <c r="U538" s="71">
        <v>45411</v>
      </c>
      <c r="V538" s="94">
        <v>0.5</v>
      </c>
      <c r="W538">
        <v>2.04</v>
      </c>
      <c r="X538">
        <v>3.4000000000000002E-2</v>
      </c>
      <c r="Y538" t="s">
        <v>35</v>
      </c>
      <c r="AD538">
        <v>96975</v>
      </c>
    </row>
    <row r="539" spans="1:30" x14ac:dyDescent="0.25">
      <c r="A539" t="s">
        <v>1018</v>
      </c>
      <c r="C539" t="s">
        <v>1019</v>
      </c>
      <c r="D539" t="s">
        <v>205</v>
      </c>
      <c r="E539" t="s">
        <v>1020</v>
      </c>
      <c r="F539" t="s">
        <v>782</v>
      </c>
      <c r="H539" t="s">
        <v>811</v>
      </c>
      <c r="I539">
        <v>0</v>
      </c>
      <c r="J539">
        <v>38</v>
      </c>
      <c r="M539" t="s">
        <v>744</v>
      </c>
      <c r="N539" t="s">
        <v>745</v>
      </c>
      <c r="O539">
        <v>0</v>
      </c>
      <c r="P539" t="s">
        <v>783</v>
      </c>
      <c r="Q539" t="s">
        <v>86</v>
      </c>
      <c r="R539" t="s">
        <v>86</v>
      </c>
      <c r="S539" s="71">
        <v>45411</v>
      </c>
      <c r="T539" s="94">
        <v>0.52083333333333337</v>
      </c>
      <c r="U539" s="71">
        <v>45411</v>
      </c>
      <c r="V539" s="94">
        <v>0.66666666666666663</v>
      </c>
      <c r="W539">
        <v>210</v>
      </c>
      <c r="X539">
        <v>3.5</v>
      </c>
      <c r="Y539" t="s">
        <v>35</v>
      </c>
      <c r="AB539" t="s">
        <v>1027</v>
      </c>
      <c r="AC539" t="s">
        <v>1028</v>
      </c>
      <c r="AD539">
        <v>103297</v>
      </c>
    </row>
    <row r="540" spans="1:30" x14ac:dyDescent="0.25">
      <c r="A540" t="s">
        <v>1018</v>
      </c>
      <c r="C540" t="s">
        <v>1019</v>
      </c>
      <c r="D540" t="s">
        <v>205</v>
      </c>
      <c r="E540" t="s">
        <v>1020</v>
      </c>
      <c r="F540" t="s">
        <v>782</v>
      </c>
      <c r="H540" t="s">
        <v>811</v>
      </c>
      <c r="I540">
        <v>0</v>
      </c>
      <c r="J540">
        <v>38</v>
      </c>
      <c r="M540" t="s">
        <v>776</v>
      </c>
      <c r="N540" t="s">
        <v>777</v>
      </c>
      <c r="P540" t="s">
        <v>788</v>
      </c>
      <c r="Q540" t="s">
        <v>86</v>
      </c>
      <c r="R540" t="s">
        <v>86</v>
      </c>
      <c r="S540" s="71">
        <v>45411</v>
      </c>
      <c r="T540" s="94">
        <v>0.52083333333333337</v>
      </c>
      <c r="U540" s="71">
        <v>45411</v>
      </c>
      <c r="V540" s="94">
        <v>0.66666666666666663</v>
      </c>
      <c r="W540">
        <v>12</v>
      </c>
      <c r="X540">
        <v>0.2</v>
      </c>
      <c r="Y540" t="s">
        <v>35</v>
      </c>
      <c r="AB540" t="s">
        <v>1027</v>
      </c>
      <c r="AC540" t="s">
        <v>1028</v>
      </c>
      <c r="AD540">
        <v>103297</v>
      </c>
    </row>
    <row r="541" spans="1:30" x14ac:dyDescent="0.25">
      <c r="A541" t="s">
        <v>1018</v>
      </c>
      <c r="C541" t="s">
        <v>1019</v>
      </c>
      <c r="D541" t="s">
        <v>205</v>
      </c>
      <c r="E541" t="s">
        <v>1020</v>
      </c>
      <c r="F541" t="s">
        <v>782</v>
      </c>
      <c r="H541" t="s">
        <v>811</v>
      </c>
      <c r="I541">
        <v>0</v>
      </c>
      <c r="J541">
        <v>38</v>
      </c>
      <c r="M541" t="s">
        <v>789</v>
      </c>
      <c r="N541" t="s">
        <v>777</v>
      </c>
      <c r="P541" t="s">
        <v>790</v>
      </c>
      <c r="S541" s="71">
        <v>45411</v>
      </c>
      <c r="T541" s="94">
        <v>0.52083333333333337</v>
      </c>
      <c r="U541" s="71">
        <v>45411</v>
      </c>
      <c r="V541" s="94">
        <v>0.66666666666666663</v>
      </c>
      <c r="W541">
        <v>4.0199999999999996</v>
      </c>
      <c r="X541">
        <v>6.7000000000000004E-2</v>
      </c>
      <c r="Y541" t="s">
        <v>35</v>
      </c>
      <c r="AD541">
        <v>103297</v>
      </c>
    </row>
    <row r="542" spans="1:30" x14ac:dyDescent="0.25">
      <c r="A542" t="s">
        <v>1018</v>
      </c>
      <c r="C542" t="s">
        <v>1019</v>
      </c>
      <c r="D542" t="s">
        <v>205</v>
      </c>
      <c r="E542" t="s">
        <v>1020</v>
      </c>
      <c r="F542" t="s">
        <v>782</v>
      </c>
      <c r="H542" t="s">
        <v>811</v>
      </c>
      <c r="I542">
        <v>0</v>
      </c>
      <c r="J542">
        <v>38</v>
      </c>
      <c r="M542" t="s">
        <v>744</v>
      </c>
      <c r="N542" t="s">
        <v>745</v>
      </c>
      <c r="O542">
        <v>0</v>
      </c>
      <c r="P542" t="s">
        <v>1009</v>
      </c>
      <c r="Q542" t="s">
        <v>85</v>
      </c>
      <c r="R542" t="s">
        <v>792</v>
      </c>
      <c r="S542" s="71">
        <v>45411</v>
      </c>
      <c r="T542" s="94">
        <v>0.6875</v>
      </c>
      <c r="U542" s="71">
        <v>45411</v>
      </c>
      <c r="V542" s="94">
        <v>0.77083333333333337</v>
      </c>
      <c r="W542">
        <v>120</v>
      </c>
      <c r="X542">
        <v>2</v>
      </c>
      <c r="Y542" t="s">
        <v>34</v>
      </c>
      <c r="AB542" t="s">
        <v>1033</v>
      </c>
      <c r="AC542" t="s">
        <v>1034</v>
      </c>
      <c r="AD542">
        <v>118012</v>
      </c>
    </row>
    <row r="543" spans="1:30" x14ac:dyDescent="0.25">
      <c r="A543" t="s">
        <v>1018</v>
      </c>
      <c r="C543" t="s">
        <v>1019</v>
      </c>
      <c r="D543" t="s">
        <v>205</v>
      </c>
      <c r="E543" t="s">
        <v>1020</v>
      </c>
      <c r="F543" t="s">
        <v>782</v>
      </c>
      <c r="H543" t="s">
        <v>811</v>
      </c>
      <c r="I543">
        <v>0</v>
      </c>
      <c r="J543">
        <v>38</v>
      </c>
      <c r="M543" t="s">
        <v>789</v>
      </c>
      <c r="N543" t="s">
        <v>777</v>
      </c>
      <c r="P543" t="s">
        <v>790</v>
      </c>
      <c r="S543" s="71">
        <v>45411</v>
      </c>
      <c r="T543" s="94">
        <v>0.6875</v>
      </c>
      <c r="U543" s="71">
        <v>45411</v>
      </c>
      <c r="V543" s="94">
        <v>0.77083333333333337</v>
      </c>
      <c r="W543">
        <v>19.97</v>
      </c>
      <c r="X543">
        <v>0.33283333300000001</v>
      </c>
      <c r="Y543" t="s">
        <v>34</v>
      </c>
      <c r="AD543">
        <v>118012</v>
      </c>
    </row>
    <row r="544" spans="1:30" x14ac:dyDescent="0.25">
      <c r="A544" t="s">
        <v>1018</v>
      </c>
      <c r="C544" t="s">
        <v>1019</v>
      </c>
      <c r="D544" t="s">
        <v>205</v>
      </c>
      <c r="E544" t="s">
        <v>1020</v>
      </c>
      <c r="F544" t="s">
        <v>782</v>
      </c>
      <c r="H544" t="s">
        <v>811</v>
      </c>
      <c r="I544">
        <v>0</v>
      </c>
      <c r="J544">
        <v>38</v>
      </c>
      <c r="M544" t="s">
        <v>744</v>
      </c>
      <c r="N544" t="s">
        <v>796</v>
      </c>
      <c r="O544">
        <v>0</v>
      </c>
      <c r="P544" t="s">
        <v>797</v>
      </c>
      <c r="Q544" t="s">
        <v>747</v>
      </c>
      <c r="R544" t="s">
        <v>747</v>
      </c>
      <c r="S544" s="71">
        <v>45412</v>
      </c>
      <c r="T544" s="94">
        <v>0.29166666666666669</v>
      </c>
      <c r="U544" s="71">
        <v>45412</v>
      </c>
      <c r="V544" s="94">
        <v>0.33333333333333331</v>
      </c>
      <c r="W544">
        <v>60</v>
      </c>
      <c r="X544">
        <v>1</v>
      </c>
      <c r="AB544" t="s">
        <v>798</v>
      </c>
      <c r="AC544" t="s">
        <v>799</v>
      </c>
      <c r="AD544">
        <v>123574</v>
      </c>
    </row>
    <row r="545" spans="1:30" x14ac:dyDescent="0.25">
      <c r="A545" t="s">
        <v>1018</v>
      </c>
      <c r="C545" t="s">
        <v>1019</v>
      </c>
      <c r="D545" t="s">
        <v>205</v>
      </c>
      <c r="E545" t="s">
        <v>1020</v>
      </c>
      <c r="F545" t="s">
        <v>782</v>
      </c>
      <c r="H545" t="s">
        <v>811</v>
      </c>
      <c r="I545">
        <v>0</v>
      </c>
      <c r="J545">
        <v>38</v>
      </c>
      <c r="M545" t="s">
        <v>744</v>
      </c>
      <c r="N545" t="s">
        <v>745</v>
      </c>
      <c r="O545">
        <v>0</v>
      </c>
      <c r="P545" t="s">
        <v>783</v>
      </c>
      <c r="Q545" t="s">
        <v>86</v>
      </c>
      <c r="R545" t="s">
        <v>86</v>
      </c>
      <c r="S545" s="71">
        <v>45412</v>
      </c>
      <c r="T545" s="94">
        <v>0.35416666666666669</v>
      </c>
      <c r="U545" s="71">
        <v>45412</v>
      </c>
      <c r="V545" s="94">
        <v>0.4375</v>
      </c>
      <c r="W545">
        <v>120</v>
      </c>
      <c r="X545">
        <v>2</v>
      </c>
      <c r="Y545" t="s">
        <v>35</v>
      </c>
      <c r="AB545" t="s">
        <v>968</v>
      </c>
      <c r="AC545" t="s">
        <v>969</v>
      </c>
      <c r="AD545">
        <v>90845</v>
      </c>
    </row>
    <row r="546" spans="1:30" x14ac:dyDescent="0.25">
      <c r="A546" t="s">
        <v>1018</v>
      </c>
      <c r="C546" t="s">
        <v>1019</v>
      </c>
      <c r="D546" t="s">
        <v>205</v>
      </c>
      <c r="E546" t="s">
        <v>1020</v>
      </c>
      <c r="F546" t="s">
        <v>782</v>
      </c>
      <c r="H546" t="s">
        <v>811</v>
      </c>
      <c r="I546">
        <v>0</v>
      </c>
      <c r="J546">
        <v>38</v>
      </c>
      <c r="M546" t="s">
        <v>776</v>
      </c>
      <c r="N546" t="s">
        <v>777</v>
      </c>
      <c r="P546" t="s">
        <v>788</v>
      </c>
      <c r="Q546" t="s">
        <v>86</v>
      </c>
      <c r="R546" t="s">
        <v>86</v>
      </c>
      <c r="S546" s="71">
        <v>45412</v>
      </c>
      <c r="T546" s="94">
        <v>0.35416666666666669</v>
      </c>
      <c r="U546" s="71">
        <v>45412</v>
      </c>
      <c r="V546" s="94">
        <v>0.4375</v>
      </c>
      <c r="W546">
        <v>9</v>
      </c>
      <c r="X546">
        <v>0.15</v>
      </c>
      <c r="Y546" t="s">
        <v>35</v>
      </c>
      <c r="AB546" t="s">
        <v>968</v>
      </c>
      <c r="AC546" t="s">
        <v>969</v>
      </c>
      <c r="AD546">
        <v>90845</v>
      </c>
    </row>
    <row r="547" spans="1:30" x14ac:dyDescent="0.25">
      <c r="A547" t="s">
        <v>1018</v>
      </c>
      <c r="C547" t="s">
        <v>1019</v>
      </c>
      <c r="D547" t="s">
        <v>205</v>
      </c>
      <c r="E547" t="s">
        <v>1020</v>
      </c>
      <c r="F547" t="s">
        <v>782</v>
      </c>
      <c r="H547" t="s">
        <v>811</v>
      </c>
      <c r="I547">
        <v>0</v>
      </c>
      <c r="J547">
        <v>38</v>
      </c>
      <c r="M547" t="s">
        <v>744</v>
      </c>
      <c r="N547" t="s">
        <v>745</v>
      </c>
      <c r="O547">
        <v>0</v>
      </c>
      <c r="P547" t="s">
        <v>791</v>
      </c>
      <c r="Q547" t="s">
        <v>85</v>
      </c>
      <c r="R547" t="s">
        <v>792</v>
      </c>
      <c r="S547" s="71">
        <v>45412</v>
      </c>
      <c r="T547" s="94">
        <v>0.45833333333333331</v>
      </c>
      <c r="U547" s="71">
        <v>45412</v>
      </c>
      <c r="V547" s="94">
        <v>0.54166666666666663</v>
      </c>
      <c r="W547">
        <v>120</v>
      </c>
      <c r="X547">
        <v>2</v>
      </c>
      <c r="Y547" t="s">
        <v>34</v>
      </c>
      <c r="AB547" t="s">
        <v>1029</v>
      </c>
      <c r="AC547" t="s">
        <v>1030</v>
      </c>
      <c r="AD547">
        <v>90137</v>
      </c>
    </row>
    <row r="548" spans="1:30" x14ac:dyDescent="0.25">
      <c r="A548" t="s">
        <v>1018</v>
      </c>
      <c r="C548" t="s">
        <v>1019</v>
      </c>
      <c r="D548" t="s">
        <v>205</v>
      </c>
      <c r="E548" t="s">
        <v>1020</v>
      </c>
      <c r="F548" t="s">
        <v>782</v>
      </c>
      <c r="H548" t="s">
        <v>811</v>
      </c>
      <c r="I548">
        <v>0</v>
      </c>
      <c r="J548">
        <v>38</v>
      </c>
      <c r="M548" t="s">
        <v>776</v>
      </c>
      <c r="N548" t="s">
        <v>777</v>
      </c>
      <c r="P548" t="s">
        <v>795</v>
      </c>
      <c r="Q548" t="s">
        <v>85</v>
      </c>
      <c r="R548" t="s">
        <v>792</v>
      </c>
      <c r="S548" s="71">
        <v>45412</v>
      </c>
      <c r="T548" s="94">
        <v>0.45833333333333331</v>
      </c>
      <c r="U548" s="71">
        <v>45412</v>
      </c>
      <c r="V548" s="94">
        <v>0.54166666666666663</v>
      </c>
      <c r="W548">
        <v>6</v>
      </c>
      <c r="X548">
        <v>0.1</v>
      </c>
      <c r="Y548" t="s">
        <v>34</v>
      </c>
      <c r="AB548" t="s">
        <v>1029</v>
      </c>
      <c r="AC548" t="s">
        <v>1030</v>
      </c>
      <c r="AD548">
        <v>90137</v>
      </c>
    </row>
    <row r="549" spans="1:30" x14ac:dyDescent="0.25">
      <c r="A549" t="s">
        <v>1018</v>
      </c>
      <c r="C549" t="s">
        <v>1019</v>
      </c>
      <c r="D549" t="s">
        <v>205</v>
      </c>
      <c r="E549" t="s">
        <v>1020</v>
      </c>
      <c r="F549" t="s">
        <v>782</v>
      </c>
      <c r="H549" t="s">
        <v>811</v>
      </c>
      <c r="I549">
        <v>0</v>
      </c>
      <c r="J549">
        <v>38</v>
      </c>
      <c r="M549" t="s">
        <v>789</v>
      </c>
      <c r="N549" t="s">
        <v>777</v>
      </c>
      <c r="P549" t="s">
        <v>790</v>
      </c>
      <c r="S549" s="71">
        <v>45412</v>
      </c>
      <c r="T549" s="94">
        <v>0.45833333333333331</v>
      </c>
      <c r="U549" s="71">
        <v>45412</v>
      </c>
      <c r="V549" s="94">
        <v>0.54166666666666663</v>
      </c>
      <c r="W549">
        <v>4.16</v>
      </c>
      <c r="X549">
        <v>6.9333332999999997E-2</v>
      </c>
      <c r="Y549" t="s">
        <v>34</v>
      </c>
      <c r="AD549">
        <v>90137</v>
      </c>
    </row>
    <row r="550" spans="1:30" x14ac:dyDescent="0.25">
      <c r="A550" t="s">
        <v>1018</v>
      </c>
      <c r="C550" t="s">
        <v>1019</v>
      </c>
      <c r="D550" t="s">
        <v>205</v>
      </c>
      <c r="E550" t="s">
        <v>1020</v>
      </c>
      <c r="F550" t="s">
        <v>782</v>
      </c>
      <c r="H550" t="s">
        <v>811</v>
      </c>
      <c r="I550">
        <v>0</v>
      </c>
      <c r="J550">
        <v>38</v>
      </c>
      <c r="M550" t="s">
        <v>744</v>
      </c>
      <c r="N550" t="s">
        <v>745</v>
      </c>
      <c r="O550">
        <v>0</v>
      </c>
      <c r="P550" t="s">
        <v>791</v>
      </c>
      <c r="Q550" t="s">
        <v>85</v>
      </c>
      <c r="R550" t="s">
        <v>792</v>
      </c>
      <c r="S550" s="71">
        <v>45412</v>
      </c>
      <c r="T550" s="94">
        <v>0.55208333333333337</v>
      </c>
      <c r="U550" s="71">
        <v>45412</v>
      </c>
      <c r="V550" s="94">
        <v>0.63541666666666663</v>
      </c>
      <c r="W550">
        <v>120</v>
      </c>
      <c r="X550">
        <v>2</v>
      </c>
      <c r="Y550" t="s">
        <v>34</v>
      </c>
      <c r="AB550" t="s">
        <v>1035</v>
      </c>
      <c r="AC550" t="s">
        <v>1036</v>
      </c>
      <c r="AD550">
        <v>90852</v>
      </c>
    </row>
    <row r="551" spans="1:30" x14ac:dyDescent="0.25">
      <c r="A551" t="s">
        <v>1018</v>
      </c>
      <c r="C551" t="s">
        <v>1019</v>
      </c>
      <c r="D551" t="s">
        <v>205</v>
      </c>
      <c r="E551" t="s">
        <v>1020</v>
      </c>
      <c r="F551" t="s">
        <v>782</v>
      </c>
      <c r="H551" t="s">
        <v>811</v>
      </c>
      <c r="I551">
        <v>0</v>
      </c>
      <c r="J551">
        <v>38</v>
      </c>
      <c r="M551" t="s">
        <v>776</v>
      </c>
      <c r="N551" t="s">
        <v>777</v>
      </c>
      <c r="P551" t="s">
        <v>795</v>
      </c>
      <c r="Q551" t="s">
        <v>85</v>
      </c>
      <c r="R551" t="s">
        <v>792</v>
      </c>
      <c r="S551" s="71">
        <v>45412</v>
      </c>
      <c r="T551" s="94">
        <v>0.55208333333333337</v>
      </c>
      <c r="U551" s="71">
        <v>45412</v>
      </c>
      <c r="V551" s="94">
        <v>0.63541666666666663</v>
      </c>
      <c r="W551">
        <v>8</v>
      </c>
      <c r="X551">
        <v>0.133333333</v>
      </c>
      <c r="Y551" t="s">
        <v>34</v>
      </c>
      <c r="AB551" t="s">
        <v>1035</v>
      </c>
      <c r="AC551" t="s">
        <v>1036</v>
      </c>
      <c r="AD551">
        <v>90852</v>
      </c>
    </row>
    <row r="552" spans="1:30" x14ac:dyDescent="0.25">
      <c r="A552" t="s">
        <v>1018</v>
      </c>
      <c r="C552" t="s">
        <v>1019</v>
      </c>
      <c r="D552" t="s">
        <v>205</v>
      </c>
      <c r="E552" t="s">
        <v>1020</v>
      </c>
      <c r="F552" t="s">
        <v>782</v>
      </c>
      <c r="H552" t="s">
        <v>811</v>
      </c>
      <c r="I552">
        <v>0</v>
      </c>
      <c r="J552">
        <v>38</v>
      </c>
      <c r="M552" t="s">
        <v>789</v>
      </c>
      <c r="N552" t="s">
        <v>777</v>
      </c>
      <c r="P552" t="s">
        <v>790</v>
      </c>
      <c r="S552" s="71">
        <v>45412</v>
      </c>
      <c r="T552" s="94">
        <v>0.55208333333333337</v>
      </c>
      <c r="U552" s="71">
        <v>45412</v>
      </c>
      <c r="V552" s="94">
        <v>0.63541666666666663</v>
      </c>
      <c r="W552">
        <v>5.14</v>
      </c>
      <c r="X552">
        <v>8.5666667000000002E-2</v>
      </c>
      <c r="Y552" t="s">
        <v>34</v>
      </c>
      <c r="AD552">
        <v>90852</v>
      </c>
    </row>
    <row r="553" spans="1:30" x14ac:dyDescent="0.25">
      <c r="A553" t="s">
        <v>1053</v>
      </c>
      <c r="C553" t="s">
        <v>1054</v>
      </c>
      <c r="D553" t="s">
        <v>263</v>
      </c>
      <c r="E553" t="s">
        <v>1055</v>
      </c>
      <c r="F553" t="s">
        <v>782</v>
      </c>
      <c r="H553" t="s">
        <v>811</v>
      </c>
      <c r="I553">
        <v>0</v>
      </c>
      <c r="J553">
        <v>38</v>
      </c>
      <c r="M553" t="s">
        <v>744</v>
      </c>
      <c r="N553" t="s">
        <v>745</v>
      </c>
      <c r="O553">
        <v>0</v>
      </c>
      <c r="P553" t="s">
        <v>783</v>
      </c>
      <c r="Q553" t="s">
        <v>802</v>
      </c>
      <c r="R553" t="s">
        <v>802</v>
      </c>
      <c r="S553" s="71">
        <v>45405</v>
      </c>
      <c r="T553" s="94">
        <v>0.41666666666666669</v>
      </c>
      <c r="U553" s="71">
        <v>45405</v>
      </c>
      <c r="V553" s="94">
        <v>0.5</v>
      </c>
      <c r="W553">
        <v>120</v>
      </c>
      <c r="X553">
        <v>2</v>
      </c>
      <c r="Y553" t="s">
        <v>35</v>
      </c>
      <c r="Z553" t="s">
        <v>985</v>
      </c>
      <c r="AB553" t="s">
        <v>1056</v>
      </c>
      <c r="AC553" t="s">
        <v>1057</v>
      </c>
      <c r="AD553">
        <v>87033</v>
      </c>
    </row>
    <row r="554" spans="1:30" x14ac:dyDescent="0.25">
      <c r="A554" t="s">
        <v>1053</v>
      </c>
      <c r="C554" t="s">
        <v>1054</v>
      </c>
      <c r="D554" t="s">
        <v>263</v>
      </c>
      <c r="E554" t="s">
        <v>1055</v>
      </c>
      <c r="F554" t="s">
        <v>782</v>
      </c>
      <c r="H554" t="s">
        <v>811</v>
      </c>
      <c r="I554">
        <v>0</v>
      </c>
      <c r="J554">
        <v>38</v>
      </c>
      <c r="M554" t="s">
        <v>776</v>
      </c>
      <c r="N554" t="s">
        <v>777</v>
      </c>
      <c r="P554" t="s">
        <v>805</v>
      </c>
      <c r="Q554" t="s">
        <v>802</v>
      </c>
      <c r="R554" t="s">
        <v>802</v>
      </c>
      <c r="S554" s="71">
        <v>45405</v>
      </c>
      <c r="T554" s="94">
        <v>0.41666666666666669</v>
      </c>
      <c r="U554" s="71">
        <v>45405</v>
      </c>
      <c r="V554" s="94">
        <v>0.5</v>
      </c>
      <c r="W554">
        <v>14</v>
      </c>
      <c r="X554">
        <v>0.233333333</v>
      </c>
      <c r="Y554" t="s">
        <v>35</v>
      </c>
      <c r="Z554" t="s">
        <v>985</v>
      </c>
      <c r="AB554" t="s">
        <v>1056</v>
      </c>
      <c r="AC554" t="s">
        <v>1057</v>
      </c>
      <c r="AD554">
        <v>87033</v>
      </c>
    </row>
    <row r="555" spans="1:30" x14ac:dyDescent="0.25">
      <c r="A555" t="s">
        <v>1053</v>
      </c>
      <c r="C555" t="s">
        <v>1054</v>
      </c>
      <c r="D555" t="s">
        <v>263</v>
      </c>
      <c r="E555" t="s">
        <v>1055</v>
      </c>
      <c r="F555" t="s">
        <v>782</v>
      </c>
      <c r="H555" t="s">
        <v>811</v>
      </c>
      <c r="I555">
        <v>0</v>
      </c>
      <c r="J555">
        <v>38</v>
      </c>
      <c r="M555" t="s">
        <v>744</v>
      </c>
      <c r="N555" t="s">
        <v>745</v>
      </c>
      <c r="O555">
        <v>0</v>
      </c>
      <c r="P555" t="s">
        <v>783</v>
      </c>
      <c r="Q555" t="s">
        <v>86</v>
      </c>
      <c r="R555" t="s">
        <v>86</v>
      </c>
      <c r="S555" s="71">
        <v>45406</v>
      </c>
      <c r="T555" s="94">
        <v>0.41666666666666669</v>
      </c>
      <c r="U555" s="71">
        <v>45406</v>
      </c>
      <c r="V555" s="94">
        <v>0.5</v>
      </c>
      <c r="W555">
        <v>120</v>
      </c>
      <c r="X555">
        <v>2</v>
      </c>
      <c r="Y555" t="s">
        <v>35</v>
      </c>
      <c r="Z555" t="s">
        <v>985</v>
      </c>
      <c r="AB555" t="s">
        <v>1058</v>
      </c>
      <c r="AC555" t="s">
        <v>1059</v>
      </c>
      <c r="AD555">
        <v>86856</v>
      </c>
    </row>
    <row r="556" spans="1:30" x14ac:dyDescent="0.25">
      <c r="A556" t="s">
        <v>1053</v>
      </c>
      <c r="C556" t="s">
        <v>1054</v>
      </c>
      <c r="D556" t="s">
        <v>263</v>
      </c>
      <c r="E556" t="s">
        <v>1055</v>
      </c>
      <c r="F556" t="s">
        <v>782</v>
      </c>
      <c r="H556" t="s">
        <v>811</v>
      </c>
      <c r="I556">
        <v>0</v>
      </c>
      <c r="J556">
        <v>38</v>
      </c>
      <c r="M556" t="s">
        <v>776</v>
      </c>
      <c r="N556" t="s">
        <v>777</v>
      </c>
      <c r="P556" t="s">
        <v>788</v>
      </c>
      <c r="Q556" t="s">
        <v>86</v>
      </c>
      <c r="R556" t="s">
        <v>86</v>
      </c>
      <c r="S556" s="71">
        <v>45406</v>
      </c>
      <c r="T556" s="94">
        <v>0.41666666666666669</v>
      </c>
      <c r="U556" s="71">
        <v>45406</v>
      </c>
      <c r="V556" s="94">
        <v>0.5</v>
      </c>
      <c r="W556">
        <v>4</v>
      </c>
      <c r="X556">
        <v>6.6666666999999999E-2</v>
      </c>
      <c r="Y556" t="s">
        <v>35</v>
      </c>
      <c r="Z556" t="s">
        <v>985</v>
      </c>
      <c r="AB556" t="s">
        <v>1058</v>
      </c>
      <c r="AC556" t="s">
        <v>1059</v>
      </c>
      <c r="AD556">
        <v>86856</v>
      </c>
    </row>
    <row r="557" spans="1:30" x14ac:dyDescent="0.25">
      <c r="A557" t="s">
        <v>1053</v>
      </c>
      <c r="C557" t="s">
        <v>1054</v>
      </c>
      <c r="D557" t="s">
        <v>263</v>
      </c>
      <c r="E557" t="s">
        <v>1055</v>
      </c>
      <c r="F557" t="s">
        <v>782</v>
      </c>
      <c r="H557" t="s">
        <v>811</v>
      </c>
      <c r="I557">
        <v>0</v>
      </c>
      <c r="J557">
        <v>38</v>
      </c>
      <c r="M557" t="s">
        <v>776</v>
      </c>
      <c r="N557" t="s">
        <v>777</v>
      </c>
      <c r="P557" t="s">
        <v>778</v>
      </c>
      <c r="Q557" t="s">
        <v>86</v>
      </c>
      <c r="R557" t="s">
        <v>86</v>
      </c>
      <c r="S557" s="71">
        <v>45406</v>
      </c>
      <c r="T557" s="94">
        <v>0.41666666666666669</v>
      </c>
      <c r="U557" s="71">
        <v>45406</v>
      </c>
      <c r="V557" s="94">
        <v>0.5</v>
      </c>
      <c r="W557">
        <v>4</v>
      </c>
      <c r="X557">
        <v>6.6666666999999999E-2</v>
      </c>
      <c r="Y557" t="s">
        <v>35</v>
      </c>
      <c r="Z557" t="s">
        <v>985</v>
      </c>
      <c r="AB557" t="s">
        <v>1058</v>
      </c>
      <c r="AC557" t="s">
        <v>1059</v>
      </c>
      <c r="AD557">
        <v>86856</v>
      </c>
    </row>
    <row r="558" spans="1:30" x14ac:dyDescent="0.25">
      <c r="A558" t="s">
        <v>1053</v>
      </c>
      <c r="C558" t="s">
        <v>1054</v>
      </c>
      <c r="D558" t="s">
        <v>263</v>
      </c>
      <c r="E558" t="s">
        <v>1055</v>
      </c>
      <c r="F558" t="s">
        <v>782</v>
      </c>
      <c r="H558" t="s">
        <v>811</v>
      </c>
      <c r="I558">
        <v>0</v>
      </c>
      <c r="J558">
        <v>38</v>
      </c>
      <c r="M558" t="s">
        <v>744</v>
      </c>
      <c r="N558" t="s">
        <v>796</v>
      </c>
      <c r="O558">
        <v>0</v>
      </c>
      <c r="P558" t="s">
        <v>797</v>
      </c>
      <c r="Q558" t="s">
        <v>747</v>
      </c>
      <c r="R558" t="s">
        <v>747</v>
      </c>
      <c r="S558" s="71">
        <v>45406</v>
      </c>
      <c r="T558" s="94">
        <v>0.5</v>
      </c>
      <c r="U558" s="71">
        <v>45406</v>
      </c>
      <c r="V558" s="94">
        <v>0.51041666666666663</v>
      </c>
      <c r="W558">
        <v>15</v>
      </c>
      <c r="X558">
        <v>0.25</v>
      </c>
      <c r="AB558" t="s">
        <v>798</v>
      </c>
      <c r="AC558" t="s">
        <v>799</v>
      </c>
      <c r="AD558">
        <v>121680</v>
      </c>
    </row>
    <row r="559" spans="1:30" x14ac:dyDescent="0.25">
      <c r="A559" t="s">
        <v>1053</v>
      </c>
      <c r="C559" t="s">
        <v>1054</v>
      </c>
      <c r="D559" t="s">
        <v>263</v>
      </c>
      <c r="E559" t="s">
        <v>1055</v>
      </c>
      <c r="F559" t="s">
        <v>782</v>
      </c>
      <c r="H559" t="s">
        <v>811</v>
      </c>
      <c r="I559">
        <v>0</v>
      </c>
      <c r="J559">
        <v>38</v>
      </c>
      <c r="M559" t="s">
        <v>744</v>
      </c>
      <c r="N559" t="s">
        <v>745</v>
      </c>
      <c r="O559">
        <v>0</v>
      </c>
      <c r="P559" t="s">
        <v>791</v>
      </c>
      <c r="Q559" t="s">
        <v>85</v>
      </c>
      <c r="R559" t="s">
        <v>792</v>
      </c>
      <c r="S559" s="71">
        <v>45406</v>
      </c>
      <c r="T559" s="94">
        <v>0.51041666666666663</v>
      </c>
      <c r="U559" s="71">
        <v>45406</v>
      </c>
      <c r="V559" s="94">
        <v>0.59375</v>
      </c>
      <c r="W559">
        <v>120</v>
      </c>
      <c r="X559">
        <v>2</v>
      </c>
      <c r="Y559" t="s">
        <v>34</v>
      </c>
      <c r="AB559" t="s">
        <v>1060</v>
      </c>
      <c r="AC559" t="s">
        <v>1061</v>
      </c>
      <c r="AD559">
        <v>86858</v>
      </c>
    </row>
    <row r="560" spans="1:30" x14ac:dyDescent="0.25">
      <c r="A560" t="s">
        <v>1053</v>
      </c>
      <c r="C560" t="s">
        <v>1054</v>
      </c>
      <c r="D560" t="s">
        <v>263</v>
      </c>
      <c r="E560" t="s">
        <v>1055</v>
      </c>
      <c r="F560" t="s">
        <v>782</v>
      </c>
      <c r="H560" t="s">
        <v>811</v>
      </c>
      <c r="I560">
        <v>0</v>
      </c>
      <c r="J560">
        <v>38</v>
      </c>
      <c r="M560" t="s">
        <v>776</v>
      </c>
      <c r="N560" t="s">
        <v>777</v>
      </c>
      <c r="P560" t="s">
        <v>795</v>
      </c>
      <c r="Q560" t="s">
        <v>85</v>
      </c>
      <c r="R560" t="s">
        <v>792</v>
      </c>
      <c r="S560" s="71">
        <v>45406</v>
      </c>
      <c r="T560" s="94">
        <v>0.51041666666666663</v>
      </c>
      <c r="U560" s="71">
        <v>45406</v>
      </c>
      <c r="V560" s="94">
        <v>0.59375</v>
      </c>
      <c r="W560">
        <v>10</v>
      </c>
      <c r="X560">
        <v>0.16666666699999999</v>
      </c>
      <c r="Y560" t="s">
        <v>34</v>
      </c>
      <c r="AB560" t="s">
        <v>1060</v>
      </c>
      <c r="AC560" t="s">
        <v>1061</v>
      </c>
      <c r="AD560">
        <v>86858</v>
      </c>
    </row>
    <row r="561" spans="1:30" x14ac:dyDescent="0.25">
      <c r="A561" t="s">
        <v>1053</v>
      </c>
      <c r="C561" t="s">
        <v>1054</v>
      </c>
      <c r="D561" t="s">
        <v>263</v>
      </c>
      <c r="E561" t="s">
        <v>1055</v>
      </c>
      <c r="F561" t="s">
        <v>782</v>
      </c>
      <c r="H561" t="s">
        <v>811</v>
      </c>
      <c r="I561">
        <v>0</v>
      </c>
      <c r="J561">
        <v>38</v>
      </c>
      <c r="M561" t="s">
        <v>789</v>
      </c>
      <c r="N561" t="s">
        <v>777</v>
      </c>
      <c r="P561" t="s">
        <v>790</v>
      </c>
      <c r="S561" s="71">
        <v>45406</v>
      </c>
      <c r="T561" s="94">
        <v>0.51041666666666663</v>
      </c>
      <c r="U561" s="71">
        <v>45406</v>
      </c>
      <c r="V561" s="94">
        <v>0.59375</v>
      </c>
      <c r="W561">
        <v>2.91</v>
      </c>
      <c r="X561">
        <v>4.8500000000000001E-2</v>
      </c>
      <c r="Y561" t="s">
        <v>34</v>
      </c>
      <c r="AD561">
        <v>86858</v>
      </c>
    </row>
    <row r="562" spans="1:30" x14ac:dyDescent="0.25">
      <c r="A562" t="s">
        <v>1053</v>
      </c>
      <c r="C562" t="s">
        <v>1054</v>
      </c>
      <c r="D562" t="s">
        <v>263</v>
      </c>
      <c r="E562" t="s">
        <v>1055</v>
      </c>
      <c r="F562" t="s">
        <v>782</v>
      </c>
      <c r="H562" t="s">
        <v>811</v>
      </c>
      <c r="I562">
        <v>0</v>
      </c>
      <c r="J562">
        <v>38</v>
      </c>
      <c r="M562" t="s">
        <v>744</v>
      </c>
      <c r="N562" t="s">
        <v>745</v>
      </c>
      <c r="O562">
        <v>0</v>
      </c>
      <c r="P562" t="s">
        <v>791</v>
      </c>
      <c r="Q562" t="s">
        <v>85</v>
      </c>
      <c r="R562" t="s">
        <v>792</v>
      </c>
      <c r="S562" s="71">
        <v>45406</v>
      </c>
      <c r="T562" s="94">
        <v>0.60416666666666663</v>
      </c>
      <c r="U562" s="71">
        <v>45406</v>
      </c>
      <c r="V562" s="94">
        <v>0.6875</v>
      </c>
      <c r="W562">
        <v>120</v>
      </c>
      <c r="X562">
        <v>2</v>
      </c>
      <c r="Y562" t="s">
        <v>34</v>
      </c>
      <c r="AB562" t="s">
        <v>1062</v>
      </c>
      <c r="AC562" t="s">
        <v>1063</v>
      </c>
      <c r="AD562">
        <v>86997</v>
      </c>
    </row>
    <row r="563" spans="1:30" x14ac:dyDescent="0.25">
      <c r="A563" t="s">
        <v>1053</v>
      </c>
      <c r="C563" t="s">
        <v>1054</v>
      </c>
      <c r="D563" t="s">
        <v>263</v>
      </c>
      <c r="E563" t="s">
        <v>1055</v>
      </c>
      <c r="F563" t="s">
        <v>782</v>
      </c>
      <c r="H563" t="s">
        <v>811</v>
      </c>
      <c r="I563">
        <v>0</v>
      </c>
      <c r="J563">
        <v>38</v>
      </c>
      <c r="M563" t="s">
        <v>789</v>
      </c>
      <c r="N563" t="s">
        <v>777</v>
      </c>
      <c r="P563" t="s">
        <v>790</v>
      </c>
      <c r="S563" s="71">
        <v>45406</v>
      </c>
      <c r="T563" s="94">
        <v>0.60416666666666663</v>
      </c>
      <c r="U563" s="71">
        <v>45406</v>
      </c>
      <c r="V563" s="94">
        <v>0.6875</v>
      </c>
      <c r="W563">
        <v>1.85</v>
      </c>
      <c r="X563">
        <v>3.0833333000000001E-2</v>
      </c>
      <c r="Y563" t="s">
        <v>34</v>
      </c>
      <c r="AD563">
        <v>86997</v>
      </c>
    </row>
    <row r="564" spans="1:30" x14ac:dyDescent="0.25">
      <c r="A564" t="s">
        <v>1053</v>
      </c>
      <c r="C564" t="s">
        <v>1054</v>
      </c>
      <c r="D564" t="s">
        <v>263</v>
      </c>
      <c r="E564" t="s">
        <v>1055</v>
      </c>
      <c r="F564" t="s">
        <v>782</v>
      </c>
      <c r="H564" t="s">
        <v>811</v>
      </c>
      <c r="I564">
        <v>0</v>
      </c>
      <c r="J564">
        <v>38</v>
      </c>
      <c r="M564" t="s">
        <v>744</v>
      </c>
      <c r="N564" t="s">
        <v>745</v>
      </c>
      <c r="O564">
        <v>0</v>
      </c>
      <c r="P564" t="s">
        <v>783</v>
      </c>
      <c r="Q564" t="s">
        <v>802</v>
      </c>
      <c r="R564" t="s">
        <v>802</v>
      </c>
      <c r="S564" s="71">
        <v>45412</v>
      </c>
      <c r="T564" s="94">
        <v>0.41666666666666669</v>
      </c>
      <c r="U564" s="71">
        <v>45412</v>
      </c>
      <c r="V564" s="94">
        <v>0.5</v>
      </c>
      <c r="W564">
        <v>120</v>
      </c>
      <c r="X564">
        <v>2</v>
      </c>
      <c r="Y564" t="s">
        <v>35</v>
      </c>
      <c r="Z564" t="s">
        <v>985</v>
      </c>
      <c r="AB564" t="s">
        <v>1056</v>
      </c>
      <c r="AC564" t="s">
        <v>1057</v>
      </c>
      <c r="AD564">
        <v>90558</v>
      </c>
    </row>
    <row r="565" spans="1:30" x14ac:dyDescent="0.25">
      <c r="A565" t="s">
        <v>1053</v>
      </c>
      <c r="C565" t="s">
        <v>1054</v>
      </c>
      <c r="D565" t="s">
        <v>263</v>
      </c>
      <c r="E565" t="s">
        <v>1055</v>
      </c>
      <c r="F565" t="s">
        <v>782</v>
      </c>
      <c r="H565" t="s">
        <v>811</v>
      </c>
      <c r="I565">
        <v>0</v>
      </c>
      <c r="J565">
        <v>38</v>
      </c>
      <c r="M565" t="s">
        <v>744</v>
      </c>
      <c r="N565" t="s">
        <v>745</v>
      </c>
      <c r="O565">
        <v>0</v>
      </c>
      <c r="P565" t="s">
        <v>746</v>
      </c>
      <c r="Q565" t="s">
        <v>747</v>
      </c>
      <c r="R565" t="s">
        <v>747</v>
      </c>
      <c r="S565" s="71">
        <v>45412</v>
      </c>
      <c r="T565" s="94">
        <v>0.66666666666666663</v>
      </c>
      <c r="U565" s="71">
        <v>45412</v>
      </c>
      <c r="V565" s="94">
        <v>0.71875</v>
      </c>
      <c r="W565">
        <v>75</v>
      </c>
      <c r="X565">
        <v>1.25</v>
      </c>
      <c r="AB565" t="s">
        <v>1791</v>
      </c>
      <c r="AC565" t="s">
        <v>1792</v>
      </c>
      <c r="AD565">
        <v>121126</v>
      </c>
    </row>
    <row r="566" spans="1:30" x14ac:dyDescent="0.25">
      <c r="A566" t="s">
        <v>1053</v>
      </c>
      <c r="C566" t="s">
        <v>1054</v>
      </c>
      <c r="D566" t="s">
        <v>263</v>
      </c>
      <c r="E566" t="s">
        <v>1055</v>
      </c>
      <c r="F566" t="s">
        <v>782</v>
      </c>
      <c r="H566" t="s">
        <v>811</v>
      </c>
      <c r="I566">
        <v>0</v>
      </c>
      <c r="J566">
        <v>38</v>
      </c>
      <c r="M566" t="s">
        <v>744</v>
      </c>
      <c r="N566" t="s">
        <v>796</v>
      </c>
      <c r="O566">
        <v>0</v>
      </c>
      <c r="P566" t="s">
        <v>797</v>
      </c>
      <c r="Q566" t="s">
        <v>747</v>
      </c>
      <c r="R566" t="s">
        <v>747</v>
      </c>
      <c r="S566" s="71">
        <v>45413</v>
      </c>
      <c r="T566" s="94">
        <v>0.39583333333333331</v>
      </c>
      <c r="U566" s="71">
        <v>45413</v>
      </c>
      <c r="V566" s="94">
        <v>0.41666666666666669</v>
      </c>
      <c r="W566">
        <v>30</v>
      </c>
      <c r="X566">
        <v>0.5</v>
      </c>
      <c r="AB566" t="s">
        <v>798</v>
      </c>
      <c r="AC566" t="s">
        <v>799</v>
      </c>
      <c r="AD566">
        <v>124109</v>
      </c>
    </row>
    <row r="567" spans="1:30" x14ac:dyDescent="0.25">
      <c r="A567" t="s">
        <v>1053</v>
      </c>
      <c r="C567" t="s">
        <v>1054</v>
      </c>
      <c r="D567" t="s">
        <v>263</v>
      </c>
      <c r="E567" t="s">
        <v>1055</v>
      </c>
      <c r="F567" t="s">
        <v>782</v>
      </c>
      <c r="H567" t="s">
        <v>811</v>
      </c>
      <c r="I567">
        <v>0</v>
      </c>
      <c r="J567">
        <v>38</v>
      </c>
      <c r="M567" t="s">
        <v>744</v>
      </c>
      <c r="N567" t="s">
        <v>745</v>
      </c>
      <c r="O567">
        <v>0</v>
      </c>
      <c r="P567" t="s">
        <v>783</v>
      </c>
      <c r="Q567" t="s">
        <v>86</v>
      </c>
      <c r="R567" t="s">
        <v>86</v>
      </c>
      <c r="S567" s="71">
        <v>45413</v>
      </c>
      <c r="T567" s="94">
        <v>0.41666666666666669</v>
      </c>
      <c r="U567" s="71">
        <v>45413</v>
      </c>
      <c r="V567" s="94">
        <v>0.5</v>
      </c>
      <c r="W567">
        <v>120</v>
      </c>
      <c r="X567">
        <v>2</v>
      </c>
      <c r="Y567" t="s">
        <v>35</v>
      </c>
      <c r="Z567" t="s">
        <v>985</v>
      </c>
      <c r="AB567" t="s">
        <v>1058</v>
      </c>
      <c r="AC567" t="s">
        <v>1059</v>
      </c>
      <c r="AD567">
        <v>90385</v>
      </c>
    </row>
    <row r="568" spans="1:30" x14ac:dyDescent="0.25">
      <c r="A568" t="s">
        <v>1053</v>
      </c>
      <c r="C568" t="s">
        <v>1054</v>
      </c>
      <c r="D568" t="s">
        <v>263</v>
      </c>
      <c r="E568" t="s">
        <v>1055</v>
      </c>
      <c r="F568" t="s">
        <v>782</v>
      </c>
      <c r="H568" t="s">
        <v>811</v>
      </c>
      <c r="I568">
        <v>0</v>
      </c>
      <c r="J568">
        <v>38</v>
      </c>
      <c r="M568" t="s">
        <v>776</v>
      </c>
      <c r="N568" t="s">
        <v>777</v>
      </c>
      <c r="P568" t="s">
        <v>788</v>
      </c>
      <c r="Q568" t="s">
        <v>86</v>
      </c>
      <c r="R568" t="s">
        <v>86</v>
      </c>
      <c r="S568" s="71">
        <v>45413</v>
      </c>
      <c r="T568" s="94">
        <v>0.41666666666666669</v>
      </c>
      <c r="U568" s="71">
        <v>45413</v>
      </c>
      <c r="V568" s="94">
        <v>0.5</v>
      </c>
      <c r="W568">
        <v>5</v>
      </c>
      <c r="X568">
        <v>8.3333332999999996E-2</v>
      </c>
      <c r="Y568" t="s">
        <v>35</v>
      </c>
      <c r="Z568" t="s">
        <v>985</v>
      </c>
      <c r="AB568" t="s">
        <v>1058</v>
      </c>
      <c r="AC568" t="s">
        <v>1059</v>
      </c>
      <c r="AD568">
        <v>90385</v>
      </c>
    </row>
    <row r="569" spans="1:30" x14ac:dyDescent="0.25">
      <c r="A569" t="s">
        <v>1053</v>
      </c>
      <c r="C569" t="s">
        <v>1054</v>
      </c>
      <c r="D569" t="s">
        <v>263</v>
      </c>
      <c r="E569" t="s">
        <v>1055</v>
      </c>
      <c r="F569" t="s">
        <v>782</v>
      </c>
      <c r="H569" t="s">
        <v>811</v>
      </c>
      <c r="I569">
        <v>0</v>
      </c>
      <c r="J569">
        <v>38</v>
      </c>
      <c r="M569" t="s">
        <v>776</v>
      </c>
      <c r="N569" t="s">
        <v>777</v>
      </c>
      <c r="P569" t="s">
        <v>778</v>
      </c>
      <c r="Q569" t="s">
        <v>86</v>
      </c>
      <c r="R569" t="s">
        <v>86</v>
      </c>
      <c r="S569" s="71">
        <v>45413</v>
      </c>
      <c r="T569" s="94">
        <v>0.41666666666666669</v>
      </c>
      <c r="U569" s="71">
        <v>45413</v>
      </c>
      <c r="V569" s="94">
        <v>0.5</v>
      </c>
      <c r="W569">
        <v>4</v>
      </c>
      <c r="X569">
        <v>6.6666666999999999E-2</v>
      </c>
      <c r="Y569" t="s">
        <v>35</v>
      </c>
      <c r="Z569" t="s">
        <v>985</v>
      </c>
      <c r="AB569" t="s">
        <v>1058</v>
      </c>
      <c r="AC569" t="s">
        <v>1059</v>
      </c>
      <c r="AD569">
        <v>90385</v>
      </c>
    </row>
    <row r="570" spans="1:30" x14ac:dyDescent="0.25">
      <c r="A570" t="s">
        <v>1053</v>
      </c>
      <c r="C570" t="s">
        <v>1054</v>
      </c>
      <c r="D570" t="s">
        <v>263</v>
      </c>
      <c r="E570" t="s">
        <v>1055</v>
      </c>
      <c r="F570" t="s">
        <v>782</v>
      </c>
      <c r="H570" t="s">
        <v>811</v>
      </c>
      <c r="I570">
        <v>0</v>
      </c>
      <c r="J570">
        <v>38</v>
      </c>
      <c r="M570" t="s">
        <v>744</v>
      </c>
      <c r="N570" t="s">
        <v>745</v>
      </c>
      <c r="O570">
        <v>0</v>
      </c>
      <c r="P570" t="s">
        <v>791</v>
      </c>
      <c r="Q570" t="s">
        <v>85</v>
      </c>
      <c r="R570" t="s">
        <v>792</v>
      </c>
      <c r="S570" s="71">
        <v>45413</v>
      </c>
      <c r="T570" s="94">
        <v>0.51041666666666663</v>
      </c>
      <c r="U570" s="71">
        <v>45413</v>
      </c>
      <c r="V570" s="94">
        <v>0.59375</v>
      </c>
      <c r="W570">
        <v>120</v>
      </c>
      <c r="X570">
        <v>2</v>
      </c>
      <c r="Y570" t="s">
        <v>34</v>
      </c>
      <c r="AB570" t="s">
        <v>1060</v>
      </c>
      <c r="AC570" t="s">
        <v>1061</v>
      </c>
      <c r="AD570">
        <v>90387</v>
      </c>
    </row>
    <row r="571" spans="1:30" x14ac:dyDescent="0.25">
      <c r="A571" t="s">
        <v>1053</v>
      </c>
      <c r="C571" t="s">
        <v>1054</v>
      </c>
      <c r="D571" t="s">
        <v>263</v>
      </c>
      <c r="E571" t="s">
        <v>1055</v>
      </c>
      <c r="F571" t="s">
        <v>782</v>
      </c>
      <c r="H571" t="s">
        <v>811</v>
      </c>
      <c r="I571">
        <v>0</v>
      </c>
      <c r="J571">
        <v>38</v>
      </c>
      <c r="M571" t="s">
        <v>776</v>
      </c>
      <c r="N571" t="s">
        <v>777</v>
      </c>
      <c r="P571" t="s">
        <v>795</v>
      </c>
      <c r="Q571" t="s">
        <v>85</v>
      </c>
      <c r="R571" t="s">
        <v>792</v>
      </c>
      <c r="S571" s="71">
        <v>45413</v>
      </c>
      <c r="T571" s="94">
        <v>0.51041666666666663</v>
      </c>
      <c r="U571" s="71">
        <v>45413</v>
      </c>
      <c r="V571" s="94">
        <v>0.59375</v>
      </c>
      <c r="W571">
        <v>8</v>
      </c>
      <c r="X571">
        <v>0.133333333</v>
      </c>
      <c r="Y571" t="s">
        <v>34</v>
      </c>
      <c r="AB571" t="s">
        <v>1060</v>
      </c>
      <c r="AC571" t="s">
        <v>1061</v>
      </c>
      <c r="AD571">
        <v>90387</v>
      </c>
    </row>
    <row r="572" spans="1:30" x14ac:dyDescent="0.25">
      <c r="A572" t="s">
        <v>1053</v>
      </c>
      <c r="C572" t="s">
        <v>1054</v>
      </c>
      <c r="D572" t="s">
        <v>263</v>
      </c>
      <c r="E572" t="s">
        <v>1055</v>
      </c>
      <c r="F572" t="s">
        <v>782</v>
      </c>
      <c r="H572" t="s">
        <v>811</v>
      </c>
      <c r="I572">
        <v>0</v>
      </c>
      <c r="J572">
        <v>38</v>
      </c>
      <c r="M572" t="s">
        <v>776</v>
      </c>
      <c r="N572" t="s">
        <v>777</v>
      </c>
      <c r="P572" t="s">
        <v>778</v>
      </c>
      <c r="Q572" t="s">
        <v>85</v>
      </c>
      <c r="R572" t="s">
        <v>792</v>
      </c>
      <c r="S572" s="71">
        <v>45413</v>
      </c>
      <c r="T572" s="94">
        <v>0.51041666666666663</v>
      </c>
      <c r="U572" s="71">
        <v>45413</v>
      </c>
      <c r="V572" s="94">
        <v>0.59375</v>
      </c>
      <c r="W572">
        <v>3</v>
      </c>
      <c r="X572">
        <v>0.05</v>
      </c>
      <c r="Y572" t="s">
        <v>34</v>
      </c>
      <c r="AB572" t="s">
        <v>1060</v>
      </c>
      <c r="AC572" t="s">
        <v>1061</v>
      </c>
      <c r="AD572">
        <v>90387</v>
      </c>
    </row>
    <row r="573" spans="1:30" x14ac:dyDescent="0.25">
      <c r="A573" t="s">
        <v>1053</v>
      </c>
      <c r="C573" t="s">
        <v>1054</v>
      </c>
      <c r="D573" t="s">
        <v>263</v>
      </c>
      <c r="E573" t="s">
        <v>1055</v>
      </c>
      <c r="F573" t="s">
        <v>782</v>
      </c>
      <c r="H573" t="s">
        <v>811</v>
      </c>
      <c r="I573">
        <v>0</v>
      </c>
      <c r="J573">
        <v>38</v>
      </c>
      <c r="M573" t="s">
        <v>789</v>
      </c>
      <c r="N573" t="s">
        <v>777</v>
      </c>
      <c r="P573" t="s">
        <v>790</v>
      </c>
      <c r="S573" s="71">
        <v>45413</v>
      </c>
      <c r="T573" s="94">
        <v>0.51041666666666663</v>
      </c>
      <c r="U573" s="71">
        <v>45413</v>
      </c>
      <c r="V573" s="94">
        <v>0.59375</v>
      </c>
      <c r="W573">
        <v>2.91</v>
      </c>
      <c r="X573">
        <v>4.8500000000000001E-2</v>
      </c>
      <c r="Y573" t="s">
        <v>34</v>
      </c>
      <c r="AD573">
        <v>90387</v>
      </c>
    </row>
    <row r="574" spans="1:30" x14ac:dyDescent="0.25">
      <c r="A574" t="s">
        <v>1053</v>
      </c>
      <c r="C574" t="s">
        <v>1054</v>
      </c>
      <c r="D574" t="s">
        <v>263</v>
      </c>
      <c r="E574" t="s">
        <v>1055</v>
      </c>
      <c r="F574" t="s">
        <v>782</v>
      </c>
      <c r="H574" t="s">
        <v>811</v>
      </c>
      <c r="I574">
        <v>0</v>
      </c>
      <c r="J574">
        <v>38</v>
      </c>
      <c r="M574" t="s">
        <v>744</v>
      </c>
      <c r="N574" t="s">
        <v>745</v>
      </c>
      <c r="O574">
        <v>0</v>
      </c>
      <c r="P574" t="s">
        <v>791</v>
      </c>
      <c r="Q574" t="s">
        <v>85</v>
      </c>
      <c r="R574" t="s">
        <v>792</v>
      </c>
      <c r="S574" s="71">
        <v>45413</v>
      </c>
      <c r="T574" s="94">
        <v>0.60416666666666663</v>
      </c>
      <c r="U574" s="71">
        <v>45413</v>
      </c>
      <c r="V574" s="94">
        <v>0.6875</v>
      </c>
      <c r="W574">
        <v>120</v>
      </c>
      <c r="X574">
        <v>2</v>
      </c>
      <c r="Y574" t="s">
        <v>34</v>
      </c>
      <c r="AB574" t="s">
        <v>1062</v>
      </c>
      <c r="AC574" t="s">
        <v>1063</v>
      </c>
      <c r="AD574">
        <v>90523</v>
      </c>
    </row>
    <row r="575" spans="1:30" x14ac:dyDescent="0.25">
      <c r="A575" t="s">
        <v>1053</v>
      </c>
      <c r="C575" t="s">
        <v>1054</v>
      </c>
      <c r="D575" t="s">
        <v>263</v>
      </c>
      <c r="E575" t="s">
        <v>1055</v>
      </c>
      <c r="F575" t="s">
        <v>782</v>
      </c>
      <c r="H575" t="s">
        <v>811</v>
      </c>
      <c r="I575">
        <v>0</v>
      </c>
      <c r="J575">
        <v>38</v>
      </c>
      <c r="M575" t="s">
        <v>789</v>
      </c>
      <c r="N575" t="s">
        <v>777</v>
      </c>
      <c r="P575" t="s">
        <v>790</v>
      </c>
      <c r="S575" s="71">
        <v>45413</v>
      </c>
      <c r="T575" s="94">
        <v>0.60416666666666663</v>
      </c>
      <c r="U575" s="71">
        <v>45413</v>
      </c>
      <c r="V575" s="94">
        <v>0.6875</v>
      </c>
      <c r="W575">
        <v>1.85</v>
      </c>
      <c r="X575">
        <v>3.0833333000000001E-2</v>
      </c>
      <c r="Y575" t="s">
        <v>34</v>
      </c>
      <c r="AD575">
        <v>90523</v>
      </c>
    </row>
    <row r="576" spans="1:30" x14ac:dyDescent="0.25">
      <c r="A576" t="s">
        <v>1064</v>
      </c>
      <c r="C576" t="s">
        <v>1065</v>
      </c>
      <c r="D576" t="s">
        <v>222</v>
      </c>
      <c r="E576" t="s">
        <v>1066</v>
      </c>
      <c r="F576" t="s">
        <v>782</v>
      </c>
      <c r="H576" t="s">
        <v>811</v>
      </c>
      <c r="I576">
        <v>0</v>
      </c>
      <c r="J576">
        <v>38</v>
      </c>
      <c r="M576" t="s">
        <v>744</v>
      </c>
      <c r="N576" t="s">
        <v>745</v>
      </c>
      <c r="O576">
        <v>0</v>
      </c>
      <c r="P576" t="s">
        <v>791</v>
      </c>
      <c r="Q576" t="s">
        <v>85</v>
      </c>
      <c r="R576" t="s">
        <v>792</v>
      </c>
      <c r="S576" s="71">
        <v>45400</v>
      </c>
      <c r="T576" s="94">
        <v>0.32291666666666669</v>
      </c>
      <c r="U576" s="71">
        <v>45400</v>
      </c>
      <c r="V576" s="94">
        <v>0.36458333333333331</v>
      </c>
      <c r="W576">
        <v>60</v>
      </c>
      <c r="X576">
        <v>1</v>
      </c>
      <c r="Y576" t="s">
        <v>34</v>
      </c>
      <c r="AB576" t="s">
        <v>1025</v>
      </c>
      <c r="AC576" t="s">
        <v>1026</v>
      </c>
      <c r="AD576">
        <v>84316</v>
      </c>
    </row>
    <row r="577" spans="1:30" x14ac:dyDescent="0.25">
      <c r="A577" t="s">
        <v>1064</v>
      </c>
      <c r="C577" t="s">
        <v>1065</v>
      </c>
      <c r="D577" t="s">
        <v>222</v>
      </c>
      <c r="E577" t="s">
        <v>1066</v>
      </c>
      <c r="F577" t="s">
        <v>782</v>
      </c>
      <c r="H577" t="s">
        <v>811</v>
      </c>
      <c r="I577">
        <v>0</v>
      </c>
      <c r="J577">
        <v>38</v>
      </c>
      <c r="M577" t="s">
        <v>744</v>
      </c>
      <c r="N577" t="s">
        <v>745</v>
      </c>
      <c r="O577">
        <v>0</v>
      </c>
      <c r="P577" t="s">
        <v>783</v>
      </c>
      <c r="Q577" t="s">
        <v>86</v>
      </c>
      <c r="R577" t="s">
        <v>86</v>
      </c>
      <c r="S577" s="71">
        <v>45400</v>
      </c>
      <c r="T577" s="94">
        <v>0.3888888888888889</v>
      </c>
      <c r="U577" s="71">
        <v>45400</v>
      </c>
      <c r="V577" s="94">
        <v>0.47222222222222221</v>
      </c>
      <c r="W577">
        <v>120</v>
      </c>
      <c r="X577">
        <v>2</v>
      </c>
      <c r="Y577" t="s">
        <v>35</v>
      </c>
      <c r="AB577" t="s">
        <v>1067</v>
      </c>
      <c r="AC577" t="s">
        <v>1068</v>
      </c>
      <c r="AD577">
        <v>106144</v>
      </c>
    </row>
    <row r="578" spans="1:30" x14ac:dyDescent="0.25">
      <c r="A578" t="s">
        <v>1064</v>
      </c>
      <c r="C578" t="s">
        <v>1065</v>
      </c>
      <c r="D578" t="s">
        <v>222</v>
      </c>
      <c r="E578" t="s">
        <v>1066</v>
      </c>
      <c r="F578" t="s">
        <v>782</v>
      </c>
      <c r="H578" t="s">
        <v>811</v>
      </c>
      <c r="I578">
        <v>0</v>
      </c>
      <c r="J578">
        <v>38</v>
      </c>
      <c r="M578" t="s">
        <v>789</v>
      </c>
      <c r="N578" t="s">
        <v>777</v>
      </c>
      <c r="P578" t="s">
        <v>790</v>
      </c>
      <c r="S578" s="71">
        <v>45400</v>
      </c>
      <c r="T578" s="94">
        <v>0.3888888888888889</v>
      </c>
      <c r="U578" s="71">
        <v>45400</v>
      </c>
      <c r="V578" s="94">
        <v>0.47222222222222221</v>
      </c>
      <c r="W578">
        <v>3.41</v>
      </c>
      <c r="X578">
        <v>5.6833333E-2</v>
      </c>
      <c r="Y578" t="s">
        <v>35</v>
      </c>
      <c r="AD578">
        <v>106144</v>
      </c>
    </row>
    <row r="579" spans="1:30" x14ac:dyDescent="0.25">
      <c r="A579" t="s">
        <v>1064</v>
      </c>
      <c r="C579" t="s">
        <v>1065</v>
      </c>
      <c r="D579" t="s">
        <v>222</v>
      </c>
      <c r="E579" t="s">
        <v>1066</v>
      </c>
      <c r="F579" t="s">
        <v>782</v>
      </c>
      <c r="H579" t="s">
        <v>811</v>
      </c>
      <c r="I579">
        <v>0</v>
      </c>
      <c r="J579">
        <v>38</v>
      </c>
      <c r="M579" t="s">
        <v>744</v>
      </c>
      <c r="N579" t="s">
        <v>745</v>
      </c>
      <c r="O579">
        <v>0</v>
      </c>
      <c r="P579" t="s">
        <v>783</v>
      </c>
      <c r="Q579" t="s">
        <v>1200</v>
      </c>
      <c r="R579" t="s">
        <v>1201</v>
      </c>
      <c r="S579" s="71">
        <v>45400</v>
      </c>
      <c r="T579" s="94">
        <v>0.49652777777777779</v>
      </c>
      <c r="U579" s="71">
        <v>45400</v>
      </c>
      <c r="V579" s="94">
        <v>0.57986111111111116</v>
      </c>
      <c r="W579">
        <v>120</v>
      </c>
      <c r="X579">
        <v>2</v>
      </c>
      <c r="Y579" t="s">
        <v>34</v>
      </c>
      <c r="AB579" t="s">
        <v>1069</v>
      </c>
      <c r="AC579" t="s">
        <v>1070</v>
      </c>
      <c r="AD579">
        <v>118419</v>
      </c>
    </row>
    <row r="580" spans="1:30" x14ac:dyDescent="0.25">
      <c r="A580" t="s">
        <v>1064</v>
      </c>
      <c r="C580" t="s">
        <v>1065</v>
      </c>
      <c r="D580" t="s">
        <v>222</v>
      </c>
      <c r="E580" t="s">
        <v>1066</v>
      </c>
      <c r="F580" t="s">
        <v>782</v>
      </c>
      <c r="H580" t="s">
        <v>811</v>
      </c>
      <c r="I580">
        <v>0</v>
      </c>
      <c r="J580">
        <v>38</v>
      </c>
      <c r="M580" t="s">
        <v>789</v>
      </c>
      <c r="N580" t="s">
        <v>777</v>
      </c>
      <c r="P580" t="s">
        <v>790</v>
      </c>
      <c r="S580" s="71">
        <v>45400</v>
      </c>
      <c r="T580" s="94">
        <v>0.49652777777777779</v>
      </c>
      <c r="U580" s="71">
        <v>45400</v>
      </c>
      <c r="V580" s="94">
        <v>0.57986111111111116</v>
      </c>
      <c r="W580">
        <v>7.19</v>
      </c>
      <c r="X580">
        <v>0.119833333</v>
      </c>
      <c r="Y580" t="s">
        <v>34</v>
      </c>
      <c r="AD580">
        <v>118419</v>
      </c>
    </row>
    <row r="581" spans="1:30" x14ac:dyDescent="0.25">
      <c r="A581" t="s">
        <v>1064</v>
      </c>
      <c r="C581" t="s">
        <v>1065</v>
      </c>
      <c r="D581" t="s">
        <v>222</v>
      </c>
      <c r="E581" t="s">
        <v>1066</v>
      </c>
      <c r="F581" t="s">
        <v>782</v>
      </c>
      <c r="H581" t="s">
        <v>811</v>
      </c>
      <c r="I581">
        <v>0</v>
      </c>
      <c r="J581">
        <v>38</v>
      </c>
      <c r="M581" t="s">
        <v>744</v>
      </c>
      <c r="N581" t="s">
        <v>745</v>
      </c>
      <c r="O581">
        <v>0</v>
      </c>
      <c r="P581" t="s">
        <v>819</v>
      </c>
      <c r="Q581" t="s">
        <v>86</v>
      </c>
      <c r="R581" t="s">
        <v>86</v>
      </c>
      <c r="S581" s="71">
        <v>45411</v>
      </c>
      <c r="T581" s="94">
        <v>0.30902777777777779</v>
      </c>
      <c r="U581" s="71">
        <v>45411</v>
      </c>
      <c r="V581" s="94">
        <v>0.35069444444444442</v>
      </c>
      <c r="W581">
        <v>60</v>
      </c>
      <c r="X581">
        <v>1</v>
      </c>
      <c r="Y581" t="s">
        <v>35</v>
      </c>
      <c r="AB581" t="s">
        <v>841</v>
      </c>
      <c r="AC581" t="s">
        <v>842</v>
      </c>
      <c r="AD581">
        <v>115420</v>
      </c>
    </row>
    <row r="582" spans="1:30" x14ac:dyDescent="0.25">
      <c r="A582" t="s">
        <v>1064</v>
      </c>
      <c r="C582" t="s">
        <v>1065</v>
      </c>
      <c r="D582" t="s">
        <v>222</v>
      </c>
      <c r="E582" t="s">
        <v>1066</v>
      </c>
      <c r="F582" t="s">
        <v>782</v>
      </c>
      <c r="H582" t="s">
        <v>811</v>
      </c>
      <c r="I582">
        <v>0</v>
      </c>
      <c r="J582">
        <v>38</v>
      </c>
      <c r="M582" t="s">
        <v>744</v>
      </c>
      <c r="N582" t="s">
        <v>745</v>
      </c>
      <c r="O582">
        <v>0</v>
      </c>
      <c r="P582" t="s">
        <v>746</v>
      </c>
      <c r="Q582" t="s">
        <v>747</v>
      </c>
      <c r="R582" t="s">
        <v>747</v>
      </c>
      <c r="S582" s="71">
        <v>45411</v>
      </c>
      <c r="T582" s="94">
        <v>0.375</v>
      </c>
      <c r="U582" s="71">
        <v>45411</v>
      </c>
      <c r="V582" s="94">
        <v>0.625</v>
      </c>
      <c r="W582">
        <v>360</v>
      </c>
      <c r="X582">
        <v>6</v>
      </c>
      <c r="AB582" t="s">
        <v>1071</v>
      </c>
      <c r="AC582" t="s">
        <v>1688</v>
      </c>
      <c r="AD582">
        <v>90633</v>
      </c>
    </row>
    <row r="583" spans="1:30" x14ac:dyDescent="0.25">
      <c r="A583" t="s">
        <v>1064</v>
      </c>
      <c r="C583" t="s">
        <v>1065</v>
      </c>
      <c r="D583" t="s">
        <v>222</v>
      </c>
      <c r="E583" t="s">
        <v>1066</v>
      </c>
      <c r="F583" t="s">
        <v>782</v>
      </c>
      <c r="H583" t="s">
        <v>811</v>
      </c>
      <c r="I583">
        <v>0</v>
      </c>
      <c r="J583">
        <v>38</v>
      </c>
      <c r="M583" t="s">
        <v>744</v>
      </c>
      <c r="N583" t="s">
        <v>745</v>
      </c>
      <c r="O583">
        <v>0</v>
      </c>
      <c r="P583" t="s">
        <v>819</v>
      </c>
      <c r="Q583" t="s">
        <v>86</v>
      </c>
      <c r="R583" t="s">
        <v>86</v>
      </c>
      <c r="S583" s="71">
        <v>45412</v>
      </c>
      <c r="T583" s="94">
        <v>0.30902777777777779</v>
      </c>
      <c r="U583" s="71">
        <v>45412</v>
      </c>
      <c r="V583" s="94">
        <v>0.35069444444444442</v>
      </c>
      <c r="W583">
        <v>60</v>
      </c>
      <c r="X583">
        <v>1</v>
      </c>
      <c r="Y583" t="s">
        <v>35</v>
      </c>
      <c r="AB583" t="s">
        <v>841</v>
      </c>
      <c r="AC583" t="s">
        <v>842</v>
      </c>
      <c r="AD583">
        <v>105713</v>
      </c>
    </row>
    <row r="584" spans="1:30" x14ac:dyDescent="0.25">
      <c r="A584" t="s">
        <v>1064</v>
      </c>
      <c r="C584" t="s">
        <v>1065</v>
      </c>
      <c r="D584" t="s">
        <v>222</v>
      </c>
      <c r="E584" t="s">
        <v>1066</v>
      </c>
      <c r="F584" t="s">
        <v>782</v>
      </c>
      <c r="H584" t="s">
        <v>811</v>
      </c>
      <c r="I584">
        <v>0</v>
      </c>
      <c r="J584">
        <v>38</v>
      </c>
      <c r="M584" t="s">
        <v>744</v>
      </c>
      <c r="N584" t="s">
        <v>745</v>
      </c>
      <c r="O584">
        <v>0</v>
      </c>
      <c r="P584" t="s">
        <v>791</v>
      </c>
      <c r="Q584" t="s">
        <v>85</v>
      </c>
      <c r="R584" t="s">
        <v>792</v>
      </c>
      <c r="S584" s="71">
        <v>45412</v>
      </c>
      <c r="T584" s="94">
        <v>0.375</v>
      </c>
      <c r="U584" s="71">
        <v>45412</v>
      </c>
      <c r="V584" s="94">
        <v>0.45833333333333331</v>
      </c>
      <c r="W584">
        <v>120</v>
      </c>
      <c r="X584">
        <v>2</v>
      </c>
      <c r="Y584" t="s">
        <v>34</v>
      </c>
      <c r="AB584" t="s">
        <v>1072</v>
      </c>
      <c r="AC584" t="s">
        <v>1073</v>
      </c>
      <c r="AD584">
        <v>90204</v>
      </c>
    </row>
    <row r="585" spans="1:30" x14ac:dyDescent="0.25">
      <c r="A585" t="s">
        <v>1064</v>
      </c>
      <c r="C585" t="s">
        <v>1065</v>
      </c>
      <c r="D585" t="s">
        <v>222</v>
      </c>
      <c r="E585" t="s">
        <v>1066</v>
      </c>
      <c r="F585" t="s">
        <v>782</v>
      </c>
      <c r="H585" t="s">
        <v>811</v>
      </c>
      <c r="I585">
        <v>0</v>
      </c>
      <c r="J585">
        <v>38</v>
      </c>
      <c r="M585" t="s">
        <v>789</v>
      </c>
      <c r="N585" t="s">
        <v>777</v>
      </c>
      <c r="P585" t="s">
        <v>790</v>
      </c>
      <c r="S585" s="71">
        <v>45412</v>
      </c>
      <c r="T585" s="94">
        <v>0.375</v>
      </c>
      <c r="U585" s="71">
        <v>45412</v>
      </c>
      <c r="V585" s="94">
        <v>0.45833333333333331</v>
      </c>
      <c r="W585">
        <v>5.85</v>
      </c>
      <c r="X585">
        <v>9.7500000000000003E-2</v>
      </c>
      <c r="Y585" t="s">
        <v>34</v>
      </c>
      <c r="AD585">
        <v>90204</v>
      </c>
    </row>
    <row r="586" spans="1:30" x14ac:dyDescent="0.25">
      <c r="A586" t="s">
        <v>1064</v>
      </c>
      <c r="C586" t="s">
        <v>1065</v>
      </c>
      <c r="D586" t="s">
        <v>222</v>
      </c>
      <c r="E586" t="s">
        <v>1066</v>
      </c>
      <c r="F586" t="s">
        <v>782</v>
      </c>
      <c r="H586" t="s">
        <v>811</v>
      </c>
      <c r="I586">
        <v>0</v>
      </c>
      <c r="J586">
        <v>38</v>
      </c>
      <c r="M586" t="s">
        <v>744</v>
      </c>
      <c r="N586" t="s">
        <v>745</v>
      </c>
      <c r="O586">
        <v>0</v>
      </c>
      <c r="P586" t="s">
        <v>783</v>
      </c>
      <c r="Q586" t="s">
        <v>86</v>
      </c>
      <c r="R586" t="s">
        <v>86</v>
      </c>
      <c r="S586" s="71">
        <v>45412</v>
      </c>
      <c r="T586" s="94">
        <v>0.47916666666666669</v>
      </c>
      <c r="U586" s="71">
        <v>45412</v>
      </c>
      <c r="V586" s="94">
        <v>0.52083333333333337</v>
      </c>
      <c r="W586">
        <v>60</v>
      </c>
      <c r="X586">
        <v>1</v>
      </c>
      <c r="Y586" t="s">
        <v>35</v>
      </c>
      <c r="AB586" t="s">
        <v>908</v>
      </c>
      <c r="AC586" t="s">
        <v>909</v>
      </c>
      <c r="AD586">
        <v>123569</v>
      </c>
    </row>
    <row r="587" spans="1:30" x14ac:dyDescent="0.25">
      <c r="A587" t="s">
        <v>1064</v>
      </c>
      <c r="C587" t="s">
        <v>1065</v>
      </c>
      <c r="D587" t="s">
        <v>222</v>
      </c>
      <c r="E587" t="s">
        <v>1066</v>
      </c>
      <c r="F587" t="s">
        <v>782</v>
      </c>
      <c r="H587" t="s">
        <v>811</v>
      </c>
      <c r="I587">
        <v>0</v>
      </c>
      <c r="J587">
        <v>38</v>
      </c>
      <c r="M587" t="s">
        <v>789</v>
      </c>
      <c r="N587" t="s">
        <v>777</v>
      </c>
      <c r="P587" t="s">
        <v>790</v>
      </c>
      <c r="S587" s="71">
        <v>45412</v>
      </c>
      <c r="T587" s="94">
        <v>0.47916666666666669</v>
      </c>
      <c r="U587" s="71">
        <v>45412</v>
      </c>
      <c r="V587" s="94">
        <v>0.52083333333333337</v>
      </c>
      <c r="W587">
        <v>4.25</v>
      </c>
      <c r="X587">
        <v>7.0833332999999998E-2</v>
      </c>
      <c r="Y587" t="s">
        <v>35</v>
      </c>
      <c r="AD587">
        <v>123569</v>
      </c>
    </row>
    <row r="588" spans="1:30" x14ac:dyDescent="0.25">
      <c r="A588" t="s">
        <v>1064</v>
      </c>
      <c r="C588" t="s">
        <v>1065</v>
      </c>
      <c r="D588" t="s">
        <v>222</v>
      </c>
      <c r="E588" t="s">
        <v>1066</v>
      </c>
      <c r="F588" t="s">
        <v>782</v>
      </c>
      <c r="H588" t="s">
        <v>811</v>
      </c>
      <c r="I588">
        <v>0</v>
      </c>
      <c r="J588">
        <v>38</v>
      </c>
      <c r="M588" t="s">
        <v>744</v>
      </c>
      <c r="N588" t="s">
        <v>745</v>
      </c>
      <c r="O588">
        <v>0</v>
      </c>
      <c r="P588" t="s">
        <v>1009</v>
      </c>
      <c r="Q588" t="s">
        <v>85</v>
      </c>
      <c r="R588" t="s">
        <v>792</v>
      </c>
      <c r="S588" s="71">
        <v>45412</v>
      </c>
      <c r="T588" s="94">
        <v>0.54166666666666663</v>
      </c>
      <c r="U588" s="71">
        <v>45412</v>
      </c>
      <c r="V588" s="94">
        <v>0.625</v>
      </c>
      <c r="W588">
        <v>120</v>
      </c>
      <c r="X588">
        <v>2</v>
      </c>
      <c r="Y588" t="s">
        <v>34</v>
      </c>
      <c r="AB588" t="s">
        <v>1078</v>
      </c>
      <c r="AC588" t="s">
        <v>1079</v>
      </c>
      <c r="AD588">
        <v>98370</v>
      </c>
    </row>
    <row r="589" spans="1:30" x14ac:dyDescent="0.25">
      <c r="A589" t="s">
        <v>1064</v>
      </c>
      <c r="C589" t="s">
        <v>1065</v>
      </c>
      <c r="D589" t="s">
        <v>222</v>
      </c>
      <c r="E589" t="s">
        <v>1066</v>
      </c>
      <c r="F589" t="s">
        <v>782</v>
      </c>
      <c r="H589" t="s">
        <v>811</v>
      </c>
      <c r="I589">
        <v>0</v>
      </c>
      <c r="J589">
        <v>38</v>
      </c>
      <c r="M589" t="s">
        <v>789</v>
      </c>
      <c r="N589" t="s">
        <v>777</v>
      </c>
      <c r="P589" t="s">
        <v>790</v>
      </c>
      <c r="S589" s="71">
        <v>45412</v>
      </c>
      <c r="T589" s="94">
        <v>0.54166666666666663</v>
      </c>
      <c r="U589" s="71">
        <v>45412</v>
      </c>
      <c r="V589" s="94">
        <v>0.625</v>
      </c>
      <c r="W589">
        <v>4.09</v>
      </c>
      <c r="X589">
        <v>6.8166667E-2</v>
      </c>
      <c r="Y589" t="s">
        <v>34</v>
      </c>
      <c r="AD589">
        <v>98370</v>
      </c>
    </row>
    <row r="590" spans="1:30" x14ac:dyDescent="0.25">
      <c r="A590" t="s">
        <v>1064</v>
      </c>
      <c r="C590" t="s">
        <v>1065</v>
      </c>
      <c r="D590" t="s">
        <v>222</v>
      </c>
      <c r="E590" t="s">
        <v>1066</v>
      </c>
      <c r="F590" t="s">
        <v>782</v>
      </c>
      <c r="H590" t="s">
        <v>811</v>
      </c>
      <c r="I590">
        <v>0</v>
      </c>
      <c r="J590">
        <v>38</v>
      </c>
      <c r="M590" t="s">
        <v>744</v>
      </c>
      <c r="N590" t="s">
        <v>745</v>
      </c>
      <c r="O590">
        <v>0</v>
      </c>
      <c r="P590" t="s">
        <v>746</v>
      </c>
      <c r="Q590" t="s">
        <v>747</v>
      </c>
      <c r="R590" t="s">
        <v>747</v>
      </c>
      <c r="S590" s="71">
        <v>45412</v>
      </c>
      <c r="T590" s="94">
        <v>0.66666666666666663</v>
      </c>
      <c r="U590" s="71">
        <v>45412</v>
      </c>
      <c r="V590" s="94">
        <v>0.70833333333333337</v>
      </c>
      <c r="W590">
        <v>60</v>
      </c>
      <c r="X590">
        <v>1</v>
      </c>
      <c r="AB590" t="s">
        <v>1791</v>
      </c>
      <c r="AC590" t="s">
        <v>1792</v>
      </c>
      <c r="AD590">
        <v>123560</v>
      </c>
    </row>
    <row r="591" spans="1:30" x14ac:dyDescent="0.25">
      <c r="A591" t="s">
        <v>1064</v>
      </c>
      <c r="C591" t="s">
        <v>1065</v>
      </c>
      <c r="D591" t="s">
        <v>222</v>
      </c>
      <c r="E591" t="s">
        <v>1066</v>
      </c>
      <c r="F591" t="s">
        <v>782</v>
      </c>
      <c r="H591" t="s">
        <v>811</v>
      </c>
      <c r="I591">
        <v>0</v>
      </c>
      <c r="J591">
        <v>38</v>
      </c>
      <c r="M591" t="s">
        <v>744</v>
      </c>
      <c r="N591" t="s">
        <v>796</v>
      </c>
      <c r="O591">
        <v>0</v>
      </c>
      <c r="P591" t="s">
        <v>797</v>
      </c>
      <c r="Q591" t="s">
        <v>747</v>
      </c>
      <c r="R591" t="s">
        <v>747</v>
      </c>
      <c r="S591" s="71">
        <v>45412</v>
      </c>
      <c r="T591" s="94">
        <v>0.70833333333333337</v>
      </c>
      <c r="U591" s="71">
        <v>45412</v>
      </c>
      <c r="V591" s="94">
        <v>0.75</v>
      </c>
      <c r="W591">
        <v>60</v>
      </c>
      <c r="X591">
        <v>1</v>
      </c>
      <c r="AB591" t="s">
        <v>798</v>
      </c>
      <c r="AC591" t="s">
        <v>799</v>
      </c>
      <c r="AD591">
        <v>123576</v>
      </c>
    </row>
    <row r="592" spans="1:30" x14ac:dyDescent="0.25">
      <c r="A592" t="s">
        <v>1064</v>
      </c>
      <c r="C592" t="s">
        <v>1065</v>
      </c>
      <c r="D592" t="s">
        <v>222</v>
      </c>
      <c r="E592" t="s">
        <v>1066</v>
      </c>
      <c r="F592" t="s">
        <v>782</v>
      </c>
      <c r="H592" t="s">
        <v>811</v>
      </c>
      <c r="I592">
        <v>0</v>
      </c>
      <c r="J592">
        <v>38</v>
      </c>
      <c r="M592" t="s">
        <v>744</v>
      </c>
      <c r="N592" t="s">
        <v>796</v>
      </c>
      <c r="O592">
        <v>0</v>
      </c>
      <c r="P592" t="s">
        <v>797</v>
      </c>
      <c r="Q592" t="s">
        <v>747</v>
      </c>
      <c r="R592" t="s">
        <v>747</v>
      </c>
      <c r="S592" s="71">
        <v>45413</v>
      </c>
      <c r="T592" s="94">
        <v>0.29166666666666669</v>
      </c>
      <c r="U592" s="71">
        <v>45413</v>
      </c>
      <c r="V592" s="94">
        <v>0.3125</v>
      </c>
      <c r="W592">
        <v>30</v>
      </c>
      <c r="X592">
        <v>0.5</v>
      </c>
      <c r="AB592" t="s">
        <v>798</v>
      </c>
      <c r="AC592" t="s">
        <v>799</v>
      </c>
      <c r="AD592">
        <v>124104</v>
      </c>
    </row>
    <row r="593" spans="1:30" x14ac:dyDescent="0.25">
      <c r="A593" t="s">
        <v>1064</v>
      </c>
      <c r="C593" t="s">
        <v>1065</v>
      </c>
      <c r="D593" t="s">
        <v>222</v>
      </c>
      <c r="E593" t="s">
        <v>1066</v>
      </c>
      <c r="F593" t="s">
        <v>782</v>
      </c>
      <c r="H593" t="s">
        <v>811</v>
      </c>
      <c r="I593">
        <v>0</v>
      </c>
      <c r="J593">
        <v>38</v>
      </c>
      <c r="M593" t="s">
        <v>744</v>
      </c>
      <c r="N593" t="s">
        <v>745</v>
      </c>
      <c r="O593">
        <v>0</v>
      </c>
      <c r="P593" t="s">
        <v>791</v>
      </c>
      <c r="Q593" t="s">
        <v>85</v>
      </c>
      <c r="R593" t="s">
        <v>792</v>
      </c>
      <c r="S593" s="71">
        <v>45413</v>
      </c>
      <c r="T593" s="94">
        <v>0.32291666666666669</v>
      </c>
      <c r="U593" s="71">
        <v>45413</v>
      </c>
      <c r="V593" s="94">
        <v>0.36458333333333331</v>
      </c>
      <c r="W593">
        <v>60</v>
      </c>
      <c r="X593">
        <v>1</v>
      </c>
      <c r="Y593" t="s">
        <v>34</v>
      </c>
      <c r="AB593" t="s">
        <v>1025</v>
      </c>
      <c r="AC593" t="s">
        <v>1026</v>
      </c>
      <c r="AD593">
        <v>90215</v>
      </c>
    </row>
    <row r="594" spans="1:30" x14ac:dyDescent="0.25">
      <c r="A594" t="s">
        <v>1064</v>
      </c>
      <c r="C594" t="s">
        <v>1065</v>
      </c>
      <c r="D594" t="s">
        <v>222</v>
      </c>
      <c r="E594" t="s">
        <v>1066</v>
      </c>
      <c r="F594" t="s">
        <v>782</v>
      </c>
      <c r="H594" t="s">
        <v>811</v>
      </c>
      <c r="I594">
        <v>0</v>
      </c>
      <c r="J594">
        <v>38</v>
      </c>
      <c r="M594" t="s">
        <v>744</v>
      </c>
      <c r="N594" t="s">
        <v>745</v>
      </c>
      <c r="O594">
        <v>0</v>
      </c>
      <c r="P594" t="s">
        <v>819</v>
      </c>
      <c r="Q594" t="s">
        <v>86</v>
      </c>
      <c r="R594" t="s">
        <v>86</v>
      </c>
      <c r="S594" s="71">
        <v>45413</v>
      </c>
      <c r="T594" s="94">
        <v>0.375</v>
      </c>
      <c r="U594" s="71">
        <v>45413</v>
      </c>
      <c r="V594" s="94">
        <v>0.45833333333333331</v>
      </c>
      <c r="W594">
        <v>120</v>
      </c>
      <c r="X594">
        <v>2</v>
      </c>
      <c r="Y594" t="s">
        <v>35</v>
      </c>
      <c r="AB594" t="s">
        <v>1007</v>
      </c>
      <c r="AC594" t="s">
        <v>1008</v>
      </c>
      <c r="AD594">
        <v>90871</v>
      </c>
    </row>
    <row r="595" spans="1:30" x14ac:dyDescent="0.25">
      <c r="A595" t="s">
        <v>1064</v>
      </c>
      <c r="C595" t="s">
        <v>1065</v>
      </c>
      <c r="D595" t="s">
        <v>222</v>
      </c>
      <c r="E595" t="s">
        <v>1066</v>
      </c>
      <c r="F595" t="s">
        <v>782</v>
      </c>
      <c r="H595" t="s">
        <v>811</v>
      </c>
      <c r="I595">
        <v>0</v>
      </c>
      <c r="J595">
        <v>38</v>
      </c>
      <c r="M595" t="s">
        <v>789</v>
      </c>
      <c r="N595" t="s">
        <v>777</v>
      </c>
      <c r="P595" t="s">
        <v>790</v>
      </c>
      <c r="S595" s="71">
        <v>45413</v>
      </c>
      <c r="T595" s="94">
        <v>0.375</v>
      </c>
      <c r="U595" s="71">
        <v>45413</v>
      </c>
      <c r="V595" s="94">
        <v>0.45833333333333331</v>
      </c>
      <c r="W595">
        <v>7.3</v>
      </c>
      <c r="X595">
        <v>0.12166666700000001</v>
      </c>
      <c r="Y595" t="s">
        <v>35</v>
      </c>
      <c r="AD595">
        <v>90871</v>
      </c>
    </row>
    <row r="596" spans="1:30" x14ac:dyDescent="0.25">
      <c r="A596" t="s">
        <v>1064</v>
      </c>
      <c r="C596" t="s">
        <v>1065</v>
      </c>
      <c r="D596" t="s">
        <v>222</v>
      </c>
      <c r="E596" t="s">
        <v>1066</v>
      </c>
      <c r="F596" t="s">
        <v>782</v>
      </c>
      <c r="H596" t="s">
        <v>811</v>
      </c>
      <c r="I596">
        <v>0</v>
      </c>
      <c r="J596">
        <v>38</v>
      </c>
      <c r="M596" t="s">
        <v>744</v>
      </c>
      <c r="N596" t="s">
        <v>745</v>
      </c>
      <c r="O596">
        <v>0</v>
      </c>
      <c r="P596" t="s">
        <v>783</v>
      </c>
      <c r="Q596" t="s">
        <v>86</v>
      </c>
      <c r="R596" t="s">
        <v>86</v>
      </c>
      <c r="S596" s="71">
        <v>45413</v>
      </c>
      <c r="T596" s="94">
        <v>0.48958333333333331</v>
      </c>
      <c r="U596" s="71">
        <v>45413</v>
      </c>
      <c r="V596" s="94">
        <v>0.57291666666666663</v>
      </c>
      <c r="W596">
        <v>120</v>
      </c>
      <c r="X596">
        <v>2</v>
      </c>
      <c r="Y596" t="s">
        <v>35</v>
      </c>
      <c r="AB596" t="s">
        <v>1074</v>
      </c>
      <c r="AC596" t="s">
        <v>1075</v>
      </c>
      <c r="AD596">
        <v>90732</v>
      </c>
    </row>
    <row r="597" spans="1:30" x14ac:dyDescent="0.25">
      <c r="A597" t="s">
        <v>1064</v>
      </c>
      <c r="C597" t="s">
        <v>1065</v>
      </c>
      <c r="D597" t="s">
        <v>222</v>
      </c>
      <c r="E597" t="s">
        <v>1066</v>
      </c>
      <c r="F597" t="s">
        <v>782</v>
      </c>
      <c r="H597" t="s">
        <v>811</v>
      </c>
      <c r="I597">
        <v>0</v>
      </c>
      <c r="J597">
        <v>38</v>
      </c>
      <c r="M597" t="s">
        <v>789</v>
      </c>
      <c r="N597" t="s">
        <v>777</v>
      </c>
      <c r="P597" t="s">
        <v>790</v>
      </c>
      <c r="S597" s="71">
        <v>45413</v>
      </c>
      <c r="T597" s="94">
        <v>0.48958333333333331</v>
      </c>
      <c r="U597" s="71">
        <v>45413</v>
      </c>
      <c r="V597" s="94">
        <v>0.57291666666666663</v>
      </c>
      <c r="W597">
        <v>9.17</v>
      </c>
      <c r="X597">
        <v>0.15283333299999999</v>
      </c>
      <c r="Y597" t="s">
        <v>35</v>
      </c>
      <c r="AD597">
        <v>90732</v>
      </c>
    </row>
    <row r="598" spans="1:30" x14ac:dyDescent="0.25">
      <c r="A598" t="s">
        <v>1064</v>
      </c>
      <c r="C598" t="s">
        <v>1065</v>
      </c>
      <c r="D598" t="s">
        <v>222</v>
      </c>
      <c r="E598" t="s">
        <v>1066</v>
      </c>
      <c r="F598" t="s">
        <v>782</v>
      </c>
      <c r="H598" t="s">
        <v>811</v>
      </c>
      <c r="I598">
        <v>0</v>
      </c>
      <c r="J598">
        <v>38</v>
      </c>
      <c r="M598" t="s">
        <v>744</v>
      </c>
      <c r="N598" t="s">
        <v>745</v>
      </c>
      <c r="O598">
        <v>0</v>
      </c>
      <c r="P598" t="s">
        <v>783</v>
      </c>
      <c r="Q598" t="s">
        <v>86</v>
      </c>
      <c r="R598" t="s">
        <v>86</v>
      </c>
      <c r="S598" s="71">
        <v>45413</v>
      </c>
      <c r="T598" s="94">
        <v>0.58333333333333337</v>
      </c>
      <c r="U598" s="71">
        <v>45413</v>
      </c>
      <c r="V598" s="94">
        <v>0.66666666666666663</v>
      </c>
      <c r="W598">
        <v>120</v>
      </c>
      <c r="X598">
        <v>2</v>
      </c>
      <c r="Y598" t="s">
        <v>35</v>
      </c>
      <c r="AB598" t="s">
        <v>1076</v>
      </c>
      <c r="AC598" t="s">
        <v>1077</v>
      </c>
      <c r="AD598">
        <v>90498</v>
      </c>
    </row>
    <row r="599" spans="1:30" x14ac:dyDescent="0.25">
      <c r="A599" t="s">
        <v>1064</v>
      </c>
      <c r="C599" t="s">
        <v>1065</v>
      </c>
      <c r="D599" t="s">
        <v>222</v>
      </c>
      <c r="E599" t="s">
        <v>1066</v>
      </c>
      <c r="F599" t="s">
        <v>782</v>
      </c>
      <c r="H599" t="s">
        <v>811</v>
      </c>
      <c r="I599">
        <v>0</v>
      </c>
      <c r="J599">
        <v>38</v>
      </c>
      <c r="M599" t="s">
        <v>789</v>
      </c>
      <c r="N599" t="s">
        <v>777</v>
      </c>
      <c r="P599" t="s">
        <v>790</v>
      </c>
      <c r="S599" s="71">
        <v>45413</v>
      </c>
      <c r="T599" s="94">
        <v>0.58333333333333337</v>
      </c>
      <c r="U599" s="71">
        <v>45413</v>
      </c>
      <c r="V599" s="94">
        <v>0.66666666666666663</v>
      </c>
      <c r="W599">
        <v>1.19</v>
      </c>
      <c r="X599">
        <v>1.9833333000000002E-2</v>
      </c>
      <c r="Y599" t="s">
        <v>35</v>
      </c>
      <c r="AD599">
        <v>90498</v>
      </c>
    </row>
    <row r="600" spans="1:30" x14ac:dyDescent="0.25">
      <c r="A600" t="s">
        <v>1113</v>
      </c>
      <c r="C600" t="s">
        <v>1114</v>
      </c>
      <c r="D600" t="s">
        <v>245</v>
      </c>
      <c r="E600" t="s">
        <v>1115</v>
      </c>
      <c r="F600" t="s">
        <v>782</v>
      </c>
      <c r="H600" t="s">
        <v>811</v>
      </c>
      <c r="I600">
        <v>0</v>
      </c>
      <c r="J600">
        <v>38</v>
      </c>
      <c r="M600" t="s">
        <v>744</v>
      </c>
      <c r="N600" t="s">
        <v>745</v>
      </c>
      <c r="O600">
        <v>0</v>
      </c>
      <c r="P600" t="s">
        <v>819</v>
      </c>
      <c r="Q600" t="s">
        <v>86</v>
      </c>
      <c r="R600" t="s">
        <v>86</v>
      </c>
      <c r="S600" s="71">
        <v>45401</v>
      </c>
      <c r="T600" s="94">
        <v>0.41666666666666669</v>
      </c>
      <c r="U600" s="71">
        <v>45401</v>
      </c>
      <c r="V600" s="94">
        <v>0.54166666666666663</v>
      </c>
      <c r="W600">
        <v>180</v>
      </c>
      <c r="X600">
        <v>3</v>
      </c>
      <c r="Y600" t="s">
        <v>35</v>
      </c>
      <c r="AB600" t="s">
        <v>1116</v>
      </c>
      <c r="AC600" t="s">
        <v>1117</v>
      </c>
      <c r="AD600">
        <v>110675</v>
      </c>
    </row>
    <row r="601" spans="1:30" x14ac:dyDescent="0.25">
      <c r="A601" t="s">
        <v>1113</v>
      </c>
      <c r="C601" t="s">
        <v>1114</v>
      </c>
      <c r="D601" t="s">
        <v>245</v>
      </c>
      <c r="E601" t="s">
        <v>1115</v>
      </c>
      <c r="F601" t="s">
        <v>782</v>
      </c>
      <c r="H601" t="s">
        <v>811</v>
      </c>
      <c r="I601">
        <v>0</v>
      </c>
      <c r="J601">
        <v>38</v>
      </c>
      <c r="M601" t="s">
        <v>744</v>
      </c>
      <c r="N601" t="s">
        <v>796</v>
      </c>
      <c r="O601">
        <v>0</v>
      </c>
      <c r="P601" t="s">
        <v>797</v>
      </c>
      <c r="Q601" t="s">
        <v>747</v>
      </c>
      <c r="R601" t="s">
        <v>747</v>
      </c>
      <c r="S601" s="71">
        <v>45401</v>
      </c>
      <c r="T601" s="94">
        <v>0.54166666666666663</v>
      </c>
      <c r="U601" s="71">
        <v>45401</v>
      </c>
      <c r="V601" s="94">
        <v>0.55208333333333337</v>
      </c>
      <c r="W601">
        <v>15</v>
      </c>
      <c r="X601">
        <v>0.25</v>
      </c>
      <c r="AB601" t="s">
        <v>798</v>
      </c>
      <c r="AC601" t="s">
        <v>799</v>
      </c>
      <c r="AD601">
        <v>119053</v>
      </c>
    </row>
    <row r="602" spans="1:30" x14ac:dyDescent="0.25">
      <c r="A602" t="s">
        <v>1113</v>
      </c>
      <c r="C602" t="s">
        <v>1114</v>
      </c>
      <c r="D602" t="s">
        <v>245</v>
      </c>
      <c r="E602" t="s">
        <v>1115</v>
      </c>
      <c r="F602" t="s">
        <v>782</v>
      </c>
      <c r="H602" t="s">
        <v>811</v>
      </c>
      <c r="I602">
        <v>0</v>
      </c>
      <c r="J602">
        <v>38</v>
      </c>
      <c r="M602" t="s">
        <v>744</v>
      </c>
      <c r="N602" t="s">
        <v>745</v>
      </c>
      <c r="O602">
        <v>0</v>
      </c>
      <c r="P602" t="s">
        <v>791</v>
      </c>
      <c r="Q602" t="s">
        <v>85</v>
      </c>
      <c r="R602" t="s">
        <v>792</v>
      </c>
      <c r="S602" s="71">
        <v>45401</v>
      </c>
      <c r="T602" s="94">
        <v>0.55208333333333337</v>
      </c>
      <c r="U602" s="71">
        <v>45401</v>
      </c>
      <c r="V602" s="94">
        <v>0.63541666666666663</v>
      </c>
      <c r="W602">
        <v>120</v>
      </c>
      <c r="X602">
        <v>2</v>
      </c>
      <c r="Y602" t="s">
        <v>34</v>
      </c>
      <c r="AB602" t="s">
        <v>1118</v>
      </c>
      <c r="AC602" t="s">
        <v>1119</v>
      </c>
      <c r="AD602">
        <v>87014</v>
      </c>
    </row>
    <row r="603" spans="1:30" x14ac:dyDescent="0.25">
      <c r="A603" t="s">
        <v>1113</v>
      </c>
      <c r="C603" t="s">
        <v>1114</v>
      </c>
      <c r="D603" t="s">
        <v>245</v>
      </c>
      <c r="E603" t="s">
        <v>1115</v>
      </c>
      <c r="F603" t="s">
        <v>782</v>
      </c>
      <c r="H603" t="s">
        <v>811</v>
      </c>
      <c r="I603">
        <v>0</v>
      </c>
      <c r="J603">
        <v>38</v>
      </c>
      <c r="M603" t="s">
        <v>776</v>
      </c>
      <c r="N603" t="s">
        <v>777</v>
      </c>
      <c r="P603" t="s">
        <v>795</v>
      </c>
      <c r="Q603" t="s">
        <v>85</v>
      </c>
      <c r="R603" t="s">
        <v>792</v>
      </c>
      <c r="S603" s="71">
        <v>45401</v>
      </c>
      <c r="T603" s="94">
        <v>0.55208333333333337</v>
      </c>
      <c r="U603" s="71">
        <v>45401</v>
      </c>
      <c r="V603" s="94">
        <v>0.63541666666666663</v>
      </c>
      <c r="W603">
        <v>10</v>
      </c>
      <c r="X603">
        <v>0.16666666699999999</v>
      </c>
      <c r="Y603" t="s">
        <v>34</v>
      </c>
      <c r="AB603" t="s">
        <v>1118</v>
      </c>
      <c r="AC603" t="s">
        <v>1119</v>
      </c>
      <c r="AD603">
        <v>87014</v>
      </c>
    </row>
    <row r="604" spans="1:30" x14ac:dyDescent="0.25">
      <c r="A604" t="s">
        <v>1113</v>
      </c>
      <c r="C604" t="s">
        <v>1114</v>
      </c>
      <c r="D604" t="s">
        <v>245</v>
      </c>
      <c r="E604" t="s">
        <v>1115</v>
      </c>
      <c r="F604" t="s">
        <v>782</v>
      </c>
      <c r="H604" t="s">
        <v>811</v>
      </c>
      <c r="I604">
        <v>0</v>
      </c>
      <c r="J604">
        <v>38</v>
      </c>
      <c r="M604" t="s">
        <v>789</v>
      </c>
      <c r="N604" t="s">
        <v>777</v>
      </c>
      <c r="P604" t="s">
        <v>790</v>
      </c>
      <c r="S604" s="71">
        <v>45401</v>
      </c>
      <c r="T604" s="94">
        <v>0.55208333333333337</v>
      </c>
      <c r="U604" s="71">
        <v>45401</v>
      </c>
      <c r="V604" s="94">
        <v>0.63541666666666663</v>
      </c>
      <c r="W604">
        <v>0.19</v>
      </c>
      <c r="X604">
        <v>3.1666670000000002E-3</v>
      </c>
      <c r="Y604" t="s">
        <v>34</v>
      </c>
      <c r="AD604">
        <v>87014</v>
      </c>
    </row>
    <row r="605" spans="1:30" x14ac:dyDescent="0.25">
      <c r="A605" t="s">
        <v>1113</v>
      </c>
      <c r="C605" t="s">
        <v>1114</v>
      </c>
      <c r="D605" t="s">
        <v>245</v>
      </c>
      <c r="E605" t="s">
        <v>1115</v>
      </c>
      <c r="F605" t="s">
        <v>782</v>
      </c>
      <c r="H605" t="s">
        <v>811</v>
      </c>
      <c r="I605">
        <v>0</v>
      </c>
      <c r="J605">
        <v>38</v>
      </c>
      <c r="M605" t="s">
        <v>744</v>
      </c>
      <c r="N605" t="s">
        <v>745</v>
      </c>
      <c r="O605">
        <v>0</v>
      </c>
      <c r="P605" t="s">
        <v>819</v>
      </c>
      <c r="Q605" t="s">
        <v>86</v>
      </c>
      <c r="R605" t="s">
        <v>86</v>
      </c>
      <c r="S605" s="71">
        <v>45402</v>
      </c>
      <c r="T605" s="94">
        <v>0.33333333333333331</v>
      </c>
      <c r="U605" s="71">
        <v>45402</v>
      </c>
      <c r="V605" s="94">
        <v>0.41666666666666669</v>
      </c>
      <c r="W605">
        <v>120</v>
      </c>
      <c r="X605">
        <v>2</v>
      </c>
      <c r="Y605" t="s">
        <v>35</v>
      </c>
      <c r="AB605" t="s">
        <v>759</v>
      </c>
      <c r="AC605" t="s">
        <v>760</v>
      </c>
      <c r="AD605">
        <v>118252</v>
      </c>
    </row>
    <row r="606" spans="1:30" x14ac:dyDescent="0.25">
      <c r="A606" t="s">
        <v>1113</v>
      </c>
      <c r="C606" t="s">
        <v>1114</v>
      </c>
      <c r="D606" t="s">
        <v>245</v>
      </c>
      <c r="E606" t="s">
        <v>1115</v>
      </c>
      <c r="F606" t="s">
        <v>782</v>
      </c>
      <c r="H606" t="s">
        <v>811</v>
      </c>
      <c r="I606">
        <v>0</v>
      </c>
      <c r="J606">
        <v>38</v>
      </c>
      <c r="M606" t="s">
        <v>744</v>
      </c>
      <c r="N606" t="s">
        <v>796</v>
      </c>
      <c r="O606">
        <v>0</v>
      </c>
      <c r="P606" t="s">
        <v>797</v>
      </c>
      <c r="Q606" t="s">
        <v>747</v>
      </c>
      <c r="R606" t="s">
        <v>747</v>
      </c>
      <c r="S606" s="71">
        <v>45402</v>
      </c>
      <c r="T606" s="94">
        <v>0.41666666666666669</v>
      </c>
      <c r="U606" s="71">
        <v>45402</v>
      </c>
      <c r="V606" s="94">
        <v>0.4375</v>
      </c>
      <c r="W606">
        <v>30</v>
      </c>
      <c r="X606">
        <v>0.5</v>
      </c>
      <c r="AB606" t="s">
        <v>798</v>
      </c>
      <c r="AC606" t="s">
        <v>799</v>
      </c>
      <c r="AD606">
        <v>119055</v>
      </c>
    </row>
    <row r="607" spans="1:30" x14ac:dyDescent="0.25">
      <c r="A607" t="s">
        <v>1113</v>
      </c>
      <c r="C607" t="s">
        <v>1114</v>
      </c>
      <c r="D607" t="s">
        <v>245</v>
      </c>
      <c r="E607" t="s">
        <v>1115</v>
      </c>
      <c r="F607" t="s">
        <v>782</v>
      </c>
      <c r="H607" t="s">
        <v>811</v>
      </c>
      <c r="I607">
        <v>0</v>
      </c>
      <c r="J607">
        <v>38</v>
      </c>
      <c r="M607" t="s">
        <v>744</v>
      </c>
      <c r="N607" t="s">
        <v>745</v>
      </c>
      <c r="O607">
        <v>0</v>
      </c>
      <c r="P607" t="s">
        <v>783</v>
      </c>
      <c r="Q607" t="s">
        <v>86</v>
      </c>
      <c r="R607" t="s">
        <v>86</v>
      </c>
      <c r="S607" s="71">
        <v>45402</v>
      </c>
      <c r="T607" s="94">
        <v>0.4375</v>
      </c>
      <c r="U607" s="71">
        <v>45402</v>
      </c>
      <c r="V607" s="94">
        <v>0.5</v>
      </c>
      <c r="W607">
        <v>90</v>
      </c>
      <c r="X607">
        <v>1.5</v>
      </c>
      <c r="Y607" t="s">
        <v>35</v>
      </c>
      <c r="AB607" t="s">
        <v>826</v>
      </c>
      <c r="AC607" t="s">
        <v>827</v>
      </c>
      <c r="AD607">
        <v>110859</v>
      </c>
    </row>
    <row r="608" spans="1:30" x14ac:dyDescent="0.25">
      <c r="A608" t="s">
        <v>1113</v>
      </c>
      <c r="C608" t="s">
        <v>1114</v>
      </c>
      <c r="D608" t="s">
        <v>245</v>
      </c>
      <c r="E608" t="s">
        <v>1115</v>
      </c>
      <c r="F608" t="s">
        <v>782</v>
      </c>
      <c r="H608" t="s">
        <v>811</v>
      </c>
      <c r="I608">
        <v>0</v>
      </c>
      <c r="J608">
        <v>38</v>
      </c>
      <c r="M608" t="s">
        <v>789</v>
      </c>
      <c r="N608" t="s">
        <v>777</v>
      </c>
      <c r="P608" t="s">
        <v>790</v>
      </c>
      <c r="S608" s="71">
        <v>45402</v>
      </c>
      <c r="T608" s="94">
        <v>0.4375</v>
      </c>
      <c r="U608" s="71">
        <v>45402</v>
      </c>
      <c r="V608" s="94">
        <v>0.5</v>
      </c>
      <c r="W608">
        <v>5.75</v>
      </c>
      <c r="X608">
        <v>9.5833333000000007E-2</v>
      </c>
      <c r="Y608" t="s">
        <v>35</v>
      </c>
      <c r="AD608">
        <v>110859</v>
      </c>
    </row>
    <row r="609" spans="1:30" x14ac:dyDescent="0.25">
      <c r="A609" t="s">
        <v>1113</v>
      </c>
      <c r="C609" t="s">
        <v>1114</v>
      </c>
      <c r="D609" t="s">
        <v>245</v>
      </c>
      <c r="E609" t="s">
        <v>1115</v>
      </c>
      <c r="F609" t="s">
        <v>782</v>
      </c>
      <c r="H609" t="s">
        <v>811</v>
      </c>
      <c r="I609">
        <v>0</v>
      </c>
      <c r="J609">
        <v>38</v>
      </c>
      <c r="M609" t="s">
        <v>744</v>
      </c>
      <c r="N609" t="s">
        <v>796</v>
      </c>
      <c r="O609">
        <v>0</v>
      </c>
      <c r="P609" t="s">
        <v>797</v>
      </c>
      <c r="Q609" t="s">
        <v>747</v>
      </c>
      <c r="R609" t="s">
        <v>747</v>
      </c>
      <c r="S609" s="71">
        <v>45404</v>
      </c>
      <c r="T609" s="94">
        <v>0.3125</v>
      </c>
      <c r="U609" s="71">
        <v>45404</v>
      </c>
      <c r="V609" s="94">
        <v>0.34375</v>
      </c>
      <c r="W609">
        <v>45</v>
      </c>
      <c r="X609">
        <v>0.75</v>
      </c>
      <c r="AB609" t="s">
        <v>798</v>
      </c>
      <c r="AC609" t="s">
        <v>799</v>
      </c>
      <c r="AD609">
        <v>120858</v>
      </c>
    </row>
    <row r="610" spans="1:30" x14ac:dyDescent="0.25">
      <c r="A610" t="s">
        <v>1113</v>
      </c>
      <c r="C610" t="s">
        <v>1114</v>
      </c>
      <c r="D610" t="s">
        <v>245</v>
      </c>
      <c r="E610" t="s">
        <v>1115</v>
      </c>
      <c r="F610" t="s">
        <v>782</v>
      </c>
      <c r="H610" t="s">
        <v>811</v>
      </c>
      <c r="I610">
        <v>0</v>
      </c>
      <c r="J610">
        <v>38</v>
      </c>
      <c r="M610" t="s">
        <v>744</v>
      </c>
      <c r="N610" t="s">
        <v>745</v>
      </c>
      <c r="O610">
        <v>0</v>
      </c>
      <c r="P610" t="s">
        <v>783</v>
      </c>
      <c r="Q610" t="s">
        <v>86</v>
      </c>
      <c r="R610" t="s">
        <v>86</v>
      </c>
      <c r="S610" s="71">
        <v>45404</v>
      </c>
      <c r="T610" s="94">
        <v>0.35416666666666669</v>
      </c>
      <c r="U610" s="71">
        <v>45404</v>
      </c>
      <c r="V610" s="94">
        <v>0.41666666666666669</v>
      </c>
      <c r="W610">
        <v>90</v>
      </c>
      <c r="X610">
        <v>1.5</v>
      </c>
      <c r="Y610" t="s">
        <v>35</v>
      </c>
      <c r="AB610" t="s">
        <v>996</v>
      </c>
      <c r="AC610" t="s">
        <v>997</v>
      </c>
      <c r="AD610">
        <v>87269</v>
      </c>
    </row>
    <row r="611" spans="1:30" x14ac:dyDescent="0.25">
      <c r="A611" t="s">
        <v>1113</v>
      </c>
      <c r="C611" t="s">
        <v>1114</v>
      </c>
      <c r="D611" t="s">
        <v>245</v>
      </c>
      <c r="E611" t="s">
        <v>1115</v>
      </c>
      <c r="F611" t="s">
        <v>782</v>
      </c>
      <c r="H611" t="s">
        <v>811</v>
      </c>
      <c r="I611">
        <v>0</v>
      </c>
      <c r="J611">
        <v>38</v>
      </c>
      <c r="M611" t="s">
        <v>744</v>
      </c>
      <c r="N611" t="s">
        <v>745</v>
      </c>
      <c r="O611">
        <v>0</v>
      </c>
      <c r="P611" t="s">
        <v>819</v>
      </c>
      <c r="Q611" t="s">
        <v>86</v>
      </c>
      <c r="R611" t="s">
        <v>86</v>
      </c>
      <c r="S611" s="71">
        <v>45404</v>
      </c>
      <c r="T611" s="94">
        <v>0.42708333333333331</v>
      </c>
      <c r="U611" s="71">
        <v>45404</v>
      </c>
      <c r="V611" s="94">
        <v>0.52083333333333337</v>
      </c>
      <c r="W611">
        <v>135</v>
      </c>
      <c r="X611">
        <v>2.25</v>
      </c>
      <c r="Y611" t="s">
        <v>35</v>
      </c>
      <c r="AB611" t="s">
        <v>1122</v>
      </c>
      <c r="AC611" t="s">
        <v>1123</v>
      </c>
      <c r="AD611">
        <v>87372</v>
      </c>
    </row>
    <row r="612" spans="1:30" x14ac:dyDescent="0.25">
      <c r="A612" t="s">
        <v>1113</v>
      </c>
      <c r="C612" t="s">
        <v>1114</v>
      </c>
      <c r="D612" t="s">
        <v>245</v>
      </c>
      <c r="E612" t="s">
        <v>1115</v>
      </c>
      <c r="F612" t="s">
        <v>782</v>
      </c>
      <c r="H612" t="s">
        <v>811</v>
      </c>
      <c r="I612">
        <v>0</v>
      </c>
      <c r="J612">
        <v>38</v>
      </c>
      <c r="M612" t="s">
        <v>776</v>
      </c>
      <c r="N612" t="s">
        <v>777</v>
      </c>
      <c r="P612" t="s">
        <v>788</v>
      </c>
      <c r="Q612" t="s">
        <v>86</v>
      </c>
      <c r="R612" t="s">
        <v>86</v>
      </c>
      <c r="S612" s="71">
        <v>45404</v>
      </c>
      <c r="T612" s="94">
        <v>0.42708333333333331</v>
      </c>
      <c r="U612" s="71">
        <v>45404</v>
      </c>
      <c r="V612" s="94">
        <v>0.52083333333333337</v>
      </c>
      <c r="W612">
        <v>16</v>
      </c>
      <c r="X612">
        <v>0.26666666700000002</v>
      </c>
      <c r="Y612" t="s">
        <v>35</v>
      </c>
      <c r="AB612" t="s">
        <v>1122</v>
      </c>
      <c r="AC612" t="s">
        <v>1123</v>
      </c>
      <c r="AD612">
        <v>87372</v>
      </c>
    </row>
    <row r="613" spans="1:30" x14ac:dyDescent="0.25">
      <c r="A613" t="s">
        <v>1113</v>
      </c>
      <c r="C613" t="s">
        <v>1114</v>
      </c>
      <c r="D613" t="s">
        <v>245</v>
      </c>
      <c r="E613" t="s">
        <v>1115</v>
      </c>
      <c r="F613" t="s">
        <v>782</v>
      </c>
      <c r="H613" t="s">
        <v>811</v>
      </c>
      <c r="I613">
        <v>0</v>
      </c>
      <c r="J613">
        <v>38</v>
      </c>
      <c r="M613" t="s">
        <v>789</v>
      </c>
      <c r="N613" t="s">
        <v>777</v>
      </c>
      <c r="P613" t="s">
        <v>790</v>
      </c>
      <c r="S613" s="71">
        <v>45404</v>
      </c>
      <c r="T613" s="94">
        <v>0.42708333333333331</v>
      </c>
      <c r="U613" s="71">
        <v>45404</v>
      </c>
      <c r="V613" s="94">
        <v>0.52083333333333337</v>
      </c>
      <c r="W613">
        <v>4.6100000000000003</v>
      </c>
      <c r="X613">
        <v>7.6833333000000004E-2</v>
      </c>
      <c r="Y613" t="s">
        <v>35</v>
      </c>
      <c r="AD613">
        <v>87372</v>
      </c>
    </row>
    <row r="614" spans="1:30" x14ac:dyDescent="0.25">
      <c r="A614" t="s">
        <v>1113</v>
      </c>
      <c r="C614" t="s">
        <v>1114</v>
      </c>
      <c r="D614" t="s">
        <v>245</v>
      </c>
      <c r="E614" t="s">
        <v>1115</v>
      </c>
      <c r="F614" t="s">
        <v>782</v>
      </c>
      <c r="H614" t="s">
        <v>811</v>
      </c>
      <c r="I614">
        <v>0</v>
      </c>
      <c r="J614">
        <v>38</v>
      </c>
      <c r="M614" t="s">
        <v>744</v>
      </c>
      <c r="N614" t="s">
        <v>745</v>
      </c>
      <c r="O614">
        <v>0</v>
      </c>
      <c r="P614" t="s">
        <v>791</v>
      </c>
      <c r="Q614" t="s">
        <v>85</v>
      </c>
      <c r="R614" t="s">
        <v>792</v>
      </c>
      <c r="S614" s="71">
        <v>45404</v>
      </c>
      <c r="T614" s="94">
        <v>0.53125</v>
      </c>
      <c r="U614" s="71">
        <v>45404</v>
      </c>
      <c r="V614" s="94">
        <v>0.61458333333333337</v>
      </c>
      <c r="W614">
        <v>120</v>
      </c>
      <c r="X614">
        <v>2</v>
      </c>
      <c r="Y614" t="s">
        <v>34</v>
      </c>
      <c r="AB614" t="s">
        <v>1333</v>
      </c>
      <c r="AC614" t="s">
        <v>1334</v>
      </c>
      <c r="AD614">
        <v>118903</v>
      </c>
    </row>
    <row r="615" spans="1:30" x14ac:dyDescent="0.25">
      <c r="A615" t="s">
        <v>1113</v>
      </c>
      <c r="C615" t="s">
        <v>1114</v>
      </c>
      <c r="D615" t="s">
        <v>245</v>
      </c>
      <c r="E615" t="s">
        <v>1115</v>
      </c>
      <c r="F615" t="s">
        <v>782</v>
      </c>
      <c r="H615" t="s">
        <v>811</v>
      </c>
      <c r="I615">
        <v>0</v>
      </c>
      <c r="J615">
        <v>38</v>
      </c>
      <c r="M615" t="s">
        <v>776</v>
      </c>
      <c r="N615" t="s">
        <v>777</v>
      </c>
      <c r="P615" t="s">
        <v>795</v>
      </c>
      <c r="Q615" t="s">
        <v>85</v>
      </c>
      <c r="R615" t="s">
        <v>792</v>
      </c>
      <c r="S615" s="71">
        <v>45404</v>
      </c>
      <c r="T615" s="94">
        <v>0.53125</v>
      </c>
      <c r="U615" s="71">
        <v>45404</v>
      </c>
      <c r="V615" s="94">
        <v>0.61458333333333337</v>
      </c>
      <c r="W615">
        <v>16</v>
      </c>
      <c r="X615">
        <v>0.26666666700000002</v>
      </c>
      <c r="Y615" t="s">
        <v>34</v>
      </c>
      <c r="AB615" t="s">
        <v>1333</v>
      </c>
      <c r="AC615" t="s">
        <v>1334</v>
      </c>
      <c r="AD615">
        <v>118903</v>
      </c>
    </row>
    <row r="616" spans="1:30" x14ac:dyDescent="0.25">
      <c r="A616" t="s">
        <v>1113</v>
      </c>
      <c r="C616" t="s">
        <v>1114</v>
      </c>
      <c r="D616" t="s">
        <v>245</v>
      </c>
      <c r="E616" t="s">
        <v>1115</v>
      </c>
      <c r="F616" t="s">
        <v>782</v>
      </c>
      <c r="H616" t="s">
        <v>811</v>
      </c>
      <c r="I616">
        <v>0</v>
      </c>
      <c r="J616">
        <v>38</v>
      </c>
      <c r="M616" t="s">
        <v>789</v>
      </c>
      <c r="N616" t="s">
        <v>777</v>
      </c>
      <c r="P616" t="s">
        <v>790</v>
      </c>
      <c r="S616" s="71">
        <v>45404</v>
      </c>
      <c r="T616" s="94">
        <v>0.53125</v>
      </c>
      <c r="U616" s="71">
        <v>45404</v>
      </c>
      <c r="V616" s="94">
        <v>0.61458333333333337</v>
      </c>
      <c r="W616">
        <v>1.4</v>
      </c>
      <c r="X616">
        <v>2.3333333000000001E-2</v>
      </c>
      <c r="Y616" t="s">
        <v>34</v>
      </c>
      <c r="AD616">
        <v>118903</v>
      </c>
    </row>
    <row r="617" spans="1:30" x14ac:dyDescent="0.25">
      <c r="A617" t="s">
        <v>1113</v>
      </c>
      <c r="C617" t="s">
        <v>1114</v>
      </c>
      <c r="D617" t="s">
        <v>245</v>
      </c>
      <c r="E617" t="s">
        <v>1115</v>
      </c>
      <c r="F617" t="s">
        <v>782</v>
      </c>
      <c r="H617" t="s">
        <v>811</v>
      </c>
      <c r="I617">
        <v>0</v>
      </c>
      <c r="J617">
        <v>38</v>
      </c>
      <c r="M617" t="s">
        <v>744</v>
      </c>
      <c r="N617" t="s">
        <v>745</v>
      </c>
      <c r="O617">
        <v>0</v>
      </c>
      <c r="P617" t="s">
        <v>783</v>
      </c>
      <c r="Q617" t="s">
        <v>86</v>
      </c>
      <c r="R617" t="s">
        <v>86</v>
      </c>
      <c r="S617" s="71">
        <v>45406</v>
      </c>
      <c r="T617" s="94">
        <v>0.34375</v>
      </c>
      <c r="U617" s="71">
        <v>45406</v>
      </c>
      <c r="V617" s="94">
        <v>0.40625</v>
      </c>
      <c r="W617">
        <v>90</v>
      </c>
      <c r="X617">
        <v>1.5</v>
      </c>
      <c r="Y617" t="s">
        <v>35</v>
      </c>
      <c r="AB617" t="s">
        <v>996</v>
      </c>
      <c r="AC617" t="s">
        <v>997</v>
      </c>
      <c r="AD617">
        <v>87267</v>
      </c>
    </row>
    <row r="618" spans="1:30" x14ac:dyDescent="0.25">
      <c r="A618" t="s">
        <v>1113</v>
      </c>
      <c r="C618" t="s">
        <v>1114</v>
      </c>
      <c r="D618" t="s">
        <v>245</v>
      </c>
      <c r="E618" t="s">
        <v>1115</v>
      </c>
      <c r="F618" t="s">
        <v>782</v>
      </c>
      <c r="H618" t="s">
        <v>811</v>
      </c>
      <c r="I618">
        <v>0</v>
      </c>
      <c r="J618">
        <v>38</v>
      </c>
      <c r="M618" t="s">
        <v>744</v>
      </c>
      <c r="N618" t="s">
        <v>745</v>
      </c>
      <c r="O618">
        <v>0</v>
      </c>
      <c r="P618" t="s">
        <v>819</v>
      </c>
      <c r="Q618" t="s">
        <v>86</v>
      </c>
      <c r="R618" t="s">
        <v>86</v>
      </c>
      <c r="S618" s="71">
        <v>45406</v>
      </c>
      <c r="T618" s="94">
        <v>0.41666666666666669</v>
      </c>
      <c r="U618" s="71">
        <v>45406</v>
      </c>
      <c r="V618" s="94">
        <v>0.54166666666666663</v>
      </c>
      <c r="W618">
        <v>180</v>
      </c>
      <c r="X618">
        <v>3</v>
      </c>
      <c r="Y618" t="s">
        <v>35</v>
      </c>
      <c r="AB618" t="s">
        <v>1116</v>
      </c>
      <c r="AC618" t="s">
        <v>1117</v>
      </c>
      <c r="AD618">
        <v>111966</v>
      </c>
    </row>
    <row r="619" spans="1:30" x14ac:dyDescent="0.25">
      <c r="A619" t="s">
        <v>1113</v>
      </c>
      <c r="C619" t="s">
        <v>1114</v>
      </c>
      <c r="D619" t="s">
        <v>245</v>
      </c>
      <c r="E619" t="s">
        <v>1115</v>
      </c>
      <c r="F619" t="s">
        <v>782</v>
      </c>
      <c r="H619" t="s">
        <v>811</v>
      </c>
      <c r="I619">
        <v>0</v>
      </c>
      <c r="J619">
        <v>38</v>
      </c>
      <c r="M619" t="s">
        <v>776</v>
      </c>
      <c r="N619" t="s">
        <v>777</v>
      </c>
      <c r="P619" t="s">
        <v>788</v>
      </c>
      <c r="Q619" t="s">
        <v>86</v>
      </c>
      <c r="R619" t="s">
        <v>86</v>
      </c>
      <c r="S619" s="71">
        <v>45406</v>
      </c>
      <c r="T619" s="94">
        <v>0.41666666666666669</v>
      </c>
      <c r="U619" s="71">
        <v>45406</v>
      </c>
      <c r="V619" s="94">
        <v>0.54166666666666663</v>
      </c>
      <c r="W619">
        <v>2</v>
      </c>
      <c r="X619">
        <v>3.3333333E-2</v>
      </c>
      <c r="Y619" t="s">
        <v>35</v>
      </c>
      <c r="AB619" t="s">
        <v>1116</v>
      </c>
      <c r="AC619" t="s">
        <v>1117</v>
      </c>
      <c r="AD619">
        <v>111966</v>
      </c>
    </row>
    <row r="620" spans="1:30" x14ac:dyDescent="0.25">
      <c r="A620" t="s">
        <v>1113</v>
      </c>
      <c r="C620" t="s">
        <v>1114</v>
      </c>
      <c r="D620" t="s">
        <v>245</v>
      </c>
      <c r="E620" t="s">
        <v>1115</v>
      </c>
      <c r="F620" t="s">
        <v>782</v>
      </c>
      <c r="H620" t="s">
        <v>811</v>
      </c>
      <c r="I620">
        <v>0</v>
      </c>
      <c r="J620">
        <v>38</v>
      </c>
      <c r="M620" t="s">
        <v>789</v>
      </c>
      <c r="N620" t="s">
        <v>777</v>
      </c>
      <c r="P620" t="s">
        <v>790</v>
      </c>
      <c r="S620" s="71">
        <v>45406</v>
      </c>
      <c r="T620" s="94">
        <v>0.41666666666666669</v>
      </c>
      <c r="U620" s="71">
        <v>45406</v>
      </c>
      <c r="V620" s="94">
        <v>0.54166666666666663</v>
      </c>
      <c r="W620">
        <v>0.56000000000000005</v>
      </c>
      <c r="X620">
        <v>9.3333329999999992E-3</v>
      </c>
      <c r="Y620" t="s">
        <v>35</v>
      </c>
      <c r="AD620">
        <v>111966</v>
      </c>
    </row>
    <row r="621" spans="1:30" x14ac:dyDescent="0.25">
      <c r="A621" t="s">
        <v>1113</v>
      </c>
      <c r="C621" t="s">
        <v>1114</v>
      </c>
      <c r="D621" t="s">
        <v>245</v>
      </c>
      <c r="E621" t="s">
        <v>1115</v>
      </c>
      <c r="F621" t="s">
        <v>782</v>
      </c>
      <c r="H621" t="s">
        <v>811</v>
      </c>
      <c r="I621">
        <v>0</v>
      </c>
      <c r="J621">
        <v>38</v>
      </c>
      <c r="M621" t="s">
        <v>744</v>
      </c>
      <c r="N621" t="s">
        <v>745</v>
      </c>
      <c r="O621">
        <v>0</v>
      </c>
      <c r="P621" t="s">
        <v>791</v>
      </c>
      <c r="Q621" t="s">
        <v>85</v>
      </c>
      <c r="R621" t="s">
        <v>792</v>
      </c>
      <c r="S621" s="71">
        <v>45406</v>
      </c>
      <c r="T621" s="94">
        <v>0.55208333333333337</v>
      </c>
      <c r="U621" s="71">
        <v>45406</v>
      </c>
      <c r="V621" s="94">
        <v>0.63541666666666663</v>
      </c>
      <c r="W621">
        <v>120</v>
      </c>
      <c r="X621">
        <v>2</v>
      </c>
      <c r="Y621" t="s">
        <v>34</v>
      </c>
      <c r="Z621" t="s">
        <v>985</v>
      </c>
      <c r="AB621" t="s">
        <v>1126</v>
      </c>
      <c r="AC621" t="s">
        <v>1127</v>
      </c>
      <c r="AD621">
        <v>118988</v>
      </c>
    </row>
    <row r="622" spans="1:30" x14ac:dyDescent="0.25">
      <c r="A622" t="s">
        <v>1113</v>
      </c>
      <c r="C622" t="s">
        <v>1114</v>
      </c>
      <c r="D622" t="s">
        <v>245</v>
      </c>
      <c r="E622" t="s">
        <v>1115</v>
      </c>
      <c r="F622" t="s">
        <v>782</v>
      </c>
      <c r="H622" t="s">
        <v>811</v>
      </c>
      <c r="I622">
        <v>0</v>
      </c>
      <c r="J622">
        <v>38</v>
      </c>
      <c r="M622" t="s">
        <v>776</v>
      </c>
      <c r="N622" t="s">
        <v>777</v>
      </c>
      <c r="P622" t="s">
        <v>795</v>
      </c>
      <c r="Q622" t="s">
        <v>85</v>
      </c>
      <c r="R622" t="s">
        <v>792</v>
      </c>
      <c r="S622" s="71">
        <v>45406</v>
      </c>
      <c r="T622" s="94">
        <v>0.55208333333333337</v>
      </c>
      <c r="U622" s="71">
        <v>45406</v>
      </c>
      <c r="V622" s="94">
        <v>0.63541666666666663</v>
      </c>
      <c r="W622">
        <v>4</v>
      </c>
      <c r="X622">
        <v>6.6666666999999999E-2</v>
      </c>
      <c r="Y622" t="s">
        <v>34</v>
      </c>
      <c r="Z622" t="s">
        <v>985</v>
      </c>
      <c r="AB622" t="s">
        <v>1126</v>
      </c>
      <c r="AC622" t="s">
        <v>1127</v>
      </c>
      <c r="AD622">
        <v>118988</v>
      </c>
    </row>
    <row r="623" spans="1:30" x14ac:dyDescent="0.25">
      <c r="A623" t="s">
        <v>1113</v>
      </c>
      <c r="C623" t="s">
        <v>1114</v>
      </c>
      <c r="D623" t="s">
        <v>245</v>
      </c>
      <c r="E623" t="s">
        <v>1115</v>
      </c>
      <c r="F623" t="s">
        <v>782</v>
      </c>
      <c r="H623" t="s">
        <v>811</v>
      </c>
      <c r="I623">
        <v>0</v>
      </c>
      <c r="J623">
        <v>38</v>
      </c>
      <c r="M623" t="s">
        <v>789</v>
      </c>
      <c r="N623" t="s">
        <v>777</v>
      </c>
      <c r="P623" t="s">
        <v>790</v>
      </c>
      <c r="S623" s="71">
        <v>45406</v>
      </c>
      <c r="T623" s="94">
        <v>0.55208333333333337</v>
      </c>
      <c r="U623" s="71">
        <v>45406</v>
      </c>
      <c r="V623" s="94">
        <v>0.63541666666666663</v>
      </c>
      <c r="W623">
        <v>2.85</v>
      </c>
      <c r="X623">
        <v>4.7500000000000001E-2</v>
      </c>
      <c r="Y623" t="s">
        <v>34</v>
      </c>
      <c r="AD623">
        <v>118988</v>
      </c>
    </row>
    <row r="624" spans="1:30" x14ac:dyDescent="0.25">
      <c r="A624" t="s">
        <v>1113</v>
      </c>
      <c r="C624" t="s">
        <v>1114</v>
      </c>
      <c r="D624" t="s">
        <v>245</v>
      </c>
      <c r="E624" t="s">
        <v>1115</v>
      </c>
      <c r="F624" t="s">
        <v>782</v>
      </c>
      <c r="H624" t="s">
        <v>811</v>
      </c>
      <c r="I624">
        <v>0</v>
      </c>
      <c r="J624">
        <v>38</v>
      </c>
      <c r="M624" t="s">
        <v>744</v>
      </c>
      <c r="N624" t="s">
        <v>796</v>
      </c>
      <c r="O624">
        <v>0</v>
      </c>
      <c r="P624" t="s">
        <v>797</v>
      </c>
      <c r="Q624" t="s">
        <v>747</v>
      </c>
      <c r="R624" t="s">
        <v>747</v>
      </c>
      <c r="S624" s="71">
        <v>45406</v>
      </c>
      <c r="T624" s="94">
        <v>0.63541666666666663</v>
      </c>
      <c r="U624" s="71">
        <v>45406</v>
      </c>
      <c r="V624" s="94">
        <v>0.65625</v>
      </c>
      <c r="W624">
        <v>30</v>
      </c>
      <c r="X624">
        <v>0.5</v>
      </c>
      <c r="AB624" t="s">
        <v>798</v>
      </c>
      <c r="AC624" t="s">
        <v>799</v>
      </c>
      <c r="AD624">
        <v>121683</v>
      </c>
    </row>
    <row r="625" spans="1:30" x14ac:dyDescent="0.25">
      <c r="A625" t="s">
        <v>1113</v>
      </c>
      <c r="C625" t="s">
        <v>1114</v>
      </c>
      <c r="D625" t="s">
        <v>245</v>
      </c>
      <c r="E625" t="s">
        <v>1115</v>
      </c>
      <c r="F625" t="s">
        <v>782</v>
      </c>
      <c r="H625" t="s">
        <v>811</v>
      </c>
      <c r="I625">
        <v>0</v>
      </c>
      <c r="J625">
        <v>38</v>
      </c>
      <c r="M625" t="s">
        <v>744</v>
      </c>
      <c r="N625" t="s">
        <v>745</v>
      </c>
      <c r="O625">
        <v>0</v>
      </c>
      <c r="P625" t="s">
        <v>819</v>
      </c>
      <c r="Q625" t="s">
        <v>86</v>
      </c>
      <c r="R625" t="s">
        <v>86</v>
      </c>
      <c r="S625" s="71">
        <v>45408</v>
      </c>
      <c r="T625" s="94">
        <v>0.4375</v>
      </c>
      <c r="U625" s="71">
        <v>45408</v>
      </c>
      <c r="V625" s="94">
        <v>0.5625</v>
      </c>
      <c r="W625">
        <v>180</v>
      </c>
      <c r="X625">
        <v>3</v>
      </c>
      <c r="Y625" t="s">
        <v>35</v>
      </c>
      <c r="AB625" t="s">
        <v>1116</v>
      </c>
      <c r="AC625" t="s">
        <v>1117</v>
      </c>
      <c r="AD625">
        <v>119025</v>
      </c>
    </row>
    <row r="626" spans="1:30" x14ac:dyDescent="0.25">
      <c r="A626" t="s">
        <v>1113</v>
      </c>
      <c r="C626" t="s">
        <v>1114</v>
      </c>
      <c r="D626" t="s">
        <v>245</v>
      </c>
      <c r="E626" t="s">
        <v>1115</v>
      </c>
      <c r="F626" t="s">
        <v>782</v>
      </c>
      <c r="H626" t="s">
        <v>811</v>
      </c>
      <c r="I626">
        <v>0</v>
      </c>
      <c r="J626">
        <v>38</v>
      </c>
      <c r="M626" t="s">
        <v>776</v>
      </c>
      <c r="N626" t="s">
        <v>777</v>
      </c>
      <c r="P626" t="s">
        <v>788</v>
      </c>
      <c r="Q626" t="s">
        <v>86</v>
      </c>
      <c r="R626" t="s">
        <v>86</v>
      </c>
      <c r="S626" s="71">
        <v>45408</v>
      </c>
      <c r="T626" s="94">
        <v>0.4375</v>
      </c>
      <c r="U626" s="71">
        <v>45408</v>
      </c>
      <c r="V626" s="94">
        <v>0.5625</v>
      </c>
      <c r="W626">
        <v>10</v>
      </c>
      <c r="X626">
        <v>0.16666666699999999</v>
      </c>
      <c r="Y626" t="s">
        <v>35</v>
      </c>
      <c r="AB626" t="s">
        <v>1116</v>
      </c>
      <c r="AC626" t="s">
        <v>1117</v>
      </c>
      <c r="AD626">
        <v>119025</v>
      </c>
    </row>
    <row r="627" spans="1:30" x14ac:dyDescent="0.25">
      <c r="A627" t="s">
        <v>1113</v>
      </c>
      <c r="C627" t="s">
        <v>1114</v>
      </c>
      <c r="D627" t="s">
        <v>245</v>
      </c>
      <c r="E627" t="s">
        <v>1115</v>
      </c>
      <c r="F627" t="s">
        <v>782</v>
      </c>
      <c r="H627" t="s">
        <v>811</v>
      </c>
      <c r="I627">
        <v>0</v>
      </c>
      <c r="J627">
        <v>38</v>
      </c>
      <c r="M627" t="s">
        <v>744</v>
      </c>
      <c r="N627" t="s">
        <v>745</v>
      </c>
      <c r="O627">
        <v>0</v>
      </c>
      <c r="P627" t="s">
        <v>819</v>
      </c>
      <c r="Q627" t="s">
        <v>86</v>
      </c>
      <c r="R627" t="s">
        <v>86</v>
      </c>
      <c r="S627" s="71">
        <v>45408</v>
      </c>
      <c r="T627" s="94">
        <v>0.66666666666666663</v>
      </c>
      <c r="U627" s="71">
        <v>45408</v>
      </c>
      <c r="V627" s="94">
        <v>0.75</v>
      </c>
      <c r="W627">
        <v>120</v>
      </c>
      <c r="X627">
        <v>2</v>
      </c>
      <c r="Y627" t="s">
        <v>35</v>
      </c>
      <c r="AB627" t="s">
        <v>1116</v>
      </c>
      <c r="AC627" t="s">
        <v>1117</v>
      </c>
      <c r="AD627">
        <v>117972</v>
      </c>
    </row>
    <row r="628" spans="1:30" x14ac:dyDescent="0.25">
      <c r="A628" t="s">
        <v>1113</v>
      </c>
      <c r="C628" t="s">
        <v>1114</v>
      </c>
      <c r="D628" t="s">
        <v>245</v>
      </c>
      <c r="E628" t="s">
        <v>1115</v>
      </c>
      <c r="F628" t="s">
        <v>782</v>
      </c>
      <c r="H628" t="s">
        <v>811</v>
      </c>
      <c r="I628">
        <v>0</v>
      </c>
      <c r="J628">
        <v>38</v>
      </c>
      <c r="M628" t="s">
        <v>744</v>
      </c>
      <c r="N628" t="s">
        <v>745</v>
      </c>
      <c r="O628">
        <v>0</v>
      </c>
      <c r="P628" t="s">
        <v>819</v>
      </c>
      <c r="Q628" t="s">
        <v>86</v>
      </c>
      <c r="R628" t="s">
        <v>86</v>
      </c>
      <c r="S628" s="71">
        <v>45410</v>
      </c>
      <c r="T628" s="94">
        <v>0.6875</v>
      </c>
      <c r="U628" s="71">
        <v>45410</v>
      </c>
      <c r="V628" s="94">
        <v>0.77083333333333337</v>
      </c>
      <c r="W628">
        <v>120</v>
      </c>
      <c r="X628">
        <v>2</v>
      </c>
      <c r="Y628" t="s">
        <v>35</v>
      </c>
      <c r="AB628" t="s">
        <v>1116</v>
      </c>
      <c r="AC628" t="s">
        <v>1117</v>
      </c>
      <c r="AD628">
        <v>118048</v>
      </c>
    </row>
    <row r="629" spans="1:30" x14ac:dyDescent="0.25">
      <c r="A629" t="s">
        <v>1113</v>
      </c>
      <c r="C629" t="s">
        <v>1114</v>
      </c>
      <c r="D629" t="s">
        <v>245</v>
      </c>
      <c r="E629" t="s">
        <v>1115</v>
      </c>
      <c r="F629" t="s">
        <v>782</v>
      </c>
      <c r="H629" t="s">
        <v>811</v>
      </c>
      <c r="I629">
        <v>0</v>
      </c>
      <c r="J629">
        <v>38</v>
      </c>
      <c r="M629" t="s">
        <v>744</v>
      </c>
      <c r="N629" t="s">
        <v>745</v>
      </c>
      <c r="O629">
        <v>0</v>
      </c>
      <c r="P629" t="s">
        <v>783</v>
      </c>
      <c r="Q629" t="s">
        <v>86</v>
      </c>
      <c r="R629" t="s">
        <v>86</v>
      </c>
      <c r="S629" s="71">
        <v>45411</v>
      </c>
      <c r="T629" s="94">
        <v>0.35416666666666669</v>
      </c>
      <c r="U629" s="71">
        <v>45411</v>
      </c>
      <c r="V629" s="94">
        <v>0.41666666666666669</v>
      </c>
      <c r="W629">
        <v>90</v>
      </c>
      <c r="X629">
        <v>1.5</v>
      </c>
      <c r="Y629" t="s">
        <v>35</v>
      </c>
      <c r="AB629" t="s">
        <v>996</v>
      </c>
      <c r="AC629" t="s">
        <v>997</v>
      </c>
      <c r="AD629">
        <v>90773</v>
      </c>
    </row>
    <row r="630" spans="1:30" x14ac:dyDescent="0.25">
      <c r="A630" t="s">
        <v>1113</v>
      </c>
      <c r="C630" t="s">
        <v>1114</v>
      </c>
      <c r="D630" t="s">
        <v>245</v>
      </c>
      <c r="E630" t="s">
        <v>1115</v>
      </c>
      <c r="F630" t="s">
        <v>782</v>
      </c>
      <c r="H630" t="s">
        <v>811</v>
      </c>
      <c r="I630">
        <v>0</v>
      </c>
      <c r="J630">
        <v>38</v>
      </c>
      <c r="M630" t="s">
        <v>744</v>
      </c>
      <c r="N630" t="s">
        <v>796</v>
      </c>
      <c r="O630">
        <v>0</v>
      </c>
      <c r="P630" t="s">
        <v>797</v>
      </c>
      <c r="Q630" t="s">
        <v>747</v>
      </c>
      <c r="R630" t="s">
        <v>747</v>
      </c>
      <c r="S630" s="71">
        <v>45411</v>
      </c>
      <c r="T630" s="94">
        <v>0.41666666666666669</v>
      </c>
      <c r="U630" s="71">
        <v>45411</v>
      </c>
      <c r="V630" s="94">
        <v>0.42708333333333331</v>
      </c>
      <c r="W630">
        <v>15</v>
      </c>
      <c r="X630">
        <v>0.25</v>
      </c>
      <c r="AB630" t="s">
        <v>798</v>
      </c>
      <c r="AC630" t="s">
        <v>799</v>
      </c>
      <c r="AD630">
        <v>123234</v>
      </c>
    </row>
    <row r="631" spans="1:30" x14ac:dyDescent="0.25">
      <c r="A631" t="s">
        <v>1113</v>
      </c>
      <c r="C631" t="s">
        <v>1114</v>
      </c>
      <c r="D631" t="s">
        <v>245</v>
      </c>
      <c r="E631" t="s">
        <v>1115</v>
      </c>
      <c r="F631" t="s">
        <v>782</v>
      </c>
      <c r="H631" t="s">
        <v>811</v>
      </c>
      <c r="I631">
        <v>0</v>
      </c>
      <c r="J631">
        <v>38</v>
      </c>
      <c r="M631" t="s">
        <v>744</v>
      </c>
      <c r="N631" t="s">
        <v>745</v>
      </c>
      <c r="O631">
        <v>0</v>
      </c>
      <c r="P631" t="s">
        <v>819</v>
      </c>
      <c r="Q631" t="s">
        <v>86</v>
      </c>
      <c r="R631" t="s">
        <v>86</v>
      </c>
      <c r="S631" s="71">
        <v>45411</v>
      </c>
      <c r="T631" s="94">
        <v>0.42708333333333331</v>
      </c>
      <c r="U631" s="71">
        <v>45411</v>
      </c>
      <c r="V631" s="94">
        <v>0.52083333333333337</v>
      </c>
      <c r="W631">
        <v>135</v>
      </c>
      <c r="X631">
        <v>2.25</v>
      </c>
      <c r="Y631" t="s">
        <v>35</v>
      </c>
      <c r="AB631" t="s">
        <v>1122</v>
      </c>
      <c r="AC631" t="s">
        <v>1123</v>
      </c>
      <c r="AD631">
        <v>90878</v>
      </c>
    </row>
    <row r="632" spans="1:30" x14ac:dyDescent="0.25">
      <c r="A632" t="s">
        <v>1113</v>
      </c>
      <c r="C632" t="s">
        <v>1114</v>
      </c>
      <c r="D632" t="s">
        <v>245</v>
      </c>
      <c r="E632" t="s">
        <v>1115</v>
      </c>
      <c r="F632" t="s">
        <v>782</v>
      </c>
      <c r="H632" t="s">
        <v>811</v>
      </c>
      <c r="I632">
        <v>0</v>
      </c>
      <c r="J632">
        <v>38</v>
      </c>
      <c r="M632" t="s">
        <v>776</v>
      </c>
      <c r="N632" t="s">
        <v>777</v>
      </c>
      <c r="P632" t="s">
        <v>788</v>
      </c>
      <c r="Q632" t="s">
        <v>86</v>
      </c>
      <c r="R632" t="s">
        <v>86</v>
      </c>
      <c r="S632" s="71">
        <v>45411</v>
      </c>
      <c r="T632" s="94">
        <v>0.42708333333333331</v>
      </c>
      <c r="U632" s="71">
        <v>45411</v>
      </c>
      <c r="V632" s="94">
        <v>0.52083333333333337</v>
      </c>
      <c r="W632">
        <v>17</v>
      </c>
      <c r="X632">
        <v>0.28333333300000002</v>
      </c>
      <c r="Y632" t="s">
        <v>35</v>
      </c>
      <c r="AB632" t="s">
        <v>1122</v>
      </c>
      <c r="AC632" t="s">
        <v>1123</v>
      </c>
      <c r="AD632">
        <v>90878</v>
      </c>
    </row>
    <row r="633" spans="1:30" x14ac:dyDescent="0.25">
      <c r="A633" t="s">
        <v>1113</v>
      </c>
      <c r="C633" t="s">
        <v>1114</v>
      </c>
      <c r="D633" t="s">
        <v>245</v>
      </c>
      <c r="E633" t="s">
        <v>1115</v>
      </c>
      <c r="F633" t="s">
        <v>782</v>
      </c>
      <c r="H633" t="s">
        <v>811</v>
      </c>
      <c r="I633">
        <v>0</v>
      </c>
      <c r="J633">
        <v>38</v>
      </c>
      <c r="M633" t="s">
        <v>789</v>
      </c>
      <c r="N633" t="s">
        <v>777</v>
      </c>
      <c r="P633" t="s">
        <v>790</v>
      </c>
      <c r="S633" s="71">
        <v>45411</v>
      </c>
      <c r="T633" s="94">
        <v>0.42708333333333331</v>
      </c>
      <c r="U633" s="71">
        <v>45411</v>
      </c>
      <c r="V633" s="94">
        <v>0.52083333333333337</v>
      </c>
      <c r="W633">
        <v>4.6100000000000003</v>
      </c>
      <c r="X633">
        <v>7.6833333000000004E-2</v>
      </c>
      <c r="Y633" t="s">
        <v>35</v>
      </c>
      <c r="AD633">
        <v>90878</v>
      </c>
    </row>
    <row r="634" spans="1:30" x14ac:dyDescent="0.25">
      <c r="A634" t="s">
        <v>1113</v>
      </c>
      <c r="C634" t="s">
        <v>1114</v>
      </c>
      <c r="D634" t="s">
        <v>245</v>
      </c>
      <c r="E634" t="s">
        <v>1115</v>
      </c>
      <c r="F634" t="s">
        <v>782</v>
      </c>
      <c r="H634" t="s">
        <v>811</v>
      </c>
      <c r="I634">
        <v>0</v>
      </c>
      <c r="J634">
        <v>38</v>
      </c>
      <c r="M634" t="s">
        <v>744</v>
      </c>
      <c r="N634" t="s">
        <v>745</v>
      </c>
      <c r="O634">
        <v>0</v>
      </c>
      <c r="P634" t="s">
        <v>783</v>
      </c>
      <c r="Q634" t="s">
        <v>86</v>
      </c>
      <c r="R634" t="s">
        <v>86</v>
      </c>
      <c r="S634" s="71">
        <v>45413</v>
      </c>
      <c r="T634" s="94">
        <v>0.34375</v>
      </c>
      <c r="U634" s="71">
        <v>45413</v>
      </c>
      <c r="V634" s="94">
        <v>0.40625</v>
      </c>
      <c r="W634">
        <v>90</v>
      </c>
      <c r="X634">
        <v>1.5</v>
      </c>
      <c r="Y634" t="s">
        <v>35</v>
      </c>
      <c r="AB634" t="s">
        <v>996</v>
      </c>
      <c r="AC634" t="s">
        <v>997</v>
      </c>
      <c r="AD634">
        <v>90771</v>
      </c>
    </row>
    <row r="635" spans="1:30" x14ac:dyDescent="0.25">
      <c r="A635" t="s">
        <v>1113</v>
      </c>
      <c r="C635" t="s">
        <v>1114</v>
      </c>
      <c r="D635" t="s">
        <v>245</v>
      </c>
      <c r="E635" t="s">
        <v>1115</v>
      </c>
      <c r="F635" t="s">
        <v>782</v>
      </c>
      <c r="H635" t="s">
        <v>811</v>
      </c>
      <c r="I635">
        <v>0</v>
      </c>
      <c r="J635">
        <v>38</v>
      </c>
      <c r="M635" t="s">
        <v>744</v>
      </c>
      <c r="N635" t="s">
        <v>745</v>
      </c>
      <c r="O635">
        <v>0</v>
      </c>
      <c r="P635" t="s">
        <v>750</v>
      </c>
      <c r="Q635" t="s">
        <v>747</v>
      </c>
      <c r="R635" t="s">
        <v>747</v>
      </c>
      <c r="S635" s="71">
        <v>45413</v>
      </c>
      <c r="T635" s="94">
        <v>0.40625</v>
      </c>
      <c r="U635" s="71">
        <v>45413</v>
      </c>
      <c r="V635" s="94">
        <v>0.42708333333333331</v>
      </c>
      <c r="W635">
        <v>30</v>
      </c>
      <c r="X635">
        <v>0.5</v>
      </c>
      <c r="AB635" t="s">
        <v>751</v>
      </c>
      <c r="AC635" t="s">
        <v>752</v>
      </c>
      <c r="AD635">
        <v>124114</v>
      </c>
    </row>
    <row r="636" spans="1:30" x14ac:dyDescent="0.25">
      <c r="A636" t="s">
        <v>1113</v>
      </c>
      <c r="C636" t="s">
        <v>1114</v>
      </c>
      <c r="D636" t="s">
        <v>245</v>
      </c>
      <c r="E636" t="s">
        <v>1115</v>
      </c>
      <c r="F636" t="s">
        <v>782</v>
      </c>
      <c r="H636" t="s">
        <v>811</v>
      </c>
      <c r="I636">
        <v>0</v>
      </c>
      <c r="J636">
        <v>38</v>
      </c>
      <c r="M636" t="s">
        <v>744</v>
      </c>
      <c r="N636" t="s">
        <v>745</v>
      </c>
      <c r="O636">
        <v>0</v>
      </c>
      <c r="P636" t="s">
        <v>791</v>
      </c>
      <c r="Q636" t="s">
        <v>85</v>
      </c>
      <c r="R636" t="s">
        <v>792</v>
      </c>
      <c r="S636" s="71">
        <v>45413</v>
      </c>
      <c r="T636" s="94">
        <v>0.55208333333333337</v>
      </c>
      <c r="U636" s="71">
        <v>45413</v>
      </c>
      <c r="V636" s="94">
        <v>0.63541666666666663</v>
      </c>
      <c r="W636">
        <v>120</v>
      </c>
      <c r="X636">
        <v>2</v>
      </c>
      <c r="Y636" t="s">
        <v>34</v>
      </c>
      <c r="Z636" t="s">
        <v>985</v>
      </c>
      <c r="AB636" t="s">
        <v>1126</v>
      </c>
      <c r="AC636" t="s">
        <v>1127</v>
      </c>
      <c r="AD636">
        <v>118989</v>
      </c>
    </row>
    <row r="637" spans="1:30" x14ac:dyDescent="0.25">
      <c r="A637" t="s">
        <v>1113</v>
      </c>
      <c r="C637" t="s">
        <v>1114</v>
      </c>
      <c r="D637" t="s">
        <v>245</v>
      </c>
      <c r="E637" t="s">
        <v>1115</v>
      </c>
      <c r="F637" t="s">
        <v>782</v>
      </c>
      <c r="H637" t="s">
        <v>811</v>
      </c>
      <c r="I637">
        <v>0</v>
      </c>
      <c r="J637">
        <v>38</v>
      </c>
      <c r="M637" t="s">
        <v>789</v>
      </c>
      <c r="N637" t="s">
        <v>777</v>
      </c>
      <c r="P637" t="s">
        <v>790</v>
      </c>
      <c r="S637" s="71">
        <v>45413</v>
      </c>
      <c r="T637" s="94">
        <v>0.55208333333333337</v>
      </c>
      <c r="U637" s="71">
        <v>45413</v>
      </c>
      <c r="V637" s="94">
        <v>0.63541666666666663</v>
      </c>
      <c r="W637">
        <v>2.16</v>
      </c>
      <c r="X637">
        <v>3.5999999999999997E-2</v>
      </c>
      <c r="Y637" t="s">
        <v>34</v>
      </c>
      <c r="AD637">
        <v>118989</v>
      </c>
    </row>
    <row r="638" spans="1:30" x14ac:dyDescent="0.25">
      <c r="A638" t="s">
        <v>1101</v>
      </c>
      <c r="C638" t="s">
        <v>1102</v>
      </c>
      <c r="D638" t="s">
        <v>246</v>
      </c>
      <c r="E638" t="s">
        <v>1103</v>
      </c>
      <c r="F638" t="s">
        <v>782</v>
      </c>
      <c r="H638" t="s">
        <v>743</v>
      </c>
      <c r="I638">
        <v>0</v>
      </c>
      <c r="J638">
        <v>38</v>
      </c>
      <c r="M638" t="s">
        <v>744</v>
      </c>
      <c r="N638" t="s">
        <v>745</v>
      </c>
      <c r="O638">
        <v>0</v>
      </c>
      <c r="P638" t="s">
        <v>791</v>
      </c>
      <c r="Q638" t="s">
        <v>85</v>
      </c>
      <c r="R638" t="s">
        <v>792</v>
      </c>
      <c r="S638" s="71">
        <v>45404</v>
      </c>
      <c r="T638" s="94">
        <v>0.375</v>
      </c>
      <c r="U638" s="71">
        <v>45404</v>
      </c>
      <c r="V638" s="94">
        <v>0.45833333333333331</v>
      </c>
      <c r="W638">
        <v>120</v>
      </c>
      <c r="X638">
        <v>2</v>
      </c>
      <c r="Y638" t="s">
        <v>34</v>
      </c>
      <c r="AB638" t="s">
        <v>1104</v>
      </c>
      <c r="AC638" t="s">
        <v>1797</v>
      </c>
      <c r="AD638">
        <v>87484</v>
      </c>
    </row>
    <row r="639" spans="1:30" x14ac:dyDescent="0.25">
      <c r="A639" t="s">
        <v>1101</v>
      </c>
      <c r="C639" t="s">
        <v>1102</v>
      </c>
      <c r="D639" t="s">
        <v>246</v>
      </c>
      <c r="E639" t="s">
        <v>1103</v>
      </c>
      <c r="F639" t="s">
        <v>782</v>
      </c>
      <c r="H639" t="s">
        <v>743</v>
      </c>
      <c r="I639">
        <v>0</v>
      </c>
      <c r="J639">
        <v>38</v>
      </c>
      <c r="M639" t="s">
        <v>776</v>
      </c>
      <c r="N639" t="s">
        <v>777</v>
      </c>
      <c r="P639" t="s">
        <v>795</v>
      </c>
      <c r="Q639" t="s">
        <v>85</v>
      </c>
      <c r="R639" t="s">
        <v>792</v>
      </c>
      <c r="S639" s="71">
        <v>45404</v>
      </c>
      <c r="T639" s="94">
        <v>0.375</v>
      </c>
      <c r="U639" s="71">
        <v>45404</v>
      </c>
      <c r="V639" s="94">
        <v>0.45833333333333331</v>
      </c>
      <c r="W639">
        <v>4</v>
      </c>
      <c r="X639">
        <v>6.6666666999999999E-2</v>
      </c>
      <c r="Y639" t="s">
        <v>34</v>
      </c>
      <c r="AB639" t="s">
        <v>1104</v>
      </c>
      <c r="AC639" t="s">
        <v>1797</v>
      </c>
      <c r="AD639">
        <v>87484</v>
      </c>
    </row>
    <row r="640" spans="1:30" x14ac:dyDescent="0.25">
      <c r="A640" t="s">
        <v>1101</v>
      </c>
      <c r="C640" t="s">
        <v>1102</v>
      </c>
      <c r="D640" t="s">
        <v>246</v>
      </c>
      <c r="E640" t="s">
        <v>1103</v>
      </c>
      <c r="F640" t="s">
        <v>782</v>
      </c>
      <c r="H640" t="s">
        <v>743</v>
      </c>
      <c r="I640">
        <v>0</v>
      </c>
      <c r="J640">
        <v>38</v>
      </c>
      <c r="M640" t="s">
        <v>744</v>
      </c>
      <c r="N640" t="s">
        <v>745</v>
      </c>
      <c r="O640">
        <v>0</v>
      </c>
      <c r="P640" t="s">
        <v>783</v>
      </c>
      <c r="Q640" t="s">
        <v>86</v>
      </c>
      <c r="R640" t="s">
        <v>86</v>
      </c>
      <c r="S640" s="71">
        <v>45404</v>
      </c>
      <c r="T640" s="94">
        <v>0.47916666666666669</v>
      </c>
      <c r="U640" s="71">
        <v>45404</v>
      </c>
      <c r="V640" s="94">
        <v>0.60416666666666663</v>
      </c>
      <c r="W640">
        <v>180</v>
      </c>
      <c r="X640">
        <v>3</v>
      </c>
      <c r="Y640" t="s">
        <v>35</v>
      </c>
      <c r="AB640" t="s">
        <v>1105</v>
      </c>
      <c r="AC640" t="s">
        <v>1106</v>
      </c>
      <c r="AD640">
        <v>86992</v>
      </c>
    </row>
    <row r="641" spans="1:30" x14ac:dyDescent="0.25">
      <c r="A641" t="s">
        <v>1101</v>
      </c>
      <c r="C641" t="s">
        <v>1102</v>
      </c>
      <c r="D641" t="s">
        <v>246</v>
      </c>
      <c r="E641" t="s">
        <v>1103</v>
      </c>
      <c r="F641" t="s">
        <v>782</v>
      </c>
      <c r="H641" t="s">
        <v>743</v>
      </c>
      <c r="I641">
        <v>0</v>
      </c>
      <c r="J641">
        <v>38</v>
      </c>
      <c r="M641" t="s">
        <v>776</v>
      </c>
      <c r="N641" t="s">
        <v>777</v>
      </c>
      <c r="P641" t="s">
        <v>788</v>
      </c>
      <c r="Q641" t="s">
        <v>86</v>
      </c>
      <c r="R641" t="s">
        <v>86</v>
      </c>
      <c r="S641" s="71">
        <v>45404</v>
      </c>
      <c r="T641" s="94">
        <v>0.47916666666666669</v>
      </c>
      <c r="U641" s="71">
        <v>45404</v>
      </c>
      <c r="V641" s="94">
        <v>0.60416666666666663</v>
      </c>
      <c r="W641">
        <v>18</v>
      </c>
      <c r="X641">
        <v>0.3</v>
      </c>
      <c r="Y641" t="s">
        <v>35</v>
      </c>
      <c r="AB641" t="s">
        <v>1105</v>
      </c>
      <c r="AC641" t="s">
        <v>1106</v>
      </c>
      <c r="AD641">
        <v>86992</v>
      </c>
    </row>
    <row r="642" spans="1:30" x14ac:dyDescent="0.25">
      <c r="A642" t="s">
        <v>1101</v>
      </c>
      <c r="C642" t="s">
        <v>1102</v>
      </c>
      <c r="D642" t="s">
        <v>246</v>
      </c>
      <c r="E642" t="s">
        <v>1103</v>
      </c>
      <c r="F642" t="s">
        <v>782</v>
      </c>
      <c r="H642" t="s">
        <v>743</v>
      </c>
      <c r="I642">
        <v>0</v>
      </c>
      <c r="J642">
        <v>38</v>
      </c>
      <c r="M642" t="s">
        <v>789</v>
      </c>
      <c r="N642" t="s">
        <v>777</v>
      </c>
      <c r="P642" t="s">
        <v>790</v>
      </c>
      <c r="S642" s="71">
        <v>45404</v>
      </c>
      <c r="T642" s="94">
        <v>0.47916666666666669</v>
      </c>
      <c r="U642" s="71">
        <v>45404</v>
      </c>
      <c r="V642" s="94">
        <v>0.60416666666666663</v>
      </c>
      <c r="W642">
        <v>8.0299999999999994</v>
      </c>
      <c r="X642">
        <v>0.133833333</v>
      </c>
      <c r="Y642" t="s">
        <v>35</v>
      </c>
      <c r="AD642">
        <v>86992</v>
      </c>
    </row>
    <row r="643" spans="1:30" x14ac:dyDescent="0.25">
      <c r="A643" t="s">
        <v>1101</v>
      </c>
      <c r="C643" t="s">
        <v>1102</v>
      </c>
      <c r="D643" t="s">
        <v>246</v>
      </c>
      <c r="E643" t="s">
        <v>1103</v>
      </c>
      <c r="F643" t="s">
        <v>782</v>
      </c>
      <c r="H643" t="s">
        <v>743</v>
      </c>
      <c r="I643">
        <v>0</v>
      </c>
      <c r="J643">
        <v>38</v>
      </c>
      <c r="M643" t="s">
        <v>744</v>
      </c>
      <c r="N643" t="s">
        <v>745</v>
      </c>
      <c r="O643">
        <v>0</v>
      </c>
      <c r="P643" t="s">
        <v>783</v>
      </c>
      <c r="Q643" t="s">
        <v>802</v>
      </c>
      <c r="R643" t="s">
        <v>802</v>
      </c>
      <c r="S643" s="71">
        <v>45404</v>
      </c>
      <c r="T643" s="94">
        <v>0.625</v>
      </c>
      <c r="U643" s="71">
        <v>45404</v>
      </c>
      <c r="V643" s="94">
        <v>0.70833333333333337</v>
      </c>
      <c r="W643">
        <v>120</v>
      </c>
      <c r="X643">
        <v>2</v>
      </c>
      <c r="Y643" t="s">
        <v>35</v>
      </c>
      <c r="AB643" t="s">
        <v>806</v>
      </c>
      <c r="AC643" t="s">
        <v>807</v>
      </c>
      <c r="AD643">
        <v>87339</v>
      </c>
    </row>
    <row r="644" spans="1:30" x14ac:dyDescent="0.25">
      <c r="A644" t="s">
        <v>1101</v>
      </c>
      <c r="C644" t="s">
        <v>1102</v>
      </c>
      <c r="D644" t="s">
        <v>246</v>
      </c>
      <c r="E644" t="s">
        <v>1103</v>
      </c>
      <c r="F644" t="s">
        <v>782</v>
      </c>
      <c r="H644" t="s">
        <v>743</v>
      </c>
      <c r="I644">
        <v>0</v>
      </c>
      <c r="J644">
        <v>38</v>
      </c>
      <c r="M644" t="s">
        <v>776</v>
      </c>
      <c r="N644" t="s">
        <v>777</v>
      </c>
      <c r="P644" t="s">
        <v>805</v>
      </c>
      <c r="Q644" t="s">
        <v>802</v>
      </c>
      <c r="R644" t="s">
        <v>802</v>
      </c>
      <c r="S644" s="71">
        <v>45404</v>
      </c>
      <c r="T644" s="94">
        <v>0.625</v>
      </c>
      <c r="U644" s="71">
        <v>45404</v>
      </c>
      <c r="V644" s="94">
        <v>0.70833333333333337</v>
      </c>
      <c r="W644">
        <v>14</v>
      </c>
      <c r="X644">
        <v>0.233333333</v>
      </c>
      <c r="Y644" t="s">
        <v>35</v>
      </c>
      <c r="AB644" t="s">
        <v>806</v>
      </c>
      <c r="AC644" t="s">
        <v>807</v>
      </c>
      <c r="AD644">
        <v>87339</v>
      </c>
    </row>
    <row r="645" spans="1:30" x14ac:dyDescent="0.25">
      <c r="A645" t="s">
        <v>1101</v>
      </c>
      <c r="C645" t="s">
        <v>1102</v>
      </c>
      <c r="D645" t="s">
        <v>246</v>
      </c>
      <c r="E645" t="s">
        <v>1103</v>
      </c>
      <c r="F645" t="s">
        <v>782</v>
      </c>
      <c r="H645" t="s">
        <v>743</v>
      </c>
      <c r="I645">
        <v>0</v>
      </c>
      <c r="J645">
        <v>38</v>
      </c>
      <c r="M645" t="s">
        <v>789</v>
      </c>
      <c r="N645" t="s">
        <v>777</v>
      </c>
      <c r="P645" t="s">
        <v>790</v>
      </c>
      <c r="S645" s="71">
        <v>45404</v>
      </c>
      <c r="T645" s="94">
        <v>0.625</v>
      </c>
      <c r="U645" s="71">
        <v>45404</v>
      </c>
      <c r="V645" s="94">
        <v>0.70833333333333337</v>
      </c>
      <c r="W645">
        <v>3.41</v>
      </c>
      <c r="X645">
        <v>5.6833333E-2</v>
      </c>
      <c r="Y645" t="s">
        <v>35</v>
      </c>
      <c r="AD645">
        <v>87339</v>
      </c>
    </row>
    <row r="646" spans="1:30" x14ac:dyDescent="0.25">
      <c r="A646" t="s">
        <v>1101</v>
      </c>
      <c r="C646" t="s">
        <v>1102</v>
      </c>
      <c r="D646" t="s">
        <v>246</v>
      </c>
      <c r="E646" t="s">
        <v>1103</v>
      </c>
      <c r="F646" t="s">
        <v>782</v>
      </c>
      <c r="H646" t="s">
        <v>743</v>
      </c>
      <c r="I646">
        <v>0</v>
      </c>
      <c r="J646">
        <v>38</v>
      </c>
      <c r="M646" t="s">
        <v>744</v>
      </c>
      <c r="N646" t="s">
        <v>745</v>
      </c>
      <c r="O646">
        <v>0</v>
      </c>
      <c r="P646" t="s">
        <v>783</v>
      </c>
      <c r="Q646" t="s">
        <v>86</v>
      </c>
      <c r="R646" t="s">
        <v>86</v>
      </c>
      <c r="S646" s="71">
        <v>45404</v>
      </c>
      <c r="T646" s="94">
        <v>0.71875</v>
      </c>
      <c r="U646" s="71">
        <v>45404</v>
      </c>
      <c r="V646" s="94">
        <v>0.76041666666666663</v>
      </c>
      <c r="W646">
        <v>60</v>
      </c>
      <c r="X646">
        <v>1</v>
      </c>
      <c r="Y646" t="s">
        <v>35</v>
      </c>
      <c r="AB646" t="s">
        <v>800</v>
      </c>
      <c r="AC646" t="s">
        <v>801</v>
      </c>
      <c r="AD646">
        <v>90244</v>
      </c>
    </row>
    <row r="647" spans="1:30" x14ac:dyDescent="0.25">
      <c r="A647" t="s">
        <v>1101</v>
      </c>
      <c r="C647" t="s">
        <v>1102</v>
      </c>
      <c r="D647" t="s">
        <v>246</v>
      </c>
      <c r="E647" t="s">
        <v>1103</v>
      </c>
      <c r="F647" t="s">
        <v>782</v>
      </c>
      <c r="H647" t="s">
        <v>743</v>
      </c>
      <c r="I647">
        <v>0</v>
      </c>
      <c r="J647">
        <v>38</v>
      </c>
      <c r="M647" t="s">
        <v>789</v>
      </c>
      <c r="N647" t="s">
        <v>777</v>
      </c>
      <c r="P647" t="s">
        <v>790</v>
      </c>
      <c r="S647" s="71">
        <v>45404</v>
      </c>
      <c r="T647" s="94">
        <v>0.71875</v>
      </c>
      <c r="U647" s="71">
        <v>45404</v>
      </c>
      <c r="V647" s="94">
        <v>0.76041666666666663</v>
      </c>
      <c r="W647">
        <v>3.2</v>
      </c>
      <c r="X647">
        <v>5.3333332999999997E-2</v>
      </c>
      <c r="Y647" t="s">
        <v>35</v>
      </c>
      <c r="AD647">
        <v>90244</v>
      </c>
    </row>
    <row r="648" spans="1:30" x14ac:dyDescent="0.25">
      <c r="A648" t="s">
        <v>1101</v>
      </c>
      <c r="C648" t="s">
        <v>1102</v>
      </c>
      <c r="D648" t="s">
        <v>246</v>
      </c>
      <c r="E648" t="s">
        <v>1103</v>
      </c>
      <c r="F648" t="s">
        <v>782</v>
      </c>
      <c r="H648" t="s">
        <v>743</v>
      </c>
      <c r="I648">
        <v>0</v>
      </c>
      <c r="J648">
        <v>38</v>
      </c>
      <c r="M648" t="s">
        <v>744</v>
      </c>
      <c r="N648" t="s">
        <v>796</v>
      </c>
      <c r="O648">
        <v>0</v>
      </c>
      <c r="P648" t="s">
        <v>797</v>
      </c>
      <c r="Q648" t="s">
        <v>747</v>
      </c>
      <c r="R648" t="s">
        <v>747</v>
      </c>
      <c r="S648" s="71">
        <v>45404</v>
      </c>
      <c r="T648" s="94">
        <v>0.76041666666666663</v>
      </c>
      <c r="U648" s="71">
        <v>45404</v>
      </c>
      <c r="V648" s="94">
        <v>0.8125</v>
      </c>
      <c r="W648">
        <v>75</v>
      </c>
      <c r="X648">
        <v>1.25</v>
      </c>
      <c r="AB648" t="s">
        <v>798</v>
      </c>
      <c r="AC648" t="s">
        <v>799</v>
      </c>
      <c r="AD648">
        <v>120632</v>
      </c>
    </row>
    <row r="649" spans="1:30" x14ac:dyDescent="0.25">
      <c r="A649" t="s">
        <v>1101</v>
      </c>
      <c r="C649" t="s">
        <v>1102</v>
      </c>
      <c r="D649" t="s">
        <v>246</v>
      </c>
      <c r="E649" t="s">
        <v>1103</v>
      </c>
      <c r="F649" t="s">
        <v>782</v>
      </c>
      <c r="H649" t="s">
        <v>743</v>
      </c>
      <c r="I649">
        <v>0</v>
      </c>
      <c r="J649">
        <v>38</v>
      </c>
      <c r="M649" t="s">
        <v>744</v>
      </c>
      <c r="N649" t="s">
        <v>745</v>
      </c>
      <c r="O649">
        <v>0</v>
      </c>
      <c r="P649" t="s">
        <v>791</v>
      </c>
      <c r="Q649" t="s">
        <v>85</v>
      </c>
      <c r="R649" t="s">
        <v>792</v>
      </c>
      <c r="S649" s="71">
        <v>45405</v>
      </c>
      <c r="T649" s="94">
        <v>0.47916666666666669</v>
      </c>
      <c r="U649" s="71">
        <v>45405</v>
      </c>
      <c r="V649" s="94">
        <v>0.60416666666666663</v>
      </c>
      <c r="W649">
        <v>180</v>
      </c>
      <c r="X649">
        <v>3</v>
      </c>
      <c r="Y649" t="s">
        <v>34</v>
      </c>
      <c r="AB649" t="s">
        <v>1107</v>
      </c>
      <c r="AC649" t="s">
        <v>1108</v>
      </c>
      <c r="AD649">
        <v>92037</v>
      </c>
    </row>
    <row r="650" spans="1:30" x14ac:dyDescent="0.25">
      <c r="A650" t="s">
        <v>1101</v>
      </c>
      <c r="C650" t="s">
        <v>1102</v>
      </c>
      <c r="D650" t="s">
        <v>246</v>
      </c>
      <c r="E650" t="s">
        <v>1103</v>
      </c>
      <c r="F650" t="s">
        <v>782</v>
      </c>
      <c r="H650" t="s">
        <v>743</v>
      </c>
      <c r="I650">
        <v>0</v>
      </c>
      <c r="J650">
        <v>38</v>
      </c>
      <c r="M650" t="s">
        <v>776</v>
      </c>
      <c r="N650" t="s">
        <v>777</v>
      </c>
      <c r="P650" t="s">
        <v>795</v>
      </c>
      <c r="Q650" t="s">
        <v>85</v>
      </c>
      <c r="R650" t="s">
        <v>792</v>
      </c>
      <c r="S650" s="71">
        <v>45405</v>
      </c>
      <c r="T650" s="94">
        <v>0.47916666666666669</v>
      </c>
      <c r="U650" s="71">
        <v>45405</v>
      </c>
      <c r="V650" s="94">
        <v>0.60416666666666663</v>
      </c>
      <c r="W650">
        <v>10</v>
      </c>
      <c r="X650">
        <v>0.16666666699999999</v>
      </c>
      <c r="Y650" t="s">
        <v>34</v>
      </c>
      <c r="AB650" t="s">
        <v>1107</v>
      </c>
      <c r="AC650" t="s">
        <v>1108</v>
      </c>
      <c r="AD650">
        <v>92037</v>
      </c>
    </row>
    <row r="651" spans="1:30" x14ac:dyDescent="0.25">
      <c r="A651" t="s">
        <v>1101</v>
      </c>
      <c r="C651" t="s">
        <v>1102</v>
      </c>
      <c r="D651" t="s">
        <v>246</v>
      </c>
      <c r="E651" t="s">
        <v>1103</v>
      </c>
      <c r="F651" t="s">
        <v>782</v>
      </c>
      <c r="H651" t="s">
        <v>743</v>
      </c>
      <c r="I651">
        <v>0</v>
      </c>
      <c r="J651">
        <v>38</v>
      </c>
      <c r="M651" t="s">
        <v>744</v>
      </c>
      <c r="N651" t="s">
        <v>796</v>
      </c>
      <c r="O651">
        <v>0</v>
      </c>
      <c r="P651" t="s">
        <v>797</v>
      </c>
      <c r="Q651" t="s">
        <v>747</v>
      </c>
      <c r="R651" t="s">
        <v>747</v>
      </c>
      <c r="S651" s="71">
        <v>45405</v>
      </c>
      <c r="T651" s="94">
        <v>0.60416666666666663</v>
      </c>
      <c r="U651" s="71">
        <v>45405</v>
      </c>
      <c r="V651" s="94">
        <v>0.61458333333333337</v>
      </c>
      <c r="W651">
        <v>15</v>
      </c>
      <c r="X651">
        <v>0.25</v>
      </c>
      <c r="AB651" t="s">
        <v>798</v>
      </c>
      <c r="AC651" t="s">
        <v>799</v>
      </c>
      <c r="AD651">
        <v>121251</v>
      </c>
    </row>
    <row r="652" spans="1:30" x14ac:dyDescent="0.25">
      <c r="A652" t="s">
        <v>1101</v>
      </c>
      <c r="C652" t="s">
        <v>1102</v>
      </c>
      <c r="D652" t="s">
        <v>246</v>
      </c>
      <c r="E652" t="s">
        <v>1103</v>
      </c>
      <c r="F652" t="s">
        <v>782</v>
      </c>
      <c r="H652" t="s">
        <v>743</v>
      </c>
      <c r="I652">
        <v>0</v>
      </c>
      <c r="J652">
        <v>38</v>
      </c>
      <c r="M652" t="s">
        <v>744</v>
      </c>
      <c r="N652" t="s">
        <v>745</v>
      </c>
      <c r="O652">
        <v>0</v>
      </c>
      <c r="P652" t="s">
        <v>783</v>
      </c>
      <c r="Q652" t="s">
        <v>86</v>
      </c>
      <c r="R652" t="s">
        <v>86</v>
      </c>
      <c r="S652" s="71">
        <v>45405</v>
      </c>
      <c r="T652" s="94">
        <v>0.61458333333333337</v>
      </c>
      <c r="U652" s="71">
        <v>45405</v>
      </c>
      <c r="V652" s="94">
        <v>0.69791666666666663</v>
      </c>
      <c r="W652">
        <v>120</v>
      </c>
      <c r="X652">
        <v>2</v>
      </c>
      <c r="Y652" t="s">
        <v>35</v>
      </c>
      <c r="AB652" t="s">
        <v>1111</v>
      </c>
      <c r="AC652" t="s">
        <v>1112</v>
      </c>
      <c r="AD652">
        <v>88028</v>
      </c>
    </row>
    <row r="653" spans="1:30" x14ac:dyDescent="0.25">
      <c r="A653" t="s">
        <v>1101</v>
      </c>
      <c r="C653" t="s">
        <v>1102</v>
      </c>
      <c r="D653" t="s">
        <v>246</v>
      </c>
      <c r="E653" t="s">
        <v>1103</v>
      </c>
      <c r="F653" t="s">
        <v>782</v>
      </c>
      <c r="H653" t="s">
        <v>743</v>
      </c>
      <c r="I653">
        <v>0</v>
      </c>
      <c r="J653">
        <v>38</v>
      </c>
      <c r="M653" t="s">
        <v>776</v>
      </c>
      <c r="N653" t="s">
        <v>777</v>
      </c>
      <c r="P653" t="s">
        <v>788</v>
      </c>
      <c r="Q653" t="s">
        <v>86</v>
      </c>
      <c r="R653" t="s">
        <v>86</v>
      </c>
      <c r="S653" s="71">
        <v>45405</v>
      </c>
      <c r="T653" s="94">
        <v>0.61458333333333337</v>
      </c>
      <c r="U653" s="71">
        <v>45405</v>
      </c>
      <c r="V653" s="94">
        <v>0.69791666666666663</v>
      </c>
      <c r="W653">
        <v>5</v>
      </c>
      <c r="X653">
        <v>8.3333332999999996E-2</v>
      </c>
      <c r="Y653" t="s">
        <v>35</v>
      </c>
      <c r="AB653" t="s">
        <v>1111</v>
      </c>
      <c r="AC653" t="s">
        <v>1112</v>
      </c>
      <c r="AD653">
        <v>88028</v>
      </c>
    </row>
    <row r="654" spans="1:30" x14ac:dyDescent="0.25">
      <c r="A654" t="s">
        <v>1101</v>
      </c>
      <c r="C654" t="s">
        <v>1102</v>
      </c>
      <c r="D654" t="s">
        <v>246</v>
      </c>
      <c r="E654" t="s">
        <v>1103</v>
      </c>
      <c r="F654" t="s">
        <v>782</v>
      </c>
      <c r="H654" t="s">
        <v>743</v>
      </c>
      <c r="I654">
        <v>0</v>
      </c>
      <c r="J654">
        <v>38</v>
      </c>
      <c r="M654" t="s">
        <v>789</v>
      </c>
      <c r="N654" t="s">
        <v>777</v>
      </c>
      <c r="P654" t="s">
        <v>790</v>
      </c>
      <c r="S654" s="71">
        <v>45405</v>
      </c>
      <c r="T654" s="94">
        <v>0.61458333333333337</v>
      </c>
      <c r="U654" s="71">
        <v>45405</v>
      </c>
      <c r="V654" s="94">
        <v>0.69791666666666663</v>
      </c>
      <c r="W654">
        <v>2.13</v>
      </c>
      <c r="X654">
        <v>3.5499999999999997E-2</v>
      </c>
      <c r="Y654" t="s">
        <v>35</v>
      </c>
      <c r="AD654">
        <v>88028</v>
      </c>
    </row>
    <row r="655" spans="1:30" x14ac:dyDescent="0.25">
      <c r="A655" t="s">
        <v>1101</v>
      </c>
      <c r="C655" t="s">
        <v>1102</v>
      </c>
      <c r="D655" t="s">
        <v>246</v>
      </c>
      <c r="E655" t="s">
        <v>1103</v>
      </c>
      <c r="F655" t="s">
        <v>782</v>
      </c>
      <c r="H655" t="s">
        <v>743</v>
      </c>
      <c r="I655">
        <v>0</v>
      </c>
      <c r="J655">
        <v>38</v>
      </c>
      <c r="M655" t="s">
        <v>744</v>
      </c>
      <c r="N655" t="s">
        <v>745</v>
      </c>
      <c r="O655">
        <v>0</v>
      </c>
      <c r="P655" t="s">
        <v>791</v>
      </c>
      <c r="Q655" t="s">
        <v>85</v>
      </c>
      <c r="R655" t="s">
        <v>792</v>
      </c>
      <c r="S655" s="71">
        <v>45406</v>
      </c>
      <c r="T655" s="94">
        <v>0.45833333333333331</v>
      </c>
      <c r="U655" s="71">
        <v>45406</v>
      </c>
      <c r="V655" s="94">
        <v>0.54166666666666663</v>
      </c>
      <c r="W655">
        <v>120</v>
      </c>
      <c r="X655">
        <v>2</v>
      </c>
      <c r="Y655" t="s">
        <v>35</v>
      </c>
      <c r="AB655" t="s">
        <v>793</v>
      </c>
      <c r="AC655" t="s">
        <v>794</v>
      </c>
      <c r="AD655">
        <v>87382</v>
      </c>
    </row>
    <row r="656" spans="1:30" x14ac:dyDescent="0.25">
      <c r="A656" t="s">
        <v>1101</v>
      </c>
      <c r="C656" t="s">
        <v>1102</v>
      </c>
      <c r="D656" t="s">
        <v>246</v>
      </c>
      <c r="E656" t="s">
        <v>1103</v>
      </c>
      <c r="F656" t="s">
        <v>782</v>
      </c>
      <c r="H656" t="s">
        <v>743</v>
      </c>
      <c r="I656">
        <v>0</v>
      </c>
      <c r="J656">
        <v>38</v>
      </c>
      <c r="M656" t="s">
        <v>776</v>
      </c>
      <c r="N656" t="s">
        <v>777</v>
      </c>
      <c r="P656" t="s">
        <v>795</v>
      </c>
      <c r="Q656" t="s">
        <v>85</v>
      </c>
      <c r="R656" t="s">
        <v>792</v>
      </c>
      <c r="S656" s="71">
        <v>45406</v>
      </c>
      <c r="T656" s="94">
        <v>0.45833333333333331</v>
      </c>
      <c r="U656" s="71">
        <v>45406</v>
      </c>
      <c r="V656" s="94">
        <v>0.54166666666666663</v>
      </c>
      <c r="W656">
        <v>16</v>
      </c>
      <c r="X656">
        <v>0.26666666700000002</v>
      </c>
      <c r="Y656" t="s">
        <v>35</v>
      </c>
      <c r="AB656" t="s">
        <v>793</v>
      </c>
      <c r="AC656" t="s">
        <v>794</v>
      </c>
      <c r="AD656">
        <v>87382</v>
      </c>
    </row>
    <row r="657" spans="1:30" x14ac:dyDescent="0.25">
      <c r="A657" t="s">
        <v>1101</v>
      </c>
      <c r="C657" t="s">
        <v>1102</v>
      </c>
      <c r="D657" t="s">
        <v>246</v>
      </c>
      <c r="E657" t="s">
        <v>1103</v>
      </c>
      <c r="F657" t="s">
        <v>782</v>
      </c>
      <c r="H657" t="s">
        <v>743</v>
      </c>
      <c r="I657">
        <v>0</v>
      </c>
      <c r="J657">
        <v>38</v>
      </c>
      <c r="M657" t="s">
        <v>744</v>
      </c>
      <c r="N657" t="s">
        <v>745</v>
      </c>
      <c r="O657">
        <v>0</v>
      </c>
      <c r="P657" t="s">
        <v>783</v>
      </c>
      <c r="Q657" t="s">
        <v>86</v>
      </c>
      <c r="R657" t="s">
        <v>86</v>
      </c>
      <c r="S657" s="71">
        <v>45406</v>
      </c>
      <c r="T657" s="94">
        <v>0.5625</v>
      </c>
      <c r="U657" s="71">
        <v>45406</v>
      </c>
      <c r="V657" s="94">
        <v>0.64583333333333337</v>
      </c>
      <c r="W657">
        <v>120</v>
      </c>
      <c r="X657">
        <v>2</v>
      </c>
      <c r="Y657" t="s">
        <v>35</v>
      </c>
      <c r="AB657" t="s">
        <v>1109</v>
      </c>
      <c r="AC657" t="s">
        <v>1110</v>
      </c>
      <c r="AD657">
        <v>86726</v>
      </c>
    </row>
    <row r="658" spans="1:30" x14ac:dyDescent="0.25">
      <c r="A658" t="s">
        <v>1101</v>
      </c>
      <c r="C658" t="s">
        <v>1102</v>
      </c>
      <c r="D658" t="s">
        <v>246</v>
      </c>
      <c r="E658" t="s">
        <v>1103</v>
      </c>
      <c r="F658" t="s">
        <v>782</v>
      </c>
      <c r="H658" t="s">
        <v>743</v>
      </c>
      <c r="I658">
        <v>0</v>
      </c>
      <c r="J658">
        <v>38</v>
      </c>
      <c r="M658" t="s">
        <v>789</v>
      </c>
      <c r="N658" t="s">
        <v>777</v>
      </c>
      <c r="P658" t="s">
        <v>790</v>
      </c>
      <c r="S658" s="71">
        <v>45406</v>
      </c>
      <c r="T658" s="94">
        <v>0.5625</v>
      </c>
      <c r="U658" s="71">
        <v>45406</v>
      </c>
      <c r="V658" s="94">
        <v>0.64583333333333337</v>
      </c>
      <c r="W658">
        <v>1.52</v>
      </c>
      <c r="X658">
        <v>2.5333333E-2</v>
      </c>
      <c r="Y658" t="s">
        <v>35</v>
      </c>
      <c r="AD658">
        <v>86726</v>
      </c>
    </row>
    <row r="659" spans="1:30" x14ac:dyDescent="0.25">
      <c r="A659" t="s">
        <v>1101</v>
      </c>
      <c r="C659" t="s">
        <v>1102</v>
      </c>
      <c r="D659" t="s">
        <v>246</v>
      </c>
      <c r="E659" t="s">
        <v>1103</v>
      </c>
      <c r="F659" t="s">
        <v>782</v>
      </c>
      <c r="H659" t="s">
        <v>743</v>
      </c>
      <c r="I659">
        <v>0</v>
      </c>
      <c r="J659">
        <v>38</v>
      </c>
      <c r="M659" t="s">
        <v>744</v>
      </c>
      <c r="N659" t="s">
        <v>745</v>
      </c>
      <c r="O659">
        <v>0</v>
      </c>
      <c r="P659" t="s">
        <v>783</v>
      </c>
      <c r="Q659" t="s">
        <v>86</v>
      </c>
      <c r="R659" t="s">
        <v>86</v>
      </c>
      <c r="S659" s="71">
        <v>45406</v>
      </c>
      <c r="T659" s="94">
        <v>0.65625</v>
      </c>
      <c r="U659" s="71">
        <v>45406</v>
      </c>
      <c r="V659" s="94">
        <v>0.73958333333333337</v>
      </c>
      <c r="W659">
        <v>120</v>
      </c>
      <c r="X659">
        <v>2</v>
      </c>
      <c r="Y659" t="s">
        <v>35</v>
      </c>
      <c r="AB659" t="s">
        <v>1111</v>
      </c>
      <c r="AC659" t="s">
        <v>1112</v>
      </c>
      <c r="AD659">
        <v>88072</v>
      </c>
    </row>
    <row r="660" spans="1:30" x14ac:dyDescent="0.25">
      <c r="A660" t="s">
        <v>1101</v>
      </c>
      <c r="C660" t="s">
        <v>1102</v>
      </c>
      <c r="D660" t="s">
        <v>246</v>
      </c>
      <c r="E660" t="s">
        <v>1103</v>
      </c>
      <c r="F660" t="s">
        <v>782</v>
      </c>
      <c r="H660" t="s">
        <v>743</v>
      </c>
      <c r="I660">
        <v>0</v>
      </c>
      <c r="J660">
        <v>38</v>
      </c>
      <c r="M660" t="s">
        <v>789</v>
      </c>
      <c r="N660" t="s">
        <v>777</v>
      </c>
      <c r="P660" t="s">
        <v>790</v>
      </c>
      <c r="S660" s="71">
        <v>45406</v>
      </c>
      <c r="T660" s="94">
        <v>0.65625</v>
      </c>
      <c r="U660" s="71">
        <v>45406</v>
      </c>
      <c r="V660" s="94">
        <v>0.73958333333333337</v>
      </c>
      <c r="W660">
        <v>3.74</v>
      </c>
      <c r="X660">
        <v>6.2333332999999998E-2</v>
      </c>
      <c r="Y660" t="s">
        <v>35</v>
      </c>
      <c r="AD660">
        <v>88072</v>
      </c>
    </row>
    <row r="661" spans="1:30" x14ac:dyDescent="0.25">
      <c r="A661" t="s">
        <v>1101</v>
      </c>
      <c r="C661" t="s">
        <v>1102</v>
      </c>
      <c r="D661" t="s">
        <v>246</v>
      </c>
      <c r="E661" t="s">
        <v>1103</v>
      </c>
      <c r="F661" t="s">
        <v>782</v>
      </c>
      <c r="H661" t="s">
        <v>743</v>
      </c>
      <c r="I661">
        <v>0</v>
      </c>
      <c r="J661">
        <v>38</v>
      </c>
      <c r="M661" t="s">
        <v>744</v>
      </c>
      <c r="N661" t="s">
        <v>796</v>
      </c>
      <c r="O661">
        <v>0</v>
      </c>
      <c r="P661" t="s">
        <v>797</v>
      </c>
      <c r="Q661" t="s">
        <v>747</v>
      </c>
      <c r="R661" t="s">
        <v>747</v>
      </c>
      <c r="S661" s="71">
        <v>45406</v>
      </c>
      <c r="T661" s="94">
        <v>0.73958333333333337</v>
      </c>
      <c r="U661" s="71">
        <v>45406</v>
      </c>
      <c r="V661" s="94">
        <v>0.77083333333333337</v>
      </c>
      <c r="W661">
        <v>45</v>
      </c>
      <c r="X661">
        <v>0.75</v>
      </c>
      <c r="AB661" t="s">
        <v>798</v>
      </c>
      <c r="AC661" t="s">
        <v>799</v>
      </c>
      <c r="AD661">
        <v>121333</v>
      </c>
    </row>
    <row r="662" spans="1:30" x14ac:dyDescent="0.25">
      <c r="A662" t="s">
        <v>1101</v>
      </c>
      <c r="C662" t="s">
        <v>1102</v>
      </c>
      <c r="D662" t="s">
        <v>246</v>
      </c>
      <c r="E662" t="s">
        <v>1103</v>
      </c>
      <c r="F662" t="s">
        <v>782</v>
      </c>
      <c r="H662" t="s">
        <v>743</v>
      </c>
      <c r="I662">
        <v>0</v>
      </c>
      <c r="J662">
        <v>38</v>
      </c>
      <c r="M662" t="s">
        <v>744</v>
      </c>
      <c r="N662" t="s">
        <v>745</v>
      </c>
      <c r="O662">
        <v>0</v>
      </c>
      <c r="P662" t="s">
        <v>791</v>
      </c>
      <c r="Q662" t="s">
        <v>85</v>
      </c>
      <c r="R662" t="s">
        <v>792</v>
      </c>
      <c r="S662" s="71">
        <v>45411</v>
      </c>
      <c r="T662" s="94">
        <v>0.375</v>
      </c>
      <c r="U662" s="71">
        <v>45411</v>
      </c>
      <c r="V662" s="94">
        <v>0.45833333333333331</v>
      </c>
      <c r="W662">
        <v>120</v>
      </c>
      <c r="X662">
        <v>2</v>
      </c>
      <c r="Y662" t="s">
        <v>34</v>
      </c>
      <c r="AB662" t="s">
        <v>1104</v>
      </c>
      <c r="AC662" t="s">
        <v>1797</v>
      </c>
      <c r="AD662">
        <v>90981</v>
      </c>
    </row>
    <row r="663" spans="1:30" x14ac:dyDescent="0.25">
      <c r="A663" t="s">
        <v>1101</v>
      </c>
      <c r="C663" t="s">
        <v>1102</v>
      </c>
      <c r="D663" t="s">
        <v>246</v>
      </c>
      <c r="E663" t="s">
        <v>1103</v>
      </c>
      <c r="F663" t="s">
        <v>782</v>
      </c>
      <c r="H663" t="s">
        <v>743</v>
      </c>
      <c r="I663">
        <v>0</v>
      </c>
      <c r="J663">
        <v>38</v>
      </c>
      <c r="M663" t="s">
        <v>776</v>
      </c>
      <c r="N663" t="s">
        <v>777</v>
      </c>
      <c r="P663" t="s">
        <v>795</v>
      </c>
      <c r="Q663" t="s">
        <v>85</v>
      </c>
      <c r="R663" t="s">
        <v>792</v>
      </c>
      <c r="S663" s="71">
        <v>45411</v>
      </c>
      <c r="T663" s="94">
        <v>0.375</v>
      </c>
      <c r="U663" s="71">
        <v>45411</v>
      </c>
      <c r="V663" s="94">
        <v>0.45833333333333331</v>
      </c>
      <c r="W663">
        <v>3</v>
      </c>
      <c r="X663">
        <v>0.05</v>
      </c>
      <c r="Y663" t="s">
        <v>34</v>
      </c>
      <c r="AB663" t="s">
        <v>1104</v>
      </c>
      <c r="AC663" t="s">
        <v>1797</v>
      </c>
      <c r="AD663">
        <v>90981</v>
      </c>
    </row>
    <row r="664" spans="1:30" x14ac:dyDescent="0.25">
      <c r="A664" t="s">
        <v>1101</v>
      </c>
      <c r="C664" t="s">
        <v>1102</v>
      </c>
      <c r="D664" t="s">
        <v>246</v>
      </c>
      <c r="E664" t="s">
        <v>1103</v>
      </c>
      <c r="F664" t="s">
        <v>782</v>
      </c>
      <c r="H664" t="s">
        <v>743</v>
      </c>
      <c r="I664">
        <v>0</v>
      </c>
      <c r="J664">
        <v>38</v>
      </c>
      <c r="M664" t="s">
        <v>744</v>
      </c>
      <c r="N664" t="s">
        <v>745</v>
      </c>
      <c r="O664">
        <v>0</v>
      </c>
      <c r="P664" t="s">
        <v>783</v>
      </c>
      <c r="Q664" t="s">
        <v>86</v>
      </c>
      <c r="R664" t="s">
        <v>86</v>
      </c>
      <c r="S664" s="71">
        <v>45411</v>
      </c>
      <c r="T664" s="94">
        <v>0.47916666666666669</v>
      </c>
      <c r="U664" s="71">
        <v>45411</v>
      </c>
      <c r="V664" s="94">
        <v>0.60416666666666663</v>
      </c>
      <c r="W664">
        <v>180</v>
      </c>
      <c r="X664">
        <v>3</v>
      </c>
      <c r="Y664" t="s">
        <v>35</v>
      </c>
      <c r="AB664" t="s">
        <v>1105</v>
      </c>
      <c r="AC664" t="s">
        <v>1106</v>
      </c>
      <c r="AD664">
        <v>90518</v>
      </c>
    </row>
    <row r="665" spans="1:30" x14ac:dyDescent="0.25">
      <c r="A665" t="s">
        <v>1101</v>
      </c>
      <c r="C665" t="s">
        <v>1102</v>
      </c>
      <c r="D665" t="s">
        <v>246</v>
      </c>
      <c r="E665" t="s">
        <v>1103</v>
      </c>
      <c r="F665" t="s">
        <v>782</v>
      </c>
      <c r="H665" t="s">
        <v>743</v>
      </c>
      <c r="I665">
        <v>0</v>
      </c>
      <c r="J665">
        <v>38</v>
      </c>
      <c r="M665" t="s">
        <v>776</v>
      </c>
      <c r="N665" t="s">
        <v>777</v>
      </c>
      <c r="P665" t="s">
        <v>788</v>
      </c>
      <c r="Q665" t="s">
        <v>86</v>
      </c>
      <c r="R665" t="s">
        <v>86</v>
      </c>
      <c r="S665" s="71">
        <v>45411</v>
      </c>
      <c r="T665" s="94">
        <v>0.47916666666666669</v>
      </c>
      <c r="U665" s="71">
        <v>45411</v>
      </c>
      <c r="V665" s="94">
        <v>0.60416666666666663</v>
      </c>
      <c r="W665">
        <v>14</v>
      </c>
      <c r="X665">
        <v>0.233333333</v>
      </c>
      <c r="Y665" t="s">
        <v>35</v>
      </c>
      <c r="AB665" t="s">
        <v>1105</v>
      </c>
      <c r="AC665" t="s">
        <v>1106</v>
      </c>
      <c r="AD665">
        <v>90518</v>
      </c>
    </row>
    <row r="666" spans="1:30" x14ac:dyDescent="0.25">
      <c r="A666" t="s">
        <v>1101</v>
      </c>
      <c r="C666" t="s">
        <v>1102</v>
      </c>
      <c r="D666" t="s">
        <v>246</v>
      </c>
      <c r="E666" t="s">
        <v>1103</v>
      </c>
      <c r="F666" t="s">
        <v>782</v>
      </c>
      <c r="H666" t="s">
        <v>743</v>
      </c>
      <c r="I666">
        <v>0</v>
      </c>
      <c r="J666">
        <v>38</v>
      </c>
      <c r="M666" t="s">
        <v>789</v>
      </c>
      <c r="N666" t="s">
        <v>777</v>
      </c>
      <c r="P666" t="s">
        <v>790</v>
      </c>
      <c r="S666" s="71">
        <v>45411</v>
      </c>
      <c r="T666" s="94">
        <v>0.47916666666666669</v>
      </c>
      <c r="U666" s="71">
        <v>45411</v>
      </c>
      <c r="V666" s="94">
        <v>0.60416666666666663</v>
      </c>
      <c r="W666">
        <v>8.0299999999999994</v>
      </c>
      <c r="X666">
        <v>0.133833333</v>
      </c>
      <c r="Y666" t="s">
        <v>35</v>
      </c>
      <c r="AD666">
        <v>90518</v>
      </c>
    </row>
    <row r="667" spans="1:30" x14ac:dyDescent="0.25">
      <c r="A667" t="s">
        <v>1101</v>
      </c>
      <c r="C667" t="s">
        <v>1102</v>
      </c>
      <c r="D667" t="s">
        <v>246</v>
      </c>
      <c r="E667" t="s">
        <v>1103</v>
      </c>
      <c r="F667" t="s">
        <v>782</v>
      </c>
      <c r="H667" t="s">
        <v>743</v>
      </c>
      <c r="I667">
        <v>0</v>
      </c>
      <c r="J667">
        <v>38</v>
      </c>
      <c r="M667" t="s">
        <v>744</v>
      </c>
      <c r="N667" t="s">
        <v>745</v>
      </c>
      <c r="O667">
        <v>0</v>
      </c>
      <c r="P667" t="s">
        <v>783</v>
      </c>
      <c r="Q667" t="s">
        <v>802</v>
      </c>
      <c r="R667" t="s">
        <v>802</v>
      </c>
      <c r="S667" s="71">
        <v>45411</v>
      </c>
      <c r="T667" s="94">
        <v>0.625</v>
      </c>
      <c r="U667" s="71">
        <v>45411</v>
      </c>
      <c r="V667" s="94">
        <v>0.70833333333333337</v>
      </c>
      <c r="W667">
        <v>120</v>
      </c>
      <c r="X667">
        <v>2</v>
      </c>
      <c r="Y667" t="s">
        <v>35</v>
      </c>
      <c r="AB667" t="s">
        <v>806</v>
      </c>
      <c r="AC667" t="s">
        <v>807</v>
      </c>
      <c r="AD667">
        <v>90842</v>
      </c>
    </row>
    <row r="668" spans="1:30" x14ac:dyDescent="0.25">
      <c r="A668" t="s">
        <v>1101</v>
      </c>
      <c r="C668" t="s">
        <v>1102</v>
      </c>
      <c r="D668" t="s">
        <v>246</v>
      </c>
      <c r="E668" t="s">
        <v>1103</v>
      </c>
      <c r="F668" t="s">
        <v>782</v>
      </c>
      <c r="H668" t="s">
        <v>743</v>
      </c>
      <c r="I668">
        <v>0</v>
      </c>
      <c r="J668">
        <v>38</v>
      </c>
      <c r="M668" t="s">
        <v>776</v>
      </c>
      <c r="N668" t="s">
        <v>777</v>
      </c>
      <c r="P668" t="s">
        <v>805</v>
      </c>
      <c r="Q668" t="s">
        <v>802</v>
      </c>
      <c r="R668" t="s">
        <v>802</v>
      </c>
      <c r="S668" s="71">
        <v>45411</v>
      </c>
      <c r="T668" s="94">
        <v>0.625</v>
      </c>
      <c r="U668" s="71">
        <v>45411</v>
      </c>
      <c r="V668" s="94">
        <v>0.70833333333333337</v>
      </c>
      <c r="W668">
        <v>41</v>
      </c>
      <c r="X668">
        <v>0.68333333299999999</v>
      </c>
      <c r="Y668" t="s">
        <v>35</v>
      </c>
      <c r="AB668" t="s">
        <v>806</v>
      </c>
      <c r="AC668" t="s">
        <v>807</v>
      </c>
      <c r="AD668">
        <v>90842</v>
      </c>
    </row>
    <row r="669" spans="1:30" x14ac:dyDescent="0.25">
      <c r="A669" t="s">
        <v>1101</v>
      </c>
      <c r="C669" t="s">
        <v>1102</v>
      </c>
      <c r="D669" t="s">
        <v>246</v>
      </c>
      <c r="E669" t="s">
        <v>1103</v>
      </c>
      <c r="F669" t="s">
        <v>782</v>
      </c>
      <c r="H669" t="s">
        <v>743</v>
      </c>
      <c r="I669">
        <v>0</v>
      </c>
      <c r="J669">
        <v>38</v>
      </c>
      <c r="M669" t="s">
        <v>789</v>
      </c>
      <c r="N669" t="s">
        <v>777</v>
      </c>
      <c r="P669" t="s">
        <v>790</v>
      </c>
      <c r="S669" s="71">
        <v>45411</v>
      </c>
      <c r="T669" s="94">
        <v>0.625</v>
      </c>
      <c r="U669" s="71">
        <v>45411</v>
      </c>
      <c r="V669" s="94">
        <v>0.70833333333333337</v>
      </c>
      <c r="W669">
        <v>3.41</v>
      </c>
      <c r="X669">
        <v>5.6833333E-2</v>
      </c>
      <c r="Y669" t="s">
        <v>35</v>
      </c>
      <c r="AD669">
        <v>90842</v>
      </c>
    </row>
    <row r="670" spans="1:30" x14ac:dyDescent="0.25">
      <c r="A670" t="s">
        <v>1101</v>
      </c>
      <c r="C670" t="s">
        <v>1102</v>
      </c>
      <c r="D670" t="s">
        <v>246</v>
      </c>
      <c r="E670" t="s">
        <v>1103</v>
      </c>
      <c r="F670" t="s">
        <v>782</v>
      </c>
      <c r="H670" t="s">
        <v>743</v>
      </c>
      <c r="I670">
        <v>0</v>
      </c>
      <c r="J670">
        <v>38</v>
      </c>
      <c r="M670" t="s">
        <v>744</v>
      </c>
      <c r="N670" t="s">
        <v>745</v>
      </c>
      <c r="O670">
        <v>0</v>
      </c>
      <c r="P670" t="s">
        <v>783</v>
      </c>
      <c r="Q670" t="s">
        <v>86</v>
      </c>
      <c r="R670" t="s">
        <v>86</v>
      </c>
      <c r="S670" s="71">
        <v>45411</v>
      </c>
      <c r="T670" s="94">
        <v>0.71875</v>
      </c>
      <c r="U670" s="71">
        <v>45411</v>
      </c>
      <c r="V670" s="94">
        <v>0.76041666666666663</v>
      </c>
      <c r="W670">
        <v>60</v>
      </c>
      <c r="X670">
        <v>1</v>
      </c>
      <c r="Y670" t="s">
        <v>35</v>
      </c>
      <c r="AB670" t="s">
        <v>800</v>
      </c>
      <c r="AC670" t="s">
        <v>801</v>
      </c>
      <c r="AD670">
        <v>90245</v>
      </c>
    </row>
    <row r="671" spans="1:30" x14ac:dyDescent="0.25">
      <c r="A671" t="s">
        <v>1101</v>
      </c>
      <c r="C671" t="s">
        <v>1102</v>
      </c>
      <c r="D671" t="s">
        <v>246</v>
      </c>
      <c r="E671" t="s">
        <v>1103</v>
      </c>
      <c r="F671" t="s">
        <v>782</v>
      </c>
      <c r="H671" t="s">
        <v>743</v>
      </c>
      <c r="I671">
        <v>0</v>
      </c>
      <c r="J671">
        <v>38</v>
      </c>
      <c r="M671" t="s">
        <v>789</v>
      </c>
      <c r="N671" t="s">
        <v>777</v>
      </c>
      <c r="P671" t="s">
        <v>790</v>
      </c>
      <c r="S671" s="71">
        <v>45411</v>
      </c>
      <c r="T671" s="94">
        <v>0.71875</v>
      </c>
      <c r="U671" s="71">
        <v>45411</v>
      </c>
      <c r="V671" s="94">
        <v>0.76041666666666663</v>
      </c>
      <c r="W671">
        <v>3.2</v>
      </c>
      <c r="X671">
        <v>5.3333332999999997E-2</v>
      </c>
      <c r="Y671" t="s">
        <v>35</v>
      </c>
      <c r="AD671">
        <v>90245</v>
      </c>
    </row>
    <row r="672" spans="1:30" x14ac:dyDescent="0.25">
      <c r="A672" t="s">
        <v>1101</v>
      </c>
      <c r="C672" t="s">
        <v>1102</v>
      </c>
      <c r="D672" t="s">
        <v>246</v>
      </c>
      <c r="E672" t="s">
        <v>1103</v>
      </c>
      <c r="F672" t="s">
        <v>782</v>
      </c>
      <c r="H672" t="s">
        <v>743</v>
      </c>
      <c r="I672">
        <v>0</v>
      </c>
      <c r="J672">
        <v>38</v>
      </c>
      <c r="M672" t="s">
        <v>744</v>
      </c>
      <c r="N672" t="s">
        <v>796</v>
      </c>
      <c r="O672">
        <v>0</v>
      </c>
      <c r="P672" t="s">
        <v>797</v>
      </c>
      <c r="Q672" t="s">
        <v>747</v>
      </c>
      <c r="R672" t="s">
        <v>747</v>
      </c>
      <c r="S672" s="71">
        <v>45411</v>
      </c>
      <c r="T672" s="94">
        <v>0.76041666666666663</v>
      </c>
      <c r="U672" s="71">
        <v>45411</v>
      </c>
      <c r="V672" s="94">
        <v>0.8125</v>
      </c>
      <c r="W672">
        <v>75</v>
      </c>
      <c r="X672">
        <v>1.25</v>
      </c>
      <c r="AB672" t="s">
        <v>798</v>
      </c>
      <c r="AC672" t="s">
        <v>799</v>
      </c>
      <c r="AD672">
        <v>123386</v>
      </c>
    </row>
    <row r="673" spans="1:30" x14ac:dyDescent="0.25">
      <c r="A673" t="s">
        <v>1101</v>
      </c>
      <c r="C673" t="s">
        <v>1102</v>
      </c>
      <c r="D673" t="s">
        <v>246</v>
      </c>
      <c r="E673" t="s">
        <v>1103</v>
      </c>
      <c r="F673" t="s">
        <v>782</v>
      </c>
      <c r="H673" t="s">
        <v>743</v>
      </c>
      <c r="I673">
        <v>0</v>
      </c>
      <c r="J673">
        <v>38</v>
      </c>
      <c r="M673" t="s">
        <v>744</v>
      </c>
      <c r="N673" t="s">
        <v>745</v>
      </c>
      <c r="O673">
        <v>0</v>
      </c>
      <c r="P673" t="s">
        <v>791</v>
      </c>
      <c r="Q673" t="s">
        <v>85</v>
      </c>
      <c r="R673" t="s">
        <v>792</v>
      </c>
      <c r="S673" s="71">
        <v>45412</v>
      </c>
      <c r="T673" s="94">
        <v>0.47916666666666669</v>
      </c>
      <c r="U673" s="71">
        <v>45412</v>
      </c>
      <c r="V673" s="94">
        <v>0.60416666666666663</v>
      </c>
      <c r="W673">
        <v>180</v>
      </c>
      <c r="X673">
        <v>3</v>
      </c>
      <c r="Y673" t="s">
        <v>34</v>
      </c>
      <c r="AB673" t="s">
        <v>1107</v>
      </c>
      <c r="AC673" t="s">
        <v>1108</v>
      </c>
      <c r="AD673">
        <v>123533</v>
      </c>
    </row>
    <row r="674" spans="1:30" x14ac:dyDescent="0.25">
      <c r="A674" t="s">
        <v>1101</v>
      </c>
      <c r="C674" t="s">
        <v>1102</v>
      </c>
      <c r="D674" t="s">
        <v>246</v>
      </c>
      <c r="E674" t="s">
        <v>1103</v>
      </c>
      <c r="F674" t="s">
        <v>782</v>
      </c>
      <c r="H674" t="s">
        <v>743</v>
      </c>
      <c r="I674">
        <v>0</v>
      </c>
      <c r="J674">
        <v>38</v>
      </c>
      <c r="M674" t="s">
        <v>776</v>
      </c>
      <c r="N674" t="s">
        <v>777</v>
      </c>
      <c r="P674" t="s">
        <v>795</v>
      </c>
      <c r="Q674" t="s">
        <v>85</v>
      </c>
      <c r="R674" t="s">
        <v>792</v>
      </c>
      <c r="S674" s="71">
        <v>45412</v>
      </c>
      <c r="T674" s="94">
        <v>0.47916666666666669</v>
      </c>
      <c r="U674" s="71">
        <v>45412</v>
      </c>
      <c r="V674" s="94">
        <v>0.60416666666666663</v>
      </c>
      <c r="W674">
        <v>10</v>
      </c>
      <c r="X674">
        <v>0.16666666699999999</v>
      </c>
      <c r="Y674" t="s">
        <v>34</v>
      </c>
      <c r="AB674" t="s">
        <v>1107</v>
      </c>
      <c r="AC674" t="s">
        <v>1108</v>
      </c>
      <c r="AD674">
        <v>123533</v>
      </c>
    </row>
    <row r="675" spans="1:30" x14ac:dyDescent="0.25">
      <c r="A675" t="s">
        <v>1101</v>
      </c>
      <c r="C675" t="s">
        <v>1102</v>
      </c>
      <c r="D675" t="s">
        <v>246</v>
      </c>
      <c r="E675" t="s">
        <v>1103</v>
      </c>
      <c r="F675" t="s">
        <v>782</v>
      </c>
      <c r="H675" t="s">
        <v>743</v>
      </c>
      <c r="I675">
        <v>0</v>
      </c>
      <c r="J675">
        <v>38</v>
      </c>
      <c r="M675" t="s">
        <v>744</v>
      </c>
      <c r="N675" t="s">
        <v>796</v>
      </c>
      <c r="O675">
        <v>0</v>
      </c>
      <c r="P675" t="s">
        <v>797</v>
      </c>
      <c r="Q675" t="s">
        <v>747</v>
      </c>
      <c r="R675" t="s">
        <v>747</v>
      </c>
      <c r="S675" s="71">
        <v>45412</v>
      </c>
      <c r="T675" s="94">
        <v>0.60416666666666663</v>
      </c>
      <c r="U675" s="71">
        <v>45412</v>
      </c>
      <c r="V675" s="94">
        <v>0.61458333333333337</v>
      </c>
      <c r="W675">
        <v>15</v>
      </c>
      <c r="X675">
        <v>0.25</v>
      </c>
      <c r="AB675" t="s">
        <v>798</v>
      </c>
      <c r="AC675" t="s">
        <v>799</v>
      </c>
      <c r="AD675">
        <v>123551</v>
      </c>
    </row>
    <row r="676" spans="1:30" x14ac:dyDescent="0.25">
      <c r="A676" t="s">
        <v>1101</v>
      </c>
      <c r="C676" t="s">
        <v>1102</v>
      </c>
      <c r="D676" t="s">
        <v>246</v>
      </c>
      <c r="E676" t="s">
        <v>1103</v>
      </c>
      <c r="F676" t="s">
        <v>782</v>
      </c>
      <c r="H676" t="s">
        <v>743</v>
      </c>
      <c r="I676">
        <v>0</v>
      </c>
      <c r="J676">
        <v>38</v>
      </c>
      <c r="M676" t="s">
        <v>744</v>
      </c>
      <c r="N676" t="s">
        <v>745</v>
      </c>
      <c r="O676">
        <v>0</v>
      </c>
      <c r="P676" t="s">
        <v>783</v>
      </c>
      <c r="Q676" t="s">
        <v>86</v>
      </c>
      <c r="R676" t="s">
        <v>86</v>
      </c>
      <c r="S676" s="71">
        <v>45412</v>
      </c>
      <c r="T676" s="94">
        <v>0.61458333333333337</v>
      </c>
      <c r="U676" s="71">
        <v>45412</v>
      </c>
      <c r="V676" s="94">
        <v>0.69791666666666663</v>
      </c>
      <c r="W676">
        <v>120</v>
      </c>
      <c r="X676">
        <v>2</v>
      </c>
      <c r="Y676" t="s">
        <v>35</v>
      </c>
      <c r="AB676" t="s">
        <v>1111</v>
      </c>
      <c r="AC676" t="s">
        <v>1112</v>
      </c>
      <c r="AD676">
        <v>90362</v>
      </c>
    </row>
    <row r="677" spans="1:30" x14ac:dyDescent="0.25">
      <c r="A677" t="s">
        <v>1101</v>
      </c>
      <c r="C677" t="s">
        <v>1102</v>
      </c>
      <c r="D677" t="s">
        <v>246</v>
      </c>
      <c r="E677" t="s">
        <v>1103</v>
      </c>
      <c r="F677" t="s">
        <v>782</v>
      </c>
      <c r="H677" t="s">
        <v>743</v>
      </c>
      <c r="I677">
        <v>0</v>
      </c>
      <c r="J677">
        <v>38</v>
      </c>
      <c r="M677" t="s">
        <v>776</v>
      </c>
      <c r="N677" t="s">
        <v>777</v>
      </c>
      <c r="P677" t="s">
        <v>788</v>
      </c>
      <c r="Q677" t="s">
        <v>86</v>
      </c>
      <c r="R677" t="s">
        <v>86</v>
      </c>
      <c r="S677" s="71">
        <v>45412</v>
      </c>
      <c r="T677" s="94">
        <v>0.61458333333333337</v>
      </c>
      <c r="U677" s="71">
        <v>45412</v>
      </c>
      <c r="V677" s="94">
        <v>0.69791666666666663</v>
      </c>
      <c r="W677">
        <v>5</v>
      </c>
      <c r="X677">
        <v>8.3333332999999996E-2</v>
      </c>
      <c r="Y677" t="s">
        <v>35</v>
      </c>
      <c r="AB677" t="s">
        <v>1111</v>
      </c>
      <c r="AC677" t="s">
        <v>1112</v>
      </c>
      <c r="AD677">
        <v>90362</v>
      </c>
    </row>
    <row r="678" spans="1:30" x14ac:dyDescent="0.25">
      <c r="A678" t="s">
        <v>1101</v>
      </c>
      <c r="C678" t="s">
        <v>1102</v>
      </c>
      <c r="D678" t="s">
        <v>246</v>
      </c>
      <c r="E678" t="s">
        <v>1103</v>
      </c>
      <c r="F678" t="s">
        <v>782</v>
      </c>
      <c r="H678" t="s">
        <v>743</v>
      </c>
      <c r="I678">
        <v>0</v>
      </c>
      <c r="J678">
        <v>38</v>
      </c>
      <c r="M678" t="s">
        <v>789</v>
      </c>
      <c r="N678" t="s">
        <v>777</v>
      </c>
      <c r="P678" t="s">
        <v>790</v>
      </c>
      <c r="S678" s="71">
        <v>45412</v>
      </c>
      <c r="T678" s="94">
        <v>0.61458333333333337</v>
      </c>
      <c r="U678" s="71">
        <v>45412</v>
      </c>
      <c r="V678" s="94">
        <v>0.69791666666666663</v>
      </c>
      <c r="W678">
        <v>2.13</v>
      </c>
      <c r="X678">
        <v>3.5499999999999997E-2</v>
      </c>
      <c r="Y678" t="s">
        <v>35</v>
      </c>
      <c r="AD678">
        <v>90362</v>
      </c>
    </row>
    <row r="679" spans="1:30" x14ac:dyDescent="0.25">
      <c r="A679" t="s">
        <v>1101</v>
      </c>
      <c r="C679" t="s">
        <v>1102</v>
      </c>
      <c r="D679" t="s">
        <v>246</v>
      </c>
      <c r="E679" t="s">
        <v>1103</v>
      </c>
      <c r="F679" t="s">
        <v>782</v>
      </c>
      <c r="H679" t="s">
        <v>743</v>
      </c>
      <c r="I679">
        <v>0</v>
      </c>
      <c r="J679">
        <v>38</v>
      </c>
      <c r="M679" t="s">
        <v>744</v>
      </c>
      <c r="N679" t="s">
        <v>745</v>
      </c>
      <c r="O679">
        <v>0</v>
      </c>
      <c r="P679" t="s">
        <v>791</v>
      </c>
      <c r="Q679" t="s">
        <v>85</v>
      </c>
      <c r="R679" t="s">
        <v>792</v>
      </c>
      <c r="S679" s="71">
        <v>45413</v>
      </c>
      <c r="T679" s="94">
        <v>0.45833333333333331</v>
      </c>
      <c r="U679" s="71">
        <v>45413</v>
      </c>
      <c r="V679" s="94">
        <v>0.54166666666666663</v>
      </c>
      <c r="W679">
        <v>120</v>
      </c>
      <c r="X679">
        <v>2</v>
      </c>
      <c r="Y679" t="s">
        <v>35</v>
      </c>
      <c r="AB679" t="s">
        <v>793</v>
      </c>
      <c r="AC679" t="s">
        <v>794</v>
      </c>
      <c r="AD679">
        <v>90888</v>
      </c>
    </row>
    <row r="680" spans="1:30" x14ac:dyDescent="0.25">
      <c r="A680" t="s">
        <v>1101</v>
      </c>
      <c r="C680" t="s">
        <v>1102</v>
      </c>
      <c r="D680" t="s">
        <v>246</v>
      </c>
      <c r="E680" t="s">
        <v>1103</v>
      </c>
      <c r="F680" t="s">
        <v>782</v>
      </c>
      <c r="H680" t="s">
        <v>743</v>
      </c>
      <c r="I680">
        <v>0</v>
      </c>
      <c r="J680">
        <v>38</v>
      </c>
      <c r="M680" t="s">
        <v>776</v>
      </c>
      <c r="N680" t="s">
        <v>777</v>
      </c>
      <c r="P680" t="s">
        <v>795</v>
      </c>
      <c r="Q680" t="s">
        <v>85</v>
      </c>
      <c r="R680" t="s">
        <v>792</v>
      </c>
      <c r="S680" s="71">
        <v>45413</v>
      </c>
      <c r="T680" s="94">
        <v>0.45833333333333331</v>
      </c>
      <c r="U680" s="71">
        <v>45413</v>
      </c>
      <c r="V680" s="94">
        <v>0.54166666666666663</v>
      </c>
      <c r="W680">
        <v>12</v>
      </c>
      <c r="X680">
        <v>0.2</v>
      </c>
      <c r="Y680" t="s">
        <v>35</v>
      </c>
      <c r="AB680" t="s">
        <v>793</v>
      </c>
      <c r="AC680" t="s">
        <v>794</v>
      </c>
      <c r="AD680">
        <v>90888</v>
      </c>
    </row>
    <row r="681" spans="1:30" x14ac:dyDescent="0.25">
      <c r="A681" t="s">
        <v>1101</v>
      </c>
      <c r="C681" t="s">
        <v>1102</v>
      </c>
      <c r="D681" t="s">
        <v>246</v>
      </c>
      <c r="E681" t="s">
        <v>1103</v>
      </c>
      <c r="F681" t="s">
        <v>782</v>
      </c>
      <c r="H681" t="s">
        <v>743</v>
      </c>
      <c r="I681">
        <v>0</v>
      </c>
      <c r="J681">
        <v>38</v>
      </c>
      <c r="M681" t="s">
        <v>744</v>
      </c>
      <c r="N681" t="s">
        <v>745</v>
      </c>
      <c r="O681">
        <v>0</v>
      </c>
      <c r="P681" t="s">
        <v>783</v>
      </c>
      <c r="Q681" t="s">
        <v>86</v>
      </c>
      <c r="R681" t="s">
        <v>86</v>
      </c>
      <c r="S681" s="71">
        <v>45413</v>
      </c>
      <c r="T681" s="94">
        <v>0.5625</v>
      </c>
      <c r="U681" s="71">
        <v>45413</v>
      </c>
      <c r="V681" s="94">
        <v>0.64583333333333337</v>
      </c>
      <c r="W681">
        <v>120</v>
      </c>
      <c r="X681">
        <v>2</v>
      </c>
      <c r="Y681" t="s">
        <v>35</v>
      </c>
      <c r="AB681" t="s">
        <v>1109</v>
      </c>
      <c r="AC681" t="s">
        <v>1110</v>
      </c>
      <c r="AD681">
        <v>90253</v>
      </c>
    </row>
    <row r="682" spans="1:30" x14ac:dyDescent="0.25">
      <c r="A682" t="s">
        <v>1101</v>
      </c>
      <c r="C682" t="s">
        <v>1102</v>
      </c>
      <c r="D682" t="s">
        <v>246</v>
      </c>
      <c r="E682" t="s">
        <v>1103</v>
      </c>
      <c r="F682" t="s">
        <v>782</v>
      </c>
      <c r="H682" t="s">
        <v>743</v>
      </c>
      <c r="I682">
        <v>0</v>
      </c>
      <c r="J682">
        <v>38</v>
      </c>
      <c r="M682" t="s">
        <v>789</v>
      </c>
      <c r="N682" t="s">
        <v>777</v>
      </c>
      <c r="P682" t="s">
        <v>790</v>
      </c>
      <c r="S682" s="71">
        <v>45413</v>
      </c>
      <c r="T682" s="94">
        <v>0.5625</v>
      </c>
      <c r="U682" s="71">
        <v>45413</v>
      </c>
      <c r="V682" s="94">
        <v>0.64583333333333337</v>
      </c>
      <c r="W682">
        <v>1.52</v>
      </c>
      <c r="X682">
        <v>2.5333333E-2</v>
      </c>
      <c r="Y682" t="s">
        <v>35</v>
      </c>
      <c r="AD682">
        <v>90253</v>
      </c>
    </row>
    <row r="683" spans="1:30" x14ac:dyDescent="0.25">
      <c r="A683" t="s">
        <v>1101</v>
      </c>
      <c r="C683" t="s">
        <v>1102</v>
      </c>
      <c r="D683" t="s">
        <v>246</v>
      </c>
      <c r="E683" t="s">
        <v>1103</v>
      </c>
      <c r="F683" t="s">
        <v>782</v>
      </c>
      <c r="H683" t="s">
        <v>743</v>
      </c>
      <c r="I683">
        <v>0</v>
      </c>
      <c r="J683">
        <v>38</v>
      </c>
      <c r="M683" t="s">
        <v>744</v>
      </c>
      <c r="N683" t="s">
        <v>745</v>
      </c>
      <c r="O683">
        <v>0</v>
      </c>
      <c r="P683" t="s">
        <v>783</v>
      </c>
      <c r="Q683" t="s">
        <v>86</v>
      </c>
      <c r="R683" t="s">
        <v>86</v>
      </c>
      <c r="S683" s="71">
        <v>45413</v>
      </c>
      <c r="T683" s="94">
        <v>0.65625</v>
      </c>
      <c r="U683" s="71">
        <v>45413</v>
      </c>
      <c r="V683" s="94">
        <v>0.73958333333333337</v>
      </c>
      <c r="W683">
        <v>120</v>
      </c>
      <c r="X683">
        <v>2</v>
      </c>
      <c r="Y683" t="s">
        <v>35</v>
      </c>
      <c r="AB683" t="s">
        <v>1111</v>
      </c>
      <c r="AC683" t="s">
        <v>1112</v>
      </c>
      <c r="AD683">
        <v>90363</v>
      </c>
    </row>
    <row r="684" spans="1:30" x14ac:dyDescent="0.25">
      <c r="A684" t="s">
        <v>1101</v>
      </c>
      <c r="C684" t="s">
        <v>1102</v>
      </c>
      <c r="D684" t="s">
        <v>246</v>
      </c>
      <c r="E684" t="s">
        <v>1103</v>
      </c>
      <c r="F684" t="s">
        <v>782</v>
      </c>
      <c r="H684" t="s">
        <v>743</v>
      </c>
      <c r="I684">
        <v>0</v>
      </c>
      <c r="J684">
        <v>38</v>
      </c>
      <c r="M684" t="s">
        <v>789</v>
      </c>
      <c r="N684" t="s">
        <v>777</v>
      </c>
      <c r="P684" t="s">
        <v>790</v>
      </c>
      <c r="S684" s="71">
        <v>45413</v>
      </c>
      <c r="T684" s="94">
        <v>0.65625</v>
      </c>
      <c r="U684" s="71">
        <v>45413</v>
      </c>
      <c r="V684" s="94">
        <v>0.73958333333333337</v>
      </c>
      <c r="W684">
        <v>3.74</v>
      </c>
      <c r="X684">
        <v>6.2333332999999998E-2</v>
      </c>
      <c r="Y684" t="s">
        <v>35</v>
      </c>
      <c r="AD684">
        <v>90363</v>
      </c>
    </row>
    <row r="685" spans="1:30" x14ac:dyDescent="0.25">
      <c r="A685" t="s">
        <v>1101</v>
      </c>
      <c r="C685" t="s">
        <v>1102</v>
      </c>
      <c r="D685" t="s">
        <v>246</v>
      </c>
      <c r="E685" t="s">
        <v>1103</v>
      </c>
      <c r="F685" t="s">
        <v>782</v>
      </c>
      <c r="H685" t="s">
        <v>743</v>
      </c>
      <c r="I685">
        <v>0</v>
      </c>
      <c r="J685">
        <v>38</v>
      </c>
      <c r="M685" t="s">
        <v>744</v>
      </c>
      <c r="N685" t="s">
        <v>796</v>
      </c>
      <c r="O685">
        <v>0</v>
      </c>
      <c r="P685" t="s">
        <v>797</v>
      </c>
      <c r="Q685" t="s">
        <v>747</v>
      </c>
      <c r="R685" t="s">
        <v>747</v>
      </c>
      <c r="S685" s="71">
        <v>45413</v>
      </c>
      <c r="T685" s="94">
        <v>0.73958333333333337</v>
      </c>
      <c r="U685" s="71">
        <v>45413</v>
      </c>
      <c r="V685" s="94">
        <v>0.77083333333333337</v>
      </c>
      <c r="W685">
        <v>45</v>
      </c>
      <c r="X685">
        <v>0.75</v>
      </c>
      <c r="AB685" t="s">
        <v>798</v>
      </c>
      <c r="AC685" t="s">
        <v>799</v>
      </c>
      <c r="AD685">
        <v>123552</v>
      </c>
    </row>
    <row r="686" spans="1:30" x14ac:dyDescent="0.25">
      <c r="A686" t="s">
        <v>1037</v>
      </c>
      <c r="C686" t="s">
        <v>1038</v>
      </c>
      <c r="D686" t="s">
        <v>230</v>
      </c>
      <c r="E686" t="s">
        <v>1039</v>
      </c>
      <c r="F686" t="s">
        <v>782</v>
      </c>
      <c r="H686" t="s">
        <v>743</v>
      </c>
      <c r="I686">
        <v>0</v>
      </c>
      <c r="J686">
        <v>38</v>
      </c>
      <c r="M686" t="s">
        <v>744</v>
      </c>
      <c r="N686" t="s">
        <v>796</v>
      </c>
      <c r="O686">
        <v>0</v>
      </c>
      <c r="P686" t="s">
        <v>797</v>
      </c>
      <c r="Q686" t="s">
        <v>747</v>
      </c>
      <c r="R686" t="s">
        <v>747</v>
      </c>
      <c r="S686" s="71">
        <v>45400</v>
      </c>
      <c r="T686" s="94">
        <v>0.29166666666666669</v>
      </c>
      <c r="U686" s="71">
        <v>45400</v>
      </c>
      <c r="V686" s="94">
        <v>0.3125</v>
      </c>
      <c r="W686">
        <v>30</v>
      </c>
      <c r="X686">
        <v>0.5</v>
      </c>
      <c r="AB686" t="s">
        <v>798</v>
      </c>
      <c r="AC686" t="s">
        <v>799</v>
      </c>
      <c r="AD686">
        <v>118591</v>
      </c>
    </row>
    <row r="687" spans="1:30" x14ac:dyDescent="0.25">
      <c r="A687" t="s">
        <v>1037</v>
      </c>
      <c r="C687" t="s">
        <v>1038</v>
      </c>
      <c r="D687" t="s">
        <v>230</v>
      </c>
      <c r="E687" t="s">
        <v>1039</v>
      </c>
      <c r="F687" t="s">
        <v>782</v>
      </c>
      <c r="H687" t="s">
        <v>743</v>
      </c>
      <c r="I687">
        <v>0</v>
      </c>
      <c r="J687">
        <v>38</v>
      </c>
      <c r="M687" t="s">
        <v>744</v>
      </c>
      <c r="N687" t="s">
        <v>745</v>
      </c>
      <c r="O687">
        <v>0</v>
      </c>
      <c r="P687" t="s">
        <v>783</v>
      </c>
      <c r="Q687" t="s">
        <v>86</v>
      </c>
      <c r="R687" t="s">
        <v>86</v>
      </c>
      <c r="S687" s="71">
        <v>45400</v>
      </c>
      <c r="T687" s="94">
        <v>0.39583333333333331</v>
      </c>
      <c r="U687" s="71">
        <v>45400</v>
      </c>
      <c r="V687" s="94">
        <v>0.52083333333333337</v>
      </c>
      <c r="W687">
        <v>180</v>
      </c>
      <c r="X687">
        <v>3</v>
      </c>
      <c r="Y687" t="s">
        <v>35</v>
      </c>
      <c r="AB687" t="s">
        <v>1021</v>
      </c>
      <c r="AC687" t="s">
        <v>1022</v>
      </c>
      <c r="AD687">
        <v>84515</v>
      </c>
    </row>
    <row r="688" spans="1:30" x14ac:dyDescent="0.25">
      <c r="A688" t="s">
        <v>1037</v>
      </c>
      <c r="C688" t="s">
        <v>1038</v>
      </c>
      <c r="D688" t="s">
        <v>230</v>
      </c>
      <c r="E688" t="s">
        <v>1039</v>
      </c>
      <c r="F688" t="s">
        <v>782</v>
      </c>
      <c r="H688" t="s">
        <v>743</v>
      </c>
      <c r="I688">
        <v>0</v>
      </c>
      <c r="J688">
        <v>38</v>
      </c>
      <c r="M688" t="s">
        <v>744</v>
      </c>
      <c r="N688" t="s">
        <v>745</v>
      </c>
      <c r="O688">
        <v>0</v>
      </c>
      <c r="P688" t="s">
        <v>783</v>
      </c>
      <c r="Q688" t="s">
        <v>86</v>
      </c>
      <c r="R688" t="s">
        <v>86</v>
      </c>
      <c r="S688" s="71">
        <v>45400</v>
      </c>
      <c r="T688" s="94">
        <v>0.54166666666666663</v>
      </c>
      <c r="U688" s="71">
        <v>45400</v>
      </c>
      <c r="V688" s="94">
        <v>0.70833333333333337</v>
      </c>
      <c r="W688">
        <v>240</v>
      </c>
      <c r="X688">
        <v>4</v>
      </c>
      <c r="Y688" t="s">
        <v>35</v>
      </c>
      <c r="AB688" t="s">
        <v>1040</v>
      </c>
      <c r="AC688" t="s">
        <v>1041</v>
      </c>
      <c r="AD688">
        <v>84318</v>
      </c>
    </row>
    <row r="689" spans="1:30" x14ac:dyDescent="0.25">
      <c r="A689" t="s">
        <v>1037</v>
      </c>
      <c r="C689" t="s">
        <v>1038</v>
      </c>
      <c r="D689" t="s">
        <v>230</v>
      </c>
      <c r="E689" t="s">
        <v>1039</v>
      </c>
      <c r="F689" t="s">
        <v>782</v>
      </c>
      <c r="H689" t="s">
        <v>743</v>
      </c>
      <c r="I689">
        <v>0</v>
      </c>
      <c r="J689">
        <v>38</v>
      </c>
      <c r="M689" t="s">
        <v>776</v>
      </c>
      <c r="N689" t="s">
        <v>777</v>
      </c>
      <c r="P689" t="s">
        <v>788</v>
      </c>
      <c r="Q689" t="s">
        <v>86</v>
      </c>
      <c r="R689" t="s">
        <v>86</v>
      </c>
      <c r="S689" s="71">
        <v>45400</v>
      </c>
      <c r="T689" s="94">
        <v>0.54166666666666663</v>
      </c>
      <c r="U689" s="71">
        <v>45400</v>
      </c>
      <c r="V689" s="94">
        <v>0.70833333333333337</v>
      </c>
      <c r="W689">
        <v>20</v>
      </c>
      <c r="X689">
        <v>0.33333333300000001</v>
      </c>
      <c r="Y689" t="s">
        <v>35</v>
      </c>
      <c r="AB689" t="s">
        <v>1040</v>
      </c>
      <c r="AC689" t="s">
        <v>1041</v>
      </c>
      <c r="AD689">
        <v>84318</v>
      </c>
    </row>
    <row r="690" spans="1:30" x14ac:dyDescent="0.25">
      <c r="A690" t="s">
        <v>1037</v>
      </c>
      <c r="C690" t="s">
        <v>1038</v>
      </c>
      <c r="D690" t="s">
        <v>230</v>
      </c>
      <c r="E690" t="s">
        <v>1039</v>
      </c>
      <c r="F690" t="s">
        <v>782</v>
      </c>
      <c r="H690" t="s">
        <v>743</v>
      </c>
      <c r="I690">
        <v>0</v>
      </c>
      <c r="J690">
        <v>38</v>
      </c>
      <c r="M690" t="s">
        <v>789</v>
      </c>
      <c r="N690" t="s">
        <v>777</v>
      </c>
      <c r="P690" t="s">
        <v>790</v>
      </c>
      <c r="S690" s="71">
        <v>45400</v>
      </c>
      <c r="T690" s="94">
        <v>0.54166666666666663</v>
      </c>
      <c r="U690" s="71">
        <v>45400</v>
      </c>
      <c r="V690" s="94">
        <v>0.70833333333333337</v>
      </c>
      <c r="W690">
        <v>7.55</v>
      </c>
      <c r="X690">
        <v>0.12583333299999999</v>
      </c>
      <c r="Y690" t="s">
        <v>35</v>
      </c>
      <c r="AD690">
        <v>84318</v>
      </c>
    </row>
    <row r="691" spans="1:30" x14ac:dyDescent="0.25">
      <c r="A691" t="s">
        <v>1037</v>
      </c>
      <c r="C691" t="s">
        <v>1038</v>
      </c>
      <c r="D691" t="s">
        <v>230</v>
      </c>
      <c r="E691" t="s">
        <v>1039</v>
      </c>
      <c r="F691" t="s">
        <v>782</v>
      </c>
      <c r="H691" t="s">
        <v>743</v>
      </c>
      <c r="I691">
        <v>0</v>
      </c>
      <c r="J691">
        <v>38</v>
      </c>
      <c r="M691" t="s">
        <v>744</v>
      </c>
      <c r="N691" t="s">
        <v>796</v>
      </c>
      <c r="O691">
        <v>0</v>
      </c>
      <c r="P691" t="s">
        <v>797</v>
      </c>
      <c r="Q691" t="s">
        <v>747</v>
      </c>
      <c r="R691" t="s">
        <v>747</v>
      </c>
      <c r="S691" s="71">
        <v>45404</v>
      </c>
      <c r="T691" s="94">
        <v>0.29166666666666669</v>
      </c>
      <c r="U691" s="71">
        <v>45404</v>
      </c>
      <c r="V691" s="94">
        <v>0.33333333333333331</v>
      </c>
      <c r="W691">
        <v>60</v>
      </c>
      <c r="X691">
        <v>1</v>
      </c>
      <c r="AB691" t="s">
        <v>798</v>
      </c>
      <c r="AC691" t="s">
        <v>799</v>
      </c>
      <c r="AD691">
        <v>120711</v>
      </c>
    </row>
    <row r="692" spans="1:30" x14ac:dyDescent="0.25">
      <c r="A692" t="s">
        <v>1037</v>
      </c>
      <c r="C692" t="s">
        <v>1038</v>
      </c>
      <c r="D692" t="s">
        <v>230</v>
      </c>
      <c r="E692" t="s">
        <v>1039</v>
      </c>
      <c r="F692" t="s">
        <v>782</v>
      </c>
      <c r="H692" t="s">
        <v>743</v>
      </c>
      <c r="I692">
        <v>0</v>
      </c>
      <c r="J692">
        <v>38</v>
      </c>
      <c r="M692" t="s">
        <v>744</v>
      </c>
      <c r="N692" t="s">
        <v>745</v>
      </c>
      <c r="O692">
        <v>0</v>
      </c>
      <c r="P692" t="s">
        <v>819</v>
      </c>
      <c r="Q692" t="s">
        <v>86</v>
      </c>
      <c r="R692" t="s">
        <v>86</v>
      </c>
      <c r="S692" s="71">
        <v>45404</v>
      </c>
      <c r="T692" s="94">
        <v>0.375</v>
      </c>
      <c r="U692" s="71">
        <v>45404</v>
      </c>
      <c r="V692" s="94">
        <v>0.41666666666666669</v>
      </c>
      <c r="W692">
        <v>60</v>
      </c>
      <c r="X692">
        <v>1</v>
      </c>
      <c r="Y692" t="s">
        <v>35</v>
      </c>
      <c r="AB692" t="s">
        <v>759</v>
      </c>
      <c r="AC692" t="s">
        <v>760</v>
      </c>
      <c r="AD692">
        <v>116630</v>
      </c>
    </row>
    <row r="693" spans="1:30" x14ac:dyDescent="0.25">
      <c r="A693" t="s">
        <v>1037</v>
      </c>
      <c r="C693" t="s">
        <v>1038</v>
      </c>
      <c r="D693" t="s">
        <v>230</v>
      </c>
      <c r="E693" t="s">
        <v>1039</v>
      </c>
      <c r="F693" t="s">
        <v>782</v>
      </c>
      <c r="H693" t="s">
        <v>743</v>
      </c>
      <c r="I693">
        <v>0</v>
      </c>
      <c r="J693">
        <v>38</v>
      </c>
      <c r="M693" t="s">
        <v>744</v>
      </c>
      <c r="N693" t="s">
        <v>745</v>
      </c>
      <c r="O693">
        <v>0</v>
      </c>
      <c r="P693" t="s">
        <v>791</v>
      </c>
      <c r="Q693" t="s">
        <v>85</v>
      </c>
      <c r="R693" t="s">
        <v>792</v>
      </c>
      <c r="S693" s="71">
        <v>45404</v>
      </c>
      <c r="T693" s="94">
        <v>0.4375</v>
      </c>
      <c r="U693" s="71">
        <v>45404</v>
      </c>
      <c r="V693" s="94">
        <v>0.52083333333333337</v>
      </c>
      <c r="W693">
        <v>120</v>
      </c>
      <c r="X693">
        <v>2</v>
      </c>
      <c r="Y693" t="s">
        <v>34</v>
      </c>
      <c r="AB693" t="s">
        <v>1046</v>
      </c>
      <c r="AC693" t="s">
        <v>1047</v>
      </c>
      <c r="AD693">
        <v>87294</v>
      </c>
    </row>
    <row r="694" spans="1:30" x14ac:dyDescent="0.25">
      <c r="A694" t="s">
        <v>1037</v>
      </c>
      <c r="C694" t="s">
        <v>1038</v>
      </c>
      <c r="D694" t="s">
        <v>230</v>
      </c>
      <c r="E694" t="s">
        <v>1039</v>
      </c>
      <c r="F694" t="s">
        <v>782</v>
      </c>
      <c r="H694" t="s">
        <v>743</v>
      </c>
      <c r="I694">
        <v>0</v>
      </c>
      <c r="J694">
        <v>38</v>
      </c>
      <c r="M694" t="s">
        <v>789</v>
      </c>
      <c r="N694" t="s">
        <v>777</v>
      </c>
      <c r="P694" t="s">
        <v>790</v>
      </c>
      <c r="S694" s="71">
        <v>45404</v>
      </c>
      <c r="T694" s="94">
        <v>0.4375</v>
      </c>
      <c r="U694" s="71">
        <v>45404</v>
      </c>
      <c r="V694" s="94">
        <v>0.52083333333333337</v>
      </c>
      <c r="W694">
        <v>5.97</v>
      </c>
      <c r="X694">
        <v>9.9500000000000005E-2</v>
      </c>
      <c r="Y694" t="s">
        <v>34</v>
      </c>
      <c r="AD694">
        <v>87294</v>
      </c>
    </row>
    <row r="695" spans="1:30" x14ac:dyDescent="0.25">
      <c r="A695" t="s">
        <v>1037</v>
      </c>
      <c r="C695" t="s">
        <v>1038</v>
      </c>
      <c r="D695" t="s">
        <v>230</v>
      </c>
      <c r="E695" t="s">
        <v>1039</v>
      </c>
      <c r="F695" t="s">
        <v>782</v>
      </c>
      <c r="H695" t="s">
        <v>743</v>
      </c>
      <c r="I695">
        <v>0</v>
      </c>
      <c r="J695">
        <v>38</v>
      </c>
      <c r="M695" t="s">
        <v>744</v>
      </c>
      <c r="N695" t="s">
        <v>745</v>
      </c>
      <c r="O695">
        <v>0</v>
      </c>
      <c r="P695" t="s">
        <v>783</v>
      </c>
      <c r="Q695" t="s">
        <v>86</v>
      </c>
      <c r="R695" t="s">
        <v>86</v>
      </c>
      <c r="S695" s="71">
        <v>45404</v>
      </c>
      <c r="T695" s="94">
        <v>0.54166666666666663</v>
      </c>
      <c r="U695" s="71">
        <v>45404</v>
      </c>
      <c r="V695" s="94">
        <v>0.70833333333333337</v>
      </c>
      <c r="W695">
        <v>240</v>
      </c>
      <c r="X695">
        <v>4</v>
      </c>
      <c r="Y695" t="s">
        <v>35</v>
      </c>
      <c r="AB695" t="s">
        <v>1040</v>
      </c>
      <c r="AC695" t="s">
        <v>1041</v>
      </c>
      <c r="AD695">
        <v>86693</v>
      </c>
    </row>
    <row r="696" spans="1:30" x14ac:dyDescent="0.25">
      <c r="A696" t="s">
        <v>1037</v>
      </c>
      <c r="C696" t="s">
        <v>1038</v>
      </c>
      <c r="D696" t="s">
        <v>230</v>
      </c>
      <c r="E696" t="s">
        <v>1039</v>
      </c>
      <c r="F696" t="s">
        <v>782</v>
      </c>
      <c r="H696" t="s">
        <v>743</v>
      </c>
      <c r="I696">
        <v>0</v>
      </c>
      <c r="J696">
        <v>38</v>
      </c>
      <c r="M696" t="s">
        <v>776</v>
      </c>
      <c r="N696" t="s">
        <v>777</v>
      </c>
      <c r="P696" t="s">
        <v>788</v>
      </c>
      <c r="Q696" t="s">
        <v>86</v>
      </c>
      <c r="R696" t="s">
        <v>86</v>
      </c>
      <c r="S696" s="71">
        <v>45404</v>
      </c>
      <c r="T696" s="94">
        <v>0.54166666666666663</v>
      </c>
      <c r="U696" s="71">
        <v>45404</v>
      </c>
      <c r="V696" s="94">
        <v>0.70833333333333337</v>
      </c>
      <c r="W696">
        <v>24</v>
      </c>
      <c r="X696">
        <v>0.4</v>
      </c>
      <c r="Y696" t="s">
        <v>35</v>
      </c>
      <c r="AB696" t="s">
        <v>1040</v>
      </c>
      <c r="AC696" t="s">
        <v>1041</v>
      </c>
      <c r="AD696">
        <v>86693</v>
      </c>
    </row>
    <row r="697" spans="1:30" x14ac:dyDescent="0.25">
      <c r="A697" t="s">
        <v>1037</v>
      </c>
      <c r="C697" t="s">
        <v>1038</v>
      </c>
      <c r="D697" t="s">
        <v>230</v>
      </c>
      <c r="E697" t="s">
        <v>1039</v>
      </c>
      <c r="F697" t="s">
        <v>782</v>
      </c>
      <c r="H697" t="s">
        <v>743</v>
      </c>
      <c r="I697">
        <v>0</v>
      </c>
      <c r="J697">
        <v>38</v>
      </c>
      <c r="M697" t="s">
        <v>776</v>
      </c>
      <c r="N697" t="s">
        <v>777</v>
      </c>
      <c r="P697" t="s">
        <v>788</v>
      </c>
      <c r="Q697" t="s">
        <v>86</v>
      </c>
      <c r="R697" t="s">
        <v>86</v>
      </c>
      <c r="S697" s="71">
        <v>45404</v>
      </c>
      <c r="T697" s="94">
        <v>0.54166666666666663</v>
      </c>
      <c r="U697" s="71">
        <v>45404</v>
      </c>
      <c r="V697" s="94">
        <v>0.70833333333333337</v>
      </c>
      <c r="W697">
        <v>24</v>
      </c>
      <c r="X697">
        <v>0.4</v>
      </c>
      <c r="Y697" t="s">
        <v>35</v>
      </c>
      <c r="AB697" t="s">
        <v>1040</v>
      </c>
      <c r="AC697" t="s">
        <v>1041</v>
      </c>
      <c r="AD697">
        <v>86693</v>
      </c>
    </row>
    <row r="698" spans="1:30" x14ac:dyDescent="0.25">
      <c r="A698" t="s">
        <v>1037</v>
      </c>
      <c r="C698" t="s">
        <v>1038</v>
      </c>
      <c r="D698" t="s">
        <v>230</v>
      </c>
      <c r="E698" t="s">
        <v>1039</v>
      </c>
      <c r="F698" t="s">
        <v>782</v>
      </c>
      <c r="H698" t="s">
        <v>743</v>
      </c>
      <c r="I698">
        <v>0</v>
      </c>
      <c r="J698">
        <v>38</v>
      </c>
      <c r="M698" t="s">
        <v>789</v>
      </c>
      <c r="N698" t="s">
        <v>777</v>
      </c>
      <c r="P698" t="s">
        <v>790</v>
      </c>
      <c r="S698" s="71">
        <v>45404</v>
      </c>
      <c r="T698" s="94">
        <v>0.54166666666666663</v>
      </c>
      <c r="U698" s="71">
        <v>45404</v>
      </c>
      <c r="V698" s="94">
        <v>0.70833333333333337</v>
      </c>
      <c r="W698">
        <v>4.7</v>
      </c>
      <c r="X698">
        <v>7.8333333000000005E-2</v>
      </c>
      <c r="Y698" t="s">
        <v>35</v>
      </c>
      <c r="AD698">
        <v>86693</v>
      </c>
    </row>
    <row r="699" spans="1:30" x14ac:dyDescent="0.25">
      <c r="A699" t="s">
        <v>1037</v>
      </c>
      <c r="C699" t="s">
        <v>1038</v>
      </c>
      <c r="D699" t="s">
        <v>230</v>
      </c>
      <c r="E699" t="s">
        <v>1039</v>
      </c>
      <c r="F699" t="s">
        <v>782</v>
      </c>
      <c r="H699" t="s">
        <v>743</v>
      </c>
      <c r="I699">
        <v>0</v>
      </c>
      <c r="J699">
        <v>38</v>
      </c>
      <c r="M699" t="s">
        <v>744</v>
      </c>
      <c r="N699" t="s">
        <v>796</v>
      </c>
      <c r="O699">
        <v>0</v>
      </c>
      <c r="P699" t="s">
        <v>797</v>
      </c>
      <c r="Q699" t="s">
        <v>747</v>
      </c>
      <c r="R699" t="s">
        <v>747</v>
      </c>
      <c r="S699" s="71">
        <v>45405</v>
      </c>
      <c r="T699" s="94">
        <v>0.29166666666666669</v>
      </c>
      <c r="U699" s="71">
        <v>45405</v>
      </c>
      <c r="V699" s="94">
        <v>0.33333333333333331</v>
      </c>
      <c r="W699">
        <v>60</v>
      </c>
      <c r="X699">
        <v>1</v>
      </c>
      <c r="AB699" t="s">
        <v>798</v>
      </c>
      <c r="AC699" t="s">
        <v>799</v>
      </c>
      <c r="AD699">
        <v>121229</v>
      </c>
    </row>
    <row r="700" spans="1:30" x14ac:dyDescent="0.25">
      <c r="A700" t="s">
        <v>1037</v>
      </c>
      <c r="C700" t="s">
        <v>1038</v>
      </c>
      <c r="D700" t="s">
        <v>230</v>
      </c>
      <c r="E700" t="s">
        <v>1039</v>
      </c>
      <c r="F700" t="s">
        <v>782</v>
      </c>
      <c r="H700" t="s">
        <v>743</v>
      </c>
      <c r="I700">
        <v>0</v>
      </c>
      <c r="J700">
        <v>38</v>
      </c>
      <c r="M700" t="s">
        <v>744</v>
      </c>
      <c r="N700" t="s">
        <v>745</v>
      </c>
      <c r="O700">
        <v>0</v>
      </c>
      <c r="P700" t="s">
        <v>819</v>
      </c>
      <c r="Q700" t="s">
        <v>86</v>
      </c>
      <c r="R700" t="s">
        <v>86</v>
      </c>
      <c r="S700" s="71">
        <v>45405</v>
      </c>
      <c r="T700" s="94">
        <v>0.35416666666666669</v>
      </c>
      <c r="U700" s="71">
        <v>45405</v>
      </c>
      <c r="V700" s="94">
        <v>0.39583333333333331</v>
      </c>
      <c r="W700">
        <v>60</v>
      </c>
      <c r="X700">
        <v>1</v>
      </c>
      <c r="Y700" t="s">
        <v>35</v>
      </c>
      <c r="AB700" t="s">
        <v>1446</v>
      </c>
      <c r="AC700" t="s">
        <v>1447</v>
      </c>
      <c r="AD700">
        <v>117726</v>
      </c>
    </row>
    <row r="701" spans="1:30" x14ac:dyDescent="0.25">
      <c r="A701" t="s">
        <v>1037</v>
      </c>
      <c r="C701" t="s">
        <v>1038</v>
      </c>
      <c r="D701" t="s">
        <v>230</v>
      </c>
      <c r="E701" t="s">
        <v>1039</v>
      </c>
      <c r="F701" t="s">
        <v>782</v>
      </c>
      <c r="H701" t="s">
        <v>743</v>
      </c>
      <c r="I701">
        <v>0</v>
      </c>
      <c r="J701">
        <v>38</v>
      </c>
      <c r="M701" t="s">
        <v>744</v>
      </c>
      <c r="N701" t="s">
        <v>745</v>
      </c>
      <c r="O701">
        <v>0</v>
      </c>
      <c r="P701" t="s">
        <v>791</v>
      </c>
      <c r="Q701" t="s">
        <v>85</v>
      </c>
      <c r="R701" t="s">
        <v>792</v>
      </c>
      <c r="S701" s="71">
        <v>45405</v>
      </c>
      <c r="T701" s="94">
        <v>0.41666666666666669</v>
      </c>
      <c r="U701" s="71">
        <v>45405</v>
      </c>
      <c r="V701" s="94">
        <v>0.47916666666666669</v>
      </c>
      <c r="W701">
        <v>90</v>
      </c>
      <c r="X701">
        <v>1.5</v>
      </c>
      <c r="Y701" t="s">
        <v>34</v>
      </c>
      <c r="AB701" t="s">
        <v>1042</v>
      </c>
      <c r="AC701" t="s">
        <v>1043</v>
      </c>
      <c r="AD701">
        <v>87279</v>
      </c>
    </row>
    <row r="702" spans="1:30" x14ac:dyDescent="0.25">
      <c r="A702" t="s">
        <v>1037</v>
      </c>
      <c r="C702" t="s">
        <v>1038</v>
      </c>
      <c r="D702" t="s">
        <v>230</v>
      </c>
      <c r="E702" t="s">
        <v>1039</v>
      </c>
      <c r="F702" t="s">
        <v>782</v>
      </c>
      <c r="H702" t="s">
        <v>743</v>
      </c>
      <c r="I702">
        <v>0</v>
      </c>
      <c r="J702">
        <v>38</v>
      </c>
      <c r="M702" t="s">
        <v>789</v>
      </c>
      <c r="N702" t="s">
        <v>777</v>
      </c>
      <c r="P702" t="s">
        <v>790</v>
      </c>
      <c r="S702" s="71">
        <v>45405</v>
      </c>
      <c r="T702" s="94">
        <v>0.41666666666666669</v>
      </c>
      <c r="U702" s="71">
        <v>45405</v>
      </c>
      <c r="V702" s="94">
        <v>0.47916666666666669</v>
      </c>
      <c r="W702">
        <v>2.76</v>
      </c>
      <c r="X702">
        <v>4.5999999999999999E-2</v>
      </c>
      <c r="Y702" t="s">
        <v>34</v>
      </c>
      <c r="AD702">
        <v>87279</v>
      </c>
    </row>
    <row r="703" spans="1:30" x14ac:dyDescent="0.25">
      <c r="A703" t="s">
        <v>1037</v>
      </c>
      <c r="C703" t="s">
        <v>1038</v>
      </c>
      <c r="D703" t="s">
        <v>230</v>
      </c>
      <c r="E703" t="s">
        <v>1039</v>
      </c>
      <c r="F703" t="s">
        <v>782</v>
      </c>
      <c r="H703" t="s">
        <v>743</v>
      </c>
      <c r="I703">
        <v>0</v>
      </c>
      <c r="J703">
        <v>38</v>
      </c>
      <c r="M703" t="s">
        <v>744</v>
      </c>
      <c r="N703" t="s">
        <v>745</v>
      </c>
      <c r="O703">
        <v>0</v>
      </c>
      <c r="P703" t="s">
        <v>783</v>
      </c>
      <c r="Q703" t="s">
        <v>86</v>
      </c>
      <c r="R703" t="s">
        <v>86</v>
      </c>
      <c r="S703" s="71">
        <v>45405</v>
      </c>
      <c r="T703" s="94">
        <v>0.48958333333333331</v>
      </c>
      <c r="U703" s="71">
        <v>45405</v>
      </c>
      <c r="V703" s="94">
        <v>0.61458333333333337</v>
      </c>
      <c r="W703">
        <v>180</v>
      </c>
      <c r="X703">
        <v>3</v>
      </c>
      <c r="Y703" t="s">
        <v>35</v>
      </c>
      <c r="AB703" t="s">
        <v>1044</v>
      </c>
      <c r="AC703" t="s">
        <v>1045</v>
      </c>
      <c r="AD703">
        <v>86846</v>
      </c>
    </row>
    <row r="704" spans="1:30" x14ac:dyDescent="0.25">
      <c r="A704" t="s">
        <v>1037</v>
      </c>
      <c r="C704" t="s">
        <v>1038</v>
      </c>
      <c r="D704" t="s">
        <v>230</v>
      </c>
      <c r="E704" t="s">
        <v>1039</v>
      </c>
      <c r="F704" t="s">
        <v>782</v>
      </c>
      <c r="H704" t="s">
        <v>743</v>
      </c>
      <c r="I704">
        <v>0</v>
      </c>
      <c r="J704">
        <v>38</v>
      </c>
      <c r="M704" t="s">
        <v>776</v>
      </c>
      <c r="N704" t="s">
        <v>777</v>
      </c>
      <c r="P704" t="s">
        <v>788</v>
      </c>
      <c r="Q704" t="s">
        <v>86</v>
      </c>
      <c r="R704" t="s">
        <v>86</v>
      </c>
      <c r="S704" s="71">
        <v>45405</v>
      </c>
      <c r="T704" s="94">
        <v>0.48958333333333331</v>
      </c>
      <c r="U704" s="71">
        <v>45405</v>
      </c>
      <c r="V704" s="94">
        <v>0.61458333333333337</v>
      </c>
      <c r="W704">
        <v>24</v>
      </c>
      <c r="X704">
        <v>0.4</v>
      </c>
      <c r="Y704" t="s">
        <v>35</v>
      </c>
      <c r="AB704" t="s">
        <v>1044</v>
      </c>
      <c r="AC704" t="s">
        <v>1045</v>
      </c>
      <c r="AD704">
        <v>86846</v>
      </c>
    </row>
    <row r="705" spans="1:30" x14ac:dyDescent="0.25">
      <c r="A705" t="s">
        <v>1037</v>
      </c>
      <c r="C705" t="s">
        <v>1038</v>
      </c>
      <c r="D705" t="s">
        <v>230</v>
      </c>
      <c r="E705" t="s">
        <v>1039</v>
      </c>
      <c r="F705" t="s">
        <v>782</v>
      </c>
      <c r="H705" t="s">
        <v>743</v>
      </c>
      <c r="I705">
        <v>0</v>
      </c>
      <c r="J705">
        <v>38</v>
      </c>
      <c r="M705" t="s">
        <v>789</v>
      </c>
      <c r="N705" t="s">
        <v>777</v>
      </c>
      <c r="P705" t="s">
        <v>790</v>
      </c>
      <c r="S705" s="71">
        <v>45405</v>
      </c>
      <c r="T705" s="94">
        <v>0.48958333333333331</v>
      </c>
      <c r="U705" s="71">
        <v>45405</v>
      </c>
      <c r="V705" s="94">
        <v>0.61458333333333337</v>
      </c>
      <c r="W705">
        <v>1.88</v>
      </c>
      <c r="X705">
        <v>3.1333332999999998E-2</v>
      </c>
      <c r="Y705" t="s">
        <v>35</v>
      </c>
      <c r="AD705">
        <v>86846</v>
      </c>
    </row>
    <row r="706" spans="1:30" x14ac:dyDescent="0.25">
      <c r="A706" t="s">
        <v>1037</v>
      </c>
      <c r="C706" t="s">
        <v>1038</v>
      </c>
      <c r="D706" t="s">
        <v>230</v>
      </c>
      <c r="E706" t="s">
        <v>1039</v>
      </c>
      <c r="F706" t="s">
        <v>782</v>
      </c>
      <c r="H706" t="s">
        <v>743</v>
      </c>
      <c r="I706">
        <v>0</v>
      </c>
      <c r="J706">
        <v>38</v>
      </c>
      <c r="M706" t="s">
        <v>744</v>
      </c>
      <c r="N706" t="s">
        <v>745</v>
      </c>
      <c r="O706">
        <v>0</v>
      </c>
      <c r="P706" t="s">
        <v>783</v>
      </c>
      <c r="Q706" t="s">
        <v>86</v>
      </c>
      <c r="R706" t="s">
        <v>86</v>
      </c>
      <c r="S706" s="71">
        <v>45405</v>
      </c>
      <c r="T706" s="94">
        <v>0.625</v>
      </c>
      <c r="U706" s="71">
        <v>45405</v>
      </c>
      <c r="V706" s="94">
        <v>0.70833333333333337</v>
      </c>
      <c r="W706">
        <v>120</v>
      </c>
      <c r="X706">
        <v>2</v>
      </c>
      <c r="Y706" t="s">
        <v>35</v>
      </c>
      <c r="AB706" t="s">
        <v>1021</v>
      </c>
      <c r="AC706" t="s">
        <v>1022</v>
      </c>
      <c r="AD706">
        <v>86904</v>
      </c>
    </row>
    <row r="707" spans="1:30" x14ac:dyDescent="0.25">
      <c r="A707" t="s">
        <v>1037</v>
      </c>
      <c r="C707" t="s">
        <v>1038</v>
      </c>
      <c r="D707" t="s">
        <v>230</v>
      </c>
      <c r="E707" t="s">
        <v>1039</v>
      </c>
      <c r="F707" t="s">
        <v>782</v>
      </c>
      <c r="H707" t="s">
        <v>743</v>
      </c>
      <c r="I707">
        <v>0</v>
      </c>
      <c r="J707">
        <v>38</v>
      </c>
      <c r="M707" t="s">
        <v>789</v>
      </c>
      <c r="N707" t="s">
        <v>777</v>
      </c>
      <c r="P707" t="s">
        <v>790</v>
      </c>
      <c r="S707" s="71">
        <v>45405</v>
      </c>
      <c r="T707" s="94">
        <v>0.625</v>
      </c>
      <c r="U707" s="71">
        <v>45405</v>
      </c>
      <c r="V707" s="94">
        <v>0.70833333333333337</v>
      </c>
      <c r="W707">
        <v>4.75</v>
      </c>
      <c r="X707">
        <v>7.9166666999999996E-2</v>
      </c>
      <c r="Y707" t="s">
        <v>35</v>
      </c>
      <c r="AD707">
        <v>86904</v>
      </c>
    </row>
    <row r="708" spans="1:30" x14ac:dyDescent="0.25">
      <c r="A708" t="s">
        <v>1037</v>
      </c>
      <c r="C708" t="s">
        <v>1038</v>
      </c>
      <c r="D708" t="s">
        <v>230</v>
      </c>
      <c r="E708" t="s">
        <v>1039</v>
      </c>
      <c r="F708" t="s">
        <v>782</v>
      </c>
      <c r="H708" t="s">
        <v>743</v>
      </c>
      <c r="I708">
        <v>0</v>
      </c>
      <c r="J708">
        <v>38</v>
      </c>
      <c r="M708" t="s">
        <v>744</v>
      </c>
      <c r="N708" t="s">
        <v>796</v>
      </c>
      <c r="O708">
        <v>0</v>
      </c>
      <c r="P708" t="s">
        <v>797</v>
      </c>
      <c r="Q708" t="s">
        <v>747</v>
      </c>
      <c r="R708" t="s">
        <v>747</v>
      </c>
      <c r="S708" s="71">
        <v>45406</v>
      </c>
      <c r="T708" s="94">
        <v>0.29166666666666669</v>
      </c>
      <c r="U708" s="71">
        <v>45406</v>
      </c>
      <c r="V708" s="94">
        <v>0.33333333333333331</v>
      </c>
      <c r="W708">
        <v>60</v>
      </c>
      <c r="X708">
        <v>1</v>
      </c>
      <c r="AB708" t="s">
        <v>798</v>
      </c>
      <c r="AC708" t="s">
        <v>799</v>
      </c>
      <c r="AD708">
        <v>121419</v>
      </c>
    </row>
    <row r="709" spans="1:30" x14ac:dyDescent="0.25">
      <c r="A709" t="s">
        <v>1037</v>
      </c>
      <c r="C709" t="s">
        <v>1038</v>
      </c>
      <c r="D709" t="s">
        <v>230</v>
      </c>
      <c r="E709" t="s">
        <v>1039</v>
      </c>
      <c r="F709" t="s">
        <v>782</v>
      </c>
      <c r="H709" t="s">
        <v>743</v>
      </c>
      <c r="I709">
        <v>0</v>
      </c>
      <c r="J709">
        <v>38</v>
      </c>
      <c r="M709" t="s">
        <v>744</v>
      </c>
      <c r="N709" t="s">
        <v>745</v>
      </c>
      <c r="O709">
        <v>0</v>
      </c>
      <c r="P709" t="s">
        <v>819</v>
      </c>
      <c r="Q709" t="s">
        <v>86</v>
      </c>
      <c r="R709" t="s">
        <v>86</v>
      </c>
      <c r="S709" s="71">
        <v>45406</v>
      </c>
      <c r="T709" s="94">
        <v>0.33333333333333331</v>
      </c>
      <c r="U709" s="71">
        <v>45406</v>
      </c>
      <c r="V709" s="94">
        <v>0.375</v>
      </c>
      <c r="W709">
        <v>60</v>
      </c>
      <c r="X709">
        <v>1</v>
      </c>
      <c r="Y709" t="s">
        <v>35</v>
      </c>
      <c r="AB709" t="s">
        <v>867</v>
      </c>
      <c r="AC709" t="s">
        <v>868</v>
      </c>
      <c r="AD709">
        <v>120708</v>
      </c>
    </row>
    <row r="710" spans="1:30" x14ac:dyDescent="0.25">
      <c r="A710" t="s">
        <v>1037</v>
      </c>
      <c r="C710" t="s">
        <v>1038</v>
      </c>
      <c r="D710" t="s">
        <v>230</v>
      </c>
      <c r="E710" t="s">
        <v>1039</v>
      </c>
      <c r="F710" t="s">
        <v>782</v>
      </c>
      <c r="H710" t="s">
        <v>743</v>
      </c>
      <c r="I710">
        <v>0</v>
      </c>
      <c r="J710">
        <v>38</v>
      </c>
      <c r="M710" t="s">
        <v>744</v>
      </c>
      <c r="N710" t="s">
        <v>745</v>
      </c>
      <c r="O710">
        <v>0</v>
      </c>
      <c r="P710" t="s">
        <v>819</v>
      </c>
      <c r="Q710" t="s">
        <v>86</v>
      </c>
      <c r="R710" t="s">
        <v>86</v>
      </c>
      <c r="S710" s="71">
        <v>45406</v>
      </c>
      <c r="T710" s="94">
        <v>0.39583333333333331</v>
      </c>
      <c r="U710" s="71">
        <v>45406</v>
      </c>
      <c r="V710" s="94">
        <v>0.4375</v>
      </c>
      <c r="W710">
        <v>60</v>
      </c>
      <c r="X710">
        <v>1</v>
      </c>
      <c r="Y710" t="s">
        <v>35</v>
      </c>
      <c r="AB710" t="s">
        <v>845</v>
      </c>
      <c r="AC710" t="s">
        <v>846</v>
      </c>
      <c r="AD710">
        <v>86777</v>
      </c>
    </row>
    <row r="711" spans="1:30" x14ac:dyDescent="0.25">
      <c r="A711" t="s">
        <v>1037</v>
      </c>
      <c r="C711" t="s">
        <v>1038</v>
      </c>
      <c r="D711" t="s">
        <v>230</v>
      </c>
      <c r="E711" t="s">
        <v>1039</v>
      </c>
      <c r="F711" t="s">
        <v>782</v>
      </c>
      <c r="H711" t="s">
        <v>743</v>
      </c>
      <c r="I711">
        <v>0</v>
      </c>
      <c r="J711">
        <v>38</v>
      </c>
      <c r="M711" t="s">
        <v>789</v>
      </c>
      <c r="N711" t="s">
        <v>777</v>
      </c>
      <c r="P711" t="s">
        <v>790</v>
      </c>
      <c r="S711" s="71">
        <v>45406</v>
      </c>
      <c r="T711" s="94">
        <v>0.39583333333333331</v>
      </c>
      <c r="U711" s="71">
        <v>45406</v>
      </c>
      <c r="V711" s="94">
        <v>0.4375</v>
      </c>
      <c r="W711">
        <v>1.3</v>
      </c>
      <c r="X711">
        <v>2.1666667000000001E-2</v>
      </c>
      <c r="Y711" t="s">
        <v>35</v>
      </c>
      <c r="AD711">
        <v>86777</v>
      </c>
    </row>
    <row r="712" spans="1:30" x14ac:dyDescent="0.25">
      <c r="A712" t="s">
        <v>1037</v>
      </c>
      <c r="C712" t="s">
        <v>1038</v>
      </c>
      <c r="D712" t="s">
        <v>230</v>
      </c>
      <c r="E712" t="s">
        <v>1039</v>
      </c>
      <c r="F712" t="s">
        <v>782</v>
      </c>
      <c r="H712" t="s">
        <v>743</v>
      </c>
      <c r="I712">
        <v>0</v>
      </c>
      <c r="J712">
        <v>38</v>
      </c>
      <c r="M712" t="s">
        <v>744</v>
      </c>
      <c r="N712" t="s">
        <v>745</v>
      </c>
      <c r="O712">
        <v>0</v>
      </c>
      <c r="P712" t="s">
        <v>783</v>
      </c>
      <c r="Q712" t="s">
        <v>802</v>
      </c>
      <c r="R712" t="s">
        <v>802</v>
      </c>
      <c r="S712" s="71">
        <v>45406</v>
      </c>
      <c r="T712" s="94">
        <v>0.45833333333333331</v>
      </c>
      <c r="U712" s="71">
        <v>45406</v>
      </c>
      <c r="V712" s="94">
        <v>0.5</v>
      </c>
      <c r="W712">
        <v>60</v>
      </c>
      <c r="X712">
        <v>1</v>
      </c>
      <c r="Y712" t="s">
        <v>35</v>
      </c>
      <c r="AB712" t="s">
        <v>938</v>
      </c>
      <c r="AC712" t="s">
        <v>939</v>
      </c>
      <c r="AD712">
        <v>115745</v>
      </c>
    </row>
    <row r="713" spans="1:30" x14ac:dyDescent="0.25">
      <c r="A713" t="s">
        <v>1037</v>
      </c>
      <c r="C713" t="s">
        <v>1038</v>
      </c>
      <c r="D713" t="s">
        <v>230</v>
      </c>
      <c r="E713" t="s">
        <v>1039</v>
      </c>
      <c r="F713" t="s">
        <v>782</v>
      </c>
      <c r="H713" t="s">
        <v>743</v>
      </c>
      <c r="I713">
        <v>0</v>
      </c>
      <c r="J713">
        <v>38</v>
      </c>
      <c r="M713" t="s">
        <v>789</v>
      </c>
      <c r="N713" t="s">
        <v>777</v>
      </c>
      <c r="P713" t="s">
        <v>790</v>
      </c>
      <c r="S713" s="71">
        <v>45406</v>
      </c>
      <c r="T713" s="94">
        <v>0.45833333333333331</v>
      </c>
      <c r="U713" s="71">
        <v>45406</v>
      </c>
      <c r="V713" s="94">
        <v>0.5</v>
      </c>
      <c r="W713">
        <v>9.84</v>
      </c>
      <c r="X713">
        <v>0.16400000000000001</v>
      </c>
      <c r="Y713" t="s">
        <v>35</v>
      </c>
      <c r="AD713">
        <v>115745</v>
      </c>
    </row>
    <row r="714" spans="1:30" x14ac:dyDescent="0.25">
      <c r="A714" t="s">
        <v>1037</v>
      </c>
      <c r="C714" t="s">
        <v>1038</v>
      </c>
      <c r="D714" t="s">
        <v>230</v>
      </c>
      <c r="E714" t="s">
        <v>1039</v>
      </c>
      <c r="F714" t="s">
        <v>782</v>
      </c>
      <c r="H714" t="s">
        <v>743</v>
      </c>
      <c r="I714">
        <v>0</v>
      </c>
      <c r="J714">
        <v>38</v>
      </c>
      <c r="M714" t="s">
        <v>744</v>
      </c>
      <c r="N714" t="s">
        <v>745</v>
      </c>
      <c r="O714">
        <v>0</v>
      </c>
      <c r="P714" t="s">
        <v>783</v>
      </c>
      <c r="Q714" t="s">
        <v>86</v>
      </c>
      <c r="R714" t="s">
        <v>86</v>
      </c>
      <c r="S714" s="71">
        <v>45406</v>
      </c>
      <c r="T714" s="94">
        <v>0.54166666666666663</v>
      </c>
      <c r="U714" s="71">
        <v>45406</v>
      </c>
      <c r="V714" s="94">
        <v>0.70833333333333337</v>
      </c>
      <c r="W714">
        <v>240</v>
      </c>
      <c r="X714">
        <v>4</v>
      </c>
      <c r="Y714" t="s">
        <v>35</v>
      </c>
      <c r="AB714" t="s">
        <v>1040</v>
      </c>
      <c r="AC714" t="s">
        <v>1041</v>
      </c>
      <c r="AD714">
        <v>86694</v>
      </c>
    </row>
    <row r="715" spans="1:30" x14ac:dyDescent="0.25">
      <c r="A715" t="s">
        <v>1037</v>
      </c>
      <c r="C715" t="s">
        <v>1038</v>
      </c>
      <c r="D715" t="s">
        <v>230</v>
      </c>
      <c r="E715" t="s">
        <v>1039</v>
      </c>
      <c r="F715" t="s">
        <v>782</v>
      </c>
      <c r="H715" t="s">
        <v>743</v>
      </c>
      <c r="I715">
        <v>0</v>
      </c>
      <c r="J715">
        <v>38</v>
      </c>
      <c r="M715" t="s">
        <v>776</v>
      </c>
      <c r="N715" t="s">
        <v>777</v>
      </c>
      <c r="P715" t="s">
        <v>788</v>
      </c>
      <c r="Q715" t="s">
        <v>86</v>
      </c>
      <c r="R715" t="s">
        <v>86</v>
      </c>
      <c r="S715" s="71">
        <v>45406</v>
      </c>
      <c r="T715" s="94">
        <v>0.54166666666666663</v>
      </c>
      <c r="U715" s="71">
        <v>45406</v>
      </c>
      <c r="V715" s="94">
        <v>0.70833333333333337</v>
      </c>
      <c r="W715">
        <v>22</v>
      </c>
      <c r="X715">
        <v>0.366666667</v>
      </c>
      <c r="Y715" t="s">
        <v>35</v>
      </c>
      <c r="AB715" t="s">
        <v>1040</v>
      </c>
      <c r="AC715" t="s">
        <v>1041</v>
      </c>
      <c r="AD715">
        <v>86694</v>
      </c>
    </row>
    <row r="716" spans="1:30" x14ac:dyDescent="0.25">
      <c r="A716" t="s">
        <v>1037</v>
      </c>
      <c r="C716" t="s">
        <v>1038</v>
      </c>
      <c r="D716" t="s">
        <v>230</v>
      </c>
      <c r="E716" t="s">
        <v>1039</v>
      </c>
      <c r="F716" t="s">
        <v>782</v>
      </c>
      <c r="H716" t="s">
        <v>743</v>
      </c>
      <c r="I716">
        <v>0</v>
      </c>
      <c r="J716">
        <v>38</v>
      </c>
      <c r="M716" t="s">
        <v>789</v>
      </c>
      <c r="N716" t="s">
        <v>777</v>
      </c>
      <c r="P716" t="s">
        <v>790</v>
      </c>
      <c r="S716" s="71">
        <v>45406</v>
      </c>
      <c r="T716" s="94">
        <v>0.54166666666666663</v>
      </c>
      <c r="U716" s="71">
        <v>45406</v>
      </c>
      <c r="V716" s="94">
        <v>0.70833333333333337</v>
      </c>
      <c r="W716">
        <v>7.11</v>
      </c>
      <c r="X716">
        <v>0.11849999999999999</v>
      </c>
      <c r="Y716" t="s">
        <v>35</v>
      </c>
      <c r="AD716">
        <v>86694</v>
      </c>
    </row>
    <row r="717" spans="1:30" x14ac:dyDescent="0.25">
      <c r="A717" t="s">
        <v>1037</v>
      </c>
      <c r="C717" t="s">
        <v>1038</v>
      </c>
      <c r="D717" t="s">
        <v>230</v>
      </c>
      <c r="E717" t="s">
        <v>1039</v>
      </c>
      <c r="F717" t="s">
        <v>782</v>
      </c>
      <c r="H717" t="s">
        <v>743</v>
      </c>
      <c r="I717">
        <v>0</v>
      </c>
      <c r="J717">
        <v>38</v>
      </c>
      <c r="M717" t="s">
        <v>744</v>
      </c>
      <c r="N717" t="s">
        <v>745</v>
      </c>
      <c r="O717">
        <v>0</v>
      </c>
      <c r="P717" t="s">
        <v>783</v>
      </c>
      <c r="Q717" t="s">
        <v>86</v>
      </c>
      <c r="R717" t="s">
        <v>86</v>
      </c>
      <c r="S717" s="71">
        <v>45407</v>
      </c>
      <c r="T717" s="94">
        <v>0.54166666666666663</v>
      </c>
      <c r="U717" s="71">
        <v>45407</v>
      </c>
      <c r="V717" s="94">
        <v>0.70833333333333337</v>
      </c>
      <c r="W717">
        <v>240</v>
      </c>
      <c r="X717">
        <v>4</v>
      </c>
      <c r="Y717" t="s">
        <v>35</v>
      </c>
      <c r="AB717" t="s">
        <v>1040</v>
      </c>
      <c r="AC717" t="s">
        <v>1041</v>
      </c>
      <c r="AD717">
        <v>86695</v>
      </c>
    </row>
    <row r="718" spans="1:30" x14ac:dyDescent="0.25">
      <c r="A718" t="s">
        <v>1037</v>
      </c>
      <c r="C718" t="s">
        <v>1038</v>
      </c>
      <c r="D718" t="s">
        <v>230</v>
      </c>
      <c r="E718" t="s">
        <v>1039</v>
      </c>
      <c r="F718" t="s">
        <v>782</v>
      </c>
      <c r="H718" t="s">
        <v>743</v>
      </c>
      <c r="I718">
        <v>0</v>
      </c>
      <c r="J718">
        <v>38</v>
      </c>
      <c r="M718" t="s">
        <v>776</v>
      </c>
      <c r="N718" t="s">
        <v>777</v>
      </c>
      <c r="P718" t="s">
        <v>788</v>
      </c>
      <c r="Q718" t="s">
        <v>86</v>
      </c>
      <c r="R718" t="s">
        <v>86</v>
      </c>
      <c r="S718" s="71">
        <v>45407</v>
      </c>
      <c r="T718" s="94">
        <v>0.54166666666666663</v>
      </c>
      <c r="U718" s="71">
        <v>45407</v>
      </c>
      <c r="V718" s="94">
        <v>0.70833333333333337</v>
      </c>
      <c r="W718">
        <v>24</v>
      </c>
      <c r="X718">
        <v>0.4</v>
      </c>
      <c r="Y718" t="s">
        <v>35</v>
      </c>
      <c r="AB718" t="s">
        <v>1040</v>
      </c>
      <c r="AC718" t="s">
        <v>1041</v>
      </c>
      <c r="AD718">
        <v>86695</v>
      </c>
    </row>
    <row r="719" spans="1:30" x14ac:dyDescent="0.25">
      <c r="A719" t="s">
        <v>1037</v>
      </c>
      <c r="C719" t="s">
        <v>1038</v>
      </c>
      <c r="D719" t="s">
        <v>230</v>
      </c>
      <c r="E719" t="s">
        <v>1039</v>
      </c>
      <c r="F719" t="s">
        <v>782</v>
      </c>
      <c r="H719" t="s">
        <v>743</v>
      </c>
      <c r="I719">
        <v>0</v>
      </c>
      <c r="J719">
        <v>38</v>
      </c>
      <c r="M719" t="s">
        <v>744</v>
      </c>
      <c r="N719" t="s">
        <v>796</v>
      </c>
      <c r="O719">
        <v>0</v>
      </c>
      <c r="P719" t="s">
        <v>797</v>
      </c>
      <c r="Q719" t="s">
        <v>747</v>
      </c>
      <c r="R719" t="s">
        <v>747</v>
      </c>
      <c r="S719" s="71">
        <v>45411</v>
      </c>
      <c r="T719" s="94">
        <v>0.29166666666666669</v>
      </c>
      <c r="U719" s="71">
        <v>45411</v>
      </c>
      <c r="V719" s="94">
        <v>0.3125</v>
      </c>
      <c r="W719">
        <v>30</v>
      </c>
      <c r="X719">
        <v>0.5</v>
      </c>
      <c r="AB719" t="s">
        <v>798</v>
      </c>
      <c r="AC719" t="s">
        <v>799</v>
      </c>
      <c r="AD719">
        <v>123012</v>
      </c>
    </row>
    <row r="720" spans="1:30" x14ac:dyDescent="0.25">
      <c r="A720" t="s">
        <v>1037</v>
      </c>
      <c r="C720" t="s">
        <v>1038</v>
      </c>
      <c r="D720" t="s">
        <v>230</v>
      </c>
      <c r="E720" t="s">
        <v>1039</v>
      </c>
      <c r="F720" t="s">
        <v>782</v>
      </c>
      <c r="H720" t="s">
        <v>743</v>
      </c>
      <c r="I720">
        <v>0</v>
      </c>
      <c r="J720">
        <v>38</v>
      </c>
      <c r="M720" t="s">
        <v>744</v>
      </c>
      <c r="N720" t="s">
        <v>745</v>
      </c>
      <c r="O720">
        <v>0</v>
      </c>
      <c r="P720" t="s">
        <v>819</v>
      </c>
      <c r="Q720" t="s">
        <v>86</v>
      </c>
      <c r="R720" t="s">
        <v>86</v>
      </c>
      <c r="S720" s="71">
        <v>45411</v>
      </c>
      <c r="T720" s="94">
        <v>0.33333333333333331</v>
      </c>
      <c r="U720" s="71">
        <v>45411</v>
      </c>
      <c r="V720" s="94">
        <v>0.375</v>
      </c>
      <c r="W720">
        <v>60</v>
      </c>
      <c r="X720">
        <v>1</v>
      </c>
      <c r="Y720" t="s">
        <v>35</v>
      </c>
      <c r="AB720" t="s">
        <v>759</v>
      </c>
      <c r="AC720" t="s">
        <v>760</v>
      </c>
      <c r="AD720">
        <v>120894</v>
      </c>
    </row>
    <row r="721" spans="1:30" x14ac:dyDescent="0.25">
      <c r="A721" t="s">
        <v>1037</v>
      </c>
      <c r="C721" t="s">
        <v>1038</v>
      </c>
      <c r="D721" t="s">
        <v>230</v>
      </c>
      <c r="E721" t="s">
        <v>1039</v>
      </c>
      <c r="F721" t="s">
        <v>782</v>
      </c>
      <c r="H721" t="s">
        <v>743</v>
      </c>
      <c r="I721">
        <v>0</v>
      </c>
      <c r="J721">
        <v>38</v>
      </c>
      <c r="M721" t="s">
        <v>744</v>
      </c>
      <c r="N721" t="s">
        <v>745</v>
      </c>
      <c r="O721">
        <v>0</v>
      </c>
      <c r="P721" t="s">
        <v>791</v>
      </c>
      <c r="Q721" t="s">
        <v>85</v>
      </c>
      <c r="R721" t="s">
        <v>792</v>
      </c>
      <c r="S721" s="71">
        <v>45411</v>
      </c>
      <c r="T721" s="94">
        <v>0.39583333333333331</v>
      </c>
      <c r="U721" s="71">
        <v>45411</v>
      </c>
      <c r="V721" s="94">
        <v>0.47916666666666669</v>
      </c>
      <c r="W721">
        <v>120</v>
      </c>
      <c r="X721">
        <v>2</v>
      </c>
      <c r="Y721" t="s">
        <v>34</v>
      </c>
      <c r="AB721" t="s">
        <v>1046</v>
      </c>
      <c r="AC721" t="s">
        <v>1047</v>
      </c>
      <c r="AD721">
        <v>90796</v>
      </c>
    </row>
    <row r="722" spans="1:30" x14ac:dyDescent="0.25">
      <c r="A722" t="s">
        <v>1037</v>
      </c>
      <c r="C722" t="s">
        <v>1038</v>
      </c>
      <c r="D722" t="s">
        <v>230</v>
      </c>
      <c r="E722" t="s">
        <v>1039</v>
      </c>
      <c r="F722" t="s">
        <v>782</v>
      </c>
      <c r="H722" t="s">
        <v>743</v>
      </c>
      <c r="I722">
        <v>0</v>
      </c>
      <c r="J722">
        <v>38</v>
      </c>
      <c r="M722" t="s">
        <v>789</v>
      </c>
      <c r="N722" t="s">
        <v>777</v>
      </c>
      <c r="P722" t="s">
        <v>790</v>
      </c>
      <c r="S722" s="71">
        <v>45411</v>
      </c>
      <c r="T722" s="94">
        <v>0.39583333333333331</v>
      </c>
      <c r="U722" s="71">
        <v>45411</v>
      </c>
      <c r="V722" s="94">
        <v>0.47916666666666669</v>
      </c>
      <c r="W722">
        <v>5.97</v>
      </c>
      <c r="X722">
        <v>9.9500000000000005E-2</v>
      </c>
      <c r="Y722" t="s">
        <v>34</v>
      </c>
      <c r="AD722">
        <v>90796</v>
      </c>
    </row>
    <row r="723" spans="1:30" x14ac:dyDescent="0.25">
      <c r="A723" t="s">
        <v>1037</v>
      </c>
      <c r="C723" t="s">
        <v>1038</v>
      </c>
      <c r="D723" t="s">
        <v>230</v>
      </c>
      <c r="E723" t="s">
        <v>1039</v>
      </c>
      <c r="F723" t="s">
        <v>782</v>
      </c>
      <c r="H723" t="s">
        <v>743</v>
      </c>
      <c r="I723">
        <v>0</v>
      </c>
      <c r="J723">
        <v>38</v>
      </c>
      <c r="M723" t="s">
        <v>744</v>
      </c>
      <c r="N723" t="s">
        <v>745</v>
      </c>
      <c r="O723">
        <v>0</v>
      </c>
      <c r="P723" t="s">
        <v>783</v>
      </c>
      <c r="Q723" t="s">
        <v>86</v>
      </c>
      <c r="R723" t="s">
        <v>86</v>
      </c>
      <c r="S723" s="71">
        <v>45411</v>
      </c>
      <c r="T723" s="94">
        <v>0.54166666666666663</v>
      </c>
      <c r="U723" s="71">
        <v>45411</v>
      </c>
      <c r="V723" s="94">
        <v>0.70833333333333337</v>
      </c>
      <c r="W723">
        <v>240</v>
      </c>
      <c r="X723">
        <v>4</v>
      </c>
      <c r="Y723" t="s">
        <v>35</v>
      </c>
      <c r="AB723" t="s">
        <v>1040</v>
      </c>
      <c r="AC723" t="s">
        <v>1041</v>
      </c>
      <c r="AD723">
        <v>90217</v>
      </c>
    </row>
    <row r="724" spans="1:30" x14ac:dyDescent="0.25">
      <c r="A724" t="s">
        <v>1037</v>
      </c>
      <c r="C724" t="s">
        <v>1038</v>
      </c>
      <c r="D724" t="s">
        <v>230</v>
      </c>
      <c r="E724" t="s">
        <v>1039</v>
      </c>
      <c r="F724" t="s">
        <v>782</v>
      </c>
      <c r="H724" t="s">
        <v>743</v>
      </c>
      <c r="I724">
        <v>0</v>
      </c>
      <c r="J724">
        <v>38</v>
      </c>
      <c r="M724" t="s">
        <v>776</v>
      </c>
      <c r="N724" t="s">
        <v>777</v>
      </c>
      <c r="P724" t="s">
        <v>788</v>
      </c>
      <c r="Q724" t="s">
        <v>86</v>
      </c>
      <c r="R724" t="s">
        <v>86</v>
      </c>
      <c r="S724" s="71">
        <v>45411</v>
      </c>
      <c r="T724" s="94">
        <v>0.54166666666666663</v>
      </c>
      <c r="U724" s="71">
        <v>45411</v>
      </c>
      <c r="V724" s="94">
        <v>0.70833333333333337</v>
      </c>
      <c r="W724">
        <v>25</v>
      </c>
      <c r="X724">
        <v>0.41666666699999999</v>
      </c>
      <c r="Y724" t="s">
        <v>35</v>
      </c>
      <c r="AB724" t="s">
        <v>1040</v>
      </c>
      <c r="AC724" t="s">
        <v>1041</v>
      </c>
      <c r="AD724">
        <v>90217</v>
      </c>
    </row>
    <row r="725" spans="1:30" x14ac:dyDescent="0.25">
      <c r="A725" t="s">
        <v>1037</v>
      </c>
      <c r="C725" t="s">
        <v>1038</v>
      </c>
      <c r="D725" t="s">
        <v>230</v>
      </c>
      <c r="E725" t="s">
        <v>1039</v>
      </c>
      <c r="F725" t="s">
        <v>782</v>
      </c>
      <c r="H725" t="s">
        <v>743</v>
      </c>
      <c r="I725">
        <v>0</v>
      </c>
      <c r="J725">
        <v>38</v>
      </c>
      <c r="M725" t="s">
        <v>789</v>
      </c>
      <c r="N725" t="s">
        <v>777</v>
      </c>
      <c r="P725" t="s">
        <v>790</v>
      </c>
      <c r="S725" s="71">
        <v>45411</v>
      </c>
      <c r="T725" s="94">
        <v>0.54166666666666663</v>
      </c>
      <c r="U725" s="71">
        <v>45411</v>
      </c>
      <c r="V725" s="94">
        <v>0.70833333333333337</v>
      </c>
      <c r="W725">
        <v>4.7</v>
      </c>
      <c r="X725">
        <v>7.8333333000000005E-2</v>
      </c>
      <c r="Y725" t="s">
        <v>35</v>
      </c>
      <c r="AD725">
        <v>90217</v>
      </c>
    </row>
    <row r="726" spans="1:30" x14ac:dyDescent="0.25">
      <c r="A726" t="s">
        <v>1037</v>
      </c>
      <c r="C726" t="s">
        <v>1038</v>
      </c>
      <c r="D726" t="s">
        <v>230</v>
      </c>
      <c r="E726" t="s">
        <v>1039</v>
      </c>
      <c r="F726" t="s">
        <v>782</v>
      </c>
      <c r="H726" t="s">
        <v>743</v>
      </c>
      <c r="I726">
        <v>0</v>
      </c>
      <c r="J726">
        <v>38</v>
      </c>
      <c r="M726" t="s">
        <v>744</v>
      </c>
      <c r="N726" t="s">
        <v>796</v>
      </c>
      <c r="O726">
        <v>0</v>
      </c>
      <c r="P726" t="s">
        <v>797</v>
      </c>
      <c r="Q726" t="s">
        <v>747</v>
      </c>
      <c r="R726" t="s">
        <v>747</v>
      </c>
      <c r="S726" s="71">
        <v>45412</v>
      </c>
      <c r="T726" s="94">
        <v>0.29166666666666669</v>
      </c>
      <c r="U726" s="71">
        <v>45412</v>
      </c>
      <c r="V726" s="94">
        <v>0.33333333333333331</v>
      </c>
      <c r="W726">
        <v>60</v>
      </c>
      <c r="X726">
        <v>1</v>
      </c>
      <c r="AB726" t="s">
        <v>798</v>
      </c>
      <c r="AC726" t="s">
        <v>799</v>
      </c>
      <c r="AD726">
        <v>123527</v>
      </c>
    </row>
    <row r="727" spans="1:30" x14ac:dyDescent="0.25">
      <c r="A727" t="s">
        <v>1037</v>
      </c>
      <c r="C727" t="s">
        <v>1038</v>
      </c>
      <c r="D727" t="s">
        <v>230</v>
      </c>
      <c r="E727" t="s">
        <v>1039</v>
      </c>
      <c r="F727" t="s">
        <v>782</v>
      </c>
      <c r="H727" t="s">
        <v>743</v>
      </c>
      <c r="I727">
        <v>0</v>
      </c>
      <c r="J727">
        <v>38</v>
      </c>
      <c r="M727" t="s">
        <v>744</v>
      </c>
      <c r="N727" t="s">
        <v>745</v>
      </c>
      <c r="O727">
        <v>0</v>
      </c>
      <c r="P727" t="s">
        <v>819</v>
      </c>
      <c r="Q727" t="s">
        <v>86</v>
      </c>
      <c r="R727" t="s">
        <v>86</v>
      </c>
      <c r="S727" s="71">
        <v>45412</v>
      </c>
      <c r="T727" s="94">
        <v>0.35416666666666669</v>
      </c>
      <c r="U727" s="71">
        <v>45412</v>
      </c>
      <c r="V727" s="94">
        <v>0.39583333333333331</v>
      </c>
      <c r="W727">
        <v>60</v>
      </c>
      <c r="X727">
        <v>1</v>
      </c>
      <c r="Y727" t="s">
        <v>35</v>
      </c>
      <c r="AB727" t="s">
        <v>1446</v>
      </c>
      <c r="AC727" t="s">
        <v>1447</v>
      </c>
      <c r="AD727">
        <v>117727</v>
      </c>
    </row>
    <row r="728" spans="1:30" x14ac:dyDescent="0.25">
      <c r="A728" t="s">
        <v>1037</v>
      </c>
      <c r="C728" t="s">
        <v>1038</v>
      </c>
      <c r="D728" t="s">
        <v>230</v>
      </c>
      <c r="E728" t="s">
        <v>1039</v>
      </c>
      <c r="F728" t="s">
        <v>782</v>
      </c>
      <c r="H728" t="s">
        <v>743</v>
      </c>
      <c r="I728">
        <v>0</v>
      </c>
      <c r="J728">
        <v>38</v>
      </c>
      <c r="M728" t="s">
        <v>744</v>
      </c>
      <c r="N728" t="s">
        <v>745</v>
      </c>
      <c r="O728">
        <v>0</v>
      </c>
      <c r="P728" t="s">
        <v>791</v>
      </c>
      <c r="Q728" t="s">
        <v>85</v>
      </c>
      <c r="R728" t="s">
        <v>792</v>
      </c>
      <c r="S728" s="71">
        <v>45412</v>
      </c>
      <c r="T728" s="94">
        <v>0.41666666666666669</v>
      </c>
      <c r="U728" s="71">
        <v>45412</v>
      </c>
      <c r="V728" s="94">
        <v>0.47916666666666669</v>
      </c>
      <c r="W728">
        <v>90</v>
      </c>
      <c r="X728">
        <v>1.5</v>
      </c>
      <c r="Y728" t="s">
        <v>34</v>
      </c>
      <c r="AB728" t="s">
        <v>1042</v>
      </c>
      <c r="AC728" t="s">
        <v>1043</v>
      </c>
      <c r="AD728">
        <v>90783</v>
      </c>
    </row>
    <row r="729" spans="1:30" x14ac:dyDescent="0.25">
      <c r="A729" t="s">
        <v>1037</v>
      </c>
      <c r="C729" t="s">
        <v>1038</v>
      </c>
      <c r="D729" t="s">
        <v>230</v>
      </c>
      <c r="E729" t="s">
        <v>1039</v>
      </c>
      <c r="F729" t="s">
        <v>782</v>
      </c>
      <c r="H729" t="s">
        <v>743</v>
      </c>
      <c r="I729">
        <v>0</v>
      </c>
      <c r="J729">
        <v>38</v>
      </c>
      <c r="M729" t="s">
        <v>789</v>
      </c>
      <c r="N729" t="s">
        <v>777</v>
      </c>
      <c r="P729" t="s">
        <v>790</v>
      </c>
      <c r="S729" s="71">
        <v>45412</v>
      </c>
      <c r="T729" s="94">
        <v>0.41666666666666669</v>
      </c>
      <c r="U729" s="71">
        <v>45412</v>
      </c>
      <c r="V729" s="94">
        <v>0.47916666666666669</v>
      </c>
      <c r="W729">
        <v>2.76</v>
      </c>
      <c r="X729">
        <v>4.5999999999999999E-2</v>
      </c>
      <c r="Y729" t="s">
        <v>34</v>
      </c>
      <c r="AD729">
        <v>90783</v>
      </c>
    </row>
    <row r="730" spans="1:30" x14ac:dyDescent="0.25">
      <c r="A730" t="s">
        <v>1037</v>
      </c>
      <c r="C730" t="s">
        <v>1038</v>
      </c>
      <c r="D730" t="s">
        <v>230</v>
      </c>
      <c r="E730" t="s">
        <v>1039</v>
      </c>
      <c r="F730" t="s">
        <v>782</v>
      </c>
      <c r="H730" t="s">
        <v>743</v>
      </c>
      <c r="I730">
        <v>0</v>
      </c>
      <c r="J730">
        <v>38</v>
      </c>
      <c r="M730" t="s">
        <v>744</v>
      </c>
      <c r="N730" t="s">
        <v>745</v>
      </c>
      <c r="O730">
        <v>0</v>
      </c>
      <c r="P730" t="s">
        <v>783</v>
      </c>
      <c r="Q730" t="s">
        <v>86</v>
      </c>
      <c r="R730" t="s">
        <v>86</v>
      </c>
      <c r="S730" s="71">
        <v>45412</v>
      </c>
      <c r="T730" s="94">
        <v>0.48958333333333331</v>
      </c>
      <c r="U730" s="71">
        <v>45412</v>
      </c>
      <c r="V730" s="94">
        <v>0.61458333333333337</v>
      </c>
      <c r="W730">
        <v>180</v>
      </c>
      <c r="X730">
        <v>3</v>
      </c>
      <c r="Y730" t="s">
        <v>35</v>
      </c>
      <c r="AB730" t="s">
        <v>1044</v>
      </c>
      <c r="AC730" t="s">
        <v>1045</v>
      </c>
      <c r="AD730">
        <v>90374</v>
      </c>
    </row>
    <row r="731" spans="1:30" x14ac:dyDescent="0.25">
      <c r="A731" t="s">
        <v>1037</v>
      </c>
      <c r="C731" t="s">
        <v>1038</v>
      </c>
      <c r="D731" t="s">
        <v>230</v>
      </c>
      <c r="E731" t="s">
        <v>1039</v>
      </c>
      <c r="F731" t="s">
        <v>782</v>
      </c>
      <c r="H731" t="s">
        <v>743</v>
      </c>
      <c r="I731">
        <v>0</v>
      </c>
      <c r="J731">
        <v>38</v>
      </c>
      <c r="M731" t="s">
        <v>776</v>
      </c>
      <c r="N731" t="s">
        <v>777</v>
      </c>
      <c r="P731" t="s">
        <v>788</v>
      </c>
      <c r="Q731" t="s">
        <v>86</v>
      </c>
      <c r="R731" t="s">
        <v>86</v>
      </c>
      <c r="S731" s="71">
        <v>45412</v>
      </c>
      <c r="T731" s="94">
        <v>0.48958333333333331</v>
      </c>
      <c r="U731" s="71">
        <v>45412</v>
      </c>
      <c r="V731" s="94">
        <v>0.61458333333333337</v>
      </c>
      <c r="W731">
        <v>21</v>
      </c>
      <c r="X731">
        <v>0.35</v>
      </c>
      <c r="Y731" t="s">
        <v>35</v>
      </c>
      <c r="AB731" t="s">
        <v>1044</v>
      </c>
      <c r="AC731" t="s">
        <v>1045</v>
      </c>
      <c r="AD731">
        <v>90374</v>
      </c>
    </row>
    <row r="732" spans="1:30" x14ac:dyDescent="0.25">
      <c r="A732" t="s">
        <v>1037</v>
      </c>
      <c r="C732" t="s">
        <v>1038</v>
      </c>
      <c r="D732" t="s">
        <v>230</v>
      </c>
      <c r="E732" t="s">
        <v>1039</v>
      </c>
      <c r="F732" t="s">
        <v>782</v>
      </c>
      <c r="H732" t="s">
        <v>743</v>
      </c>
      <c r="I732">
        <v>0</v>
      </c>
      <c r="J732">
        <v>38</v>
      </c>
      <c r="M732" t="s">
        <v>789</v>
      </c>
      <c r="N732" t="s">
        <v>777</v>
      </c>
      <c r="P732" t="s">
        <v>790</v>
      </c>
      <c r="S732" s="71">
        <v>45412</v>
      </c>
      <c r="T732" s="94">
        <v>0.48958333333333331</v>
      </c>
      <c r="U732" s="71">
        <v>45412</v>
      </c>
      <c r="V732" s="94">
        <v>0.61458333333333337</v>
      </c>
      <c r="W732">
        <v>1.88</v>
      </c>
      <c r="X732">
        <v>3.1333332999999998E-2</v>
      </c>
      <c r="Y732" t="s">
        <v>35</v>
      </c>
      <c r="AD732">
        <v>90374</v>
      </c>
    </row>
    <row r="733" spans="1:30" x14ac:dyDescent="0.25">
      <c r="A733" t="s">
        <v>1037</v>
      </c>
      <c r="C733" t="s">
        <v>1038</v>
      </c>
      <c r="D733" t="s">
        <v>230</v>
      </c>
      <c r="E733" t="s">
        <v>1039</v>
      </c>
      <c r="F733" t="s">
        <v>782</v>
      </c>
      <c r="H733" t="s">
        <v>743</v>
      </c>
      <c r="I733">
        <v>0</v>
      </c>
      <c r="J733">
        <v>38</v>
      </c>
      <c r="M733" t="s">
        <v>744</v>
      </c>
      <c r="N733" t="s">
        <v>745</v>
      </c>
      <c r="O733">
        <v>0</v>
      </c>
      <c r="P733" t="s">
        <v>783</v>
      </c>
      <c r="Q733" t="s">
        <v>86</v>
      </c>
      <c r="R733" t="s">
        <v>86</v>
      </c>
      <c r="S733" s="71">
        <v>45412</v>
      </c>
      <c r="T733" s="94">
        <v>0.625</v>
      </c>
      <c r="U733" s="71">
        <v>45412</v>
      </c>
      <c r="V733" s="94">
        <v>0.70833333333333337</v>
      </c>
      <c r="W733">
        <v>120</v>
      </c>
      <c r="X733">
        <v>2</v>
      </c>
      <c r="Y733" t="s">
        <v>35</v>
      </c>
      <c r="AB733" t="s">
        <v>1021</v>
      </c>
      <c r="AC733" t="s">
        <v>1022</v>
      </c>
      <c r="AD733">
        <v>90431</v>
      </c>
    </row>
    <row r="734" spans="1:30" x14ac:dyDescent="0.25">
      <c r="A734" t="s">
        <v>1037</v>
      </c>
      <c r="C734" t="s">
        <v>1038</v>
      </c>
      <c r="D734" t="s">
        <v>230</v>
      </c>
      <c r="E734" t="s">
        <v>1039</v>
      </c>
      <c r="F734" t="s">
        <v>782</v>
      </c>
      <c r="H734" t="s">
        <v>743</v>
      </c>
      <c r="I734">
        <v>0</v>
      </c>
      <c r="J734">
        <v>38</v>
      </c>
      <c r="M734" t="s">
        <v>789</v>
      </c>
      <c r="N734" t="s">
        <v>777</v>
      </c>
      <c r="P734" t="s">
        <v>790</v>
      </c>
      <c r="S734" s="71">
        <v>45412</v>
      </c>
      <c r="T734" s="94">
        <v>0.625</v>
      </c>
      <c r="U734" s="71">
        <v>45412</v>
      </c>
      <c r="V734" s="94">
        <v>0.70833333333333337</v>
      </c>
      <c r="W734">
        <v>4.75</v>
      </c>
      <c r="X734">
        <v>7.9166666999999996E-2</v>
      </c>
      <c r="Y734" t="s">
        <v>35</v>
      </c>
      <c r="AD734">
        <v>90431</v>
      </c>
    </row>
    <row r="735" spans="1:30" x14ac:dyDescent="0.25">
      <c r="A735" t="s">
        <v>1037</v>
      </c>
      <c r="C735" t="s">
        <v>1038</v>
      </c>
      <c r="D735" t="s">
        <v>230</v>
      </c>
      <c r="E735" t="s">
        <v>1039</v>
      </c>
      <c r="F735" t="s">
        <v>782</v>
      </c>
      <c r="H735" t="s">
        <v>743</v>
      </c>
      <c r="I735">
        <v>0</v>
      </c>
      <c r="J735">
        <v>38</v>
      </c>
      <c r="M735" t="s">
        <v>744</v>
      </c>
      <c r="N735" t="s">
        <v>796</v>
      </c>
      <c r="O735">
        <v>0</v>
      </c>
      <c r="P735" t="s">
        <v>797</v>
      </c>
      <c r="Q735" t="s">
        <v>747</v>
      </c>
      <c r="R735" t="s">
        <v>747</v>
      </c>
      <c r="S735" s="71">
        <v>45413</v>
      </c>
      <c r="T735" s="94">
        <v>0.29166666666666669</v>
      </c>
      <c r="U735" s="71">
        <v>45413</v>
      </c>
      <c r="V735" s="94">
        <v>0.33333333333333331</v>
      </c>
      <c r="W735">
        <v>60</v>
      </c>
      <c r="X735">
        <v>1</v>
      </c>
      <c r="AB735" t="s">
        <v>798</v>
      </c>
      <c r="AC735" t="s">
        <v>799</v>
      </c>
      <c r="AD735">
        <v>124216</v>
      </c>
    </row>
    <row r="736" spans="1:30" x14ac:dyDescent="0.25">
      <c r="A736" t="s">
        <v>1037</v>
      </c>
      <c r="C736" t="s">
        <v>1038</v>
      </c>
      <c r="D736" t="s">
        <v>230</v>
      </c>
      <c r="E736" t="s">
        <v>1039</v>
      </c>
      <c r="F736" t="s">
        <v>782</v>
      </c>
      <c r="H736" t="s">
        <v>743</v>
      </c>
      <c r="I736">
        <v>0</v>
      </c>
      <c r="J736">
        <v>38</v>
      </c>
      <c r="M736" t="s">
        <v>744</v>
      </c>
      <c r="N736" t="s">
        <v>745</v>
      </c>
      <c r="O736">
        <v>0</v>
      </c>
      <c r="P736" t="s">
        <v>819</v>
      </c>
      <c r="Q736" t="s">
        <v>86</v>
      </c>
      <c r="R736" t="s">
        <v>86</v>
      </c>
      <c r="S736" s="71">
        <v>45413</v>
      </c>
      <c r="T736" s="94">
        <v>0.33333333333333331</v>
      </c>
      <c r="U736" s="71">
        <v>45413</v>
      </c>
      <c r="V736" s="94">
        <v>0.375</v>
      </c>
      <c r="W736">
        <v>60</v>
      </c>
      <c r="X736">
        <v>1</v>
      </c>
      <c r="Y736" t="s">
        <v>35</v>
      </c>
      <c r="AB736" t="s">
        <v>867</v>
      </c>
      <c r="AC736" t="s">
        <v>868</v>
      </c>
      <c r="AD736">
        <v>123033</v>
      </c>
    </row>
    <row r="737" spans="1:30" x14ac:dyDescent="0.25">
      <c r="A737" t="s">
        <v>1037</v>
      </c>
      <c r="C737" t="s">
        <v>1038</v>
      </c>
      <c r="D737" t="s">
        <v>230</v>
      </c>
      <c r="E737" t="s">
        <v>1039</v>
      </c>
      <c r="F737" t="s">
        <v>782</v>
      </c>
      <c r="H737" t="s">
        <v>743</v>
      </c>
      <c r="I737">
        <v>0</v>
      </c>
      <c r="J737">
        <v>38</v>
      </c>
      <c r="M737" t="s">
        <v>744</v>
      </c>
      <c r="N737" t="s">
        <v>745</v>
      </c>
      <c r="O737">
        <v>0</v>
      </c>
      <c r="P737" t="s">
        <v>819</v>
      </c>
      <c r="Q737" t="s">
        <v>86</v>
      </c>
      <c r="R737" t="s">
        <v>86</v>
      </c>
      <c r="S737" s="71">
        <v>45413</v>
      </c>
      <c r="T737" s="94">
        <v>0.39583333333333331</v>
      </c>
      <c r="U737" s="71">
        <v>45413</v>
      </c>
      <c r="V737" s="94">
        <v>0.4375</v>
      </c>
      <c r="W737">
        <v>60</v>
      </c>
      <c r="X737">
        <v>1</v>
      </c>
      <c r="Y737" t="s">
        <v>35</v>
      </c>
      <c r="AB737" t="s">
        <v>845</v>
      </c>
      <c r="AC737" t="s">
        <v>846</v>
      </c>
      <c r="AD737">
        <v>115602</v>
      </c>
    </row>
    <row r="738" spans="1:30" x14ac:dyDescent="0.25">
      <c r="A738" t="s">
        <v>1037</v>
      </c>
      <c r="C738" t="s">
        <v>1038</v>
      </c>
      <c r="D738" t="s">
        <v>230</v>
      </c>
      <c r="E738" t="s">
        <v>1039</v>
      </c>
      <c r="F738" t="s">
        <v>782</v>
      </c>
      <c r="H738" t="s">
        <v>743</v>
      </c>
      <c r="I738">
        <v>0</v>
      </c>
      <c r="J738">
        <v>38</v>
      </c>
      <c r="M738" t="s">
        <v>789</v>
      </c>
      <c r="N738" t="s">
        <v>777</v>
      </c>
      <c r="P738" t="s">
        <v>790</v>
      </c>
      <c r="S738" s="71">
        <v>45413</v>
      </c>
      <c r="T738" s="94">
        <v>0.39583333333333331</v>
      </c>
      <c r="U738" s="71">
        <v>45413</v>
      </c>
      <c r="V738" s="94">
        <v>0.4375</v>
      </c>
      <c r="W738">
        <v>1.3</v>
      </c>
      <c r="X738">
        <v>2.1666667000000001E-2</v>
      </c>
      <c r="Y738" t="s">
        <v>35</v>
      </c>
      <c r="AD738">
        <v>115602</v>
      </c>
    </row>
    <row r="739" spans="1:30" x14ac:dyDescent="0.25">
      <c r="A739" t="s">
        <v>1037</v>
      </c>
      <c r="C739" t="s">
        <v>1038</v>
      </c>
      <c r="D739" t="s">
        <v>230</v>
      </c>
      <c r="E739" t="s">
        <v>1039</v>
      </c>
      <c r="F739" t="s">
        <v>782</v>
      </c>
      <c r="H739" t="s">
        <v>743</v>
      </c>
      <c r="I739">
        <v>0</v>
      </c>
      <c r="J739">
        <v>38</v>
      </c>
      <c r="M739" t="s">
        <v>744</v>
      </c>
      <c r="N739" t="s">
        <v>745</v>
      </c>
      <c r="O739">
        <v>0</v>
      </c>
      <c r="P739" t="s">
        <v>783</v>
      </c>
      <c r="Q739" t="s">
        <v>802</v>
      </c>
      <c r="R739" t="s">
        <v>802</v>
      </c>
      <c r="S739" s="71">
        <v>45413</v>
      </c>
      <c r="T739" s="94">
        <v>0.45833333333333331</v>
      </c>
      <c r="U739" s="71">
        <v>45413</v>
      </c>
      <c r="V739" s="94">
        <v>0.5</v>
      </c>
      <c r="W739">
        <v>60</v>
      </c>
      <c r="X739">
        <v>1</v>
      </c>
      <c r="Y739" t="s">
        <v>35</v>
      </c>
      <c r="AB739" t="s">
        <v>938</v>
      </c>
      <c r="AC739" t="s">
        <v>939</v>
      </c>
      <c r="AD739">
        <v>115746</v>
      </c>
    </row>
    <row r="740" spans="1:30" x14ac:dyDescent="0.25">
      <c r="A740" t="s">
        <v>1037</v>
      </c>
      <c r="C740" t="s">
        <v>1038</v>
      </c>
      <c r="D740" t="s">
        <v>230</v>
      </c>
      <c r="E740" t="s">
        <v>1039</v>
      </c>
      <c r="F740" t="s">
        <v>782</v>
      </c>
      <c r="H740" t="s">
        <v>743</v>
      </c>
      <c r="I740">
        <v>0</v>
      </c>
      <c r="J740">
        <v>38</v>
      </c>
      <c r="M740" t="s">
        <v>789</v>
      </c>
      <c r="N740" t="s">
        <v>777</v>
      </c>
      <c r="P740" t="s">
        <v>790</v>
      </c>
      <c r="S740" s="71">
        <v>45413</v>
      </c>
      <c r="T740" s="94">
        <v>0.45833333333333331</v>
      </c>
      <c r="U740" s="71">
        <v>45413</v>
      </c>
      <c r="V740" s="94">
        <v>0.5</v>
      </c>
      <c r="W740">
        <v>9.84</v>
      </c>
      <c r="X740">
        <v>0.16400000000000001</v>
      </c>
      <c r="Y740" t="s">
        <v>35</v>
      </c>
      <c r="AD740">
        <v>115746</v>
      </c>
    </row>
    <row r="741" spans="1:30" x14ac:dyDescent="0.25">
      <c r="A741" t="s">
        <v>1037</v>
      </c>
      <c r="C741" t="s">
        <v>1038</v>
      </c>
      <c r="D741" t="s">
        <v>230</v>
      </c>
      <c r="E741" t="s">
        <v>1039</v>
      </c>
      <c r="F741" t="s">
        <v>782</v>
      </c>
      <c r="H741" t="s">
        <v>743</v>
      </c>
      <c r="I741">
        <v>0</v>
      </c>
      <c r="J741">
        <v>38</v>
      </c>
      <c r="M741" t="s">
        <v>744</v>
      </c>
      <c r="N741" t="s">
        <v>745</v>
      </c>
      <c r="O741">
        <v>0</v>
      </c>
      <c r="P741" t="s">
        <v>783</v>
      </c>
      <c r="Q741" t="s">
        <v>86</v>
      </c>
      <c r="R741" t="s">
        <v>86</v>
      </c>
      <c r="S741" s="71">
        <v>45413</v>
      </c>
      <c r="T741" s="94">
        <v>0.54166666666666663</v>
      </c>
      <c r="U741" s="71">
        <v>45413</v>
      </c>
      <c r="V741" s="94">
        <v>0.70833333333333337</v>
      </c>
      <c r="W741">
        <v>240</v>
      </c>
      <c r="X741">
        <v>4</v>
      </c>
      <c r="Y741" t="s">
        <v>35</v>
      </c>
      <c r="AB741" t="s">
        <v>1040</v>
      </c>
      <c r="AC741" t="s">
        <v>1041</v>
      </c>
      <c r="AD741">
        <v>90218</v>
      </c>
    </row>
    <row r="742" spans="1:30" x14ac:dyDescent="0.25">
      <c r="A742" t="s">
        <v>1037</v>
      </c>
      <c r="C742" t="s">
        <v>1038</v>
      </c>
      <c r="D742" t="s">
        <v>230</v>
      </c>
      <c r="E742" t="s">
        <v>1039</v>
      </c>
      <c r="F742" t="s">
        <v>782</v>
      </c>
      <c r="H742" t="s">
        <v>743</v>
      </c>
      <c r="I742">
        <v>0</v>
      </c>
      <c r="J742">
        <v>38</v>
      </c>
      <c r="M742" t="s">
        <v>776</v>
      </c>
      <c r="N742" t="s">
        <v>777</v>
      </c>
      <c r="P742" t="s">
        <v>788</v>
      </c>
      <c r="Q742" t="s">
        <v>86</v>
      </c>
      <c r="R742" t="s">
        <v>86</v>
      </c>
      <c r="S742" s="71">
        <v>45413</v>
      </c>
      <c r="T742" s="94">
        <v>0.54166666666666663</v>
      </c>
      <c r="U742" s="71">
        <v>45413</v>
      </c>
      <c r="V742" s="94">
        <v>0.70833333333333337</v>
      </c>
      <c r="W742">
        <v>18</v>
      </c>
      <c r="X742">
        <v>0.3</v>
      </c>
      <c r="Y742" t="s">
        <v>35</v>
      </c>
      <c r="AB742" t="s">
        <v>1040</v>
      </c>
      <c r="AC742" t="s">
        <v>1041</v>
      </c>
      <c r="AD742">
        <v>90218</v>
      </c>
    </row>
    <row r="743" spans="1:30" x14ac:dyDescent="0.25">
      <c r="A743" t="s">
        <v>1037</v>
      </c>
      <c r="C743" t="s">
        <v>1038</v>
      </c>
      <c r="D743" t="s">
        <v>230</v>
      </c>
      <c r="E743" t="s">
        <v>1039</v>
      </c>
      <c r="F743" t="s">
        <v>782</v>
      </c>
      <c r="H743" t="s">
        <v>743</v>
      </c>
      <c r="I743">
        <v>0</v>
      </c>
      <c r="J743">
        <v>38</v>
      </c>
      <c r="M743" t="s">
        <v>789</v>
      </c>
      <c r="N743" t="s">
        <v>777</v>
      </c>
      <c r="P743" t="s">
        <v>790</v>
      </c>
      <c r="S743" s="71">
        <v>45413</v>
      </c>
      <c r="T743" s="94">
        <v>0.54166666666666663</v>
      </c>
      <c r="U743" s="71">
        <v>45413</v>
      </c>
      <c r="V743" s="94">
        <v>0.70833333333333337</v>
      </c>
      <c r="W743">
        <v>7.11</v>
      </c>
      <c r="X743">
        <v>0.11849999999999999</v>
      </c>
      <c r="Y743" t="s">
        <v>35</v>
      </c>
      <c r="AD743">
        <v>90218</v>
      </c>
    </row>
    <row r="744" spans="1:30" x14ac:dyDescent="0.25">
      <c r="A744" t="s">
        <v>1145</v>
      </c>
      <c r="C744" t="s">
        <v>1146</v>
      </c>
      <c r="D744" t="s">
        <v>250</v>
      </c>
      <c r="E744" t="s">
        <v>1147</v>
      </c>
      <c r="F744" t="s">
        <v>782</v>
      </c>
      <c r="H744" t="s">
        <v>743</v>
      </c>
      <c r="I744">
        <v>26</v>
      </c>
      <c r="J744">
        <v>35</v>
      </c>
      <c r="M744" t="s">
        <v>744</v>
      </c>
      <c r="N744" t="s">
        <v>796</v>
      </c>
      <c r="O744">
        <v>0</v>
      </c>
      <c r="P744" t="s">
        <v>797</v>
      </c>
      <c r="Q744" t="s">
        <v>747</v>
      </c>
      <c r="R744" t="s">
        <v>747</v>
      </c>
      <c r="S744" s="71">
        <v>45400</v>
      </c>
      <c r="T744" s="94">
        <v>0.29166666666666669</v>
      </c>
      <c r="U744" s="71">
        <v>45400</v>
      </c>
      <c r="V744" s="94">
        <v>0.33333333333333331</v>
      </c>
      <c r="W744">
        <v>60</v>
      </c>
      <c r="X744">
        <v>1</v>
      </c>
      <c r="AB744" t="s">
        <v>798</v>
      </c>
      <c r="AC744" t="s">
        <v>799</v>
      </c>
      <c r="AD744">
        <v>118592</v>
      </c>
    </row>
    <row r="745" spans="1:30" x14ac:dyDescent="0.25">
      <c r="A745" t="s">
        <v>1145</v>
      </c>
      <c r="C745" t="s">
        <v>1146</v>
      </c>
      <c r="D745" t="s">
        <v>250</v>
      </c>
      <c r="E745" t="s">
        <v>1147</v>
      </c>
      <c r="F745" t="s">
        <v>782</v>
      </c>
      <c r="H745" t="s">
        <v>743</v>
      </c>
      <c r="I745">
        <v>26</v>
      </c>
      <c r="J745">
        <v>35</v>
      </c>
      <c r="M745" t="s">
        <v>744</v>
      </c>
      <c r="N745" t="s">
        <v>745</v>
      </c>
      <c r="O745">
        <v>0</v>
      </c>
      <c r="P745" t="s">
        <v>783</v>
      </c>
      <c r="Q745" t="s">
        <v>86</v>
      </c>
      <c r="R745" t="s">
        <v>86</v>
      </c>
      <c r="S745" s="71">
        <v>45400</v>
      </c>
      <c r="T745" s="94">
        <v>0.35416666666666669</v>
      </c>
      <c r="U745" s="71">
        <v>45400</v>
      </c>
      <c r="V745" s="94">
        <v>0.4375</v>
      </c>
      <c r="W745">
        <v>120</v>
      </c>
      <c r="X745">
        <v>2</v>
      </c>
      <c r="Y745" t="s">
        <v>221</v>
      </c>
      <c r="AB745" t="s">
        <v>1148</v>
      </c>
      <c r="AC745" t="s">
        <v>1149</v>
      </c>
      <c r="AD745">
        <v>105318</v>
      </c>
    </row>
    <row r="746" spans="1:30" x14ac:dyDescent="0.25">
      <c r="A746" t="s">
        <v>1145</v>
      </c>
      <c r="C746" t="s">
        <v>1146</v>
      </c>
      <c r="D746" t="s">
        <v>250</v>
      </c>
      <c r="E746" t="s">
        <v>1147</v>
      </c>
      <c r="F746" t="s">
        <v>782</v>
      </c>
      <c r="H746" t="s">
        <v>743</v>
      </c>
      <c r="I746">
        <v>26</v>
      </c>
      <c r="J746">
        <v>35</v>
      </c>
      <c r="M746" t="s">
        <v>776</v>
      </c>
      <c r="N746" t="s">
        <v>777</v>
      </c>
      <c r="P746" t="s">
        <v>788</v>
      </c>
      <c r="Q746" t="s">
        <v>86</v>
      </c>
      <c r="R746" t="s">
        <v>86</v>
      </c>
      <c r="S746" s="71">
        <v>45400</v>
      </c>
      <c r="T746" s="94">
        <v>0.35416666666666669</v>
      </c>
      <c r="U746" s="71">
        <v>45400</v>
      </c>
      <c r="V746" s="94">
        <v>0.4375</v>
      </c>
      <c r="W746">
        <v>10</v>
      </c>
      <c r="X746">
        <v>0.16666666699999999</v>
      </c>
      <c r="Y746" t="s">
        <v>221</v>
      </c>
      <c r="AB746" t="s">
        <v>1148</v>
      </c>
      <c r="AC746" t="s">
        <v>1149</v>
      </c>
      <c r="AD746">
        <v>105318</v>
      </c>
    </row>
    <row r="747" spans="1:30" x14ac:dyDescent="0.25">
      <c r="A747" t="s">
        <v>1145</v>
      </c>
      <c r="C747" t="s">
        <v>1146</v>
      </c>
      <c r="D747" t="s">
        <v>250</v>
      </c>
      <c r="E747" t="s">
        <v>1147</v>
      </c>
      <c r="F747" t="s">
        <v>782</v>
      </c>
      <c r="H747" t="s">
        <v>743</v>
      </c>
      <c r="I747">
        <v>26</v>
      </c>
      <c r="J747">
        <v>35</v>
      </c>
      <c r="M747" t="s">
        <v>744</v>
      </c>
      <c r="N747" t="s">
        <v>745</v>
      </c>
      <c r="O747">
        <v>0</v>
      </c>
      <c r="P747" t="s">
        <v>791</v>
      </c>
      <c r="Q747" t="s">
        <v>85</v>
      </c>
      <c r="R747" t="s">
        <v>792</v>
      </c>
      <c r="S747" s="71">
        <v>45400</v>
      </c>
      <c r="T747" s="94">
        <v>0.45833333333333331</v>
      </c>
      <c r="U747" s="71">
        <v>45400</v>
      </c>
      <c r="V747" s="94">
        <v>0.5</v>
      </c>
      <c r="W747">
        <v>60</v>
      </c>
      <c r="X747">
        <v>1</v>
      </c>
      <c r="Y747" t="s">
        <v>34</v>
      </c>
      <c r="AB747" t="s">
        <v>1150</v>
      </c>
      <c r="AC747" t="s">
        <v>1151</v>
      </c>
      <c r="AD747">
        <v>84365</v>
      </c>
    </row>
    <row r="748" spans="1:30" x14ac:dyDescent="0.25">
      <c r="A748" t="s">
        <v>1145</v>
      </c>
      <c r="C748" t="s">
        <v>1146</v>
      </c>
      <c r="D748" t="s">
        <v>250</v>
      </c>
      <c r="E748" t="s">
        <v>1147</v>
      </c>
      <c r="F748" t="s">
        <v>782</v>
      </c>
      <c r="H748" t="s">
        <v>743</v>
      </c>
      <c r="I748">
        <v>26</v>
      </c>
      <c r="J748">
        <v>35</v>
      </c>
      <c r="M748" t="s">
        <v>789</v>
      </c>
      <c r="N748" t="s">
        <v>777</v>
      </c>
      <c r="P748" t="s">
        <v>790</v>
      </c>
      <c r="S748" s="71">
        <v>45400</v>
      </c>
      <c r="T748" s="94">
        <v>0.45833333333333331</v>
      </c>
      <c r="U748" s="71">
        <v>45400</v>
      </c>
      <c r="V748" s="94">
        <v>0.5</v>
      </c>
      <c r="W748">
        <v>3.14</v>
      </c>
      <c r="X748">
        <v>5.2333333000000003E-2</v>
      </c>
      <c r="Y748" t="s">
        <v>34</v>
      </c>
      <c r="AD748">
        <v>84365</v>
      </c>
    </row>
    <row r="749" spans="1:30" x14ac:dyDescent="0.25">
      <c r="A749" t="s">
        <v>1145</v>
      </c>
      <c r="C749" t="s">
        <v>1146</v>
      </c>
      <c r="D749" t="s">
        <v>250</v>
      </c>
      <c r="E749" t="s">
        <v>1147</v>
      </c>
      <c r="F749" t="s">
        <v>782</v>
      </c>
      <c r="H749" t="s">
        <v>743</v>
      </c>
      <c r="I749">
        <v>26</v>
      </c>
      <c r="J749">
        <v>35</v>
      </c>
      <c r="M749" t="s">
        <v>744</v>
      </c>
      <c r="N749" t="s">
        <v>745</v>
      </c>
      <c r="O749">
        <v>0</v>
      </c>
      <c r="P749" t="s">
        <v>783</v>
      </c>
      <c r="Q749" t="s">
        <v>86</v>
      </c>
      <c r="R749" t="s">
        <v>86</v>
      </c>
      <c r="S749" s="71">
        <v>45400</v>
      </c>
      <c r="T749" s="94">
        <v>0.52083333333333337</v>
      </c>
      <c r="U749" s="71">
        <v>45400</v>
      </c>
      <c r="V749" s="94">
        <v>0.60416666666666663</v>
      </c>
      <c r="W749">
        <v>120</v>
      </c>
      <c r="X749">
        <v>2</v>
      </c>
      <c r="Y749" t="s">
        <v>35</v>
      </c>
      <c r="AB749" t="s">
        <v>1152</v>
      </c>
      <c r="AC749" t="s">
        <v>1153</v>
      </c>
      <c r="AD749">
        <v>91091</v>
      </c>
    </row>
    <row r="750" spans="1:30" x14ac:dyDescent="0.25">
      <c r="A750" t="s">
        <v>1145</v>
      </c>
      <c r="C750" t="s">
        <v>1146</v>
      </c>
      <c r="D750" t="s">
        <v>250</v>
      </c>
      <c r="E750" t="s">
        <v>1147</v>
      </c>
      <c r="F750" t="s">
        <v>782</v>
      </c>
      <c r="H750" t="s">
        <v>743</v>
      </c>
      <c r="I750">
        <v>26</v>
      </c>
      <c r="J750">
        <v>35</v>
      </c>
      <c r="M750" t="s">
        <v>776</v>
      </c>
      <c r="N750" t="s">
        <v>777</v>
      </c>
      <c r="P750" t="s">
        <v>788</v>
      </c>
      <c r="Q750" t="s">
        <v>86</v>
      </c>
      <c r="R750" t="s">
        <v>86</v>
      </c>
      <c r="S750" s="71">
        <v>45400</v>
      </c>
      <c r="T750" s="94">
        <v>0.52083333333333337</v>
      </c>
      <c r="U750" s="71">
        <v>45400</v>
      </c>
      <c r="V750" s="94">
        <v>0.60416666666666663</v>
      </c>
      <c r="W750">
        <v>5</v>
      </c>
      <c r="X750">
        <v>8.3333332999999996E-2</v>
      </c>
      <c r="Y750" t="s">
        <v>35</v>
      </c>
      <c r="AB750" t="s">
        <v>1152</v>
      </c>
      <c r="AC750" t="s">
        <v>1153</v>
      </c>
      <c r="AD750">
        <v>91091</v>
      </c>
    </row>
    <row r="751" spans="1:30" x14ac:dyDescent="0.25">
      <c r="A751" t="s">
        <v>1145</v>
      </c>
      <c r="C751" t="s">
        <v>1146</v>
      </c>
      <c r="D751" t="s">
        <v>250</v>
      </c>
      <c r="E751" t="s">
        <v>1147</v>
      </c>
      <c r="F751" t="s">
        <v>782</v>
      </c>
      <c r="H751" t="s">
        <v>743</v>
      </c>
      <c r="I751">
        <v>26</v>
      </c>
      <c r="J751">
        <v>35</v>
      </c>
      <c r="M751" t="s">
        <v>789</v>
      </c>
      <c r="N751" t="s">
        <v>777</v>
      </c>
      <c r="P751" t="s">
        <v>790</v>
      </c>
      <c r="S751" s="71">
        <v>45400</v>
      </c>
      <c r="T751" s="94">
        <v>0.52083333333333337</v>
      </c>
      <c r="U751" s="71">
        <v>45400</v>
      </c>
      <c r="V751" s="94">
        <v>0.60416666666666663</v>
      </c>
      <c r="W751">
        <v>2.4900000000000002</v>
      </c>
      <c r="X751">
        <v>4.1500000000000002E-2</v>
      </c>
      <c r="Y751" t="s">
        <v>35</v>
      </c>
      <c r="AD751">
        <v>91091</v>
      </c>
    </row>
    <row r="752" spans="1:30" x14ac:dyDescent="0.25">
      <c r="A752" t="s">
        <v>1145</v>
      </c>
      <c r="C752" t="s">
        <v>1146</v>
      </c>
      <c r="D752" t="s">
        <v>250</v>
      </c>
      <c r="E752" t="s">
        <v>1147</v>
      </c>
      <c r="F752" t="s">
        <v>782</v>
      </c>
      <c r="H752" t="s">
        <v>743</v>
      </c>
      <c r="I752">
        <v>26</v>
      </c>
      <c r="J752">
        <v>35</v>
      </c>
      <c r="M752" t="s">
        <v>744</v>
      </c>
      <c r="N752" t="s">
        <v>796</v>
      </c>
      <c r="O752">
        <v>0</v>
      </c>
      <c r="P752" t="s">
        <v>797</v>
      </c>
      <c r="Q752" t="s">
        <v>747</v>
      </c>
      <c r="R752" t="s">
        <v>747</v>
      </c>
      <c r="S752" s="71">
        <v>45401</v>
      </c>
      <c r="T752" s="94">
        <v>0.29166666666666669</v>
      </c>
      <c r="U752" s="71">
        <v>45401</v>
      </c>
      <c r="V752" s="94">
        <v>0.32291666666666669</v>
      </c>
      <c r="W752">
        <v>45</v>
      </c>
      <c r="X752">
        <v>0.75</v>
      </c>
      <c r="AB752" t="s">
        <v>798</v>
      </c>
      <c r="AC752" t="s">
        <v>799</v>
      </c>
      <c r="AD752">
        <v>118759</v>
      </c>
    </row>
    <row r="753" spans="1:30" x14ac:dyDescent="0.25">
      <c r="A753" t="s">
        <v>1145</v>
      </c>
      <c r="C753" t="s">
        <v>1146</v>
      </c>
      <c r="D753" t="s">
        <v>250</v>
      </c>
      <c r="E753" t="s">
        <v>1147</v>
      </c>
      <c r="F753" t="s">
        <v>782</v>
      </c>
      <c r="H753" t="s">
        <v>743</v>
      </c>
      <c r="I753">
        <v>26</v>
      </c>
      <c r="J753">
        <v>35</v>
      </c>
      <c r="M753" t="s">
        <v>744</v>
      </c>
      <c r="N753" t="s">
        <v>745</v>
      </c>
      <c r="O753">
        <v>0</v>
      </c>
      <c r="P753" t="s">
        <v>816</v>
      </c>
      <c r="Q753" t="s">
        <v>86</v>
      </c>
      <c r="R753" t="s">
        <v>86</v>
      </c>
      <c r="S753" s="71">
        <v>45401</v>
      </c>
      <c r="T753" s="94">
        <v>0.32291666666666669</v>
      </c>
      <c r="U753" s="71">
        <v>45401</v>
      </c>
      <c r="V753" s="94">
        <v>0.36458333333333331</v>
      </c>
      <c r="W753">
        <v>60</v>
      </c>
      <c r="X753">
        <v>1</v>
      </c>
      <c r="Y753" t="s">
        <v>35</v>
      </c>
      <c r="AB753" t="s">
        <v>947</v>
      </c>
      <c r="AC753" t="s">
        <v>948</v>
      </c>
      <c r="AD753">
        <v>98277</v>
      </c>
    </row>
    <row r="754" spans="1:30" x14ac:dyDescent="0.25">
      <c r="A754" t="s">
        <v>1145</v>
      </c>
      <c r="C754" t="s">
        <v>1146</v>
      </c>
      <c r="D754" t="s">
        <v>250</v>
      </c>
      <c r="E754" t="s">
        <v>1147</v>
      </c>
      <c r="F754" t="s">
        <v>782</v>
      </c>
      <c r="H754" t="s">
        <v>743</v>
      </c>
      <c r="I754">
        <v>26</v>
      </c>
      <c r="J754">
        <v>35</v>
      </c>
      <c r="M754" t="s">
        <v>744</v>
      </c>
      <c r="N754" t="s">
        <v>745</v>
      </c>
      <c r="O754">
        <v>0</v>
      </c>
      <c r="P754" t="s">
        <v>783</v>
      </c>
      <c r="Q754" t="s">
        <v>86</v>
      </c>
      <c r="R754" t="s">
        <v>86</v>
      </c>
      <c r="S754" s="71">
        <v>45401</v>
      </c>
      <c r="T754" s="94">
        <v>0.375</v>
      </c>
      <c r="U754" s="71">
        <v>45401</v>
      </c>
      <c r="V754" s="94">
        <v>0.45833333333333331</v>
      </c>
      <c r="W754">
        <v>120</v>
      </c>
      <c r="X754">
        <v>2</v>
      </c>
      <c r="Y754" t="s">
        <v>35</v>
      </c>
      <c r="AB754" t="s">
        <v>1154</v>
      </c>
      <c r="AC754" t="s">
        <v>1155</v>
      </c>
      <c r="AD754">
        <v>86733</v>
      </c>
    </row>
    <row r="755" spans="1:30" x14ac:dyDescent="0.25">
      <c r="A755" t="s">
        <v>1145</v>
      </c>
      <c r="C755" t="s">
        <v>1146</v>
      </c>
      <c r="D755" t="s">
        <v>250</v>
      </c>
      <c r="E755" t="s">
        <v>1147</v>
      </c>
      <c r="F755" t="s">
        <v>782</v>
      </c>
      <c r="H755" t="s">
        <v>743</v>
      </c>
      <c r="I755">
        <v>26</v>
      </c>
      <c r="J755">
        <v>35</v>
      </c>
      <c r="M755" t="s">
        <v>776</v>
      </c>
      <c r="N755" t="s">
        <v>777</v>
      </c>
      <c r="P755" t="s">
        <v>788</v>
      </c>
      <c r="Q755" t="s">
        <v>86</v>
      </c>
      <c r="R755" t="s">
        <v>86</v>
      </c>
      <c r="S755" s="71">
        <v>45401</v>
      </c>
      <c r="T755" s="94">
        <v>0.375</v>
      </c>
      <c r="U755" s="71">
        <v>45401</v>
      </c>
      <c r="V755" s="94">
        <v>0.45833333333333331</v>
      </c>
      <c r="W755">
        <v>5</v>
      </c>
      <c r="X755">
        <v>8.3333332999999996E-2</v>
      </c>
      <c r="Y755" t="s">
        <v>35</v>
      </c>
      <c r="AB755" t="s">
        <v>1154</v>
      </c>
      <c r="AC755" t="s">
        <v>1155</v>
      </c>
      <c r="AD755">
        <v>86733</v>
      </c>
    </row>
    <row r="756" spans="1:30" x14ac:dyDescent="0.25">
      <c r="A756" t="s">
        <v>1145</v>
      </c>
      <c r="C756" t="s">
        <v>1146</v>
      </c>
      <c r="D756" t="s">
        <v>250</v>
      </c>
      <c r="E756" t="s">
        <v>1147</v>
      </c>
      <c r="F756" t="s">
        <v>782</v>
      </c>
      <c r="H756" t="s">
        <v>743</v>
      </c>
      <c r="I756">
        <v>26</v>
      </c>
      <c r="J756">
        <v>35</v>
      </c>
      <c r="M756" t="s">
        <v>789</v>
      </c>
      <c r="N756" t="s">
        <v>777</v>
      </c>
      <c r="P756" t="s">
        <v>790</v>
      </c>
      <c r="S756" s="71">
        <v>45401</v>
      </c>
      <c r="T756" s="94">
        <v>0.375</v>
      </c>
      <c r="U756" s="71">
        <v>45401</v>
      </c>
      <c r="V756" s="94">
        <v>0.45833333333333331</v>
      </c>
      <c r="W756">
        <v>1.1499999999999999</v>
      </c>
      <c r="X756">
        <v>1.9166666999999998E-2</v>
      </c>
      <c r="Y756" t="s">
        <v>35</v>
      </c>
      <c r="AD756">
        <v>86733</v>
      </c>
    </row>
    <row r="757" spans="1:30" x14ac:dyDescent="0.25">
      <c r="A757" t="s">
        <v>1145</v>
      </c>
      <c r="C757" t="s">
        <v>1146</v>
      </c>
      <c r="D757" t="s">
        <v>250</v>
      </c>
      <c r="E757" t="s">
        <v>1147</v>
      </c>
      <c r="F757" t="s">
        <v>782</v>
      </c>
      <c r="H757" t="s">
        <v>743</v>
      </c>
      <c r="I757">
        <v>26</v>
      </c>
      <c r="J757">
        <v>35</v>
      </c>
      <c r="M757" t="s">
        <v>744</v>
      </c>
      <c r="N757" t="s">
        <v>796</v>
      </c>
      <c r="O757">
        <v>0</v>
      </c>
      <c r="P757" t="s">
        <v>797</v>
      </c>
      <c r="Q757" t="s">
        <v>747</v>
      </c>
      <c r="R757" t="s">
        <v>747</v>
      </c>
      <c r="S757" s="71">
        <v>45401</v>
      </c>
      <c r="T757" s="94">
        <v>0.45833333333333331</v>
      </c>
      <c r="U757" s="71">
        <v>45401</v>
      </c>
      <c r="V757" s="94">
        <v>0.47916666666666669</v>
      </c>
      <c r="W757">
        <v>30</v>
      </c>
      <c r="X757">
        <v>0.5</v>
      </c>
      <c r="AB757" t="s">
        <v>798</v>
      </c>
      <c r="AC757" t="s">
        <v>799</v>
      </c>
      <c r="AD757">
        <v>118760</v>
      </c>
    </row>
    <row r="758" spans="1:30" x14ac:dyDescent="0.25">
      <c r="A758" t="s">
        <v>1145</v>
      </c>
      <c r="C758" t="s">
        <v>1146</v>
      </c>
      <c r="D758" t="s">
        <v>250</v>
      </c>
      <c r="E758" t="s">
        <v>1147</v>
      </c>
      <c r="F758" t="s">
        <v>782</v>
      </c>
      <c r="H758" t="s">
        <v>743</v>
      </c>
      <c r="I758">
        <v>26</v>
      </c>
      <c r="J758">
        <v>35</v>
      </c>
      <c r="M758" t="s">
        <v>744</v>
      </c>
      <c r="N758" t="s">
        <v>745</v>
      </c>
      <c r="O758">
        <v>0</v>
      </c>
      <c r="P758" t="s">
        <v>791</v>
      </c>
      <c r="Q758" t="s">
        <v>85</v>
      </c>
      <c r="R758" t="s">
        <v>792</v>
      </c>
      <c r="S758" s="71">
        <v>45401</v>
      </c>
      <c r="T758" s="94">
        <v>0.47916666666666669</v>
      </c>
      <c r="U758" s="71">
        <v>45401</v>
      </c>
      <c r="V758" s="94">
        <v>0.5625</v>
      </c>
      <c r="W758">
        <v>120</v>
      </c>
      <c r="X758">
        <v>2</v>
      </c>
      <c r="Y758" t="s">
        <v>34</v>
      </c>
      <c r="AB758" t="s">
        <v>1156</v>
      </c>
      <c r="AC758" t="s">
        <v>1157</v>
      </c>
      <c r="AD758">
        <v>87321</v>
      </c>
    </row>
    <row r="759" spans="1:30" x14ac:dyDescent="0.25">
      <c r="A759" t="s">
        <v>1145</v>
      </c>
      <c r="C759" t="s">
        <v>1146</v>
      </c>
      <c r="D759" t="s">
        <v>250</v>
      </c>
      <c r="E759" t="s">
        <v>1147</v>
      </c>
      <c r="F759" t="s">
        <v>782</v>
      </c>
      <c r="H759" t="s">
        <v>743</v>
      </c>
      <c r="I759">
        <v>26</v>
      </c>
      <c r="J759">
        <v>35</v>
      </c>
      <c r="M759" t="s">
        <v>776</v>
      </c>
      <c r="N759" t="s">
        <v>777</v>
      </c>
      <c r="P759" t="s">
        <v>795</v>
      </c>
      <c r="Q759" t="s">
        <v>85</v>
      </c>
      <c r="R759" t="s">
        <v>792</v>
      </c>
      <c r="S759" s="71">
        <v>45401</v>
      </c>
      <c r="T759" s="94">
        <v>0.47916666666666669</v>
      </c>
      <c r="U759" s="71">
        <v>45401</v>
      </c>
      <c r="V759" s="94">
        <v>0.5625</v>
      </c>
      <c r="W759">
        <v>3</v>
      </c>
      <c r="X759">
        <v>0.05</v>
      </c>
      <c r="Y759" t="s">
        <v>34</v>
      </c>
      <c r="AB759" t="s">
        <v>1156</v>
      </c>
      <c r="AC759" t="s">
        <v>1157</v>
      </c>
      <c r="AD759">
        <v>87321</v>
      </c>
    </row>
    <row r="760" spans="1:30" x14ac:dyDescent="0.25">
      <c r="A760" t="s">
        <v>1145</v>
      </c>
      <c r="C760" t="s">
        <v>1146</v>
      </c>
      <c r="D760" t="s">
        <v>250</v>
      </c>
      <c r="E760" t="s">
        <v>1147</v>
      </c>
      <c r="F760" t="s">
        <v>782</v>
      </c>
      <c r="H760" t="s">
        <v>743</v>
      </c>
      <c r="I760">
        <v>26</v>
      </c>
      <c r="J760">
        <v>35</v>
      </c>
      <c r="M760" t="s">
        <v>789</v>
      </c>
      <c r="N760" t="s">
        <v>777</v>
      </c>
      <c r="P760" t="s">
        <v>790</v>
      </c>
      <c r="S760" s="71">
        <v>45401</v>
      </c>
      <c r="T760" s="94">
        <v>0.47916666666666669</v>
      </c>
      <c r="U760" s="71">
        <v>45401</v>
      </c>
      <c r="V760" s="94">
        <v>0.5625</v>
      </c>
      <c r="W760">
        <v>7.74</v>
      </c>
      <c r="X760">
        <v>0.129</v>
      </c>
      <c r="Y760" t="s">
        <v>34</v>
      </c>
      <c r="AD760">
        <v>87321</v>
      </c>
    </row>
    <row r="761" spans="1:30" x14ac:dyDescent="0.25">
      <c r="A761" t="s">
        <v>1145</v>
      </c>
      <c r="C761" t="s">
        <v>1146</v>
      </c>
      <c r="D761" t="s">
        <v>250</v>
      </c>
      <c r="E761" t="s">
        <v>1147</v>
      </c>
      <c r="F761" t="s">
        <v>782</v>
      </c>
      <c r="H761" t="s">
        <v>743</v>
      </c>
      <c r="I761">
        <v>26</v>
      </c>
      <c r="J761">
        <v>35</v>
      </c>
      <c r="M761" t="s">
        <v>744</v>
      </c>
      <c r="N761" t="s">
        <v>745</v>
      </c>
      <c r="O761">
        <v>0</v>
      </c>
      <c r="P761" t="s">
        <v>816</v>
      </c>
      <c r="Q761" t="s">
        <v>86</v>
      </c>
      <c r="R761" t="s">
        <v>86</v>
      </c>
      <c r="S761" s="71">
        <v>45401</v>
      </c>
      <c r="T761" s="94">
        <v>0.58333333333333337</v>
      </c>
      <c r="U761" s="71">
        <v>45401</v>
      </c>
      <c r="V761" s="94">
        <v>0.625</v>
      </c>
      <c r="W761">
        <v>60</v>
      </c>
      <c r="X761">
        <v>1</v>
      </c>
      <c r="Y761" t="s">
        <v>35</v>
      </c>
      <c r="AB761" t="s">
        <v>845</v>
      </c>
      <c r="AC761" t="s">
        <v>846</v>
      </c>
      <c r="AD761">
        <v>87281</v>
      </c>
    </row>
    <row r="762" spans="1:30" x14ac:dyDescent="0.25">
      <c r="A762" t="s">
        <v>1145</v>
      </c>
      <c r="C762" t="s">
        <v>1146</v>
      </c>
      <c r="D762" t="s">
        <v>250</v>
      </c>
      <c r="E762" t="s">
        <v>1147</v>
      </c>
      <c r="F762" t="s">
        <v>782</v>
      </c>
      <c r="H762" t="s">
        <v>743</v>
      </c>
      <c r="I762">
        <v>26</v>
      </c>
      <c r="J762">
        <v>35</v>
      </c>
      <c r="M762" t="s">
        <v>789</v>
      </c>
      <c r="N762" t="s">
        <v>777</v>
      </c>
      <c r="P762" t="s">
        <v>790</v>
      </c>
      <c r="S762" s="71">
        <v>45401</v>
      </c>
      <c r="T762" s="94">
        <v>0.58333333333333337</v>
      </c>
      <c r="U762" s="71">
        <v>45401</v>
      </c>
      <c r="V762" s="94">
        <v>0.625</v>
      </c>
      <c r="W762">
        <v>7.78</v>
      </c>
      <c r="X762">
        <v>0.12966666700000001</v>
      </c>
      <c r="Y762" t="s">
        <v>35</v>
      </c>
      <c r="AD762">
        <v>87281</v>
      </c>
    </row>
    <row r="763" spans="1:30" x14ac:dyDescent="0.25">
      <c r="A763" t="s">
        <v>1145</v>
      </c>
      <c r="C763" t="s">
        <v>1146</v>
      </c>
      <c r="D763" t="s">
        <v>250</v>
      </c>
      <c r="E763" t="s">
        <v>1147</v>
      </c>
      <c r="F763" t="s">
        <v>782</v>
      </c>
      <c r="H763" t="s">
        <v>743</v>
      </c>
      <c r="I763">
        <v>26</v>
      </c>
      <c r="J763">
        <v>35</v>
      </c>
      <c r="M763" t="s">
        <v>744</v>
      </c>
      <c r="N763" t="s">
        <v>796</v>
      </c>
      <c r="O763">
        <v>0</v>
      </c>
      <c r="P763" t="s">
        <v>797</v>
      </c>
      <c r="Q763" t="s">
        <v>747</v>
      </c>
      <c r="R763" t="s">
        <v>747</v>
      </c>
      <c r="S763" s="71">
        <v>45404</v>
      </c>
      <c r="T763" s="94">
        <v>0.29166666666666669</v>
      </c>
      <c r="U763" s="71">
        <v>45404</v>
      </c>
      <c r="V763" s="94">
        <v>0.30208333333333331</v>
      </c>
      <c r="W763">
        <v>15</v>
      </c>
      <c r="X763">
        <v>0.25</v>
      </c>
      <c r="AB763" t="s">
        <v>798</v>
      </c>
      <c r="AC763" t="s">
        <v>799</v>
      </c>
      <c r="AD763">
        <v>120712</v>
      </c>
    </row>
    <row r="764" spans="1:30" x14ac:dyDescent="0.25">
      <c r="A764" t="s">
        <v>1145</v>
      </c>
      <c r="C764" t="s">
        <v>1146</v>
      </c>
      <c r="D764" t="s">
        <v>250</v>
      </c>
      <c r="E764" t="s">
        <v>1147</v>
      </c>
      <c r="F764" t="s">
        <v>782</v>
      </c>
      <c r="H764" t="s">
        <v>743</v>
      </c>
      <c r="I764">
        <v>26</v>
      </c>
      <c r="J764">
        <v>35</v>
      </c>
      <c r="M764" t="s">
        <v>744</v>
      </c>
      <c r="N764" t="s">
        <v>745</v>
      </c>
      <c r="O764">
        <v>0</v>
      </c>
      <c r="P764" t="s">
        <v>791</v>
      </c>
      <c r="Q764" t="s">
        <v>85</v>
      </c>
      <c r="R764" t="s">
        <v>792</v>
      </c>
      <c r="S764" s="71">
        <v>45404</v>
      </c>
      <c r="T764" s="94">
        <v>0.32291666666666669</v>
      </c>
      <c r="U764" s="71">
        <v>45404</v>
      </c>
      <c r="V764" s="94">
        <v>0.36458333333333331</v>
      </c>
      <c r="W764">
        <v>60</v>
      </c>
      <c r="X764">
        <v>1</v>
      </c>
      <c r="Y764" t="s">
        <v>34</v>
      </c>
      <c r="AB764" t="s">
        <v>1158</v>
      </c>
      <c r="AC764" t="s">
        <v>1159</v>
      </c>
      <c r="AD764">
        <v>86652</v>
      </c>
    </row>
    <row r="765" spans="1:30" x14ac:dyDescent="0.25">
      <c r="A765" t="s">
        <v>1145</v>
      </c>
      <c r="C765" t="s">
        <v>1146</v>
      </c>
      <c r="D765" t="s">
        <v>250</v>
      </c>
      <c r="E765" t="s">
        <v>1147</v>
      </c>
      <c r="F765" t="s">
        <v>782</v>
      </c>
      <c r="H765" t="s">
        <v>743</v>
      </c>
      <c r="I765">
        <v>26</v>
      </c>
      <c r="J765">
        <v>35</v>
      </c>
      <c r="M765" t="s">
        <v>744</v>
      </c>
      <c r="N765" t="s">
        <v>745</v>
      </c>
      <c r="O765">
        <v>0</v>
      </c>
      <c r="P765" t="s">
        <v>783</v>
      </c>
      <c r="Q765" t="s">
        <v>86</v>
      </c>
      <c r="R765" t="s">
        <v>86</v>
      </c>
      <c r="S765" s="71">
        <v>45404</v>
      </c>
      <c r="T765" s="94">
        <v>0.375</v>
      </c>
      <c r="U765" s="71">
        <v>45404</v>
      </c>
      <c r="V765" s="94">
        <v>0.45833333333333331</v>
      </c>
      <c r="W765">
        <v>120</v>
      </c>
      <c r="X765">
        <v>2</v>
      </c>
      <c r="Y765" t="s">
        <v>35</v>
      </c>
      <c r="AB765" t="s">
        <v>1154</v>
      </c>
      <c r="AC765" t="s">
        <v>1155</v>
      </c>
      <c r="AD765">
        <v>86731</v>
      </c>
    </row>
    <row r="766" spans="1:30" x14ac:dyDescent="0.25">
      <c r="A766" t="s">
        <v>1145</v>
      </c>
      <c r="C766" t="s">
        <v>1146</v>
      </c>
      <c r="D766" t="s">
        <v>250</v>
      </c>
      <c r="E766" t="s">
        <v>1147</v>
      </c>
      <c r="F766" t="s">
        <v>782</v>
      </c>
      <c r="H766" t="s">
        <v>743</v>
      </c>
      <c r="I766">
        <v>26</v>
      </c>
      <c r="J766">
        <v>35</v>
      </c>
      <c r="M766" t="s">
        <v>776</v>
      </c>
      <c r="N766" t="s">
        <v>777</v>
      </c>
      <c r="P766" t="s">
        <v>788</v>
      </c>
      <c r="Q766" t="s">
        <v>86</v>
      </c>
      <c r="R766" t="s">
        <v>86</v>
      </c>
      <c r="S766" s="71">
        <v>45404</v>
      </c>
      <c r="T766" s="94">
        <v>0.375</v>
      </c>
      <c r="U766" s="71">
        <v>45404</v>
      </c>
      <c r="V766" s="94">
        <v>0.45833333333333331</v>
      </c>
      <c r="W766">
        <v>2</v>
      </c>
      <c r="X766">
        <v>3.3333333E-2</v>
      </c>
      <c r="Y766" t="s">
        <v>35</v>
      </c>
      <c r="AB766" t="s">
        <v>1154</v>
      </c>
      <c r="AC766" t="s">
        <v>1155</v>
      </c>
      <c r="AD766">
        <v>86731</v>
      </c>
    </row>
    <row r="767" spans="1:30" x14ac:dyDescent="0.25">
      <c r="A767" t="s">
        <v>1145</v>
      </c>
      <c r="C767" t="s">
        <v>1146</v>
      </c>
      <c r="D767" t="s">
        <v>250</v>
      </c>
      <c r="E767" t="s">
        <v>1147</v>
      </c>
      <c r="F767" t="s">
        <v>782</v>
      </c>
      <c r="H767" t="s">
        <v>743</v>
      </c>
      <c r="I767">
        <v>26</v>
      </c>
      <c r="J767">
        <v>35</v>
      </c>
      <c r="M767" t="s">
        <v>789</v>
      </c>
      <c r="N767" t="s">
        <v>777</v>
      </c>
      <c r="P767" t="s">
        <v>790</v>
      </c>
      <c r="S767" s="71">
        <v>45404</v>
      </c>
      <c r="T767" s="94">
        <v>0.375</v>
      </c>
      <c r="U767" s="71">
        <v>45404</v>
      </c>
      <c r="V767" s="94">
        <v>0.45833333333333331</v>
      </c>
      <c r="W767">
        <v>2.44</v>
      </c>
      <c r="X767">
        <v>4.0666666999999997E-2</v>
      </c>
      <c r="Y767" t="s">
        <v>35</v>
      </c>
      <c r="AD767">
        <v>86731</v>
      </c>
    </row>
    <row r="768" spans="1:30" x14ac:dyDescent="0.25">
      <c r="A768" t="s">
        <v>1145</v>
      </c>
      <c r="C768" t="s">
        <v>1146</v>
      </c>
      <c r="D768" t="s">
        <v>250</v>
      </c>
      <c r="E768" t="s">
        <v>1147</v>
      </c>
      <c r="F768" t="s">
        <v>782</v>
      </c>
      <c r="H768" t="s">
        <v>743</v>
      </c>
      <c r="I768">
        <v>26</v>
      </c>
      <c r="J768">
        <v>35</v>
      </c>
      <c r="M768" t="s">
        <v>744</v>
      </c>
      <c r="N768" t="s">
        <v>745</v>
      </c>
      <c r="O768">
        <v>0</v>
      </c>
      <c r="P768" t="s">
        <v>791</v>
      </c>
      <c r="Q768" t="s">
        <v>85</v>
      </c>
      <c r="R768" t="s">
        <v>792</v>
      </c>
      <c r="S768" s="71">
        <v>45404</v>
      </c>
      <c r="T768" s="94">
        <v>0.54166666666666663</v>
      </c>
      <c r="U768" s="71">
        <v>45404</v>
      </c>
      <c r="V768" s="94">
        <v>0.66666666666666663</v>
      </c>
      <c r="W768">
        <v>180</v>
      </c>
      <c r="X768">
        <v>3</v>
      </c>
      <c r="Y768" t="s">
        <v>34</v>
      </c>
      <c r="AB768" t="s">
        <v>1160</v>
      </c>
      <c r="AC768" t="s">
        <v>1161</v>
      </c>
      <c r="AD768">
        <v>97766</v>
      </c>
    </row>
    <row r="769" spans="1:30" x14ac:dyDescent="0.25">
      <c r="A769" t="s">
        <v>1145</v>
      </c>
      <c r="C769" t="s">
        <v>1146</v>
      </c>
      <c r="D769" t="s">
        <v>250</v>
      </c>
      <c r="E769" t="s">
        <v>1147</v>
      </c>
      <c r="F769" t="s">
        <v>782</v>
      </c>
      <c r="H769" t="s">
        <v>743</v>
      </c>
      <c r="I769">
        <v>26</v>
      </c>
      <c r="J769">
        <v>35</v>
      </c>
      <c r="M769" t="s">
        <v>776</v>
      </c>
      <c r="N769" t="s">
        <v>777</v>
      </c>
      <c r="P769" t="s">
        <v>795</v>
      </c>
      <c r="Q769" t="s">
        <v>85</v>
      </c>
      <c r="R769" t="s">
        <v>792</v>
      </c>
      <c r="S769" s="71">
        <v>45404</v>
      </c>
      <c r="T769" s="94">
        <v>0.54166666666666663</v>
      </c>
      <c r="U769" s="71">
        <v>45404</v>
      </c>
      <c r="V769" s="94">
        <v>0.66666666666666663</v>
      </c>
      <c r="W769">
        <v>8</v>
      </c>
      <c r="X769">
        <v>0.133333333</v>
      </c>
      <c r="Y769" t="s">
        <v>34</v>
      </c>
      <c r="AB769" t="s">
        <v>1160</v>
      </c>
      <c r="AC769" t="s">
        <v>1161</v>
      </c>
      <c r="AD769">
        <v>97766</v>
      </c>
    </row>
    <row r="770" spans="1:30" x14ac:dyDescent="0.25">
      <c r="A770" t="s">
        <v>1145</v>
      </c>
      <c r="C770" t="s">
        <v>1146</v>
      </c>
      <c r="D770" t="s">
        <v>250</v>
      </c>
      <c r="E770" t="s">
        <v>1147</v>
      </c>
      <c r="F770" t="s">
        <v>782</v>
      </c>
      <c r="H770" t="s">
        <v>743</v>
      </c>
      <c r="I770">
        <v>26</v>
      </c>
      <c r="J770">
        <v>35</v>
      </c>
      <c r="M770" t="s">
        <v>789</v>
      </c>
      <c r="N770" t="s">
        <v>777</v>
      </c>
      <c r="P770" t="s">
        <v>790</v>
      </c>
      <c r="S770" s="71">
        <v>45404</v>
      </c>
      <c r="T770" s="94">
        <v>0.54166666666666663</v>
      </c>
      <c r="U770" s="71">
        <v>45404</v>
      </c>
      <c r="V770" s="94">
        <v>0.66666666666666663</v>
      </c>
      <c r="W770">
        <v>3.23</v>
      </c>
      <c r="X770">
        <v>5.3833332999999997E-2</v>
      </c>
      <c r="Y770" t="s">
        <v>34</v>
      </c>
      <c r="AD770">
        <v>97766</v>
      </c>
    </row>
    <row r="771" spans="1:30" x14ac:dyDescent="0.25">
      <c r="A771" t="s">
        <v>1145</v>
      </c>
      <c r="C771" t="s">
        <v>1146</v>
      </c>
      <c r="D771" t="s">
        <v>250</v>
      </c>
      <c r="E771" t="s">
        <v>1147</v>
      </c>
      <c r="F771" t="s">
        <v>782</v>
      </c>
      <c r="H771" t="s">
        <v>743</v>
      </c>
      <c r="I771">
        <v>26</v>
      </c>
      <c r="J771">
        <v>35</v>
      </c>
      <c r="M771" t="s">
        <v>744</v>
      </c>
      <c r="N771" t="s">
        <v>796</v>
      </c>
      <c r="O771">
        <v>0</v>
      </c>
      <c r="P771" t="s">
        <v>797</v>
      </c>
      <c r="Q771" t="s">
        <v>747</v>
      </c>
      <c r="R771" t="s">
        <v>747</v>
      </c>
      <c r="S771" s="71">
        <v>45405</v>
      </c>
      <c r="T771" s="94">
        <v>0.29166666666666669</v>
      </c>
      <c r="U771" s="71">
        <v>45405</v>
      </c>
      <c r="V771" s="94">
        <v>0.3125</v>
      </c>
      <c r="W771">
        <v>30</v>
      </c>
      <c r="X771">
        <v>0.5</v>
      </c>
      <c r="AB771" t="s">
        <v>798</v>
      </c>
      <c r="AC771" t="s">
        <v>799</v>
      </c>
      <c r="AD771">
        <v>121230</v>
      </c>
    </row>
    <row r="772" spans="1:30" x14ac:dyDescent="0.25">
      <c r="A772" t="s">
        <v>1145</v>
      </c>
      <c r="C772" t="s">
        <v>1146</v>
      </c>
      <c r="D772" t="s">
        <v>250</v>
      </c>
      <c r="E772" t="s">
        <v>1147</v>
      </c>
      <c r="F772" t="s">
        <v>782</v>
      </c>
      <c r="H772" t="s">
        <v>743</v>
      </c>
      <c r="I772">
        <v>26</v>
      </c>
      <c r="J772">
        <v>35</v>
      </c>
      <c r="M772" t="s">
        <v>744</v>
      </c>
      <c r="N772" t="s">
        <v>745</v>
      </c>
      <c r="O772">
        <v>0</v>
      </c>
      <c r="P772" t="s">
        <v>746</v>
      </c>
      <c r="Q772" t="s">
        <v>747</v>
      </c>
      <c r="R772" t="s">
        <v>747</v>
      </c>
      <c r="S772" s="71">
        <v>45405</v>
      </c>
      <c r="T772" s="94">
        <v>0.40625</v>
      </c>
      <c r="U772" s="71">
        <v>45405</v>
      </c>
      <c r="V772" s="94">
        <v>0.55208333333333337</v>
      </c>
      <c r="W772">
        <v>210</v>
      </c>
      <c r="X772">
        <v>3.5</v>
      </c>
      <c r="AB772" t="s">
        <v>1000</v>
      </c>
      <c r="AC772" t="s">
        <v>1001</v>
      </c>
      <c r="AD772">
        <v>113186</v>
      </c>
    </row>
    <row r="773" spans="1:30" x14ac:dyDescent="0.25">
      <c r="A773" t="s">
        <v>1145</v>
      </c>
      <c r="C773" t="s">
        <v>1146</v>
      </c>
      <c r="D773" t="s">
        <v>250</v>
      </c>
      <c r="E773" t="s">
        <v>1147</v>
      </c>
      <c r="F773" t="s">
        <v>782</v>
      </c>
      <c r="H773" t="s">
        <v>743</v>
      </c>
      <c r="I773">
        <v>26</v>
      </c>
      <c r="J773">
        <v>35</v>
      </c>
      <c r="M773" t="s">
        <v>744</v>
      </c>
      <c r="N773" t="s">
        <v>745</v>
      </c>
      <c r="O773">
        <v>0</v>
      </c>
      <c r="P773" t="s">
        <v>791</v>
      </c>
      <c r="Q773" t="s">
        <v>85</v>
      </c>
      <c r="R773" t="s">
        <v>792</v>
      </c>
      <c r="S773" s="71">
        <v>45405</v>
      </c>
      <c r="T773" s="94">
        <v>0.57291666666666663</v>
      </c>
      <c r="U773" s="71">
        <v>45405</v>
      </c>
      <c r="V773" s="94">
        <v>0.61458333333333337</v>
      </c>
      <c r="W773">
        <v>60</v>
      </c>
      <c r="X773">
        <v>1</v>
      </c>
      <c r="Y773" t="s">
        <v>34</v>
      </c>
      <c r="AB773" t="s">
        <v>1150</v>
      </c>
      <c r="AC773" t="s">
        <v>1151</v>
      </c>
      <c r="AD773">
        <v>94735</v>
      </c>
    </row>
    <row r="774" spans="1:30" x14ac:dyDescent="0.25">
      <c r="A774" t="s">
        <v>1145</v>
      </c>
      <c r="C774" t="s">
        <v>1146</v>
      </c>
      <c r="D774" t="s">
        <v>250</v>
      </c>
      <c r="E774" t="s">
        <v>1147</v>
      </c>
      <c r="F774" t="s">
        <v>782</v>
      </c>
      <c r="H774" t="s">
        <v>743</v>
      </c>
      <c r="I774">
        <v>26</v>
      </c>
      <c r="J774">
        <v>35</v>
      </c>
      <c r="M774" t="s">
        <v>744</v>
      </c>
      <c r="N774" t="s">
        <v>796</v>
      </c>
      <c r="O774">
        <v>0</v>
      </c>
      <c r="P774" t="s">
        <v>797</v>
      </c>
      <c r="Q774" t="s">
        <v>747</v>
      </c>
      <c r="R774" t="s">
        <v>747</v>
      </c>
      <c r="S774" s="71">
        <v>45406</v>
      </c>
      <c r="T774" s="94">
        <v>0.29166666666666669</v>
      </c>
      <c r="U774" s="71">
        <v>45406</v>
      </c>
      <c r="V774" s="94">
        <v>0.3125</v>
      </c>
      <c r="W774">
        <v>30</v>
      </c>
      <c r="X774">
        <v>0.5</v>
      </c>
      <c r="AB774" t="s">
        <v>798</v>
      </c>
      <c r="AC774" t="s">
        <v>799</v>
      </c>
      <c r="AD774">
        <v>121420</v>
      </c>
    </row>
    <row r="775" spans="1:30" x14ac:dyDescent="0.25">
      <c r="A775" t="s">
        <v>1145</v>
      </c>
      <c r="C775" t="s">
        <v>1146</v>
      </c>
      <c r="D775" t="s">
        <v>250</v>
      </c>
      <c r="E775" t="s">
        <v>1147</v>
      </c>
      <c r="F775" t="s">
        <v>782</v>
      </c>
      <c r="H775" t="s">
        <v>743</v>
      </c>
      <c r="I775">
        <v>26</v>
      </c>
      <c r="J775">
        <v>35</v>
      </c>
      <c r="M775" t="s">
        <v>744</v>
      </c>
      <c r="N775" t="s">
        <v>745</v>
      </c>
      <c r="O775">
        <v>0</v>
      </c>
      <c r="P775" t="s">
        <v>783</v>
      </c>
      <c r="Q775" t="s">
        <v>86</v>
      </c>
      <c r="R775" t="s">
        <v>86</v>
      </c>
      <c r="S775" s="71">
        <v>45406</v>
      </c>
      <c r="T775" s="94">
        <v>0.375</v>
      </c>
      <c r="U775" s="71">
        <v>45406</v>
      </c>
      <c r="V775" s="94">
        <v>0.45833333333333331</v>
      </c>
      <c r="W775">
        <v>120</v>
      </c>
      <c r="X775">
        <v>2</v>
      </c>
      <c r="Y775" t="s">
        <v>35</v>
      </c>
      <c r="AB775" t="s">
        <v>1154</v>
      </c>
      <c r="AC775" t="s">
        <v>1155</v>
      </c>
      <c r="AD775">
        <v>86732</v>
      </c>
    </row>
    <row r="776" spans="1:30" x14ac:dyDescent="0.25">
      <c r="A776" t="s">
        <v>1145</v>
      </c>
      <c r="C776" t="s">
        <v>1146</v>
      </c>
      <c r="D776" t="s">
        <v>250</v>
      </c>
      <c r="E776" t="s">
        <v>1147</v>
      </c>
      <c r="F776" t="s">
        <v>782</v>
      </c>
      <c r="H776" t="s">
        <v>743</v>
      </c>
      <c r="I776">
        <v>26</v>
      </c>
      <c r="J776">
        <v>35</v>
      </c>
      <c r="M776" t="s">
        <v>776</v>
      </c>
      <c r="N776" t="s">
        <v>777</v>
      </c>
      <c r="P776" t="s">
        <v>788</v>
      </c>
      <c r="Q776" t="s">
        <v>86</v>
      </c>
      <c r="R776" t="s">
        <v>86</v>
      </c>
      <c r="S776" s="71">
        <v>45406</v>
      </c>
      <c r="T776" s="94">
        <v>0.375</v>
      </c>
      <c r="U776" s="71">
        <v>45406</v>
      </c>
      <c r="V776" s="94">
        <v>0.45833333333333331</v>
      </c>
      <c r="W776">
        <v>4</v>
      </c>
      <c r="X776">
        <v>6.6666666999999999E-2</v>
      </c>
      <c r="Y776" t="s">
        <v>35</v>
      </c>
      <c r="AB776" t="s">
        <v>1154</v>
      </c>
      <c r="AC776" t="s">
        <v>1155</v>
      </c>
      <c r="AD776">
        <v>86732</v>
      </c>
    </row>
    <row r="777" spans="1:30" x14ac:dyDescent="0.25">
      <c r="A777" t="s">
        <v>1145</v>
      </c>
      <c r="C777" t="s">
        <v>1146</v>
      </c>
      <c r="D777" t="s">
        <v>250</v>
      </c>
      <c r="E777" t="s">
        <v>1147</v>
      </c>
      <c r="F777" t="s">
        <v>782</v>
      </c>
      <c r="H777" t="s">
        <v>743</v>
      </c>
      <c r="I777">
        <v>26</v>
      </c>
      <c r="J777">
        <v>35</v>
      </c>
      <c r="M777" t="s">
        <v>744</v>
      </c>
      <c r="N777" t="s">
        <v>745</v>
      </c>
      <c r="O777">
        <v>0</v>
      </c>
      <c r="P777" t="s">
        <v>783</v>
      </c>
      <c r="Q777" t="s">
        <v>86</v>
      </c>
      <c r="R777" t="s">
        <v>86</v>
      </c>
      <c r="S777" s="71">
        <v>45406</v>
      </c>
      <c r="T777" s="94">
        <v>0.46875</v>
      </c>
      <c r="U777" s="71">
        <v>45406</v>
      </c>
      <c r="V777" s="94">
        <v>0.59375</v>
      </c>
      <c r="W777">
        <v>180</v>
      </c>
      <c r="X777">
        <v>3</v>
      </c>
      <c r="Y777" t="s">
        <v>35</v>
      </c>
      <c r="AB777" t="s">
        <v>1152</v>
      </c>
      <c r="AC777" t="s">
        <v>1153</v>
      </c>
      <c r="AD777">
        <v>86838</v>
      </c>
    </row>
    <row r="778" spans="1:30" x14ac:dyDescent="0.25">
      <c r="A778" t="s">
        <v>1145</v>
      </c>
      <c r="C778" t="s">
        <v>1146</v>
      </c>
      <c r="D778" t="s">
        <v>250</v>
      </c>
      <c r="E778" t="s">
        <v>1147</v>
      </c>
      <c r="F778" t="s">
        <v>782</v>
      </c>
      <c r="H778" t="s">
        <v>743</v>
      </c>
      <c r="I778">
        <v>26</v>
      </c>
      <c r="J778">
        <v>35</v>
      </c>
      <c r="M778" t="s">
        <v>776</v>
      </c>
      <c r="N778" t="s">
        <v>777</v>
      </c>
      <c r="P778" t="s">
        <v>788</v>
      </c>
      <c r="Q778" t="s">
        <v>86</v>
      </c>
      <c r="R778" t="s">
        <v>86</v>
      </c>
      <c r="S778" s="71">
        <v>45406</v>
      </c>
      <c r="T778" s="94">
        <v>0.46875</v>
      </c>
      <c r="U778" s="71">
        <v>45406</v>
      </c>
      <c r="V778" s="94">
        <v>0.59375</v>
      </c>
      <c r="W778">
        <v>10</v>
      </c>
      <c r="X778">
        <v>0.16666666699999999</v>
      </c>
      <c r="Y778" t="s">
        <v>35</v>
      </c>
      <c r="AB778" t="s">
        <v>1152</v>
      </c>
      <c r="AC778" t="s">
        <v>1153</v>
      </c>
      <c r="AD778">
        <v>86838</v>
      </c>
    </row>
    <row r="779" spans="1:30" x14ac:dyDescent="0.25">
      <c r="A779" t="s">
        <v>1145</v>
      </c>
      <c r="C779" t="s">
        <v>1146</v>
      </c>
      <c r="D779" t="s">
        <v>250</v>
      </c>
      <c r="E779" t="s">
        <v>1147</v>
      </c>
      <c r="F779" t="s">
        <v>782</v>
      </c>
      <c r="H779" t="s">
        <v>743</v>
      </c>
      <c r="I779">
        <v>26</v>
      </c>
      <c r="J779">
        <v>35</v>
      </c>
      <c r="M779" t="s">
        <v>789</v>
      </c>
      <c r="N779" t="s">
        <v>777</v>
      </c>
      <c r="P779" t="s">
        <v>790</v>
      </c>
      <c r="S779" s="71">
        <v>45406</v>
      </c>
      <c r="T779" s="94">
        <v>0.46875</v>
      </c>
      <c r="U779" s="71">
        <v>45406</v>
      </c>
      <c r="V779" s="94">
        <v>0.59375</v>
      </c>
      <c r="W779">
        <v>1.62</v>
      </c>
      <c r="X779">
        <v>2.7E-2</v>
      </c>
      <c r="Y779" t="s">
        <v>35</v>
      </c>
      <c r="AD779">
        <v>86838</v>
      </c>
    </row>
    <row r="780" spans="1:30" x14ac:dyDescent="0.25">
      <c r="A780" t="s">
        <v>1145</v>
      </c>
      <c r="C780" t="s">
        <v>1146</v>
      </c>
      <c r="D780" t="s">
        <v>250</v>
      </c>
      <c r="E780" t="s">
        <v>1147</v>
      </c>
      <c r="F780" t="s">
        <v>782</v>
      </c>
      <c r="H780" t="s">
        <v>743</v>
      </c>
      <c r="I780">
        <v>26</v>
      </c>
      <c r="J780">
        <v>35</v>
      </c>
      <c r="M780" t="s">
        <v>744</v>
      </c>
      <c r="N780" t="s">
        <v>745</v>
      </c>
      <c r="O780">
        <v>0</v>
      </c>
      <c r="P780" t="s">
        <v>816</v>
      </c>
      <c r="Q780" t="s">
        <v>86</v>
      </c>
      <c r="R780" t="s">
        <v>86</v>
      </c>
      <c r="S780" s="71">
        <v>45406</v>
      </c>
      <c r="T780" s="94">
        <v>0.60416666666666663</v>
      </c>
      <c r="U780" s="71">
        <v>45406</v>
      </c>
      <c r="V780" s="94">
        <v>0.6875</v>
      </c>
      <c r="W780">
        <v>120</v>
      </c>
      <c r="X780">
        <v>2</v>
      </c>
      <c r="Y780" t="s">
        <v>35</v>
      </c>
      <c r="AB780" t="s">
        <v>1162</v>
      </c>
      <c r="AC780" t="s">
        <v>1163</v>
      </c>
      <c r="AD780">
        <v>86779</v>
      </c>
    </row>
    <row r="781" spans="1:30" x14ac:dyDescent="0.25">
      <c r="A781" t="s">
        <v>1145</v>
      </c>
      <c r="C781" t="s">
        <v>1146</v>
      </c>
      <c r="D781" t="s">
        <v>250</v>
      </c>
      <c r="E781" t="s">
        <v>1147</v>
      </c>
      <c r="F781" t="s">
        <v>782</v>
      </c>
      <c r="H781" t="s">
        <v>743</v>
      </c>
      <c r="I781">
        <v>26</v>
      </c>
      <c r="J781">
        <v>35</v>
      </c>
      <c r="M781" t="s">
        <v>789</v>
      </c>
      <c r="N781" t="s">
        <v>777</v>
      </c>
      <c r="P781" t="s">
        <v>790</v>
      </c>
      <c r="S781" s="71">
        <v>45406</v>
      </c>
      <c r="T781" s="94">
        <v>0.60416666666666663</v>
      </c>
      <c r="U781" s="71">
        <v>45406</v>
      </c>
      <c r="V781" s="94">
        <v>0.6875</v>
      </c>
      <c r="W781">
        <v>1.43</v>
      </c>
      <c r="X781">
        <v>2.3833333000000002E-2</v>
      </c>
      <c r="Y781" t="s">
        <v>35</v>
      </c>
      <c r="AD781">
        <v>86779</v>
      </c>
    </row>
    <row r="782" spans="1:30" x14ac:dyDescent="0.25">
      <c r="A782" t="s">
        <v>1145</v>
      </c>
      <c r="C782" t="s">
        <v>1146</v>
      </c>
      <c r="D782" t="s">
        <v>250</v>
      </c>
      <c r="E782" t="s">
        <v>1147</v>
      </c>
      <c r="F782" t="s">
        <v>782</v>
      </c>
      <c r="H782" t="s">
        <v>743</v>
      </c>
      <c r="I782">
        <v>26</v>
      </c>
      <c r="J782">
        <v>35</v>
      </c>
      <c r="M782" t="s">
        <v>744</v>
      </c>
      <c r="N782" t="s">
        <v>796</v>
      </c>
      <c r="O782">
        <v>0</v>
      </c>
      <c r="P782" t="s">
        <v>797</v>
      </c>
      <c r="Q782" t="s">
        <v>747</v>
      </c>
      <c r="R782" t="s">
        <v>747</v>
      </c>
      <c r="S782" s="71">
        <v>45408</v>
      </c>
      <c r="T782" s="94">
        <v>0.29166666666666669</v>
      </c>
      <c r="U782" s="71">
        <v>45408</v>
      </c>
      <c r="V782" s="94">
        <v>0.33333333333333331</v>
      </c>
      <c r="W782">
        <v>60</v>
      </c>
      <c r="X782">
        <v>1</v>
      </c>
      <c r="AB782" t="s">
        <v>798</v>
      </c>
      <c r="AC782" t="s">
        <v>799</v>
      </c>
      <c r="AD782">
        <v>121762</v>
      </c>
    </row>
    <row r="783" spans="1:30" x14ac:dyDescent="0.25">
      <c r="A783" t="s">
        <v>1145</v>
      </c>
      <c r="C783" t="s">
        <v>1146</v>
      </c>
      <c r="D783" t="s">
        <v>250</v>
      </c>
      <c r="E783" t="s">
        <v>1147</v>
      </c>
      <c r="F783" t="s">
        <v>782</v>
      </c>
      <c r="H783" t="s">
        <v>743</v>
      </c>
      <c r="I783">
        <v>26</v>
      </c>
      <c r="J783">
        <v>35</v>
      </c>
      <c r="M783" t="s">
        <v>744</v>
      </c>
      <c r="N783" t="s">
        <v>745</v>
      </c>
      <c r="O783">
        <v>0</v>
      </c>
      <c r="P783" t="s">
        <v>783</v>
      </c>
      <c r="Q783" t="s">
        <v>86</v>
      </c>
      <c r="R783" t="s">
        <v>86</v>
      </c>
      <c r="S783" s="71">
        <v>45408</v>
      </c>
      <c r="T783" s="94">
        <v>0.375</v>
      </c>
      <c r="U783" s="71">
        <v>45408</v>
      </c>
      <c r="V783" s="94">
        <v>0.45833333333333331</v>
      </c>
      <c r="W783">
        <v>120</v>
      </c>
      <c r="X783">
        <v>2</v>
      </c>
      <c r="Y783" t="s">
        <v>35</v>
      </c>
      <c r="AB783" t="s">
        <v>1154</v>
      </c>
      <c r="AC783" t="s">
        <v>1155</v>
      </c>
      <c r="AD783">
        <v>90261</v>
      </c>
    </row>
    <row r="784" spans="1:30" x14ac:dyDescent="0.25">
      <c r="A784" t="s">
        <v>1145</v>
      </c>
      <c r="C784" t="s">
        <v>1146</v>
      </c>
      <c r="D784" t="s">
        <v>250</v>
      </c>
      <c r="E784" t="s">
        <v>1147</v>
      </c>
      <c r="F784" t="s">
        <v>782</v>
      </c>
      <c r="H784" t="s">
        <v>743</v>
      </c>
      <c r="I784">
        <v>26</v>
      </c>
      <c r="J784">
        <v>35</v>
      </c>
      <c r="M784" t="s">
        <v>776</v>
      </c>
      <c r="N784" t="s">
        <v>777</v>
      </c>
      <c r="P784" t="s">
        <v>788</v>
      </c>
      <c r="Q784" t="s">
        <v>86</v>
      </c>
      <c r="R784" t="s">
        <v>86</v>
      </c>
      <c r="S784" s="71">
        <v>45408</v>
      </c>
      <c r="T784" s="94">
        <v>0.375</v>
      </c>
      <c r="U784" s="71">
        <v>45408</v>
      </c>
      <c r="V784" s="94">
        <v>0.45833333333333331</v>
      </c>
      <c r="W784">
        <v>2</v>
      </c>
      <c r="X784">
        <v>3.3333333E-2</v>
      </c>
      <c r="Y784" t="s">
        <v>35</v>
      </c>
      <c r="AB784" t="s">
        <v>1154</v>
      </c>
      <c r="AC784" t="s">
        <v>1155</v>
      </c>
      <c r="AD784">
        <v>90261</v>
      </c>
    </row>
    <row r="785" spans="1:30" x14ac:dyDescent="0.25">
      <c r="A785" t="s">
        <v>1145</v>
      </c>
      <c r="C785" t="s">
        <v>1146</v>
      </c>
      <c r="D785" t="s">
        <v>250</v>
      </c>
      <c r="E785" t="s">
        <v>1147</v>
      </c>
      <c r="F785" t="s">
        <v>782</v>
      </c>
      <c r="H785" t="s">
        <v>743</v>
      </c>
      <c r="I785">
        <v>26</v>
      </c>
      <c r="J785">
        <v>35</v>
      </c>
      <c r="M785" t="s">
        <v>744</v>
      </c>
      <c r="N785" t="s">
        <v>745</v>
      </c>
      <c r="O785">
        <v>0</v>
      </c>
      <c r="P785" t="s">
        <v>791</v>
      </c>
      <c r="Q785" t="s">
        <v>85</v>
      </c>
      <c r="R785" t="s">
        <v>792</v>
      </c>
      <c r="S785" s="71">
        <v>45408</v>
      </c>
      <c r="T785" s="94">
        <v>0.47916666666666669</v>
      </c>
      <c r="U785" s="71">
        <v>45408</v>
      </c>
      <c r="V785" s="94">
        <v>0.5625</v>
      </c>
      <c r="W785">
        <v>120</v>
      </c>
      <c r="X785">
        <v>2</v>
      </c>
      <c r="Y785" t="s">
        <v>34</v>
      </c>
      <c r="AB785" t="s">
        <v>1156</v>
      </c>
      <c r="AC785" t="s">
        <v>1157</v>
      </c>
      <c r="AD785">
        <v>90825</v>
      </c>
    </row>
    <row r="786" spans="1:30" x14ac:dyDescent="0.25">
      <c r="A786" t="s">
        <v>1145</v>
      </c>
      <c r="C786" t="s">
        <v>1146</v>
      </c>
      <c r="D786" t="s">
        <v>250</v>
      </c>
      <c r="E786" t="s">
        <v>1147</v>
      </c>
      <c r="F786" t="s">
        <v>782</v>
      </c>
      <c r="H786" t="s">
        <v>743</v>
      </c>
      <c r="I786">
        <v>26</v>
      </c>
      <c r="J786">
        <v>35</v>
      </c>
      <c r="M786" t="s">
        <v>776</v>
      </c>
      <c r="N786" t="s">
        <v>777</v>
      </c>
      <c r="P786" t="s">
        <v>795</v>
      </c>
      <c r="Q786" t="s">
        <v>85</v>
      </c>
      <c r="R786" t="s">
        <v>792</v>
      </c>
      <c r="S786" s="71">
        <v>45408</v>
      </c>
      <c r="T786" s="94">
        <v>0.47916666666666669</v>
      </c>
      <c r="U786" s="71">
        <v>45408</v>
      </c>
      <c r="V786" s="94">
        <v>0.5625</v>
      </c>
      <c r="W786">
        <v>5</v>
      </c>
      <c r="X786">
        <v>8.3333332999999996E-2</v>
      </c>
      <c r="Y786" t="s">
        <v>34</v>
      </c>
      <c r="AB786" t="s">
        <v>1156</v>
      </c>
      <c r="AC786" t="s">
        <v>1157</v>
      </c>
      <c r="AD786">
        <v>90825</v>
      </c>
    </row>
    <row r="787" spans="1:30" x14ac:dyDescent="0.25">
      <c r="A787" t="s">
        <v>1145</v>
      </c>
      <c r="C787" t="s">
        <v>1146</v>
      </c>
      <c r="D787" t="s">
        <v>250</v>
      </c>
      <c r="E787" t="s">
        <v>1147</v>
      </c>
      <c r="F787" t="s">
        <v>782</v>
      </c>
      <c r="H787" t="s">
        <v>743</v>
      </c>
      <c r="I787">
        <v>26</v>
      </c>
      <c r="J787">
        <v>35</v>
      </c>
      <c r="M787" t="s">
        <v>789</v>
      </c>
      <c r="N787" t="s">
        <v>777</v>
      </c>
      <c r="P787" t="s">
        <v>790</v>
      </c>
      <c r="S787" s="71">
        <v>45408</v>
      </c>
      <c r="T787" s="94">
        <v>0.47916666666666669</v>
      </c>
      <c r="U787" s="71">
        <v>45408</v>
      </c>
      <c r="V787" s="94">
        <v>0.5625</v>
      </c>
      <c r="W787">
        <v>7.74</v>
      </c>
      <c r="X787">
        <v>0.129</v>
      </c>
      <c r="Y787" t="s">
        <v>34</v>
      </c>
      <c r="AD787">
        <v>90825</v>
      </c>
    </row>
    <row r="788" spans="1:30" x14ac:dyDescent="0.25">
      <c r="A788" t="s">
        <v>1145</v>
      </c>
      <c r="C788" t="s">
        <v>1146</v>
      </c>
      <c r="D788" t="s">
        <v>250</v>
      </c>
      <c r="E788" t="s">
        <v>1147</v>
      </c>
      <c r="F788" t="s">
        <v>782</v>
      </c>
      <c r="H788" t="s">
        <v>743</v>
      </c>
      <c r="I788">
        <v>26</v>
      </c>
      <c r="J788">
        <v>35</v>
      </c>
      <c r="M788" t="s">
        <v>744</v>
      </c>
      <c r="N788" t="s">
        <v>745</v>
      </c>
      <c r="O788">
        <v>0</v>
      </c>
      <c r="P788" t="s">
        <v>816</v>
      </c>
      <c r="Q788" t="s">
        <v>86</v>
      </c>
      <c r="R788" t="s">
        <v>86</v>
      </c>
      <c r="S788" s="71">
        <v>45408</v>
      </c>
      <c r="T788" s="94">
        <v>0.58333333333333337</v>
      </c>
      <c r="U788" s="71">
        <v>45408</v>
      </c>
      <c r="V788" s="94">
        <v>0.625</v>
      </c>
      <c r="W788">
        <v>60</v>
      </c>
      <c r="X788">
        <v>1</v>
      </c>
      <c r="Y788" t="s">
        <v>35</v>
      </c>
      <c r="AB788" t="s">
        <v>845</v>
      </c>
      <c r="AC788" t="s">
        <v>846</v>
      </c>
      <c r="AD788">
        <v>90784</v>
      </c>
    </row>
    <row r="789" spans="1:30" x14ac:dyDescent="0.25">
      <c r="A789" t="s">
        <v>1145</v>
      </c>
      <c r="C789" t="s">
        <v>1146</v>
      </c>
      <c r="D789" t="s">
        <v>250</v>
      </c>
      <c r="E789" t="s">
        <v>1147</v>
      </c>
      <c r="F789" t="s">
        <v>782</v>
      </c>
      <c r="H789" t="s">
        <v>743</v>
      </c>
      <c r="I789">
        <v>26</v>
      </c>
      <c r="J789">
        <v>35</v>
      </c>
      <c r="M789" t="s">
        <v>789</v>
      </c>
      <c r="N789" t="s">
        <v>777</v>
      </c>
      <c r="P789" t="s">
        <v>790</v>
      </c>
      <c r="S789" s="71">
        <v>45408</v>
      </c>
      <c r="T789" s="94">
        <v>0.58333333333333337</v>
      </c>
      <c r="U789" s="71">
        <v>45408</v>
      </c>
      <c r="V789" s="94">
        <v>0.625</v>
      </c>
      <c r="W789">
        <v>7.78</v>
      </c>
      <c r="X789">
        <v>0.12966666700000001</v>
      </c>
      <c r="Y789" t="s">
        <v>35</v>
      </c>
      <c r="AD789">
        <v>90784</v>
      </c>
    </row>
    <row r="790" spans="1:30" x14ac:dyDescent="0.25">
      <c r="A790" t="s">
        <v>1145</v>
      </c>
      <c r="C790" t="s">
        <v>1146</v>
      </c>
      <c r="D790" t="s">
        <v>250</v>
      </c>
      <c r="E790" t="s">
        <v>1147</v>
      </c>
      <c r="F790" t="s">
        <v>782</v>
      </c>
      <c r="H790" t="s">
        <v>743</v>
      </c>
      <c r="I790">
        <v>26</v>
      </c>
      <c r="J790">
        <v>35</v>
      </c>
      <c r="M790" t="s">
        <v>744</v>
      </c>
      <c r="N790" t="s">
        <v>796</v>
      </c>
      <c r="O790">
        <v>0</v>
      </c>
      <c r="P790" t="s">
        <v>797</v>
      </c>
      <c r="Q790" t="s">
        <v>747</v>
      </c>
      <c r="R790" t="s">
        <v>747</v>
      </c>
      <c r="S790" s="71">
        <v>45411</v>
      </c>
      <c r="T790" s="94">
        <v>0.29166666666666669</v>
      </c>
      <c r="U790" s="71">
        <v>45411</v>
      </c>
      <c r="V790" s="94">
        <v>0.32291666666666669</v>
      </c>
      <c r="W790">
        <v>45</v>
      </c>
      <c r="X790">
        <v>0.75</v>
      </c>
      <c r="AB790" t="s">
        <v>798</v>
      </c>
      <c r="AC790" t="s">
        <v>799</v>
      </c>
      <c r="AD790">
        <v>123013</v>
      </c>
    </row>
    <row r="791" spans="1:30" x14ac:dyDescent="0.25">
      <c r="A791" t="s">
        <v>1145</v>
      </c>
      <c r="C791" t="s">
        <v>1146</v>
      </c>
      <c r="D791" t="s">
        <v>250</v>
      </c>
      <c r="E791" t="s">
        <v>1147</v>
      </c>
      <c r="F791" t="s">
        <v>782</v>
      </c>
      <c r="H791" t="s">
        <v>743</v>
      </c>
      <c r="I791">
        <v>26</v>
      </c>
      <c r="J791">
        <v>35</v>
      </c>
      <c r="M791" t="s">
        <v>744</v>
      </c>
      <c r="N791" t="s">
        <v>745</v>
      </c>
      <c r="O791">
        <v>0</v>
      </c>
      <c r="P791" t="s">
        <v>791</v>
      </c>
      <c r="Q791" t="s">
        <v>85</v>
      </c>
      <c r="R791" t="s">
        <v>792</v>
      </c>
      <c r="S791" s="71">
        <v>45411</v>
      </c>
      <c r="T791" s="94">
        <v>0.32291666666666669</v>
      </c>
      <c r="U791" s="71">
        <v>45411</v>
      </c>
      <c r="V791" s="94">
        <v>0.36458333333333331</v>
      </c>
      <c r="W791">
        <v>60</v>
      </c>
      <c r="X791">
        <v>1</v>
      </c>
      <c r="Y791" t="s">
        <v>34</v>
      </c>
      <c r="AB791" t="s">
        <v>1158</v>
      </c>
      <c r="AC791" t="s">
        <v>1159</v>
      </c>
      <c r="AD791">
        <v>90185</v>
      </c>
    </row>
    <row r="792" spans="1:30" x14ac:dyDescent="0.25">
      <c r="A792" t="s">
        <v>1145</v>
      </c>
      <c r="C792" t="s">
        <v>1146</v>
      </c>
      <c r="D792" t="s">
        <v>250</v>
      </c>
      <c r="E792" t="s">
        <v>1147</v>
      </c>
      <c r="F792" t="s">
        <v>782</v>
      </c>
      <c r="H792" t="s">
        <v>743</v>
      </c>
      <c r="I792">
        <v>26</v>
      </c>
      <c r="J792">
        <v>35</v>
      </c>
      <c r="M792" t="s">
        <v>744</v>
      </c>
      <c r="N792" t="s">
        <v>745</v>
      </c>
      <c r="O792">
        <v>0</v>
      </c>
      <c r="P792" t="s">
        <v>783</v>
      </c>
      <c r="Q792" t="s">
        <v>86</v>
      </c>
      <c r="R792" t="s">
        <v>86</v>
      </c>
      <c r="S792" s="71">
        <v>45411</v>
      </c>
      <c r="T792" s="94">
        <v>0.375</v>
      </c>
      <c r="U792" s="71">
        <v>45411</v>
      </c>
      <c r="V792" s="94">
        <v>0.45833333333333331</v>
      </c>
      <c r="W792">
        <v>120</v>
      </c>
      <c r="X792">
        <v>2</v>
      </c>
      <c r="Y792" t="s">
        <v>35</v>
      </c>
      <c r="AB792" t="s">
        <v>1154</v>
      </c>
      <c r="AC792" t="s">
        <v>1155</v>
      </c>
      <c r="AD792">
        <v>90259</v>
      </c>
    </row>
    <row r="793" spans="1:30" x14ac:dyDescent="0.25">
      <c r="A793" t="s">
        <v>1145</v>
      </c>
      <c r="C793" t="s">
        <v>1146</v>
      </c>
      <c r="D793" t="s">
        <v>250</v>
      </c>
      <c r="E793" t="s">
        <v>1147</v>
      </c>
      <c r="F793" t="s">
        <v>782</v>
      </c>
      <c r="H793" t="s">
        <v>743</v>
      </c>
      <c r="I793">
        <v>26</v>
      </c>
      <c r="J793">
        <v>35</v>
      </c>
      <c r="M793" t="s">
        <v>776</v>
      </c>
      <c r="N793" t="s">
        <v>777</v>
      </c>
      <c r="P793" t="s">
        <v>788</v>
      </c>
      <c r="Q793" t="s">
        <v>86</v>
      </c>
      <c r="R793" t="s">
        <v>86</v>
      </c>
      <c r="S793" s="71">
        <v>45411</v>
      </c>
      <c r="T793" s="94">
        <v>0.375</v>
      </c>
      <c r="U793" s="71">
        <v>45411</v>
      </c>
      <c r="V793" s="94">
        <v>0.45833333333333331</v>
      </c>
      <c r="W793">
        <v>9</v>
      </c>
      <c r="X793">
        <v>0.15</v>
      </c>
      <c r="Y793" t="s">
        <v>35</v>
      </c>
      <c r="AB793" t="s">
        <v>1154</v>
      </c>
      <c r="AC793" t="s">
        <v>1155</v>
      </c>
      <c r="AD793">
        <v>90259</v>
      </c>
    </row>
    <row r="794" spans="1:30" x14ac:dyDescent="0.25">
      <c r="A794" t="s">
        <v>1145</v>
      </c>
      <c r="C794" t="s">
        <v>1146</v>
      </c>
      <c r="D794" t="s">
        <v>250</v>
      </c>
      <c r="E794" t="s">
        <v>1147</v>
      </c>
      <c r="F794" t="s">
        <v>782</v>
      </c>
      <c r="H794" t="s">
        <v>743</v>
      </c>
      <c r="I794">
        <v>26</v>
      </c>
      <c r="J794">
        <v>35</v>
      </c>
      <c r="M794" t="s">
        <v>789</v>
      </c>
      <c r="N794" t="s">
        <v>777</v>
      </c>
      <c r="P794" t="s">
        <v>790</v>
      </c>
      <c r="S794" s="71">
        <v>45411</v>
      </c>
      <c r="T794" s="94">
        <v>0.375</v>
      </c>
      <c r="U794" s="71">
        <v>45411</v>
      </c>
      <c r="V794" s="94">
        <v>0.45833333333333331</v>
      </c>
      <c r="W794">
        <v>2.44</v>
      </c>
      <c r="X794">
        <v>4.0666666999999997E-2</v>
      </c>
      <c r="Y794" t="s">
        <v>35</v>
      </c>
      <c r="AD794">
        <v>90259</v>
      </c>
    </row>
    <row r="795" spans="1:30" x14ac:dyDescent="0.25">
      <c r="A795" t="s">
        <v>1145</v>
      </c>
      <c r="C795" t="s">
        <v>1146</v>
      </c>
      <c r="D795" t="s">
        <v>250</v>
      </c>
      <c r="E795" t="s">
        <v>1147</v>
      </c>
      <c r="F795" t="s">
        <v>782</v>
      </c>
      <c r="H795" t="s">
        <v>743</v>
      </c>
      <c r="I795">
        <v>26</v>
      </c>
      <c r="J795">
        <v>35</v>
      </c>
      <c r="M795" t="s">
        <v>744</v>
      </c>
      <c r="N795" t="s">
        <v>745</v>
      </c>
      <c r="O795">
        <v>0</v>
      </c>
      <c r="P795" t="s">
        <v>816</v>
      </c>
      <c r="Q795" t="s">
        <v>86</v>
      </c>
      <c r="R795" t="s">
        <v>86</v>
      </c>
      <c r="S795" s="71">
        <v>45411</v>
      </c>
      <c r="T795" s="94">
        <v>0.46875</v>
      </c>
      <c r="U795" s="71">
        <v>45411</v>
      </c>
      <c r="V795" s="94">
        <v>0.53125</v>
      </c>
      <c r="W795">
        <v>90</v>
      </c>
      <c r="X795">
        <v>1.5</v>
      </c>
      <c r="Y795" t="s">
        <v>35</v>
      </c>
      <c r="AB795" t="s">
        <v>1168</v>
      </c>
      <c r="AC795" t="s">
        <v>1169</v>
      </c>
      <c r="AD795">
        <v>90779</v>
      </c>
    </row>
    <row r="796" spans="1:30" x14ac:dyDescent="0.25">
      <c r="A796" t="s">
        <v>1145</v>
      </c>
      <c r="C796" t="s">
        <v>1146</v>
      </c>
      <c r="D796" t="s">
        <v>250</v>
      </c>
      <c r="E796" t="s">
        <v>1147</v>
      </c>
      <c r="F796" t="s">
        <v>782</v>
      </c>
      <c r="H796" t="s">
        <v>743</v>
      </c>
      <c r="I796">
        <v>26</v>
      </c>
      <c r="J796">
        <v>35</v>
      </c>
      <c r="M796" t="s">
        <v>789</v>
      </c>
      <c r="N796" t="s">
        <v>777</v>
      </c>
      <c r="P796" t="s">
        <v>790</v>
      </c>
      <c r="S796" s="71">
        <v>45411</v>
      </c>
      <c r="T796" s="94">
        <v>0.46875</v>
      </c>
      <c r="U796" s="71">
        <v>45411</v>
      </c>
      <c r="V796" s="94">
        <v>0.53125</v>
      </c>
      <c r="W796">
        <v>3.93</v>
      </c>
      <c r="X796">
        <v>6.5500000000000003E-2</v>
      </c>
      <c r="Y796" t="s">
        <v>35</v>
      </c>
      <c r="AD796">
        <v>90779</v>
      </c>
    </row>
    <row r="797" spans="1:30" x14ac:dyDescent="0.25">
      <c r="A797" t="s">
        <v>1145</v>
      </c>
      <c r="C797" t="s">
        <v>1146</v>
      </c>
      <c r="D797" t="s">
        <v>250</v>
      </c>
      <c r="E797" t="s">
        <v>1147</v>
      </c>
      <c r="F797" t="s">
        <v>782</v>
      </c>
      <c r="H797" t="s">
        <v>743</v>
      </c>
      <c r="I797">
        <v>26</v>
      </c>
      <c r="J797">
        <v>35</v>
      </c>
      <c r="M797" t="s">
        <v>744</v>
      </c>
      <c r="N797" t="s">
        <v>745</v>
      </c>
      <c r="O797">
        <v>0</v>
      </c>
      <c r="P797" t="s">
        <v>791</v>
      </c>
      <c r="Q797" t="s">
        <v>85</v>
      </c>
      <c r="R797" t="s">
        <v>792</v>
      </c>
      <c r="S797" s="71">
        <v>45411</v>
      </c>
      <c r="T797" s="94">
        <v>0.54166666666666663</v>
      </c>
      <c r="U797" s="71">
        <v>45411</v>
      </c>
      <c r="V797" s="94">
        <v>0.66666666666666663</v>
      </c>
      <c r="W797">
        <v>180</v>
      </c>
      <c r="X797">
        <v>3</v>
      </c>
      <c r="Y797" t="s">
        <v>34</v>
      </c>
      <c r="AB797" t="s">
        <v>1160</v>
      </c>
      <c r="AC797" t="s">
        <v>1161</v>
      </c>
      <c r="AD797">
        <v>120933</v>
      </c>
    </row>
    <row r="798" spans="1:30" x14ac:dyDescent="0.25">
      <c r="A798" t="s">
        <v>1145</v>
      </c>
      <c r="C798" t="s">
        <v>1146</v>
      </c>
      <c r="D798" t="s">
        <v>250</v>
      </c>
      <c r="E798" t="s">
        <v>1147</v>
      </c>
      <c r="F798" t="s">
        <v>782</v>
      </c>
      <c r="H798" t="s">
        <v>743</v>
      </c>
      <c r="I798">
        <v>26</v>
      </c>
      <c r="J798">
        <v>35</v>
      </c>
      <c r="M798" t="s">
        <v>789</v>
      </c>
      <c r="N798" t="s">
        <v>777</v>
      </c>
      <c r="P798" t="s">
        <v>790</v>
      </c>
      <c r="S798" s="71">
        <v>45411</v>
      </c>
      <c r="T798" s="94">
        <v>0.54166666666666663</v>
      </c>
      <c r="U798" s="71">
        <v>45411</v>
      </c>
      <c r="V798" s="94">
        <v>0.66666666666666663</v>
      </c>
      <c r="W798">
        <v>2.3199999999999998</v>
      </c>
      <c r="X798">
        <v>3.8666667000000002E-2</v>
      </c>
      <c r="Y798" t="s">
        <v>34</v>
      </c>
      <c r="AD798">
        <v>120933</v>
      </c>
    </row>
    <row r="799" spans="1:30" x14ac:dyDescent="0.25">
      <c r="A799" t="s">
        <v>1145</v>
      </c>
      <c r="C799" t="s">
        <v>1146</v>
      </c>
      <c r="D799" t="s">
        <v>250</v>
      </c>
      <c r="E799" t="s">
        <v>1147</v>
      </c>
      <c r="F799" t="s">
        <v>782</v>
      </c>
      <c r="H799" t="s">
        <v>743</v>
      </c>
      <c r="I799">
        <v>26</v>
      </c>
      <c r="J799">
        <v>35</v>
      </c>
      <c r="M799" t="s">
        <v>744</v>
      </c>
      <c r="N799" t="s">
        <v>796</v>
      </c>
      <c r="O799">
        <v>0</v>
      </c>
      <c r="P799" t="s">
        <v>797</v>
      </c>
      <c r="Q799" t="s">
        <v>747</v>
      </c>
      <c r="R799" t="s">
        <v>747</v>
      </c>
      <c r="S799" s="71">
        <v>45412</v>
      </c>
      <c r="T799" s="94">
        <v>0.29166666666666669</v>
      </c>
      <c r="U799" s="71">
        <v>45412</v>
      </c>
      <c r="V799" s="94">
        <v>0.32291666666666669</v>
      </c>
      <c r="W799">
        <v>45</v>
      </c>
      <c r="X799">
        <v>0.75</v>
      </c>
      <c r="AB799" t="s">
        <v>798</v>
      </c>
      <c r="AC799" t="s">
        <v>799</v>
      </c>
      <c r="AD799">
        <v>123528</v>
      </c>
    </row>
    <row r="800" spans="1:30" x14ac:dyDescent="0.25">
      <c r="A800" t="s">
        <v>1145</v>
      </c>
      <c r="C800" t="s">
        <v>1146</v>
      </c>
      <c r="D800" t="s">
        <v>250</v>
      </c>
      <c r="E800" t="s">
        <v>1147</v>
      </c>
      <c r="F800" t="s">
        <v>782</v>
      </c>
      <c r="H800" t="s">
        <v>743</v>
      </c>
      <c r="I800">
        <v>26</v>
      </c>
      <c r="J800">
        <v>35</v>
      </c>
      <c r="M800" t="s">
        <v>744</v>
      </c>
      <c r="N800" t="s">
        <v>745</v>
      </c>
      <c r="O800">
        <v>0</v>
      </c>
      <c r="P800" t="s">
        <v>816</v>
      </c>
      <c r="Q800" t="s">
        <v>86</v>
      </c>
      <c r="R800" t="s">
        <v>86</v>
      </c>
      <c r="S800" s="71">
        <v>45412</v>
      </c>
      <c r="T800" s="94">
        <v>0.35416666666666669</v>
      </c>
      <c r="U800" s="71">
        <v>45412</v>
      </c>
      <c r="V800" s="94">
        <v>0.39583333333333331</v>
      </c>
      <c r="W800">
        <v>60</v>
      </c>
      <c r="X800">
        <v>1</v>
      </c>
      <c r="Y800" t="s">
        <v>35</v>
      </c>
      <c r="AB800" t="s">
        <v>947</v>
      </c>
      <c r="AC800" t="s">
        <v>948</v>
      </c>
      <c r="AD800">
        <v>90304</v>
      </c>
    </row>
    <row r="801" spans="1:30" x14ac:dyDescent="0.25">
      <c r="A801" t="s">
        <v>1145</v>
      </c>
      <c r="C801" t="s">
        <v>1146</v>
      </c>
      <c r="D801" t="s">
        <v>250</v>
      </c>
      <c r="E801" t="s">
        <v>1147</v>
      </c>
      <c r="F801" t="s">
        <v>782</v>
      </c>
      <c r="H801" t="s">
        <v>743</v>
      </c>
      <c r="I801">
        <v>26</v>
      </c>
      <c r="J801">
        <v>35</v>
      </c>
      <c r="M801" t="s">
        <v>744</v>
      </c>
      <c r="N801" t="s">
        <v>745</v>
      </c>
      <c r="O801">
        <v>0</v>
      </c>
      <c r="P801" t="s">
        <v>746</v>
      </c>
      <c r="Q801" t="s">
        <v>747</v>
      </c>
      <c r="R801" t="s">
        <v>747</v>
      </c>
      <c r="S801" s="71">
        <v>45412</v>
      </c>
      <c r="T801" s="94">
        <v>0.40625</v>
      </c>
      <c r="U801" s="71">
        <v>45412</v>
      </c>
      <c r="V801" s="94">
        <v>0.55208333333333337</v>
      </c>
      <c r="W801">
        <v>210</v>
      </c>
      <c r="X801">
        <v>3.5</v>
      </c>
      <c r="AB801" t="s">
        <v>1000</v>
      </c>
      <c r="AC801" t="s">
        <v>1001</v>
      </c>
      <c r="AD801">
        <v>113187</v>
      </c>
    </row>
    <row r="802" spans="1:30" x14ac:dyDescent="0.25">
      <c r="A802" t="s">
        <v>1145</v>
      </c>
      <c r="C802" t="s">
        <v>1146</v>
      </c>
      <c r="D802" t="s">
        <v>250</v>
      </c>
      <c r="E802" t="s">
        <v>1147</v>
      </c>
      <c r="F802" t="s">
        <v>782</v>
      </c>
      <c r="H802" t="s">
        <v>743</v>
      </c>
      <c r="I802">
        <v>26</v>
      </c>
      <c r="J802">
        <v>35</v>
      </c>
      <c r="M802" t="s">
        <v>744</v>
      </c>
      <c r="N802" t="s">
        <v>745</v>
      </c>
      <c r="O802">
        <v>0</v>
      </c>
      <c r="P802" t="s">
        <v>791</v>
      </c>
      <c r="Q802" t="s">
        <v>85</v>
      </c>
      <c r="R802" t="s">
        <v>792</v>
      </c>
      <c r="S802" s="71">
        <v>45412</v>
      </c>
      <c r="T802" s="94">
        <v>0.57291666666666663</v>
      </c>
      <c r="U802" s="71">
        <v>45412</v>
      </c>
      <c r="V802" s="94">
        <v>0.61458333333333337</v>
      </c>
      <c r="W802">
        <v>60</v>
      </c>
      <c r="X802">
        <v>1</v>
      </c>
      <c r="Y802" t="s">
        <v>34</v>
      </c>
      <c r="AB802" t="s">
        <v>1150</v>
      </c>
      <c r="AC802" t="s">
        <v>1151</v>
      </c>
      <c r="AD802">
        <v>121768</v>
      </c>
    </row>
    <row r="803" spans="1:30" x14ac:dyDescent="0.25">
      <c r="A803" t="s">
        <v>1145</v>
      </c>
      <c r="C803" t="s">
        <v>1146</v>
      </c>
      <c r="D803" t="s">
        <v>250</v>
      </c>
      <c r="E803" t="s">
        <v>1147</v>
      </c>
      <c r="F803" t="s">
        <v>782</v>
      </c>
      <c r="H803" t="s">
        <v>743</v>
      </c>
      <c r="I803">
        <v>26</v>
      </c>
      <c r="J803">
        <v>35</v>
      </c>
      <c r="M803" t="s">
        <v>789</v>
      </c>
      <c r="N803" t="s">
        <v>777</v>
      </c>
      <c r="P803" t="s">
        <v>790</v>
      </c>
      <c r="S803" s="71">
        <v>45412</v>
      </c>
      <c r="T803" s="94">
        <v>0.57291666666666663</v>
      </c>
      <c r="U803" s="71">
        <v>45412</v>
      </c>
      <c r="V803" s="94">
        <v>0.61458333333333337</v>
      </c>
      <c r="W803">
        <v>3.15</v>
      </c>
      <c r="X803">
        <v>5.2499999999999998E-2</v>
      </c>
      <c r="Y803" t="s">
        <v>34</v>
      </c>
      <c r="AD803">
        <v>121768</v>
      </c>
    </row>
    <row r="804" spans="1:30" x14ac:dyDescent="0.25">
      <c r="A804" t="s">
        <v>1145</v>
      </c>
      <c r="C804" t="s">
        <v>1146</v>
      </c>
      <c r="D804" t="s">
        <v>250</v>
      </c>
      <c r="E804" t="s">
        <v>1147</v>
      </c>
      <c r="F804" t="s">
        <v>782</v>
      </c>
      <c r="H804" t="s">
        <v>743</v>
      </c>
      <c r="I804">
        <v>26</v>
      </c>
      <c r="J804">
        <v>35</v>
      </c>
      <c r="M804" t="s">
        <v>744</v>
      </c>
      <c r="N804" t="s">
        <v>796</v>
      </c>
      <c r="O804">
        <v>0</v>
      </c>
      <c r="P804" t="s">
        <v>797</v>
      </c>
      <c r="Q804" t="s">
        <v>747</v>
      </c>
      <c r="R804" t="s">
        <v>747</v>
      </c>
      <c r="S804" s="71">
        <v>45413</v>
      </c>
      <c r="T804" s="94">
        <v>0.29166666666666669</v>
      </c>
      <c r="U804" s="71">
        <v>45413</v>
      </c>
      <c r="V804" s="94">
        <v>0.3125</v>
      </c>
      <c r="W804">
        <v>30</v>
      </c>
      <c r="X804">
        <v>0.5</v>
      </c>
      <c r="AB804" t="s">
        <v>798</v>
      </c>
      <c r="AC804" t="s">
        <v>799</v>
      </c>
      <c r="AD804">
        <v>124217</v>
      </c>
    </row>
    <row r="805" spans="1:30" x14ac:dyDescent="0.25">
      <c r="A805" t="s">
        <v>1145</v>
      </c>
      <c r="C805" t="s">
        <v>1146</v>
      </c>
      <c r="D805" t="s">
        <v>250</v>
      </c>
      <c r="E805" t="s">
        <v>1147</v>
      </c>
      <c r="F805" t="s">
        <v>782</v>
      </c>
      <c r="H805" t="s">
        <v>743</v>
      </c>
      <c r="I805">
        <v>26</v>
      </c>
      <c r="J805">
        <v>35</v>
      </c>
      <c r="M805" t="s">
        <v>744</v>
      </c>
      <c r="N805" t="s">
        <v>745</v>
      </c>
      <c r="O805">
        <v>0</v>
      </c>
      <c r="P805" t="s">
        <v>783</v>
      </c>
      <c r="Q805" t="s">
        <v>86</v>
      </c>
      <c r="R805" t="s">
        <v>86</v>
      </c>
      <c r="S805" s="71">
        <v>45413</v>
      </c>
      <c r="T805" s="94">
        <v>0.375</v>
      </c>
      <c r="U805" s="71">
        <v>45413</v>
      </c>
      <c r="V805" s="94">
        <v>0.45833333333333331</v>
      </c>
      <c r="W805">
        <v>120</v>
      </c>
      <c r="X805">
        <v>2</v>
      </c>
      <c r="Y805" t="s">
        <v>35</v>
      </c>
      <c r="AB805" t="s">
        <v>1154</v>
      </c>
      <c r="AC805" t="s">
        <v>1155</v>
      </c>
      <c r="AD805">
        <v>90260</v>
      </c>
    </row>
    <row r="806" spans="1:30" x14ac:dyDescent="0.25">
      <c r="A806" t="s">
        <v>1145</v>
      </c>
      <c r="C806" t="s">
        <v>1146</v>
      </c>
      <c r="D806" t="s">
        <v>250</v>
      </c>
      <c r="E806" t="s">
        <v>1147</v>
      </c>
      <c r="F806" t="s">
        <v>782</v>
      </c>
      <c r="H806" t="s">
        <v>743</v>
      </c>
      <c r="I806">
        <v>26</v>
      </c>
      <c r="J806">
        <v>35</v>
      </c>
      <c r="M806" t="s">
        <v>776</v>
      </c>
      <c r="N806" t="s">
        <v>777</v>
      </c>
      <c r="P806" t="s">
        <v>788</v>
      </c>
      <c r="Q806" t="s">
        <v>86</v>
      </c>
      <c r="R806" t="s">
        <v>86</v>
      </c>
      <c r="S806" s="71">
        <v>45413</v>
      </c>
      <c r="T806" s="94">
        <v>0.375</v>
      </c>
      <c r="U806" s="71">
        <v>45413</v>
      </c>
      <c r="V806" s="94">
        <v>0.45833333333333331</v>
      </c>
      <c r="W806">
        <v>2</v>
      </c>
      <c r="X806">
        <v>3.3333333E-2</v>
      </c>
      <c r="Y806" t="s">
        <v>35</v>
      </c>
      <c r="AB806" t="s">
        <v>1154</v>
      </c>
      <c r="AC806" t="s">
        <v>1155</v>
      </c>
      <c r="AD806">
        <v>90260</v>
      </c>
    </row>
    <row r="807" spans="1:30" x14ac:dyDescent="0.25">
      <c r="A807" t="s">
        <v>1145</v>
      </c>
      <c r="C807" t="s">
        <v>1146</v>
      </c>
      <c r="D807" t="s">
        <v>250</v>
      </c>
      <c r="E807" t="s">
        <v>1147</v>
      </c>
      <c r="F807" t="s">
        <v>782</v>
      </c>
      <c r="H807" t="s">
        <v>743</v>
      </c>
      <c r="I807">
        <v>26</v>
      </c>
      <c r="J807">
        <v>35</v>
      </c>
      <c r="M807" t="s">
        <v>744</v>
      </c>
      <c r="N807" t="s">
        <v>745</v>
      </c>
      <c r="O807">
        <v>0</v>
      </c>
      <c r="P807" t="s">
        <v>783</v>
      </c>
      <c r="Q807" t="s">
        <v>86</v>
      </c>
      <c r="R807" t="s">
        <v>86</v>
      </c>
      <c r="S807" s="71">
        <v>45413</v>
      </c>
      <c r="T807" s="94">
        <v>0.46875</v>
      </c>
      <c r="U807" s="71">
        <v>45413</v>
      </c>
      <c r="V807" s="94">
        <v>0.59375</v>
      </c>
      <c r="W807">
        <v>180</v>
      </c>
      <c r="X807">
        <v>3</v>
      </c>
      <c r="Y807" t="s">
        <v>35</v>
      </c>
      <c r="AB807" t="s">
        <v>849</v>
      </c>
      <c r="AC807" t="s">
        <v>850</v>
      </c>
      <c r="AD807">
        <v>90223</v>
      </c>
    </row>
    <row r="808" spans="1:30" x14ac:dyDescent="0.25">
      <c r="A808" t="s">
        <v>1145</v>
      </c>
      <c r="C808" t="s">
        <v>1146</v>
      </c>
      <c r="D808" t="s">
        <v>250</v>
      </c>
      <c r="E808" t="s">
        <v>1147</v>
      </c>
      <c r="F808" t="s">
        <v>782</v>
      </c>
      <c r="H808" t="s">
        <v>743</v>
      </c>
      <c r="I808">
        <v>26</v>
      </c>
      <c r="J808">
        <v>35</v>
      </c>
      <c r="M808" t="s">
        <v>789</v>
      </c>
      <c r="N808" t="s">
        <v>777</v>
      </c>
      <c r="P808" t="s">
        <v>790</v>
      </c>
      <c r="S808" s="71">
        <v>45413</v>
      </c>
      <c r="T808" s="94">
        <v>0.46875</v>
      </c>
      <c r="U808" s="71">
        <v>45413</v>
      </c>
      <c r="V808" s="94">
        <v>0.59375</v>
      </c>
      <c r="W808">
        <v>4.12</v>
      </c>
      <c r="X808">
        <v>6.8666667000000001E-2</v>
      </c>
      <c r="Y808" t="s">
        <v>35</v>
      </c>
      <c r="AD808">
        <v>90223</v>
      </c>
    </row>
    <row r="809" spans="1:30" x14ac:dyDescent="0.25">
      <c r="A809" t="s">
        <v>1145</v>
      </c>
      <c r="C809" t="s">
        <v>1146</v>
      </c>
      <c r="D809" t="s">
        <v>250</v>
      </c>
      <c r="E809" t="s">
        <v>1147</v>
      </c>
      <c r="F809" t="s">
        <v>782</v>
      </c>
      <c r="H809" t="s">
        <v>743</v>
      </c>
      <c r="I809">
        <v>26</v>
      </c>
      <c r="J809">
        <v>35</v>
      </c>
      <c r="M809" t="s">
        <v>744</v>
      </c>
      <c r="N809" t="s">
        <v>745</v>
      </c>
      <c r="O809">
        <v>0</v>
      </c>
      <c r="P809" t="s">
        <v>816</v>
      </c>
      <c r="Q809" t="s">
        <v>86</v>
      </c>
      <c r="R809" t="s">
        <v>86</v>
      </c>
      <c r="S809" s="71">
        <v>45413</v>
      </c>
      <c r="T809" s="94">
        <v>0.60416666666666663</v>
      </c>
      <c r="U809" s="71">
        <v>45413</v>
      </c>
      <c r="V809" s="94">
        <v>0.6875</v>
      </c>
      <c r="W809">
        <v>120</v>
      </c>
      <c r="X809">
        <v>2</v>
      </c>
      <c r="Y809" t="s">
        <v>35</v>
      </c>
      <c r="AB809" t="s">
        <v>1162</v>
      </c>
      <c r="AC809" t="s">
        <v>1163</v>
      </c>
      <c r="AD809">
        <v>90314</v>
      </c>
    </row>
    <row r="810" spans="1:30" x14ac:dyDescent="0.25">
      <c r="A810" t="s">
        <v>1145</v>
      </c>
      <c r="C810" t="s">
        <v>1146</v>
      </c>
      <c r="D810" t="s">
        <v>250</v>
      </c>
      <c r="E810" t="s">
        <v>1147</v>
      </c>
      <c r="F810" t="s">
        <v>782</v>
      </c>
      <c r="H810" t="s">
        <v>743</v>
      </c>
      <c r="I810">
        <v>26</v>
      </c>
      <c r="J810">
        <v>35</v>
      </c>
      <c r="M810" t="s">
        <v>789</v>
      </c>
      <c r="N810" t="s">
        <v>777</v>
      </c>
      <c r="P810" t="s">
        <v>790</v>
      </c>
      <c r="S810" s="71">
        <v>45413</v>
      </c>
      <c r="T810" s="94">
        <v>0.60416666666666663</v>
      </c>
      <c r="U810" s="71">
        <v>45413</v>
      </c>
      <c r="V810" s="94">
        <v>0.6875</v>
      </c>
      <c r="W810">
        <v>4.22</v>
      </c>
      <c r="X810">
        <v>7.0333332999999998E-2</v>
      </c>
      <c r="Y810" t="s">
        <v>35</v>
      </c>
      <c r="AD810">
        <v>90314</v>
      </c>
    </row>
    <row r="811" spans="1:30" x14ac:dyDescent="0.25">
      <c r="A811" t="s">
        <v>1689</v>
      </c>
      <c r="C811" t="s">
        <v>1690</v>
      </c>
      <c r="D811" s="81" t="s">
        <v>1956</v>
      </c>
      <c r="E811" t="s">
        <v>1599</v>
      </c>
      <c r="F811" t="s">
        <v>984</v>
      </c>
      <c r="H811" t="s">
        <v>811</v>
      </c>
      <c r="I811">
        <v>0</v>
      </c>
      <c r="J811">
        <v>38</v>
      </c>
      <c r="M811" t="s">
        <v>744</v>
      </c>
      <c r="N811" t="s">
        <v>745</v>
      </c>
      <c r="O811">
        <v>0</v>
      </c>
      <c r="P811" t="s">
        <v>746</v>
      </c>
      <c r="Q811" t="s">
        <v>747</v>
      </c>
      <c r="R811" t="s">
        <v>747</v>
      </c>
      <c r="S811" s="71">
        <v>45409</v>
      </c>
      <c r="T811" s="94">
        <v>0.4375</v>
      </c>
      <c r="U811" s="71">
        <v>45409</v>
      </c>
      <c r="V811" s="94">
        <v>0.64583333333333337</v>
      </c>
      <c r="W811">
        <v>300</v>
      </c>
      <c r="X811">
        <v>5</v>
      </c>
      <c r="AB811" t="s">
        <v>979</v>
      </c>
      <c r="AC811" t="s">
        <v>980</v>
      </c>
      <c r="AD811">
        <v>121511</v>
      </c>
    </row>
    <row r="812" spans="1:30" x14ac:dyDescent="0.25">
      <c r="A812" t="s">
        <v>1175</v>
      </c>
      <c r="C812" t="s">
        <v>1176</v>
      </c>
      <c r="D812" t="s">
        <v>254</v>
      </c>
      <c r="E812" t="s">
        <v>1177</v>
      </c>
      <c r="F812" t="s">
        <v>764</v>
      </c>
      <c r="G812" t="s">
        <v>30</v>
      </c>
      <c r="H812" t="s">
        <v>743</v>
      </c>
      <c r="I812">
        <v>21</v>
      </c>
      <c r="J812">
        <v>35</v>
      </c>
      <c r="M812" t="s">
        <v>744</v>
      </c>
      <c r="N812" t="s">
        <v>745</v>
      </c>
      <c r="O812">
        <v>0</v>
      </c>
      <c r="P812" t="s">
        <v>765</v>
      </c>
      <c r="Q812" t="s">
        <v>747</v>
      </c>
      <c r="R812" t="s">
        <v>747</v>
      </c>
      <c r="S812" s="71">
        <v>45400</v>
      </c>
      <c r="T812" s="94">
        <v>0.35416666666666669</v>
      </c>
      <c r="U812" s="71">
        <v>45400</v>
      </c>
      <c r="V812" s="94">
        <v>0.64583333333333337</v>
      </c>
      <c r="W812">
        <v>420</v>
      </c>
      <c r="X812">
        <v>7</v>
      </c>
      <c r="AB812" t="s">
        <v>766</v>
      </c>
      <c r="AC812" t="s">
        <v>767</v>
      </c>
      <c r="AD812">
        <v>84746</v>
      </c>
    </row>
    <row r="813" spans="1:30" x14ac:dyDescent="0.25">
      <c r="A813" t="s">
        <v>1175</v>
      </c>
      <c r="C813" t="s">
        <v>1176</v>
      </c>
      <c r="D813" t="s">
        <v>254</v>
      </c>
      <c r="E813" t="s">
        <v>1177</v>
      </c>
      <c r="F813" t="s">
        <v>764</v>
      </c>
      <c r="G813" t="s">
        <v>30</v>
      </c>
      <c r="H813" t="s">
        <v>743</v>
      </c>
      <c r="I813">
        <v>21</v>
      </c>
      <c r="J813">
        <v>35</v>
      </c>
      <c r="M813" t="s">
        <v>744</v>
      </c>
      <c r="N813" t="s">
        <v>745</v>
      </c>
      <c r="O813">
        <v>0</v>
      </c>
      <c r="P813" t="s">
        <v>765</v>
      </c>
      <c r="Q813" t="s">
        <v>747</v>
      </c>
      <c r="R813" t="s">
        <v>747</v>
      </c>
      <c r="S813" s="71">
        <v>45401</v>
      </c>
      <c r="T813" s="94">
        <v>0.35416666666666669</v>
      </c>
      <c r="U813" s="71">
        <v>45401</v>
      </c>
      <c r="V813" s="94">
        <v>0.64583333333333337</v>
      </c>
      <c r="W813">
        <v>420</v>
      </c>
      <c r="X813">
        <v>7</v>
      </c>
      <c r="AB813" t="s">
        <v>766</v>
      </c>
      <c r="AC813" t="s">
        <v>767</v>
      </c>
      <c r="AD813">
        <v>87165</v>
      </c>
    </row>
    <row r="814" spans="1:30" x14ac:dyDescent="0.25">
      <c r="A814" t="s">
        <v>1175</v>
      </c>
      <c r="C814" t="s">
        <v>1176</v>
      </c>
      <c r="D814" t="s">
        <v>254</v>
      </c>
      <c r="E814" t="s">
        <v>1177</v>
      </c>
      <c r="F814" t="s">
        <v>764</v>
      </c>
      <c r="G814" t="s">
        <v>30</v>
      </c>
      <c r="H814" t="s">
        <v>743</v>
      </c>
      <c r="I814">
        <v>21</v>
      </c>
      <c r="J814">
        <v>35</v>
      </c>
      <c r="M814" t="s">
        <v>744</v>
      </c>
      <c r="N814" t="s">
        <v>745</v>
      </c>
      <c r="O814">
        <v>0</v>
      </c>
      <c r="P814" t="s">
        <v>765</v>
      </c>
      <c r="Q814" t="s">
        <v>747</v>
      </c>
      <c r="R814" t="s">
        <v>747</v>
      </c>
      <c r="S814" s="71">
        <v>45404</v>
      </c>
      <c r="T814" s="94">
        <v>0.35416666666666669</v>
      </c>
      <c r="U814" s="71">
        <v>45404</v>
      </c>
      <c r="V814" s="94">
        <v>0.64583333333333337</v>
      </c>
      <c r="W814">
        <v>420</v>
      </c>
      <c r="X814">
        <v>7</v>
      </c>
      <c r="AB814" t="s">
        <v>766</v>
      </c>
      <c r="AC814" t="s">
        <v>767</v>
      </c>
      <c r="AD814">
        <v>87151</v>
      </c>
    </row>
    <row r="815" spans="1:30" x14ac:dyDescent="0.25">
      <c r="A815" t="s">
        <v>1175</v>
      </c>
      <c r="C815" t="s">
        <v>1176</v>
      </c>
      <c r="D815" t="s">
        <v>254</v>
      </c>
      <c r="E815" t="s">
        <v>1177</v>
      </c>
      <c r="F815" t="s">
        <v>764</v>
      </c>
      <c r="G815" t="s">
        <v>30</v>
      </c>
      <c r="H815" t="s">
        <v>743</v>
      </c>
      <c r="I815">
        <v>21</v>
      </c>
      <c r="J815">
        <v>35</v>
      </c>
      <c r="M815" t="s">
        <v>744</v>
      </c>
      <c r="N815" t="s">
        <v>745</v>
      </c>
      <c r="O815">
        <v>0</v>
      </c>
      <c r="P815" t="s">
        <v>765</v>
      </c>
      <c r="Q815" t="s">
        <v>747</v>
      </c>
      <c r="R815" t="s">
        <v>747</v>
      </c>
      <c r="S815" s="71">
        <v>45408</v>
      </c>
      <c r="T815" s="94">
        <v>0.35416666666666669</v>
      </c>
      <c r="U815" s="71">
        <v>45408</v>
      </c>
      <c r="V815" s="94">
        <v>0.64583333333333337</v>
      </c>
      <c r="W815">
        <v>420</v>
      </c>
      <c r="X815">
        <v>7</v>
      </c>
      <c r="AB815" t="s">
        <v>766</v>
      </c>
      <c r="AC815" t="s">
        <v>767</v>
      </c>
      <c r="AD815">
        <v>90677</v>
      </c>
    </row>
    <row r="816" spans="1:30" x14ac:dyDescent="0.25">
      <c r="A816" t="s">
        <v>1175</v>
      </c>
      <c r="C816" t="s">
        <v>1176</v>
      </c>
      <c r="D816" t="s">
        <v>254</v>
      </c>
      <c r="E816" t="s">
        <v>1177</v>
      </c>
      <c r="F816" t="s">
        <v>764</v>
      </c>
      <c r="G816" t="s">
        <v>30</v>
      </c>
      <c r="H816" t="s">
        <v>743</v>
      </c>
      <c r="I816">
        <v>21</v>
      </c>
      <c r="J816">
        <v>35</v>
      </c>
      <c r="M816" t="s">
        <v>744</v>
      </c>
      <c r="N816" t="s">
        <v>745</v>
      </c>
      <c r="O816">
        <v>0</v>
      </c>
      <c r="P816" t="s">
        <v>765</v>
      </c>
      <c r="Q816" t="s">
        <v>747</v>
      </c>
      <c r="R816" t="s">
        <v>747</v>
      </c>
      <c r="S816" s="71">
        <v>45411</v>
      </c>
      <c r="T816" s="94">
        <v>0.35416666666666669</v>
      </c>
      <c r="U816" s="71">
        <v>45411</v>
      </c>
      <c r="V816" s="94">
        <v>0.64583333333333337</v>
      </c>
      <c r="W816">
        <v>420</v>
      </c>
      <c r="X816">
        <v>7</v>
      </c>
      <c r="AB816" t="s">
        <v>766</v>
      </c>
      <c r="AC816" t="s">
        <v>767</v>
      </c>
      <c r="AD816">
        <v>90663</v>
      </c>
    </row>
    <row r="817" spans="1:30" x14ac:dyDescent="0.25">
      <c r="A817" t="s">
        <v>1182</v>
      </c>
      <c r="C817" t="s">
        <v>1183</v>
      </c>
      <c r="D817" t="s">
        <v>237</v>
      </c>
      <c r="E817" t="s">
        <v>1184</v>
      </c>
      <c r="F817" t="s">
        <v>1185</v>
      </c>
      <c r="G817" t="s">
        <v>98</v>
      </c>
      <c r="H817" t="s">
        <v>743</v>
      </c>
      <c r="I817">
        <v>9</v>
      </c>
      <c r="J817">
        <v>35</v>
      </c>
      <c r="M817" t="s">
        <v>744</v>
      </c>
      <c r="N817" t="s">
        <v>745</v>
      </c>
      <c r="O817">
        <v>0</v>
      </c>
      <c r="P817" t="s">
        <v>746</v>
      </c>
      <c r="Q817" t="s">
        <v>747</v>
      </c>
      <c r="R817" t="s">
        <v>747</v>
      </c>
      <c r="S817" s="71">
        <v>45404</v>
      </c>
      <c r="T817" s="94">
        <v>0.36458333333333331</v>
      </c>
      <c r="U817" s="71">
        <v>45404</v>
      </c>
      <c r="V817" s="94">
        <v>0.64583333333333337</v>
      </c>
      <c r="W817">
        <v>405</v>
      </c>
      <c r="X817">
        <v>6.75</v>
      </c>
      <c r="AB817" t="s">
        <v>1071</v>
      </c>
      <c r="AC817" t="s">
        <v>1688</v>
      </c>
      <c r="AD817">
        <v>87116</v>
      </c>
    </row>
    <row r="818" spans="1:30" x14ac:dyDescent="0.25">
      <c r="A818" t="s">
        <v>1182</v>
      </c>
      <c r="C818" t="s">
        <v>1183</v>
      </c>
      <c r="D818" t="s">
        <v>237</v>
      </c>
      <c r="E818" t="s">
        <v>1184</v>
      </c>
      <c r="F818" t="s">
        <v>1185</v>
      </c>
      <c r="H818" t="s">
        <v>743</v>
      </c>
      <c r="I818">
        <v>9</v>
      </c>
      <c r="J818">
        <v>35</v>
      </c>
      <c r="M818" t="s">
        <v>744</v>
      </c>
      <c r="N818" t="s">
        <v>745</v>
      </c>
      <c r="O818">
        <v>0</v>
      </c>
      <c r="P818" t="s">
        <v>783</v>
      </c>
      <c r="Q818" t="s">
        <v>86</v>
      </c>
      <c r="R818" t="s">
        <v>86</v>
      </c>
      <c r="S818" s="71">
        <v>45405</v>
      </c>
      <c r="T818" s="94">
        <v>0.41666666666666669</v>
      </c>
      <c r="U818" s="71">
        <v>45405</v>
      </c>
      <c r="V818" s="94">
        <v>0.54166666666666663</v>
      </c>
      <c r="W818">
        <v>180</v>
      </c>
      <c r="X818">
        <v>3</v>
      </c>
      <c r="Y818" t="s">
        <v>35</v>
      </c>
      <c r="AB818" t="s">
        <v>814</v>
      </c>
      <c r="AC818" t="s">
        <v>815</v>
      </c>
      <c r="AD818">
        <v>91290</v>
      </c>
    </row>
    <row r="819" spans="1:30" x14ac:dyDescent="0.25">
      <c r="A819" t="s">
        <v>1182</v>
      </c>
      <c r="C819" t="s">
        <v>1183</v>
      </c>
      <c r="D819" t="s">
        <v>237</v>
      </c>
      <c r="E819" t="s">
        <v>1184</v>
      </c>
      <c r="F819" t="s">
        <v>1185</v>
      </c>
      <c r="H819" t="s">
        <v>743</v>
      </c>
      <c r="I819">
        <v>9</v>
      </c>
      <c r="J819">
        <v>35</v>
      </c>
      <c r="M819" t="s">
        <v>744</v>
      </c>
      <c r="N819" t="s">
        <v>745</v>
      </c>
      <c r="O819">
        <v>0</v>
      </c>
      <c r="P819" t="s">
        <v>746</v>
      </c>
      <c r="Q819" t="s">
        <v>747</v>
      </c>
      <c r="R819" t="s">
        <v>747</v>
      </c>
      <c r="S819" s="71">
        <v>45406</v>
      </c>
      <c r="T819" s="94">
        <v>0.375</v>
      </c>
      <c r="U819" s="71">
        <v>45406</v>
      </c>
      <c r="V819" s="94">
        <v>0.60416666666666663</v>
      </c>
      <c r="W819">
        <v>330</v>
      </c>
      <c r="X819">
        <v>5.5</v>
      </c>
      <c r="AB819" t="s">
        <v>1186</v>
      </c>
      <c r="AC819" t="s">
        <v>1187</v>
      </c>
      <c r="AD819">
        <v>87107</v>
      </c>
    </row>
    <row r="820" spans="1:30" x14ac:dyDescent="0.25">
      <c r="A820" t="s">
        <v>1182</v>
      </c>
      <c r="C820" t="s">
        <v>1183</v>
      </c>
      <c r="D820" t="s">
        <v>237</v>
      </c>
      <c r="E820" t="s">
        <v>1184</v>
      </c>
      <c r="F820" t="s">
        <v>1185</v>
      </c>
      <c r="G820" t="s">
        <v>98</v>
      </c>
      <c r="H820" t="s">
        <v>743</v>
      </c>
      <c r="I820">
        <v>9</v>
      </c>
      <c r="J820">
        <v>35</v>
      </c>
      <c r="M820" t="s">
        <v>744</v>
      </c>
      <c r="N820" t="s">
        <v>745</v>
      </c>
      <c r="O820">
        <v>0</v>
      </c>
      <c r="P820" t="s">
        <v>746</v>
      </c>
      <c r="Q820" t="s">
        <v>747</v>
      </c>
      <c r="R820" t="s">
        <v>747</v>
      </c>
      <c r="S820" s="71">
        <v>45411</v>
      </c>
      <c r="T820" s="94">
        <v>0.36458333333333331</v>
      </c>
      <c r="U820" s="71">
        <v>45411</v>
      </c>
      <c r="V820" s="94">
        <v>0.64583333333333337</v>
      </c>
      <c r="W820">
        <v>405</v>
      </c>
      <c r="X820">
        <v>6.75</v>
      </c>
      <c r="AB820" t="s">
        <v>1071</v>
      </c>
      <c r="AC820" t="s">
        <v>1688</v>
      </c>
      <c r="AD820">
        <v>90630</v>
      </c>
    </row>
    <row r="821" spans="1:30" x14ac:dyDescent="0.25">
      <c r="A821" t="s">
        <v>1182</v>
      </c>
      <c r="C821" t="s">
        <v>1183</v>
      </c>
      <c r="D821" t="s">
        <v>237</v>
      </c>
      <c r="E821" t="s">
        <v>1184</v>
      </c>
      <c r="F821" t="s">
        <v>1185</v>
      </c>
      <c r="H821" t="s">
        <v>743</v>
      </c>
      <c r="I821">
        <v>9</v>
      </c>
      <c r="J821">
        <v>35</v>
      </c>
      <c r="M821" t="s">
        <v>744</v>
      </c>
      <c r="N821" t="s">
        <v>745</v>
      </c>
      <c r="O821">
        <v>0</v>
      </c>
      <c r="P821" t="s">
        <v>783</v>
      </c>
      <c r="Q821" t="s">
        <v>86</v>
      </c>
      <c r="R821" t="s">
        <v>86</v>
      </c>
      <c r="S821" s="71">
        <v>45412</v>
      </c>
      <c r="T821" s="94">
        <v>0.41666666666666669</v>
      </c>
      <c r="U821" s="71">
        <v>45412</v>
      </c>
      <c r="V821" s="94">
        <v>0.54166666666666663</v>
      </c>
      <c r="W821">
        <v>180</v>
      </c>
      <c r="X821">
        <v>3</v>
      </c>
      <c r="Y821" t="s">
        <v>35</v>
      </c>
      <c r="AB821" t="s">
        <v>814</v>
      </c>
      <c r="AC821" t="s">
        <v>815</v>
      </c>
      <c r="AD821">
        <v>91291</v>
      </c>
    </row>
    <row r="822" spans="1:30" x14ac:dyDescent="0.25">
      <c r="A822" t="s">
        <v>1182</v>
      </c>
      <c r="C822" t="s">
        <v>1183</v>
      </c>
      <c r="D822" t="s">
        <v>237</v>
      </c>
      <c r="E822" t="s">
        <v>1184</v>
      </c>
      <c r="F822" t="s">
        <v>1185</v>
      </c>
      <c r="H822" t="s">
        <v>743</v>
      </c>
      <c r="I822">
        <v>9</v>
      </c>
      <c r="J822">
        <v>35</v>
      </c>
      <c r="M822" t="s">
        <v>744</v>
      </c>
      <c r="N822" t="s">
        <v>745</v>
      </c>
      <c r="O822">
        <v>0</v>
      </c>
      <c r="P822" t="s">
        <v>746</v>
      </c>
      <c r="Q822" t="s">
        <v>747</v>
      </c>
      <c r="R822" t="s">
        <v>747</v>
      </c>
      <c r="S822" s="71">
        <v>45413</v>
      </c>
      <c r="T822" s="94">
        <v>0.375</v>
      </c>
      <c r="U822" s="71">
        <v>45413</v>
      </c>
      <c r="V822" s="94">
        <v>0.60416666666666663</v>
      </c>
      <c r="W822">
        <v>330</v>
      </c>
      <c r="X822">
        <v>5.5</v>
      </c>
      <c r="AB822" t="s">
        <v>1186</v>
      </c>
      <c r="AC822" t="s">
        <v>1187</v>
      </c>
      <c r="AD822">
        <v>90620</v>
      </c>
    </row>
    <row r="823" spans="1:30" x14ac:dyDescent="0.25">
      <c r="A823" t="s">
        <v>1170</v>
      </c>
      <c r="C823" t="s">
        <v>1171</v>
      </c>
      <c r="D823" t="s">
        <v>231</v>
      </c>
      <c r="E823" t="s">
        <v>1172</v>
      </c>
      <c r="F823" t="s">
        <v>782</v>
      </c>
      <c r="H823" t="s">
        <v>743</v>
      </c>
      <c r="I823">
        <v>0</v>
      </c>
      <c r="J823">
        <v>38</v>
      </c>
      <c r="M823" t="s">
        <v>744</v>
      </c>
      <c r="N823" t="s">
        <v>745</v>
      </c>
      <c r="O823">
        <v>0</v>
      </c>
      <c r="P823" t="s">
        <v>746</v>
      </c>
      <c r="Q823" t="s">
        <v>747</v>
      </c>
      <c r="R823" t="s">
        <v>747</v>
      </c>
      <c r="S823" s="71">
        <v>45400</v>
      </c>
      <c r="T823" s="94">
        <v>0.35416666666666669</v>
      </c>
      <c r="U823" s="71">
        <v>45400</v>
      </c>
      <c r="V823" s="94">
        <v>0.66666666666666663</v>
      </c>
      <c r="W823">
        <v>450</v>
      </c>
      <c r="X823">
        <v>7.5</v>
      </c>
      <c r="AB823" t="s">
        <v>1173</v>
      </c>
      <c r="AC823" t="s">
        <v>1174</v>
      </c>
      <c r="AD823">
        <v>84808</v>
      </c>
    </row>
    <row r="824" spans="1:30" x14ac:dyDescent="0.25">
      <c r="A824" t="s">
        <v>1170</v>
      </c>
      <c r="C824" t="s">
        <v>1171</v>
      </c>
      <c r="D824" t="s">
        <v>231</v>
      </c>
      <c r="E824" t="s">
        <v>1172</v>
      </c>
      <c r="F824" t="s">
        <v>782</v>
      </c>
      <c r="H824" t="s">
        <v>743</v>
      </c>
      <c r="I824">
        <v>0</v>
      </c>
      <c r="J824">
        <v>38</v>
      </c>
      <c r="M824" t="s">
        <v>744</v>
      </c>
      <c r="N824" t="s">
        <v>745</v>
      </c>
      <c r="O824">
        <v>0</v>
      </c>
      <c r="P824" t="s">
        <v>746</v>
      </c>
      <c r="Q824" t="s">
        <v>747</v>
      </c>
      <c r="R824" t="s">
        <v>747</v>
      </c>
      <c r="S824" s="71">
        <v>45402</v>
      </c>
      <c r="T824" s="94">
        <v>0.4375</v>
      </c>
      <c r="U824" s="71">
        <v>45402</v>
      </c>
      <c r="V824" s="94">
        <v>0.64583333333333337</v>
      </c>
      <c r="W824">
        <v>300</v>
      </c>
      <c r="X824">
        <v>5</v>
      </c>
      <c r="AB824" t="s">
        <v>979</v>
      </c>
      <c r="AC824" t="s">
        <v>980</v>
      </c>
      <c r="AD824">
        <v>118630</v>
      </c>
    </row>
    <row r="825" spans="1:30" x14ac:dyDescent="0.25">
      <c r="A825" t="s">
        <v>1170</v>
      </c>
      <c r="C825" t="s">
        <v>1171</v>
      </c>
      <c r="D825" t="s">
        <v>231</v>
      </c>
      <c r="E825" t="s">
        <v>1172</v>
      </c>
      <c r="F825" t="s">
        <v>782</v>
      </c>
      <c r="H825" t="s">
        <v>743</v>
      </c>
      <c r="I825">
        <v>0</v>
      </c>
      <c r="J825">
        <v>38</v>
      </c>
      <c r="M825" t="s">
        <v>744</v>
      </c>
      <c r="N825" t="s">
        <v>745</v>
      </c>
      <c r="O825">
        <v>0</v>
      </c>
      <c r="P825" t="s">
        <v>746</v>
      </c>
      <c r="Q825" t="s">
        <v>747</v>
      </c>
      <c r="R825" t="s">
        <v>747</v>
      </c>
      <c r="S825" s="71">
        <v>45404</v>
      </c>
      <c r="T825" s="94">
        <v>0.35416666666666669</v>
      </c>
      <c r="U825" s="71">
        <v>45404</v>
      </c>
      <c r="V825" s="94">
        <v>0.625</v>
      </c>
      <c r="W825">
        <v>390</v>
      </c>
      <c r="X825">
        <v>6.5</v>
      </c>
      <c r="AB825" t="s">
        <v>766</v>
      </c>
      <c r="AC825" t="s">
        <v>767</v>
      </c>
      <c r="AD825">
        <v>97877</v>
      </c>
    </row>
    <row r="826" spans="1:30" x14ac:dyDescent="0.25">
      <c r="A826" t="s">
        <v>1170</v>
      </c>
      <c r="C826" t="s">
        <v>1171</v>
      </c>
      <c r="D826" t="s">
        <v>231</v>
      </c>
      <c r="E826" t="s">
        <v>1172</v>
      </c>
      <c r="F826" t="s">
        <v>782</v>
      </c>
      <c r="H826" t="s">
        <v>743</v>
      </c>
      <c r="I826">
        <v>0</v>
      </c>
      <c r="J826">
        <v>38</v>
      </c>
      <c r="M826" t="s">
        <v>744</v>
      </c>
      <c r="N826" t="s">
        <v>745</v>
      </c>
      <c r="O826">
        <v>0</v>
      </c>
      <c r="P826" t="s">
        <v>765</v>
      </c>
      <c r="Q826" t="s">
        <v>747</v>
      </c>
      <c r="R826" t="s">
        <v>747</v>
      </c>
      <c r="S826" s="71">
        <v>45405</v>
      </c>
      <c r="T826" s="94">
        <v>0.33333333333333331</v>
      </c>
      <c r="U826" s="71">
        <v>45405</v>
      </c>
      <c r="V826" s="94">
        <v>0.64583333333333337</v>
      </c>
      <c r="W826">
        <v>450</v>
      </c>
      <c r="X826">
        <v>7.5</v>
      </c>
      <c r="AB826" t="s">
        <v>766</v>
      </c>
      <c r="AC826" t="s">
        <v>767</v>
      </c>
      <c r="AD826">
        <v>87169</v>
      </c>
    </row>
    <row r="827" spans="1:30" x14ac:dyDescent="0.25">
      <c r="A827" t="s">
        <v>1170</v>
      </c>
      <c r="C827" t="s">
        <v>1171</v>
      </c>
      <c r="D827" t="s">
        <v>231</v>
      </c>
      <c r="E827" t="s">
        <v>1172</v>
      </c>
      <c r="F827" t="s">
        <v>782</v>
      </c>
      <c r="H827" t="s">
        <v>743</v>
      </c>
      <c r="I827">
        <v>0</v>
      </c>
      <c r="J827">
        <v>38</v>
      </c>
      <c r="M827" t="s">
        <v>744</v>
      </c>
      <c r="N827" t="s">
        <v>745</v>
      </c>
      <c r="O827">
        <v>0</v>
      </c>
      <c r="P827" t="s">
        <v>746</v>
      </c>
      <c r="Q827" t="s">
        <v>747</v>
      </c>
      <c r="R827" t="s">
        <v>747</v>
      </c>
      <c r="S827" s="71">
        <v>45406</v>
      </c>
      <c r="T827" s="94">
        <v>0.35416666666666669</v>
      </c>
      <c r="U827" s="71">
        <v>45406</v>
      </c>
      <c r="V827" s="94">
        <v>0.625</v>
      </c>
      <c r="W827">
        <v>390</v>
      </c>
      <c r="X827">
        <v>6.5</v>
      </c>
      <c r="AB827" t="s">
        <v>766</v>
      </c>
      <c r="AC827" t="s">
        <v>767</v>
      </c>
      <c r="AD827">
        <v>97890</v>
      </c>
    </row>
    <row r="828" spans="1:30" x14ac:dyDescent="0.25">
      <c r="A828" t="s">
        <v>1170</v>
      </c>
      <c r="C828" t="s">
        <v>1171</v>
      </c>
      <c r="D828" t="s">
        <v>231</v>
      </c>
      <c r="E828" t="s">
        <v>1172</v>
      </c>
      <c r="F828" t="s">
        <v>782</v>
      </c>
      <c r="H828" t="s">
        <v>743</v>
      </c>
      <c r="I828">
        <v>0</v>
      </c>
      <c r="J828">
        <v>38</v>
      </c>
      <c r="M828" t="s">
        <v>744</v>
      </c>
      <c r="N828" t="s">
        <v>745</v>
      </c>
      <c r="O828">
        <v>0</v>
      </c>
      <c r="P828" t="s">
        <v>746</v>
      </c>
      <c r="Q828" t="s">
        <v>747</v>
      </c>
      <c r="R828" t="s">
        <v>747</v>
      </c>
      <c r="S828" s="71">
        <v>45407</v>
      </c>
      <c r="T828" s="94">
        <v>0.35416666666666669</v>
      </c>
      <c r="U828" s="71">
        <v>45407</v>
      </c>
      <c r="V828" s="94">
        <v>0.66666666666666663</v>
      </c>
      <c r="W828">
        <v>450</v>
      </c>
      <c r="X828">
        <v>7.5</v>
      </c>
      <c r="AB828" t="s">
        <v>1173</v>
      </c>
      <c r="AC828" t="s">
        <v>1174</v>
      </c>
      <c r="AD828">
        <v>87218</v>
      </c>
    </row>
    <row r="829" spans="1:30" x14ac:dyDescent="0.25">
      <c r="A829" t="s">
        <v>1170</v>
      </c>
      <c r="C829" t="s">
        <v>1171</v>
      </c>
      <c r="D829" t="s">
        <v>231</v>
      </c>
      <c r="E829" t="s">
        <v>1172</v>
      </c>
      <c r="F829" t="s">
        <v>782</v>
      </c>
      <c r="H829" t="s">
        <v>743</v>
      </c>
      <c r="I829">
        <v>0</v>
      </c>
      <c r="J829">
        <v>38</v>
      </c>
      <c r="M829" t="s">
        <v>744</v>
      </c>
      <c r="N829" t="s">
        <v>745</v>
      </c>
      <c r="O829">
        <v>0</v>
      </c>
      <c r="P829" t="s">
        <v>746</v>
      </c>
      <c r="Q829" t="s">
        <v>747</v>
      </c>
      <c r="R829" t="s">
        <v>747</v>
      </c>
      <c r="S829" s="71">
        <v>45411</v>
      </c>
      <c r="T829" s="94">
        <v>0.35416666666666669</v>
      </c>
      <c r="U829" s="71">
        <v>45411</v>
      </c>
      <c r="V829" s="94">
        <v>0.625</v>
      </c>
      <c r="W829">
        <v>390</v>
      </c>
      <c r="X829">
        <v>6.5</v>
      </c>
      <c r="AB829" t="s">
        <v>766</v>
      </c>
      <c r="AC829" t="s">
        <v>767</v>
      </c>
      <c r="AD829">
        <v>97878</v>
      </c>
    </row>
    <row r="830" spans="1:30" x14ac:dyDescent="0.25">
      <c r="A830" t="s">
        <v>1170</v>
      </c>
      <c r="C830" t="s">
        <v>1171</v>
      </c>
      <c r="D830" t="s">
        <v>231</v>
      </c>
      <c r="E830" t="s">
        <v>1172</v>
      </c>
      <c r="F830" t="s">
        <v>782</v>
      </c>
      <c r="H830" t="s">
        <v>743</v>
      </c>
      <c r="I830">
        <v>0</v>
      </c>
      <c r="J830">
        <v>38</v>
      </c>
      <c r="M830" t="s">
        <v>744</v>
      </c>
      <c r="N830" t="s">
        <v>745</v>
      </c>
      <c r="O830">
        <v>0</v>
      </c>
      <c r="P830" t="s">
        <v>765</v>
      </c>
      <c r="Q830" t="s">
        <v>747</v>
      </c>
      <c r="R830" t="s">
        <v>747</v>
      </c>
      <c r="S830" s="71">
        <v>45412</v>
      </c>
      <c r="T830" s="94">
        <v>0.33333333333333331</v>
      </c>
      <c r="U830" s="71">
        <v>45412</v>
      </c>
      <c r="V830" s="94">
        <v>0.64583333333333337</v>
      </c>
      <c r="W830">
        <v>450</v>
      </c>
      <c r="X830">
        <v>7.5</v>
      </c>
      <c r="AB830" t="s">
        <v>766</v>
      </c>
      <c r="AC830" t="s">
        <v>767</v>
      </c>
      <c r="AD830">
        <v>90681</v>
      </c>
    </row>
    <row r="831" spans="1:30" x14ac:dyDescent="0.25">
      <c r="A831" t="s">
        <v>1170</v>
      </c>
      <c r="C831" t="s">
        <v>1171</v>
      </c>
      <c r="D831" t="s">
        <v>231</v>
      </c>
      <c r="E831" t="s">
        <v>1172</v>
      </c>
      <c r="F831" t="s">
        <v>782</v>
      </c>
      <c r="H831" t="s">
        <v>743</v>
      </c>
      <c r="I831">
        <v>0</v>
      </c>
      <c r="J831">
        <v>38</v>
      </c>
      <c r="M831" t="s">
        <v>744</v>
      </c>
      <c r="N831" t="s">
        <v>745</v>
      </c>
      <c r="O831">
        <v>0</v>
      </c>
      <c r="P831" t="s">
        <v>746</v>
      </c>
      <c r="Q831" t="s">
        <v>747</v>
      </c>
      <c r="R831" t="s">
        <v>747</v>
      </c>
      <c r="S831" s="71">
        <v>45413</v>
      </c>
      <c r="T831" s="94">
        <v>0.35416666666666669</v>
      </c>
      <c r="U831" s="71">
        <v>45413</v>
      </c>
      <c r="V831" s="94">
        <v>0.625</v>
      </c>
      <c r="W831">
        <v>390</v>
      </c>
      <c r="X831">
        <v>6.5</v>
      </c>
      <c r="AB831" t="s">
        <v>766</v>
      </c>
      <c r="AC831" t="s">
        <v>767</v>
      </c>
      <c r="AD831">
        <v>97891</v>
      </c>
    </row>
    <row r="832" spans="1:30" x14ac:dyDescent="0.25">
      <c r="A832" t="s">
        <v>1214</v>
      </c>
      <c r="C832" t="s">
        <v>1215</v>
      </c>
      <c r="D832" t="s">
        <v>223</v>
      </c>
      <c r="E832" t="s">
        <v>1216</v>
      </c>
      <c r="F832" t="s">
        <v>782</v>
      </c>
      <c r="H832" t="s">
        <v>743</v>
      </c>
      <c r="I832">
        <v>0</v>
      </c>
      <c r="J832">
        <v>38</v>
      </c>
      <c r="M832" t="s">
        <v>744</v>
      </c>
      <c r="N832" t="s">
        <v>796</v>
      </c>
      <c r="O832">
        <v>0</v>
      </c>
      <c r="P832" t="s">
        <v>797</v>
      </c>
      <c r="Q832" t="s">
        <v>747</v>
      </c>
      <c r="R832" t="s">
        <v>747</v>
      </c>
      <c r="S832" s="71">
        <v>45400</v>
      </c>
      <c r="T832" s="94">
        <v>0.375</v>
      </c>
      <c r="U832" s="71">
        <v>45400</v>
      </c>
      <c r="V832" s="94">
        <v>0.40625</v>
      </c>
      <c r="W832">
        <v>45</v>
      </c>
      <c r="X832">
        <v>0.75</v>
      </c>
      <c r="AB832" t="s">
        <v>798</v>
      </c>
      <c r="AC832" t="s">
        <v>799</v>
      </c>
      <c r="AD832">
        <v>118624</v>
      </c>
    </row>
    <row r="833" spans="1:30" x14ac:dyDescent="0.25">
      <c r="A833" t="s">
        <v>1214</v>
      </c>
      <c r="C833" t="s">
        <v>1215</v>
      </c>
      <c r="D833" t="s">
        <v>223</v>
      </c>
      <c r="E833" t="s">
        <v>1216</v>
      </c>
      <c r="F833" t="s">
        <v>782</v>
      </c>
      <c r="H833" t="s">
        <v>743</v>
      </c>
      <c r="I833">
        <v>0</v>
      </c>
      <c r="J833">
        <v>38</v>
      </c>
      <c r="M833" t="s">
        <v>744</v>
      </c>
      <c r="N833" t="s">
        <v>745</v>
      </c>
      <c r="O833">
        <v>0</v>
      </c>
      <c r="P833" t="s">
        <v>783</v>
      </c>
      <c r="Q833" t="s">
        <v>86</v>
      </c>
      <c r="R833" t="s">
        <v>86</v>
      </c>
      <c r="S833" s="71">
        <v>45400</v>
      </c>
      <c r="T833" s="94">
        <v>0.45833333333333331</v>
      </c>
      <c r="U833" s="71">
        <v>45400</v>
      </c>
      <c r="V833" s="94">
        <v>0.58333333333333337</v>
      </c>
      <c r="W833">
        <v>180</v>
      </c>
      <c r="X833">
        <v>3</v>
      </c>
      <c r="Y833" t="s">
        <v>35</v>
      </c>
      <c r="AB833" t="s">
        <v>1091</v>
      </c>
      <c r="AC833" t="s">
        <v>1092</v>
      </c>
      <c r="AD833">
        <v>110776</v>
      </c>
    </row>
    <row r="834" spans="1:30" x14ac:dyDescent="0.25">
      <c r="A834" t="s">
        <v>1214</v>
      </c>
      <c r="C834" t="s">
        <v>1215</v>
      </c>
      <c r="D834" t="s">
        <v>223</v>
      </c>
      <c r="E834" t="s">
        <v>1216</v>
      </c>
      <c r="F834" t="s">
        <v>782</v>
      </c>
      <c r="H834" t="s">
        <v>743</v>
      </c>
      <c r="I834">
        <v>0</v>
      </c>
      <c r="J834">
        <v>38</v>
      </c>
      <c r="M834" t="s">
        <v>776</v>
      </c>
      <c r="N834" t="s">
        <v>777</v>
      </c>
      <c r="P834" t="s">
        <v>788</v>
      </c>
      <c r="Q834" t="s">
        <v>86</v>
      </c>
      <c r="R834" t="s">
        <v>86</v>
      </c>
      <c r="S834" s="71">
        <v>45400</v>
      </c>
      <c r="T834" s="94">
        <v>0.45833333333333331</v>
      </c>
      <c r="U834" s="71">
        <v>45400</v>
      </c>
      <c r="V834" s="94">
        <v>0.58333333333333337</v>
      </c>
      <c r="W834">
        <v>20</v>
      </c>
      <c r="X834">
        <v>0.33333333300000001</v>
      </c>
      <c r="Y834" t="s">
        <v>35</v>
      </c>
      <c r="AB834" t="s">
        <v>1091</v>
      </c>
      <c r="AC834" t="s">
        <v>1092</v>
      </c>
      <c r="AD834">
        <v>110776</v>
      </c>
    </row>
    <row r="835" spans="1:30" x14ac:dyDescent="0.25">
      <c r="A835" t="s">
        <v>1214</v>
      </c>
      <c r="C835" t="s">
        <v>1215</v>
      </c>
      <c r="D835" t="s">
        <v>223</v>
      </c>
      <c r="E835" t="s">
        <v>1216</v>
      </c>
      <c r="F835" t="s">
        <v>782</v>
      </c>
      <c r="H835" t="s">
        <v>743</v>
      </c>
      <c r="I835">
        <v>0</v>
      </c>
      <c r="J835">
        <v>38</v>
      </c>
      <c r="M835" t="s">
        <v>744</v>
      </c>
      <c r="N835" t="s">
        <v>745</v>
      </c>
      <c r="O835">
        <v>0</v>
      </c>
      <c r="P835" t="s">
        <v>791</v>
      </c>
      <c r="Q835" t="s">
        <v>85</v>
      </c>
      <c r="R835" t="s">
        <v>792</v>
      </c>
      <c r="S835" s="71">
        <v>45400</v>
      </c>
      <c r="T835" s="94">
        <v>0.60416666666666663</v>
      </c>
      <c r="U835" s="71">
        <v>45400</v>
      </c>
      <c r="V835" s="94">
        <v>0.6875</v>
      </c>
      <c r="W835">
        <v>120</v>
      </c>
      <c r="X835">
        <v>2</v>
      </c>
      <c r="Y835" t="s">
        <v>34</v>
      </c>
      <c r="AB835" t="s">
        <v>1217</v>
      </c>
      <c r="AC835" t="s">
        <v>1218</v>
      </c>
      <c r="AD835">
        <v>84502</v>
      </c>
    </row>
    <row r="836" spans="1:30" x14ac:dyDescent="0.25">
      <c r="A836" t="s">
        <v>1214</v>
      </c>
      <c r="C836" t="s">
        <v>1215</v>
      </c>
      <c r="D836" t="s">
        <v>223</v>
      </c>
      <c r="E836" t="s">
        <v>1216</v>
      </c>
      <c r="F836" t="s">
        <v>782</v>
      </c>
      <c r="H836" t="s">
        <v>743</v>
      </c>
      <c r="I836">
        <v>0</v>
      </c>
      <c r="J836">
        <v>38</v>
      </c>
      <c r="M836" t="s">
        <v>776</v>
      </c>
      <c r="N836" t="s">
        <v>777</v>
      </c>
      <c r="P836" t="s">
        <v>795</v>
      </c>
      <c r="Q836" t="s">
        <v>85</v>
      </c>
      <c r="R836" t="s">
        <v>792</v>
      </c>
      <c r="S836" s="71">
        <v>45400</v>
      </c>
      <c r="T836" s="94">
        <v>0.60416666666666663</v>
      </c>
      <c r="U836" s="71">
        <v>45400</v>
      </c>
      <c r="V836" s="94">
        <v>0.6875</v>
      </c>
      <c r="W836">
        <v>10</v>
      </c>
      <c r="X836">
        <v>0.16666666699999999</v>
      </c>
      <c r="Y836" t="s">
        <v>34</v>
      </c>
      <c r="AB836" t="s">
        <v>1217</v>
      </c>
      <c r="AC836" t="s">
        <v>1218</v>
      </c>
      <c r="AD836">
        <v>84502</v>
      </c>
    </row>
    <row r="837" spans="1:30" x14ac:dyDescent="0.25">
      <c r="A837" t="s">
        <v>1214</v>
      </c>
      <c r="C837" t="s">
        <v>1215</v>
      </c>
      <c r="D837" t="s">
        <v>223</v>
      </c>
      <c r="E837" t="s">
        <v>1216</v>
      </c>
      <c r="F837" t="s">
        <v>782</v>
      </c>
      <c r="H837" t="s">
        <v>743</v>
      </c>
      <c r="I837">
        <v>0</v>
      </c>
      <c r="J837">
        <v>38</v>
      </c>
      <c r="M837" t="s">
        <v>789</v>
      </c>
      <c r="N837" t="s">
        <v>777</v>
      </c>
      <c r="P837" t="s">
        <v>790</v>
      </c>
      <c r="S837" s="71">
        <v>45400</v>
      </c>
      <c r="T837" s="94">
        <v>0.60416666666666663</v>
      </c>
      <c r="U837" s="71">
        <v>45400</v>
      </c>
      <c r="V837" s="94">
        <v>0.6875</v>
      </c>
      <c r="W837">
        <v>3.26</v>
      </c>
      <c r="X837">
        <v>5.4333332999999998E-2</v>
      </c>
      <c r="Y837" t="s">
        <v>34</v>
      </c>
      <c r="AD837">
        <v>84502</v>
      </c>
    </row>
    <row r="838" spans="1:30" x14ac:dyDescent="0.25">
      <c r="A838" t="s">
        <v>1214</v>
      </c>
      <c r="C838" t="s">
        <v>1215</v>
      </c>
      <c r="D838" t="s">
        <v>223</v>
      </c>
      <c r="E838" t="s">
        <v>1216</v>
      </c>
      <c r="F838" t="s">
        <v>782</v>
      </c>
      <c r="H838" t="s">
        <v>743</v>
      </c>
      <c r="I838">
        <v>0</v>
      </c>
      <c r="J838">
        <v>38</v>
      </c>
      <c r="M838" t="s">
        <v>744</v>
      </c>
      <c r="N838" t="s">
        <v>745</v>
      </c>
      <c r="O838">
        <v>0</v>
      </c>
      <c r="P838" t="s">
        <v>783</v>
      </c>
      <c r="Q838" t="s">
        <v>86</v>
      </c>
      <c r="R838" t="s">
        <v>86</v>
      </c>
      <c r="S838" s="71">
        <v>45400</v>
      </c>
      <c r="T838" s="94">
        <v>0.69791666666666663</v>
      </c>
      <c r="U838" s="71">
        <v>45400</v>
      </c>
      <c r="V838" s="94">
        <v>0.73958333333333337</v>
      </c>
      <c r="W838">
        <v>60</v>
      </c>
      <c r="X838">
        <v>1</v>
      </c>
      <c r="Y838" t="s">
        <v>35</v>
      </c>
      <c r="AB838" t="s">
        <v>889</v>
      </c>
      <c r="AC838" t="s">
        <v>890</v>
      </c>
      <c r="AD838">
        <v>84306</v>
      </c>
    </row>
    <row r="839" spans="1:30" x14ac:dyDescent="0.25">
      <c r="A839" t="s">
        <v>1214</v>
      </c>
      <c r="C839" t="s">
        <v>1215</v>
      </c>
      <c r="D839" t="s">
        <v>223</v>
      </c>
      <c r="E839" t="s">
        <v>1216</v>
      </c>
      <c r="F839" t="s">
        <v>782</v>
      </c>
      <c r="H839" t="s">
        <v>743</v>
      </c>
      <c r="I839">
        <v>0</v>
      </c>
      <c r="J839">
        <v>38</v>
      </c>
      <c r="M839" t="s">
        <v>789</v>
      </c>
      <c r="N839" t="s">
        <v>777</v>
      </c>
      <c r="P839" t="s">
        <v>790</v>
      </c>
      <c r="S839" s="71">
        <v>45400</v>
      </c>
      <c r="T839" s="94">
        <v>0.69791666666666663</v>
      </c>
      <c r="U839" s="71">
        <v>45400</v>
      </c>
      <c r="V839" s="94">
        <v>0.73958333333333337</v>
      </c>
      <c r="W839">
        <v>2.76</v>
      </c>
      <c r="X839">
        <v>4.5999999999999999E-2</v>
      </c>
      <c r="Y839" t="s">
        <v>35</v>
      </c>
      <c r="AD839">
        <v>84306</v>
      </c>
    </row>
    <row r="840" spans="1:30" x14ac:dyDescent="0.25">
      <c r="A840" t="s">
        <v>1214</v>
      </c>
      <c r="C840" t="s">
        <v>1215</v>
      </c>
      <c r="D840" t="s">
        <v>223</v>
      </c>
      <c r="E840" t="s">
        <v>1216</v>
      </c>
      <c r="F840" t="s">
        <v>782</v>
      </c>
      <c r="H840" t="s">
        <v>743</v>
      </c>
      <c r="I840">
        <v>0</v>
      </c>
      <c r="J840">
        <v>38</v>
      </c>
      <c r="M840" t="s">
        <v>744</v>
      </c>
      <c r="N840" t="s">
        <v>796</v>
      </c>
      <c r="O840">
        <v>0</v>
      </c>
      <c r="P840" t="s">
        <v>797</v>
      </c>
      <c r="Q840" t="s">
        <v>747</v>
      </c>
      <c r="R840" t="s">
        <v>747</v>
      </c>
      <c r="S840" s="71">
        <v>45401</v>
      </c>
      <c r="T840" s="94">
        <v>0.33333333333333331</v>
      </c>
      <c r="U840" s="71">
        <v>45401</v>
      </c>
      <c r="V840" s="94">
        <v>0.35416666666666669</v>
      </c>
      <c r="W840">
        <v>30</v>
      </c>
      <c r="X840">
        <v>0.5</v>
      </c>
      <c r="AB840" t="s">
        <v>798</v>
      </c>
      <c r="AC840" t="s">
        <v>799</v>
      </c>
      <c r="AD840">
        <v>119051</v>
      </c>
    </row>
    <row r="841" spans="1:30" x14ac:dyDescent="0.25">
      <c r="A841" t="s">
        <v>1214</v>
      </c>
      <c r="C841" t="s">
        <v>1215</v>
      </c>
      <c r="D841" t="s">
        <v>223</v>
      </c>
      <c r="E841" t="s">
        <v>1216</v>
      </c>
      <c r="F841" t="s">
        <v>782</v>
      </c>
      <c r="H841" t="s">
        <v>743</v>
      </c>
      <c r="I841">
        <v>0</v>
      </c>
      <c r="J841">
        <v>38</v>
      </c>
      <c r="M841" t="s">
        <v>744</v>
      </c>
      <c r="N841" t="s">
        <v>745</v>
      </c>
      <c r="O841">
        <v>0</v>
      </c>
      <c r="P841" t="s">
        <v>783</v>
      </c>
      <c r="Q841" t="s">
        <v>86</v>
      </c>
      <c r="R841" t="s">
        <v>86</v>
      </c>
      <c r="S841" s="71">
        <v>45401</v>
      </c>
      <c r="T841" s="94">
        <v>0.44791666666666669</v>
      </c>
      <c r="U841" s="71">
        <v>45401</v>
      </c>
      <c r="V841" s="94">
        <v>0.57291666666666663</v>
      </c>
      <c r="W841">
        <v>180</v>
      </c>
      <c r="X841">
        <v>3</v>
      </c>
      <c r="Y841" t="s">
        <v>35</v>
      </c>
      <c r="AB841" t="s">
        <v>757</v>
      </c>
      <c r="AC841" t="s">
        <v>758</v>
      </c>
      <c r="AD841">
        <v>118473</v>
      </c>
    </row>
    <row r="842" spans="1:30" x14ac:dyDescent="0.25">
      <c r="A842" t="s">
        <v>1214</v>
      </c>
      <c r="C842" t="s">
        <v>1215</v>
      </c>
      <c r="D842" t="s">
        <v>223</v>
      </c>
      <c r="E842" t="s">
        <v>1216</v>
      </c>
      <c r="F842" t="s">
        <v>782</v>
      </c>
      <c r="H842" t="s">
        <v>743</v>
      </c>
      <c r="I842">
        <v>0</v>
      </c>
      <c r="J842">
        <v>38</v>
      </c>
      <c r="M842" t="s">
        <v>744</v>
      </c>
      <c r="N842" t="s">
        <v>745</v>
      </c>
      <c r="O842">
        <v>0</v>
      </c>
      <c r="P842" t="s">
        <v>783</v>
      </c>
      <c r="Q842" t="s">
        <v>86</v>
      </c>
      <c r="R842" t="s">
        <v>86</v>
      </c>
      <c r="S842" s="71">
        <v>45401</v>
      </c>
      <c r="T842" s="94">
        <v>0.60416666666666663</v>
      </c>
      <c r="U842" s="71">
        <v>45401</v>
      </c>
      <c r="V842" s="94">
        <v>0.6875</v>
      </c>
      <c r="W842">
        <v>120</v>
      </c>
      <c r="X842">
        <v>2</v>
      </c>
      <c r="Y842" t="s">
        <v>35</v>
      </c>
      <c r="AB842" t="s">
        <v>1219</v>
      </c>
      <c r="AC842" t="s">
        <v>1220</v>
      </c>
      <c r="AD842">
        <v>86660</v>
      </c>
    </row>
    <row r="843" spans="1:30" x14ac:dyDescent="0.25">
      <c r="A843" t="s">
        <v>1214</v>
      </c>
      <c r="C843" t="s">
        <v>1215</v>
      </c>
      <c r="D843" t="s">
        <v>223</v>
      </c>
      <c r="E843" t="s">
        <v>1216</v>
      </c>
      <c r="F843" t="s">
        <v>782</v>
      </c>
      <c r="H843" t="s">
        <v>743</v>
      </c>
      <c r="I843">
        <v>0</v>
      </c>
      <c r="J843">
        <v>38</v>
      </c>
      <c r="M843" t="s">
        <v>776</v>
      </c>
      <c r="N843" t="s">
        <v>777</v>
      </c>
      <c r="P843" t="s">
        <v>788</v>
      </c>
      <c r="Q843" t="s">
        <v>86</v>
      </c>
      <c r="R843" t="s">
        <v>86</v>
      </c>
      <c r="S843" s="71">
        <v>45401</v>
      </c>
      <c r="T843" s="94">
        <v>0.60416666666666663</v>
      </c>
      <c r="U843" s="71">
        <v>45401</v>
      </c>
      <c r="V843" s="94">
        <v>0.6875</v>
      </c>
      <c r="W843">
        <v>10</v>
      </c>
      <c r="X843">
        <v>0.16666666699999999</v>
      </c>
      <c r="Y843" t="s">
        <v>35</v>
      </c>
      <c r="AB843" t="s">
        <v>1219</v>
      </c>
      <c r="AC843" t="s">
        <v>1220</v>
      </c>
      <c r="AD843">
        <v>86660</v>
      </c>
    </row>
    <row r="844" spans="1:30" x14ac:dyDescent="0.25">
      <c r="A844" t="s">
        <v>1214</v>
      </c>
      <c r="C844" t="s">
        <v>1215</v>
      </c>
      <c r="D844" t="s">
        <v>223</v>
      </c>
      <c r="E844" t="s">
        <v>1216</v>
      </c>
      <c r="F844" t="s">
        <v>782</v>
      </c>
      <c r="H844" t="s">
        <v>743</v>
      </c>
      <c r="I844">
        <v>0</v>
      </c>
      <c r="J844">
        <v>38</v>
      </c>
      <c r="M844" t="s">
        <v>789</v>
      </c>
      <c r="N844" t="s">
        <v>777</v>
      </c>
      <c r="P844" t="s">
        <v>790</v>
      </c>
      <c r="S844" s="71">
        <v>45401</v>
      </c>
      <c r="T844" s="94">
        <v>0.60416666666666663</v>
      </c>
      <c r="U844" s="71">
        <v>45401</v>
      </c>
      <c r="V844" s="94">
        <v>0.6875</v>
      </c>
      <c r="W844">
        <v>2.97</v>
      </c>
      <c r="X844">
        <v>4.9500000000000002E-2</v>
      </c>
      <c r="Y844" t="s">
        <v>35</v>
      </c>
      <c r="AD844">
        <v>86660</v>
      </c>
    </row>
    <row r="845" spans="1:30" x14ac:dyDescent="0.25">
      <c r="A845" t="s">
        <v>1214</v>
      </c>
      <c r="C845" t="s">
        <v>1215</v>
      </c>
      <c r="D845" t="s">
        <v>223</v>
      </c>
      <c r="E845" t="s">
        <v>1216</v>
      </c>
      <c r="F845" t="s">
        <v>782</v>
      </c>
      <c r="H845" t="s">
        <v>743</v>
      </c>
      <c r="I845">
        <v>0</v>
      </c>
      <c r="J845">
        <v>38</v>
      </c>
      <c r="M845" t="s">
        <v>744</v>
      </c>
      <c r="N845" t="s">
        <v>745</v>
      </c>
      <c r="O845">
        <v>0</v>
      </c>
      <c r="P845" t="s">
        <v>783</v>
      </c>
      <c r="Q845" t="s">
        <v>86</v>
      </c>
      <c r="R845" t="s">
        <v>86</v>
      </c>
      <c r="S845" s="71">
        <v>45401</v>
      </c>
      <c r="T845" s="94">
        <v>0.70833333333333337</v>
      </c>
      <c r="U845" s="71">
        <v>45401</v>
      </c>
      <c r="V845" s="94">
        <v>0.75</v>
      </c>
      <c r="W845">
        <v>60</v>
      </c>
      <c r="X845">
        <v>1</v>
      </c>
      <c r="Y845" t="s">
        <v>35</v>
      </c>
      <c r="AB845" t="s">
        <v>889</v>
      </c>
      <c r="AC845" t="s">
        <v>890</v>
      </c>
      <c r="AD845">
        <v>86683</v>
      </c>
    </row>
    <row r="846" spans="1:30" x14ac:dyDescent="0.25">
      <c r="A846" t="s">
        <v>1214</v>
      </c>
      <c r="C846" t="s">
        <v>1215</v>
      </c>
      <c r="D846" t="s">
        <v>223</v>
      </c>
      <c r="E846" t="s">
        <v>1216</v>
      </c>
      <c r="F846" t="s">
        <v>782</v>
      </c>
      <c r="H846" t="s">
        <v>743</v>
      </c>
      <c r="I846">
        <v>0</v>
      </c>
      <c r="J846">
        <v>38</v>
      </c>
      <c r="M846" t="s">
        <v>789</v>
      </c>
      <c r="N846" t="s">
        <v>777</v>
      </c>
      <c r="P846" t="s">
        <v>790</v>
      </c>
      <c r="S846" s="71">
        <v>45401</v>
      </c>
      <c r="T846" s="94">
        <v>0.70833333333333337</v>
      </c>
      <c r="U846" s="71">
        <v>45401</v>
      </c>
      <c r="V846" s="94">
        <v>0.75</v>
      </c>
      <c r="W846">
        <v>8.67</v>
      </c>
      <c r="X846">
        <v>0.14449999999999999</v>
      </c>
      <c r="Y846" t="s">
        <v>35</v>
      </c>
      <c r="AD846">
        <v>86683</v>
      </c>
    </row>
    <row r="847" spans="1:30" x14ac:dyDescent="0.25">
      <c r="A847" t="s">
        <v>1214</v>
      </c>
      <c r="C847" t="s">
        <v>1215</v>
      </c>
      <c r="D847" t="s">
        <v>223</v>
      </c>
      <c r="E847" t="s">
        <v>1216</v>
      </c>
      <c r="F847" t="s">
        <v>782</v>
      </c>
      <c r="H847" t="s">
        <v>743</v>
      </c>
      <c r="I847">
        <v>0</v>
      </c>
      <c r="J847">
        <v>38</v>
      </c>
      <c r="M847" t="s">
        <v>744</v>
      </c>
      <c r="N847" t="s">
        <v>745</v>
      </c>
      <c r="O847">
        <v>0</v>
      </c>
      <c r="P847" t="s">
        <v>746</v>
      </c>
      <c r="Q847" t="s">
        <v>747</v>
      </c>
      <c r="R847" t="s">
        <v>747</v>
      </c>
      <c r="S847" s="71">
        <v>45402</v>
      </c>
      <c r="T847" s="94">
        <v>0.4375</v>
      </c>
      <c r="U847" s="71">
        <v>45402</v>
      </c>
      <c r="V847" s="94">
        <v>0.64583333333333337</v>
      </c>
      <c r="W847">
        <v>300</v>
      </c>
      <c r="X847">
        <v>5</v>
      </c>
      <c r="AB847" t="s">
        <v>1221</v>
      </c>
      <c r="AC847" t="s">
        <v>1222</v>
      </c>
      <c r="AD847">
        <v>87091</v>
      </c>
    </row>
    <row r="848" spans="1:30" x14ac:dyDescent="0.25">
      <c r="A848" t="s">
        <v>1214</v>
      </c>
      <c r="C848" t="s">
        <v>1215</v>
      </c>
      <c r="D848" t="s">
        <v>223</v>
      </c>
      <c r="E848" t="s">
        <v>1216</v>
      </c>
      <c r="F848" t="s">
        <v>782</v>
      </c>
      <c r="H848" t="s">
        <v>743</v>
      </c>
      <c r="I848">
        <v>0</v>
      </c>
      <c r="J848">
        <v>38</v>
      </c>
      <c r="M848" t="s">
        <v>744</v>
      </c>
      <c r="N848" t="s">
        <v>796</v>
      </c>
      <c r="O848">
        <v>0</v>
      </c>
      <c r="P848" t="s">
        <v>797</v>
      </c>
      <c r="Q848" t="s">
        <v>747</v>
      </c>
      <c r="R848" t="s">
        <v>747</v>
      </c>
      <c r="S848" s="71">
        <v>45404</v>
      </c>
      <c r="T848" s="94">
        <v>0.375</v>
      </c>
      <c r="U848" s="71">
        <v>45404</v>
      </c>
      <c r="V848" s="94">
        <v>0.39583333333333331</v>
      </c>
      <c r="W848">
        <v>30</v>
      </c>
      <c r="X848">
        <v>0.5</v>
      </c>
      <c r="AB848" t="s">
        <v>798</v>
      </c>
      <c r="AC848" t="s">
        <v>799</v>
      </c>
      <c r="AD848">
        <v>120667</v>
      </c>
    </row>
    <row r="849" spans="1:30" x14ac:dyDescent="0.25">
      <c r="A849" t="s">
        <v>1214</v>
      </c>
      <c r="C849" t="s">
        <v>1215</v>
      </c>
      <c r="D849" t="s">
        <v>223</v>
      </c>
      <c r="E849" t="s">
        <v>1216</v>
      </c>
      <c r="F849" t="s">
        <v>782</v>
      </c>
      <c r="H849" t="s">
        <v>743</v>
      </c>
      <c r="I849">
        <v>0</v>
      </c>
      <c r="J849">
        <v>38</v>
      </c>
      <c r="M849" t="s">
        <v>744</v>
      </c>
      <c r="N849" t="s">
        <v>745</v>
      </c>
      <c r="O849">
        <v>0</v>
      </c>
      <c r="P849" t="s">
        <v>783</v>
      </c>
      <c r="Q849" t="s">
        <v>86</v>
      </c>
      <c r="R849" t="s">
        <v>86</v>
      </c>
      <c r="S849" s="71">
        <v>45404</v>
      </c>
      <c r="T849" s="94">
        <v>0.41666666666666669</v>
      </c>
      <c r="U849" s="71">
        <v>45404</v>
      </c>
      <c r="V849" s="94">
        <v>0.45833333333333331</v>
      </c>
      <c r="W849">
        <v>60</v>
      </c>
      <c r="X849">
        <v>1</v>
      </c>
      <c r="Y849" t="s">
        <v>35</v>
      </c>
      <c r="AB849" t="s">
        <v>1223</v>
      </c>
      <c r="AC849" t="s">
        <v>1224</v>
      </c>
      <c r="AD849">
        <v>115640</v>
      </c>
    </row>
    <row r="850" spans="1:30" x14ac:dyDescent="0.25">
      <c r="A850" t="s">
        <v>1214</v>
      </c>
      <c r="C850" t="s">
        <v>1215</v>
      </c>
      <c r="D850" t="s">
        <v>223</v>
      </c>
      <c r="E850" t="s">
        <v>1216</v>
      </c>
      <c r="F850" t="s">
        <v>782</v>
      </c>
      <c r="H850" t="s">
        <v>743</v>
      </c>
      <c r="I850">
        <v>0</v>
      </c>
      <c r="J850">
        <v>38</v>
      </c>
      <c r="M850" t="s">
        <v>776</v>
      </c>
      <c r="N850" t="s">
        <v>777</v>
      </c>
      <c r="P850" t="s">
        <v>788</v>
      </c>
      <c r="Q850" t="s">
        <v>86</v>
      </c>
      <c r="R850" t="s">
        <v>86</v>
      </c>
      <c r="S850" s="71">
        <v>45404</v>
      </c>
      <c r="T850" s="94">
        <v>0.41666666666666669</v>
      </c>
      <c r="U850" s="71">
        <v>45404</v>
      </c>
      <c r="V850" s="94">
        <v>0.45833333333333331</v>
      </c>
      <c r="W850">
        <v>6</v>
      </c>
      <c r="X850">
        <v>0.1</v>
      </c>
      <c r="Y850" t="s">
        <v>35</v>
      </c>
      <c r="AB850" t="s">
        <v>1223</v>
      </c>
      <c r="AC850" t="s">
        <v>1224</v>
      </c>
      <c r="AD850">
        <v>115640</v>
      </c>
    </row>
    <row r="851" spans="1:30" x14ac:dyDescent="0.25">
      <c r="A851" t="s">
        <v>1214</v>
      </c>
      <c r="C851" t="s">
        <v>1215</v>
      </c>
      <c r="D851" t="s">
        <v>223</v>
      </c>
      <c r="E851" t="s">
        <v>1216</v>
      </c>
      <c r="F851" t="s">
        <v>782</v>
      </c>
      <c r="H851" t="s">
        <v>743</v>
      </c>
      <c r="I851">
        <v>0</v>
      </c>
      <c r="J851">
        <v>38</v>
      </c>
      <c r="M851" t="s">
        <v>744</v>
      </c>
      <c r="N851" t="s">
        <v>745</v>
      </c>
      <c r="O851">
        <v>0</v>
      </c>
      <c r="P851" t="s">
        <v>783</v>
      </c>
      <c r="Q851" t="s">
        <v>86</v>
      </c>
      <c r="R851" t="s">
        <v>86</v>
      </c>
      <c r="S851" s="71">
        <v>45404</v>
      </c>
      <c r="T851" s="94">
        <v>0.47916666666666669</v>
      </c>
      <c r="U851" s="71">
        <v>45404</v>
      </c>
      <c r="V851" s="94">
        <v>0.64583333333333337</v>
      </c>
      <c r="W851">
        <v>240</v>
      </c>
      <c r="X851">
        <v>4</v>
      </c>
      <c r="Y851" t="s">
        <v>35</v>
      </c>
      <c r="AB851" t="s">
        <v>1225</v>
      </c>
      <c r="AC851" t="s">
        <v>1226</v>
      </c>
      <c r="AD851">
        <v>92963</v>
      </c>
    </row>
    <row r="852" spans="1:30" x14ac:dyDescent="0.25">
      <c r="A852" t="s">
        <v>1214</v>
      </c>
      <c r="C852" t="s">
        <v>1215</v>
      </c>
      <c r="D852" t="s">
        <v>223</v>
      </c>
      <c r="E852" t="s">
        <v>1216</v>
      </c>
      <c r="F852" t="s">
        <v>782</v>
      </c>
      <c r="H852" t="s">
        <v>743</v>
      </c>
      <c r="I852">
        <v>0</v>
      </c>
      <c r="J852">
        <v>38</v>
      </c>
      <c r="M852" t="s">
        <v>776</v>
      </c>
      <c r="N852" t="s">
        <v>777</v>
      </c>
      <c r="P852" t="s">
        <v>788</v>
      </c>
      <c r="Q852" t="s">
        <v>86</v>
      </c>
      <c r="R852" t="s">
        <v>86</v>
      </c>
      <c r="S852" s="71">
        <v>45404</v>
      </c>
      <c r="T852" s="94">
        <v>0.47916666666666669</v>
      </c>
      <c r="U852" s="71">
        <v>45404</v>
      </c>
      <c r="V852" s="94">
        <v>0.64583333333333337</v>
      </c>
      <c r="W852">
        <v>10</v>
      </c>
      <c r="X852">
        <v>0.16666666699999999</v>
      </c>
      <c r="Y852" t="s">
        <v>35</v>
      </c>
      <c r="AB852" t="s">
        <v>1225</v>
      </c>
      <c r="AC852" t="s">
        <v>1226</v>
      </c>
      <c r="AD852">
        <v>92963</v>
      </c>
    </row>
    <row r="853" spans="1:30" x14ac:dyDescent="0.25">
      <c r="A853" t="s">
        <v>1214</v>
      </c>
      <c r="C853" t="s">
        <v>1215</v>
      </c>
      <c r="D853" t="s">
        <v>223</v>
      </c>
      <c r="E853" t="s">
        <v>1216</v>
      </c>
      <c r="F853" t="s">
        <v>782</v>
      </c>
      <c r="H853" t="s">
        <v>743</v>
      </c>
      <c r="I853">
        <v>0</v>
      </c>
      <c r="J853">
        <v>38</v>
      </c>
      <c r="M853" t="s">
        <v>789</v>
      </c>
      <c r="N853" t="s">
        <v>777</v>
      </c>
      <c r="P853" t="s">
        <v>790</v>
      </c>
      <c r="S853" s="71">
        <v>45404</v>
      </c>
      <c r="T853" s="94">
        <v>0.47916666666666669</v>
      </c>
      <c r="U853" s="71">
        <v>45404</v>
      </c>
      <c r="V853" s="94">
        <v>0.64583333333333337</v>
      </c>
      <c r="W853">
        <v>1.6</v>
      </c>
      <c r="X853">
        <v>2.6666667000000002E-2</v>
      </c>
      <c r="Y853" t="s">
        <v>35</v>
      </c>
      <c r="AD853">
        <v>92963</v>
      </c>
    </row>
    <row r="854" spans="1:30" x14ac:dyDescent="0.25">
      <c r="A854" t="s">
        <v>1214</v>
      </c>
      <c r="C854" t="s">
        <v>1215</v>
      </c>
      <c r="D854" t="s">
        <v>223</v>
      </c>
      <c r="E854" t="s">
        <v>1216</v>
      </c>
      <c r="F854" t="s">
        <v>782</v>
      </c>
      <c r="H854" t="s">
        <v>743</v>
      </c>
      <c r="I854">
        <v>0</v>
      </c>
      <c r="J854">
        <v>38</v>
      </c>
      <c r="M854" t="s">
        <v>744</v>
      </c>
      <c r="N854" t="s">
        <v>745</v>
      </c>
      <c r="O854">
        <v>0</v>
      </c>
      <c r="P854" t="s">
        <v>783</v>
      </c>
      <c r="Q854" t="s">
        <v>86</v>
      </c>
      <c r="R854" t="s">
        <v>86</v>
      </c>
      <c r="S854" s="71">
        <v>45405</v>
      </c>
      <c r="T854" s="94">
        <v>0.375</v>
      </c>
      <c r="U854" s="71">
        <v>45405</v>
      </c>
      <c r="V854" s="94">
        <v>0.625</v>
      </c>
      <c r="W854">
        <v>360</v>
      </c>
      <c r="X854">
        <v>6</v>
      </c>
      <c r="Y854" t="s">
        <v>35</v>
      </c>
      <c r="AB854" t="s">
        <v>1219</v>
      </c>
      <c r="AC854" t="s">
        <v>1220</v>
      </c>
      <c r="AD854">
        <v>87751</v>
      </c>
    </row>
    <row r="855" spans="1:30" x14ac:dyDescent="0.25">
      <c r="A855" t="s">
        <v>1214</v>
      </c>
      <c r="C855" t="s">
        <v>1215</v>
      </c>
      <c r="D855" t="s">
        <v>223</v>
      </c>
      <c r="E855" t="s">
        <v>1216</v>
      </c>
      <c r="F855" t="s">
        <v>782</v>
      </c>
      <c r="H855" t="s">
        <v>743</v>
      </c>
      <c r="I855">
        <v>0</v>
      </c>
      <c r="J855">
        <v>38</v>
      </c>
      <c r="M855" t="s">
        <v>744</v>
      </c>
      <c r="N855" t="s">
        <v>745</v>
      </c>
      <c r="O855">
        <v>0</v>
      </c>
      <c r="P855" t="s">
        <v>783</v>
      </c>
      <c r="Q855" t="s">
        <v>86</v>
      </c>
      <c r="R855" t="s">
        <v>86</v>
      </c>
      <c r="S855" s="71">
        <v>45407</v>
      </c>
      <c r="T855" s="94">
        <v>0.39583333333333331</v>
      </c>
      <c r="U855" s="71">
        <v>45407</v>
      </c>
      <c r="V855" s="94">
        <v>0.52083333333333337</v>
      </c>
      <c r="W855">
        <v>180</v>
      </c>
      <c r="X855">
        <v>3</v>
      </c>
      <c r="Y855" t="s">
        <v>35</v>
      </c>
      <c r="AB855" t="s">
        <v>1091</v>
      </c>
      <c r="AC855" t="s">
        <v>1092</v>
      </c>
      <c r="AD855">
        <v>110777</v>
      </c>
    </row>
    <row r="856" spans="1:30" x14ac:dyDescent="0.25">
      <c r="A856" t="s">
        <v>1214</v>
      </c>
      <c r="C856" t="s">
        <v>1215</v>
      </c>
      <c r="D856" t="s">
        <v>223</v>
      </c>
      <c r="E856" t="s">
        <v>1216</v>
      </c>
      <c r="F856" t="s">
        <v>782</v>
      </c>
      <c r="H856" t="s">
        <v>743</v>
      </c>
      <c r="I856">
        <v>0</v>
      </c>
      <c r="J856">
        <v>38</v>
      </c>
      <c r="M856" t="s">
        <v>776</v>
      </c>
      <c r="N856" t="s">
        <v>777</v>
      </c>
      <c r="P856" t="s">
        <v>788</v>
      </c>
      <c r="Q856" t="s">
        <v>86</v>
      </c>
      <c r="R856" t="s">
        <v>86</v>
      </c>
      <c r="S856" s="71">
        <v>45407</v>
      </c>
      <c r="T856" s="94">
        <v>0.39583333333333331</v>
      </c>
      <c r="U856" s="71">
        <v>45407</v>
      </c>
      <c r="V856" s="94">
        <v>0.52083333333333337</v>
      </c>
      <c r="W856">
        <v>15</v>
      </c>
      <c r="X856">
        <v>0.25</v>
      </c>
      <c r="Y856" t="s">
        <v>35</v>
      </c>
      <c r="AB856" t="s">
        <v>1091</v>
      </c>
      <c r="AC856" t="s">
        <v>1092</v>
      </c>
      <c r="AD856">
        <v>110777</v>
      </c>
    </row>
    <row r="857" spans="1:30" x14ac:dyDescent="0.25">
      <c r="A857" t="s">
        <v>1214</v>
      </c>
      <c r="C857" t="s">
        <v>1215</v>
      </c>
      <c r="D857" t="s">
        <v>223</v>
      </c>
      <c r="E857" t="s">
        <v>1216</v>
      </c>
      <c r="F857" t="s">
        <v>782</v>
      </c>
      <c r="H857" t="s">
        <v>743</v>
      </c>
      <c r="I857">
        <v>0</v>
      </c>
      <c r="J857">
        <v>38</v>
      </c>
      <c r="M857" t="s">
        <v>744</v>
      </c>
      <c r="N857" t="s">
        <v>745</v>
      </c>
      <c r="O857">
        <v>0</v>
      </c>
      <c r="P857" t="s">
        <v>783</v>
      </c>
      <c r="Q857" t="s">
        <v>86</v>
      </c>
      <c r="R857" t="s">
        <v>86</v>
      </c>
      <c r="S857" s="71">
        <v>45407</v>
      </c>
      <c r="T857" s="94">
        <v>0.69791666666666663</v>
      </c>
      <c r="U857" s="71">
        <v>45407</v>
      </c>
      <c r="V857" s="94">
        <v>0.73958333333333337</v>
      </c>
      <c r="W857">
        <v>60</v>
      </c>
      <c r="X857">
        <v>1</v>
      </c>
      <c r="Y857" t="s">
        <v>35</v>
      </c>
      <c r="AB857" t="s">
        <v>889</v>
      </c>
      <c r="AC857" t="s">
        <v>890</v>
      </c>
      <c r="AD857">
        <v>86682</v>
      </c>
    </row>
    <row r="858" spans="1:30" x14ac:dyDescent="0.25">
      <c r="A858" t="s">
        <v>1214</v>
      </c>
      <c r="C858" t="s">
        <v>1215</v>
      </c>
      <c r="D858" t="s">
        <v>223</v>
      </c>
      <c r="E858" t="s">
        <v>1216</v>
      </c>
      <c r="F858" t="s">
        <v>782</v>
      </c>
      <c r="H858" t="s">
        <v>743</v>
      </c>
      <c r="I858">
        <v>0</v>
      </c>
      <c r="J858">
        <v>38</v>
      </c>
      <c r="M858" t="s">
        <v>789</v>
      </c>
      <c r="N858" t="s">
        <v>777</v>
      </c>
      <c r="P858" t="s">
        <v>790</v>
      </c>
      <c r="S858" s="71">
        <v>45407</v>
      </c>
      <c r="T858" s="94">
        <v>0.69791666666666663</v>
      </c>
      <c r="U858" s="71">
        <v>45407</v>
      </c>
      <c r="V858" s="94">
        <v>0.73958333333333337</v>
      </c>
      <c r="W858">
        <v>2.73</v>
      </c>
      <c r="X858">
        <v>4.5499999999999999E-2</v>
      </c>
      <c r="Y858" t="s">
        <v>35</v>
      </c>
      <c r="AD858">
        <v>86682</v>
      </c>
    </row>
    <row r="859" spans="1:30" x14ac:dyDescent="0.25">
      <c r="A859" t="s">
        <v>1214</v>
      </c>
      <c r="C859" t="s">
        <v>1215</v>
      </c>
      <c r="D859" t="s">
        <v>223</v>
      </c>
      <c r="E859" t="s">
        <v>1216</v>
      </c>
      <c r="F859" t="s">
        <v>782</v>
      </c>
      <c r="H859" t="s">
        <v>743</v>
      </c>
      <c r="I859">
        <v>0</v>
      </c>
      <c r="J859">
        <v>38</v>
      </c>
      <c r="M859" t="s">
        <v>744</v>
      </c>
      <c r="N859" t="s">
        <v>745</v>
      </c>
      <c r="O859">
        <v>0</v>
      </c>
      <c r="P859" t="s">
        <v>819</v>
      </c>
      <c r="Q859" t="s">
        <v>86</v>
      </c>
      <c r="R859" t="s">
        <v>86</v>
      </c>
      <c r="S859" s="71">
        <v>45408</v>
      </c>
      <c r="T859" s="94">
        <v>0.33333333333333331</v>
      </c>
      <c r="U859" s="71">
        <v>45408</v>
      </c>
      <c r="V859" s="94">
        <v>0.39583333333333331</v>
      </c>
      <c r="W859">
        <v>90</v>
      </c>
      <c r="X859">
        <v>1.5</v>
      </c>
      <c r="Y859" t="s">
        <v>35</v>
      </c>
      <c r="AB859" t="s">
        <v>853</v>
      </c>
      <c r="AC859" t="s">
        <v>854</v>
      </c>
      <c r="AD859">
        <v>116354</v>
      </c>
    </row>
    <row r="860" spans="1:30" x14ac:dyDescent="0.25">
      <c r="A860" t="s">
        <v>1214</v>
      </c>
      <c r="C860" t="s">
        <v>1215</v>
      </c>
      <c r="D860" t="s">
        <v>223</v>
      </c>
      <c r="E860" t="s">
        <v>1216</v>
      </c>
      <c r="F860" t="s">
        <v>782</v>
      </c>
      <c r="H860" t="s">
        <v>743</v>
      </c>
      <c r="I860">
        <v>0</v>
      </c>
      <c r="J860">
        <v>38</v>
      </c>
      <c r="M860" t="s">
        <v>744</v>
      </c>
      <c r="N860" t="s">
        <v>796</v>
      </c>
      <c r="O860">
        <v>0</v>
      </c>
      <c r="P860" t="s">
        <v>797</v>
      </c>
      <c r="Q860" t="s">
        <v>747</v>
      </c>
      <c r="R860" t="s">
        <v>747</v>
      </c>
      <c r="S860" s="71">
        <v>45408</v>
      </c>
      <c r="T860" s="94">
        <v>0.41666666666666669</v>
      </c>
      <c r="U860" s="71">
        <v>45408</v>
      </c>
      <c r="V860" s="94">
        <v>0.4375</v>
      </c>
      <c r="W860">
        <v>30</v>
      </c>
      <c r="X860">
        <v>0.5</v>
      </c>
      <c r="AB860" t="s">
        <v>798</v>
      </c>
      <c r="AC860" t="s">
        <v>799</v>
      </c>
      <c r="AD860">
        <v>123469</v>
      </c>
    </row>
    <row r="861" spans="1:30" x14ac:dyDescent="0.25">
      <c r="A861" t="s">
        <v>1214</v>
      </c>
      <c r="C861" t="s">
        <v>1215</v>
      </c>
      <c r="D861" t="s">
        <v>223</v>
      </c>
      <c r="E861" t="s">
        <v>1216</v>
      </c>
      <c r="F861" t="s">
        <v>782</v>
      </c>
      <c r="H861" t="s">
        <v>743</v>
      </c>
      <c r="I861">
        <v>0</v>
      </c>
      <c r="J861">
        <v>38</v>
      </c>
      <c r="M861" t="s">
        <v>744</v>
      </c>
      <c r="N861" t="s">
        <v>745</v>
      </c>
      <c r="O861">
        <v>0</v>
      </c>
      <c r="P861" t="s">
        <v>783</v>
      </c>
      <c r="Q861" t="s">
        <v>86</v>
      </c>
      <c r="R861" t="s">
        <v>86</v>
      </c>
      <c r="S861" s="71">
        <v>45408</v>
      </c>
      <c r="T861" s="94">
        <v>0.60416666666666663</v>
      </c>
      <c r="U861" s="71">
        <v>45408</v>
      </c>
      <c r="V861" s="94">
        <v>0.6875</v>
      </c>
      <c r="W861">
        <v>120</v>
      </c>
      <c r="X861">
        <v>2</v>
      </c>
      <c r="Y861" t="s">
        <v>35</v>
      </c>
      <c r="AB861" t="s">
        <v>1219</v>
      </c>
      <c r="AC861" t="s">
        <v>1220</v>
      </c>
      <c r="AD861">
        <v>90192</v>
      </c>
    </row>
    <row r="862" spans="1:30" x14ac:dyDescent="0.25">
      <c r="A862" t="s">
        <v>1214</v>
      </c>
      <c r="C862" t="s">
        <v>1215</v>
      </c>
      <c r="D862" t="s">
        <v>223</v>
      </c>
      <c r="E862" t="s">
        <v>1216</v>
      </c>
      <c r="F862" t="s">
        <v>782</v>
      </c>
      <c r="H862" t="s">
        <v>743</v>
      </c>
      <c r="I862">
        <v>0</v>
      </c>
      <c r="J862">
        <v>38</v>
      </c>
      <c r="M862" t="s">
        <v>776</v>
      </c>
      <c r="N862" t="s">
        <v>777</v>
      </c>
      <c r="P862" t="s">
        <v>788</v>
      </c>
      <c r="Q862" t="s">
        <v>86</v>
      </c>
      <c r="R862" t="s">
        <v>86</v>
      </c>
      <c r="S862" s="71">
        <v>45408</v>
      </c>
      <c r="T862" s="94">
        <v>0.60416666666666663</v>
      </c>
      <c r="U862" s="71">
        <v>45408</v>
      </c>
      <c r="V862" s="94">
        <v>0.6875</v>
      </c>
      <c r="W862">
        <v>15</v>
      </c>
      <c r="X862">
        <v>0.25</v>
      </c>
      <c r="Y862" t="s">
        <v>35</v>
      </c>
      <c r="AB862" t="s">
        <v>1219</v>
      </c>
      <c r="AC862" t="s">
        <v>1220</v>
      </c>
      <c r="AD862">
        <v>90192</v>
      </c>
    </row>
    <row r="863" spans="1:30" x14ac:dyDescent="0.25">
      <c r="A863" t="s">
        <v>1214</v>
      </c>
      <c r="C863" t="s">
        <v>1215</v>
      </c>
      <c r="D863" t="s">
        <v>223</v>
      </c>
      <c r="E863" t="s">
        <v>1216</v>
      </c>
      <c r="F863" t="s">
        <v>782</v>
      </c>
      <c r="H863" t="s">
        <v>743</v>
      </c>
      <c r="I863">
        <v>0</v>
      </c>
      <c r="J863">
        <v>38</v>
      </c>
      <c r="M863" t="s">
        <v>789</v>
      </c>
      <c r="N863" t="s">
        <v>777</v>
      </c>
      <c r="P863" t="s">
        <v>790</v>
      </c>
      <c r="S863" s="71">
        <v>45408</v>
      </c>
      <c r="T863" s="94">
        <v>0.60416666666666663</v>
      </c>
      <c r="U863" s="71">
        <v>45408</v>
      </c>
      <c r="V863" s="94">
        <v>0.6875</v>
      </c>
      <c r="W863">
        <v>10.3</v>
      </c>
      <c r="X863">
        <v>0.171666667</v>
      </c>
      <c r="Y863" t="s">
        <v>35</v>
      </c>
      <c r="AD863">
        <v>90192</v>
      </c>
    </row>
    <row r="864" spans="1:30" x14ac:dyDescent="0.25">
      <c r="A864" t="s">
        <v>1214</v>
      </c>
      <c r="C864" t="s">
        <v>1215</v>
      </c>
      <c r="D864" t="s">
        <v>223</v>
      </c>
      <c r="E864" t="s">
        <v>1216</v>
      </c>
      <c r="F864" t="s">
        <v>782</v>
      </c>
      <c r="H864" t="s">
        <v>743</v>
      </c>
      <c r="I864">
        <v>0</v>
      </c>
      <c r="J864">
        <v>38</v>
      </c>
      <c r="M864" t="s">
        <v>744</v>
      </c>
      <c r="N864" t="s">
        <v>745</v>
      </c>
      <c r="O864">
        <v>0</v>
      </c>
      <c r="P864" t="s">
        <v>783</v>
      </c>
      <c r="Q864" t="s">
        <v>86</v>
      </c>
      <c r="R864" t="s">
        <v>86</v>
      </c>
      <c r="S864" s="71">
        <v>45408</v>
      </c>
      <c r="T864" s="94">
        <v>0.70833333333333337</v>
      </c>
      <c r="U864" s="71">
        <v>45408</v>
      </c>
      <c r="V864" s="94">
        <v>0.75</v>
      </c>
      <c r="W864">
        <v>60</v>
      </c>
      <c r="X864">
        <v>1</v>
      </c>
      <c r="Y864" t="s">
        <v>35</v>
      </c>
      <c r="AB864" t="s">
        <v>889</v>
      </c>
      <c r="AC864" t="s">
        <v>890</v>
      </c>
      <c r="AD864">
        <v>90206</v>
      </c>
    </row>
    <row r="865" spans="1:30" x14ac:dyDescent="0.25">
      <c r="A865" t="s">
        <v>1214</v>
      </c>
      <c r="C865" t="s">
        <v>1215</v>
      </c>
      <c r="D865" t="s">
        <v>223</v>
      </c>
      <c r="E865" t="s">
        <v>1216</v>
      </c>
      <c r="F865" t="s">
        <v>782</v>
      </c>
      <c r="H865" t="s">
        <v>743</v>
      </c>
      <c r="I865">
        <v>0</v>
      </c>
      <c r="J865">
        <v>38</v>
      </c>
      <c r="M865" t="s">
        <v>789</v>
      </c>
      <c r="N865" t="s">
        <v>777</v>
      </c>
      <c r="P865" t="s">
        <v>790</v>
      </c>
      <c r="S865" s="71">
        <v>45408</v>
      </c>
      <c r="T865" s="94">
        <v>0.70833333333333337</v>
      </c>
      <c r="U865" s="71">
        <v>45408</v>
      </c>
      <c r="V865" s="94">
        <v>0.75</v>
      </c>
      <c r="W865">
        <v>8.67</v>
      </c>
      <c r="X865">
        <v>0.14449999999999999</v>
      </c>
      <c r="Y865" t="s">
        <v>35</v>
      </c>
      <c r="AD865">
        <v>90206</v>
      </c>
    </row>
    <row r="866" spans="1:30" x14ac:dyDescent="0.25">
      <c r="A866" t="s">
        <v>1214</v>
      </c>
      <c r="C866" t="s">
        <v>1215</v>
      </c>
      <c r="D866" t="s">
        <v>223</v>
      </c>
      <c r="E866" t="s">
        <v>1216</v>
      </c>
      <c r="F866" t="s">
        <v>782</v>
      </c>
      <c r="H866" t="s">
        <v>743</v>
      </c>
      <c r="I866">
        <v>0</v>
      </c>
      <c r="J866">
        <v>38</v>
      </c>
      <c r="M866" t="s">
        <v>744</v>
      </c>
      <c r="N866" t="s">
        <v>745</v>
      </c>
      <c r="O866">
        <v>0</v>
      </c>
      <c r="P866" t="s">
        <v>746</v>
      </c>
      <c r="Q866" t="s">
        <v>747</v>
      </c>
      <c r="R866" t="s">
        <v>747</v>
      </c>
      <c r="S866" s="71">
        <v>45409</v>
      </c>
      <c r="T866" s="94">
        <v>0.4375</v>
      </c>
      <c r="U866" s="71">
        <v>45409</v>
      </c>
      <c r="V866" s="94">
        <v>0.64583333333333337</v>
      </c>
      <c r="W866">
        <v>300</v>
      </c>
      <c r="X866">
        <v>5</v>
      </c>
      <c r="AB866" t="s">
        <v>1221</v>
      </c>
      <c r="AC866" t="s">
        <v>1222</v>
      </c>
      <c r="AD866">
        <v>90604</v>
      </c>
    </row>
    <row r="867" spans="1:30" x14ac:dyDescent="0.25">
      <c r="A867" t="s">
        <v>1214</v>
      </c>
      <c r="C867" t="s">
        <v>1215</v>
      </c>
      <c r="D867" t="s">
        <v>223</v>
      </c>
      <c r="E867" t="s">
        <v>1216</v>
      </c>
      <c r="F867" t="s">
        <v>782</v>
      </c>
      <c r="H867" t="s">
        <v>743</v>
      </c>
      <c r="I867">
        <v>0</v>
      </c>
      <c r="J867">
        <v>38</v>
      </c>
      <c r="M867" t="s">
        <v>744</v>
      </c>
      <c r="N867" t="s">
        <v>796</v>
      </c>
      <c r="O867">
        <v>0</v>
      </c>
      <c r="P867" t="s">
        <v>797</v>
      </c>
      <c r="Q867" t="s">
        <v>747</v>
      </c>
      <c r="R867" t="s">
        <v>747</v>
      </c>
      <c r="S867" s="71">
        <v>45411</v>
      </c>
      <c r="T867" s="94">
        <v>0.375</v>
      </c>
      <c r="U867" s="71">
        <v>45411</v>
      </c>
      <c r="V867" s="94">
        <v>0.39583333333333331</v>
      </c>
      <c r="W867">
        <v>30</v>
      </c>
      <c r="X867">
        <v>0.5</v>
      </c>
      <c r="AB867" t="s">
        <v>798</v>
      </c>
      <c r="AC867" t="s">
        <v>799</v>
      </c>
      <c r="AD867">
        <v>123475</v>
      </c>
    </row>
    <row r="868" spans="1:30" x14ac:dyDescent="0.25">
      <c r="A868" t="s">
        <v>1214</v>
      </c>
      <c r="C868" t="s">
        <v>1215</v>
      </c>
      <c r="D868" t="s">
        <v>223</v>
      </c>
      <c r="E868" t="s">
        <v>1216</v>
      </c>
      <c r="F868" t="s">
        <v>782</v>
      </c>
      <c r="H868" t="s">
        <v>743</v>
      </c>
      <c r="I868">
        <v>0</v>
      </c>
      <c r="J868">
        <v>38</v>
      </c>
      <c r="M868" t="s">
        <v>744</v>
      </c>
      <c r="N868" t="s">
        <v>745</v>
      </c>
      <c r="O868">
        <v>0</v>
      </c>
      <c r="P868" t="s">
        <v>819</v>
      </c>
      <c r="Q868" t="s">
        <v>86</v>
      </c>
      <c r="R868" t="s">
        <v>86</v>
      </c>
      <c r="S868" s="71">
        <v>45411</v>
      </c>
      <c r="T868" s="94">
        <v>0.41666666666666669</v>
      </c>
      <c r="U868" s="71">
        <v>45411</v>
      </c>
      <c r="V868" s="94">
        <v>0.45833333333333331</v>
      </c>
      <c r="W868">
        <v>60</v>
      </c>
      <c r="X868">
        <v>1</v>
      </c>
      <c r="Y868" t="s">
        <v>261</v>
      </c>
      <c r="AB868" t="s">
        <v>824</v>
      </c>
      <c r="AC868" t="s">
        <v>825</v>
      </c>
      <c r="AD868">
        <v>116559</v>
      </c>
    </row>
    <row r="869" spans="1:30" x14ac:dyDescent="0.25">
      <c r="A869" t="s">
        <v>1214</v>
      </c>
      <c r="C869" t="s">
        <v>1215</v>
      </c>
      <c r="D869" t="s">
        <v>223</v>
      </c>
      <c r="E869" t="s">
        <v>1216</v>
      </c>
      <c r="F869" t="s">
        <v>782</v>
      </c>
      <c r="H869" t="s">
        <v>743</v>
      </c>
      <c r="I869">
        <v>0</v>
      </c>
      <c r="J869">
        <v>38</v>
      </c>
      <c r="M869" t="s">
        <v>744</v>
      </c>
      <c r="N869" t="s">
        <v>745</v>
      </c>
      <c r="O869">
        <v>0</v>
      </c>
      <c r="P869" t="s">
        <v>783</v>
      </c>
      <c r="Q869" t="s">
        <v>86</v>
      </c>
      <c r="R869" t="s">
        <v>86</v>
      </c>
      <c r="S869" s="71">
        <v>45411</v>
      </c>
      <c r="T869" s="94">
        <v>0.47916666666666669</v>
      </c>
      <c r="U869" s="71">
        <v>45411</v>
      </c>
      <c r="V869" s="94">
        <v>0.64583333333333337</v>
      </c>
      <c r="W869">
        <v>240</v>
      </c>
      <c r="X869">
        <v>4</v>
      </c>
      <c r="Y869" t="s">
        <v>35</v>
      </c>
      <c r="AB869" t="s">
        <v>1225</v>
      </c>
      <c r="AC869" t="s">
        <v>1226</v>
      </c>
      <c r="AD869">
        <v>92964</v>
      </c>
    </row>
    <row r="870" spans="1:30" x14ac:dyDescent="0.25">
      <c r="A870" t="s">
        <v>1214</v>
      </c>
      <c r="C870" t="s">
        <v>1215</v>
      </c>
      <c r="D870" t="s">
        <v>223</v>
      </c>
      <c r="E870" t="s">
        <v>1216</v>
      </c>
      <c r="F870" t="s">
        <v>782</v>
      </c>
      <c r="H870" t="s">
        <v>743</v>
      </c>
      <c r="I870">
        <v>0</v>
      </c>
      <c r="J870">
        <v>38</v>
      </c>
      <c r="M870" t="s">
        <v>776</v>
      </c>
      <c r="N870" t="s">
        <v>777</v>
      </c>
      <c r="P870" t="s">
        <v>788</v>
      </c>
      <c r="Q870" t="s">
        <v>86</v>
      </c>
      <c r="R870" t="s">
        <v>86</v>
      </c>
      <c r="S870" s="71">
        <v>45411</v>
      </c>
      <c r="T870" s="94">
        <v>0.47916666666666669</v>
      </c>
      <c r="U870" s="71">
        <v>45411</v>
      </c>
      <c r="V870" s="94">
        <v>0.64583333333333337</v>
      </c>
      <c r="W870">
        <v>12</v>
      </c>
      <c r="X870">
        <v>0.2</v>
      </c>
      <c r="Y870" t="s">
        <v>35</v>
      </c>
      <c r="AB870" t="s">
        <v>1225</v>
      </c>
      <c r="AC870" t="s">
        <v>1226</v>
      </c>
      <c r="AD870">
        <v>92964</v>
      </c>
    </row>
    <row r="871" spans="1:30" x14ac:dyDescent="0.25">
      <c r="A871" t="s">
        <v>1214</v>
      </c>
      <c r="C871" t="s">
        <v>1215</v>
      </c>
      <c r="D871" t="s">
        <v>223</v>
      </c>
      <c r="E871" t="s">
        <v>1216</v>
      </c>
      <c r="F871" t="s">
        <v>782</v>
      </c>
      <c r="H871" t="s">
        <v>743</v>
      </c>
      <c r="I871">
        <v>0</v>
      </c>
      <c r="J871">
        <v>38</v>
      </c>
      <c r="M871" t="s">
        <v>789</v>
      </c>
      <c r="N871" t="s">
        <v>777</v>
      </c>
      <c r="P871" t="s">
        <v>790</v>
      </c>
      <c r="S871" s="71">
        <v>45411</v>
      </c>
      <c r="T871" s="94">
        <v>0.47916666666666669</v>
      </c>
      <c r="U871" s="71">
        <v>45411</v>
      </c>
      <c r="V871" s="94">
        <v>0.64583333333333337</v>
      </c>
      <c r="W871">
        <v>6.68</v>
      </c>
      <c r="X871">
        <v>0.11133333300000001</v>
      </c>
      <c r="Y871" t="s">
        <v>35</v>
      </c>
      <c r="AD871">
        <v>92964</v>
      </c>
    </row>
    <row r="872" spans="1:30" x14ac:dyDescent="0.25">
      <c r="A872" t="s">
        <v>1214</v>
      </c>
      <c r="C872" t="s">
        <v>1215</v>
      </c>
      <c r="D872" t="s">
        <v>223</v>
      </c>
      <c r="E872" t="s">
        <v>1216</v>
      </c>
      <c r="F872" t="s">
        <v>782</v>
      </c>
      <c r="H872" t="s">
        <v>743</v>
      </c>
      <c r="I872">
        <v>0</v>
      </c>
      <c r="J872">
        <v>38</v>
      </c>
      <c r="M872" t="s">
        <v>744</v>
      </c>
      <c r="N872" t="s">
        <v>745</v>
      </c>
      <c r="O872">
        <v>0</v>
      </c>
      <c r="P872" t="s">
        <v>783</v>
      </c>
      <c r="Q872" t="s">
        <v>86</v>
      </c>
      <c r="R872" t="s">
        <v>86</v>
      </c>
      <c r="S872" s="71">
        <v>45412</v>
      </c>
      <c r="T872" s="94">
        <v>0.375</v>
      </c>
      <c r="U872" s="71">
        <v>45412</v>
      </c>
      <c r="V872" s="94">
        <v>0.625</v>
      </c>
      <c r="W872">
        <v>360</v>
      </c>
      <c r="X872">
        <v>6</v>
      </c>
      <c r="Y872" t="s">
        <v>35</v>
      </c>
      <c r="AB872" t="s">
        <v>1219</v>
      </c>
      <c r="AC872" t="s">
        <v>1220</v>
      </c>
      <c r="AD872">
        <v>90193</v>
      </c>
    </row>
    <row r="873" spans="1:30" x14ac:dyDescent="0.25">
      <c r="A873" t="s">
        <v>1214</v>
      </c>
      <c r="C873" t="s">
        <v>1215</v>
      </c>
      <c r="D873" t="s">
        <v>223</v>
      </c>
      <c r="E873" t="s">
        <v>1216</v>
      </c>
      <c r="F873" t="s">
        <v>782</v>
      </c>
      <c r="H873" t="s">
        <v>743</v>
      </c>
      <c r="I873">
        <v>0</v>
      </c>
      <c r="J873">
        <v>38</v>
      </c>
      <c r="M873" t="s">
        <v>744</v>
      </c>
      <c r="N873" t="s">
        <v>745</v>
      </c>
      <c r="O873">
        <v>0</v>
      </c>
      <c r="P873" t="s">
        <v>746</v>
      </c>
      <c r="Q873" t="s">
        <v>747</v>
      </c>
      <c r="R873" t="s">
        <v>747</v>
      </c>
      <c r="S873" s="71">
        <v>45412</v>
      </c>
      <c r="T873" s="94">
        <v>0.66666666666666663</v>
      </c>
      <c r="U873" s="71">
        <v>45412</v>
      </c>
      <c r="V873" s="94">
        <v>0.71875</v>
      </c>
      <c r="W873">
        <v>75</v>
      </c>
      <c r="X873">
        <v>1.25</v>
      </c>
      <c r="AB873" t="s">
        <v>1791</v>
      </c>
      <c r="AC873" t="s">
        <v>1792</v>
      </c>
      <c r="AD873">
        <v>123668</v>
      </c>
    </row>
    <row r="874" spans="1:30" x14ac:dyDescent="0.25">
      <c r="A874" t="s">
        <v>1082</v>
      </c>
      <c r="C874" t="s">
        <v>1083</v>
      </c>
      <c r="D874" t="s">
        <v>196</v>
      </c>
      <c r="E874" t="s">
        <v>1084</v>
      </c>
      <c r="F874" t="s">
        <v>782</v>
      </c>
      <c r="H874" t="s">
        <v>743</v>
      </c>
      <c r="I874">
        <v>20</v>
      </c>
      <c r="J874">
        <v>35</v>
      </c>
      <c r="M874" t="s">
        <v>744</v>
      </c>
      <c r="N874" t="s">
        <v>796</v>
      </c>
      <c r="O874">
        <v>0</v>
      </c>
      <c r="P874" t="s">
        <v>797</v>
      </c>
      <c r="Q874" t="s">
        <v>747</v>
      </c>
      <c r="R874" t="s">
        <v>747</v>
      </c>
      <c r="S874" s="71">
        <v>45400</v>
      </c>
      <c r="T874" s="94">
        <v>0.33333333333333331</v>
      </c>
      <c r="U874" s="71">
        <v>45400</v>
      </c>
      <c r="V874" s="94">
        <v>0.36458333333333331</v>
      </c>
      <c r="W874">
        <v>45</v>
      </c>
      <c r="X874">
        <v>0.75</v>
      </c>
      <c r="AB874" t="s">
        <v>798</v>
      </c>
      <c r="AC874" t="s">
        <v>799</v>
      </c>
      <c r="AD874">
        <v>118628</v>
      </c>
    </row>
    <row r="875" spans="1:30" x14ac:dyDescent="0.25">
      <c r="A875" t="s">
        <v>1082</v>
      </c>
      <c r="C875" t="s">
        <v>1083</v>
      </c>
      <c r="D875" t="s">
        <v>196</v>
      </c>
      <c r="E875" t="s">
        <v>1084</v>
      </c>
      <c r="F875" t="s">
        <v>782</v>
      </c>
      <c r="H875" t="s">
        <v>743</v>
      </c>
      <c r="I875">
        <v>20</v>
      </c>
      <c r="J875">
        <v>35</v>
      </c>
      <c r="M875" t="s">
        <v>744</v>
      </c>
      <c r="N875" t="s">
        <v>745</v>
      </c>
      <c r="O875">
        <v>0</v>
      </c>
      <c r="P875" t="s">
        <v>783</v>
      </c>
      <c r="Q875" t="s">
        <v>86</v>
      </c>
      <c r="R875" t="s">
        <v>86</v>
      </c>
      <c r="S875" s="71">
        <v>45400</v>
      </c>
      <c r="T875" s="94">
        <v>0.38541666666666669</v>
      </c>
      <c r="U875" s="71">
        <v>45400</v>
      </c>
      <c r="V875" s="94">
        <v>0.46875</v>
      </c>
      <c r="W875">
        <v>120</v>
      </c>
      <c r="X875">
        <v>2</v>
      </c>
      <c r="Y875" t="s">
        <v>35</v>
      </c>
      <c r="AB875" t="s">
        <v>859</v>
      </c>
      <c r="AC875" t="s">
        <v>860</v>
      </c>
      <c r="AD875">
        <v>84237</v>
      </c>
    </row>
    <row r="876" spans="1:30" x14ac:dyDescent="0.25">
      <c r="A876" t="s">
        <v>1082</v>
      </c>
      <c r="C876" t="s">
        <v>1083</v>
      </c>
      <c r="D876" t="s">
        <v>196</v>
      </c>
      <c r="E876" t="s">
        <v>1084</v>
      </c>
      <c r="F876" t="s">
        <v>782</v>
      </c>
      <c r="H876" t="s">
        <v>743</v>
      </c>
      <c r="I876">
        <v>20</v>
      </c>
      <c r="J876">
        <v>35</v>
      </c>
      <c r="M876" t="s">
        <v>776</v>
      </c>
      <c r="N876" t="s">
        <v>777</v>
      </c>
      <c r="P876" t="s">
        <v>788</v>
      </c>
      <c r="Q876" t="s">
        <v>86</v>
      </c>
      <c r="R876" t="s">
        <v>86</v>
      </c>
      <c r="S876" s="71">
        <v>45400</v>
      </c>
      <c r="T876" s="94">
        <v>0.38541666666666669</v>
      </c>
      <c r="U876" s="71">
        <v>45400</v>
      </c>
      <c r="V876" s="94">
        <v>0.46875</v>
      </c>
      <c r="W876">
        <v>8</v>
      </c>
      <c r="X876">
        <v>0.133333333</v>
      </c>
      <c r="Y876" t="s">
        <v>35</v>
      </c>
      <c r="AB876" t="s">
        <v>859</v>
      </c>
      <c r="AC876" t="s">
        <v>860</v>
      </c>
      <c r="AD876">
        <v>84237</v>
      </c>
    </row>
    <row r="877" spans="1:30" x14ac:dyDescent="0.25">
      <c r="A877" t="s">
        <v>1082</v>
      </c>
      <c r="C877" t="s">
        <v>1083</v>
      </c>
      <c r="D877" t="s">
        <v>196</v>
      </c>
      <c r="E877" t="s">
        <v>1084</v>
      </c>
      <c r="F877" t="s">
        <v>782</v>
      </c>
      <c r="H877" t="s">
        <v>743</v>
      </c>
      <c r="I877">
        <v>20</v>
      </c>
      <c r="J877">
        <v>35</v>
      </c>
      <c r="M877" t="s">
        <v>744</v>
      </c>
      <c r="N877" t="s">
        <v>745</v>
      </c>
      <c r="O877">
        <v>0</v>
      </c>
      <c r="P877" t="s">
        <v>783</v>
      </c>
      <c r="Q877" t="s">
        <v>86</v>
      </c>
      <c r="R877" t="s">
        <v>86</v>
      </c>
      <c r="S877" s="71">
        <v>45400</v>
      </c>
      <c r="T877" s="94">
        <v>0.47916666666666669</v>
      </c>
      <c r="U877" s="71">
        <v>45400</v>
      </c>
      <c r="V877" s="94">
        <v>0.5625</v>
      </c>
      <c r="W877">
        <v>120</v>
      </c>
      <c r="X877">
        <v>2</v>
      </c>
      <c r="Y877" t="s">
        <v>35</v>
      </c>
      <c r="AB877" t="s">
        <v>1095</v>
      </c>
      <c r="AC877" t="s">
        <v>1096</v>
      </c>
      <c r="AD877">
        <v>84904</v>
      </c>
    </row>
    <row r="878" spans="1:30" x14ac:dyDescent="0.25">
      <c r="A878" t="s">
        <v>1082</v>
      </c>
      <c r="C878" t="s">
        <v>1083</v>
      </c>
      <c r="D878" t="s">
        <v>196</v>
      </c>
      <c r="E878" t="s">
        <v>1084</v>
      </c>
      <c r="F878" t="s">
        <v>782</v>
      </c>
      <c r="H878" t="s">
        <v>743</v>
      </c>
      <c r="I878">
        <v>20</v>
      </c>
      <c r="J878">
        <v>35</v>
      </c>
      <c r="M878" t="s">
        <v>776</v>
      </c>
      <c r="N878" t="s">
        <v>777</v>
      </c>
      <c r="P878" t="s">
        <v>788</v>
      </c>
      <c r="Q878" t="s">
        <v>86</v>
      </c>
      <c r="R878" t="s">
        <v>86</v>
      </c>
      <c r="S878" s="71">
        <v>45400</v>
      </c>
      <c r="T878" s="94">
        <v>0.47916666666666669</v>
      </c>
      <c r="U878" s="71">
        <v>45400</v>
      </c>
      <c r="V878" s="94">
        <v>0.5625</v>
      </c>
      <c r="W878">
        <v>3</v>
      </c>
      <c r="X878">
        <v>0.05</v>
      </c>
      <c r="Y878" t="s">
        <v>35</v>
      </c>
      <c r="AB878" t="s">
        <v>1095</v>
      </c>
      <c r="AC878" t="s">
        <v>1096</v>
      </c>
      <c r="AD878">
        <v>84904</v>
      </c>
    </row>
    <row r="879" spans="1:30" x14ac:dyDescent="0.25">
      <c r="A879" t="s">
        <v>1082</v>
      </c>
      <c r="C879" t="s">
        <v>1083</v>
      </c>
      <c r="D879" t="s">
        <v>196</v>
      </c>
      <c r="E879" t="s">
        <v>1084</v>
      </c>
      <c r="F879" t="s">
        <v>782</v>
      </c>
      <c r="H879" t="s">
        <v>743</v>
      </c>
      <c r="I879">
        <v>20</v>
      </c>
      <c r="J879">
        <v>35</v>
      </c>
      <c r="M879" t="s">
        <v>789</v>
      </c>
      <c r="N879" t="s">
        <v>777</v>
      </c>
      <c r="P879" t="s">
        <v>790</v>
      </c>
      <c r="S879" s="71">
        <v>45400</v>
      </c>
      <c r="T879" s="94">
        <v>0.47916666666666669</v>
      </c>
      <c r="U879" s="71">
        <v>45400</v>
      </c>
      <c r="V879" s="94">
        <v>0.5625</v>
      </c>
      <c r="W879">
        <v>1.96</v>
      </c>
      <c r="X879">
        <v>3.2666667000000003E-2</v>
      </c>
      <c r="Y879" t="s">
        <v>35</v>
      </c>
      <c r="AD879">
        <v>84904</v>
      </c>
    </row>
    <row r="880" spans="1:30" x14ac:dyDescent="0.25">
      <c r="A880" t="s">
        <v>1082</v>
      </c>
      <c r="C880" t="s">
        <v>1083</v>
      </c>
      <c r="D880" t="s">
        <v>196</v>
      </c>
      <c r="E880" t="s">
        <v>1084</v>
      </c>
      <c r="F880" t="s">
        <v>782</v>
      </c>
      <c r="H880" t="s">
        <v>743</v>
      </c>
      <c r="I880">
        <v>20</v>
      </c>
      <c r="J880">
        <v>35</v>
      </c>
      <c r="M880" t="s">
        <v>744</v>
      </c>
      <c r="N880" t="s">
        <v>745</v>
      </c>
      <c r="O880">
        <v>0</v>
      </c>
      <c r="P880" t="s">
        <v>791</v>
      </c>
      <c r="Q880" t="s">
        <v>85</v>
      </c>
      <c r="R880" t="s">
        <v>792</v>
      </c>
      <c r="S880" s="71">
        <v>45400</v>
      </c>
      <c r="T880" s="94">
        <v>0.58333333333333337</v>
      </c>
      <c r="U880" s="71">
        <v>45400</v>
      </c>
      <c r="V880" s="94">
        <v>0.66666666666666663</v>
      </c>
      <c r="W880">
        <v>120</v>
      </c>
      <c r="X880">
        <v>2</v>
      </c>
      <c r="Y880" t="s">
        <v>34</v>
      </c>
      <c r="AB880" t="s">
        <v>1798</v>
      </c>
      <c r="AC880" t="s">
        <v>1799</v>
      </c>
      <c r="AD880">
        <v>84312</v>
      </c>
    </row>
    <row r="881" spans="1:30" x14ac:dyDescent="0.25">
      <c r="A881" t="s">
        <v>1082</v>
      </c>
      <c r="C881" t="s">
        <v>1083</v>
      </c>
      <c r="D881" t="s">
        <v>196</v>
      </c>
      <c r="E881" t="s">
        <v>1084</v>
      </c>
      <c r="F881" t="s">
        <v>782</v>
      </c>
      <c r="H881" t="s">
        <v>743</v>
      </c>
      <c r="I881">
        <v>20</v>
      </c>
      <c r="J881">
        <v>35</v>
      </c>
      <c r="M881" t="s">
        <v>776</v>
      </c>
      <c r="N881" t="s">
        <v>777</v>
      </c>
      <c r="P881" t="s">
        <v>795</v>
      </c>
      <c r="Q881" t="s">
        <v>85</v>
      </c>
      <c r="R881" t="s">
        <v>792</v>
      </c>
      <c r="S881" s="71">
        <v>45400</v>
      </c>
      <c r="T881" s="94">
        <v>0.58333333333333337</v>
      </c>
      <c r="U881" s="71">
        <v>45400</v>
      </c>
      <c r="V881" s="94">
        <v>0.66666666666666663</v>
      </c>
      <c r="W881">
        <v>2</v>
      </c>
      <c r="X881">
        <v>3.3333333E-2</v>
      </c>
      <c r="Y881" t="s">
        <v>34</v>
      </c>
      <c r="AB881" t="s">
        <v>1798</v>
      </c>
      <c r="AC881" t="s">
        <v>1799</v>
      </c>
      <c r="AD881">
        <v>84312</v>
      </c>
    </row>
    <row r="882" spans="1:30" x14ac:dyDescent="0.25">
      <c r="A882" t="s">
        <v>1082</v>
      </c>
      <c r="C882" t="s">
        <v>1083</v>
      </c>
      <c r="D882" t="s">
        <v>196</v>
      </c>
      <c r="E882" t="s">
        <v>1084</v>
      </c>
      <c r="F882" t="s">
        <v>782</v>
      </c>
      <c r="H882" t="s">
        <v>743</v>
      </c>
      <c r="I882">
        <v>20</v>
      </c>
      <c r="J882">
        <v>35</v>
      </c>
      <c r="M882" t="s">
        <v>789</v>
      </c>
      <c r="N882" t="s">
        <v>777</v>
      </c>
      <c r="P882" t="s">
        <v>790</v>
      </c>
      <c r="S882" s="71">
        <v>45400</v>
      </c>
      <c r="T882" s="94">
        <v>0.58333333333333337</v>
      </c>
      <c r="U882" s="71">
        <v>45400</v>
      </c>
      <c r="V882" s="94">
        <v>0.66666666666666663</v>
      </c>
      <c r="W882">
        <v>1.48</v>
      </c>
      <c r="X882">
        <v>2.4666667E-2</v>
      </c>
      <c r="Y882" t="s">
        <v>34</v>
      </c>
      <c r="AD882">
        <v>84312</v>
      </c>
    </row>
    <row r="883" spans="1:30" x14ac:dyDescent="0.25">
      <c r="A883" t="s">
        <v>1082</v>
      </c>
      <c r="C883" t="s">
        <v>1083</v>
      </c>
      <c r="D883" t="s">
        <v>196</v>
      </c>
      <c r="E883" t="s">
        <v>1084</v>
      </c>
      <c r="F883" t="s">
        <v>782</v>
      </c>
      <c r="H883" t="s">
        <v>743</v>
      </c>
      <c r="I883">
        <v>20</v>
      </c>
      <c r="J883">
        <v>35</v>
      </c>
      <c r="M883" t="s">
        <v>744</v>
      </c>
      <c r="N883" t="s">
        <v>796</v>
      </c>
      <c r="O883">
        <v>0</v>
      </c>
      <c r="P883" t="s">
        <v>797</v>
      </c>
      <c r="Q883" t="s">
        <v>747</v>
      </c>
      <c r="R883" t="s">
        <v>747</v>
      </c>
      <c r="S883" s="71">
        <v>45401</v>
      </c>
      <c r="T883" s="94">
        <v>0.33333333333333331</v>
      </c>
      <c r="U883" s="71">
        <v>45401</v>
      </c>
      <c r="V883" s="94">
        <v>0.35416666666666669</v>
      </c>
      <c r="W883">
        <v>30</v>
      </c>
      <c r="X883">
        <v>0.5</v>
      </c>
      <c r="AB883" t="s">
        <v>798</v>
      </c>
      <c r="AC883" t="s">
        <v>799</v>
      </c>
      <c r="AD883">
        <v>119050</v>
      </c>
    </row>
    <row r="884" spans="1:30" x14ac:dyDescent="0.25">
      <c r="A884" t="s">
        <v>1082</v>
      </c>
      <c r="C884" t="s">
        <v>1083</v>
      </c>
      <c r="D884" t="s">
        <v>196</v>
      </c>
      <c r="E884" t="s">
        <v>1084</v>
      </c>
      <c r="F884" t="s">
        <v>782</v>
      </c>
      <c r="H884" t="s">
        <v>743</v>
      </c>
      <c r="I884">
        <v>20</v>
      </c>
      <c r="J884">
        <v>35</v>
      </c>
      <c r="M884" t="s">
        <v>744</v>
      </c>
      <c r="N884" t="s">
        <v>745</v>
      </c>
      <c r="O884">
        <v>0</v>
      </c>
      <c r="P884" t="s">
        <v>783</v>
      </c>
      <c r="Q884" t="s">
        <v>86</v>
      </c>
      <c r="R884" t="s">
        <v>86</v>
      </c>
      <c r="S884" s="71">
        <v>45401</v>
      </c>
      <c r="T884" s="94">
        <v>0.4375</v>
      </c>
      <c r="U884" s="71">
        <v>45401</v>
      </c>
      <c r="V884" s="94">
        <v>0.5625</v>
      </c>
      <c r="W884">
        <v>180</v>
      </c>
      <c r="X884">
        <v>3</v>
      </c>
      <c r="Y884" t="s">
        <v>35</v>
      </c>
      <c r="AB884" t="s">
        <v>1023</v>
      </c>
      <c r="AC884" t="s">
        <v>1024</v>
      </c>
      <c r="AD884">
        <v>87225</v>
      </c>
    </row>
    <row r="885" spans="1:30" x14ac:dyDescent="0.25">
      <c r="A885" t="s">
        <v>1082</v>
      </c>
      <c r="C885" t="s">
        <v>1083</v>
      </c>
      <c r="D885" t="s">
        <v>196</v>
      </c>
      <c r="E885" t="s">
        <v>1084</v>
      </c>
      <c r="F885" t="s">
        <v>782</v>
      </c>
      <c r="H885" t="s">
        <v>743</v>
      </c>
      <c r="I885">
        <v>20</v>
      </c>
      <c r="J885">
        <v>35</v>
      </c>
      <c r="M885" t="s">
        <v>776</v>
      </c>
      <c r="N885" t="s">
        <v>777</v>
      </c>
      <c r="P885" t="s">
        <v>788</v>
      </c>
      <c r="Q885" t="s">
        <v>86</v>
      </c>
      <c r="R885" t="s">
        <v>86</v>
      </c>
      <c r="S885" s="71">
        <v>45401</v>
      </c>
      <c r="T885" s="94">
        <v>0.4375</v>
      </c>
      <c r="U885" s="71">
        <v>45401</v>
      </c>
      <c r="V885" s="94">
        <v>0.5625</v>
      </c>
      <c r="W885">
        <v>18</v>
      </c>
      <c r="X885">
        <v>0.3</v>
      </c>
      <c r="Y885" t="s">
        <v>35</v>
      </c>
      <c r="AB885" t="s">
        <v>1023</v>
      </c>
      <c r="AC885" t="s">
        <v>1024</v>
      </c>
      <c r="AD885">
        <v>87225</v>
      </c>
    </row>
    <row r="886" spans="1:30" x14ac:dyDescent="0.25">
      <c r="A886" t="s">
        <v>1082</v>
      </c>
      <c r="C886" t="s">
        <v>1083</v>
      </c>
      <c r="D886" t="s">
        <v>196</v>
      </c>
      <c r="E886" t="s">
        <v>1084</v>
      </c>
      <c r="F886" t="s">
        <v>782</v>
      </c>
      <c r="H886" t="s">
        <v>743</v>
      </c>
      <c r="I886">
        <v>20</v>
      </c>
      <c r="J886">
        <v>35</v>
      </c>
      <c r="M886" t="s">
        <v>744</v>
      </c>
      <c r="N886" t="s">
        <v>745</v>
      </c>
      <c r="O886">
        <v>0</v>
      </c>
      <c r="P886" t="s">
        <v>791</v>
      </c>
      <c r="Q886" t="s">
        <v>85</v>
      </c>
      <c r="R886" t="s">
        <v>792</v>
      </c>
      <c r="S886" s="71">
        <v>45401</v>
      </c>
      <c r="T886" s="94">
        <v>0.58333333333333337</v>
      </c>
      <c r="U886" s="71">
        <v>45401</v>
      </c>
      <c r="V886" s="94">
        <v>0.66666666666666663</v>
      </c>
      <c r="W886">
        <v>120</v>
      </c>
      <c r="X886">
        <v>2</v>
      </c>
      <c r="Y886" t="s">
        <v>34</v>
      </c>
      <c r="AB886" t="s">
        <v>1097</v>
      </c>
      <c r="AC886" t="s">
        <v>1098</v>
      </c>
      <c r="AD886">
        <v>108598</v>
      </c>
    </row>
    <row r="887" spans="1:30" x14ac:dyDescent="0.25">
      <c r="A887" t="s">
        <v>1082</v>
      </c>
      <c r="C887" t="s">
        <v>1083</v>
      </c>
      <c r="D887" t="s">
        <v>196</v>
      </c>
      <c r="E887" t="s">
        <v>1084</v>
      </c>
      <c r="F887" t="s">
        <v>782</v>
      </c>
      <c r="H887" t="s">
        <v>743</v>
      </c>
      <c r="I887">
        <v>20</v>
      </c>
      <c r="J887">
        <v>35</v>
      </c>
      <c r="M887" t="s">
        <v>776</v>
      </c>
      <c r="N887" t="s">
        <v>777</v>
      </c>
      <c r="P887" t="s">
        <v>795</v>
      </c>
      <c r="Q887" t="s">
        <v>85</v>
      </c>
      <c r="R887" t="s">
        <v>792</v>
      </c>
      <c r="S887" s="71">
        <v>45401</v>
      </c>
      <c r="T887" s="94">
        <v>0.58333333333333337</v>
      </c>
      <c r="U887" s="71">
        <v>45401</v>
      </c>
      <c r="V887" s="94">
        <v>0.66666666666666663</v>
      </c>
      <c r="W887">
        <v>10</v>
      </c>
      <c r="X887">
        <v>0.16666666699999999</v>
      </c>
      <c r="Y887" t="s">
        <v>34</v>
      </c>
      <c r="AB887" t="s">
        <v>1097</v>
      </c>
      <c r="AC887" t="s">
        <v>1098</v>
      </c>
      <c r="AD887">
        <v>108598</v>
      </c>
    </row>
    <row r="888" spans="1:30" x14ac:dyDescent="0.25">
      <c r="A888" t="s">
        <v>1082</v>
      </c>
      <c r="C888" t="s">
        <v>1083</v>
      </c>
      <c r="D888" t="s">
        <v>196</v>
      </c>
      <c r="E888" t="s">
        <v>1084</v>
      </c>
      <c r="F888" t="s">
        <v>782</v>
      </c>
      <c r="H888" t="s">
        <v>743</v>
      </c>
      <c r="I888">
        <v>20</v>
      </c>
      <c r="J888">
        <v>35</v>
      </c>
      <c r="M888" t="s">
        <v>789</v>
      </c>
      <c r="N888" t="s">
        <v>777</v>
      </c>
      <c r="P888" t="s">
        <v>790</v>
      </c>
      <c r="S888" s="71">
        <v>45401</v>
      </c>
      <c r="T888" s="94">
        <v>0.58333333333333337</v>
      </c>
      <c r="U888" s="71">
        <v>45401</v>
      </c>
      <c r="V888" s="94">
        <v>0.66666666666666663</v>
      </c>
      <c r="W888">
        <v>3.53</v>
      </c>
      <c r="X888">
        <v>5.8833333000000002E-2</v>
      </c>
      <c r="Y888" t="s">
        <v>34</v>
      </c>
      <c r="AD888">
        <v>108598</v>
      </c>
    </row>
    <row r="889" spans="1:30" x14ac:dyDescent="0.25">
      <c r="A889" t="s">
        <v>1082</v>
      </c>
      <c r="C889" t="s">
        <v>1083</v>
      </c>
      <c r="D889" t="s">
        <v>196</v>
      </c>
      <c r="E889" t="s">
        <v>1084</v>
      </c>
      <c r="F889" t="s">
        <v>782</v>
      </c>
      <c r="H889" t="s">
        <v>743</v>
      </c>
      <c r="I889">
        <v>20</v>
      </c>
      <c r="J889">
        <v>35</v>
      </c>
      <c r="M889" t="s">
        <v>744</v>
      </c>
      <c r="N889" t="s">
        <v>796</v>
      </c>
      <c r="O889">
        <v>0</v>
      </c>
      <c r="P889" t="s">
        <v>797</v>
      </c>
      <c r="Q889" t="s">
        <v>747</v>
      </c>
      <c r="R889" t="s">
        <v>747</v>
      </c>
      <c r="S889" s="71">
        <v>45404</v>
      </c>
      <c r="T889" s="94">
        <v>0.375</v>
      </c>
      <c r="U889" s="71">
        <v>45404</v>
      </c>
      <c r="V889" s="94">
        <v>0.39583333333333331</v>
      </c>
      <c r="W889">
        <v>30</v>
      </c>
      <c r="X889">
        <v>0.5</v>
      </c>
      <c r="AB889" t="s">
        <v>798</v>
      </c>
      <c r="AC889" t="s">
        <v>799</v>
      </c>
      <c r="AD889">
        <v>120664</v>
      </c>
    </row>
    <row r="890" spans="1:30" x14ac:dyDescent="0.25">
      <c r="A890" t="s">
        <v>1082</v>
      </c>
      <c r="C890" t="s">
        <v>1083</v>
      </c>
      <c r="D890" t="s">
        <v>196</v>
      </c>
      <c r="E890" t="s">
        <v>1084</v>
      </c>
      <c r="F890" t="s">
        <v>782</v>
      </c>
      <c r="H890" t="s">
        <v>743</v>
      </c>
      <c r="I890">
        <v>20</v>
      </c>
      <c r="J890">
        <v>35</v>
      </c>
      <c r="M890" t="s">
        <v>744</v>
      </c>
      <c r="N890" t="s">
        <v>745</v>
      </c>
      <c r="O890">
        <v>0</v>
      </c>
      <c r="P890" t="s">
        <v>791</v>
      </c>
      <c r="Q890" t="s">
        <v>85</v>
      </c>
      <c r="R890" t="s">
        <v>792</v>
      </c>
      <c r="S890" s="71">
        <v>45404</v>
      </c>
      <c r="T890" s="94">
        <v>0.41666666666666669</v>
      </c>
      <c r="U890" s="71">
        <v>45404</v>
      </c>
      <c r="V890" s="94">
        <v>0.5</v>
      </c>
      <c r="W890">
        <v>120</v>
      </c>
      <c r="X890">
        <v>2</v>
      </c>
      <c r="Y890" t="s">
        <v>34</v>
      </c>
      <c r="AB890" t="s">
        <v>1087</v>
      </c>
      <c r="AC890" t="s">
        <v>1088</v>
      </c>
      <c r="AD890">
        <v>115460</v>
      </c>
    </row>
    <row r="891" spans="1:30" x14ac:dyDescent="0.25">
      <c r="A891" t="s">
        <v>1082</v>
      </c>
      <c r="C891" t="s">
        <v>1083</v>
      </c>
      <c r="D891" t="s">
        <v>196</v>
      </c>
      <c r="E891" t="s">
        <v>1084</v>
      </c>
      <c r="F891" t="s">
        <v>782</v>
      </c>
      <c r="H891" t="s">
        <v>743</v>
      </c>
      <c r="I891">
        <v>20</v>
      </c>
      <c r="J891">
        <v>35</v>
      </c>
      <c r="M891" t="s">
        <v>744</v>
      </c>
      <c r="N891" t="s">
        <v>745</v>
      </c>
      <c r="O891">
        <v>0</v>
      </c>
      <c r="P891" t="s">
        <v>791</v>
      </c>
      <c r="Q891" t="s">
        <v>85</v>
      </c>
      <c r="R891" t="s">
        <v>792</v>
      </c>
      <c r="S891" s="71">
        <v>45404</v>
      </c>
      <c r="T891" s="94">
        <v>0.52083333333333337</v>
      </c>
      <c r="U891" s="71">
        <v>45404</v>
      </c>
      <c r="V891" s="94">
        <v>0.60416666666666663</v>
      </c>
      <c r="W891">
        <v>120</v>
      </c>
      <c r="X891">
        <v>2</v>
      </c>
      <c r="Y891" t="s">
        <v>34</v>
      </c>
      <c r="AB891" t="s">
        <v>1093</v>
      </c>
      <c r="AC891" t="s">
        <v>1094</v>
      </c>
      <c r="AD891">
        <v>86677</v>
      </c>
    </row>
    <row r="892" spans="1:30" x14ac:dyDescent="0.25">
      <c r="A892" t="s">
        <v>1082</v>
      </c>
      <c r="C892" t="s">
        <v>1083</v>
      </c>
      <c r="D892" t="s">
        <v>196</v>
      </c>
      <c r="E892" t="s">
        <v>1084</v>
      </c>
      <c r="F892" t="s">
        <v>782</v>
      </c>
      <c r="H892" t="s">
        <v>743</v>
      </c>
      <c r="I892">
        <v>20</v>
      </c>
      <c r="J892">
        <v>35</v>
      </c>
      <c r="M892" t="s">
        <v>789</v>
      </c>
      <c r="N892" t="s">
        <v>777</v>
      </c>
      <c r="P892" t="s">
        <v>790</v>
      </c>
      <c r="S892" s="71">
        <v>45404</v>
      </c>
      <c r="T892" s="94">
        <v>0.52083333333333337</v>
      </c>
      <c r="U892" s="71">
        <v>45404</v>
      </c>
      <c r="V892" s="94">
        <v>0.60416666666666663</v>
      </c>
      <c r="W892">
        <v>2.77</v>
      </c>
      <c r="X892">
        <v>4.6166667000000002E-2</v>
      </c>
      <c r="Y892" t="s">
        <v>34</v>
      </c>
      <c r="AD892">
        <v>86677</v>
      </c>
    </row>
    <row r="893" spans="1:30" x14ac:dyDescent="0.25">
      <c r="A893" t="s">
        <v>1082</v>
      </c>
      <c r="C893" t="s">
        <v>1083</v>
      </c>
      <c r="D893" t="s">
        <v>196</v>
      </c>
      <c r="E893" t="s">
        <v>1084</v>
      </c>
      <c r="F893" t="s">
        <v>782</v>
      </c>
      <c r="H893" t="s">
        <v>743</v>
      </c>
      <c r="I893">
        <v>20</v>
      </c>
      <c r="J893">
        <v>35</v>
      </c>
      <c r="M893" t="s">
        <v>744</v>
      </c>
      <c r="N893" t="s">
        <v>796</v>
      </c>
      <c r="O893">
        <v>0</v>
      </c>
      <c r="P893" t="s">
        <v>797</v>
      </c>
      <c r="Q893" t="s">
        <v>747</v>
      </c>
      <c r="R893" t="s">
        <v>747</v>
      </c>
      <c r="S893" s="71">
        <v>45405</v>
      </c>
      <c r="T893" s="94">
        <v>0.33333333333333331</v>
      </c>
      <c r="U893" s="71">
        <v>45405</v>
      </c>
      <c r="V893" s="94">
        <v>0.375</v>
      </c>
      <c r="W893">
        <v>60</v>
      </c>
      <c r="X893">
        <v>1</v>
      </c>
      <c r="AB893" t="s">
        <v>798</v>
      </c>
      <c r="AC893" t="s">
        <v>799</v>
      </c>
      <c r="AD893">
        <v>120665</v>
      </c>
    </row>
    <row r="894" spans="1:30" x14ac:dyDescent="0.25">
      <c r="A894" t="s">
        <v>1082</v>
      </c>
      <c r="C894" t="s">
        <v>1083</v>
      </c>
      <c r="D894" t="s">
        <v>196</v>
      </c>
      <c r="E894" t="s">
        <v>1084</v>
      </c>
      <c r="F894" t="s">
        <v>782</v>
      </c>
      <c r="H894" t="s">
        <v>743</v>
      </c>
      <c r="I894">
        <v>20</v>
      </c>
      <c r="J894">
        <v>35</v>
      </c>
      <c r="M894" t="s">
        <v>744</v>
      </c>
      <c r="N894" t="s">
        <v>745</v>
      </c>
      <c r="O894">
        <v>0</v>
      </c>
      <c r="P894" t="s">
        <v>783</v>
      </c>
      <c r="Q894" t="s">
        <v>86</v>
      </c>
      <c r="R894" t="s">
        <v>86</v>
      </c>
      <c r="S894" s="71">
        <v>45405</v>
      </c>
      <c r="T894" s="94">
        <v>0.41666666666666669</v>
      </c>
      <c r="U894" s="71">
        <v>45405</v>
      </c>
      <c r="V894" s="94">
        <v>0.5</v>
      </c>
      <c r="W894">
        <v>120</v>
      </c>
      <c r="X894">
        <v>2</v>
      </c>
      <c r="Y894" t="s">
        <v>35</v>
      </c>
      <c r="AB894" t="s">
        <v>1089</v>
      </c>
      <c r="AC894" t="s">
        <v>1090</v>
      </c>
      <c r="AD894">
        <v>97930</v>
      </c>
    </row>
    <row r="895" spans="1:30" x14ac:dyDescent="0.25">
      <c r="A895" t="s">
        <v>1082</v>
      </c>
      <c r="C895" t="s">
        <v>1083</v>
      </c>
      <c r="D895" t="s">
        <v>196</v>
      </c>
      <c r="E895" t="s">
        <v>1084</v>
      </c>
      <c r="F895" t="s">
        <v>782</v>
      </c>
      <c r="H895" t="s">
        <v>743</v>
      </c>
      <c r="I895">
        <v>20</v>
      </c>
      <c r="J895">
        <v>35</v>
      </c>
      <c r="M895" t="s">
        <v>776</v>
      </c>
      <c r="N895" t="s">
        <v>777</v>
      </c>
      <c r="P895" t="s">
        <v>788</v>
      </c>
      <c r="Q895" t="s">
        <v>86</v>
      </c>
      <c r="R895" t="s">
        <v>86</v>
      </c>
      <c r="S895" s="71">
        <v>45405</v>
      </c>
      <c r="T895" s="94">
        <v>0.41666666666666669</v>
      </c>
      <c r="U895" s="71">
        <v>45405</v>
      </c>
      <c r="V895" s="94">
        <v>0.5</v>
      </c>
      <c r="W895">
        <v>10</v>
      </c>
      <c r="X895">
        <v>0.16666666699999999</v>
      </c>
      <c r="Y895" t="s">
        <v>35</v>
      </c>
      <c r="AB895" t="s">
        <v>1089</v>
      </c>
      <c r="AC895" t="s">
        <v>1090</v>
      </c>
      <c r="AD895">
        <v>97930</v>
      </c>
    </row>
    <row r="896" spans="1:30" x14ac:dyDescent="0.25">
      <c r="A896" t="s">
        <v>1082</v>
      </c>
      <c r="C896" t="s">
        <v>1083</v>
      </c>
      <c r="D896" t="s">
        <v>196</v>
      </c>
      <c r="E896" t="s">
        <v>1084</v>
      </c>
      <c r="F896" t="s">
        <v>782</v>
      </c>
      <c r="H896" t="s">
        <v>743</v>
      </c>
      <c r="I896">
        <v>20</v>
      </c>
      <c r="J896">
        <v>35</v>
      </c>
      <c r="M896" t="s">
        <v>744</v>
      </c>
      <c r="N896" t="s">
        <v>745</v>
      </c>
      <c r="O896">
        <v>0</v>
      </c>
      <c r="P896" t="s">
        <v>783</v>
      </c>
      <c r="Q896" t="s">
        <v>86</v>
      </c>
      <c r="R896" t="s">
        <v>86</v>
      </c>
      <c r="S896" s="71">
        <v>45405</v>
      </c>
      <c r="T896" s="94">
        <v>0.52083333333333337</v>
      </c>
      <c r="U896" s="71">
        <v>45405</v>
      </c>
      <c r="V896" s="94">
        <v>0.60416666666666663</v>
      </c>
      <c r="W896">
        <v>120</v>
      </c>
      <c r="X896">
        <v>2</v>
      </c>
      <c r="Y896" t="s">
        <v>35</v>
      </c>
      <c r="AB896" t="s">
        <v>1091</v>
      </c>
      <c r="AC896" t="s">
        <v>1092</v>
      </c>
      <c r="AD896">
        <v>86961</v>
      </c>
    </row>
    <row r="897" spans="1:30" x14ac:dyDescent="0.25">
      <c r="A897" t="s">
        <v>1082</v>
      </c>
      <c r="C897" t="s">
        <v>1083</v>
      </c>
      <c r="D897" t="s">
        <v>196</v>
      </c>
      <c r="E897" t="s">
        <v>1084</v>
      </c>
      <c r="F897" t="s">
        <v>782</v>
      </c>
      <c r="H897" t="s">
        <v>743</v>
      </c>
      <c r="I897">
        <v>20</v>
      </c>
      <c r="J897">
        <v>35</v>
      </c>
      <c r="M897" t="s">
        <v>776</v>
      </c>
      <c r="N897" t="s">
        <v>777</v>
      </c>
      <c r="P897" t="s">
        <v>788</v>
      </c>
      <c r="Q897" t="s">
        <v>86</v>
      </c>
      <c r="R897" t="s">
        <v>86</v>
      </c>
      <c r="S897" s="71">
        <v>45405</v>
      </c>
      <c r="T897" s="94">
        <v>0.52083333333333337</v>
      </c>
      <c r="U897" s="71">
        <v>45405</v>
      </c>
      <c r="V897" s="94">
        <v>0.60416666666666663</v>
      </c>
      <c r="W897">
        <v>40</v>
      </c>
      <c r="X897">
        <v>0.66666666699999999</v>
      </c>
      <c r="Y897" t="s">
        <v>35</v>
      </c>
      <c r="AB897" t="s">
        <v>1091</v>
      </c>
      <c r="AC897" t="s">
        <v>1092</v>
      </c>
      <c r="AD897">
        <v>86961</v>
      </c>
    </row>
    <row r="898" spans="1:30" x14ac:dyDescent="0.25">
      <c r="A898" t="s">
        <v>1082</v>
      </c>
      <c r="C898" t="s">
        <v>1083</v>
      </c>
      <c r="D898" t="s">
        <v>196</v>
      </c>
      <c r="E898" t="s">
        <v>1084</v>
      </c>
      <c r="F898" t="s">
        <v>782</v>
      </c>
      <c r="H898" t="s">
        <v>743</v>
      </c>
      <c r="I898">
        <v>20</v>
      </c>
      <c r="J898">
        <v>35</v>
      </c>
      <c r="M898" t="s">
        <v>789</v>
      </c>
      <c r="N898" t="s">
        <v>777</v>
      </c>
      <c r="P898" t="s">
        <v>790</v>
      </c>
      <c r="S898" s="71">
        <v>45405</v>
      </c>
      <c r="T898" s="94">
        <v>0.52083333333333337</v>
      </c>
      <c r="U898" s="71">
        <v>45405</v>
      </c>
      <c r="V898" s="94">
        <v>0.60416666666666663</v>
      </c>
      <c r="W898">
        <v>6.66</v>
      </c>
      <c r="X898">
        <v>0.111</v>
      </c>
      <c r="Y898" t="s">
        <v>35</v>
      </c>
      <c r="AD898">
        <v>86961</v>
      </c>
    </row>
    <row r="899" spans="1:30" x14ac:dyDescent="0.25">
      <c r="A899" t="s">
        <v>1082</v>
      </c>
      <c r="C899" t="s">
        <v>1083</v>
      </c>
      <c r="D899" t="s">
        <v>196</v>
      </c>
      <c r="E899" t="s">
        <v>1084</v>
      </c>
      <c r="F899" t="s">
        <v>782</v>
      </c>
      <c r="H899" t="s">
        <v>743</v>
      </c>
      <c r="I899">
        <v>20</v>
      </c>
      <c r="J899">
        <v>35</v>
      </c>
      <c r="M899" t="s">
        <v>744</v>
      </c>
      <c r="N899" t="s">
        <v>745</v>
      </c>
      <c r="O899">
        <v>0</v>
      </c>
      <c r="P899" t="s">
        <v>791</v>
      </c>
      <c r="Q899" t="s">
        <v>85</v>
      </c>
      <c r="R899" t="s">
        <v>792</v>
      </c>
      <c r="S899" s="71">
        <v>45405</v>
      </c>
      <c r="T899" s="94">
        <v>0.625</v>
      </c>
      <c r="U899" s="71">
        <v>45405</v>
      </c>
      <c r="V899" s="94">
        <v>0.70833333333333337</v>
      </c>
      <c r="W899">
        <v>120</v>
      </c>
      <c r="X899">
        <v>2</v>
      </c>
      <c r="Y899" t="s">
        <v>34</v>
      </c>
      <c r="AB899" t="s">
        <v>1085</v>
      </c>
      <c r="AC899" t="s">
        <v>1086</v>
      </c>
      <c r="AD899">
        <v>108588</v>
      </c>
    </row>
    <row r="900" spans="1:30" x14ac:dyDescent="0.25">
      <c r="A900" t="s">
        <v>1082</v>
      </c>
      <c r="C900" t="s">
        <v>1083</v>
      </c>
      <c r="D900" t="s">
        <v>196</v>
      </c>
      <c r="E900" t="s">
        <v>1084</v>
      </c>
      <c r="F900" t="s">
        <v>782</v>
      </c>
      <c r="H900" t="s">
        <v>743</v>
      </c>
      <c r="I900">
        <v>20</v>
      </c>
      <c r="J900">
        <v>35</v>
      </c>
      <c r="M900" t="s">
        <v>776</v>
      </c>
      <c r="N900" t="s">
        <v>777</v>
      </c>
      <c r="P900" t="s">
        <v>795</v>
      </c>
      <c r="Q900" t="s">
        <v>85</v>
      </c>
      <c r="R900" t="s">
        <v>792</v>
      </c>
      <c r="S900" s="71">
        <v>45405</v>
      </c>
      <c r="T900" s="94">
        <v>0.625</v>
      </c>
      <c r="U900" s="71">
        <v>45405</v>
      </c>
      <c r="V900" s="94">
        <v>0.70833333333333337</v>
      </c>
      <c r="W900">
        <v>4</v>
      </c>
      <c r="X900">
        <v>6.6666666999999999E-2</v>
      </c>
      <c r="Y900" t="s">
        <v>34</v>
      </c>
      <c r="AB900" t="s">
        <v>1085</v>
      </c>
      <c r="AC900" t="s">
        <v>1086</v>
      </c>
      <c r="AD900">
        <v>108588</v>
      </c>
    </row>
    <row r="901" spans="1:30" x14ac:dyDescent="0.25">
      <c r="A901" t="s">
        <v>1082</v>
      </c>
      <c r="C901" t="s">
        <v>1083</v>
      </c>
      <c r="D901" t="s">
        <v>196</v>
      </c>
      <c r="E901" t="s">
        <v>1084</v>
      </c>
      <c r="F901" t="s">
        <v>782</v>
      </c>
      <c r="H901" t="s">
        <v>743</v>
      </c>
      <c r="I901">
        <v>20</v>
      </c>
      <c r="J901">
        <v>35</v>
      </c>
      <c r="M901" t="s">
        <v>789</v>
      </c>
      <c r="N901" t="s">
        <v>777</v>
      </c>
      <c r="P901" t="s">
        <v>790</v>
      </c>
      <c r="S901" s="71">
        <v>45405</v>
      </c>
      <c r="T901" s="94">
        <v>0.625</v>
      </c>
      <c r="U901" s="71">
        <v>45405</v>
      </c>
      <c r="V901" s="94">
        <v>0.70833333333333337</v>
      </c>
      <c r="W901">
        <v>3.01</v>
      </c>
      <c r="X901">
        <v>5.0166666999999998E-2</v>
      </c>
      <c r="Y901" t="s">
        <v>34</v>
      </c>
      <c r="AD901">
        <v>108588</v>
      </c>
    </row>
    <row r="902" spans="1:30" x14ac:dyDescent="0.25">
      <c r="A902" t="s">
        <v>1082</v>
      </c>
      <c r="C902" t="s">
        <v>1083</v>
      </c>
      <c r="D902" t="s">
        <v>196</v>
      </c>
      <c r="E902" t="s">
        <v>1084</v>
      </c>
      <c r="F902" t="s">
        <v>782</v>
      </c>
      <c r="H902" t="s">
        <v>743</v>
      </c>
      <c r="I902">
        <v>20</v>
      </c>
      <c r="J902">
        <v>35</v>
      </c>
      <c r="M902" t="s">
        <v>744</v>
      </c>
      <c r="N902" t="s">
        <v>796</v>
      </c>
      <c r="O902">
        <v>0</v>
      </c>
      <c r="P902" t="s">
        <v>797</v>
      </c>
      <c r="Q902" t="s">
        <v>747</v>
      </c>
      <c r="R902" t="s">
        <v>747</v>
      </c>
      <c r="S902" s="71">
        <v>45408</v>
      </c>
      <c r="T902" s="94">
        <v>0.375</v>
      </c>
      <c r="U902" s="71">
        <v>45408</v>
      </c>
      <c r="V902" s="94">
        <v>0.39583333333333331</v>
      </c>
      <c r="W902">
        <v>30</v>
      </c>
      <c r="X902">
        <v>0.5</v>
      </c>
      <c r="AB902" t="s">
        <v>798</v>
      </c>
      <c r="AC902" t="s">
        <v>799</v>
      </c>
      <c r="AD902">
        <v>120666</v>
      </c>
    </row>
    <row r="903" spans="1:30" x14ac:dyDescent="0.25">
      <c r="A903" t="s">
        <v>1082</v>
      </c>
      <c r="C903" t="s">
        <v>1083</v>
      </c>
      <c r="D903" t="s">
        <v>196</v>
      </c>
      <c r="E903" t="s">
        <v>1084</v>
      </c>
      <c r="F903" t="s">
        <v>782</v>
      </c>
      <c r="H903" t="s">
        <v>743</v>
      </c>
      <c r="I903">
        <v>20</v>
      </c>
      <c r="J903">
        <v>35</v>
      </c>
      <c r="M903" t="s">
        <v>744</v>
      </c>
      <c r="N903" t="s">
        <v>745</v>
      </c>
      <c r="O903">
        <v>0</v>
      </c>
      <c r="P903" t="s">
        <v>783</v>
      </c>
      <c r="Q903" t="s">
        <v>86</v>
      </c>
      <c r="R903" t="s">
        <v>86</v>
      </c>
      <c r="S903" s="71">
        <v>45408</v>
      </c>
      <c r="T903" s="94">
        <v>0.4375</v>
      </c>
      <c r="U903" s="71">
        <v>45408</v>
      </c>
      <c r="V903" s="94">
        <v>0.5625</v>
      </c>
      <c r="W903">
        <v>180</v>
      </c>
      <c r="X903">
        <v>3</v>
      </c>
      <c r="Y903" t="s">
        <v>35</v>
      </c>
      <c r="AB903" t="s">
        <v>1023</v>
      </c>
      <c r="AC903" t="s">
        <v>1024</v>
      </c>
      <c r="AD903">
        <v>90738</v>
      </c>
    </row>
    <row r="904" spans="1:30" x14ac:dyDescent="0.25">
      <c r="A904" t="s">
        <v>1082</v>
      </c>
      <c r="C904" t="s">
        <v>1083</v>
      </c>
      <c r="D904" t="s">
        <v>196</v>
      </c>
      <c r="E904" t="s">
        <v>1084</v>
      </c>
      <c r="F904" t="s">
        <v>782</v>
      </c>
      <c r="H904" t="s">
        <v>743</v>
      </c>
      <c r="I904">
        <v>20</v>
      </c>
      <c r="J904">
        <v>35</v>
      </c>
      <c r="M904" t="s">
        <v>776</v>
      </c>
      <c r="N904" t="s">
        <v>777</v>
      </c>
      <c r="P904" t="s">
        <v>788</v>
      </c>
      <c r="Q904" t="s">
        <v>86</v>
      </c>
      <c r="R904" t="s">
        <v>86</v>
      </c>
      <c r="S904" s="71">
        <v>45408</v>
      </c>
      <c r="T904" s="94">
        <v>0.4375</v>
      </c>
      <c r="U904" s="71">
        <v>45408</v>
      </c>
      <c r="V904" s="94">
        <v>0.5625</v>
      </c>
      <c r="W904">
        <v>22</v>
      </c>
      <c r="X904">
        <v>0.366666667</v>
      </c>
      <c r="Y904" t="s">
        <v>35</v>
      </c>
      <c r="AB904" t="s">
        <v>1023</v>
      </c>
      <c r="AC904" t="s">
        <v>1024</v>
      </c>
      <c r="AD904">
        <v>90738</v>
      </c>
    </row>
    <row r="905" spans="1:30" x14ac:dyDescent="0.25">
      <c r="A905" t="s">
        <v>1082</v>
      </c>
      <c r="C905" t="s">
        <v>1083</v>
      </c>
      <c r="D905" t="s">
        <v>196</v>
      </c>
      <c r="E905" t="s">
        <v>1084</v>
      </c>
      <c r="F905" t="s">
        <v>782</v>
      </c>
      <c r="H905" t="s">
        <v>743</v>
      </c>
      <c r="I905">
        <v>20</v>
      </c>
      <c r="J905">
        <v>35</v>
      </c>
      <c r="M905" t="s">
        <v>744</v>
      </c>
      <c r="N905" t="s">
        <v>745</v>
      </c>
      <c r="O905">
        <v>0</v>
      </c>
      <c r="P905" t="s">
        <v>791</v>
      </c>
      <c r="Q905" t="s">
        <v>85</v>
      </c>
      <c r="R905" t="s">
        <v>792</v>
      </c>
      <c r="S905" s="71">
        <v>45408</v>
      </c>
      <c r="T905" s="94">
        <v>0.58333333333333337</v>
      </c>
      <c r="U905" s="71">
        <v>45408</v>
      </c>
      <c r="V905" s="94">
        <v>0.66666666666666663</v>
      </c>
      <c r="W905">
        <v>120</v>
      </c>
      <c r="X905">
        <v>2</v>
      </c>
      <c r="Y905" t="s">
        <v>34</v>
      </c>
      <c r="AB905" t="s">
        <v>1097</v>
      </c>
      <c r="AC905" t="s">
        <v>1098</v>
      </c>
      <c r="AD905">
        <v>108599</v>
      </c>
    </row>
    <row r="906" spans="1:30" x14ac:dyDescent="0.25">
      <c r="A906" t="s">
        <v>1082</v>
      </c>
      <c r="C906" t="s">
        <v>1083</v>
      </c>
      <c r="D906" t="s">
        <v>196</v>
      </c>
      <c r="E906" t="s">
        <v>1084</v>
      </c>
      <c r="F906" t="s">
        <v>782</v>
      </c>
      <c r="H906" t="s">
        <v>743</v>
      </c>
      <c r="I906">
        <v>20</v>
      </c>
      <c r="J906">
        <v>35</v>
      </c>
      <c r="M906" t="s">
        <v>776</v>
      </c>
      <c r="N906" t="s">
        <v>777</v>
      </c>
      <c r="P906" t="s">
        <v>795</v>
      </c>
      <c r="Q906" t="s">
        <v>85</v>
      </c>
      <c r="R906" t="s">
        <v>792</v>
      </c>
      <c r="S906" s="71">
        <v>45408</v>
      </c>
      <c r="T906" s="94">
        <v>0.58333333333333337</v>
      </c>
      <c r="U906" s="71">
        <v>45408</v>
      </c>
      <c r="V906" s="94">
        <v>0.66666666666666663</v>
      </c>
      <c r="W906">
        <v>10</v>
      </c>
      <c r="X906">
        <v>0.16666666699999999</v>
      </c>
      <c r="Y906" t="s">
        <v>34</v>
      </c>
      <c r="AB906" t="s">
        <v>1097</v>
      </c>
      <c r="AC906" t="s">
        <v>1098</v>
      </c>
      <c r="AD906">
        <v>108599</v>
      </c>
    </row>
    <row r="907" spans="1:30" x14ac:dyDescent="0.25">
      <c r="A907" t="s">
        <v>1082</v>
      </c>
      <c r="C907" t="s">
        <v>1083</v>
      </c>
      <c r="D907" t="s">
        <v>196</v>
      </c>
      <c r="E907" t="s">
        <v>1084</v>
      </c>
      <c r="F907" t="s">
        <v>782</v>
      </c>
      <c r="H907" t="s">
        <v>743</v>
      </c>
      <c r="I907">
        <v>20</v>
      </c>
      <c r="J907">
        <v>35</v>
      </c>
      <c r="M907" t="s">
        <v>789</v>
      </c>
      <c r="N907" t="s">
        <v>777</v>
      </c>
      <c r="P907" t="s">
        <v>790</v>
      </c>
      <c r="S907" s="71">
        <v>45408</v>
      </c>
      <c r="T907" s="94">
        <v>0.58333333333333337</v>
      </c>
      <c r="U907" s="71">
        <v>45408</v>
      </c>
      <c r="V907" s="94">
        <v>0.66666666666666663</v>
      </c>
      <c r="W907">
        <v>3.53</v>
      </c>
      <c r="X907">
        <v>5.8833333000000002E-2</v>
      </c>
      <c r="Y907" t="s">
        <v>34</v>
      </c>
      <c r="AD907">
        <v>108599</v>
      </c>
    </row>
    <row r="908" spans="1:30" x14ac:dyDescent="0.25">
      <c r="A908" t="s">
        <v>1082</v>
      </c>
      <c r="C908" t="s">
        <v>1083</v>
      </c>
      <c r="D908" t="s">
        <v>196</v>
      </c>
      <c r="E908" t="s">
        <v>1084</v>
      </c>
      <c r="F908" t="s">
        <v>782</v>
      </c>
      <c r="H908" t="s">
        <v>743</v>
      </c>
      <c r="I908">
        <v>20</v>
      </c>
      <c r="J908">
        <v>35</v>
      </c>
      <c r="M908" t="s">
        <v>744</v>
      </c>
      <c r="N908" t="s">
        <v>745</v>
      </c>
      <c r="O908">
        <v>0</v>
      </c>
      <c r="P908" t="s">
        <v>791</v>
      </c>
      <c r="Q908" t="s">
        <v>85</v>
      </c>
      <c r="R908" t="s">
        <v>792</v>
      </c>
      <c r="S908" s="71">
        <v>45411</v>
      </c>
      <c r="T908" s="94">
        <v>0.41666666666666669</v>
      </c>
      <c r="U908" s="71">
        <v>45411</v>
      </c>
      <c r="V908" s="94">
        <v>0.5</v>
      </c>
      <c r="W908">
        <v>120</v>
      </c>
      <c r="X908">
        <v>2</v>
      </c>
      <c r="Y908" t="s">
        <v>34</v>
      </c>
      <c r="AB908" t="s">
        <v>1087</v>
      </c>
      <c r="AC908" t="s">
        <v>1088</v>
      </c>
      <c r="AD908">
        <v>115461</v>
      </c>
    </row>
    <row r="909" spans="1:30" x14ac:dyDescent="0.25">
      <c r="A909" t="s">
        <v>1082</v>
      </c>
      <c r="C909" t="s">
        <v>1083</v>
      </c>
      <c r="D909" t="s">
        <v>196</v>
      </c>
      <c r="E909" t="s">
        <v>1084</v>
      </c>
      <c r="F909" t="s">
        <v>782</v>
      </c>
      <c r="H909" t="s">
        <v>743</v>
      </c>
      <c r="I909">
        <v>20</v>
      </c>
      <c r="J909">
        <v>35</v>
      </c>
      <c r="M909" t="s">
        <v>744</v>
      </c>
      <c r="N909" t="s">
        <v>745</v>
      </c>
      <c r="O909">
        <v>0</v>
      </c>
      <c r="P909" t="s">
        <v>783</v>
      </c>
      <c r="Q909" t="s">
        <v>86</v>
      </c>
      <c r="R909" t="s">
        <v>86</v>
      </c>
      <c r="S909" s="71">
        <v>45411</v>
      </c>
      <c r="T909" s="94">
        <v>0.53125</v>
      </c>
      <c r="U909" s="71">
        <v>45411</v>
      </c>
      <c r="V909" s="94">
        <v>0.64583333333333337</v>
      </c>
      <c r="W909">
        <v>165</v>
      </c>
      <c r="X909">
        <v>2.75</v>
      </c>
      <c r="Y909" t="s">
        <v>35</v>
      </c>
      <c r="AB909" t="s">
        <v>908</v>
      </c>
      <c r="AC909" t="s">
        <v>909</v>
      </c>
      <c r="AD909">
        <v>123503</v>
      </c>
    </row>
    <row r="910" spans="1:30" x14ac:dyDescent="0.25">
      <c r="A910" t="s">
        <v>1082</v>
      </c>
      <c r="C910" t="s">
        <v>1083</v>
      </c>
      <c r="D910" t="s">
        <v>196</v>
      </c>
      <c r="E910" t="s">
        <v>1084</v>
      </c>
      <c r="F910" t="s">
        <v>782</v>
      </c>
      <c r="H910" t="s">
        <v>743</v>
      </c>
      <c r="I910">
        <v>20</v>
      </c>
      <c r="J910">
        <v>35</v>
      </c>
      <c r="M910" t="s">
        <v>776</v>
      </c>
      <c r="N910" t="s">
        <v>777</v>
      </c>
      <c r="P910" t="s">
        <v>788</v>
      </c>
      <c r="Q910" t="s">
        <v>86</v>
      </c>
      <c r="R910" t="s">
        <v>86</v>
      </c>
      <c r="S910" s="71">
        <v>45411</v>
      </c>
      <c r="T910" s="94">
        <v>0.53125</v>
      </c>
      <c r="U910" s="71">
        <v>45411</v>
      </c>
      <c r="V910" s="94">
        <v>0.64583333333333337</v>
      </c>
      <c r="W910">
        <v>11</v>
      </c>
      <c r="X910">
        <v>0.18333333299999999</v>
      </c>
      <c r="Y910" t="s">
        <v>35</v>
      </c>
      <c r="AB910" t="s">
        <v>908</v>
      </c>
      <c r="AC910" t="s">
        <v>909</v>
      </c>
      <c r="AD910">
        <v>123503</v>
      </c>
    </row>
    <row r="911" spans="1:30" x14ac:dyDescent="0.25">
      <c r="A911" t="s">
        <v>1082</v>
      </c>
      <c r="C911" t="s">
        <v>1083</v>
      </c>
      <c r="D911" t="s">
        <v>196</v>
      </c>
      <c r="E911" t="s">
        <v>1084</v>
      </c>
      <c r="F911" t="s">
        <v>782</v>
      </c>
      <c r="H911" t="s">
        <v>743</v>
      </c>
      <c r="I911">
        <v>20</v>
      </c>
      <c r="J911">
        <v>35</v>
      </c>
      <c r="M911" t="s">
        <v>789</v>
      </c>
      <c r="N911" t="s">
        <v>777</v>
      </c>
      <c r="P911" t="s">
        <v>790</v>
      </c>
      <c r="S911" s="71">
        <v>45411</v>
      </c>
      <c r="T911" s="94">
        <v>0.53125</v>
      </c>
      <c r="U911" s="71">
        <v>45411</v>
      </c>
      <c r="V911" s="94">
        <v>0.64583333333333337</v>
      </c>
      <c r="W911">
        <v>3.42</v>
      </c>
      <c r="X911">
        <v>5.7000000000000002E-2</v>
      </c>
      <c r="Y911" t="s">
        <v>35</v>
      </c>
      <c r="AD911">
        <v>123503</v>
      </c>
    </row>
    <row r="912" spans="1:30" x14ac:dyDescent="0.25">
      <c r="A912" t="s">
        <v>1082</v>
      </c>
      <c r="C912" t="s">
        <v>1083</v>
      </c>
      <c r="D912" t="s">
        <v>196</v>
      </c>
      <c r="E912" t="s">
        <v>1084</v>
      </c>
      <c r="F912" t="s">
        <v>782</v>
      </c>
      <c r="H912" t="s">
        <v>743</v>
      </c>
      <c r="I912">
        <v>20</v>
      </c>
      <c r="J912">
        <v>35</v>
      </c>
      <c r="M912" t="s">
        <v>744</v>
      </c>
      <c r="N912" t="s">
        <v>796</v>
      </c>
      <c r="O912">
        <v>0</v>
      </c>
      <c r="P912" t="s">
        <v>797</v>
      </c>
      <c r="Q912" t="s">
        <v>747</v>
      </c>
      <c r="R912" t="s">
        <v>747</v>
      </c>
      <c r="S912" s="71">
        <v>45412</v>
      </c>
      <c r="T912" s="94">
        <v>0.33333333333333331</v>
      </c>
      <c r="U912" s="71">
        <v>45412</v>
      </c>
      <c r="V912" s="94">
        <v>0.35416666666666669</v>
      </c>
      <c r="W912">
        <v>30</v>
      </c>
      <c r="X912">
        <v>0.5</v>
      </c>
      <c r="AB912" t="s">
        <v>798</v>
      </c>
      <c r="AC912" t="s">
        <v>799</v>
      </c>
      <c r="AD912">
        <v>123577</v>
      </c>
    </row>
    <row r="913" spans="1:30" x14ac:dyDescent="0.25">
      <c r="A913" t="s">
        <v>1082</v>
      </c>
      <c r="C913" t="s">
        <v>1083</v>
      </c>
      <c r="D913" t="s">
        <v>196</v>
      </c>
      <c r="E913" t="s">
        <v>1084</v>
      </c>
      <c r="F913" t="s">
        <v>782</v>
      </c>
      <c r="H913" t="s">
        <v>743</v>
      </c>
      <c r="I913">
        <v>20</v>
      </c>
      <c r="J913">
        <v>35</v>
      </c>
      <c r="M913" t="s">
        <v>744</v>
      </c>
      <c r="N913" t="s">
        <v>745</v>
      </c>
      <c r="O913">
        <v>0</v>
      </c>
      <c r="P913" t="s">
        <v>783</v>
      </c>
      <c r="Q913" t="s">
        <v>86</v>
      </c>
      <c r="R913" t="s">
        <v>86</v>
      </c>
      <c r="S913" s="71">
        <v>45412</v>
      </c>
      <c r="T913" s="94">
        <v>0.41666666666666669</v>
      </c>
      <c r="U913" s="71">
        <v>45412</v>
      </c>
      <c r="V913" s="94">
        <v>0.5</v>
      </c>
      <c r="W913">
        <v>120</v>
      </c>
      <c r="X913">
        <v>2</v>
      </c>
      <c r="Y913" t="s">
        <v>35</v>
      </c>
      <c r="AB913" t="s">
        <v>1089</v>
      </c>
      <c r="AC913" t="s">
        <v>1090</v>
      </c>
      <c r="AD913">
        <v>97931</v>
      </c>
    </row>
    <row r="914" spans="1:30" x14ac:dyDescent="0.25">
      <c r="A914" t="s">
        <v>1082</v>
      </c>
      <c r="C914" t="s">
        <v>1083</v>
      </c>
      <c r="D914" t="s">
        <v>196</v>
      </c>
      <c r="E914" t="s">
        <v>1084</v>
      </c>
      <c r="F914" t="s">
        <v>782</v>
      </c>
      <c r="H914" t="s">
        <v>743</v>
      </c>
      <c r="I914">
        <v>20</v>
      </c>
      <c r="J914">
        <v>35</v>
      </c>
      <c r="M914" t="s">
        <v>776</v>
      </c>
      <c r="N914" t="s">
        <v>777</v>
      </c>
      <c r="P914" t="s">
        <v>788</v>
      </c>
      <c r="Q914" t="s">
        <v>86</v>
      </c>
      <c r="R914" t="s">
        <v>86</v>
      </c>
      <c r="S914" s="71">
        <v>45412</v>
      </c>
      <c r="T914" s="94">
        <v>0.41666666666666669</v>
      </c>
      <c r="U914" s="71">
        <v>45412</v>
      </c>
      <c r="V914" s="94">
        <v>0.5</v>
      </c>
      <c r="W914">
        <v>15</v>
      </c>
      <c r="X914">
        <v>0.25</v>
      </c>
      <c r="Y914" t="s">
        <v>35</v>
      </c>
      <c r="AB914" t="s">
        <v>1089</v>
      </c>
      <c r="AC914" t="s">
        <v>1090</v>
      </c>
      <c r="AD914">
        <v>97931</v>
      </c>
    </row>
    <row r="915" spans="1:30" x14ac:dyDescent="0.25">
      <c r="A915" t="s">
        <v>1082</v>
      </c>
      <c r="C915" t="s">
        <v>1083</v>
      </c>
      <c r="D915" t="s">
        <v>196</v>
      </c>
      <c r="E915" t="s">
        <v>1084</v>
      </c>
      <c r="F915" t="s">
        <v>782</v>
      </c>
      <c r="H915" t="s">
        <v>743</v>
      </c>
      <c r="I915">
        <v>20</v>
      </c>
      <c r="J915">
        <v>35</v>
      </c>
      <c r="M915" t="s">
        <v>744</v>
      </c>
      <c r="N915" t="s">
        <v>745</v>
      </c>
      <c r="O915">
        <v>0</v>
      </c>
      <c r="P915" t="s">
        <v>783</v>
      </c>
      <c r="Q915" t="s">
        <v>86</v>
      </c>
      <c r="R915" t="s">
        <v>86</v>
      </c>
      <c r="S915" s="71">
        <v>45412</v>
      </c>
      <c r="T915" s="94">
        <v>0.52083333333333337</v>
      </c>
      <c r="U915" s="71">
        <v>45412</v>
      </c>
      <c r="V915" s="94">
        <v>0.60416666666666663</v>
      </c>
      <c r="W915">
        <v>120</v>
      </c>
      <c r="X915">
        <v>2</v>
      </c>
      <c r="Y915" t="s">
        <v>35</v>
      </c>
      <c r="AB915" t="s">
        <v>1091</v>
      </c>
      <c r="AC915" t="s">
        <v>1092</v>
      </c>
      <c r="AD915">
        <v>90490</v>
      </c>
    </row>
    <row r="916" spans="1:30" x14ac:dyDescent="0.25">
      <c r="A916" t="s">
        <v>1082</v>
      </c>
      <c r="C916" t="s">
        <v>1083</v>
      </c>
      <c r="D916" t="s">
        <v>196</v>
      </c>
      <c r="E916" t="s">
        <v>1084</v>
      </c>
      <c r="F916" t="s">
        <v>782</v>
      </c>
      <c r="H916" t="s">
        <v>743</v>
      </c>
      <c r="I916">
        <v>20</v>
      </c>
      <c r="J916">
        <v>35</v>
      </c>
      <c r="M916" t="s">
        <v>776</v>
      </c>
      <c r="N916" t="s">
        <v>777</v>
      </c>
      <c r="P916" t="s">
        <v>788</v>
      </c>
      <c r="Q916" t="s">
        <v>86</v>
      </c>
      <c r="R916" t="s">
        <v>86</v>
      </c>
      <c r="S916" s="71">
        <v>45412</v>
      </c>
      <c r="T916" s="94">
        <v>0.52083333333333337</v>
      </c>
      <c r="U916" s="71">
        <v>45412</v>
      </c>
      <c r="V916" s="94">
        <v>0.60416666666666663</v>
      </c>
      <c r="W916">
        <v>10</v>
      </c>
      <c r="X916">
        <v>0.16666666699999999</v>
      </c>
      <c r="Y916" t="s">
        <v>35</v>
      </c>
      <c r="AB916" t="s">
        <v>1091</v>
      </c>
      <c r="AC916" t="s">
        <v>1092</v>
      </c>
      <c r="AD916">
        <v>90490</v>
      </c>
    </row>
    <row r="917" spans="1:30" x14ac:dyDescent="0.25">
      <c r="A917" t="s">
        <v>1082</v>
      </c>
      <c r="C917" t="s">
        <v>1083</v>
      </c>
      <c r="D917" t="s">
        <v>196</v>
      </c>
      <c r="E917" t="s">
        <v>1084</v>
      </c>
      <c r="F917" t="s">
        <v>782</v>
      </c>
      <c r="H917" t="s">
        <v>743</v>
      </c>
      <c r="I917">
        <v>20</v>
      </c>
      <c r="J917">
        <v>35</v>
      </c>
      <c r="M917" t="s">
        <v>789</v>
      </c>
      <c r="N917" t="s">
        <v>777</v>
      </c>
      <c r="P917" t="s">
        <v>790</v>
      </c>
      <c r="S917" s="71">
        <v>45412</v>
      </c>
      <c r="T917" s="94">
        <v>0.52083333333333337</v>
      </c>
      <c r="U917" s="71">
        <v>45412</v>
      </c>
      <c r="V917" s="94">
        <v>0.60416666666666663</v>
      </c>
      <c r="W917">
        <v>6.66</v>
      </c>
      <c r="X917">
        <v>0.111</v>
      </c>
      <c r="Y917" t="s">
        <v>35</v>
      </c>
      <c r="AD917">
        <v>90490</v>
      </c>
    </row>
    <row r="918" spans="1:30" x14ac:dyDescent="0.25">
      <c r="A918" t="s">
        <v>1082</v>
      </c>
      <c r="C918" t="s">
        <v>1083</v>
      </c>
      <c r="D918" t="s">
        <v>196</v>
      </c>
      <c r="E918" t="s">
        <v>1084</v>
      </c>
      <c r="F918" t="s">
        <v>782</v>
      </c>
      <c r="H918" t="s">
        <v>743</v>
      </c>
      <c r="I918">
        <v>20</v>
      </c>
      <c r="J918">
        <v>35</v>
      </c>
      <c r="M918" t="s">
        <v>744</v>
      </c>
      <c r="N918" t="s">
        <v>745</v>
      </c>
      <c r="O918">
        <v>0</v>
      </c>
      <c r="P918" t="s">
        <v>746</v>
      </c>
      <c r="Q918" t="s">
        <v>747</v>
      </c>
      <c r="R918" t="s">
        <v>747</v>
      </c>
      <c r="S918" s="71">
        <v>45412</v>
      </c>
      <c r="T918" s="94">
        <v>0.66666666666666663</v>
      </c>
      <c r="U918" s="71">
        <v>45412</v>
      </c>
      <c r="V918" s="94">
        <v>0.70833333333333337</v>
      </c>
      <c r="W918">
        <v>60</v>
      </c>
      <c r="X918">
        <v>1</v>
      </c>
      <c r="AB918" t="s">
        <v>1791</v>
      </c>
      <c r="AC918" t="s">
        <v>1792</v>
      </c>
      <c r="AD918">
        <v>123557</v>
      </c>
    </row>
    <row r="919" spans="1:30" x14ac:dyDescent="0.25">
      <c r="A919" t="s">
        <v>1128</v>
      </c>
      <c r="C919" t="s">
        <v>1129</v>
      </c>
      <c r="D919" t="s">
        <v>216</v>
      </c>
      <c r="E919" t="s">
        <v>1130</v>
      </c>
      <c r="F919" t="s">
        <v>782</v>
      </c>
      <c r="H919" t="s">
        <v>743</v>
      </c>
      <c r="I919">
        <v>25</v>
      </c>
      <c r="J919">
        <v>35</v>
      </c>
      <c r="M919" t="s">
        <v>744</v>
      </c>
      <c r="N919" t="s">
        <v>745</v>
      </c>
      <c r="O919">
        <v>0</v>
      </c>
      <c r="P919" t="s">
        <v>791</v>
      </c>
      <c r="Q919" t="s">
        <v>85</v>
      </c>
      <c r="R919" t="s">
        <v>792</v>
      </c>
      <c r="S919" s="71">
        <v>45400</v>
      </c>
      <c r="T919" s="94">
        <v>0.47916666666666669</v>
      </c>
      <c r="U919" s="71">
        <v>45400</v>
      </c>
      <c r="V919" s="94">
        <v>0.60416666666666663</v>
      </c>
      <c r="W919">
        <v>180</v>
      </c>
      <c r="X919">
        <v>3</v>
      </c>
      <c r="Y919" t="s">
        <v>34</v>
      </c>
      <c r="AB919" t="s">
        <v>1133</v>
      </c>
      <c r="AC919" t="s">
        <v>1134</v>
      </c>
      <c r="AD919">
        <v>85037</v>
      </c>
    </row>
    <row r="920" spans="1:30" x14ac:dyDescent="0.25">
      <c r="A920" t="s">
        <v>1128</v>
      </c>
      <c r="C920" t="s">
        <v>1129</v>
      </c>
      <c r="D920" t="s">
        <v>216</v>
      </c>
      <c r="E920" t="s">
        <v>1130</v>
      </c>
      <c r="F920" t="s">
        <v>782</v>
      </c>
      <c r="H920" t="s">
        <v>743</v>
      </c>
      <c r="I920">
        <v>25</v>
      </c>
      <c r="J920">
        <v>35</v>
      </c>
      <c r="M920" t="s">
        <v>776</v>
      </c>
      <c r="N920" t="s">
        <v>777</v>
      </c>
      <c r="P920" t="s">
        <v>795</v>
      </c>
      <c r="Q920" t="s">
        <v>85</v>
      </c>
      <c r="R920" t="s">
        <v>792</v>
      </c>
      <c r="S920" s="71">
        <v>45400</v>
      </c>
      <c r="T920" s="94">
        <v>0.47916666666666669</v>
      </c>
      <c r="U920" s="71">
        <v>45400</v>
      </c>
      <c r="V920" s="94">
        <v>0.60416666666666663</v>
      </c>
      <c r="W920">
        <v>17</v>
      </c>
      <c r="X920">
        <v>0.28333333300000002</v>
      </c>
      <c r="Y920" t="s">
        <v>34</v>
      </c>
      <c r="AB920" t="s">
        <v>1133</v>
      </c>
      <c r="AC920" t="s">
        <v>1134</v>
      </c>
      <c r="AD920">
        <v>85037</v>
      </c>
    </row>
    <row r="921" spans="1:30" x14ac:dyDescent="0.25">
      <c r="A921" t="s">
        <v>1128</v>
      </c>
      <c r="C921" t="s">
        <v>1129</v>
      </c>
      <c r="D921" t="s">
        <v>216</v>
      </c>
      <c r="E921" t="s">
        <v>1130</v>
      </c>
      <c r="F921" t="s">
        <v>782</v>
      </c>
      <c r="H921" t="s">
        <v>743</v>
      </c>
      <c r="I921">
        <v>25</v>
      </c>
      <c r="J921">
        <v>35</v>
      </c>
      <c r="M921" t="s">
        <v>744</v>
      </c>
      <c r="N921" t="s">
        <v>745</v>
      </c>
      <c r="O921">
        <v>0</v>
      </c>
      <c r="P921" t="s">
        <v>819</v>
      </c>
      <c r="Q921" t="s">
        <v>86</v>
      </c>
      <c r="R921" t="s">
        <v>86</v>
      </c>
      <c r="S921" s="71">
        <v>45401</v>
      </c>
      <c r="T921" s="94">
        <v>0.36458333333333331</v>
      </c>
      <c r="U921" s="71">
        <v>45401</v>
      </c>
      <c r="V921" s="94">
        <v>0.40625</v>
      </c>
      <c r="W921">
        <v>60</v>
      </c>
      <c r="X921">
        <v>1</v>
      </c>
      <c r="Y921" t="s">
        <v>203</v>
      </c>
      <c r="AB921" t="s">
        <v>897</v>
      </c>
      <c r="AC921" t="s">
        <v>898</v>
      </c>
      <c r="AD921">
        <v>97217</v>
      </c>
    </row>
    <row r="922" spans="1:30" x14ac:dyDescent="0.25">
      <c r="A922" t="s">
        <v>1128</v>
      </c>
      <c r="C922" t="s">
        <v>1129</v>
      </c>
      <c r="D922" t="s">
        <v>216</v>
      </c>
      <c r="E922" t="s">
        <v>1130</v>
      </c>
      <c r="F922" t="s">
        <v>782</v>
      </c>
      <c r="H922" t="s">
        <v>743</v>
      </c>
      <c r="I922">
        <v>25</v>
      </c>
      <c r="J922">
        <v>35</v>
      </c>
      <c r="M922" t="s">
        <v>744</v>
      </c>
      <c r="N922" t="s">
        <v>745</v>
      </c>
      <c r="O922">
        <v>0</v>
      </c>
      <c r="P922" t="s">
        <v>783</v>
      </c>
      <c r="Q922" t="s">
        <v>86</v>
      </c>
      <c r="R922" t="s">
        <v>86</v>
      </c>
      <c r="S922" s="71">
        <v>45401</v>
      </c>
      <c r="T922" s="94">
        <v>0.41666666666666669</v>
      </c>
      <c r="U922" s="71">
        <v>45401</v>
      </c>
      <c r="V922" s="94">
        <v>0.5</v>
      </c>
      <c r="W922">
        <v>120</v>
      </c>
      <c r="X922">
        <v>2</v>
      </c>
      <c r="Y922" t="s">
        <v>35</v>
      </c>
      <c r="AB922" t="s">
        <v>1135</v>
      </c>
      <c r="AC922" t="s">
        <v>1136</v>
      </c>
      <c r="AD922">
        <v>97245</v>
      </c>
    </row>
    <row r="923" spans="1:30" x14ac:dyDescent="0.25">
      <c r="A923" t="s">
        <v>1128</v>
      </c>
      <c r="C923" t="s">
        <v>1129</v>
      </c>
      <c r="D923" t="s">
        <v>216</v>
      </c>
      <c r="E923" t="s">
        <v>1130</v>
      </c>
      <c r="F923" t="s">
        <v>782</v>
      </c>
      <c r="H923" t="s">
        <v>743</v>
      </c>
      <c r="I923">
        <v>25</v>
      </c>
      <c r="J923">
        <v>35</v>
      </c>
      <c r="M923" t="s">
        <v>789</v>
      </c>
      <c r="N923" t="s">
        <v>777</v>
      </c>
      <c r="P923" t="s">
        <v>790</v>
      </c>
      <c r="S923" s="71">
        <v>45401</v>
      </c>
      <c r="T923" s="94">
        <v>0.41666666666666669</v>
      </c>
      <c r="U923" s="71">
        <v>45401</v>
      </c>
      <c r="V923" s="94">
        <v>0.5</v>
      </c>
      <c r="W923">
        <v>2.78</v>
      </c>
      <c r="X923">
        <v>4.6333332999999997E-2</v>
      </c>
      <c r="Y923" t="s">
        <v>35</v>
      </c>
      <c r="AD923">
        <v>97245</v>
      </c>
    </row>
    <row r="924" spans="1:30" x14ac:dyDescent="0.25">
      <c r="A924" t="s">
        <v>1128</v>
      </c>
      <c r="C924" t="s">
        <v>1129</v>
      </c>
      <c r="D924" t="s">
        <v>216</v>
      </c>
      <c r="E924" t="s">
        <v>1130</v>
      </c>
      <c r="F924" t="s">
        <v>782</v>
      </c>
      <c r="H924" t="s">
        <v>743</v>
      </c>
      <c r="I924">
        <v>25</v>
      </c>
      <c r="J924">
        <v>35</v>
      </c>
      <c r="M924" t="s">
        <v>744</v>
      </c>
      <c r="N924" t="s">
        <v>745</v>
      </c>
      <c r="O924">
        <v>0</v>
      </c>
      <c r="P924" t="s">
        <v>783</v>
      </c>
      <c r="Q924" t="s">
        <v>86</v>
      </c>
      <c r="R924" t="s">
        <v>86</v>
      </c>
      <c r="S924" s="71">
        <v>45401</v>
      </c>
      <c r="T924" s="94">
        <v>0.52083333333333337</v>
      </c>
      <c r="U924" s="71">
        <v>45401</v>
      </c>
      <c r="V924" s="94">
        <v>0.58333333333333337</v>
      </c>
      <c r="W924">
        <v>90</v>
      </c>
      <c r="X924">
        <v>1.5</v>
      </c>
      <c r="Y924" t="s">
        <v>35</v>
      </c>
      <c r="AB924" t="s">
        <v>1137</v>
      </c>
      <c r="AC924" t="s">
        <v>1138</v>
      </c>
      <c r="AD924">
        <v>106784</v>
      </c>
    </row>
    <row r="925" spans="1:30" x14ac:dyDescent="0.25">
      <c r="A925" t="s">
        <v>1128</v>
      </c>
      <c r="C925" t="s">
        <v>1129</v>
      </c>
      <c r="D925" t="s">
        <v>216</v>
      </c>
      <c r="E925" t="s">
        <v>1130</v>
      </c>
      <c r="F925" t="s">
        <v>782</v>
      </c>
      <c r="H925" t="s">
        <v>743</v>
      </c>
      <c r="I925">
        <v>25</v>
      </c>
      <c r="J925">
        <v>35</v>
      </c>
      <c r="M925" t="s">
        <v>776</v>
      </c>
      <c r="N925" t="s">
        <v>777</v>
      </c>
      <c r="P925" t="s">
        <v>788</v>
      </c>
      <c r="Q925" t="s">
        <v>86</v>
      </c>
      <c r="R925" t="s">
        <v>86</v>
      </c>
      <c r="S925" s="71">
        <v>45401</v>
      </c>
      <c r="T925" s="94">
        <v>0.52083333333333337</v>
      </c>
      <c r="U925" s="71">
        <v>45401</v>
      </c>
      <c r="V925" s="94">
        <v>0.58333333333333337</v>
      </c>
      <c r="W925">
        <v>6</v>
      </c>
      <c r="X925">
        <v>0.1</v>
      </c>
      <c r="Y925" t="s">
        <v>35</v>
      </c>
      <c r="AB925" t="s">
        <v>1137</v>
      </c>
      <c r="AC925" t="s">
        <v>1138</v>
      </c>
      <c r="AD925">
        <v>106784</v>
      </c>
    </row>
    <row r="926" spans="1:30" x14ac:dyDescent="0.25">
      <c r="A926" t="s">
        <v>1128</v>
      </c>
      <c r="C926" t="s">
        <v>1129</v>
      </c>
      <c r="D926" t="s">
        <v>216</v>
      </c>
      <c r="E926" t="s">
        <v>1130</v>
      </c>
      <c r="F926" t="s">
        <v>782</v>
      </c>
      <c r="H926" t="s">
        <v>743</v>
      </c>
      <c r="I926">
        <v>25</v>
      </c>
      <c r="J926">
        <v>35</v>
      </c>
      <c r="M926" t="s">
        <v>789</v>
      </c>
      <c r="N926" t="s">
        <v>777</v>
      </c>
      <c r="P926" t="s">
        <v>790</v>
      </c>
      <c r="S926" s="71">
        <v>45401</v>
      </c>
      <c r="T926" s="94">
        <v>0.52083333333333337</v>
      </c>
      <c r="U926" s="71">
        <v>45401</v>
      </c>
      <c r="V926" s="94">
        <v>0.58333333333333337</v>
      </c>
      <c r="W926">
        <v>2.57</v>
      </c>
      <c r="X926">
        <v>4.2833333000000001E-2</v>
      </c>
      <c r="Y926" t="s">
        <v>35</v>
      </c>
      <c r="AD926">
        <v>106784</v>
      </c>
    </row>
    <row r="927" spans="1:30" x14ac:dyDescent="0.25">
      <c r="A927" t="s">
        <v>1128</v>
      </c>
      <c r="C927" t="s">
        <v>1129</v>
      </c>
      <c r="D927" t="s">
        <v>216</v>
      </c>
      <c r="E927" t="s">
        <v>1130</v>
      </c>
      <c r="F927" t="s">
        <v>782</v>
      </c>
      <c r="H927" t="s">
        <v>743</v>
      </c>
      <c r="I927">
        <v>25</v>
      </c>
      <c r="J927">
        <v>35</v>
      </c>
      <c r="M927" t="s">
        <v>744</v>
      </c>
      <c r="N927" t="s">
        <v>796</v>
      </c>
      <c r="O927">
        <v>0</v>
      </c>
      <c r="P927" t="s">
        <v>797</v>
      </c>
      <c r="Q927" t="s">
        <v>747</v>
      </c>
      <c r="R927" t="s">
        <v>747</v>
      </c>
      <c r="S927" s="71">
        <v>45401</v>
      </c>
      <c r="T927" s="94">
        <v>0.58333333333333337</v>
      </c>
      <c r="U927" s="71">
        <v>45401</v>
      </c>
      <c r="V927" s="94">
        <v>0.61458333333333337</v>
      </c>
      <c r="W927">
        <v>45</v>
      </c>
      <c r="X927">
        <v>0.75</v>
      </c>
      <c r="AB927" t="s">
        <v>798</v>
      </c>
      <c r="AC927" t="s">
        <v>799</v>
      </c>
      <c r="AD927">
        <v>119168</v>
      </c>
    </row>
    <row r="928" spans="1:30" x14ac:dyDescent="0.25">
      <c r="A928" t="s">
        <v>1128</v>
      </c>
      <c r="C928" t="s">
        <v>1129</v>
      </c>
      <c r="D928" t="s">
        <v>216</v>
      </c>
      <c r="E928" t="s">
        <v>1130</v>
      </c>
      <c r="F928" t="s">
        <v>782</v>
      </c>
      <c r="H928" t="s">
        <v>743</v>
      </c>
      <c r="I928">
        <v>25</v>
      </c>
      <c r="J928">
        <v>35</v>
      </c>
      <c r="M928" t="s">
        <v>744</v>
      </c>
      <c r="N928" t="s">
        <v>745</v>
      </c>
      <c r="O928">
        <v>0</v>
      </c>
      <c r="P928" t="s">
        <v>783</v>
      </c>
      <c r="Q928" t="s">
        <v>86</v>
      </c>
      <c r="R928" t="s">
        <v>86</v>
      </c>
      <c r="S928" s="71">
        <v>45404</v>
      </c>
      <c r="T928" s="94">
        <v>0.38541666666666669</v>
      </c>
      <c r="U928" s="71">
        <v>45404</v>
      </c>
      <c r="V928" s="94">
        <v>0.44791666666666669</v>
      </c>
      <c r="W928">
        <v>90</v>
      </c>
      <c r="X928">
        <v>1.5</v>
      </c>
      <c r="Y928" t="s">
        <v>35</v>
      </c>
      <c r="AB928" t="s">
        <v>1067</v>
      </c>
      <c r="AC928" t="s">
        <v>1068</v>
      </c>
      <c r="AD928">
        <v>86918</v>
      </c>
    </row>
    <row r="929" spans="1:30" x14ac:dyDescent="0.25">
      <c r="A929" t="s">
        <v>1128</v>
      </c>
      <c r="C929" t="s">
        <v>1129</v>
      </c>
      <c r="D929" t="s">
        <v>216</v>
      </c>
      <c r="E929" t="s">
        <v>1130</v>
      </c>
      <c r="F929" t="s">
        <v>782</v>
      </c>
      <c r="H929" t="s">
        <v>743</v>
      </c>
      <c r="I929">
        <v>25</v>
      </c>
      <c r="J929">
        <v>35</v>
      </c>
      <c r="M929" t="s">
        <v>776</v>
      </c>
      <c r="N929" t="s">
        <v>777</v>
      </c>
      <c r="P929" t="s">
        <v>788</v>
      </c>
      <c r="Q929" t="s">
        <v>86</v>
      </c>
      <c r="R929" t="s">
        <v>86</v>
      </c>
      <c r="S929" s="71">
        <v>45404</v>
      </c>
      <c r="T929" s="94">
        <v>0.38541666666666669</v>
      </c>
      <c r="U929" s="71">
        <v>45404</v>
      </c>
      <c r="V929" s="94">
        <v>0.44791666666666669</v>
      </c>
      <c r="W929">
        <v>6</v>
      </c>
      <c r="X929">
        <v>0.1</v>
      </c>
      <c r="Y929" t="s">
        <v>35</v>
      </c>
      <c r="AB929" t="s">
        <v>1067</v>
      </c>
      <c r="AC929" t="s">
        <v>1068</v>
      </c>
      <c r="AD929">
        <v>86918</v>
      </c>
    </row>
    <row r="930" spans="1:30" x14ac:dyDescent="0.25">
      <c r="A930" t="s">
        <v>1128</v>
      </c>
      <c r="C930" t="s">
        <v>1129</v>
      </c>
      <c r="D930" t="s">
        <v>216</v>
      </c>
      <c r="E930" t="s">
        <v>1130</v>
      </c>
      <c r="F930" t="s">
        <v>782</v>
      </c>
      <c r="H930" t="s">
        <v>743</v>
      </c>
      <c r="I930">
        <v>25</v>
      </c>
      <c r="J930">
        <v>35</v>
      </c>
      <c r="M930" t="s">
        <v>744</v>
      </c>
      <c r="N930" t="s">
        <v>745</v>
      </c>
      <c r="O930">
        <v>0</v>
      </c>
      <c r="P930" t="s">
        <v>783</v>
      </c>
      <c r="Q930" t="s">
        <v>802</v>
      </c>
      <c r="R930" t="s">
        <v>802</v>
      </c>
      <c r="S930" s="71">
        <v>45404</v>
      </c>
      <c r="T930" s="94">
        <v>0.45833333333333331</v>
      </c>
      <c r="U930" s="71">
        <v>45404</v>
      </c>
      <c r="V930" s="94">
        <v>0.5</v>
      </c>
      <c r="W930">
        <v>60</v>
      </c>
      <c r="X930">
        <v>1</v>
      </c>
      <c r="Y930" t="s">
        <v>35</v>
      </c>
      <c r="AB930" t="s">
        <v>1135</v>
      </c>
      <c r="AC930" t="s">
        <v>1136</v>
      </c>
      <c r="AD930">
        <v>91798</v>
      </c>
    </row>
    <row r="931" spans="1:30" x14ac:dyDescent="0.25">
      <c r="A931" t="s">
        <v>1128</v>
      </c>
      <c r="C931" t="s">
        <v>1129</v>
      </c>
      <c r="D931" t="s">
        <v>216</v>
      </c>
      <c r="E931" t="s">
        <v>1130</v>
      </c>
      <c r="F931" t="s">
        <v>782</v>
      </c>
      <c r="H931" t="s">
        <v>743</v>
      </c>
      <c r="I931">
        <v>25</v>
      </c>
      <c r="J931">
        <v>35</v>
      </c>
      <c r="M931" t="s">
        <v>789</v>
      </c>
      <c r="N931" t="s">
        <v>777</v>
      </c>
      <c r="P931" t="s">
        <v>790</v>
      </c>
      <c r="S931" s="71">
        <v>45404</v>
      </c>
      <c r="T931" s="94">
        <v>0.45833333333333331</v>
      </c>
      <c r="U931" s="71">
        <v>45404</v>
      </c>
      <c r="V931" s="94">
        <v>0.5</v>
      </c>
      <c r="W931">
        <v>1.86</v>
      </c>
      <c r="X931">
        <v>3.1E-2</v>
      </c>
      <c r="Y931" t="s">
        <v>35</v>
      </c>
      <c r="AD931">
        <v>91798</v>
      </c>
    </row>
    <row r="932" spans="1:30" x14ac:dyDescent="0.25">
      <c r="A932" t="s">
        <v>1128</v>
      </c>
      <c r="C932" t="s">
        <v>1129</v>
      </c>
      <c r="D932" t="s">
        <v>216</v>
      </c>
      <c r="E932" t="s">
        <v>1130</v>
      </c>
      <c r="F932" t="s">
        <v>782</v>
      </c>
      <c r="H932" t="s">
        <v>743</v>
      </c>
      <c r="I932">
        <v>25</v>
      </c>
      <c r="J932">
        <v>35</v>
      </c>
      <c r="M932" t="s">
        <v>744</v>
      </c>
      <c r="N932" t="s">
        <v>745</v>
      </c>
      <c r="O932">
        <v>0</v>
      </c>
      <c r="P932" t="s">
        <v>783</v>
      </c>
      <c r="Q932" t="s">
        <v>86</v>
      </c>
      <c r="R932" t="s">
        <v>86</v>
      </c>
      <c r="S932" s="71">
        <v>45404</v>
      </c>
      <c r="T932" s="94">
        <v>0.52083333333333337</v>
      </c>
      <c r="U932" s="71">
        <v>45404</v>
      </c>
      <c r="V932" s="94">
        <v>0.60416666666666663</v>
      </c>
      <c r="W932">
        <v>120</v>
      </c>
      <c r="X932">
        <v>2</v>
      </c>
      <c r="Y932" t="s">
        <v>35</v>
      </c>
      <c r="AB932" t="s">
        <v>1137</v>
      </c>
      <c r="AC932" t="s">
        <v>1138</v>
      </c>
      <c r="AD932">
        <v>87036</v>
      </c>
    </row>
    <row r="933" spans="1:30" x14ac:dyDescent="0.25">
      <c r="A933" t="s">
        <v>1128</v>
      </c>
      <c r="C933" t="s">
        <v>1129</v>
      </c>
      <c r="D933" t="s">
        <v>216</v>
      </c>
      <c r="E933" t="s">
        <v>1130</v>
      </c>
      <c r="F933" t="s">
        <v>782</v>
      </c>
      <c r="H933" t="s">
        <v>743</v>
      </c>
      <c r="I933">
        <v>25</v>
      </c>
      <c r="J933">
        <v>35</v>
      </c>
      <c r="M933" t="s">
        <v>776</v>
      </c>
      <c r="N933" t="s">
        <v>777</v>
      </c>
      <c r="P933" t="s">
        <v>788</v>
      </c>
      <c r="Q933" t="s">
        <v>86</v>
      </c>
      <c r="R933" t="s">
        <v>86</v>
      </c>
      <c r="S933" s="71">
        <v>45404</v>
      </c>
      <c r="T933" s="94">
        <v>0.52083333333333337</v>
      </c>
      <c r="U933" s="71">
        <v>45404</v>
      </c>
      <c r="V933" s="94">
        <v>0.60416666666666663</v>
      </c>
      <c r="W933">
        <v>5</v>
      </c>
      <c r="X933">
        <v>8.3333332999999996E-2</v>
      </c>
      <c r="Y933" t="s">
        <v>35</v>
      </c>
      <c r="AB933" t="s">
        <v>1137</v>
      </c>
      <c r="AC933" t="s">
        <v>1138</v>
      </c>
      <c r="AD933">
        <v>87036</v>
      </c>
    </row>
    <row r="934" spans="1:30" x14ac:dyDescent="0.25">
      <c r="A934" t="s">
        <v>1128</v>
      </c>
      <c r="C934" t="s">
        <v>1129</v>
      </c>
      <c r="D934" t="s">
        <v>216</v>
      </c>
      <c r="E934" t="s">
        <v>1130</v>
      </c>
      <c r="F934" t="s">
        <v>782</v>
      </c>
      <c r="H934" t="s">
        <v>743</v>
      </c>
      <c r="I934">
        <v>25</v>
      </c>
      <c r="J934">
        <v>35</v>
      </c>
      <c r="M934" t="s">
        <v>789</v>
      </c>
      <c r="N934" t="s">
        <v>777</v>
      </c>
      <c r="P934" t="s">
        <v>790</v>
      </c>
      <c r="S934" s="71">
        <v>45404</v>
      </c>
      <c r="T934" s="94">
        <v>0.52083333333333337</v>
      </c>
      <c r="U934" s="71">
        <v>45404</v>
      </c>
      <c r="V934" s="94">
        <v>0.60416666666666663</v>
      </c>
      <c r="W934">
        <v>2.57</v>
      </c>
      <c r="X934">
        <v>4.2833333000000001E-2</v>
      </c>
      <c r="Y934" t="s">
        <v>35</v>
      </c>
      <c r="AD934">
        <v>87036</v>
      </c>
    </row>
    <row r="935" spans="1:30" x14ac:dyDescent="0.25">
      <c r="A935" t="s">
        <v>1128</v>
      </c>
      <c r="C935" t="s">
        <v>1129</v>
      </c>
      <c r="D935" t="s">
        <v>216</v>
      </c>
      <c r="E935" t="s">
        <v>1130</v>
      </c>
      <c r="F935" t="s">
        <v>782</v>
      </c>
      <c r="H935" t="s">
        <v>743</v>
      </c>
      <c r="I935">
        <v>25</v>
      </c>
      <c r="J935">
        <v>35</v>
      </c>
      <c r="M935" t="s">
        <v>744</v>
      </c>
      <c r="N935" t="s">
        <v>796</v>
      </c>
      <c r="O935">
        <v>0</v>
      </c>
      <c r="P935" t="s">
        <v>797</v>
      </c>
      <c r="Q935" t="s">
        <v>747</v>
      </c>
      <c r="R935" t="s">
        <v>747</v>
      </c>
      <c r="S935" s="71">
        <v>45404</v>
      </c>
      <c r="T935" s="94">
        <v>0.60416666666666663</v>
      </c>
      <c r="U935" s="71">
        <v>45404</v>
      </c>
      <c r="V935" s="94">
        <v>0.63541666666666663</v>
      </c>
      <c r="W935">
        <v>45</v>
      </c>
      <c r="X935">
        <v>0.75</v>
      </c>
      <c r="AB935" t="s">
        <v>798</v>
      </c>
      <c r="AC935" t="s">
        <v>799</v>
      </c>
      <c r="AD935">
        <v>120634</v>
      </c>
    </row>
    <row r="936" spans="1:30" x14ac:dyDescent="0.25">
      <c r="A936" t="s">
        <v>1128</v>
      </c>
      <c r="C936" t="s">
        <v>1129</v>
      </c>
      <c r="D936" t="s">
        <v>216</v>
      </c>
      <c r="E936" t="s">
        <v>1130</v>
      </c>
      <c r="F936" t="s">
        <v>782</v>
      </c>
      <c r="H936" t="s">
        <v>743</v>
      </c>
      <c r="I936">
        <v>25</v>
      </c>
      <c r="J936">
        <v>35</v>
      </c>
      <c r="M936" t="s">
        <v>744</v>
      </c>
      <c r="N936" t="s">
        <v>745</v>
      </c>
      <c r="O936">
        <v>0</v>
      </c>
      <c r="P936" t="s">
        <v>783</v>
      </c>
      <c r="Q936" t="s">
        <v>86</v>
      </c>
      <c r="R936" t="s">
        <v>86</v>
      </c>
      <c r="S936" s="71">
        <v>45407</v>
      </c>
      <c r="T936" s="94">
        <v>0.375</v>
      </c>
      <c r="U936" s="71">
        <v>45407</v>
      </c>
      <c r="V936" s="94">
        <v>0.45833333333333331</v>
      </c>
      <c r="W936">
        <v>120</v>
      </c>
      <c r="X936">
        <v>2</v>
      </c>
      <c r="Y936" t="s">
        <v>35</v>
      </c>
      <c r="AB936" t="s">
        <v>1131</v>
      </c>
      <c r="AC936" t="s">
        <v>1132</v>
      </c>
      <c r="AD936">
        <v>86703</v>
      </c>
    </row>
    <row r="937" spans="1:30" x14ac:dyDescent="0.25">
      <c r="A937" t="s">
        <v>1128</v>
      </c>
      <c r="C937" t="s">
        <v>1129</v>
      </c>
      <c r="D937" t="s">
        <v>216</v>
      </c>
      <c r="E937" t="s">
        <v>1130</v>
      </c>
      <c r="F937" t="s">
        <v>782</v>
      </c>
      <c r="H937" t="s">
        <v>743</v>
      </c>
      <c r="I937">
        <v>25</v>
      </c>
      <c r="J937">
        <v>35</v>
      </c>
      <c r="M937" t="s">
        <v>744</v>
      </c>
      <c r="N937" t="s">
        <v>745</v>
      </c>
      <c r="O937">
        <v>0</v>
      </c>
      <c r="P937" t="s">
        <v>819</v>
      </c>
      <c r="Q937" t="s">
        <v>86</v>
      </c>
      <c r="R937" t="s">
        <v>86</v>
      </c>
      <c r="S937" s="71">
        <v>45408</v>
      </c>
      <c r="T937" s="94">
        <v>0.36458333333333331</v>
      </c>
      <c r="U937" s="71">
        <v>45408</v>
      </c>
      <c r="V937" s="94">
        <v>0.40625</v>
      </c>
      <c r="W937">
        <v>60</v>
      </c>
      <c r="X937">
        <v>1</v>
      </c>
      <c r="Y937" t="s">
        <v>203</v>
      </c>
      <c r="AB937" t="s">
        <v>897</v>
      </c>
      <c r="AC937" t="s">
        <v>898</v>
      </c>
      <c r="AD937">
        <v>97219</v>
      </c>
    </row>
    <row r="938" spans="1:30" x14ac:dyDescent="0.25">
      <c r="A938" t="s">
        <v>1128</v>
      </c>
      <c r="C938" t="s">
        <v>1129</v>
      </c>
      <c r="D938" t="s">
        <v>216</v>
      </c>
      <c r="E938" t="s">
        <v>1130</v>
      </c>
      <c r="F938" t="s">
        <v>782</v>
      </c>
      <c r="H938" t="s">
        <v>743</v>
      </c>
      <c r="I938">
        <v>25</v>
      </c>
      <c r="J938">
        <v>35</v>
      </c>
      <c r="M938" t="s">
        <v>744</v>
      </c>
      <c r="N938" t="s">
        <v>745</v>
      </c>
      <c r="O938">
        <v>0</v>
      </c>
      <c r="P938" t="s">
        <v>783</v>
      </c>
      <c r="Q938" t="s">
        <v>86</v>
      </c>
      <c r="R938" t="s">
        <v>86</v>
      </c>
      <c r="S938" s="71">
        <v>45408</v>
      </c>
      <c r="T938" s="94">
        <v>0.41666666666666669</v>
      </c>
      <c r="U938" s="71">
        <v>45408</v>
      </c>
      <c r="V938" s="94">
        <v>0.5</v>
      </c>
      <c r="W938">
        <v>120</v>
      </c>
      <c r="X938">
        <v>2</v>
      </c>
      <c r="Y938" t="s">
        <v>35</v>
      </c>
      <c r="AB938" t="s">
        <v>1135</v>
      </c>
      <c r="AC938" t="s">
        <v>1136</v>
      </c>
      <c r="AD938">
        <v>97246</v>
      </c>
    </row>
    <row r="939" spans="1:30" x14ac:dyDescent="0.25">
      <c r="A939" t="s">
        <v>1128</v>
      </c>
      <c r="C939" t="s">
        <v>1129</v>
      </c>
      <c r="D939" t="s">
        <v>216</v>
      </c>
      <c r="E939" t="s">
        <v>1130</v>
      </c>
      <c r="F939" t="s">
        <v>782</v>
      </c>
      <c r="H939" t="s">
        <v>743</v>
      </c>
      <c r="I939">
        <v>25</v>
      </c>
      <c r="J939">
        <v>35</v>
      </c>
      <c r="M939" t="s">
        <v>789</v>
      </c>
      <c r="N939" t="s">
        <v>777</v>
      </c>
      <c r="P939" t="s">
        <v>790</v>
      </c>
      <c r="S939" s="71">
        <v>45408</v>
      </c>
      <c r="T939" s="94">
        <v>0.41666666666666669</v>
      </c>
      <c r="U939" s="71">
        <v>45408</v>
      </c>
      <c r="V939" s="94">
        <v>0.5</v>
      </c>
      <c r="W939">
        <v>2.78</v>
      </c>
      <c r="X939">
        <v>4.6333332999999997E-2</v>
      </c>
      <c r="Y939" t="s">
        <v>35</v>
      </c>
      <c r="AD939">
        <v>97246</v>
      </c>
    </row>
    <row r="940" spans="1:30" x14ac:dyDescent="0.25">
      <c r="A940" t="s">
        <v>1128</v>
      </c>
      <c r="C940" t="s">
        <v>1129</v>
      </c>
      <c r="D940" t="s">
        <v>216</v>
      </c>
      <c r="E940" t="s">
        <v>1130</v>
      </c>
      <c r="F940" t="s">
        <v>782</v>
      </c>
      <c r="H940" t="s">
        <v>743</v>
      </c>
      <c r="I940">
        <v>25</v>
      </c>
      <c r="J940">
        <v>35</v>
      </c>
      <c r="M940" t="s">
        <v>744</v>
      </c>
      <c r="N940" t="s">
        <v>745</v>
      </c>
      <c r="O940">
        <v>0</v>
      </c>
      <c r="P940" t="s">
        <v>783</v>
      </c>
      <c r="Q940" t="s">
        <v>86</v>
      </c>
      <c r="R940" t="s">
        <v>86</v>
      </c>
      <c r="S940" s="71">
        <v>45408</v>
      </c>
      <c r="T940" s="94">
        <v>0.52083333333333337</v>
      </c>
      <c r="U940" s="71">
        <v>45408</v>
      </c>
      <c r="V940" s="94">
        <v>0.58333333333333337</v>
      </c>
      <c r="W940">
        <v>90</v>
      </c>
      <c r="X940">
        <v>1.5</v>
      </c>
      <c r="Y940" t="s">
        <v>35</v>
      </c>
      <c r="AB940" t="s">
        <v>1137</v>
      </c>
      <c r="AC940" t="s">
        <v>1138</v>
      </c>
      <c r="AD940">
        <v>106785</v>
      </c>
    </row>
    <row r="941" spans="1:30" x14ac:dyDescent="0.25">
      <c r="A941" t="s">
        <v>1128</v>
      </c>
      <c r="C941" t="s">
        <v>1129</v>
      </c>
      <c r="D941" t="s">
        <v>216</v>
      </c>
      <c r="E941" t="s">
        <v>1130</v>
      </c>
      <c r="F941" t="s">
        <v>782</v>
      </c>
      <c r="H941" t="s">
        <v>743</v>
      </c>
      <c r="I941">
        <v>25</v>
      </c>
      <c r="J941">
        <v>35</v>
      </c>
      <c r="M941" t="s">
        <v>776</v>
      </c>
      <c r="N941" t="s">
        <v>777</v>
      </c>
      <c r="P941" t="s">
        <v>788</v>
      </c>
      <c r="Q941" t="s">
        <v>86</v>
      </c>
      <c r="R941" t="s">
        <v>86</v>
      </c>
      <c r="S941" s="71">
        <v>45408</v>
      </c>
      <c r="T941" s="94">
        <v>0.52083333333333337</v>
      </c>
      <c r="U941" s="71">
        <v>45408</v>
      </c>
      <c r="V941" s="94">
        <v>0.58333333333333337</v>
      </c>
      <c r="W941">
        <v>10</v>
      </c>
      <c r="X941">
        <v>0.16666666699999999</v>
      </c>
      <c r="Y941" t="s">
        <v>35</v>
      </c>
      <c r="AB941" t="s">
        <v>1137</v>
      </c>
      <c r="AC941" t="s">
        <v>1138</v>
      </c>
      <c r="AD941">
        <v>106785</v>
      </c>
    </row>
    <row r="942" spans="1:30" x14ac:dyDescent="0.25">
      <c r="A942" t="s">
        <v>1128</v>
      </c>
      <c r="C942" t="s">
        <v>1129</v>
      </c>
      <c r="D942" t="s">
        <v>216</v>
      </c>
      <c r="E942" t="s">
        <v>1130</v>
      </c>
      <c r="F942" t="s">
        <v>782</v>
      </c>
      <c r="H942" t="s">
        <v>743</v>
      </c>
      <c r="I942">
        <v>25</v>
      </c>
      <c r="J942">
        <v>35</v>
      </c>
      <c r="M942" t="s">
        <v>789</v>
      </c>
      <c r="N942" t="s">
        <v>777</v>
      </c>
      <c r="P942" t="s">
        <v>790</v>
      </c>
      <c r="S942" s="71">
        <v>45408</v>
      </c>
      <c r="T942" s="94">
        <v>0.52083333333333337</v>
      </c>
      <c r="U942" s="71">
        <v>45408</v>
      </c>
      <c r="V942" s="94">
        <v>0.58333333333333337</v>
      </c>
      <c r="W942">
        <v>2.57</v>
      </c>
      <c r="X942">
        <v>4.2833333000000001E-2</v>
      </c>
      <c r="Y942" t="s">
        <v>35</v>
      </c>
      <c r="AD942">
        <v>106785</v>
      </c>
    </row>
    <row r="943" spans="1:30" x14ac:dyDescent="0.25">
      <c r="A943" t="s">
        <v>1128</v>
      </c>
      <c r="C943" t="s">
        <v>1129</v>
      </c>
      <c r="D943" t="s">
        <v>216</v>
      </c>
      <c r="E943" t="s">
        <v>1130</v>
      </c>
      <c r="F943" t="s">
        <v>782</v>
      </c>
      <c r="H943" t="s">
        <v>743</v>
      </c>
      <c r="I943">
        <v>25</v>
      </c>
      <c r="J943">
        <v>35</v>
      </c>
      <c r="M943" t="s">
        <v>744</v>
      </c>
      <c r="N943" t="s">
        <v>796</v>
      </c>
      <c r="O943">
        <v>0</v>
      </c>
      <c r="P943" t="s">
        <v>797</v>
      </c>
      <c r="Q943" t="s">
        <v>747</v>
      </c>
      <c r="R943" t="s">
        <v>747</v>
      </c>
      <c r="S943" s="71">
        <v>45408</v>
      </c>
      <c r="T943" s="94">
        <v>0.58333333333333337</v>
      </c>
      <c r="U943" s="71">
        <v>45408</v>
      </c>
      <c r="V943" s="94">
        <v>0.61458333333333337</v>
      </c>
      <c r="W943">
        <v>45</v>
      </c>
      <c r="X943">
        <v>0.75</v>
      </c>
      <c r="AB943" t="s">
        <v>798</v>
      </c>
      <c r="AC943" t="s">
        <v>799</v>
      </c>
      <c r="AD943">
        <v>121753</v>
      </c>
    </row>
    <row r="944" spans="1:30" x14ac:dyDescent="0.25">
      <c r="A944" t="s">
        <v>1128</v>
      </c>
      <c r="C944" t="s">
        <v>1129</v>
      </c>
      <c r="D944" t="s">
        <v>216</v>
      </c>
      <c r="E944" t="s">
        <v>1130</v>
      </c>
      <c r="F944" t="s">
        <v>782</v>
      </c>
      <c r="H944" t="s">
        <v>743</v>
      </c>
      <c r="I944">
        <v>25</v>
      </c>
      <c r="J944">
        <v>35</v>
      </c>
      <c r="M944" t="s">
        <v>744</v>
      </c>
      <c r="N944" t="s">
        <v>745</v>
      </c>
      <c r="O944">
        <v>0</v>
      </c>
      <c r="P944" t="s">
        <v>783</v>
      </c>
      <c r="Q944" t="s">
        <v>86</v>
      </c>
      <c r="R944" t="s">
        <v>86</v>
      </c>
      <c r="S944" s="71">
        <v>45411</v>
      </c>
      <c r="T944" s="94">
        <v>0.375</v>
      </c>
      <c r="U944" s="71">
        <v>45411</v>
      </c>
      <c r="V944" s="94">
        <v>0.4375</v>
      </c>
      <c r="W944">
        <v>90</v>
      </c>
      <c r="X944">
        <v>1.5</v>
      </c>
      <c r="Y944" t="s">
        <v>35</v>
      </c>
      <c r="AB944" t="s">
        <v>1067</v>
      </c>
      <c r="AC944" t="s">
        <v>1068</v>
      </c>
      <c r="AD944">
        <v>90447</v>
      </c>
    </row>
    <row r="945" spans="1:30" x14ac:dyDescent="0.25">
      <c r="A945" t="s">
        <v>1128</v>
      </c>
      <c r="C945" t="s">
        <v>1129</v>
      </c>
      <c r="D945" t="s">
        <v>216</v>
      </c>
      <c r="E945" t="s">
        <v>1130</v>
      </c>
      <c r="F945" t="s">
        <v>782</v>
      </c>
      <c r="H945" t="s">
        <v>743</v>
      </c>
      <c r="I945">
        <v>25</v>
      </c>
      <c r="J945">
        <v>35</v>
      </c>
      <c r="M945" t="s">
        <v>776</v>
      </c>
      <c r="N945" t="s">
        <v>777</v>
      </c>
      <c r="P945" t="s">
        <v>788</v>
      </c>
      <c r="Q945" t="s">
        <v>86</v>
      </c>
      <c r="R945" t="s">
        <v>86</v>
      </c>
      <c r="S945" s="71">
        <v>45411</v>
      </c>
      <c r="T945" s="94">
        <v>0.375</v>
      </c>
      <c r="U945" s="71">
        <v>45411</v>
      </c>
      <c r="V945" s="94">
        <v>0.4375</v>
      </c>
      <c r="W945">
        <v>9</v>
      </c>
      <c r="X945">
        <v>0.15</v>
      </c>
      <c r="Y945" t="s">
        <v>35</v>
      </c>
      <c r="AB945" t="s">
        <v>1067</v>
      </c>
      <c r="AC945" t="s">
        <v>1068</v>
      </c>
      <c r="AD945">
        <v>90447</v>
      </c>
    </row>
    <row r="946" spans="1:30" x14ac:dyDescent="0.25">
      <c r="A946" t="s">
        <v>1128</v>
      </c>
      <c r="C946" t="s">
        <v>1129</v>
      </c>
      <c r="D946" t="s">
        <v>216</v>
      </c>
      <c r="E946" t="s">
        <v>1130</v>
      </c>
      <c r="F946" t="s">
        <v>782</v>
      </c>
      <c r="H946" t="s">
        <v>743</v>
      </c>
      <c r="I946">
        <v>25</v>
      </c>
      <c r="J946">
        <v>35</v>
      </c>
      <c r="M946" t="s">
        <v>744</v>
      </c>
      <c r="N946" t="s">
        <v>745</v>
      </c>
      <c r="O946">
        <v>0</v>
      </c>
      <c r="P946" t="s">
        <v>783</v>
      </c>
      <c r="Q946" t="s">
        <v>802</v>
      </c>
      <c r="R946" t="s">
        <v>802</v>
      </c>
      <c r="S946" s="71">
        <v>45411</v>
      </c>
      <c r="T946" s="94">
        <v>0.45833333333333331</v>
      </c>
      <c r="U946" s="71">
        <v>45411</v>
      </c>
      <c r="V946" s="94">
        <v>0.5</v>
      </c>
      <c r="W946">
        <v>60</v>
      </c>
      <c r="X946">
        <v>1</v>
      </c>
      <c r="Y946" t="s">
        <v>35</v>
      </c>
      <c r="AB946" t="s">
        <v>1135</v>
      </c>
      <c r="AC946" t="s">
        <v>1136</v>
      </c>
      <c r="AD946">
        <v>91799</v>
      </c>
    </row>
    <row r="947" spans="1:30" x14ac:dyDescent="0.25">
      <c r="A947" t="s">
        <v>1128</v>
      </c>
      <c r="C947" t="s">
        <v>1129</v>
      </c>
      <c r="D947" t="s">
        <v>216</v>
      </c>
      <c r="E947" t="s">
        <v>1130</v>
      </c>
      <c r="F947" t="s">
        <v>782</v>
      </c>
      <c r="H947" t="s">
        <v>743</v>
      </c>
      <c r="I947">
        <v>25</v>
      </c>
      <c r="J947">
        <v>35</v>
      </c>
      <c r="M947" t="s">
        <v>789</v>
      </c>
      <c r="N947" t="s">
        <v>777</v>
      </c>
      <c r="P947" t="s">
        <v>790</v>
      </c>
      <c r="S947" s="71">
        <v>45411</v>
      </c>
      <c r="T947" s="94">
        <v>0.45833333333333331</v>
      </c>
      <c r="U947" s="71">
        <v>45411</v>
      </c>
      <c r="V947" s="94">
        <v>0.5</v>
      </c>
      <c r="W947">
        <v>1.86</v>
      </c>
      <c r="X947">
        <v>3.1E-2</v>
      </c>
      <c r="Y947" t="s">
        <v>35</v>
      </c>
      <c r="AD947">
        <v>91799</v>
      </c>
    </row>
    <row r="948" spans="1:30" x14ac:dyDescent="0.25">
      <c r="A948" t="s">
        <v>1128</v>
      </c>
      <c r="C948" t="s">
        <v>1129</v>
      </c>
      <c r="D948" t="s">
        <v>216</v>
      </c>
      <c r="E948" t="s">
        <v>1130</v>
      </c>
      <c r="F948" t="s">
        <v>782</v>
      </c>
      <c r="H948" t="s">
        <v>743</v>
      </c>
      <c r="I948">
        <v>25</v>
      </c>
      <c r="J948">
        <v>35</v>
      </c>
      <c r="M948" t="s">
        <v>744</v>
      </c>
      <c r="N948" t="s">
        <v>745</v>
      </c>
      <c r="O948">
        <v>0</v>
      </c>
      <c r="P948" t="s">
        <v>783</v>
      </c>
      <c r="Q948" t="s">
        <v>86</v>
      </c>
      <c r="R948" t="s">
        <v>86</v>
      </c>
      <c r="S948" s="71">
        <v>45411</v>
      </c>
      <c r="T948" s="94">
        <v>0.52083333333333337</v>
      </c>
      <c r="U948" s="71">
        <v>45411</v>
      </c>
      <c r="V948" s="94">
        <v>0.60416666666666663</v>
      </c>
      <c r="W948">
        <v>120</v>
      </c>
      <c r="X948">
        <v>2</v>
      </c>
      <c r="Y948" t="s">
        <v>35</v>
      </c>
      <c r="AB948" t="s">
        <v>1137</v>
      </c>
      <c r="AC948" t="s">
        <v>1138</v>
      </c>
      <c r="AD948">
        <v>90561</v>
      </c>
    </row>
    <row r="949" spans="1:30" x14ac:dyDescent="0.25">
      <c r="A949" t="s">
        <v>1128</v>
      </c>
      <c r="C949" t="s">
        <v>1129</v>
      </c>
      <c r="D949" t="s">
        <v>216</v>
      </c>
      <c r="E949" t="s">
        <v>1130</v>
      </c>
      <c r="F949" t="s">
        <v>782</v>
      </c>
      <c r="H949" t="s">
        <v>743</v>
      </c>
      <c r="I949">
        <v>25</v>
      </c>
      <c r="J949">
        <v>35</v>
      </c>
      <c r="M949" t="s">
        <v>789</v>
      </c>
      <c r="N949" t="s">
        <v>777</v>
      </c>
      <c r="P949" t="s">
        <v>790</v>
      </c>
      <c r="S949" s="71">
        <v>45411</v>
      </c>
      <c r="T949" s="94">
        <v>0.52083333333333337</v>
      </c>
      <c r="U949" s="71">
        <v>45411</v>
      </c>
      <c r="V949" s="94">
        <v>0.60416666666666663</v>
      </c>
      <c r="W949">
        <v>2.57</v>
      </c>
      <c r="X949">
        <v>4.2833333000000001E-2</v>
      </c>
      <c r="Y949" t="s">
        <v>35</v>
      </c>
      <c r="AD949">
        <v>90561</v>
      </c>
    </row>
    <row r="950" spans="1:30" x14ac:dyDescent="0.25">
      <c r="A950" t="s">
        <v>1128</v>
      </c>
      <c r="C950" t="s">
        <v>1129</v>
      </c>
      <c r="D950" t="s">
        <v>216</v>
      </c>
      <c r="E950" t="s">
        <v>1130</v>
      </c>
      <c r="F950" t="s">
        <v>782</v>
      </c>
      <c r="H950" t="s">
        <v>743</v>
      </c>
      <c r="I950">
        <v>25</v>
      </c>
      <c r="J950">
        <v>35</v>
      </c>
      <c r="M950" t="s">
        <v>744</v>
      </c>
      <c r="N950" t="s">
        <v>796</v>
      </c>
      <c r="O950">
        <v>0</v>
      </c>
      <c r="P950" t="s">
        <v>797</v>
      </c>
      <c r="Q950" t="s">
        <v>747</v>
      </c>
      <c r="R950" t="s">
        <v>747</v>
      </c>
      <c r="S950" s="71">
        <v>45411</v>
      </c>
      <c r="T950" s="94">
        <v>0.60416666666666663</v>
      </c>
      <c r="U950" s="71">
        <v>45411</v>
      </c>
      <c r="V950" s="94">
        <v>0.64583333333333337</v>
      </c>
      <c r="W950">
        <v>60</v>
      </c>
      <c r="X950">
        <v>1</v>
      </c>
      <c r="AB950" t="s">
        <v>798</v>
      </c>
      <c r="AC950" t="s">
        <v>799</v>
      </c>
      <c r="AD950">
        <v>123388</v>
      </c>
    </row>
    <row r="951" spans="1:30" x14ac:dyDescent="0.25">
      <c r="A951" t="s">
        <v>1128</v>
      </c>
      <c r="C951" t="s">
        <v>1129</v>
      </c>
      <c r="D951" t="s">
        <v>216</v>
      </c>
      <c r="E951" t="s">
        <v>1130</v>
      </c>
      <c r="F951" t="s">
        <v>782</v>
      </c>
      <c r="H951" t="s">
        <v>743</v>
      </c>
      <c r="I951">
        <v>25</v>
      </c>
      <c r="J951">
        <v>35</v>
      </c>
      <c r="M951" t="s">
        <v>744</v>
      </c>
      <c r="N951" t="s">
        <v>745</v>
      </c>
      <c r="O951">
        <v>0</v>
      </c>
      <c r="P951" t="s">
        <v>783</v>
      </c>
      <c r="Q951" t="s">
        <v>86</v>
      </c>
      <c r="R951" t="s">
        <v>86</v>
      </c>
      <c r="S951" s="71">
        <v>45412</v>
      </c>
      <c r="T951" s="94">
        <v>0.36458333333333331</v>
      </c>
      <c r="U951" s="71">
        <v>45412</v>
      </c>
      <c r="V951" s="94">
        <v>0.40625</v>
      </c>
      <c r="W951">
        <v>60</v>
      </c>
      <c r="X951">
        <v>1</v>
      </c>
      <c r="Y951" t="s">
        <v>35</v>
      </c>
      <c r="AB951" t="s">
        <v>908</v>
      </c>
      <c r="AC951" t="s">
        <v>909</v>
      </c>
      <c r="AD951">
        <v>119112</v>
      </c>
    </row>
    <row r="952" spans="1:30" x14ac:dyDescent="0.25">
      <c r="A952" t="s">
        <v>1128</v>
      </c>
      <c r="C952" t="s">
        <v>1129</v>
      </c>
      <c r="D952" t="s">
        <v>216</v>
      </c>
      <c r="E952" t="s">
        <v>1130</v>
      </c>
      <c r="F952" t="s">
        <v>782</v>
      </c>
      <c r="H952" t="s">
        <v>743</v>
      </c>
      <c r="I952">
        <v>25</v>
      </c>
      <c r="J952">
        <v>35</v>
      </c>
      <c r="M952" t="s">
        <v>744</v>
      </c>
      <c r="N952" t="s">
        <v>745</v>
      </c>
      <c r="O952">
        <v>0</v>
      </c>
      <c r="P952" t="s">
        <v>783</v>
      </c>
      <c r="Q952" t="s">
        <v>86</v>
      </c>
      <c r="R952" t="s">
        <v>86</v>
      </c>
      <c r="S952" s="71">
        <v>45412</v>
      </c>
      <c r="T952" s="94">
        <v>0.41666666666666669</v>
      </c>
      <c r="U952" s="71">
        <v>45412</v>
      </c>
      <c r="V952" s="94">
        <v>0.45833333333333331</v>
      </c>
      <c r="W952">
        <v>60</v>
      </c>
      <c r="X952">
        <v>1</v>
      </c>
      <c r="Y952" t="s">
        <v>35</v>
      </c>
      <c r="AB952" t="s">
        <v>1131</v>
      </c>
      <c r="AC952" t="s">
        <v>1132</v>
      </c>
      <c r="AD952">
        <v>120770</v>
      </c>
    </row>
    <row r="953" spans="1:30" x14ac:dyDescent="0.25">
      <c r="A953" t="s">
        <v>1128</v>
      </c>
      <c r="C953" t="s">
        <v>1129</v>
      </c>
      <c r="D953" t="s">
        <v>216</v>
      </c>
      <c r="E953" t="s">
        <v>1130</v>
      </c>
      <c r="F953" t="s">
        <v>782</v>
      </c>
      <c r="H953" t="s">
        <v>743</v>
      </c>
      <c r="I953">
        <v>25</v>
      </c>
      <c r="J953">
        <v>35</v>
      </c>
      <c r="M953" t="s">
        <v>789</v>
      </c>
      <c r="N953" t="s">
        <v>777</v>
      </c>
      <c r="P953" t="s">
        <v>790</v>
      </c>
      <c r="S953" s="71">
        <v>45412</v>
      </c>
      <c r="T953" s="94">
        <v>0.41666666666666669</v>
      </c>
      <c r="U953" s="71">
        <v>45412</v>
      </c>
      <c r="V953" s="94">
        <v>0.45833333333333331</v>
      </c>
      <c r="W953">
        <v>1.74</v>
      </c>
      <c r="X953">
        <v>2.9000000000000001E-2</v>
      </c>
      <c r="Y953" t="s">
        <v>35</v>
      </c>
      <c r="AD953">
        <v>120770</v>
      </c>
    </row>
    <row r="954" spans="1:30" x14ac:dyDescent="0.25">
      <c r="A954" t="s">
        <v>1128</v>
      </c>
      <c r="C954" t="s">
        <v>1129</v>
      </c>
      <c r="D954" t="s">
        <v>216</v>
      </c>
      <c r="E954" t="s">
        <v>1130</v>
      </c>
      <c r="F954" t="s">
        <v>782</v>
      </c>
      <c r="H954" t="s">
        <v>743</v>
      </c>
      <c r="I954">
        <v>25</v>
      </c>
      <c r="J954">
        <v>35</v>
      </c>
      <c r="M954" t="s">
        <v>744</v>
      </c>
      <c r="N954" t="s">
        <v>745</v>
      </c>
      <c r="O954">
        <v>0</v>
      </c>
      <c r="P954" t="s">
        <v>783</v>
      </c>
      <c r="Q954" t="s">
        <v>86</v>
      </c>
      <c r="R954" t="s">
        <v>86</v>
      </c>
      <c r="S954" s="71">
        <v>45412</v>
      </c>
      <c r="T954" s="94">
        <v>0.46875</v>
      </c>
      <c r="U954" s="71">
        <v>45412</v>
      </c>
      <c r="V954" s="94">
        <v>0.55208333333333337</v>
      </c>
      <c r="W954">
        <v>120</v>
      </c>
      <c r="X954">
        <v>2</v>
      </c>
      <c r="Y954" t="s">
        <v>203</v>
      </c>
      <c r="AB954" t="s">
        <v>1139</v>
      </c>
      <c r="AC954" t="s">
        <v>1140</v>
      </c>
      <c r="AD954">
        <v>90793</v>
      </c>
    </row>
    <row r="955" spans="1:30" x14ac:dyDescent="0.25">
      <c r="A955" t="s">
        <v>1128</v>
      </c>
      <c r="C955" t="s">
        <v>1129</v>
      </c>
      <c r="D955" t="s">
        <v>216</v>
      </c>
      <c r="E955" t="s">
        <v>1130</v>
      </c>
      <c r="F955" t="s">
        <v>782</v>
      </c>
      <c r="H955" t="s">
        <v>743</v>
      </c>
      <c r="I955">
        <v>25</v>
      </c>
      <c r="J955">
        <v>35</v>
      </c>
      <c r="M955" t="s">
        <v>789</v>
      </c>
      <c r="N955" t="s">
        <v>777</v>
      </c>
      <c r="P955" t="s">
        <v>790</v>
      </c>
      <c r="S955" s="71">
        <v>45412</v>
      </c>
      <c r="T955" s="94">
        <v>0.46875</v>
      </c>
      <c r="U955" s="71">
        <v>45412</v>
      </c>
      <c r="V955" s="94">
        <v>0.55208333333333337</v>
      </c>
      <c r="W955">
        <v>2.12</v>
      </c>
      <c r="X955">
        <v>3.5333333000000001E-2</v>
      </c>
      <c r="Y955" t="s">
        <v>203</v>
      </c>
      <c r="AD955">
        <v>90793</v>
      </c>
    </row>
    <row r="956" spans="1:30" x14ac:dyDescent="0.25">
      <c r="A956" t="s">
        <v>1128</v>
      </c>
      <c r="C956" t="s">
        <v>1129</v>
      </c>
      <c r="D956" t="s">
        <v>216</v>
      </c>
      <c r="E956" t="s">
        <v>1130</v>
      </c>
      <c r="F956" t="s">
        <v>782</v>
      </c>
      <c r="H956" t="s">
        <v>743</v>
      </c>
      <c r="I956">
        <v>25</v>
      </c>
      <c r="J956">
        <v>35</v>
      </c>
      <c r="M956" t="s">
        <v>744</v>
      </c>
      <c r="N956" t="s">
        <v>745</v>
      </c>
      <c r="O956">
        <v>0</v>
      </c>
      <c r="P956" t="s">
        <v>791</v>
      </c>
      <c r="Q956" t="s">
        <v>85</v>
      </c>
      <c r="R956" t="s">
        <v>792</v>
      </c>
      <c r="S956" s="71">
        <v>45412</v>
      </c>
      <c r="T956" s="94">
        <v>0.5625</v>
      </c>
      <c r="U956" s="71">
        <v>45412</v>
      </c>
      <c r="V956" s="94">
        <v>0.60416666666666663</v>
      </c>
      <c r="W956">
        <v>60</v>
      </c>
      <c r="X956">
        <v>1</v>
      </c>
      <c r="Y956" t="s">
        <v>34</v>
      </c>
      <c r="AB956" t="s">
        <v>1141</v>
      </c>
      <c r="AC956" t="s">
        <v>1142</v>
      </c>
      <c r="AD956">
        <v>90930</v>
      </c>
    </row>
    <row r="957" spans="1:30" x14ac:dyDescent="0.25">
      <c r="A957" t="s">
        <v>1128</v>
      </c>
      <c r="C957" t="s">
        <v>1129</v>
      </c>
      <c r="D957" t="s">
        <v>216</v>
      </c>
      <c r="E957" t="s">
        <v>1130</v>
      </c>
      <c r="F957" t="s">
        <v>782</v>
      </c>
      <c r="H957" t="s">
        <v>743</v>
      </c>
      <c r="I957">
        <v>25</v>
      </c>
      <c r="J957">
        <v>35</v>
      </c>
      <c r="M957" t="s">
        <v>789</v>
      </c>
      <c r="N957" t="s">
        <v>777</v>
      </c>
      <c r="P957" t="s">
        <v>790</v>
      </c>
      <c r="S957" s="71">
        <v>45412</v>
      </c>
      <c r="T957" s="94">
        <v>0.5625</v>
      </c>
      <c r="U957" s="71">
        <v>45412</v>
      </c>
      <c r="V957" s="94">
        <v>0.60416666666666663</v>
      </c>
      <c r="W957">
        <v>0.59</v>
      </c>
      <c r="X957">
        <v>9.8333329999999997E-3</v>
      </c>
      <c r="Y957" t="s">
        <v>34</v>
      </c>
      <c r="AD957">
        <v>90930</v>
      </c>
    </row>
    <row r="958" spans="1:30" x14ac:dyDescent="0.25">
      <c r="A958" t="s">
        <v>1128</v>
      </c>
      <c r="C958" t="s">
        <v>1129</v>
      </c>
      <c r="D958" t="s">
        <v>216</v>
      </c>
      <c r="E958" t="s">
        <v>1130</v>
      </c>
      <c r="F958" t="s">
        <v>782</v>
      </c>
      <c r="H958" t="s">
        <v>743</v>
      </c>
      <c r="I958">
        <v>25</v>
      </c>
      <c r="J958">
        <v>35</v>
      </c>
      <c r="M958" t="s">
        <v>744</v>
      </c>
      <c r="N958" t="s">
        <v>796</v>
      </c>
      <c r="O958">
        <v>0</v>
      </c>
      <c r="P958" t="s">
        <v>797</v>
      </c>
      <c r="Q958" t="s">
        <v>747</v>
      </c>
      <c r="R958" t="s">
        <v>747</v>
      </c>
      <c r="S958" s="71">
        <v>45412</v>
      </c>
      <c r="T958" s="94">
        <v>0.60416666666666663</v>
      </c>
      <c r="U958" s="71">
        <v>45412</v>
      </c>
      <c r="V958" s="94">
        <v>0.63541666666666663</v>
      </c>
      <c r="W958">
        <v>45</v>
      </c>
      <c r="X958">
        <v>0.75</v>
      </c>
      <c r="AB958" t="s">
        <v>798</v>
      </c>
      <c r="AC958" t="s">
        <v>799</v>
      </c>
      <c r="AD958">
        <v>123443</v>
      </c>
    </row>
    <row r="959" spans="1:30" x14ac:dyDescent="0.25">
      <c r="A959" t="s">
        <v>1128</v>
      </c>
      <c r="C959" t="s">
        <v>1129</v>
      </c>
      <c r="D959" t="s">
        <v>216</v>
      </c>
      <c r="E959" t="s">
        <v>1130</v>
      </c>
      <c r="F959" t="s">
        <v>782</v>
      </c>
      <c r="H959" t="s">
        <v>743</v>
      </c>
      <c r="I959">
        <v>25</v>
      </c>
      <c r="J959">
        <v>35</v>
      </c>
      <c r="M959" t="s">
        <v>744</v>
      </c>
      <c r="N959" t="s">
        <v>745</v>
      </c>
      <c r="O959">
        <v>0</v>
      </c>
      <c r="P959" t="s">
        <v>783</v>
      </c>
      <c r="Q959" t="s">
        <v>86</v>
      </c>
      <c r="R959" t="s">
        <v>86</v>
      </c>
      <c r="S959" s="71">
        <v>45413</v>
      </c>
      <c r="T959" s="94">
        <v>0.41666666666666669</v>
      </c>
      <c r="U959" s="71">
        <v>45413</v>
      </c>
      <c r="V959" s="94">
        <v>0.5</v>
      </c>
      <c r="W959">
        <v>120</v>
      </c>
      <c r="X959">
        <v>2</v>
      </c>
      <c r="Y959" t="s">
        <v>35</v>
      </c>
      <c r="AB959" t="s">
        <v>1135</v>
      </c>
      <c r="AC959" t="s">
        <v>1136</v>
      </c>
      <c r="AD959">
        <v>97234</v>
      </c>
    </row>
    <row r="960" spans="1:30" x14ac:dyDescent="0.25">
      <c r="A960" t="s">
        <v>1128</v>
      </c>
      <c r="C960" t="s">
        <v>1129</v>
      </c>
      <c r="D960" t="s">
        <v>216</v>
      </c>
      <c r="E960" t="s">
        <v>1130</v>
      </c>
      <c r="F960" t="s">
        <v>782</v>
      </c>
      <c r="H960" t="s">
        <v>743</v>
      </c>
      <c r="I960">
        <v>25</v>
      </c>
      <c r="J960">
        <v>35</v>
      </c>
      <c r="M960" t="s">
        <v>776</v>
      </c>
      <c r="N960" t="s">
        <v>777</v>
      </c>
      <c r="P960" t="s">
        <v>788</v>
      </c>
      <c r="Q960" t="s">
        <v>86</v>
      </c>
      <c r="R960" t="s">
        <v>86</v>
      </c>
      <c r="S960" s="71">
        <v>45413</v>
      </c>
      <c r="T960" s="94">
        <v>0.41666666666666669</v>
      </c>
      <c r="U960" s="71">
        <v>45413</v>
      </c>
      <c r="V960" s="94">
        <v>0.5</v>
      </c>
      <c r="W960">
        <v>3</v>
      </c>
      <c r="X960">
        <v>0.05</v>
      </c>
      <c r="Y960" t="s">
        <v>35</v>
      </c>
      <c r="AB960" t="s">
        <v>1135</v>
      </c>
      <c r="AC960" t="s">
        <v>1136</v>
      </c>
      <c r="AD960">
        <v>97234</v>
      </c>
    </row>
    <row r="961" spans="1:30" x14ac:dyDescent="0.25">
      <c r="A961" t="s">
        <v>1128</v>
      </c>
      <c r="C961" t="s">
        <v>1129</v>
      </c>
      <c r="D961" t="s">
        <v>216</v>
      </c>
      <c r="E961" t="s">
        <v>1130</v>
      </c>
      <c r="F961" t="s">
        <v>782</v>
      </c>
      <c r="H961" t="s">
        <v>743</v>
      </c>
      <c r="I961">
        <v>25</v>
      </c>
      <c r="J961">
        <v>35</v>
      </c>
      <c r="M961" t="s">
        <v>744</v>
      </c>
      <c r="N961" t="s">
        <v>796</v>
      </c>
      <c r="O961">
        <v>0</v>
      </c>
      <c r="P961" t="s">
        <v>797</v>
      </c>
      <c r="Q961" t="s">
        <v>747</v>
      </c>
      <c r="R961" t="s">
        <v>747</v>
      </c>
      <c r="S961" s="71">
        <v>45413</v>
      </c>
      <c r="T961" s="94">
        <v>0.5</v>
      </c>
      <c r="U961" s="71">
        <v>45413</v>
      </c>
      <c r="V961" s="94">
        <v>0.52083333333333337</v>
      </c>
      <c r="W961">
        <v>30</v>
      </c>
      <c r="X961">
        <v>0.5</v>
      </c>
      <c r="AB961" t="s">
        <v>798</v>
      </c>
      <c r="AC961" t="s">
        <v>799</v>
      </c>
      <c r="AD961">
        <v>123554</v>
      </c>
    </row>
    <row r="962" spans="1:30" x14ac:dyDescent="0.25">
      <c r="A962" t="s">
        <v>1128</v>
      </c>
      <c r="C962" t="s">
        <v>1129</v>
      </c>
      <c r="D962" t="s">
        <v>216</v>
      </c>
      <c r="E962" t="s">
        <v>1130</v>
      </c>
      <c r="F962" t="s">
        <v>782</v>
      </c>
      <c r="H962" t="s">
        <v>743</v>
      </c>
      <c r="I962">
        <v>25</v>
      </c>
      <c r="J962">
        <v>35</v>
      </c>
      <c r="M962" t="s">
        <v>744</v>
      </c>
      <c r="N962" t="s">
        <v>745</v>
      </c>
      <c r="O962">
        <v>0</v>
      </c>
      <c r="P962" t="s">
        <v>791</v>
      </c>
      <c r="Q962" t="s">
        <v>85</v>
      </c>
      <c r="R962" t="s">
        <v>792</v>
      </c>
      <c r="S962" s="71">
        <v>45413</v>
      </c>
      <c r="T962" s="94">
        <v>0.52083333333333337</v>
      </c>
      <c r="U962" s="71">
        <v>45413</v>
      </c>
      <c r="V962" s="94">
        <v>0.60416666666666663</v>
      </c>
      <c r="W962">
        <v>120</v>
      </c>
      <c r="X962">
        <v>2</v>
      </c>
      <c r="Y962" t="s">
        <v>34</v>
      </c>
      <c r="AB962" t="s">
        <v>1143</v>
      </c>
      <c r="AC962" t="s">
        <v>1144</v>
      </c>
      <c r="AD962">
        <v>103176</v>
      </c>
    </row>
    <row r="963" spans="1:30" x14ac:dyDescent="0.25">
      <c r="A963" t="s">
        <v>1128</v>
      </c>
      <c r="C963" t="s">
        <v>1129</v>
      </c>
      <c r="D963" t="s">
        <v>216</v>
      </c>
      <c r="E963" t="s">
        <v>1130</v>
      </c>
      <c r="F963" t="s">
        <v>782</v>
      </c>
      <c r="H963" t="s">
        <v>743</v>
      </c>
      <c r="I963">
        <v>25</v>
      </c>
      <c r="J963">
        <v>35</v>
      </c>
      <c r="M963" t="s">
        <v>789</v>
      </c>
      <c r="N963" t="s">
        <v>777</v>
      </c>
      <c r="P963" t="s">
        <v>790</v>
      </c>
      <c r="S963" s="71">
        <v>45413</v>
      </c>
      <c r="T963" s="94">
        <v>0.52083333333333337</v>
      </c>
      <c r="U963" s="71">
        <v>45413</v>
      </c>
      <c r="V963" s="94">
        <v>0.60416666666666663</v>
      </c>
      <c r="W963">
        <v>5.53</v>
      </c>
      <c r="X963">
        <v>9.2166666999999994E-2</v>
      </c>
      <c r="Y963" t="s">
        <v>34</v>
      </c>
      <c r="AD963">
        <v>103176</v>
      </c>
    </row>
    <row r="964" spans="1:30" x14ac:dyDescent="0.25">
      <c r="A964" t="s">
        <v>1229</v>
      </c>
      <c r="C964" t="s">
        <v>1230</v>
      </c>
      <c r="D964" t="s">
        <v>201</v>
      </c>
      <c r="E964" t="s">
        <v>1231</v>
      </c>
      <c r="F964" t="s">
        <v>782</v>
      </c>
      <c r="H964" t="s">
        <v>743</v>
      </c>
      <c r="I964">
        <v>20</v>
      </c>
      <c r="J964">
        <v>38</v>
      </c>
      <c r="M964" t="s">
        <v>744</v>
      </c>
      <c r="N964" t="s">
        <v>745</v>
      </c>
      <c r="O964">
        <v>0</v>
      </c>
      <c r="P964" t="s">
        <v>783</v>
      </c>
      <c r="Q964" t="s">
        <v>86</v>
      </c>
      <c r="R964" t="s">
        <v>86</v>
      </c>
      <c r="S964" s="71">
        <v>45400</v>
      </c>
      <c r="T964" s="94">
        <v>0.3125</v>
      </c>
      <c r="U964" s="71">
        <v>45400</v>
      </c>
      <c r="V964" s="94">
        <v>0.35416666666666669</v>
      </c>
      <c r="W964">
        <v>60</v>
      </c>
      <c r="X964">
        <v>1</v>
      </c>
      <c r="Y964" t="s">
        <v>35</v>
      </c>
      <c r="AB964" t="s">
        <v>906</v>
      </c>
      <c r="AC964" t="s">
        <v>907</v>
      </c>
      <c r="AD964">
        <v>92245</v>
      </c>
    </row>
    <row r="965" spans="1:30" x14ac:dyDescent="0.25">
      <c r="A965" t="s">
        <v>1229</v>
      </c>
      <c r="C965" t="s">
        <v>1230</v>
      </c>
      <c r="D965" t="s">
        <v>201</v>
      </c>
      <c r="E965" t="s">
        <v>1231</v>
      </c>
      <c r="F965" t="s">
        <v>782</v>
      </c>
      <c r="H965" t="s">
        <v>743</v>
      </c>
      <c r="I965">
        <v>20</v>
      </c>
      <c r="J965">
        <v>38</v>
      </c>
      <c r="M965" t="s">
        <v>744</v>
      </c>
      <c r="N965" t="s">
        <v>745</v>
      </c>
      <c r="O965">
        <v>0</v>
      </c>
      <c r="P965" t="s">
        <v>819</v>
      </c>
      <c r="Q965" t="s">
        <v>86</v>
      </c>
      <c r="R965" t="s">
        <v>86</v>
      </c>
      <c r="S965" s="71">
        <v>45400</v>
      </c>
      <c r="T965" s="94">
        <v>0.375</v>
      </c>
      <c r="U965" s="71">
        <v>45400</v>
      </c>
      <c r="V965" s="94">
        <v>0.41666666666666669</v>
      </c>
      <c r="W965">
        <v>60</v>
      </c>
      <c r="X965">
        <v>1</v>
      </c>
      <c r="Y965" t="s">
        <v>35</v>
      </c>
      <c r="AB965" t="s">
        <v>1195</v>
      </c>
      <c r="AC965" t="s">
        <v>1196</v>
      </c>
      <c r="AD965">
        <v>98546</v>
      </c>
    </row>
    <row r="966" spans="1:30" x14ac:dyDescent="0.25">
      <c r="A966" t="s">
        <v>1229</v>
      </c>
      <c r="C966" t="s">
        <v>1230</v>
      </c>
      <c r="D966" t="s">
        <v>201</v>
      </c>
      <c r="E966" t="s">
        <v>1231</v>
      </c>
      <c r="F966" t="s">
        <v>782</v>
      </c>
      <c r="H966" t="s">
        <v>743</v>
      </c>
      <c r="I966">
        <v>20</v>
      </c>
      <c r="J966">
        <v>38</v>
      </c>
      <c r="M966" t="s">
        <v>789</v>
      </c>
      <c r="N966" t="s">
        <v>777</v>
      </c>
      <c r="P966" t="s">
        <v>790</v>
      </c>
      <c r="S966" s="71">
        <v>45400</v>
      </c>
      <c r="T966" s="94">
        <v>0.375</v>
      </c>
      <c r="U966" s="71">
        <v>45400</v>
      </c>
      <c r="V966" s="94">
        <v>0.41666666666666669</v>
      </c>
      <c r="W966">
        <v>5.48</v>
      </c>
      <c r="X966">
        <v>9.1333333000000003E-2</v>
      </c>
      <c r="Y966" t="s">
        <v>35</v>
      </c>
      <c r="AD966">
        <v>98546</v>
      </c>
    </row>
    <row r="967" spans="1:30" x14ac:dyDescent="0.25">
      <c r="A967" t="s">
        <v>1229</v>
      </c>
      <c r="C967" t="s">
        <v>1230</v>
      </c>
      <c r="D967" t="s">
        <v>201</v>
      </c>
      <c r="E967" t="s">
        <v>1231</v>
      </c>
      <c r="F967" t="s">
        <v>782</v>
      </c>
      <c r="H967" t="s">
        <v>743</v>
      </c>
      <c r="I967">
        <v>20</v>
      </c>
      <c r="J967">
        <v>38</v>
      </c>
      <c r="M967" t="s">
        <v>744</v>
      </c>
      <c r="N967" t="s">
        <v>745</v>
      </c>
      <c r="O967">
        <v>0</v>
      </c>
      <c r="P967" t="s">
        <v>783</v>
      </c>
      <c r="Q967" t="s">
        <v>86</v>
      </c>
      <c r="R967" t="s">
        <v>86</v>
      </c>
      <c r="S967" s="71">
        <v>45400</v>
      </c>
      <c r="T967" s="94">
        <v>0.4375</v>
      </c>
      <c r="U967" s="71">
        <v>45400</v>
      </c>
      <c r="V967" s="94">
        <v>0.52083333333333337</v>
      </c>
      <c r="W967">
        <v>120</v>
      </c>
      <c r="X967">
        <v>2</v>
      </c>
      <c r="Y967" t="s">
        <v>35</v>
      </c>
      <c r="AB967" t="s">
        <v>1232</v>
      </c>
      <c r="AC967" t="s">
        <v>1233</v>
      </c>
      <c r="AD967">
        <v>84328</v>
      </c>
    </row>
    <row r="968" spans="1:30" x14ac:dyDescent="0.25">
      <c r="A968" t="s">
        <v>1229</v>
      </c>
      <c r="C968" t="s">
        <v>1230</v>
      </c>
      <c r="D968" t="s">
        <v>201</v>
      </c>
      <c r="E968" t="s">
        <v>1231</v>
      </c>
      <c r="F968" t="s">
        <v>782</v>
      </c>
      <c r="H968" t="s">
        <v>743</v>
      </c>
      <c r="I968">
        <v>20</v>
      </c>
      <c r="J968">
        <v>38</v>
      </c>
      <c r="M968" t="s">
        <v>789</v>
      </c>
      <c r="N968" t="s">
        <v>777</v>
      </c>
      <c r="P968" t="s">
        <v>790</v>
      </c>
      <c r="S968" s="71">
        <v>45400</v>
      </c>
      <c r="T968" s="94">
        <v>0.4375</v>
      </c>
      <c r="U968" s="71">
        <v>45400</v>
      </c>
      <c r="V968" s="94">
        <v>0.52083333333333337</v>
      </c>
      <c r="W968">
        <v>4.33</v>
      </c>
      <c r="X968">
        <v>7.2166667000000004E-2</v>
      </c>
      <c r="Y968" t="s">
        <v>35</v>
      </c>
      <c r="AD968">
        <v>84328</v>
      </c>
    </row>
    <row r="969" spans="1:30" x14ac:dyDescent="0.25">
      <c r="A969" t="s">
        <v>1229</v>
      </c>
      <c r="C969" t="s">
        <v>1230</v>
      </c>
      <c r="D969" t="s">
        <v>201</v>
      </c>
      <c r="E969" t="s">
        <v>1231</v>
      </c>
      <c r="F969" t="s">
        <v>782</v>
      </c>
      <c r="H969" t="s">
        <v>743</v>
      </c>
      <c r="I969">
        <v>20</v>
      </c>
      <c r="J969">
        <v>38</v>
      </c>
      <c r="M969" t="s">
        <v>744</v>
      </c>
      <c r="N969" t="s">
        <v>745</v>
      </c>
      <c r="O969">
        <v>0</v>
      </c>
      <c r="P969" t="s">
        <v>783</v>
      </c>
      <c r="Q969" t="s">
        <v>86</v>
      </c>
      <c r="R969" t="s">
        <v>86</v>
      </c>
      <c r="S969" s="71">
        <v>45400</v>
      </c>
      <c r="T969" s="94">
        <v>0.54166666666666663</v>
      </c>
      <c r="U969" s="71">
        <v>45400</v>
      </c>
      <c r="V969" s="94">
        <v>0.60416666666666663</v>
      </c>
      <c r="W969">
        <v>90</v>
      </c>
      <c r="X969">
        <v>1.5</v>
      </c>
      <c r="Y969" t="s">
        <v>35</v>
      </c>
      <c r="AB969" t="s">
        <v>1234</v>
      </c>
      <c r="AC969" t="s">
        <v>1235</v>
      </c>
      <c r="AD969">
        <v>106334</v>
      </c>
    </row>
    <row r="970" spans="1:30" x14ac:dyDescent="0.25">
      <c r="A970" t="s">
        <v>1229</v>
      </c>
      <c r="C970" t="s">
        <v>1230</v>
      </c>
      <c r="D970" t="s">
        <v>201</v>
      </c>
      <c r="E970" t="s">
        <v>1231</v>
      </c>
      <c r="F970" t="s">
        <v>782</v>
      </c>
      <c r="H970" t="s">
        <v>743</v>
      </c>
      <c r="I970">
        <v>20</v>
      </c>
      <c r="J970">
        <v>38</v>
      </c>
      <c r="M970" t="s">
        <v>789</v>
      </c>
      <c r="N970" t="s">
        <v>777</v>
      </c>
      <c r="P970" t="s">
        <v>790</v>
      </c>
      <c r="S970" s="71">
        <v>45400</v>
      </c>
      <c r="T970" s="94">
        <v>0.54166666666666663</v>
      </c>
      <c r="U970" s="71">
        <v>45400</v>
      </c>
      <c r="V970" s="94">
        <v>0.60416666666666663</v>
      </c>
      <c r="W970">
        <v>4.68</v>
      </c>
      <c r="X970">
        <v>7.8E-2</v>
      </c>
      <c r="Y970" t="s">
        <v>35</v>
      </c>
      <c r="AD970">
        <v>106334</v>
      </c>
    </row>
    <row r="971" spans="1:30" x14ac:dyDescent="0.25">
      <c r="A971" t="s">
        <v>1229</v>
      </c>
      <c r="C971" t="s">
        <v>1230</v>
      </c>
      <c r="D971" t="s">
        <v>201</v>
      </c>
      <c r="E971" t="s">
        <v>1231</v>
      </c>
      <c r="F971" t="s">
        <v>782</v>
      </c>
      <c r="H971" t="s">
        <v>743</v>
      </c>
      <c r="I971">
        <v>20</v>
      </c>
      <c r="J971">
        <v>38</v>
      </c>
      <c r="M971" t="s">
        <v>744</v>
      </c>
      <c r="N971" t="s">
        <v>796</v>
      </c>
      <c r="O971">
        <v>0</v>
      </c>
      <c r="P971" t="s">
        <v>797</v>
      </c>
      <c r="Q971" t="s">
        <v>747</v>
      </c>
      <c r="R971" t="s">
        <v>747</v>
      </c>
      <c r="S971" s="71">
        <v>45400</v>
      </c>
      <c r="T971" s="94">
        <v>0.60416666666666663</v>
      </c>
      <c r="U971" s="71">
        <v>45400</v>
      </c>
      <c r="V971" s="94">
        <v>0.66666666666666663</v>
      </c>
      <c r="W971">
        <v>90</v>
      </c>
      <c r="X971">
        <v>1.5</v>
      </c>
      <c r="AB971" t="s">
        <v>798</v>
      </c>
      <c r="AC971" t="s">
        <v>799</v>
      </c>
      <c r="AD971">
        <v>118906</v>
      </c>
    </row>
    <row r="972" spans="1:30" x14ac:dyDescent="0.25">
      <c r="A972" t="s">
        <v>1229</v>
      </c>
      <c r="C972" t="s">
        <v>1230</v>
      </c>
      <c r="D972" t="s">
        <v>201</v>
      </c>
      <c r="E972" t="s">
        <v>1231</v>
      </c>
      <c r="F972" t="s">
        <v>782</v>
      </c>
      <c r="H972" t="s">
        <v>743</v>
      </c>
      <c r="I972">
        <v>20</v>
      </c>
      <c r="J972">
        <v>38</v>
      </c>
      <c r="M972" t="s">
        <v>744</v>
      </c>
      <c r="N972" t="s">
        <v>745</v>
      </c>
      <c r="O972">
        <v>0</v>
      </c>
      <c r="P972" t="s">
        <v>819</v>
      </c>
      <c r="Q972" t="s">
        <v>86</v>
      </c>
      <c r="R972" t="s">
        <v>86</v>
      </c>
      <c r="S972" s="71">
        <v>45401</v>
      </c>
      <c r="T972" s="94">
        <v>0.3125</v>
      </c>
      <c r="U972" s="71">
        <v>45401</v>
      </c>
      <c r="V972" s="94">
        <v>0.35416666666666669</v>
      </c>
      <c r="W972">
        <v>60</v>
      </c>
      <c r="X972">
        <v>1</v>
      </c>
      <c r="Y972" t="s">
        <v>35</v>
      </c>
      <c r="AB972" t="s">
        <v>841</v>
      </c>
      <c r="AC972" t="s">
        <v>842</v>
      </c>
      <c r="AD972">
        <v>108821</v>
      </c>
    </row>
    <row r="973" spans="1:30" x14ac:dyDescent="0.25">
      <c r="A973" t="s">
        <v>1229</v>
      </c>
      <c r="C973" t="s">
        <v>1230</v>
      </c>
      <c r="D973" t="s">
        <v>201</v>
      </c>
      <c r="E973" t="s">
        <v>1231</v>
      </c>
      <c r="F973" t="s">
        <v>782</v>
      </c>
      <c r="H973" t="s">
        <v>743</v>
      </c>
      <c r="I973">
        <v>20</v>
      </c>
      <c r="J973">
        <v>38</v>
      </c>
      <c r="M973" t="s">
        <v>744</v>
      </c>
      <c r="N973" t="s">
        <v>745</v>
      </c>
      <c r="O973">
        <v>0</v>
      </c>
      <c r="P973" t="s">
        <v>783</v>
      </c>
      <c r="Q973" t="s">
        <v>86</v>
      </c>
      <c r="R973" t="s">
        <v>86</v>
      </c>
      <c r="S973" s="71">
        <v>45401</v>
      </c>
      <c r="T973" s="94">
        <v>0.36458333333333331</v>
      </c>
      <c r="U973" s="71">
        <v>45401</v>
      </c>
      <c r="V973" s="94">
        <v>0.40625</v>
      </c>
      <c r="W973">
        <v>60</v>
      </c>
      <c r="X973">
        <v>1</v>
      </c>
      <c r="Y973" t="s">
        <v>35</v>
      </c>
      <c r="AB973" t="s">
        <v>906</v>
      </c>
      <c r="AC973" t="s">
        <v>907</v>
      </c>
      <c r="AD973">
        <v>108835</v>
      </c>
    </row>
    <row r="974" spans="1:30" x14ac:dyDescent="0.25">
      <c r="A974" t="s">
        <v>1229</v>
      </c>
      <c r="C974" t="s">
        <v>1230</v>
      </c>
      <c r="D974" t="s">
        <v>201</v>
      </c>
      <c r="E974" t="s">
        <v>1231</v>
      </c>
      <c r="F974" t="s">
        <v>782</v>
      </c>
      <c r="H974" t="s">
        <v>743</v>
      </c>
      <c r="I974">
        <v>20</v>
      </c>
      <c r="J974">
        <v>38</v>
      </c>
      <c r="M974" t="s">
        <v>789</v>
      </c>
      <c r="N974" t="s">
        <v>777</v>
      </c>
      <c r="P974" t="s">
        <v>790</v>
      </c>
      <c r="S974" s="71">
        <v>45401</v>
      </c>
      <c r="T974" s="94">
        <v>0.36458333333333331</v>
      </c>
      <c r="U974" s="71">
        <v>45401</v>
      </c>
      <c r="V974" s="94">
        <v>0.40625</v>
      </c>
      <c r="W974">
        <v>5.64</v>
      </c>
      <c r="X974">
        <v>9.4E-2</v>
      </c>
      <c r="Y974" t="s">
        <v>35</v>
      </c>
      <c r="AD974">
        <v>108835</v>
      </c>
    </row>
    <row r="975" spans="1:30" x14ac:dyDescent="0.25">
      <c r="A975" t="s">
        <v>1229</v>
      </c>
      <c r="C975" t="s">
        <v>1230</v>
      </c>
      <c r="D975" t="s">
        <v>201</v>
      </c>
      <c r="E975" t="s">
        <v>1231</v>
      </c>
      <c r="F975" t="s">
        <v>782</v>
      </c>
      <c r="H975" t="s">
        <v>743</v>
      </c>
      <c r="I975">
        <v>20</v>
      </c>
      <c r="J975">
        <v>38</v>
      </c>
      <c r="M975" t="s">
        <v>744</v>
      </c>
      <c r="N975" t="s">
        <v>745</v>
      </c>
      <c r="O975">
        <v>0</v>
      </c>
      <c r="P975" t="s">
        <v>783</v>
      </c>
      <c r="Q975" t="s">
        <v>86</v>
      </c>
      <c r="R975" t="s">
        <v>86</v>
      </c>
      <c r="S975" s="71">
        <v>45401</v>
      </c>
      <c r="T975" s="94">
        <v>0.41666666666666669</v>
      </c>
      <c r="U975" s="71">
        <v>45401</v>
      </c>
      <c r="V975" s="94">
        <v>0.52083333333333337</v>
      </c>
      <c r="W975">
        <v>150</v>
      </c>
      <c r="X975">
        <v>2.5</v>
      </c>
      <c r="Y975" t="s">
        <v>35</v>
      </c>
      <c r="AB975" t="s">
        <v>832</v>
      </c>
      <c r="AC975" t="s">
        <v>833</v>
      </c>
      <c r="AD975">
        <v>110093</v>
      </c>
    </row>
    <row r="976" spans="1:30" x14ac:dyDescent="0.25">
      <c r="A976" t="s">
        <v>1229</v>
      </c>
      <c r="C976" t="s">
        <v>1230</v>
      </c>
      <c r="D976" t="s">
        <v>201</v>
      </c>
      <c r="E976" t="s">
        <v>1231</v>
      </c>
      <c r="F976" t="s">
        <v>782</v>
      </c>
      <c r="H976" t="s">
        <v>743</v>
      </c>
      <c r="I976">
        <v>20</v>
      </c>
      <c r="J976">
        <v>38</v>
      </c>
      <c r="M976" t="s">
        <v>776</v>
      </c>
      <c r="N976" t="s">
        <v>777</v>
      </c>
      <c r="P976" t="s">
        <v>788</v>
      </c>
      <c r="Q976" t="s">
        <v>86</v>
      </c>
      <c r="R976" t="s">
        <v>86</v>
      </c>
      <c r="S976" s="71">
        <v>45401</v>
      </c>
      <c r="T976" s="94">
        <v>0.41666666666666669</v>
      </c>
      <c r="U976" s="71">
        <v>45401</v>
      </c>
      <c r="V976" s="94">
        <v>0.52083333333333337</v>
      </c>
      <c r="W976">
        <v>21</v>
      </c>
      <c r="X976">
        <v>0.35</v>
      </c>
      <c r="Y976" t="s">
        <v>35</v>
      </c>
      <c r="AB976" t="s">
        <v>832</v>
      </c>
      <c r="AC976" t="s">
        <v>833</v>
      </c>
      <c r="AD976">
        <v>110093</v>
      </c>
    </row>
    <row r="977" spans="1:30" x14ac:dyDescent="0.25">
      <c r="A977" t="s">
        <v>1229</v>
      </c>
      <c r="C977" t="s">
        <v>1230</v>
      </c>
      <c r="D977" t="s">
        <v>201</v>
      </c>
      <c r="E977" t="s">
        <v>1231</v>
      </c>
      <c r="F977" t="s">
        <v>782</v>
      </c>
      <c r="H977" t="s">
        <v>743</v>
      </c>
      <c r="I977">
        <v>20</v>
      </c>
      <c r="J977">
        <v>38</v>
      </c>
      <c r="M977" t="s">
        <v>789</v>
      </c>
      <c r="N977" t="s">
        <v>777</v>
      </c>
      <c r="P977" t="s">
        <v>790</v>
      </c>
      <c r="S977" s="71">
        <v>45401</v>
      </c>
      <c r="T977" s="94">
        <v>0.41666666666666669</v>
      </c>
      <c r="U977" s="71">
        <v>45401</v>
      </c>
      <c r="V977" s="94">
        <v>0.52083333333333337</v>
      </c>
      <c r="W977">
        <v>4.84</v>
      </c>
      <c r="X977">
        <v>8.0666666999999997E-2</v>
      </c>
      <c r="Y977" t="s">
        <v>35</v>
      </c>
      <c r="AD977">
        <v>110093</v>
      </c>
    </row>
    <row r="978" spans="1:30" x14ac:dyDescent="0.25">
      <c r="A978" t="s">
        <v>1229</v>
      </c>
      <c r="C978" t="s">
        <v>1230</v>
      </c>
      <c r="D978" t="s">
        <v>201</v>
      </c>
      <c r="E978" t="s">
        <v>1231</v>
      </c>
      <c r="F978" t="s">
        <v>782</v>
      </c>
      <c r="H978" t="s">
        <v>743</v>
      </c>
      <c r="I978">
        <v>20</v>
      </c>
      <c r="J978">
        <v>38</v>
      </c>
      <c r="M978" t="s">
        <v>744</v>
      </c>
      <c r="N978" t="s">
        <v>745</v>
      </c>
      <c r="O978">
        <v>0</v>
      </c>
      <c r="P978" t="s">
        <v>783</v>
      </c>
      <c r="Q978" t="s">
        <v>86</v>
      </c>
      <c r="R978" t="s">
        <v>86</v>
      </c>
      <c r="S978" s="71">
        <v>45401</v>
      </c>
      <c r="T978" s="94">
        <v>0.54166666666666663</v>
      </c>
      <c r="U978" s="71">
        <v>45401</v>
      </c>
      <c r="V978" s="94">
        <v>0.60416666666666663</v>
      </c>
      <c r="W978">
        <v>90</v>
      </c>
      <c r="X978">
        <v>1.5</v>
      </c>
      <c r="Y978" t="s">
        <v>202</v>
      </c>
      <c r="AB978" t="s">
        <v>928</v>
      </c>
      <c r="AC978" t="s">
        <v>929</v>
      </c>
      <c r="AD978">
        <v>115991</v>
      </c>
    </row>
    <row r="979" spans="1:30" x14ac:dyDescent="0.25">
      <c r="A979" t="s">
        <v>1229</v>
      </c>
      <c r="C979" t="s">
        <v>1230</v>
      </c>
      <c r="D979" t="s">
        <v>201</v>
      </c>
      <c r="E979" t="s">
        <v>1231</v>
      </c>
      <c r="F979" t="s">
        <v>782</v>
      </c>
      <c r="H979" t="s">
        <v>743</v>
      </c>
      <c r="I979">
        <v>20</v>
      </c>
      <c r="J979">
        <v>38</v>
      </c>
      <c r="M979" t="s">
        <v>776</v>
      </c>
      <c r="N979" t="s">
        <v>777</v>
      </c>
      <c r="P979" t="s">
        <v>788</v>
      </c>
      <c r="Q979" t="s">
        <v>86</v>
      </c>
      <c r="R979" t="s">
        <v>86</v>
      </c>
      <c r="S979" s="71">
        <v>45401</v>
      </c>
      <c r="T979" s="94">
        <v>0.54166666666666663</v>
      </c>
      <c r="U979" s="71">
        <v>45401</v>
      </c>
      <c r="V979" s="94">
        <v>0.60416666666666663</v>
      </c>
      <c r="W979">
        <v>7</v>
      </c>
      <c r="X979">
        <v>0.116666667</v>
      </c>
      <c r="Y979" t="s">
        <v>202</v>
      </c>
      <c r="AB979" t="s">
        <v>928</v>
      </c>
      <c r="AC979" t="s">
        <v>929</v>
      </c>
      <c r="AD979">
        <v>115991</v>
      </c>
    </row>
    <row r="980" spans="1:30" x14ac:dyDescent="0.25">
      <c r="A980" t="s">
        <v>1229</v>
      </c>
      <c r="C980" t="s">
        <v>1230</v>
      </c>
      <c r="D980" t="s">
        <v>201</v>
      </c>
      <c r="E980" t="s">
        <v>1231</v>
      </c>
      <c r="F980" t="s">
        <v>782</v>
      </c>
      <c r="H980" t="s">
        <v>743</v>
      </c>
      <c r="I980">
        <v>20</v>
      </c>
      <c r="J980">
        <v>38</v>
      </c>
      <c r="M980" t="s">
        <v>789</v>
      </c>
      <c r="N980" t="s">
        <v>777</v>
      </c>
      <c r="P980" t="s">
        <v>790</v>
      </c>
      <c r="S980" s="71">
        <v>45401</v>
      </c>
      <c r="T980" s="94">
        <v>0.54166666666666663</v>
      </c>
      <c r="U980" s="71">
        <v>45401</v>
      </c>
      <c r="V980" s="94">
        <v>0.60416666666666663</v>
      </c>
      <c r="W980">
        <v>10.32</v>
      </c>
      <c r="X980">
        <v>0.17199999999999999</v>
      </c>
      <c r="Y980" t="s">
        <v>202</v>
      </c>
      <c r="AD980">
        <v>115991</v>
      </c>
    </row>
    <row r="981" spans="1:30" x14ac:dyDescent="0.25">
      <c r="A981" t="s">
        <v>1229</v>
      </c>
      <c r="C981" t="s">
        <v>1230</v>
      </c>
      <c r="D981" t="s">
        <v>201</v>
      </c>
      <c r="E981" t="s">
        <v>1231</v>
      </c>
      <c r="F981" t="s">
        <v>782</v>
      </c>
      <c r="H981" t="s">
        <v>743</v>
      </c>
      <c r="I981">
        <v>20</v>
      </c>
      <c r="J981">
        <v>38</v>
      </c>
      <c r="M981" t="s">
        <v>744</v>
      </c>
      <c r="N981" t="s">
        <v>745</v>
      </c>
      <c r="O981">
        <v>0</v>
      </c>
      <c r="P981" t="s">
        <v>783</v>
      </c>
      <c r="Q981" t="s">
        <v>86</v>
      </c>
      <c r="R981" t="s">
        <v>86</v>
      </c>
      <c r="S981" s="71">
        <v>45401</v>
      </c>
      <c r="T981" s="94">
        <v>0.625</v>
      </c>
      <c r="U981" s="71">
        <v>45401</v>
      </c>
      <c r="V981" s="94">
        <v>0.66666666666666663</v>
      </c>
      <c r="W981">
        <v>60</v>
      </c>
      <c r="X981">
        <v>1</v>
      </c>
      <c r="Y981" t="s">
        <v>35</v>
      </c>
      <c r="AB981" t="s">
        <v>1686</v>
      </c>
      <c r="AC981" t="s">
        <v>1687</v>
      </c>
      <c r="AD981">
        <v>110047</v>
      </c>
    </row>
    <row r="982" spans="1:30" x14ac:dyDescent="0.25">
      <c r="A982" t="s">
        <v>1229</v>
      </c>
      <c r="C982" t="s">
        <v>1230</v>
      </c>
      <c r="D982" t="s">
        <v>201</v>
      </c>
      <c r="E982" t="s">
        <v>1231</v>
      </c>
      <c r="F982" t="s">
        <v>782</v>
      </c>
      <c r="H982" t="s">
        <v>743</v>
      </c>
      <c r="I982">
        <v>20</v>
      </c>
      <c r="J982">
        <v>38</v>
      </c>
      <c r="M982" t="s">
        <v>789</v>
      </c>
      <c r="N982" t="s">
        <v>777</v>
      </c>
      <c r="P982" t="s">
        <v>790</v>
      </c>
      <c r="S982" s="71">
        <v>45401</v>
      </c>
      <c r="T982" s="94">
        <v>0.625</v>
      </c>
      <c r="U982" s="71">
        <v>45401</v>
      </c>
      <c r="V982" s="94">
        <v>0.66666666666666663</v>
      </c>
      <c r="W982">
        <v>5.01</v>
      </c>
      <c r="X982">
        <v>8.3500000000000005E-2</v>
      </c>
      <c r="Y982" t="s">
        <v>35</v>
      </c>
      <c r="AD982">
        <v>110047</v>
      </c>
    </row>
    <row r="983" spans="1:30" x14ac:dyDescent="0.25">
      <c r="A983" t="s">
        <v>1229</v>
      </c>
      <c r="C983" t="s">
        <v>1230</v>
      </c>
      <c r="D983" t="s">
        <v>201</v>
      </c>
      <c r="E983" t="s">
        <v>1231</v>
      </c>
      <c r="F983" t="s">
        <v>782</v>
      </c>
      <c r="H983" t="s">
        <v>743</v>
      </c>
      <c r="I983">
        <v>20</v>
      </c>
      <c r="J983">
        <v>38</v>
      </c>
      <c r="M983" t="s">
        <v>744</v>
      </c>
      <c r="N983" t="s">
        <v>796</v>
      </c>
      <c r="O983">
        <v>0</v>
      </c>
      <c r="P983" t="s">
        <v>797</v>
      </c>
      <c r="Q983" t="s">
        <v>747</v>
      </c>
      <c r="R983" t="s">
        <v>747</v>
      </c>
      <c r="S983" s="71">
        <v>45401</v>
      </c>
      <c r="T983" s="94">
        <v>0.66666666666666663</v>
      </c>
      <c r="U983" s="71">
        <v>45401</v>
      </c>
      <c r="V983" s="94">
        <v>0.72916666666666663</v>
      </c>
      <c r="W983">
        <v>90</v>
      </c>
      <c r="X983">
        <v>1.5</v>
      </c>
      <c r="AB983" t="s">
        <v>798</v>
      </c>
      <c r="AC983" t="s">
        <v>799</v>
      </c>
      <c r="AD983">
        <v>119113</v>
      </c>
    </row>
    <row r="984" spans="1:30" x14ac:dyDescent="0.25">
      <c r="A984" t="s">
        <v>1229</v>
      </c>
      <c r="C984" t="s">
        <v>1230</v>
      </c>
      <c r="D984" t="s">
        <v>201</v>
      </c>
      <c r="E984" t="s">
        <v>1231</v>
      </c>
      <c r="F984" t="s">
        <v>782</v>
      </c>
      <c r="H984" t="s">
        <v>743</v>
      </c>
      <c r="I984">
        <v>20</v>
      </c>
      <c r="J984">
        <v>38</v>
      </c>
      <c r="M984" t="s">
        <v>744</v>
      </c>
      <c r="N984" t="s">
        <v>745</v>
      </c>
      <c r="O984">
        <v>0</v>
      </c>
      <c r="P984" t="s">
        <v>783</v>
      </c>
      <c r="Q984" t="s">
        <v>86</v>
      </c>
      <c r="R984" t="s">
        <v>86</v>
      </c>
      <c r="S984" s="71">
        <v>45404</v>
      </c>
      <c r="T984" s="94">
        <v>0.29166666666666669</v>
      </c>
      <c r="U984" s="71">
        <v>45404</v>
      </c>
      <c r="V984" s="94">
        <v>0.33333333333333331</v>
      </c>
      <c r="W984">
        <v>60</v>
      </c>
      <c r="X984">
        <v>1</v>
      </c>
      <c r="Y984" t="s">
        <v>35</v>
      </c>
      <c r="AB984" t="s">
        <v>906</v>
      </c>
      <c r="AC984" t="s">
        <v>907</v>
      </c>
      <c r="AD984">
        <v>92234</v>
      </c>
    </row>
    <row r="985" spans="1:30" x14ac:dyDescent="0.25">
      <c r="A985" t="s">
        <v>1229</v>
      </c>
      <c r="C985" t="s">
        <v>1230</v>
      </c>
      <c r="D985" t="s">
        <v>201</v>
      </c>
      <c r="E985" t="s">
        <v>1231</v>
      </c>
      <c r="F985" t="s">
        <v>782</v>
      </c>
      <c r="H985" t="s">
        <v>743</v>
      </c>
      <c r="I985">
        <v>20</v>
      </c>
      <c r="J985">
        <v>38</v>
      </c>
      <c r="M985" t="s">
        <v>744</v>
      </c>
      <c r="N985" t="s">
        <v>745</v>
      </c>
      <c r="O985">
        <v>0</v>
      </c>
      <c r="P985" t="s">
        <v>819</v>
      </c>
      <c r="Q985" t="s">
        <v>86</v>
      </c>
      <c r="R985" t="s">
        <v>86</v>
      </c>
      <c r="S985" s="71">
        <v>45404</v>
      </c>
      <c r="T985" s="94">
        <v>0.35416666666666669</v>
      </c>
      <c r="U985" s="71">
        <v>45404</v>
      </c>
      <c r="V985" s="94">
        <v>0.39583333333333331</v>
      </c>
      <c r="W985">
        <v>60</v>
      </c>
      <c r="X985">
        <v>1</v>
      </c>
      <c r="Y985" t="s">
        <v>35</v>
      </c>
      <c r="AB985" t="s">
        <v>820</v>
      </c>
      <c r="AC985" t="s">
        <v>821</v>
      </c>
      <c r="AD985">
        <v>92257</v>
      </c>
    </row>
    <row r="986" spans="1:30" x14ac:dyDescent="0.25">
      <c r="A986" t="s">
        <v>1229</v>
      </c>
      <c r="C986" t="s">
        <v>1230</v>
      </c>
      <c r="D986" t="s">
        <v>201</v>
      </c>
      <c r="E986" t="s">
        <v>1231</v>
      </c>
      <c r="F986" t="s">
        <v>782</v>
      </c>
      <c r="H986" t="s">
        <v>743</v>
      </c>
      <c r="I986">
        <v>20</v>
      </c>
      <c r="J986">
        <v>38</v>
      </c>
      <c r="M986" t="s">
        <v>789</v>
      </c>
      <c r="N986" t="s">
        <v>777</v>
      </c>
      <c r="P986" t="s">
        <v>790</v>
      </c>
      <c r="S986" s="71">
        <v>45404</v>
      </c>
      <c r="T986" s="94">
        <v>0.35416666666666669</v>
      </c>
      <c r="U986" s="71">
        <v>45404</v>
      </c>
      <c r="V986" s="94">
        <v>0.39583333333333331</v>
      </c>
      <c r="W986">
        <v>7.15</v>
      </c>
      <c r="X986">
        <v>0.119166667</v>
      </c>
      <c r="Y986" t="s">
        <v>35</v>
      </c>
      <c r="AD986">
        <v>92257</v>
      </c>
    </row>
    <row r="987" spans="1:30" x14ac:dyDescent="0.25">
      <c r="A987" t="s">
        <v>1229</v>
      </c>
      <c r="C987" t="s">
        <v>1230</v>
      </c>
      <c r="D987" t="s">
        <v>201</v>
      </c>
      <c r="E987" t="s">
        <v>1231</v>
      </c>
      <c r="F987" t="s">
        <v>782</v>
      </c>
      <c r="H987" t="s">
        <v>743</v>
      </c>
      <c r="I987">
        <v>20</v>
      </c>
      <c r="J987">
        <v>38</v>
      </c>
      <c r="M987" t="s">
        <v>744</v>
      </c>
      <c r="N987" t="s">
        <v>745</v>
      </c>
      <c r="O987">
        <v>0</v>
      </c>
      <c r="P987" t="s">
        <v>783</v>
      </c>
      <c r="Q987" t="s">
        <v>86</v>
      </c>
      <c r="R987" t="s">
        <v>86</v>
      </c>
      <c r="S987" s="71">
        <v>45404</v>
      </c>
      <c r="T987" s="94">
        <v>0.5625</v>
      </c>
      <c r="U987" s="71">
        <v>45404</v>
      </c>
      <c r="V987" s="94">
        <v>0.64583333333333337</v>
      </c>
      <c r="W987">
        <v>120</v>
      </c>
      <c r="X987">
        <v>2</v>
      </c>
      <c r="Y987" t="s">
        <v>35</v>
      </c>
      <c r="AB987" t="s">
        <v>1232</v>
      </c>
      <c r="AC987" t="s">
        <v>1233</v>
      </c>
      <c r="AD987">
        <v>97214</v>
      </c>
    </row>
    <row r="988" spans="1:30" x14ac:dyDescent="0.25">
      <c r="A988" t="s">
        <v>1229</v>
      </c>
      <c r="C988" t="s">
        <v>1230</v>
      </c>
      <c r="D988" t="s">
        <v>201</v>
      </c>
      <c r="E988" t="s">
        <v>1231</v>
      </c>
      <c r="F988" t="s">
        <v>782</v>
      </c>
      <c r="H988" t="s">
        <v>743</v>
      </c>
      <c r="I988">
        <v>20</v>
      </c>
      <c r="J988">
        <v>38</v>
      </c>
      <c r="M988" t="s">
        <v>789</v>
      </c>
      <c r="N988" t="s">
        <v>777</v>
      </c>
      <c r="P988" t="s">
        <v>790</v>
      </c>
      <c r="S988" s="71">
        <v>45404</v>
      </c>
      <c r="T988" s="94">
        <v>0.5625</v>
      </c>
      <c r="U988" s="71">
        <v>45404</v>
      </c>
      <c r="V988" s="94">
        <v>0.64583333333333337</v>
      </c>
      <c r="W988">
        <v>7.63</v>
      </c>
      <c r="X988">
        <v>0.12716666700000001</v>
      </c>
      <c r="Y988" t="s">
        <v>35</v>
      </c>
      <c r="AD988">
        <v>97214</v>
      </c>
    </row>
    <row r="989" spans="1:30" x14ac:dyDescent="0.25">
      <c r="A989" t="s">
        <v>1229</v>
      </c>
      <c r="C989" t="s">
        <v>1230</v>
      </c>
      <c r="D989" t="s">
        <v>201</v>
      </c>
      <c r="E989" t="s">
        <v>1231</v>
      </c>
      <c r="F989" t="s">
        <v>782</v>
      </c>
      <c r="H989" t="s">
        <v>743</v>
      </c>
      <c r="I989">
        <v>20</v>
      </c>
      <c r="J989">
        <v>38</v>
      </c>
      <c r="M989" t="s">
        <v>744</v>
      </c>
      <c r="N989" t="s">
        <v>745</v>
      </c>
      <c r="O989">
        <v>0</v>
      </c>
      <c r="P989" t="s">
        <v>783</v>
      </c>
      <c r="Q989" t="s">
        <v>86</v>
      </c>
      <c r="R989" t="s">
        <v>86</v>
      </c>
      <c r="S989" s="71">
        <v>45404</v>
      </c>
      <c r="T989" s="94">
        <v>0.65625</v>
      </c>
      <c r="U989" s="71">
        <v>45404</v>
      </c>
      <c r="V989" s="94">
        <v>0.69791666666666663</v>
      </c>
      <c r="W989">
        <v>60</v>
      </c>
      <c r="X989">
        <v>1</v>
      </c>
      <c r="Y989" t="s">
        <v>35</v>
      </c>
      <c r="AB989" t="s">
        <v>906</v>
      </c>
      <c r="AC989" t="s">
        <v>907</v>
      </c>
      <c r="AD989">
        <v>98216</v>
      </c>
    </row>
    <row r="990" spans="1:30" x14ac:dyDescent="0.25">
      <c r="A990" t="s">
        <v>1229</v>
      </c>
      <c r="C990" t="s">
        <v>1230</v>
      </c>
      <c r="D990" t="s">
        <v>201</v>
      </c>
      <c r="E990" t="s">
        <v>1231</v>
      </c>
      <c r="F990" t="s">
        <v>782</v>
      </c>
      <c r="H990" t="s">
        <v>743</v>
      </c>
      <c r="I990">
        <v>20</v>
      </c>
      <c r="J990">
        <v>38</v>
      </c>
      <c r="M990" t="s">
        <v>789</v>
      </c>
      <c r="N990" t="s">
        <v>777</v>
      </c>
      <c r="P990" t="s">
        <v>790</v>
      </c>
      <c r="S990" s="71">
        <v>45404</v>
      </c>
      <c r="T990" s="94">
        <v>0.65625</v>
      </c>
      <c r="U990" s="71">
        <v>45404</v>
      </c>
      <c r="V990" s="94">
        <v>0.69791666666666663</v>
      </c>
      <c r="W990">
        <v>2.8</v>
      </c>
      <c r="X990">
        <v>4.6666667000000002E-2</v>
      </c>
      <c r="Y990" t="s">
        <v>35</v>
      </c>
      <c r="AD990">
        <v>98216</v>
      </c>
    </row>
    <row r="991" spans="1:30" x14ac:dyDescent="0.25">
      <c r="A991" t="s">
        <v>1229</v>
      </c>
      <c r="C991" t="s">
        <v>1230</v>
      </c>
      <c r="D991" t="s">
        <v>201</v>
      </c>
      <c r="E991" t="s">
        <v>1231</v>
      </c>
      <c r="F991" t="s">
        <v>782</v>
      </c>
      <c r="H991" t="s">
        <v>743</v>
      </c>
      <c r="I991">
        <v>20</v>
      </c>
      <c r="J991">
        <v>38</v>
      </c>
      <c r="M991" t="s">
        <v>744</v>
      </c>
      <c r="N991" t="s">
        <v>745</v>
      </c>
      <c r="O991">
        <v>0</v>
      </c>
      <c r="P991" t="s">
        <v>819</v>
      </c>
      <c r="Q991" t="s">
        <v>86</v>
      </c>
      <c r="R991" t="s">
        <v>86</v>
      </c>
      <c r="S991" s="71">
        <v>45404</v>
      </c>
      <c r="T991" s="94">
        <v>0.70833333333333337</v>
      </c>
      <c r="U991" s="71">
        <v>45404</v>
      </c>
      <c r="V991" s="94">
        <v>0.75</v>
      </c>
      <c r="W991">
        <v>60</v>
      </c>
      <c r="X991">
        <v>1</v>
      </c>
      <c r="Y991" t="s">
        <v>35</v>
      </c>
      <c r="AB991" t="s">
        <v>841</v>
      </c>
      <c r="AC991" t="s">
        <v>842</v>
      </c>
      <c r="AD991">
        <v>115419</v>
      </c>
    </row>
    <row r="992" spans="1:30" x14ac:dyDescent="0.25">
      <c r="A992" t="s">
        <v>1229</v>
      </c>
      <c r="C992" t="s">
        <v>1230</v>
      </c>
      <c r="D992" t="s">
        <v>201</v>
      </c>
      <c r="E992" t="s">
        <v>1231</v>
      </c>
      <c r="F992" t="s">
        <v>782</v>
      </c>
      <c r="H992" t="s">
        <v>743</v>
      </c>
      <c r="I992">
        <v>20</v>
      </c>
      <c r="J992">
        <v>38</v>
      </c>
      <c r="M992" t="s">
        <v>789</v>
      </c>
      <c r="N992" t="s">
        <v>777</v>
      </c>
      <c r="P992" t="s">
        <v>790</v>
      </c>
      <c r="S992" s="71">
        <v>45404</v>
      </c>
      <c r="T992" s="94">
        <v>0.70833333333333337</v>
      </c>
      <c r="U992" s="71">
        <v>45404</v>
      </c>
      <c r="V992" s="94">
        <v>0.75</v>
      </c>
      <c r="W992">
        <v>5.64</v>
      </c>
      <c r="X992">
        <v>9.4E-2</v>
      </c>
      <c r="Y992" t="s">
        <v>35</v>
      </c>
      <c r="AD992">
        <v>115419</v>
      </c>
    </row>
    <row r="993" spans="1:30" x14ac:dyDescent="0.25">
      <c r="A993" t="s">
        <v>1229</v>
      </c>
      <c r="C993" t="s">
        <v>1230</v>
      </c>
      <c r="D993" t="s">
        <v>201</v>
      </c>
      <c r="E993" t="s">
        <v>1231</v>
      </c>
      <c r="F993" t="s">
        <v>782</v>
      </c>
      <c r="H993" t="s">
        <v>743</v>
      </c>
      <c r="I993">
        <v>20</v>
      </c>
      <c r="J993">
        <v>38</v>
      </c>
      <c r="M993" t="s">
        <v>744</v>
      </c>
      <c r="N993" t="s">
        <v>796</v>
      </c>
      <c r="O993">
        <v>0</v>
      </c>
      <c r="P993" t="s">
        <v>797</v>
      </c>
      <c r="Q993" t="s">
        <v>747</v>
      </c>
      <c r="R993" t="s">
        <v>747</v>
      </c>
      <c r="S993" s="71">
        <v>45404</v>
      </c>
      <c r="T993" s="94">
        <v>0.75</v>
      </c>
      <c r="U993" s="71">
        <v>45404</v>
      </c>
      <c r="V993" s="94">
        <v>0.79166666666666663</v>
      </c>
      <c r="W993">
        <v>60</v>
      </c>
      <c r="X993">
        <v>1</v>
      </c>
      <c r="AB993" t="s">
        <v>798</v>
      </c>
      <c r="AC993" t="s">
        <v>799</v>
      </c>
      <c r="AD993">
        <v>120645</v>
      </c>
    </row>
    <row r="994" spans="1:30" x14ac:dyDescent="0.25">
      <c r="A994" t="s">
        <v>1229</v>
      </c>
      <c r="C994" t="s">
        <v>1230</v>
      </c>
      <c r="D994" t="s">
        <v>201</v>
      </c>
      <c r="E994" t="s">
        <v>1231</v>
      </c>
      <c r="F994" t="s">
        <v>782</v>
      </c>
      <c r="H994" t="s">
        <v>743</v>
      </c>
      <c r="I994">
        <v>20</v>
      </c>
      <c r="J994">
        <v>38</v>
      </c>
      <c r="M994" t="s">
        <v>744</v>
      </c>
      <c r="N994" t="s">
        <v>796</v>
      </c>
      <c r="O994">
        <v>0</v>
      </c>
      <c r="P994" t="s">
        <v>797</v>
      </c>
      <c r="Q994" t="s">
        <v>747</v>
      </c>
      <c r="R994" t="s">
        <v>747</v>
      </c>
      <c r="S994" s="71">
        <v>45406</v>
      </c>
      <c r="T994" s="94">
        <v>0.35416666666666669</v>
      </c>
      <c r="U994" s="71">
        <v>45406</v>
      </c>
      <c r="V994" s="94">
        <v>0.39583333333333331</v>
      </c>
      <c r="W994">
        <v>60</v>
      </c>
      <c r="X994">
        <v>1</v>
      </c>
      <c r="AB994" t="s">
        <v>798</v>
      </c>
      <c r="AC994" t="s">
        <v>799</v>
      </c>
      <c r="AD994">
        <v>121306</v>
      </c>
    </row>
    <row r="995" spans="1:30" x14ac:dyDescent="0.25">
      <c r="A995" t="s">
        <v>1229</v>
      </c>
      <c r="C995" t="s">
        <v>1230</v>
      </c>
      <c r="D995" t="s">
        <v>201</v>
      </c>
      <c r="E995" t="s">
        <v>1231</v>
      </c>
      <c r="F995" t="s">
        <v>782</v>
      </c>
      <c r="H995" t="s">
        <v>743</v>
      </c>
      <c r="I995">
        <v>20</v>
      </c>
      <c r="J995">
        <v>38</v>
      </c>
      <c r="M995" t="s">
        <v>744</v>
      </c>
      <c r="N995" t="s">
        <v>745</v>
      </c>
      <c r="O995">
        <v>0</v>
      </c>
      <c r="P995" t="s">
        <v>791</v>
      </c>
      <c r="Q995" t="s">
        <v>85</v>
      </c>
      <c r="R995" t="s">
        <v>792</v>
      </c>
      <c r="S995" s="71">
        <v>45406</v>
      </c>
      <c r="T995" s="94">
        <v>0.39583333333333331</v>
      </c>
      <c r="U995" s="71">
        <v>45406</v>
      </c>
      <c r="V995" s="94">
        <v>0.47916666666666669</v>
      </c>
      <c r="W995">
        <v>120</v>
      </c>
      <c r="X995">
        <v>2</v>
      </c>
      <c r="Y995" t="s">
        <v>35</v>
      </c>
      <c r="AB995" t="s">
        <v>1691</v>
      </c>
      <c r="AC995" t="s">
        <v>1692</v>
      </c>
      <c r="AD995">
        <v>95836</v>
      </c>
    </row>
    <row r="996" spans="1:30" x14ac:dyDescent="0.25">
      <c r="A996" t="s">
        <v>1229</v>
      </c>
      <c r="C996" t="s">
        <v>1230</v>
      </c>
      <c r="D996" t="s">
        <v>201</v>
      </c>
      <c r="E996" t="s">
        <v>1231</v>
      </c>
      <c r="F996" t="s">
        <v>782</v>
      </c>
      <c r="H996" t="s">
        <v>743</v>
      </c>
      <c r="I996">
        <v>20</v>
      </c>
      <c r="J996">
        <v>38</v>
      </c>
      <c r="M996" t="s">
        <v>744</v>
      </c>
      <c r="N996" t="s">
        <v>745</v>
      </c>
      <c r="O996">
        <v>0</v>
      </c>
      <c r="P996" t="s">
        <v>819</v>
      </c>
      <c r="Q996" t="s">
        <v>86</v>
      </c>
      <c r="R996" t="s">
        <v>86</v>
      </c>
      <c r="S996" s="71">
        <v>45406</v>
      </c>
      <c r="T996" s="94">
        <v>0.48958333333333331</v>
      </c>
      <c r="U996" s="71">
        <v>45406</v>
      </c>
      <c r="V996" s="94">
        <v>0.53125</v>
      </c>
      <c r="W996">
        <v>60</v>
      </c>
      <c r="X996">
        <v>1</v>
      </c>
      <c r="Y996" t="s">
        <v>35</v>
      </c>
      <c r="AB996" t="s">
        <v>1195</v>
      </c>
      <c r="AC996" t="s">
        <v>1196</v>
      </c>
      <c r="AD996">
        <v>95897</v>
      </c>
    </row>
    <row r="997" spans="1:30" x14ac:dyDescent="0.25">
      <c r="A997" t="s">
        <v>1229</v>
      </c>
      <c r="C997" t="s">
        <v>1230</v>
      </c>
      <c r="D997" t="s">
        <v>201</v>
      </c>
      <c r="E997" t="s">
        <v>1231</v>
      </c>
      <c r="F997" t="s">
        <v>782</v>
      </c>
      <c r="H997" t="s">
        <v>743</v>
      </c>
      <c r="I997">
        <v>20</v>
      </c>
      <c r="J997">
        <v>38</v>
      </c>
      <c r="M997" t="s">
        <v>789</v>
      </c>
      <c r="N997" t="s">
        <v>777</v>
      </c>
      <c r="P997" t="s">
        <v>790</v>
      </c>
      <c r="S997" s="71">
        <v>45406</v>
      </c>
      <c r="T997" s="94">
        <v>0.48958333333333331</v>
      </c>
      <c r="U997" s="71">
        <v>45406</v>
      </c>
      <c r="V997" s="94">
        <v>0.53125</v>
      </c>
      <c r="W997">
        <v>1.05</v>
      </c>
      <c r="X997">
        <v>1.7500000000000002E-2</v>
      </c>
      <c r="Y997" t="s">
        <v>35</v>
      </c>
      <c r="AD997">
        <v>95897</v>
      </c>
    </row>
    <row r="998" spans="1:30" x14ac:dyDescent="0.25">
      <c r="A998" t="s">
        <v>1229</v>
      </c>
      <c r="C998" t="s">
        <v>1230</v>
      </c>
      <c r="D998" t="s">
        <v>201</v>
      </c>
      <c r="E998" t="s">
        <v>1231</v>
      </c>
      <c r="F998" t="s">
        <v>782</v>
      </c>
      <c r="H998" t="s">
        <v>743</v>
      </c>
      <c r="I998">
        <v>20</v>
      </c>
      <c r="J998">
        <v>38</v>
      </c>
      <c r="M998" t="s">
        <v>744</v>
      </c>
      <c r="N998" t="s">
        <v>745</v>
      </c>
      <c r="O998">
        <v>0</v>
      </c>
      <c r="P998" t="s">
        <v>791</v>
      </c>
      <c r="Q998" t="s">
        <v>85</v>
      </c>
      <c r="R998" t="s">
        <v>792</v>
      </c>
      <c r="S998" s="71">
        <v>45406</v>
      </c>
      <c r="T998" s="94">
        <v>0.54166666666666663</v>
      </c>
      <c r="U998" s="71">
        <v>45406</v>
      </c>
      <c r="V998" s="94">
        <v>0.60416666666666663</v>
      </c>
      <c r="W998">
        <v>90</v>
      </c>
      <c r="X998">
        <v>1.5</v>
      </c>
      <c r="Y998" t="s">
        <v>34</v>
      </c>
      <c r="AB998" t="s">
        <v>1787</v>
      </c>
      <c r="AC998" t="s">
        <v>1788</v>
      </c>
      <c r="AD998">
        <v>111833</v>
      </c>
    </row>
    <row r="999" spans="1:30" x14ac:dyDescent="0.25">
      <c r="A999" t="s">
        <v>1229</v>
      </c>
      <c r="C999" t="s">
        <v>1230</v>
      </c>
      <c r="D999" t="s">
        <v>201</v>
      </c>
      <c r="E999" t="s">
        <v>1231</v>
      </c>
      <c r="F999" t="s">
        <v>782</v>
      </c>
      <c r="H999" t="s">
        <v>743</v>
      </c>
      <c r="I999">
        <v>20</v>
      </c>
      <c r="J999">
        <v>38</v>
      </c>
      <c r="M999" t="s">
        <v>789</v>
      </c>
      <c r="N999" t="s">
        <v>777</v>
      </c>
      <c r="P999" t="s">
        <v>790</v>
      </c>
      <c r="S999" s="71">
        <v>45406</v>
      </c>
      <c r="T999" s="94">
        <v>0.54166666666666663</v>
      </c>
      <c r="U999" s="71">
        <v>45406</v>
      </c>
      <c r="V999" s="94">
        <v>0.60416666666666663</v>
      </c>
      <c r="W999">
        <v>1.6</v>
      </c>
      <c r="X999">
        <v>2.6666667000000002E-2</v>
      </c>
      <c r="Y999" t="s">
        <v>34</v>
      </c>
      <c r="AD999">
        <v>111833</v>
      </c>
    </row>
    <row r="1000" spans="1:30" x14ac:dyDescent="0.25">
      <c r="A1000" t="s">
        <v>1229</v>
      </c>
      <c r="C1000" t="s">
        <v>1230</v>
      </c>
      <c r="D1000" t="s">
        <v>201</v>
      </c>
      <c r="E1000" t="s">
        <v>1231</v>
      </c>
      <c r="F1000" t="s">
        <v>782</v>
      </c>
      <c r="H1000" t="s">
        <v>743</v>
      </c>
      <c r="I1000">
        <v>20</v>
      </c>
      <c r="J1000">
        <v>38</v>
      </c>
      <c r="M1000" t="s">
        <v>744</v>
      </c>
      <c r="N1000" t="s">
        <v>745</v>
      </c>
      <c r="O1000">
        <v>0</v>
      </c>
      <c r="P1000" t="s">
        <v>819</v>
      </c>
      <c r="Q1000" t="s">
        <v>86</v>
      </c>
      <c r="R1000" t="s">
        <v>86</v>
      </c>
      <c r="S1000" s="71">
        <v>45406</v>
      </c>
      <c r="T1000" s="94">
        <v>0.61458333333333337</v>
      </c>
      <c r="U1000" s="71">
        <v>45406</v>
      </c>
      <c r="V1000" s="94">
        <v>0.65625</v>
      </c>
      <c r="W1000">
        <v>60</v>
      </c>
      <c r="X1000">
        <v>1</v>
      </c>
      <c r="Y1000" t="s">
        <v>35</v>
      </c>
      <c r="AB1000" t="s">
        <v>1236</v>
      </c>
      <c r="AC1000" t="s">
        <v>1237</v>
      </c>
      <c r="AD1000">
        <v>88114</v>
      </c>
    </row>
    <row r="1001" spans="1:30" x14ac:dyDescent="0.25">
      <c r="A1001" t="s">
        <v>1229</v>
      </c>
      <c r="C1001" t="s">
        <v>1230</v>
      </c>
      <c r="D1001" t="s">
        <v>201</v>
      </c>
      <c r="E1001" t="s">
        <v>1231</v>
      </c>
      <c r="F1001" t="s">
        <v>782</v>
      </c>
      <c r="H1001" t="s">
        <v>743</v>
      </c>
      <c r="I1001">
        <v>20</v>
      </c>
      <c r="J1001">
        <v>38</v>
      </c>
      <c r="M1001" t="s">
        <v>789</v>
      </c>
      <c r="N1001" t="s">
        <v>777</v>
      </c>
      <c r="P1001" t="s">
        <v>790</v>
      </c>
      <c r="S1001" s="71">
        <v>45406</v>
      </c>
      <c r="T1001" s="94">
        <v>0.61458333333333337</v>
      </c>
      <c r="U1001" s="71">
        <v>45406</v>
      </c>
      <c r="V1001" s="94">
        <v>0.65625</v>
      </c>
      <c r="W1001">
        <v>1.58</v>
      </c>
      <c r="X1001">
        <v>2.6333333E-2</v>
      </c>
      <c r="Y1001" t="s">
        <v>35</v>
      </c>
      <c r="AD1001">
        <v>88114</v>
      </c>
    </row>
    <row r="1002" spans="1:30" x14ac:dyDescent="0.25">
      <c r="A1002" t="s">
        <v>1229</v>
      </c>
      <c r="C1002" t="s">
        <v>1230</v>
      </c>
      <c r="D1002" t="s">
        <v>201</v>
      </c>
      <c r="E1002" t="s">
        <v>1231</v>
      </c>
      <c r="F1002" t="s">
        <v>782</v>
      </c>
      <c r="H1002" t="s">
        <v>743</v>
      </c>
      <c r="I1002">
        <v>20</v>
      </c>
      <c r="J1002">
        <v>38</v>
      </c>
      <c r="M1002" t="s">
        <v>744</v>
      </c>
      <c r="N1002" t="s">
        <v>745</v>
      </c>
      <c r="O1002">
        <v>0</v>
      </c>
      <c r="P1002" t="s">
        <v>816</v>
      </c>
      <c r="Q1002" t="s">
        <v>86</v>
      </c>
      <c r="R1002" t="s">
        <v>86</v>
      </c>
      <c r="S1002" s="71">
        <v>45406</v>
      </c>
      <c r="T1002" s="94">
        <v>0.66666666666666663</v>
      </c>
      <c r="U1002" s="71">
        <v>45406</v>
      </c>
      <c r="V1002" s="94">
        <v>0.70833333333333337</v>
      </c>
      <c r="W1002">
        <v>60</v>
      </c>
      <c r="X1002">
        <v>1</v>
      </c>
      <c r="Y1002" t="s">
        <v>203</v>
      </c>
      <c r="AB1002" t="s">
        <v>1238</v>
      </c>
      <c r="AC1002" t="s">
        <v>1239</v>
      </c>
      <c r="AD1002">
        <v>97754</v>
      </c>
    </row>
    <row r="1003" spans="1:30" x14ac:dyDescent="0.25">
      <c r="A1003" t="s">
        <v>1229</v>
      </c>
      <c r="C1003" t="s">
        <v>1230</v>
      </c>
      <c r="D1003" t="s">
        <v>201</v>
      </c>
      <c r="E1003" t="s">
        <v>1231</v>
      </c>
      <c r="F1003" t="s">
        <v>782</v>
      </c>
      <c r="H1003" t="s">
        <v>743</v>
      </c>
      <c r="I1003">
        <v>20</v>
      </c>
      <c r="J1003">
        <v>38</v>
      </c>
      <c r="M1003" t="s">
        <v>789</v>
      </c>
      <c r="N1003" t="s">
        <v>777</v>
      </c>
      <c r="P1003" t="s">
        <v>790</v>
      </c>
      <c r="S1003" s="71">
        <v>45406</v>
      </c>
      <c r="T1003" s="94">
        <v>0.66666666666666663</v>
      </c>
      <c r="U1003" s="71">
        <v>45406</v>
      </c>
      <c r="V1003" s="94">
        <v>0.70833333333333337</v>
      </c>
      <c r="W1003">
        <v>1.03</v>
      </c>
      <c r="X1003">
        <v>1.7166667E-2</v>
      </c>
      <c r="Y1003" t="s">
        <v>203</v>
      </c>
      <c r="AD1003">
        <v>97754</v>
      </c>
    </row>
    <row r="1004" spans="1:30" x14ac:dyDescent="0.25">
      <c r="A1004" t="s">
        <v>1229</v>
      </c>
      <c r="C1004" t="s">
        <v>1230</v>
      </c>
      <c r="D1004" t="s">
        <v>201</v>
      </c>
      <c r="E1004" t="s">
        <v>1231</v>
      </c>
      <c r="F1004" t="s">
        <v>782</v>
      </c>
      <c r="H1004" t="s">
        <v>743</v>
      </c>
      <c r="I1004">
        <v>20</v>
      </c>
      <c r="J1004">
        <v>38</v>
      </c>
      <c r="M1004" t="s">
        <v>744</v>
      </c>
      <c r="N1004" t="s">
        <v>796</v>
      </c>
      <c r="O1004">
        <v>0</v>
      </c>
      <c r="P1004" t="s">
        <v>797</v>
      </c>
      <c r="Q1004" t="s">
        <v>747</v>
      </c>
      <c r="R1004" t="s">
        <v>747</v>
      </c>
      <c r="S1004" s="71">
        <v>45407</v>
      </c>
      <c r="T1004" s="94">
        <v>0.35416666666666669</v>
      </c>
      <c r="U1004" s="71">
        <v>45407</v>
      </c>
      <c r="V1004" s="94">
        <v>0.375</v>
      </c>
      <c r="W1004">
        <v>30</v>
      </c>
      <c r="X1004">
        <v>0.5</v>
      </c>
      <c r="AB1004" t="s">
        <v>798</v>
      </c>
      <c r="AC1004" t="s">
        <v>799</v>
      </c>
      <c r="AD1004">
        <v>121441</v>
      </c>
    </row>
    <row r="1005" spans="1:30" x14ac:dyDescent="0.25">
      <c r="A1005" t="s">
        <v>1229</v>
      </c>
      <c r="C1005" t="s">
        <v>1230</v>
      </c>
      <c r="D1005" t="s">
        <v>201</v>
      </c>
      <c r="E1005" t="s">
        <v>1231</v>
      </c>
      <c r="F1005" t="s">
        <v>782</v>
      </c>
      <c r="H1005" t="s">
        <v>743</v>
      </c>
      <c r="I1005">
        <v>20</v>
      </c>
      <c r="J1005">
        <v>38</v>
      </c>
      <c r="M1005" t="s">
        <v>744</v>
      </c>
      <c r="N1005" t="s">
        <v>745</v>
      </c>
      <c r="O1005">
        <v>0</v>
      </c>
      <c r="P1005" t="s">
        <v>819</v>
      </c>
      <c r="Q1005" t="s">
        <v>86</v>
      </c>
      <c r="R1005" t="s">
        <v>86</v>
      </c>
      <c r="S1005" s="71">
        <v>45407</v>
      </c>
      <c r="T1005" s="94">
        <v>0.375</v>
      </c>
      <c r="U1005" s="71">
        <v>45407</v>
      </c>
      <c r="V1005" s="94">
        <v>0.41666666666666669</v>
      </c>
      <c r="W1005">
        <v>60</v>
      </c>
      <c r="X1005">
        <v>1</v>
      </c>
      <c r="Y1005" t="s">
        <v>35</v>
      </c>
      <c r="AB1005" t="s">
        <v>1195</v>
      </c>
      <c r="AC1005" t="s">
        <v>1196</v>
      </c>
      <c r="AD1005">
        <v>98547</v>
      </c>
    </row>
    <row r="1006" spans="1:30" x14ac:dyDescent="0.25">
      <c r="A1006" t="s">
        <v>1229</v>
      </c>
      <c r="C1006" t="s">
        <v>1230</v>
      </c>
      <c r="D1006" t="s">
        <v>201</v>
      </c>
      <c r="E1006" t="s">
        <v>1231</v>
      </c>
      <c r="F1006" t="s">
        <v>782</v>
      </c>
      <c r="H1006" t="s">
        <v>743</v>
      </c>
      <c r="I1006">
        <v>20</v>
      </c>
      <c r="J1006">
        <v>38</v>
      </c>
      <c r="M1006" t="s">
        <v>744</v>
      </c>
      <c r="N1006" t="s">
        <v>745</v>
      </c>
      <c r="O1006">
        <v>0</v>
      </c>
      <c r="P1006" t="s">
        <v>783</v>
      </c>
      <c r="Q1006" t="s">
        <v>86</v>
      </c>
      <c r="R1006" t="s">
        <v>86</v>
      </c>
      <c r="S1006" s="71">
        <v>45407</v>
      </c>
      <c r="T1006" s="94">
        <v>0.4375</v>
      </c>
      <c r="U1006" s="71">
        <v>45407</v>
      </c>
      <c r="V1006" s="94">
        <v>0.52083333333333337</v>
      </c>
      <c r="W1006">
        <v>120</v>
      </c>
      <c r="X1006">
        <v>2</v>
      </c>
      <c r="Y1006" t="s">
        <v>35</v>
      </c>
      <c r="AB1006" t="s">
        <v>1232</v>
      </c>
      <c r="AC1006" t="s">
        <v>1233</v>
      </c>
      <c r="AD1006">
        <v>86706</v>
      </c>
    </row>
    <row r="1007" spans="1:30" x14ac:dyDescent="0.25">
      <c r="A1007" t="s">
        <v>1229</v>
      </c>
      <c r="C1007" t="s">
        <v>1230</v>
      </c>
      <c r="D1007" t="s">
        <v>201</v>
      </c>
      <c r="E1007" t="s">
        <v>1231</v>
      </c>
      <c r="F1007" t="s">
        <v>782</v>
      </c>
      <c r="H1007" t="s">
        <v>743</v>
      </c>
      <c r="I1007">
        <v>20</v>
      </c>
      <c r="J1007">
        <v>38</v>
      </c>
      <c r="M1007" t="s">
        <v>789</v>
      </c>
      <c r="N1007" t="s">
        <v>777</v>
      </c>
      <c r="P1007" t="s">
        <v>790</v>
      </c>
      <c r="S1007" s="71">
        <v>45407</v>
      </c>
      <c r="T1007" s="94">
        <v>0.4375</v>
      </c>
      <c r="U1007" s="71">
        <v>45407</v>
      </c>
      <c r="V1007" s="94">
        <v>0.52083333333333337</v>
      </c>
      <c r="W1007">
        <v>4.33</v>
      </c>
      <c r="X1007">
        <v>7.2166667000000004E-2</v>
      </c>
      <c r="Y1007" t="s">
        <v>35</v>
      </c>
      <c r="AD1007">
        <v>86706</v>
      </c>
    </row>
    <row r="1008" spans="1:30" x14ac:dyDescent="0.25">
      <c r="A1008" t="s">
        <v>1229</v>
      </c>
      <c r="C1008" t="s">
        <v>1230</v>
      </c>
      <c r="D1008" t="s">
        <v>201</v>
      </c>
      <c r="E1008" t="s">
        <v>1231</v>
      </c>
      <c r="F1008" t="s">
        <v>782</v>
      </c>
      <c r="H1008" t="s">
        <v>743</v>
      </c>
      <c r="I1008">
        <v>20</v>
      </c>
      <c r="J1008">
        <v>38</v>
      </c>
      <c r="M1008" t="s">
        <v>744</v>
      </c>
      <c r="N1008" t="s">
        <v>745</v>
      </c>
      <c r="O1008">
        <v>0</v>
      </c>
      <c r="P1008" t="s">
        <v>783</v>
      </c>
      <c r="Q1008" t="s">
        <v>86</v>
      </c>
      <c r="R1008" t="s">
        <v>86</v>
      </c>
      <c r="S1008" s="71">
        <v>45407</v>
      </c>
      <c r="T1008" s="94">
        <v>0.625</v>
      </c>
      <c r="U1008" s="71">
        <v>45407</v>
      </c>
      <c r="V1008" s="94">
        <v>0.70833333333333337</v>
      </c>
      <c r="W1008">
        <v>120</v>
      </c>
      <c r="X1008">
        <v>2</v>
      </c>
      <c r="Y1008" t="s">
        <v>35</v>
      </c>
      <c r="AB1008" t="s">
        <v>906</v>
      </c>
      <c r="AC1008" t="s">
        <v>907</v>
      </c>
      <c r="AD1008">
        <v>92246</v>
      </c>
    </row>
    <row r="1009" spans="1:30" x14ac:dyDescent="0.25">
      <c r="A1009" t="s">
        <v>1229</v>
      </c>
      <c r="C1009" t="s">
        <v>1230</v>
      </c>
      <c r="D1009" t="s">
        <v>201</v>
      </c>
      <c r="E1009" t="s">
        <v>1231</v>
      </c>
      <c r="F1009" t="s">
        <v>782</v>
      </c>
      <c r="H1009" t="s">
        <v>743</v>
      </c>
      <c r="I1009">
        <v>20</v>
      </c>
      <c r="J1009">
        <v>38</v>
      </c>
      <c r="M1009" t="s">
        <v>789</v>
      </c>
      <c r="N1009" t="s">
        <v>777</v>
      </c>
      <c r="P1009" t="s">
        <v>790</v>
      </c>
      <c r="S1009" s="71">
        <v>45407</v>
      </c>
      <c r="T1009" s="94">
        <v>0.625</v>
      </c>
      <c r="U1009" s="71">
        <v>45407</v>
      </c>
      <c r="V1009" s="94">
        <v>0.70833333333333337</v>
      </c>
      <c r="W1009">
        <v>2.8</v>
      </c>
      <c r="X1009">
        <v>4.6666667000000002E-2</v>
      </c>
      <c r="Y1009" t="s">
        <v>35</v>
      </c>
      <c r="AD1009">
        <v>92246</v>
      </c>
    </row>
    <row r="1010" spans="1:30" x14ac:dyDescent="0.25">
      <c r="A1010" t="s">
        <v>1229</v>
      </c>
      <c r="C1010" t="s">
        <v>1230</v>
      </c>
      <c r="D1010" t="s">
        <v>201</v>
      </c>
      <c r="E1010" t="s">
        <v>1231</v>
      </c>
      <c r="F1010" t="s">
        <v>782</v>
      </c>
      <c r="H1010" t="s">
        <v>743</v>
      </c>
      <c r="I1010">
        <v>20</v>
      </c>
      <c r="J1010">
        <v>38</v>
      </c>
      <c r="M1010" t="s">
        <v>744</v>
      </c>
      <c r="N1010" t="s">
        <v>745</v>
      </c>
      <c r="O1010">
        <v>0</v>
      </c>
      <c r="P1010" t="s">
        <v>819</v>
      </c>
      <c r="Q1010" t="s">
        <v>86</v>
      </c>
      <c r="R1010" t="s">
        <v>86</v>
      </c>
      <c r="S1010" s="71">
        <v>45408</v>
      </c>
      <c r="T1010" s="94">
        <v>0.3125</v>
      </c>
      <c r="U1010" s="71">
        <v>45408</v>
      </c>
      <c r="V1010" s="94">
        <v>0.35416666666666669</v>
      </c>
      <c r="W1010">
        <v>60</v>
      </c>
      <c r="X1010">
        <v>1</v>
      </c>
      <c r="Y1010" t="s">
        <v>35</v>
      </c>
      <c r="AB1010" t="s">
        <v>841</v>
      </c>
      <c r="AC1010" t="s">
        <v>842</v>
      </c>
      <c r="AD1010">
        <v>108822</v>
      </c>
    </row>
    <row r="1011" spans="1:30" x14ac:dyDescent="0.25">
      <c r="A1011" t="s">
        <v>1229</v>
      </c>
      <c r="C1011" t="s">
        <v>1230</v>
      </c>
      <c r="D1011" t="s">
        <v>201</v>
      </c>
      <c r="E1011" t="s">
        <v>1231</v>
      </c>
      <c r="F1011" t="s">
        <v>782</v>
      </c>
      <c r="H1011" t="s">
        <v>743</v>
      </c>
      <c r="I1011">
        <v>20</v>
      </c>
      <c r="J1011">
        <v>38</v>
      </c>
      <c r="M1011" t="s">
        <v>744</v>
      </c>
      <c r="N1011" t="s">
        <v>745</v>
      </c>
      <c r="O1011">
        <v>0</v>
      </c>
      <c r="P1011" t="s">
        <v>783</v>
      </c>
      <c r="Q1011" t="s">
        <v>86</v>
      </c>
      <c r="R1011" t="s">
        <v>86</v>
      </c>
      <c r="S1011" s="71">
        <v>45408</v>
      </c>
      <c r="T1011" s="94">
        <v>0.36458333333333331</v>
      </c>
      <c r="U1011" s="71">
        <v>45408</v>
      </c>
      <c r="V1011" s="94">
        <v>0.40625</v>
      </c>
      <c r="W1011">
        <v>60</v>
      </c>
      <c r="X1011">
        <v>1</v>
      </c>
      <c r="Y1011" t="s">
        <v>35</v>
      </c>
      <c r="AB1011" t="s">
        <v>906</v>
      </c>
      <c r="AC1011" t="s">
        <v>907</v>
      </c>
      <c r="AD1011">
        <v>108836</v>
      </c>
    </row>
    <row r="1012" spans="1:30" x14ac:dyDescent="0.25">
      <c r="A1012" t="s">
        <v>1229</v>
      </c>
      <c r="C1012" t="s">
        <v>1230</v>
      </c>
      <c r="D1012" t="s">
        <v>201</v>
      </c>
      <c r="E1012" t="s">
        <v>1231</v>
      </c>
      <c r="F1012" t="s">
        <v>782</v>
      </c>
      <c r="H1012" t="s">
        <v>743</v>
      </c>
      <c r="I1012">
        <v>20</v>
      </c>
      <c r="J1012">
        <v>38</v>
      </c>
      <c r="M1012" t="s">
        <v>789</v>
      </c>
      <c r="N1012" t="s">
        <v>777</v>
      </c>
      <c r="P1012" t="s">
        <v>790</v>
      </c>
      <c r="S1012" s="71">
        <v>45408</v>
      </c>
      <c r="T1012" s="94">
        <v>0.36458333333333331</v>
      </c>
      <c r="U1012" s="71">
        <v>45408</v>
      </c>
      <c r="V1012" s="94">
        <v>0.40625</v>
      </c>
      <c r="W1012">
        <v>5.64</v>
      </c>
      <c r="X1012">
        <v>9.4E-2</v>
      </c>
      <c r="Y1012" t="s">
        <v>35</v>
      </c>
      <c r="AD1012">
        <v>108836</v>
      </c>
    </row>
    <row r="1013" spans="1:30" x14ac:dyDescent="0.25">
      <c r="A1013" t="s">
        <v>1229</v>
      </c>
      <c r="C1013" t="s">
        <v>1230</v>
      </c>
      <c r="D1013" t="s">
        <v>201</v>
      </c>
      <c r="E1013" t="s">
        <v>1231</v>
      </c>
      <c r="F1013" t="s">
        <v>782</v>
      </c>
      <c r="H1013" t="s">
        <v>743</v>
      </c>
      <c r="I1013">
        <v>20</v>
      </c>
      <c r="J1013">
        <v>38</v>
      </c>
      <c r="M1013" t="s">
        <v>744</v>
      </c>
      <c r="N1013" t="s">
        <v>745</v>
      </c>
      <c r="O1013">
        <v>0</v>
      </c>
      <c r="P1013" t="s">
        <v>783</v>
      </c>
      <c r="Q1013" t="s">
        <v>86</v>
      </c>
      <c r="R1013" t="s">
        <v>86</v>
      </c>
      <c r="S1013" s="71">
        <v>45408</v>
      </c>
      <c r="T1013" s="94">
        <v>0.41666666666666669</v>
      </c>
      <c r="U1013" s="71">
        <v>45408</v>
      </c>
      <c r="V1013" s="94">
        <v>0.52083333333333337</v>
      </c>
      <c r="W1013">
        <v>150</v>
      </c>
      <c r="X1013">
        <v>2.5</v>
      </c>
      <c r="Y1013" t="s">
        <v>35</v>
      </c>
      <c r="AB1013" t="s">
        <v>832</v>
      </c>
      <c r="AC1013" t="s">
        <v>833</v>
      </c>
      <c r="AD1013">
        <v>110094</v>
      </c>
    </row>
    <row r="1014" spans="1:30" x14ac:dyDescent="0.25">
      <c r="A1014" t="s">
        <v>1229</v>
      </c>
      <c r="C1014" t="s">
        <v>1230</v>
      </c>
      <c r="D1014" t="s">
        <v>201</v>
      </c>
      <c r="E1014" t="s">
        <v>1231</v>
      </c>
      <c r="F1014" t="s">
        <v>782</v>
      </c>
      <c r="H1014" t="s">
        <v>743</v>
      </c>
      <c r="I1014">
        <v>20</v>
      </c>
      <c r="J1014">
        <v>38</v>
      </c>
      <c r="M1014" t="s">
        <v>776</v>
      </c>
      <c r="N1014" t="s">
        <v>777</v>
      </c>
      <c r="P1014" t="s">
        <v>788</v>
      </c>
      <c r="Q1014" t="s">
        <v>86</v>
      </c>
      <c r="R1014" t="s">
        <v>86</v>
      </c>
      <c r="S1014" s="71">
        <v>45408</v>
      </c>
      <c r="T1014" s="94">
        <v>0.41666666666666669</v>
      </c>
      <c r="U1014" s="71">
        <v>45408</v>
      </c>
      <c r="V1014" s="94">
        <v>0.52083333333333337</v>
      </c>
      <c r="W1014">
        <v>21</v>
      </c>
      <c r="X1014">
        <v>0.35</v>
      </c>
      <c r="Y1014" t="s">
        <v>35</v>
      </c>
      <c r="AB1014" t="s">
        <v>832</v>
      </c>
      <c r="AC1014" t="s">
        <v>833</v>
      </c>
      <c r="AD1014">
        <v>110094</v>
      </c>
    </row>
    <row r="1015" spans="1:30" x14ac:dyDescent="0.25">
      <c r="A1015" t="s">
        <v>1229</v>
      </c>
      <c r="C1015" t="s">
        <v>1230</v>
      </c>
      <c r="D1015" t="s">
        <v>201</v>
      </c>
      <c r="E1015" t="s">
        <v>1231</v>
      </c>
      <c r="F1015" t="s">
        <v>782</v>
      </c>
      <c r="H1015" t="s">
        <v>743</v>
      </c>
      <c r="I1015">
        <v>20</v>
      </c>
      <c r="J1015">
        <v>38</v>
      </c>
      <c r="M1015" t="s">
        <v>789</v>
      </c>
      <c r="N1015" t="s">
        <v>777</v>
      </c>
      <c r="P1015" t="s">
        <v>790</v>
      </c>
      <c r="S1015" s="71">
        <v>45408</v>
      </c>
      <c r="T1015" s="94">
        <v>0.41666666666666669</v>
      </c>
      <c r="U1015" s="71">
        <v>45408</v>
      </c>
      <c r="V1015" s="94">
        <v>0.52083333333333337</v>
      </c>
      <c r="W1015">
        <v>4.84</v>
      </c>
      <c r="X1015">
        <v>8.0666666999999997E-2</v>
      </c>
      <c r="Y1015" t="s">
        <v>35</v>
      </c>
      <c r="AD1015">
        <v>110094</v>
      </c>
    </row>
    <row r="1016" spans="1:30" x14ac:dyDescent="0.25">
      <c r="A1016" t="s">
        <v>1229</v>
      </c>
      <c r="C1016" t="s">
        <v>1230</v>
      </c>
      <c r="D1016" t="s">
        <v>201</v>
      </c>
      <c r="E1016" t="s">
        <v>1231</v>
      </c>
      <c r="F1016" t="s">
        <v>782</v>
      </c>
      <c r="H1016" t="s">
        <v>743</v>
      </c>
      <c r="I1016">
        <v>20</v>
      </c>
      <c r="J1016">
        <v>38</v>
      </c>
      <c r="M1016" t="s">
        <v>744</v>
      </c>
      <c r="N1016" t="s">
        <v>745</v>
      </c>
      <c r="O1016">
        <v>0</v>
      </c>
      <c r="P1016" t="s">
        <v>783</v>
      </c>
      <c r="Q1016" t="s">
        <v>86</v>
      </c>
      <c r="R1016" t="s">
        <v>86</v>
      </c>
      <c r="S1016" s="71">
        <v>45408</v>
      </c>
      <c r="T1016" s="94">
        <v>0.54166666666666663</v>
      </c>
      <c r="U1016" s="71">
        <v>45408</v>
      </c>
      <c r="V1016" s="94">
        <v>0.60416666666666663</v>
      </c>
      <c r="W1016">
        <v>90</v>
      </c>
      <c r="X1016">
        <v>1.5</v>
      </c>
      <c r="Y1016" t="s">
        <v>202</v>
      </c>
      <c r="AB1016" t="s">
        <v>928</v>
      </c>
      <c r="AC1016" t="s">
        <v>929</v>
      </c>
      <c r="AD1016">
        <v>115992</v>
      </c>
    </row>
    <row r="1017" spans="1:30" x14ac:dyDescent="0.25">
      <c r="A1017" t="s">
        <v>1229</v>
      </c>
      <c r="C1017" t="s">
        <v>1230</v>
      </c>
      <c r="D1017" t="s">
        <v>201</v>
      </c>
      <c r="E1017" t="s">
        <v>1231</v>
      </c>
      <c r="F1017" t="s">
        <v>782</v>
      </c>
      <c r="H1017" t="s">
        <v>743</v>
      </c>
      <c r="I1017">
        <v>20</v>
      </c>
      <c r="J1017">
        <v>38</v>
      </c>
      <c r="M1017" t="s">
        <v>776</v>
      </c>
      <c r="N1017" t="s">
        <v>777</v>
      </c>
      <c r="P1017" t="s">
        <v>788</v>
      </c>
      <c r="Q1017" t="s">
        <v>86</v>
      </c>
      <c r="R1017" t="s">
        <v>86</v>
      </c>
      <c r="S1017" s="71">
        <v>45408</v>
      </c>
      <c r="T1017" s="94">
        <v>0.54166666666666663</v>
      </c>
      <c r="U1017" s="71">
        <v>45408</v>
      </c>
      <c r="V1017" s="94">
        <v>0.60416666666666663</v>
      </c>
      <c r="W1017">
        <v>11</v>
      </c>
      <c r="X1017">
        <v>0.18333333299999999</v>
      </c>
      <c r="Y1017" t="s">
        <v>202</v>
      </c>
      <c r="AB1017" t="s">
        <v>928</v>
      </c>
      <c r="AC1017" t="s">
        <v>929</v>
      </c>
      <c r="AD1017">
        <v>115992</v>
      </c>
    </row>
    <row r="1018" spans="1:30" x14ac:dyDescent="0.25">
      <c r="A1018" t="s">
        <v>1229</v>
      </c>
      <c r="C1018" t="s">
        <v>1230</v>
      </c>
      <c r="D1018" t="s">
        <v>201</v>
      </c>
      <c r="E1018" t="s">
        <v>1231</v>
      </c>
      <c r="F1018" t="s">
        <v>782</v>
      </c>
      <c r="H1018" t="s">
        <v>743</v>
      </c>
      <c r="I1018">
        <v>20</v>
      </c>
      <c r="J1018">
        <v>38</v>
      </c>
      <c r="M1018" t="s">
        <v>789</v>
      </c>
      <c r="N1018" t="s">
        <v>777</v>
      </c>
      <c r="P1018" t="s">
        <v>790</v>
      </c>
      <c r="S1018" s="71">
        <v>45408</v>
      </c>
      <c r="T1018" s="94">
        <v>0.54166666666666663</v>
      </c>
      <c r="U1018" s="71">
        <v>45408</v>
      </c>
      <c r="V1018" s="94">
        <v>0.60416666666666663</v>
      </c>
      <c r="W1018">
        <v>10.32</v>
      </c>
      <c r="X1018">
        <v>0.17199999999999999</v>
      </c>
      <c r="Y1018" t="s">
        <v>202</v>
      </c>
      <c r="AD1018">
        <v>115992</v>
      </c>
    </row>
    <row r="1019" spans="1:30" x14ac:dyDescent="0.25">
      <c r="A1019" t="s">
        <v>1229</v>
      </c>
      <c r="C1019" t="s">
        <v>1230</v>
      </c>
      <c r="D1019" t="s">
        <v>201</v>
      </c>
      <c r="E1019" t="s">
        <v>1231</v>
      </c>
      <c r="F1019" t="s">
        <v>782</v>
      </c>
      <c r="H1019" t="s">
        <v>743</v>
      </c>
      <c r="I1019">
        <v>20</v>
      </c>
      <c r="J1019">
        <v>38</v>
      </c>
      <c r="M1019" t="s">
        <v>744</v>
      </c>
      <c r="N1019" t="s">
        <v>796</v>
      </c>
      <c r="O1019">
        <v>0</v>
      </c>
      <c r="P1019" t="s">
        <v>797</v>
      </c>
      <c r="Q1019" t="s">
        <v>747</v>
      </c>
      <c r="R1019" t="s">
        <v>747</v>
      </c>
      <c r="S1019" s="71">
        <v>45408</v>
      </c>
      <c r="T1019" s="94">
        <v>0.60416666666666663</v>
      </c>
      <c r="U1019" s="71">
        <v>45408</v>
      </c>
      <c r="V1019" s="94">
        <v>0.64583333333333337</v>
      </c>
      <c r="W1019">
        <v>60</v>
      </c>
      <c r="X1019">
        <v>1</v>
      </c>
      <c r="AB1019" t="s">
        <v>798</v>
      </c>
      <c r="AC1019" t="s">
        <v>799</v>
      </c>
      <c r="AD1019">
        <v>121747</v>
      </c>
    </row>
    <row r="1020" spans="1:30" x14ac:dyDescent="0.25">
      <c r="A1020" t="s">
        <v>1229</v>
      </c>
      <c r="C1020" t="s">
        <v>1230</v>
      </c>
      <c r="D1020" t="s">
        <v>201</v>
      </c>
      <c r="E1020" t="s">
        <v>1231</v>
      </c>
      <c r="F1020" t="s">
        <v>782</v>
      </c>
      <c r="H1020" t="s">
        <v>743</v>
      </c>
      <c r="I1020">
        <v>20</v>
      </c>
      <c r="J1020">
        <v>38</v>
      </c>
      <c r="M1020" t="s">
        <v>744</v>
      </c>
      <c r="N1020" t="s">
        <v>745</v>
      </c>
      <c r="O1020">
        <v>0</v>
      </c>
      <c r="P1020" t="s">
        <v>783</v>
      </c>
      <c r="Q1020" t="s">
        <v>86</v>
      </c>
      <c r="R1020" t="s">
        <v>86</v>
      </c>
      <c r="S1020" s="71">
        <v>45411</v>
      </c>
      <c r="T1020" s="94">
        <v>0.29166666666666669</v>
      </c>
      <c r="U1020" s="71">
        <v>45411</v>
      </c>
      <c r="V1020" s="94">
        <v>0.33333333333333331</v>
      </c>
      <c r="W1020">
        <v>60</v>
      </c>
      <c r="X1020">
        <v>1</v>
      </c>
      <c r="Y1020" t="s">
        <v>35</v>
      </c>
      <c r="AB1020" t="s">
        <v>906</v>
      </c>
      <c r="AC1020" t="s">
        <v>907</v>
      </c>
      <c r="AD1020">
        <v>92235</v>
      </c>
    </row>
    <row r="1021" spans="1:30" x14ac:dyDescent="0.25">
      <c r="A1021" t="s">
        <v>1229</v>
      </c>
      <c r="C1021" t="s">
        <v>1230</v>
      </c>
      <c r="D1021" t="s">
        <v>201</v>
      </c>
      <c r="E1021" t="s">
        <v>1231</v>
      </c>
      <c r="F1021" t="s">
        <v>782</v>
      </c>
      <c r="H1021" t="s">
        <v>743</v>
      </c>
      <c r="I1021">
        <v>20</v>
      </c>
      <c r="J1021">
        <v>38</v>
      </c>
      <c r="M1021" t="s">
        <v>744</v>
      </c>
      <c r="N1021" t="s">
        <v>745</v>
      </c>
      <c r="O1021">
        <v>0</v>
      </c>
      <c r="P1021" t="s">
        <v>819</v>
      </c>
      <c r="Q1021" t="s">
        <v>86</v>
      </c>
      <c r="R1021" t="s">
        <v>86</v>
      </c>
      <c r="S1021" s="71">
        <v>45411</v>
      </c>
      <c r="T1021" s="94">
        <v>0.35416666666666669</v>
      </c>
      <c r="U1021" s="71">
        <v>45411</v>
      </c>
      <c r="V1021" s="94">
        <v>0.39583333333333331</v>
      </c>
      <c r="W1021">
        <v>60</v>
      </c>
      <c r="X1021">
        <v>1</v>
      </c>
      <c r="Y1021" t="s">
        <v>35</v>
      </c>
      <c r="AB1021" t="s">
        <v>820</v>
      </c>
      <c r="AC1021" t="s">
        <v>821</v>
      </c>
      <c r="AD1021">
        <v>92258</v>
      </c>
    </row>
    <row r="1022" spans="1:30" x14ac:dyDescent="0.25">
      <c r="A1022" t="s">
        <v>1229</v>
      </c>
      <c r="C1022" t="s">
        <v>1230</v>
      </c>
      <c r="D1022" t="s">
        <v>201</v>
      </c>
      <c r="E1022" t="s">
        <v>1231</v>
      </c>
      <c r="F1022" t="s">
        <v>782</v>
      </c>
      <c r="H1022" t="s">
        <v>743</v>
      </c>
      <c r="I1022">
        <v>20</v>
      </c>
      <c r="J1022">
        <v>38</v>
      </c>
      <c r="M1022" t="s">
        <v>789</v>
      </c>
      <c r="N1022" t="s">
        <v>777</v>
      </c>
      <c r="P1022" t="s">
        <v>790</v>
      </c>
      <c r="S1022" s="71">
        <v>45411</v>
      </c>
      <c r="T1022" s="94">
        <v>0.35416666666666669</v>
      </c>
      <c r="U1022" s="71">
        <v>45411</v>
      </c>
      <c r="V1022" s="94">
        <v>0.39583333333333331</v>
      </c>
      <c r="W1022">
        <v>7.15</v>
      </c>
      <c r="X1022">
        <v>0.119166667</v>
      </c>
      <c r="Y1022" t="s">
        <v>35</v>
      </c>
      <c r="AD1022">
        <v>92258</v>
      </c>
    </row>
    <row r="1023" spans="1:30" x14ac:dyDescent="0.25">
      <c r="A1023" t="s">
        <v>1229</v>
      </c>
      <c r="C1023" t="s">
        <v>1230</v>
      </c>
      <c r="D1023" t="s">
        <v>201</v>
      </c>
      <c r="E1023" t="s">
        <v>1231</v>
      </c>
      <c r="F1023" t="s">
        <v>782</v>
      </c>
      <c r="H1023" t="s">
        <v>743</v>
      </c>
      <c r="I1023">
        <v>20</v>
      </c>
      <c r="J1023">
        <v>38</v>
      </c>
      <c r="M1023" t="s">
        <v>744</v>
      </c>
      <c r="N1023" t="s">
        <v>745</v>
      </c>
      <c r="O1023">
        <v>0</v>
      </c>
      <c r="P1023" t="s">
        <v>791</v>
      </c>
      <c r="Q1023" t="s">
        <v>85</v>
      </c>
      <c r="R1023" t="s">
        <v>792</v>
      </c>
      <c r="S1023" s="71">
        <v>45411</v>
      </c>
      <c r="T1023" s="94">
        <v>0.45833333333333331</v>
      </c>
      <c r="U1023" s="71">
        <v>45411</v>
      </c>
      <c r="V1023" s="94">
        <v>0.54166666666666663</v>
      </c>
      <c r="W1023">
        <v>120</v>
      </c>
      <c r="X1023">
        <v>2</v>
      </c>
      <c r="Y1023" t="s">
        <v>34</v>
      </c>
      <c r="AB1023" t="s">
        <v>916</v>
      </c>
      <c r="AC1023" t="s">
        <v>917</v>
      </c>
      <c r="AD1023">
        <v>90797</v>
      </c>
    </row>
    <row r="1024" spans="1:30" x14ac:dyDescent="0.25">
      <c r="A1024" t="s">
        <v>1229</v>
      </c>
      <c r="C1024" t="s">
        <v>1230</v>
      </c>
      <c r="D1024" t="s">
        <v>201</v>
      </c>
      <c r="E1024" t="s">
        <v>1231</v>
      </c>
      <c r="F1024" t="s">
        <v>782</v>
      </c>
      <c r="H1024" t="s">
        <v>743</v>
      </c>
      <c r="I1024">
        <v>20</v>
      </c>
      <c r="J1024">
        <v>38</v>
      </c>
      <c r="M1024" t="s">
        <v>776</v>
      </c>
      <c r="N1024" t="s">
        <v>777</v>
      </c>
      <c r="P1024" t="s">
        <v>795</v>
      </c>
      <c r="Q1024" t="s">
        <v>85</v>
      </c>
      <c r="R1024" t="s">
        <v>792</v>
      </c>
      <c r="S1024" s="71">
        <v>45411</v>
      </c>
      <c r="T1024" s="94">
        <v>0.45833333333333331</v>
      </c>
      <c r="U1024" s="71">
        <v>45411</v>
      </c>
      <c r="V1024" s="94">
        <v>0.54166666666666663</v>
      </c>
      <c r="W1024">
        <v>5</v>
      </c>
      <c r="X1024">
        <v>8.3333332999999996E-2</v>
      </c>
      <c r="Y1024" t="s">
        <v>34</v>
      </c>
      <c r="AB1024" t="s">
        <v>916</v>
      </c>
      <c r="AC1024" t="s">
        <v>917</v>
      </c>
      <c r="AD1024">
        <v>90797</v>
      </c>
    </row>
    <row r="1025" spans="1:30" x14ac:dyDescent="0.25">
      <c r="A1025" t="s">
        <v>1229</v>
      </c>
      <c r="C1025" t="s">
        <v>1230</v>
      </c>
      <c r="D1025" t="s">
        <v>201</v>
      </c>
      <c r="E1025" t="s">
        <v>1231</v>
      </c>
      <c r="F1025" t="s">
        <v>782</v>
      </c>
      <c r="H1025" t="s">
        <v>743</v>
      </c>
      <c r="I1025">
        <v>20</v>
      </c>
      <c r="J1025">
        <v>38</v>
      </c>
      <c r="M1025" t="s">
        <v>789</v>
      </c>
      <c r="N1025" t="s">
        <v>777</v>
      </c>
      <c r="P1025" t="s">
        <v>790</v>
      </c>
      <c r="S1025" s="71">
        <v>45411</v>
      </c>
      <c r="T1025" s="94">
        <v>0.45833333333333331</v>
      </c>
      <c r="U1025" s="71">
        <v>45411</v>
      </c>
      <c r="V1025" s="94">
        <v>0.54166666666666663</v>
      </c>
      <c r="W1025">
        <v>7.13</v>
      </c>
      <c r="X1025">
        <v>0.118833333</v>
      </c>
      <c r="Y1025" t="s">
        <v>34</v>
      </c>
      <c r="AD1025">
        <v>90797</v>
      </c>
    </row>
    <row r="1026" spans="1:30" x14ac:dyDescent="0.25">
      <c r="A1026" t="s">
        <v>1229</v>
      </c>
      <c r="C1026" t="s">
        <v>1230</v>
      </c>
      <c r="D1026" t="s">
        <v>201</v>
      </c>
      <c r="E1026" t="s">
        <v>1231</v>
      </c>
      <c r="F1026" t="s">
        <v>782</v>
      </c>
      <c r="H1026" t="s">
        <v>743</v>
      </c>
      <c r="I1026">
        <v>20</v>
      </c>
      <c r="J1026">
        <v>38</v>
      </c>
      <c r="M1026" t="s">
        <v>744</v>
      </c>
      <c r="N1026" t="s">
        <v>745</v>
      </c>
      <c r="O1026">
        <v>0</v>
      </c>
      <c r="P1026" t="s">
        <v>783</v>
      </c>
      <c r="Q1026" t="s">
        <v>86</v>
      </c>
      <c r="R1026" t="s">
        <v>86</v>
      </c>
      <c r="S1026" s="71">
        <v>45411</v>
      </c>
      <c r="T1026" s="94">
        <v>0.5625</v>
      </c>
      <c r="U1026" s="71">
        <v>45411</v>
      </c>
      <c r="V1026" s="94">
        <v>0.60416666666666663</v>
      </c>
      <c r="W1026">
        <v>60</v>
      </c>
      <c r="X1026">
        <v>1</v>
      </c>
      <c r="Y1026" t="s">
        <v>35</v>
      </c>
      <c r="AB1026" t="s">
        <v>1232</v>
      </c>
      <c r="AC1026" t="s">
        <v>1233</v>
      </c>
      <c r="AD1026">
        <v>97216</v>
      </c>
    </row>
    <row r="1027" spans="1:30" x14ac:dyDescent="0.25">
      <c r="A1027" t="s">
        <v>1229</v>
      </c>
      <c r="C1027" t="s">
        <v>1230</v>
      </c>
      <c r="D1027" t="s">
        <v>201</v>
      </c>
      <c r="E1027" t="s">
        <v>1231</v>
      </c>
      <c r="F1027" t="s">
        <v>782</v>
      </c>
      <c r="H1027" t="s">
        <v>743</v>
      </c>
      <c r="I1027">
        <v>20</v>
      </c>
      <c r="J1027">
        <v>38</v>
      </c>
      <c r="M1027" t="s">
        <v>789</v>
      </c>
      <c r="N1027" t="s">
        <v>777</v>
      </c>
      <c r="P1027" t="s">
        <v>790</v>
      </c>
      <c r="S1027" s="71">
        <v>45411</v>
      </c>
      <c r="T1027" s="94">
        <v>0.5625</v>
      </c>
      <c r="U1027" s="71">
        <v>45411</v>
      </c>
      <c r="V1027" s="94">
        <v>0.60416666666666663</v>
      </c>
      <c r="W1027">
        <v>2.12</v>
      </c>
      <c r="X1027">
        <v>3.5333333000000001E-2</v>
      </c>
      <c r="Y1027" t="s">
        <v>35</v>
      </c>
      <c r="AD1027">
        <v>97216</v>
      </c>
    </row>
    <row r="1028" spans="1:30" x14ac:dyDescent="0.25">
      <c r="A1028" t="s">
        <v>1229</v>
      </c>
      <c r="C1028" t="s">
        <v>1230</v>
      </c>
      <c r="D1028" t="s">
        <v>201</v>
      </c>
      <c r="E1028" t="s">
        <v>1231</v>
      </c>
      <c r="F1028" t="s">
        <v>782</v>
      </c>
      <c r="H1028" t="s">
        <v>743</v>
      </c>
      <c r="I1028">
        <v>20</v>
      </c>
      <c r="J1028">
        <v>38</v>
      </c>
      <c r="M1028" t="s">
        <v>744</v>
      </c>
      <c r="N1028" t="s">
        <v>796</v>
      </c>
      <c r="O1028">
        <v>0</v>
      </c>
      <c r="P1028" t="s">
        <v>797</v>
      </c>
      <c r="Q1028" t="s">
        <v>747</v>
      </c>
      <c r="R1028" t="s">
        <v>747</v>
      </c>
      <c r="S1028" s="71">
        <v>45411</v>
      </c>
      <c r="T1028" s="94">
        <v>0.625</v>
      </c>
      <c r="U1028" s="71">
        <v>45411</v>
      </c>
      <c r="V1028" s="94">
        <v>0.66666666666666663</v>
      </c>
      <c r="W1028">
        <v>60</v>
      </c>
      <c r="X1028">
        <v>1</v>
      </c>
      <c r="AB1028" t="s">
        <v>798</v>
      </c>
      <c r="AC1028" t="s">
        <v>799</v>
      </c>
      <c r="AD1028">
        <v>123435</v>
      </c>
    </row>
    <row r="1029" spans="1:30" x14ac:dyDescent="0.25">
      <c r="A1029" t="s">
        <v>1229</v>
      </c>
      <c r="C1029" t="s">
        <v>1230</v>
      </c>
      <c r="D1029" t="s">
        <v>201</v>
      </c>
      <c r="E1029" t="s">
        <v>1231</v>
      </c>
      <c r="F1029" t="s">
        <v>782</v>
      </c>
      <c r="H1029" t="s">
        <v>743</v>
      </c>
      <c r="I1029">
        <v>20</v>
      </c>
      <c r="J1029">
        <v>38</v>
      </c>
      <c r="M1029" t="s">
        <v>744</v>
      </c>
      <c r="N1029" t="s">
        <v>745</v>
      </c>
      <c r="O1029">
        <v>0</v>
      </c>
      <c r="P1029" t="s">
        <v>783</v>
      </c>
      <c r="Q1029" t="s">
        <v>86</v>
      </c>
      <c r="R1029" t="s">
        <v>86</v>
      </c>
      <c r="S1029" s="71">
        <v>45413</v>
      </c>
      <c r="T1029" s="94">
        <v>0.30208333333333331</v>
      </c>
      <c r="U1029" s="71">
        <v>45413</v>
      </c>
      <c r="V1029" s="94">
        <v>0.38541666666666669</v>
      </c>
      <c r="W1029">
        <v>120</v>
      </c>
      <c r="X1029">
        <v>2</v>
      </c>
      <c r="Y1029" t="s">
        <v>261</v>
      </c>
      <c r="AB1029" t="s">
        <v>824</v>
      </c>
      <c r="AC1029" t="s">
        <v>825</v>
      </c>
      <c r="AD1029">
        <v>120870</v>
      </c>
    </row>
    <row r="1030" spans="1:30" x14ac:dyDescent="0.25">
      <c r="A1030" t="s">
        <v>1229</v>
      </c>
      <c r="C1030" t="s">
        <v>1230</v>
      </c>
      <c r="D1030" t="s">
        <v>201</v>
      </c>
      <c r="E1030" t="s">
        <v>1231</v>
      </c>
      <c r="F1030" t="s">
        <v>782</v>
      </c>
      <c r="H1030" t="s">
        <v>743</v>
      </c>
      <c r="I1030">
        <v>20</v>
      </c>
      <c r="J1030">
        <v>38</v>
      </c>
      <c r="M1030" t="s">
        <v>744</v>
      </c>
      <c r="N1030" t="s">
        <v>745</v>
      </c>
      <c r="O1030">
        <v>0</v>
      </c>
      <c r="P1030" t="s">
        <v>791</v>
      </c>
      <c r="Q1030" t="s">
        <v>85</v>
      </c>
      <c r="R1030" t="s">
        <v>792</v>
      </c>
      <c r="S1030" s="71">
        <v>45413</v>
      </c>
      <c r="T1030" s="94">
        <v>0.39583333333333331</v>
      </c>
      <c r="U1030" s="71">
        <v>45413</v>
      </c>
      <c r="V1030" s="94">
        <v>0.47916666666666669</v>
      </c>
      <c r="W1030">
        <v>120</v>
      </c>
      <c r="X1030">
        <v>2</v>
      </c>
      <c r="Y1030" t="s">
        <v>35</v>
      </c>
      <c r="AB1030" t="s">
        <v>1691</v>
      </c>
      <c r="AC1030" t="s">
        <v>1692</v>
      </c>
      <c r="AD1030">
        <v>95837</v>
      </c>
    </row>
    <row r="1031" spans="1:30" x14ac:dyDescent="0.25">
      <c r="A1031" t="s">
        <v>1229</v>
      </c>
      <c r="C1031" t="s">
        <v>1230</v>
      </c>
      <c r="D1031" t="s">
        <v>201</v>
      </c>
      <c r="E1031" t="s">
        <v>1231</v>
      </c>
      <c r="F1031" t="s">
        <v>782</v>
      </c>
      <c r="H1031" t="s">
        <v>743</v>
      </c>
      <c r="I1031">
        <v>20</v>
      </c>
      <c r="J1031">
        <v>38</v>
      </c>
      <c r="M1031" t="s">
        <v>789</v>
      </c>
      <c r="N1031" t="s">
        <v>777</v>
      </c>
      <c r="P1031" t="s">
        <v>790</v>
      </c>
      <c r="S1031" s="71">
        <v>45413</v>
      </c>
      <c r="T1031" s="94">
        <v>0.39583333333333331</v>
      </c>
      <c r="U1031" s="71">
        <v>45413</v>
      </c>
      <c r="V1031" s="94">
        <v>0.47916666666666669</v>
      </c>
      <c r="W1031">
        <v>8.3699999999999992</v>
      </c>
      <c r="X1031">
        <v>0.13950000000000001</v>
      </c>
      <c r="Y1031" t="s">
        <v>35</v>
      </c>
      <c r="AD1031">
        <v>95837</v>
      </c>
    </row>
    <row r="1032" spans="1:30" x14ac:dyDescent="0.25">
      <c r="A1032" t="s">
        <v>1229</v>
      </c>
      <c r="C1032" t="s">
        <v>1230</v>
      </c>
      <c r="D1032" t="s">
        <v>201</v>
      </c>
      <c r="E1032" t="s">
        <v>1231</v>
      </c>
      <c r="F1032" t="s">
        <v>782</v>
      </c>
      <c r="H1032" t="s">
        <v>743</v>
      </c>
      <c r="I1032">
        <v>20</v>
      </c>
      <c r="J1032">
        <v>38</v>
      </c>
      <c r="M1032" t="s">
        <v>744</v>
      </c>
      <c r="N1032" t="s">
        <v>745</v>
      </c>
      <c r="O1032">
        <v>0</v>
      </c>
      <c r="P1032" t="s">
        <v>819</v>
      </c>
      <c r="Q1032" t="s">
        <v>86</v>
      </c>
      <c r="R1032" t="s">
        <v>86</v>
      </c>
      <c r="S1032" s="71">
        <v>45413</v>
      </c>
      <c r="T1032" s="94">
        <v>0.48958333333333331</v>
      </c>
      <c r="U1032" s="71">
        <v>45413</v>
      </c>
      <c r="V1032" s="94">
        <v>0.53125</v>
      </c>
      <c r="W1032">
        <v>60</v>
      </c>
      <c r="X1032">
        <v>1</v>
      </c>
      <c r="Y1032" t="s">
        <v>35</v>
      </c>
      <c r="AB1032" t="s">
        <v>1195</v>
      </c>
      <c r="AC1032" t="s">
        <v>1196</v>
      </c>
      <c r="AD1032">
        <v>95898</v>
      </c>
    </row>
    <row r="1033" spans="1:30" x14ac:dyDescent="0.25">
      <c r="A1033" t="s">
        <v>1229</v>
      </c>
      <c r="C1033" t="s">
        <v>1230</v>
      </c>
      <c r="D1033" t="s">
        <v>201</v>
      </c>
      <c r="E1033" t="s">
        <v>1231</v>
      </c>
      <c r="F1033" t="s">
        <v>782</v>
      </c>
      <c r="H1033" t="s">
        <v>743</v>
      </c>
      <c r="I1033">
        <v>20</v>
      </c>
      <c r="J1033">
        <v>38</v>
      </c>
      <c r="M1033" t="s">
        <v>789</v>
      </c>
      <c r="N1033" t="s">
        <v>777</v>
      </c>
      <c r="P1033" t="s">
        <v>790</v>
      </c>
      <c r="S1033" s="71">
        <v>45413</v>
      </c>
      <c r="T1033" s="94">
        <v>0.48958333333333331</v>
      </c>
      <c r="U1033" s="71">
        <v>45413</v>
      </c>
      <c r="V1033" s="94">
        <v>0.53125</v>
      </c>
      <c r="W1033">
        <v>1.05</v>
      </c>
      <c r="X1033">
        <v>1.7500000000000002E-2</v>
      </c>
      <c r="Y1033" t="s">
        <v>35</v>
      </c>
      <c r="AD1033">
        <v>95898</v>
      </c>
    </row>
    <row r="1034" spans="1:30" x14ac:dyDescent="0.25">
      <c r="A1034" t="s">
        <v>1229</v>
      </c>
      <c r="C1034" t="s">
        <v>1230</v>
      </c>
      <c r="D1034" t="s">
        <v>201</v>
      </c>
      <c r="E1034" t="s">
        <v>1231</v>
      </c>
      <c r="F1034" t="s">
        <v>782</v>
      </c>
      <c r="H1034" t="s">
        <v>743</v>
      </c>
      <c r="I1034">
        <v>20</v>
      </c>
      <c r="J1034">
        <v>38</v>
      </c>
      <c r="M1034" t="s">
        <v>744</v>
      </c>
      <c r="N1034" t="s">
        <v>745</v>
      </c>
      <c r="O1034">
        <v>0</v>
      </c>
      <c r="P1034" t="s">
        <v>819</v>
      </c>
      <c r="Q1034" t="s">
        <v>86</v>
      </c>
      <c r="R1034" t="s">
        <v>86</v>
      </c>
      <c r="S1034" s="71">
        <v>45413</v>
      </c>
      <c r="T1034" s="94">
        <v>0.54166666666666663</v>
      </c>
      <c r="U1034" s="71">
        <v>45413</v>
      </c>
      <c r="V1034" s="94">
        <v>0.58333333333333337</v>
      </c>
      <c r="W1034">
        <v>60</v>
      </c>
      <c r="X1034">
        <v>1</v>
      </c>
      <c r="Y1034" t="s">
        <v>35</v>
      </c>
      <c r="AB1034" t="s">
        <v>1236</v>
      </c>
      <c r="AC1034" t="s">
        <v>1237</v>
      </c>
      <c r="AD1034">
        <v>90278</v>
      </c>
    </row>
    <row r="1035" spans="1:30" x14ac:dyDescent="0.25">
      <c r="A1035" t="s">
        <v>1229</v>
      </c>
      <c r="C1035" t="s">
        <v>1230</v>
      </c>
      <c r="D1035" t="s">
        <v>201</v>
      </c>
      <c r="E1035" t="s">
        <v>1231</v>
      </c>
      <c r="F1035" t="s">
        <v>782</v>
      </c>
      <c r="H1035" t="s">
        <v>743</v>
      </c>
      <c r="I1035">
        <v>20</v>
      </c>
      <c r="J1035">
        <v>38</v>
      </c>
      <c r="M1035" t="s">
        <v>789</v>
      </c>
      <c r="N1035" t="s">
        <v>777</v>
      </c>
      <c r="P1035" t="s">
        <v>790</v>
      </c>
      <c r="S1035" s="71">
        <v>45413</v>
      </c>
      <c r="T1035" s="94">
        <v>0.54166666666666663</v>
      </c>
      <c r="U1035" s="71">
        <v>45413</v>
      </c>
      <c r="V1035" s="94">
        <v>0.58333333333333337</v>
      </c>
      <c r="W1035">
        <v>0.48</v>
      </c>
      <c r="X1035">
        <v>8.0000000000000002E-3</v>
      </c>
      <c r="Y1035" t="s">
        <v>35</v>
      </c>
      <c r="AD1035">
        <v>90278</v>
      </c>
    </row>
    <row r="1036" spans="1:30" x14ac:dyDescent="0.25">
      <c r="A1036" t="s">
        <v>1229</v>
      </c>
      <c r="C1036" t="s">
        <v>1230</v>
      </c>
      <c r="D1036" t="s">
        <v>201</v>
      </c>
      <c r="E1036" t="s">
        <v>1231</v>
      </c>
      <c r="F1036" t="s">
        <v>782</v>
      </c>
      <c r="H1036" t="s">
        <v>743</v>
      </c>
      <c r="I1036">
        <v>20</v>
      </c>
      <c r="J1036">
        <v>38</v>
      </c>
      <c r="M1036" t="s">
        <v>744</v>
      </c>
      <c r="N1036" t="s">
        <v>745</v>
      </c>
      <c r="O1036">
        <v>0</v>
      </c>
      <c r="P1036" t="s">
        <v>816</v>
      </c>
      <c r="Q1036" t="s">
        <v>86</v>
      </c>
      <c r="R1036" t="s">
        <v>86</v>
      </c>
      <c r="S1036" s="71">
        <v>45413</v>
      </c>
      <c r="T1036" s="94">
        <v>0.60416666666666663</v>
      </c>
      <c r="U1036" s="71">
        <v>45413</v>
      </c>
      <c r="V1036" s="94">
        <v>0.64583333333333337</v>
      </c>
      <c r="W1036">
        <v>60</v>
      </c>
      <c r="X1036">
        <v>1</v>
      </c>
      <c r="Y1036" t="s">
        <v>203</v>
      </c>
      <c r="AB1036" t="s">
        <v>1238</v>
      </c>
      <c r="AC1036" t="s">
        <v>1239</v>
      </c>
      <c r="AD1036">
        <v>97755</v>
      </c>
    </row>
    <row r="1037" spans="1:30" x14ac:dyDescent="0.25">
      <c r="A1037" t="s">
        <v>1229</v>
      </c>
      <c r="C1037" t="s">
        <v>1230</v>
      </c>
      <c r="D1037" t="s">
        <v>201</v>
      </c>
      <c r="E1037" t="s">
        <v>1231</v>
      </c>
      <c r="F1037" t="s">
        <v>782</v>
      </c>
      <c r="H1037" t="s">
        <v>743</v>
      </c>
      <c r="I1037">
        <v>20</v>
      </c>
      <c r="J1037">
        <v>38</v>
      </c>
      <c r="M1037" t="s">
        <v>789</v>
      </c>
      <c r="N1037" t="s">
        <v>777</v>
      </c>
      <c r="P1037" t="s">
        <v>790</v>
      </c>
      <c r="S1037" s="71">
        <v>45413</v>
      </c>
      <c r="T1037" s="94">
        <v>0.60416666666666663</v>
      </c>
      <c r="U1037" s="71">
        <v>45413</v>
      </c>
      <c r="V1037" s="94">
        <v>0.64583333333333337</v>
      </c>
      <c r="W1037">
        <v>1.03</v>
      </c>
      <c r="X1037">
        <v>1.7166667E-2</v>
      </c>
      <c r="Y1037" t="s">
        <v>203</v>
      </c>
      <c r="AD1037">
        <v>97755</v>
      </c>
    </row>
    <row r="1038" spans="1:30" x14ac:dyDescent="0.25">
      <c r="A1038" t="s">
        <v>1229</v>
      </c>
      <c r="C1038" t="s">
        <v>1230</v>
      </c>
      <c r="D1038" t="s">
        <v>201</v>
      </c>
      <c r="E1038" t="s">
        <v>1231</v>
      </c>
      <c r="F1038" t="s">
        <v>782</v>
      </c>
      <c r="H1038" t="s">
        <v>743</v>
      </c>
      <c r="I1038">
        <v>20</v>
      </c>
      <c r="J1038">
        <v>38</v>
      </c>
      <c r="M1038" t="s">
        <v>744</v>
      </c>
      <c r="N1038" t="s">
        <v>796</v>
      </c>
      <c r="O1038">
        <v>0</v>
      </c>
      <c r="P1038" t="s">
        <v>797</v>
      </c>
      <c r="Q1038" t="s">
        <v>747</v>
      </c>
      <c r="R1038" t="s">
        <v>747</v>
      </c>
      <c r="S1038" s="71">
        <v>45413</v>
      </c>
      <c r="T1038" s="94">
        <v>0.64583333333333337</v>
      </c>
      <c r="U1038" s="71">
        <v>45413</v>
      </c>
      <c r="V1038" s="94">
        <v>0.69791666666666663</v>
      </c>
      <c r="W1038">
        <v>75</v>
      </c>
      <c r="X1038">
        <v>1.25</v>
      </c>
      <c r="AB1038" t="s">
        <v>798</v>
      </c>
      <c r="AC1038" t="s">
        <v>799</v>
      </c>
      <c r="AD1038">
        <v>124115</v>
      </c>
    </row>
    <row r="1039" spans="1:30" x14ac:dyDescent="0.25">
      <c r="A1039" t="s">
        <v>1240</v>
      </c>
      <c r="C1039" t="s">
        <v>1241</v>
      </c>
      <c r="D1039" t="s">
        <v>235</v>
      </c>
      <c r="E1039" t="s">
        <v>1242</v>
      </c>
      <c r="F1039" t="s">
        <v>764</v>
      </c>
      <c r="G1039" t="s">
        <v>30</v>
      </c>
      <c r="H1039" t="s">
        <v>743</v>
      </c>
      <c r="I1039">
        <v>34</v>
      </c>
      <c r="J1039">
        <v>35</v>
      </c>
      <c r="M1039" t="s">
        <v>744</v>
      </c>
      <c r="N1039" t="s">
        <v>745</v>
      </c>
      <c r="O1039">
        <v>0</v>
      </c>
      <c r="P1039" t="s">
        <v>765</v>
      </c>
      <c r="Q1039" t="s">
        <v>747</v>
      </c>
      <c r="R1039" t="s">
        <v>747</v>
      </c>
      <c r="S1039" s="71">
        <v>45400</v>
      </c>
      <c r="T1039" s="94">
        <v>0.33333333333333331</v>
      </c>
      <c r="U1039" s="71">
        <v>45400</v>
      </c>
      <c r="V1039" s="94">
        <v>0.625</v>
      </c>
      <c r="W1039">
        <v>420</v>
      </c>
      <c r="X1039">
        <v>7</v>
      </c>
      <c r="AB1039" t="s">
        <v>766</v>
      </c>
      <c r="AC1039" t="s">
        <v>767</v>
      </c>
      <c r="AD1039">
        <v>84755</v>
      </c>
    </row>
    <row r="1040" spans="1:30" x14ac:dyDescent="0.25">
      <c r="A1040" t="s">
        <v>1240</v>
      </c>
      <c r="C1040" t="s">
        <v>1241</v>
      </c>
      <c r="D1040" t="s">
        <v>235</v>
      </c>
      <c r="E1040" t="s">
        <v>1242</v>
      </c>
      <c r="F1040" t="s">
        <v>764</v>
      </c>
      <c r="G1040" t="s">
        <v>30</v>
      </c>
      <c r="H1040" t="s">
        <v>743</v>
      </c>
      <c r="I1040">
        <v>34</v>
      </c>
      <c r="J1040">
        <v>35</v>
      </c>
      <c r="M1040" t="s">
        <v>744</v>
      </c>
      <c r="N1040" t="s">
        <v>745</v>
      </c>
      <c r="O1040">
        <v>0</v>
      </c>
      <c r="P1040" t="s">
        <v>765</v>
      </c>
      <c r="Q1040" t="s">
        <v>747</v>
      </c>
      <c r="R1040" t="s">
        <v>747</v>
      </c>
      <c r="S1040" s="71">
        <v>45401</v>
      </c>
      <c r="T1040" s="94">
        <v>0.33333333333333331</v>
      </c>
      <c r="U1040" s="71">
        <v>45401</v>
      </c>
      <c r="V1040" s="94">
        <v>0.625</v>
      </c>
      <c r="W1040">
        <v>420</v>
      </c>
      <c r="X1040">
        <v>7</v>
      </c>
      <c r="AB1040" t="s">
        <v>766</v>
      </c>
      <c r="AC1040" t="s">
        <v>767</v>
      </c>
      <c r="AD1040">
        <v>87162</v>
      </c>
    </row>
    <row r="1041" spans="1:30" x14ac:dyDescent="0.25">
      <c r="A1041" t="s">
        <v>1240</v>
      </c>
      <c r="C1041" t="s">
        <v>1241</v>
      </c>
      <c r="D1041" t="s">
        <v>235</v>
      </c>
      <c r="E1041" t="s">
        <v>1242</v>
      </c>
      <c r="F1041" t="s">
        <v>764</v>
      </c>
      <c r="G1041" t="s">
        <v>30</v>
      </c>
      <c r="H1041" t="s">
        <v>743</v>
      </c>
      <c r="I1041">
        <v>34</v>
      </c>
      <c r="J1041">
        <v>35</v>
      </c>
      <c r="M1041" t="s">
        <v>744</v>
      </c>
      <c r="N1041" t="s">
        <v>745</v>
      </c>
      <c r="O1041">
        <v>0</v>
      </c>
      <c r="P1041" t="s">
        <v>765</v>
      </c>
      <c r="Q1041" t="s">
        <v>747</v>
      </c>
      <c r="R1041" t="s">
        <v>747</v>
      </c>
      <c r="S1041" s="71">
        <v>45404</v>
      </c>
      <c r="T1041" s="94">
        <v>0.33333333333333331</v>
      </c>
      <c r="U1041" s="71">
        <v>45404</v>
      </c>
      <c r="V1041" s="94">
        <v>0.625</v>
      </c>
      <c r="W1041">
        <v>420</v>
      </c>
      <c r="X1041">
        <v>7</v>
      </c>
      <c r="AB1041" t="s">
        <v>766</v>
      </c>
      <c r="AC1041" t="s">
        <v>767</v>
      </c>
      <c r="AD1041">
        <v>87158</v>
      </c>
    </row>
    <row r="1042" spans="1:30" x14ac:dyDescent="0.25">
      <c r="A1042" t="s">
        <v>1240</v>
      </c>
      <c r="C1042" t="s">
        <v>1241</v>
      </c>
      <c r="D1042" t="s">
        <v>235</v>
      </c>
      <c r="E1042" t="s">
        <v>1242</v>
      </c>
      <c r="F1042" t="s">
        <v>764</v>
      </c>
      <c r="G1042" t="s">
        <v>30</v>
      </c>
      <c r="H1042" t="s">
        <v>743</v>
      </c>
      <c r="I1042">
        <v>34</v>
      </c>
      <c r="J1042">
        <v>35</v>
      </c>
      <c r="M1042" t="s">
        <v>744</v>
      </c>
      <c r="N1042" t="s">
        <v>745</v>
      </c>
      <c r="O1042">
        <v>0</v>
      </c>
      <c r="P1042" t="s">
        <v>765</v>
      </c>
      <c r="Q1042" t="s">
        <v>747</v>
      </c>
      <c r="R1042" t="s">
        <v>747</v>
      </c>
      <c r="S1042" s="71">
        <v>45406</v>
      </c>
      <c r="T1042" s="94">
        <v>0.33333333333333331</v>
      </c>
      <c r="U1042" s="71">
        <v>45406</v>
      </c>
      <c r="V1042" s="94">
        <v>0.625</v>
      </c>
      <c r="W1042">
        <v>420</v>
      </c>
      <c r="X1042">
        <v>7</v>
      </c>
      <c r="AB1042" t="s">
        <v>766</v>
      </c>
      <c r="AC1042" t="s">
        <v>767</v>
      </c>
      <c r="AD1042">
        <v>87160</v>
      </c>
    </row>
    <row r="1043" spans="1:30" x14ac:dyDescent="0.25">
      <c r="A1043" t="s">
        <v>1240</v>
      </c>
      <c r="C1043" t="s">
        <v>1241</v>
      </c>
      <c r="D1043" t="s">
        <v>235</v>
      </c>
      <c r="E1043" t="s">
        <v>1242</v>
      </c>
      <c r="F1043" t="s">
        <v>764</v>
      </c>
      <c r="G1043" t="s">
        <v>30</v>
      </c>
      <c r="H1043" t="s">
        <v>743</v>
      </c>
      <c r="I1043">
        <v>34</v>
      </c>
      <c r="J1043">
        <v>35</v>
      </c>
      <c r="M1043" t="s">
        <v>744</v>
      </c>
      <c r="N1043" t="s">
        <v>745</v>
      </c>
      <c r="O1043">
        <v>0</v>
      </c>
      <c r="P1043" t="s">
        <v>765</v>
      </c>
      <c r="Q1043" t="s">
        <v>747</v>
      </c>
      <c r="R1043" t="s">
        <v>747</v>
      </c>
      <c r="S1043" s="71">
        <v>45408</v>
      </c>
      <c r="T1043" s="94">
        <v>0.33333333333333331</v>
      </c>
      <c r="U1043" s="71">
        <v>45408</v>
      </c>
      <c r="V1043" s="94">
        <v>0.625</v>
      </c>
      <c r="W1043">
        <v>420</v>
      </c>
      <c r="X1043">
        <v>7</v>
      </c>
      <c r="AB1043" t="s">
        <v>766</v>
      </c>
      <c r="AC1043" t="s">
        <v>767</v>
      </c>
      <c r="AD1043">
        <v>90674</v>
      </c>
    </row>
    <row r="1044" spans="1:30" x14ac:dyDescent="0.25">
      <c r="A1044" t="s">
        <v>1240</v>
      </c>
      <c r="C1044" t="s">
        <v>1241</v>
      </c>
      <c r="D1044" t="s">
        <v>235</v>
      </c>
      <c r="E1044" t="s">
        <v>1242</v>
      </c>
      <c r="F1044" t="s">
        <v>764</v>
      </c>
      <c r="G1044" t="s">
        <v>30</v>
      </c>
      <c r="H1044" t="s">
        <v>743</v>
      </c>
      <c r="I1044">
        <v>34</v>
      </c>
      <c r="J1044">
        <v>35</v>
      </c>
      <c r="M1044" t="s">
        <v>744</v>
      </c>
      <c r="N1044" t="s">
        <v>745</v>
      </c>
      <c r="O1044">
        <v>0</v>
      </c>
      <c r="P1044" t="s">
        <v>765</v>
      </c>
      <c r="Q1044" t="s">
        <v>747</v>
      </c>
      <c r="R1044" t="s">
        <v>747</v>
      </c>
      <c r="S1044" s="71">
        <v>45411</v>
      </c>
      <c r="T1044" s="94">
        <v>0.33333333333333331</v>
      </c>
      <c r="U1044" s="71">
        <v>45411</v>
      </c>
      <c r="V1044" s="94">
        <v>0.625</v>
      </c>
      <c r="W1044">
        <v>420</v>
      </c>
      <c r="X1044">
        <v>7</v>
      </c>
      <c r="AB1044" t="s">
        <v>766</v>
      </c>
      <c r="AC1044" t="s">
        <v>767</v>
      </c>
      <c r="AD1044">
        <v>90670</v>
      </c>
    </row>
    <row r="1045" spans="1:30" x14ac:dyDescent="0.25">
      <c r="A1045" t="s">
        <v>1240</v>
      </c>
      <c r="C1045" t="s">
        <v>1241</v>
      </c>
      <c r="D1045" t="s">
        <v>235</v>
      </c>
      <c r="E1045" t="s">
        <v>1242</v>
      </c>
      <c r="F1045" t="s">
        <v>764</v>
      </c>
      <c r="G1045" t="s">
        <v>30</v>
      </c>
      <c r="H1045" t="s">
        <v>743</v>
      </c>
      <c r="I1045">
        <v>34</v>
      </c>
      <c r="J1045">
        <v>35</v>
      </c>
      <c r="M1045" t="s">
        <v>744</v>
      </c>
      <c r="N1045" t="s">
        <v>745</v>
      </c>
      <c r="O1045">
        <v>0</v>
      </c>
      <c r="P1045" t="s">
        <v>765</v>
      </c>
      <c r="Q1045" t="s">
        <v>747</v>
      </c>
      <c r="R1045" t="s">
        <v>747</v>
      </c>
      <c r="S1045" s="71">
        <v>45412</v>
      </c>
      <c r="T1045" s="94">
        <v>0.33333333333333331</v>
      </c>
      <c r="U1045" s="71">
        <v>45412</v>
      </c>
      <c r="V1045" s="94">
        <v>0.625</v>
      </c>
      <c r="W1045">
        <v>420</v>
      </c>
      <c r="X1045">
        <v>7</v>
      </c>
      <c r="AB1045" t="s">
        <v>766</v>
      </c>
      <c r="AC1045" t="s">
        <v>767</v>
      </c>
      <c r="AD1045">
        <v>90671</v>
      </c>
    </row>
    <row r="1046" spans="1:30" x14ac:dyDescent="0.25">
      <c r="A1046" t="s">
        <v>1240</v>
      </c>
      <c r="C1046" t="s">
        <v>1241</v>
      </c>
      <c r="D1046" t="s">
        <v>235</v>
      </c>
      <c r="E1046" t="s">
        <v>1242</v>
      </c>
      <c r="F1046" t="s">
        <v>764</v>
      </c>
      <c r="G1046" t="s">
        <v>30</v>
      </c>
      <c r="H1046" t="s">
        <v>743</v>
      </c>
      <c r="I1046">
        <v>34</v>
      </c>
      <c r="J1046">
        <v>35</v>
      </c>
      <c r="M1046" t="s">
        <v>744</v>
      </c>
      <c r="N1046" t="s">
        <v>745</v>
      </c>
      <c r="O1046">
        <v>0</v>
      </c>
      <c r="P1046" t="s">
        <v>765</v>
      </c>
      <c r="Q1046" t="s">
        <v>747</v>
      </c>
      <c r="R1046" t="s">
        <v>747</v>
      </c>
      <c r="S1046" s="71">
        <v>45413</v>
      </c>
      <c r="T1046" s="94">
        <v>0.33333333333333331</v>
      </c>
      <c r="U1046" s="71">
        <v>45413</v>
      </c>
      <c r="V1046" s="94">
        <v>0.625</v>
      </c>
      <c r="W1046">
        <v>420</v>
      </c>
      <c r="X1046">
        <v>7</v>
      </c>
      <c r="AB1046" t="s">
        <v>766</v>
      </c>
      <c r="AC1046" t="s">
        <v>767</v>
      </c>
      <c r="AD1046">
        <v>90672</v>
      </c>
    </row>
    <row r="1047" spans="1:30" x14ac:dyDescent="0.25">
      <c r="A1047" t="s">
        <v>1693</v>
      </c>
      <c r="C1047" t="s">
        <v>1694</v>
      </c>
      <c r="D1047" t="s">
        <v>1695</v>
      </c>
      <c r="E1047" t="s">
        <v>1696</v>
      </c>
      <c r="F1047" t="s">
        <v>782</v>
      </c>
      <c r="H1047" t="s">
        <v>811</v>
      </c>
      <c r="I1047">
        <v>0</v>
      </c>
      <c r="J1047">
        <v>38</v>
      </c>
      <c r="M1047" t="s">
        <v>744</v>
      </c>
      <c r="N1047" t="s">
        <v>745</v>
      </c>
      <c r="O1047">
        <v>0</v>
      </c>
      <c r="P1047" t="s">
        <v>746</v>
      </c>
      <c r="Q1047" t="s">
        <v>747</v>
      </c>
      <c r="R1047" t="s">
        <v>747</v>
      </c>
      <c r="S1047" s="71">
        <v>45400</v>
      </c>
      <c r="T1047" s="94">
        <v>0.3611111111111111</v>
      </c>
      <c r="U1047" s="71">
        <v>45400</v>
      </c>
      <c r="V1047" s="94">
        <v>0.5625</v>
      </c>
      <c r="W1047">
        <v>290</v>
      </c>
      <c r="X1047">
        <v>4.8333333329999997</v>
      </c>
      <c r="AB1047" t="s">
        <v>880</v>
      </c>
      <c r="AC1047" t="s">
        <v>881</v>
      </c>
      <c r="AD1047">
        <v>115510</v>
      </c>
    </row>
    <row r="1048" spans="1:30" x14ac:dyDescent="0.25">
      <c r="A1048" t="s">
        <v>1693</v>
      </c>
      <c r="C1048" t="s">
        <v>1694</v>
      </c>
      <c r="D1048" t="s">
        <v>1695</v>
      </c>
      <c r="E1048" t="s">
        <v>1696</v>
      </c>
      <c r="F1048" t="s">
        <v>782</v>
      </c>
      <c r="H1048" t="s">
        <v>811</v>
      </c>
      <c r="I1048">
        <v>0</v>
      </c>
      <c r="J1048">
        <v>38</v>
      </c>
      <c r="M1048" t="s">
        <v>744</v>
      </c>
      <c r="N1048" t="s">
        <v>745</v>
      </c>
      <c r="O1048">
        <v>0</v>
      </c>
      <c r="P1048" t="s">
        <v>783</v>
      </c>
      <c r="Q1048" t="s">
        <v>86</v>
      </c>
      <c r="R1048" t="s">
        <v>86</v>
      </c>
      <c r="S1048" s="71">
        <v>45400</v>
      </c>
      <c r="T1048" s="94">
        <v>0.58333333333333337</v>
      </c>
      <c r="U1048" s="71">
        <v>45400</v>
      </c>
      <c r="V1048" s="94">
        <v>0.64583333333333337</v>
      </c>
      <c r="W1048">
        <v>90</v>
      </c>
      <c r="X1048">
        <v>1.5</v>
      </c>
      <c r="Y1048" t="s">
        <v>35</v>
      </c>
      <c r="AB1048" t="s">
        <v>893</v>
      </c>
      <c r="AC1048" t="s">
        <v>894</v>
      </c>
      <c r="AD1048">
        <v>115780</v>
      </c>
    </row>
    <row r="1049" spans="1:30" x14ac:dyDescent="0.25">
      <c r="A1049" t="s">
        <v>1693</v>
      </c>
      <c r="C1049" t="s">
        <v>1694</v>
      </c>
      <c r="D1049" t="s">
        <v>1695</v>
      </c>
      <c r="E1049" t="s">
        <v>1696</v>
      </c>
      <c r="F1049" t="s">
        <v>782</v>
      </c>
      <c r="H1049" t="s">
        <v>811</v>
      </c>
      <c r="I1049">
        <v>0</v>
      </c>
      <c r="J1049">
        <v>38</v>
      </c>
      <c r="M1049" t="s">
        <v>744</v>
      </c>
      <c r="N1049" t="s">
        <v>745</v>
      </c>
      <c r="O1049">
        <v>0</v>
      </c>
      <c r="P1049" t="s">
        <v>791</v>
      </c>
      <c r="Q1049" t="s">
        <v>85</v>
      </c>
      <c r="R1049" t="s">
        <v>792</v>
      </c>
      <c r="S1049" s="71">
        <v>45404</v>
      </c>
      <c r="T1049" s="94">
        <v>0.41666666666666669</v>
      </c>
      <c r="U1049" s="71">
        <v>45404</v>
      </c>
      <c r="V1049" s="94">
        <v>0.60416666666666663</v>
      </c>
      <c r="W1049">
        <v>270</v>
      </c>
      <c r="X1049">
        <v>4.5</v>
      </c>
      <c r="Y1049" t="s">
        <v>34</v>
      </c>
      <c r="AB1049" t="s">
        <v>1800</v>
      </c>
      <c r="AC1049" t="s">
        <v>1801</v>
      </c>
      <c r="AD1049">
        <v>86819</v>
      </c>
    </row>
    <row r="1050" spans="1:30" x14ac:dyDescent="0.25">
      <c r="A1050" t="s">
        <v>1693</v>
      </c>
      <c r="C1050" t="s">
        <v>1694</v>
      </c>
      <c r="D1050" t="s">
        <v>1695</v>
      </c>
      <c r="E1050" t="s">
        <v>1696</v>
      </c>
      <c r="F1050" t="s">
        <v>782</v>
      </c>
      <c r="H1050" t="s">
        <v>811</v>
      </c>
      <c r="I1050">
        <v>0</v>
      </c>
      <c r="J1050">
        <v>38</v>
      </c>
      <c r="M1050" t="s">
        <v>744</v>
      </c>
      <c r="N1050" t="s">
        <v>745</v>
      </c>
      <c r="O1050">
        <v>0</v>
      </c>
      <c r="P1050" t="s">
        <v>746</v>
      </c>
      <c r="Q1050" t="s">
        <v>747</v>
      </c>
      <c r="R1050" t="s">
        <v>747</v>
      </c>
      <c r="S1050" s="71">
        <v>45405</v>
      </c>
      <c r="T1050" s="94">
        <v>0.375</v>
      </c>
      <c r="U1050" s="71">
        <v>45405</v>
      </c>
      <c r="V1050" s="94">
        <v>0.54166666666666663</v>
      </c>
      <c r="W1050">
        <v>240</v>
      </c>
      <c r="X1050">
        <v>4</v>
      </c>
      <c r="AB1050" t="s">
        <v>1000</v>
      </c>
      <c r="AC1050" t="s">
        <v>1001</v>
      </c>
      <c r="AD1050">
        <v>87131</v>
      </c>
    </row>
    <row r="1051" spans="1:30" x14ac:dyDescent="0.25">
      <c r="A1051" t="s">
        <v>1693</v>
      </c>
      <c r="C1051" t="s">
        <v>1694</v>
      </c>
      <c r="D1051" t="s">
        <v>1695</v>
      </c>
      <c r="E1051" t="s">
        <v>1696</v>
      </c>
      <c r="F1051" t="s">
        <v>782</v>
      </c>
      <c r="H1051" t="s">
        <v>811</v>
      </c>
      <c r="I1051">
        <v>0</v>
      </c>
      <c r="J1051">
        <v>38</v>
      </c>
      <c r="M1051" t="s">
        <v>744</v>
      </c>
      <c r="N1051" t="s">
        <v>745</v>
      </c>
      <c r="O1051">
        <v>0</v>
      </c>
      <c r="P1051" t="s">
        <v>746</v>
      </c>
      <c r="Q1051" t="s">
        <v>747</v>
      </c>
      <c r="R1051" t="s">
        <v>747</v>
      </c>
      <c r="S1051" s="71">
        <v>45406</v>
      </c>
      <c r="T1051" s="94">
        <v>0.36458333333333331</v>
      </c>
      <c r="U1051" s="71">
        <v>45406</v>
      </c>
      <c r="V1051" s="94">
        <v>0.55208333333333337</v>
      </c>
      <c r="W1051">
        <v>270</v>
      </c>
      <c r="X1051">
        <v>4.5</v>
      </c>
      <c r="AB1051" t="s">
        <v>883</v>
      </c>
      <c r="AC1051" t="s">
        <v>1679</v>
      </c>
      <c r="AD1051">
        <v>116090</v>
      </c>
    </row>
    <row r="1052" spans="1:30" x14ac:dyDescent="0.25">
      <c r="A1052" t="s">
        <v>1693</v>
      </c>
      <c r="C1052" t="s">
        <v>1694</v>
      </c>
      <c r="D1052" t="s">
        <v>1695</v>
      </c>
      <c r="E1052" t="s">
        <v>1696</v>
      </c>
      <c r="F1052" t="s">
        <v>782</v>
      </c>
      <c r="H1052" t="s">
        <v>811</v>
      </c>
      <c r="I1052">
        <v>0</v>
      </c>
      <c r="J1052">
        <v>38</v>
      </c>
      <c r="M1052" t="s">
        <v>744</v>
      </c>
      <c r="N1052" t="s">
        <v>745</v>
      </c>
      <c r="O1052">
        <v>0</v>
      </c>
      <c r="P1052" t="s">
        <v>791</v>
      </c>
      <c r="Q1052" t="s">
        <v>85</v>
      </c>
      <c r="R1052" t="s">
        <v>792</v>
      </c>
      <c r="S1052" s="71">
        <v>45411</v>
      </c>
      <c r="T1052" s="94">
        <v>0.41666666666666669</v>
      </c>
      <c r="U1052" s="71">
        <v>45411</v>
      </c>
      <c r="V1052" s="94">
        <v>0.54166666666666663</v>
      </c>
      <c r="W1052">
        <v>180</v>
      </c>
      <c r="X1052">
        <v>3</v>
      </c>
      <c r="Y1052" t="s">
        <v>34</v>
      </c>
      <c r="AB1052" t="s">
        <v>1800</v>
      </c>
      <c r="AC1052" t="s">
        <v>1801</v>
      </c>
      <c r="AD1052">
        <v>90349</v>
      </c>
    </row>
    <row r="1053" spans="1:30" x14ac:dyDescent="0.25">
      <c r="A1053" t="s">
        <v>1693</v>
      </c>
      <c r="C1053" t="s">
        <v>1694</v>
      </c>
      <c r="D1053" t="s">
        <v>1695</v>
      </c>
      <c r="E1053" t="s">
        <v>1696</v>
      </c>
      <c r="F1053" t="s">
        <v>782</v>
      </c>
      <c r="H1053" t="s">
        <v>811</v>
      </c>
      <c r="I1053">
        <v>0</v>
      </c>
      <c r="J1053">
        <v>38</v>
      </c>
      <c r="M1053" t="s">
        <v>744</v>
      </c>
      <c r="N1053" t="s">
        <v>745</v>
      </c>
      <c r="O1053">
        <v>0</v>
      </c>
      <c r="P1053" t="s">
        <v>746</v>
      </c>
      <c r="Q1053" t="s">
        <v>747</v>
      </c>
      <c r="R1053" t="s">
        <v>747</v>
      </c>
      <c r="S1053" s="71">
        <v>45412</v>
      </c>
      <c r="T1053" s="94">
        <v>0.66666666666666663</v>
      </c>
      <c r="U1053" s="71">
        <v>45412</v>
      </c>
      <c r="V1053" s="94">
        <v>0.71875</v>
      </c>
      <c r="W1053">
        <v>75</v>
      </c>
      <c r="X1053">
        <v>1.25</v>
      </c>
      <c r="AB1053" t="s">
        <v>1791</v>
      </c>
      <c r="AC1053" t="s">
        <v>1792</v>
      </c>
      <c r="AD1053">
        <v>123502</v>
      </c>
    </row>
    <row r="1054" spans="1:30" x14ac:dyDescent="0.25">
      <c r="A1054" t="s">
        <v>1693</v>
      </c>
      <c r="C1054" t="s">
        <v>1694</v>
      </c>
      <c r="D1054" t="s">
        <v>1695</v>
      </c>
      <c r="E1054" t="s">
        <v>1696</v>
      </c>
      <c r="F1054" t="s">
        <v>782</v>
      </c>
      <c r="H1054" t="s">
        <v>811</v>
      </c>
      <c r="I1054">
        <v>0</v>
      </c>
      <c r="J1054">
        <v>38</v>
      </c>
      <c r="M1054" t="s">
        <v>744</v>
      </c>
      <c r="N1054" t="s">
        <v>745</v>
      </c>
      <c r="O1054">
        <v>0</v>
      </c>
      <c r="P1054" t="s">
        <v>746</v>
      </c>
      <c r="Q1054" t="s">
        <v>747</v>
      </c>
      <c r="R1054" t="s">
        <v>747</v>
      </c>
      <c r="S1054" s="71">
        <v>45413</v>
      </c>
      <c r="T1054" s="94">
        <v>0.38541666666666669</v>
      </c>
      <c r="U1054" s="71">
        <v>45413</v>
      </c>
      <c r="V1054" s="94">
        <v>0.55208333333333337</v>
      </c>
      <c r="W1054">
        <v>240</v>
      </c>
      <c r="X1054">
        <v>4</v>
      </c>
      <c r="AB1054" t="s">
        <v>883</v>
      </c>
      <c r="AC1054" t="s">
        <v>1679</v>
      </c>
      <c r="AD1054">
        <v>116091</v>
      </c>
    </row>
    <row r="1055" spans="1:30" x14ac:dyDescent="0.25">
      <c r="A1055" t="s">
        <v>1178</v>
      </c>
      <c r="C1055" t="s">
        <v>1179</v>
      </c>
      <c r="D1055" t="s">
        <v>204</v>
      </c>
      <c r="E1055" t="s">
        <v>1180</v>
      </c>
      <c r="F1055" t="s">
        <v>1181</v>
      </c>
      <c r="G1055" t="s">
        <v>38</v>
      </c>
      <c r="H1055" t="s">
        <v>743</v>
      </c>
      <c r="I1055">
        <v>10</v>
      </c>
      <c r="J1055">
        <v>35</v>
      </c>
      <c r="M1055" t="s">
        <v>744</v>
      </c>
      <c r="N1055" t="s">
        <v>745</v>
      </c>
      <c r="O1055">
        <v>0</v>
      </c>
      <c r="P1055" t="s">
        <v>746</v>
      </c>
      <c r="Q1055" t="s">
        <v>747</v>
      </c>
      <c r="R1055" t="s">
        <v>747</v>
      </c>
      <c r="S1055" s="71">
        <v>45400</v>
      </c>
      <c r="T1055" s="94">
        <v>0.375</v>
      </c>
      <c r="U1055" s="71">
        <v>45400</v>
      </c>
      <c r="V1055" s="94">
        <v>0.54166666666666663</v>
      </c>
      <c r="W1055">
        <v>240</v>
      </c>
      <c r="X1055">
        <v>4</v>
      </c>
      <c r="AB1055" t="s">
        <v>766</v>
      </c>
      <c r="AC1055" t="s">
        <v>767</v>
      </c>
      <c r="AD1055">
        <v>92663</v>
      </c>
    </row>
    <row r="1056" spans="1:30" x14ac:dyDescent="0.25">
      <c r="A1056" t="s">
        <v>1178</v>
      </c>
      <c r="C1056" t="s">
        <v>1179</v>
      </c>
      <c r="D1056" t="s">
        <v>204</v>
      </c>
      <c r="E1056" t="s">
        <v>1180</v>
      </c>
      <c r="F1056" t="s">
        <v>1181</v>
      </c>
      <c r="G1056" t="s">
        <v>38</v>
      </c>
      <c r="H1056" t="s">
        <v>743</v>
      </c>
      <c r="I1056">
        <v>10</v>
      </c>
      <c r="J1056">
        <v>35</v>
      </c>
      <c r="M1056" t="s">
        <v>744</v>
      </c>
      <c r="N1056" t="s">
        <v>745</v>
      </c>
      <c r="O1056">
        <v>0</v>
      </c>
      <c r="P1056" t="s">
        <v>746</v>
      </c>
      <c r="Q1056" t="s">
        <v>747</v>
      </c>
      <c r="R1056" t="s">
        <v>747</v>
      </c>
      <c r="S1056" s="71">
        <v>45401</v>
      </c>
      <c r="T1056" s="94">
        <v>0.375</v>
      </c>
      <c r="U1056" s="71">
        <v>45401</v>
      </c>
      <c r="V1056" s="94">
        <v>0.54166666666666663</v>
      </c>
      <c r="W1056">
        <v>240</v>
      </c>
      <c r="X1056">
        <v>4</v>
      </c>
      <c r="AB1056" t="s">
        <v>766</v>
      </c>
      <c r="AC1056" t="s">
        <v>767</v>
      </c>
      <c r="AD1056">
        <v>92675</v>
      </c>
    </row>
    <row r="1057" spans="1:30" x14ac:dyDescent="0.25">
      <c r="A1057" t="s">
        <v>1178</v>
      </c>
      <c r="C1057" t="s">
        <v>1179</v>
      </c>
      <c r="D1057" t="s">
        <v>204</v>
      </c>
      <c r="E1057" t="s">
        <v>1180</v>
      </c>
      <c r="F1057" t="s">
        <v>1181</v>
      </c>
      <c r="G1057" t="s">
        <v>38</v>
      </c>
      <c r="H1057" t="s">
        <v>743</v>
      </c>
      <c r="I1057">
        <v>10</v>
      </c>
      <c r="J1057">
        <v>35</v>
      </c>
      <c r="M1057" t="s">
        <v>744</v>
      </c>
      <c r="N1057" t="s">
        <v>745</v>
      </c>
      <c r="O1057">
        <v>0</v>
      </c>
      <c r="P1057" t="s">
        <v>746</v>
      </c>
      <c r="Q1057" t="s">
        <v>747</v>
      </c>
      <c r="R1057" t="s">
        <v>747</v>
      </c>
      <c r="S1057" s="71">
        <v>45404</v>
      </c>
      <c r="T1057" s="94">
        <v>0.375</v>
      </c>
      <c r="U1057" s="71">
        <v>45404</v>
      </c>
      <c r="V1057" s="94">
        <v>0.54166666666666663</v>
      </c>
      <c r="W1057">
        <v>240</v>
      </c>
      <c r="X1057">
        <v>4</v>
      </c>
      <c r="AB1057" t="s">
        <v>766</v>
      </c>
      <c r="AC1057" t="s">
        <v>767</v>
      </c>
      <c r="AD1057">
        <v>92638</v>
      </c>
    </row>
    <row r="1058" spans="1:30" x14ac:dyDescent="0.25">
      <c r="A1058" t="s">
        <v>1178</v>
      </c>
      <c r="C1058" t="s">
        <v>1179</v>
      </c>
      <c r="D1058" t="s">
        <v>204</v>
      </c>
      <c r="E1058" t="s">
        <v>1180</v>
      </c>
      <c r="F1058" t="s">
        <v>1181</v>
      </c>
      <c r="G1058" t="s">
        <v>38</v>
      </c>
      <c r="H1058" t="s">
        <v>743</v>
      </c>
      <c r="I1058">
        <v>10</v>
      </c>
      <c r="J1058">
        <v>35</v>
      </c>
      <c r="M1058" t="s">
        <v>744</v>
      </c>
      <c r="N1058" t="s">
        <v>745</v>
      </c>
      <c r="O1058">
        <v>0</v>
      </c>
      <c r="P1058" t="s">
        <v>746</v>
      </c>
      <c r="Q1058" t="s">
        <v>747</v>
      </c>
      <c r="R1058" t="s">
        <v>747</v>
      </c>
      <c r="S1058" s="71">
        <v>45405</v>
      </c>
      <c r="T1058" s="94">
        <v>0.375</v>
      </c>
      <c r="U1058" s="71">
        <v>45405</v>
      </c>
      <c r="V1058" s="94">
        <v>0.54166666666666663</v>
      </c>
      <c r="W1058">
        <v>240</v>
      </c>
      <c r="X1058">
        <v>4</v>
      </c>
      <c r="AB1058" t="s">
        <v>766</v>
      </c>
      <c r="AC1058" t="s">
        <v>767</v>
      </c>
      <c r="AD1058">
        <v>92651</v>
      </c>
    </row>
    <row r="1059" spans="1:30" x14ac:dyDescent="0.25">
      <c r="A1059" t="s">
        <v>1178</v>
      </c>
      <c r="C1059" t="s">
        <v>1179</v>
      </c>
      <c r="D1059" t="s">
        <v>204</v>
      </c>
      <c r="E1059" t="s">
        <v>1180</v>
      </c>
      <c r="F1059" t="s">
        <v>1181</v>
      </c>
      <c r="G1059" t="s">
        <v>38</v>
      </c>
      <c r="H1059" t="s">
        <v>743</v>
      </c>
      <c r="I1059">
        <v>10</v>
      </c>
      <c r="J1059">
        <v>35</v>
      </c>
      <c r="M1059" t="s">
        <v>744</v>
      </c>
      <c r="N1059" t="s">
        <v>745</v>
      </c>
      <c r="O1059">
        <v>0</v>
      </c>
      <c r="P1059" t="s">
        <v>746</v>
      </c>
      <c r="Q1059" t="s">
        <v>747</v>
      </c>
      <c r="R1059" t="s">
        <v>747</v>
      </c>
      <c r="S1059" s="71">
        <v>45406</v>
      </c>
      <c r="T1059" s="94">
        <v>0.375</v>
      </c>
      <c r="U1059" s="71">
        <v>45406</v>
      </c>
      <c r="V1059" s="94">
        <v>0.45833333333333331</v>
      </c>
      <c r="W1059">
        <v>120</v>
      </c>
      <c r="X1059">
        <v>2</v>
      </c>
      <c r="AB1059" t="s">
        <v>766</v>
      </c>
      <c r="AC1059" t="s">
        <v>767</v>
      </c>
      <c r="AD1059">
        <v>114364</v>
      </c>
    </row>
    <row r="1060" spans="1:30" x14ac:dyDescent="0.25">
      <c r="A1060" t="s">
        <v>1178</v>
      </c>
      <c r="C1060" t="s">
        <v>1179</v>
      </c>
      <c r="D1060" t="s">
        <v>204</v>
      </c>
      <c r="E1060" t="s">
        <v>1180</v>
      </c>
      <c r="F1060" t="s">
        <v>1181</v>
      </c>
      <c r="G1060" t="s">
        <v>38</v>
      </c>
      <c r="H1060" t="s">
        <v>743</v>
      </c>
      <c r="I1060">
        <v>10</v>
      </c>
      <c r="J1060">
        <v>35</v>
      </c>
      <c r="M1060" t="s">
        <v>744</v>
      </c>
      <c r="N1060" t="s">
        <v>745</v>
      </c>
      <c r="O1060">
        <v>0</v>
      </c>
      <c r="P1060" t="s">
        <v>746</v>
      </c>
      <c r="Q1060" t="s">
        <v>747</v>
      </c>
      <c r="R1060" t="s">
        <v>747</v>
      </c>
      <c r="S1060" s="71">
        <v>45407</v>
      </c>
      <c r="T1060" s="94">
        <v>0.375</v>
      </c>
      <c r="U1060" s="71">
        <v>45407</v>
      </c>
      <c r="V1060" s="94">
        <v>0.54166666666666663</v>
      </c>
      <c r="W1060">
        <v>240</v>
      </c>
      <c r="X1060">
        <v>4</v>
      </c>
      <c r="AB1060" t="s">
        <v>766</v>
      </c>
      <c r="AC1060" t="s">
        <v>767</v>
      </c>
      <c r="AD1060">
        <v>92664</v>
      </c>
    </row>
    <row r="1061" spans="1:30" x14ac:dyDescent="0.25">
      <c r="A1061" t="s">
        <v>1178</v>
      </c>
      <c r="C1061" t="s">
        <v>1179</v>
      </c>
      <c r="D1061" t="s">
        <v>204</v>
      </c>
      <c r="E1061" t="s">
        <v>1180</v>
      </c>
      <c r="F1061" t="s">
        <v>1181</v>
      </c>
      <c r="G1061" t="s">
        <v>38</v>
      </c>
      <c r="H1061" t="s">
        <v>743</v>
      </c>
      <c r="I1061">
        <v>10</v>
      </c>
      <c r="J1061">
        <v>35</v>
      </c>
      <c r="M1061" t="s">
        <v>744</v>
      </c>
      <c r="N1061" t="s">
        <v>745</v>
      </c>
      <c r="O1061">
        <v>0</v>
      </c>
      <c r="P1061" t="s">
        <v>746</v>
      </c>
      <c r="Q1061" t="s">
        <v>747</v>
      </c>
      <c r="R1061" t="s">
        <v>747</v>
      </c>
      <c r="S1061" s="71">
        <v>45408</v>
      </c>
      <c r="T1061" s="94">
        <v>0.375</v>
      </c>
      <c r="U1061" s="71">
        <v>45408</v>
      </c>
      <c r="V1061" s="94">
        <v>0.54166666666666663</v>
      </c>
      <c r="W1061">
        <v>240</v>
      </c>
      <c r="X1061">
        <v>4</v>
      </c>
      <c r="AB1061" t="s">
        <v>766</v>
      </c>
      <c r="AC1061" t="s">
        <v>767</v>
      </c>
      <c r="AD1061">
        <v>92676</v>
      </c>
    </row>
    <row r="1062" spans="1:30" x14ac:dyDescent="0.25">
      <c r="A1062" t="s">
        <v>1178</v>
      </c>
      <c r="C1062" t="s">
        <v>1179</v>
      </c>
      <c r="D1062" t="s">
        <v>204</v>
      </c>
      <c r="E1062" t="s">
        <v>1180</v>
      </c>
      <c r="F1062" t="s">
        <v>1181</v>
      </c>
      <c r="G1062" t="s">
        <v>38</v>
      </c>
      <c r="H1062" t="s">
        <v>743</v>
      </c>
      <c r="I1062">
        <v>10</v>
      </c>
      <c r="J1062">
        <v>35</v>
      </c>
      <c r="M1062" t="s">
        <v>744</v>
      </c>
      <c r="N1062" t="s">
        <v>745</v>
      </c>
      <c r="O1062">
        <v>0</v>
      </c>
      <c r="P1062" t="s">
        <v>746</v>
      </c>
      <c r="Q1062" t="s">
        <v>747</v>
      </c>
      <c r="R1062" t="s">
        <v>747</v>
      </c>
      <c r="S1062" s="71">
        <v>45411</v>
      </c>
      <c r="T1062" s="94">
        <v>0.375</v>
      </c>
      <c r="U1062" s="71">
        <v>45411</v>
      </c>
      <c r="V1062" s="94">
        <v>0.54166666666666663</v>
      </c>
      <c r="W1062">
        <v>240</v>
      </c>
      <c r="X1062">
        <v>4</v>
      </c>
      <c r="AB1062" t="s">
        <v>766</v>
      </c>
      <c r="AC1062" t="s">
        <v>767</v>
      </c>
      <c r="AD1062">
        <v>92639</v>
      </c>
    </row>
    <row r="1063" spans="1:30" x14ac:dyDescent="0.25">
      <c r="A1063" t="s">
        <v>1178</v>
      </c>
      <c r="C1063" t="s">
        <v>1179</v>
      </c>
      <c r="D1063" t="s">
        <v>204</v>
      </c>
      <c r="E1063" t="s">
        <v>1180</v>
      </c>
      <c r="F1063" t="s">
        <v>1181</v>
      </c>
      <c r="G1063" t="s">
        <v>38</v>
      </c>
      <c r="H1063" t="s">
        <v>743</v>
      </c>
      <c r="I1063">
        <v>10</v>
      </c>
      <c r="J1063">
        <v>35</v>
      </c>
      <c r="M1063" t="s">
        <v>744</v>
      </c>
      <c r="N1063" t="s">
        <v>745</v>
      </c>
      <c r="O1063">
        <v>0</v>
      </c>
      <c r="P1063" t="s">
        <v>746</v>
      </c>
      <c r="Q1063" t="s">
        <v>747</v>
      </c>
      <c r="R1063" t="s">
        <v>747</v>
      </c>
      <c r="S1063" s="71">
        <v>45412</v>
      </c>
      <c r="T1063" s="94">
        <v>0.375</v>
      </c>
      <c r="U1063" s="71">
        <v>45412</v>
      </c>
      <c r="V1063" s="94">
        <v>0.54166666666666663</v>
      </c>
      <c r="W1063">
        <v>240</v>
      </c>
      <c r="X1063">
        <v>4</v>
      </c>
      <c r="AB1063" t="s">
        <v>766</v>
      </c>
      <c r="AC1063" t="s">
        <v>767</v>
      </c>
      <c r="AD1063">
        <v>92652</v>
      </c>
    </row>
    <row r="1064" spans="1:30" x14ac:dyDescent="0.25">
      <c r="A1064" t="s">
        <v>1178</v>
      </c>
      <c r="C1064" t="s">
        <v>1179</v>
      </c>
      <c r="D1064" t="s">
        <v>204</v>
      </c>
      <c r="E1064" t="s">
        <v>1180</v>
      </c>
      <c r="F1064" t="s">
        <v>1181</v>
      </c>
      <c r="G1064" t="s">
        <v>38</v>
      </c>
      <c r="H1064" t="s">
        <v>743</v>
      </c>
      <c r="I1064">
        <v>10</v>
      </c>
      <c r="J1064">
        <v>35</v>
      </c>
      <c r="M1064" t="s">
        <v>744</v>
      </c>
      <c r="N1064" t="s">
        <v>745</v>
      </c>
      <c r="O1064">
        <v>0</v>
      </c>
      <c r="P1064" t="s">
        <v>746</v>
      </c>
      <c r="Q1064" t="s">
        <v>747</v>
      </c>
      <c r="R1064" t="s">
        <v>747</v>
      </c>
      <c r="S1064" s="71">
        <v>45413</v>
      </c>
      <c r="T1064" s="94">
        <v>0.375</v>
      </c>
      <c r="U1064" s="71">
        <v>45413</v>
      </c>
      <c r="V1064" s="94">
        <v>0.45833333333333331</v>
      </c>
      <c r="W1064">
        <v>120</v>
      </c>
      <c r="X1064">
        <v>2</v>
      </c>
      <c r="AB1064" t="s">
        <v>766</v>
      </c>
      <c r="AC1064" t="s">
        <v>767</v>
      </c>
      <c r="AD1064">
        <v>114365</v>
      </c>
    </row>
    <row r="1065" spans="1:30" x14ac:dyDescent="0.25">
      <c r="A1065" t="s">
        <v>1246</v>
      </c>
      <c r="C1065" t="s">
        <v>1247</v>
      </c>
      <c r="D1065" t="s">
        <v>212</v>
      </c>
      <c r="E1065" t="s">
        <v>1248</v>
      </c>
      <c r="F1065" t="s">
        <v>782</v>
      </c>
      <c r="H1065" t="s">
        <v>811</v>
      </c>
      <c r="I1065">
        <v>0</v>
      </c>
      <c r="J1065">
        <v>38</v>
      </c>
      <c r="M1065" t="s">
        <v>744</v>
      </c>
      <c r="N1065" t="s">
        <v>745</v>
      </c>
      <c r="O1065">
        <v>0</v>
      </c>
      <c r="P1065" t="s">
        <v>783</v>
      </c>
      <c r="Q1065" t="s">
        <v>86</v>
      </c>
      <c r="R1065" t="s">
        <v>86</v>
      </c>
      <c r="S1065" s="71">
        <v>45400</v>
      </c>
      <c r="T1065" s="94">
        <v>0.375</v>
      </c>
      <c r="U1065" s="71">
        <v>45400</v>
      </c>
      <c r="V1065" s="94">
        <v>0.45833333333333331</v>
      </c>
      <c r="W1065">
        <v>120</v>
      </c>
      <c r="X1065">
        <v>2</v>
      </c>
      <c r="Y1065" t="s">
        <v>35</v>
      </c>
      <c r="AB1065" t="s">
        <v>1249</v>
      </c>
      <c r="AC1065" t="s">
        <v>1250</v>
      </c>
      <c r="AD1065">
        <v>91612</v>
      </c>
    </row>
    <row r="1066" spans="1:30" x14ac:dyDescent="0.25">
      <c r="A1066" t="s">
        <v>1246</v>
      </c>
      <c r="C1066" t="s">
        <v>1247</v>
      </c>
      <c r="D1066" t="s">
        <v>212</v>
      </c>
      <c r="E1066" t="s">
        <v>1248</v>
      </c>
      <c r="F1066" t="s">
        <v>782</v>
      </c>
      <c r="H1066" t="s">
        <v>811</v>
      </c>
      <c r="I1066">
        <v>0</v>
      </c>
      <c r="J1066">
        <v>38</v>
      </c>
      <c r="M1066" t="s">
        <v>744</v>
      </c>
      <c r="N1066" t="s">
        <v>796</v>
      </c>
      <c r="O1066">
        <v>0</v>
      </c>
      <c r="P1066" t="s">
        <v>797</v>
      </c>
      <c r="Q1066" t="s">
        <v>747</v>
      </c>
      <c r="R1066" t="s">
        <v>747</v>
      </c>
      <c r="S1066" s="71">
        <v>45400</v>
      </c>
      <c r="T1066" s="94">
        <v>0.45833333333333331</v>
      </c>
      <c r="U1066" s="71">
        <v>45400</v>
      </c>
      <c r="V1066" s="94">
        <v>0.47916666666666669</v>
      </c>
      <c r="W1066">
        <v>30</v>
      </c>
      <c r="X1066">
        <v>0.5</v>
      </c>
      <c r="AB1066" t="s">
        <v>798</v>
      </c>
      <c r="AC1066" t="s">
        <v>799</v>
      </c>
      <c r="AD1066">
        <v>118731</v>
      </c>
    </row>
    <row r="1067" spans="1:30" x14ac:dyDescent="0.25">
      <c r="A1067" t="s">
        <v>1246</v>
      </c>
      <c r="C1067" t="s">
        <v>1247</v>
      </c>
      <c r="D1067" t="s">
        <v>212</v>
      </c>
      <c r="E1067" t="s">
        <v>1248</v>
      </c>
      <c r="F1067" t="s">
        <v>782</v>
      </c>
      <c r="H1067" t="s">
        <v>811</v>
      </c>
      <c r="I1067">
        <v>0</v>
      </c>
      <c r="J1067">
        <v>38</v>
      </c>
      <c r="M1067" t="s">
        <v>744</v>
      </c>
      <c r="N1067" t="s">
        <v>745</v>
      </c>
      <c r="O1067">
        <v>0</v>
      </c>
      <c r="P1067" t="s">
        <v>783</v>
      </c>
      <c r="Q1067" t="s">
        <v>86</v>
      </c>
      <c r="R1067" t="s">
        <v>86</v>
      </c>
      <c r="S1067" s="71">
        <v>45400</v>
      </c>
      <c r="T1067" s="94">
        <v>0.47916666666666669</v>
      </c>
      <c r="U1067" s="71">
        <v>45400</v>
      </c>
      <c r="V1067" s="94">
        <v>0.58333333333333337</v>
      </c>
      <c r="W1067">
        <v>150</v>
      </c>
      <c r="X1067">
        <v>2.5</v>
      </c>
      <c r="Y1067" t="s">
        <v>35</v>
      </c>
      <c r="AB1067" t="s">
        <v>1251</v>
      </c>
      <c r="AC1067" t="s">
        <v>1252</v>
      </c>
      <c r="AD1067">
        <v>84474</v>
      </c>
    </row>
    <row r="1068" spans="1:30" x14ac:dyDescent="0.25">
      <c r="A1068" t="s">
        <v>1246</v>
      </c>
      <c r="C1068" t="s">
        <v>1247</v>
      </c>
      <c r="D1068" t="s">
        <v>212</v>
      </c>
      <c r="E1068" t="s">
        <v>1248</v>
      </c>
      <c r="F1068" t="s">
        <v>782</v>
      </c>
      <c r="H1068" t="s">
        <v>811</v>
      </c>
      <c r="I1068">
        <v>0</v>
      </c>
      <c r="J1068">
        <v>38</v>
      </c>
      <c r="M1068" t="s">
        <v>789</v>
      </c>
      <c r="N1068" t="s">
        <v>777</v>
      </c>
      <c r="P1068" t="s">
        <v>790</v>
      </c>
      <c r="S1068" s="71">
        <v>45400</v>
      </c>
      <c r="T1068" s="94">
        <v>0.47916666666666669</v>
      </c>
      <c r="U1068" s="71">
        <v>45400</v>
      </c>
      <c r="V1068" s="94">
        <v>0.58333333333333337</v>
      </c>
      <c r="W1068">
        <v>5.01</v>
      </c>
      <c r="X1068">
        <v>8.3500000000000005E-2</v>
      </c>
      <c r="Y1068" t="s">
        <v>35</v>
      </c>
      <c r="AD1068">
        <v>84474</v>
      </c>
    </row>
    <row r="1069" spans="1:30" x14ac:dyDescent="0.25">
      <c r="A1069" t="s">
        <v>1246</v>
      </c>
      <c r="C1069" t="s">
        <v>1247</v>
      </c>
      <c r="D1069" t="s">
        <v>212</v>
      </c>
      <c r="E1069" t="s">
        <v>1248</v>
      </c>
      <c r="F1069" t="s">
        <v>782</v>
      </c>
      <c r="H1069" t="s">
        <v>811</v>
      </c>
      <c r="I1069">
        <v>0</v>
      </c>
      <c r="J1069">
        <v>38</v>
      </c>
      <c r="M1069" t="s">
        <v>744</v>
      </c>
      <c r="N1069" t="s">
        <v>745</v>
      </c>
      <c r="O1069">
        <v>0</v>
      </c>
      <c r="P1069" t="s">
        <v>819</v>
      </c>
      <c r="Q1069" t="s">
        <v>86</v>
      </c>
      <c r="R1069" t="s">
        <v>86</v>
      </c>
      <c r="S1069" s="71">
        <v>45401</v>
      </c>
      <c r="T1069" s="94">
        <v>0.35416666666666669</v>
      </c>
      <c r="U1069" s="71">
        <v>45401</v>
      </c>
      <c r="V1069" s="94">
        <v>0.4375</v>
      </c>
      <c r="W1069">
        <v>120</v>
      </c>
      <c r="X1069">
        <v>2</v>
      </c>
      <c r="Y1069" t="s">
        <v>35</v>
      </c>
      <c r="AB1069" t="s">
        <v>820</v>
      </c>
      <c r="AC1069" t="s">
        <v>821</v>
      </c>
      <c r="AD1069">
        <v>97680</v>
      </c>
    </row>
    <row r="1070" spans="1:30" x14ac:dyDescent="0.25">
      <c r="A1070" t="s">
        <v>1246</v>
      </c>
      <c r="C1070" t="s">
        <v>1247</v>
      </c>
      <c r="D1070" t="s">
        <v>212</v>
      </c>
      <c r="E1070" t="s">
        <v>1248</v>
      </c>
      <c r="F1070" t="s">
        <v>782</v>
      </c>
      <c r="H1070" t="s">
        <v>811</v>
      </c>
      <c r="I1070">
        <v>0</v>
      </c>
      <c r="J1070">
        <v>38</v>
      </c>
      <c r="M1070" t="s">
        <v>744</v>
      </c>
      <c r="N1070" t="s">
        <v>745</v>
      </c>
      <c r="O1070">
        <v>0</v>
      </c>
      <c r="P1070" t="s">
        <v>783</v>
      </c>
      <c r="Q1070" t="s">
        <v>86</v>
      </c>
      <c r="R1070" t="s">
        <v>86</v>
      </c>
      <c r="S1070" s="71">
        <v>45401</v>
      </c>
      <c r="T1070" s="94">
        <v>0.45833333333333331</v>
      </c>
      <c r="U1070" s="71">
        <v>45401</v>
      </c>
      <c r="V1070" s="94">
        <v>0.58333333333333337</v>
      </c>
      <c r="W1070">
        <v>180</v>
      </c>
      <c r="X1070">
        <v>3</v>
      </c>
      <c r="Y1070" t="s">
        <v>261</v>
      </c>
      <c r="AB1070" t="s">
        <v>824</v>
      </c>
      <c r="AC1070" t="s">
        <v>825</v>
      </c>
      <c r="AD1070">
        <v>116583</v>
      </c>
    </row>
    <row r="1071" spans="1:30" x14ac:dyDescent="0.25">
      <c r="A1071" t="s">
        <v>1246</v>
      </c>
      <c r="C1071" t="s">
        <v>1247</v>
      </c>
      <c r="D1071" t="s">
        <v>212</v>
      </c>
      <c r="E1071" t="s">
        <v>1248</v>
      </c>
      <c r="F1071" t="s">
        <v>782</v>
      </c>
      <c r="H1071" t="s">
        <v>811</v>
      </c>
      <c r="I1071">
        <v>0</v>
      </c>
      <c r="J1071">
        <v>38</v>
      </c>
      <c r="M1071" t="s">
        <v>789</v>
      </c>
      <c r="N1071" t="s">
        <v>777</v>
      </c>
      <c r="P1071" t="s">
        <v>790</v>
      </c>
      <c r="S1071" s="71">
        <v>45401</v>
      </c>
      <c r="T1071" s="94">
        <v>0.45833333333333331</v>
      </c>
      <c r="U1071" s="71">
        <v>45401</v>
      </c>
      <c r="V1071" s="94">
        <v>0.58333333333333337</v>
      </c>
      <c r="W1071">
        <v>10.43</v>
      </c>
      <c r="X1071">
        <v>0.17383333300000001</v>
      </c>
      <c r="Y1071" t="s">
        <v>261</v>
      </c>
      <c r="AD1071">
        <v>116583</v>
      </c>
    </row>
    <row r="1072" spans="1:30" x14ac:dyDescent="0.25">
      <c r="A1072" t="s">
        <v>1246</v>
      </c>
      <c r="C1072" t="s">
        <v>1247</v>
      </c>
      <c r="D1072" t="s">
        <v>212</v>
      </c>
      <c r="E1072" t="s">
        <v>1248</v>
      </c>
      <c r="F1072" t="s">
        <v>782</v>
      </c>
      <c r="H1072" t="s">
        <v>811</v>
      </c>
      <c r="I1072">
        <v>0</v>
      </c>
      <c r="J1072">
        <v>38</v>
      </c>
      <c r="M1072" t="s">
        <v>744</v>
      </c>
      <c r="N1072" t="s">
        <v>745</v>
      </c>
      <c r="O1072">
        <v>0</v>
      </c>
      <c r="P1072" t="s">
        <v>783</v>
      </c>
      <c r="Q1072" t="s">
        <v>86</v>
      </c>
      <c r="R1072" t="s">
        <v>86</v>
      </c>
      <c r="S1072" s="71">
        <v>45401</v>
      </c>
      <c r="T1072" s="94">
        <v>0.59375</v>
      </c>
      <c r="U1072" s="71">
        <v>45401</v>
      </c>
      <c r="V1072" s="94">
        <v>0.67708333333333337</v>
      </c>
      <c r="W1072">
        <v>120</v>
      </c>
      <c r="X1072">
        <v>2</v>
      </c>
      <c r="Y1072" t="s">
        <v>35</v>
      </c>
      <c r="AB1072" t="s">
        <v>998</v>
      </c>
      <c r="AC1072" t="s">
        <v>999</v>
      </c>
      <c r="AD1072">
        <v>113785</v>
      </c>
    </row>
    <row r="1073" spans="1:30" x14ac:dyDescent="0.25">
      <c r="A1073" t="s">
        <v>1246</v>
      </c>
      <c r="C1073" t="s">
        <v>1247</v>
      </c>
      <c r="D1073" t="s">
        <v>212</v>
      </c>
      <c r="E1073" t="s">
        <v>1248</v>
      </c>
      <c r="F1073" t="s">
        <v>782</v>
      </c>
      <c r="H1073" t="s">
        <v>811</v>
      </c>
      <c r="I1073">
        <v>0</v>
      </c>
      <c r="J1073">
        <v>38</v>
      </c>
      <c r="M1073" t="s">
        <v>789</v>
      </c>
      <c r="N1073" t="s">
        <v>777</v>
      </c>
      <c r="P1073" t="s">
        <v>790</v>
      </c>
      <c r="S1073" s="71">
        <v>45401</v>
      </c>
      <c r="T1073" s="94">
        <v>0.59375</v>
      </c>
      <c r="U1073" s="71">
        <v>45401</v>
      </c>
      <c r="V1073" s="94">
        <v>0.67708333333333337</v>
      </c>
      <c r="W1073">
        <v>6.63</v>
      </c>
      <c r="X1073">
        <v>0.1105</v>
      </c>
      <c r="Y1073" t="s">
        <v>35</v>
      </c>
      <c r="AD1073">
        <v>113785</v>
      </c>
    </row>
    <row r="1074" spans="1:30" x14ac:dyDescent="0.25">
      <c r="A1074" t="s">
        <v>1246</v>
      </c>
      <c r="C1074" t="s">
        <v>1247</v>
      </c>
      <c r="D1074" t="s">
        <v>212</v>
      </c>
      <c r="E1074" t="s">
        <v>1248</v>
      </c>
      <c r="F1074" t="s">
        <v>782</v>
      </c>
      <c r="H1074" t="s">
        <v>811</v>
      </c>
      <c r="I1074">
        <v>0</v>
      </c>
      <c r="J1074">
        <v>38</v>
      </c>
      <c r="M1074" t="s">
        <v>744</v>
      </c>
      <c r="N1074" t="s">
        <v>796</v>
      </c>
      <c r="O1074">
        <v>0</v>
      </c>
      <c r="P1074" t="s">
        <v>797</v>
      </c>
      <c r="Q1074" t="s">
        <v>747</v>
      </c>
      <c r="R1074" t="s">
        <v>747</v>
      </c>
      <c r="S1074" s="71">
        <v>45401</v>
      </c>
      <c r="T1074" s="94">
        <v>0.67708333333333337</v>
      </c>
      <c r="U1074" s="71">
        <v>45401</v>
      </c>
      <c r="V1074" s="94">
        <v>0.70833333333333337</v>
      </c>
      <c r="W1074">
        <v>45</v>
      </c>
      <c r="X1074">
        <v>0.75</v>
      </c>
      <c r="AB1074" t="s">
        <v>798</v>
      </c>
      <c r="AC1074" t="s">
        <v>799</v>
      </c>
      <c r="AD1074">
        <v>119057</v>
      </c>
    </row>
    <row r="1075" spans="1:30" x14ac:dyDescent="0.25">
      <c r="A1075" t="s">
        <v>1246</v>
      </c>
      <c r="C1075" t="s">
        <v>1247</v>
      </c>
      <c r="D1075" t="s">
        <v>212</v>
      </c>
      <c r="E1075" t="s">
        <v>1248</v>
      </c>
      <c r="F1075" t="s">
        <v>782</v>
      </c>
      <c r="G1075" t="s">
        <v>98</v>
      </c>
      <c r="H1075" t="s">
        <v>811</v>
      </c>
      <c r="I1075">
        <v>0</v>
      </c>
      <c r="J1075">
        <v>38</v>
      </c>
      <c r="M1075" t="s">
        <v>744</v>
      </c>
      <c r="N1075" t="s">
        <v>745</v>
      </c>
      <c r="O1075">
        <v>0</v>
      </c>
      <c r="P1075" t="s">
        <v>746</v>
      </c>
      <c r="Q1075" t="s">
        <v>747</v>
      </c>
      <c r="R1075" t="s">
        <v>747</v>
      </c>
      <c r="S1075" s="71">
        <v>45404</v>
      </c>
      <c r="T1075" s="94">
        <v>0.45833333333333331</v>
      </c>
      <c r="U1075" s="71">
        <v>45404</v>
      </c>
      <c r="V1075" s="94">
        <v>0.58333333333333337</v>
      </c>
      <c r="W1075">
        <v>180</v>
      </c>
      <c r="X1075">
        <v>3</v>
      </c>
      <c r="AB1075" t="s">
        <v>1071</v>
      </c>
      <c r="AC1075" t="s">
        <v>1688</v>
      </c>
      <c r="AD1075">
        <v>87118</v>
      </c>
    </row>
    <row r="1076" spans="1:30" x14ac:dyDescent="0.25">
      <c r="A1076" t="s">
        <v>1246</v>
      </c>
      <c r="C1076" t="s">
        <v>1247</v>
      </c>
      <c r="D1076" t="s">
        <v>212</v>
      </c>
      <c r="E1076" t="s">
        <v>1248</v>
      </c>
      <c r="F1076" t="s">
        <v>782</v>
      </c>
      <c r="H1076" t="s">
        <v>811</v>
      </c>
      <c r="I1076">
        <v>0</v>
      </c>
      <c r="J1076">
        <v>38</v>
      </c>
      <c r="M1076" t="s">
        <v>744</v>
      </c>
      <c r="N1076" t="s">
        <v>796</v>
      </c>
      <c r="O1076">
        <v>0</v>
      </c>
      <c r="P1076" t="s">
        <v>797</v>
      </c>
      <c r="Q1076" t="s">
        <v>747</v>
      </c>
      <c r="R1076" t="s">
        <v>747</v>
      </c>
      <c r="S1076" s="71">
        <v>45404</v>
      </c>
      <c r="T1076" s="94">
        <v>0.58333333333333337</v>
      </c>
      <c r="U1076" s="71">
        <v>45404</v>
      </c>
      <c r="V1076" s="94">
        <v>0.60416666666666663</v>
      </c>
      <c r="W1076">
        <v>30</v>
      </c>
      <c r="X1076">
        <v>0.5</v>
      </c>
      <c r="AB1076" t="s">
        <v>798</v>
      </c>
      <c r="AC1076" t="s">
        <v>799</v>
      </c>
      <c r="AD1076">
        <v>120863</v>
      </c>
    </row>
    <row r="1077" spans="1:30" x14ac:dyDescent="0.25">
      <c r="A1077" t="s">
        <v>1246</v>
      </c>
      <c r="C1077" t="s">
        <v>1247</v>
      </c>
      <c r="D1077" t="s">
        <v>212</v>
      </c>
      <c r="E1077" t="s">
        <v>1248</v>
      </c>
      <c r="F1077" t="s">
        <v>782</v>
      </c>
      <c r="H1077" t="s">
        <v>811</v>
      </c>
      <c r="I1077">
        <v>0</v>
      </c>
      <c r="J1077">
        <v>38</v>
      </c>
      <c r="M1077" t="s">
        <v>744</v>
      </c>
      <c r="N1077" t="s">
        <v>745</v>
      </c>
      <c r="O1077">
        <v>0</v>
      </c>
      <c r="P1077" t="s">
        <v>816</v>
      </c>
      <c r="Q1077" t="s">
        <v>86</v>
      </c>
      <c r="R1077" t="s">
        <v>86</v>
      </c>
      <c r="S1077" s="71">
        <v>45404</v>
      </c>
      <c r="T1077" s="94">
        <v>0.60416666666666663</v>
      </c>
      <c r="U1077" s="71">
        <v>45404</v>
      </c>
      <c r="V1077" s="94">
        <v>0.6875</v>
      </c>
      <c r="W1077">
        <v>120</v>
      </c>
      <c r="X1077">
        <v>2</v>
      </c>
      <c r="Y1077" t="s">
        <v>35</v>
      </c>
      <c r="AB1077" t="s">
        <v>1253</v>
      </c>
      <c r="AC1077" t="s">
        <v>1254</v>
      </c>
      <c r="AD1077">
        <v>93916</v>
      </c>
    </row>
    <row r="1078" spans="1:30" x14ac:dyDescent="0.25">
      <c r="A1078" t="s">
        <v>1246</v>
      </c>
      <c r="C1078" t="s">
        <v>1247</v>
      </c>
      <c r="D1078" t="s">
        <v>212</v>
      </c>
      <c r="E1078" t="s">
        <v>1248</v>
      </c>
      <c r="F1078" t="s">
        <v>782</v>
      </c>
      <c r="H1078" t="s">
        <v>811</v>
      </c>
      <c r="I1078">
        <v>0</v>
      </c>
      <c r="J1078">
        <v>38</v>
      </c>
      <c r="M1078" t="s">
        <v>744</v>
      </c>
      <c r="N1078" t="s">
        <v>745</v>
      </c>
      <c r="O1078">
        <v>0</v>
      </c>
      <c r="P1078" t="s">
        <v>819</v>
      </c>
      <c r="Q1078" t="s">
        <v>86</v>
      </c>
      <c r="R1078" t="s">
        <v>86</v>
      </c>
      <c r="S1078" s="71">
        <v>45406</v>
      </c>
      <c r="T1078" s="94">
        <v>0.34375</v>
      </c>
      <c r="U1078" s="71">
        <v>45406</v>
      </c>
      <c r="V1078" s="94">
        <v>0.40625</v>
      </c>
      <c r="W1078">
        <v>90</v>
      </c>
      <c r="X1078">
        <v>1.5</v>
      </c>
      <c r="Y1078" t="s">
        <v>35</v>
      </c>
      <c r="AB1078" t="s">
        <v>853</v>
      </c>
      <c r="AC1078" t="s">
        <v>854</v>
      </c>
      <c r="AD1078">
        <v>116342</v>
      </c>
    </row>
    <row r="1079" spans="1:30" x14ac:dyDescent="0.25">
      <c r="A1079" t="s">
        <v>1246</v>
      </c>
      <c r="C1079" t="s">
        <v>1247</v>
      </c>
      <c r="D1079" t="s">
        <v>212</v>
      </c>
      <c r="E1079" t="s">
        <v>1248</v>
      </c>
      <c r="F1079" t="s">
        <v>782</v>
      </c>
      <c r="H1079" t="s">
        <v>811</v>
      </c>
      <c r="I1079">
        <v>0</v>
      </c>
      <c r="J1079">
        <v>38</v>
      </c>
      <c r="M1079" t="s">
        <v>744</v>
      </c>
      <c r="N1079" t="s">
        <v>745</v>
      </c>
      <c r="O1079">
        <v>0</v>
      </c>
      <c r="P1079" t="s">
        <v>783</v>
      </c>
      <c r="Q1079" t="s">
        <v>86</v>
      </c>
      <c r="R1079" t="s">
        <v>86</v>
      </c>
      <c r="S1079" s="71">
        <v>45406</v>
      </c>
      <c r="T1079" s="94">
        <v>0.41666666666666669</v>
      </c>
      <c r="U1079" s="71">
        <v>45406</v>
      </c>
      <c r="V1079" s="94">
        <v>0.47916666666666669</v>
      </c>
      <c r="W1079">
        <v>90</v>
      </c>
      <c r="X1079">
        <v>1.5</v>
      </c>
      <c r="Y1079" t="s">
        <v>35</v>
      </c>
      <c r="AB1079" t="s">
        <v>826</v>
      </c>
      <c r="AC1079" t="s">
        <v>827</v>
      </c>
      <c r="AD1079">
        <v>94392</v>
      </c>
    </row>
    <row r="1080" spans="1:30" x14ac:dyDescent="0.25">
      <c r="A1080" t="s">
        <v>1246</v>
      </c>
      <c r="C1080" t="s">
        <v>1247</v>
      </c>
      <c r="D1080" t="s">
        <v>212</v>
      </c>
      <c r="E1080" t="s">
        <v>1248</v>
      </c>
      <c r="F1080" t="s">
        <v>782</v>
      </c>
      <c r="H1080" t="s">
        <v>811</v>
      </c>
      <c r="I1080">
        <v>0</v>
      </c>
      <c r="J1080">
        <v>38</v>
      </c>
      <c r="M1080" t="s">
        <v>789</v>
      </c>
      <c r="N1080" t="s">
        <v>777</v>
      </c>
      <c r="P1080" t="s">
        <v>790</v>
      </c>
      <c r="S1080" s="71">
        <v>45406</v>
      </c>
      <c r="T1080" s="94">
        <v>0.41666666666666669</v>
      </c>
      <c r="U1080" s="71">
        <v>45406</v>
      </c>
      <c r="V1080" s="94">
        <v>0.47916666666666669</v>
      </c>
      <c r="W1080">
        <v>4.68</v>
      </c>
      <c r="X1080">
        <v>7.8E-2</v>
      </c>
      <c r="Y1080" t="s">
        <v>35</v>
      </c>
      <c r="AD1080">
        <v>94392</v>
      </c>
    </row>
    <row r="1081" spans="1:30" x14ac:dyDescent="0.25">
      <c r="A1081" t="s">
        <v>1246</v>
      </c>
      <c r="C1081" t="s">
        <v>1247</v>
      </c>
      <c r="D1081" t="s">
        <v>212</v>
      </c>
      <c r="E1081" t="s">
        <v>1248</v>
      </c>
      <c r="F1081" t="s">
        <v>782</v>
      </c>
      <c r="H1081" t="s">
        <v>811</v>
      </c>
      <c r="I1081">
        <v>0</v>
      </c>
      <c r="J1081">
        <v>38</v>
      </c>
      <c r="M1081" t="s">
        <v>744</v>
      </c>
      <c r="N1081" t="s">
        <v>745</v>
      </c>
      <c r="O1081">
        <v>0</v>
      </c>
      <c r="P1081" t="s">
        <v>783</v>
      </c>
      <c r="Q1081" t="s">
        <v>86</v>
      </c>
      <c r="R1081" t="s">
        <v>86</v>
      </c>
      <c r="S1081" s="71">
        <v>45406</v>
      </c>
      <c r="T1081" s="94">
        <v>0.48958333333333331</v>
      </c>
      <c r="U1081" s="71">
        <v>45406</v>
      </c>
      <c r="V1081" s="94">
        <v>0.61458333333333337</v>
      </c>
      <c r="W1081">
        <v>180</v>
      </c>
      <c r="X1081">
        <v>3</v>
      </c>
      <c r="Y1081" t="s">
        <v>35</v>
      </c>
      <c r="Z1081" t="s">
        <v>985</v>
      </c>
      <c r="AB1081" t="s">
        <v>1253</v>
      </c>
      <c r="AC1081" t="s">
        <v>1254</v>
      </c>
      <c r="AD1081">
        <v>86863</v>
      </c>
    </row>
    <row r="1082" spans="1:30" x14ac:dyDescent="0.25">
      <c r="A1082" t="s">
        <v>1246</v>
      </c>
      <c r="C1082" t="s">
        <v>1247</v>
      </c>
      <c r="D1082" t="s">
        <v>212</v>
      </c>
      <c r="E1082" t="s">
        <v>1248</v>
      </c>
      <c r="F1082" t="s">
        <v>782</v>
      </c>
      <c r="H1082" t="s">
        <v>811</v>
      </c>
      <c r="I1082">
        <v>0</v>
      </c>
      <c r="J1082">
        <v>38</v>
      </c>
      <c r="M1082" t="s">
        <v>789</v>
      </c>
      <c r="N1082" t="s">
        <v>777</v>
      </c>
      <c r="P1082" t="s">
        <v>790</v>
      </c>
      <c r="S1082" s="71">
        <v>45406</v>
      </c>
      <c r="T1082" s="94">
        <v>0.48958333333333331</v>
      </c>
      <c r="U1082" s="71">
        <v>45406</v>
      </c>
      <c r="V1082" s="94">
        <v>0.61458333333333337</v>
      </c>
      <c r="W1082">
        <v>12.24</v>
      </c>
      <c r="X1082">
        <v>0.20399999999999999</v>
      </c>
      <c r="Y1082" t="s">
        <v>35</v>
      </c>
      <c r="AD1082">
        <v>86863</v>
      </c>
    </row>
    <row r="1083" spans="1:30" x14ac:dyDescent="0.25">
      <c r="A1083" t="s">
        <v>1246</v>
      </c>
      <c r="C1083" t="s">
        <v>1247</v>
      </c>
      <c r="D1083" t="s">
        <v>212</v>
      </c>
      <c r="E1083" t="s">
        <v>1248</v>
      </c>
      <c r="F1083" t="s">
        <v>782</v>
      </c>
      <c r="H1083" t="s">
        <v>811</v>
      </c>
      <c r="I1083">
        <v>0</v>
      </c>
      <c r="J1083">
        <v>38</v>
      </c>
      <c r="M1083" t="s">
        <v>744</v>
      </c>
      <c r="N1083" t="s">
        <v>796</v>
      </c>
      <c r="O1083">
        <v>0</v>
      </c>
      <c r="P1083" t="s">
        <v>797</v>
      </c>
      <c r="Q1083" t="s">
        <v>747</v>
      </c>
      <c r="R1083" t="s">
        <v>747</v>
      </c>
      <c r="S1083" s="71">
        <v>45406</v>
      </c>
      <c r="T1083" s="94">
        <v>0.61458333333333337</v>
      </c>
      <c r="U1083" s="71">
        <v>45406</v>
      </c>
      <c r="V1083" s="94">
        <v>0.63541666666666663</v>
      </c>
      <c r="W1083">
        <v>30</v>
      </c>
      <c r="X1083">
        <v>0.5</v>
      </c>
      <c r="AB1083" t="s">
        <v>798</v>
      </c>
      <c r="AC1083" t="s">
        <v>799</v>
      </c>
      <c r="AD1083">
        <v>121733</v>
      </c>
    </row>
    <row r="1084" spans="1:30" x14ac:dyDescent="0.25">
      <c r="A1084" t="s">
        <v>1246</v>
      </c>
      <c r="C1084" t="s">
        <v>1247</v>
      </c>
      <c r="D1084" t="s">
        <v>212</v>
      </c>
      <c r="E1084" t="s">
        <v>1248</v>
      </c>
      <c r="F1084" t="s">
        <v>782</v>
      </c>
      <c r="H1084" t="s">
        <v>811</v>
      </c>
      <c r="I1084">
        <v>0</v>
      </c>
      <c r="J1084">
        <v>38</v>
      </c>
      <c r="M1084" t="s">
        <v>744</v>
      </c>
      <c r="N1084" t="s">
        <v>745</v>
      </c>
      <c r="O1084">
        <v>0</v>
      </c>
      <c r="P1084" t="s">
        <v>783</v>
      </c>
      <c r="Q1084" t="s">
        <v>86</v>
      </c>
      <c r="R1084" t="s">
        <v>86</v>
      </c>
      <c r="S1084" s="71">
        <v>45407</v>
      </c>
      <c r="T1084" s="94">
        <v>0.375</v>
      </c>
      <c r="U1084" s="71">
        <v>45407</v>
      </c>
      <c r="V1084" s="94">
        <v>0.45833333333333331</v>
      </c>
      <c r="W1084">
        <v>120</v>
      </c>
      <c r="X1084">
        <v>2</v>
      </c>
      <c r="Y1084" t="s">
        <v>35</v>
      </c>
      <c r="AB1084" t="s">
        <v>1249</v>
      </c>
      <c r="AC1084" t="s">
        <v>1250</v>
      </c>
      <c r="AD1084">
        <v>91613</v>
      </c>
    </row>
    <row r="1085" spans="1:30" x14ac:dyDescent="0.25">
      <c r="A1085" t="s">
        <v>1246</v>
      </c>
      <c r="C1085" t="s">
        <v>1247</v>
      </c>
      <c r="D1085" t="s">
        <v>212</v>
      </c>
      <c r="E1085" t="s">
        <v>1248</v>
      </c>
      <c r="F1085" t="s">
        <v>782</v>
      </c>
      <c r="H1085" t="s">
        <v>811</v>
      </c>
      <c r="I1085">
        <v>0</v>
      </c>
      <c r="J1085">
        <v>38</v>
      </c>
      <c r="M1085" t="s">
        <v>744</v>
      </c>
      <c r="N1085" t="s">
        <v>796</v>
      </c>
      <c r="O1085">
        <v>0</v>
      </c>
      <c r="P1085" t="s">
        <v>797</v>
      </c>
      <c r="Q1085" t="s">
        <v>747</v>
      </c>
      <c r="R1085" t="s">
        <v>747</v>
      </c>
      <c r="S1085" s="71">
        <v>45408</v>
      </c>
      <c r="T1085" s="94">
        <v>0.32291666666666669</v>
      </c>
      <c r="U1085" s="71">
        <v>45408</v>
      </c>
      <c r="V1085" s="94">
        <v>0.35416666666666669</v>
      </c>
      <c r="W1085">
        <v>45</v>
      </c>
      <c r="X1085">
        <v>0.75</v>
      </c>
      <c r="AB1085" t="s">
        <v>798</v>
      </c>
      <c r="AC1085" t="s">
        <v>799</v>
      </c>
      <c r="AD1085">
        <v>121809</v>
      </c>
    </row>
    <row r="1086" spans="1:30" x14ac:dyDescent="0.25">
      <c r="A1086" t="s">
        <v>1246</v>
      </c>
      <c r="C1086" t="s">
        <v>1247</v>
      </c>
      <c r="D1086" t="s">
        <v>212</v>
      </c>
      <c r="E1086" t="s">
        <v>1248</v>
      </c>
      <c r="F1086" t="s">
        <v>782</v>
      </c>
      <c r="H1086" t="s">
        <v>811</v>
      </c>
      <c r="I1086">
        <v>0</v>
      </c>
      <c r="J1086">
        <v>38</v>
      </c>
      <c r="M1086" t="s">
        <v>744</v>
      </c>
      <c r="N1086" t="s">
        <v>745</v>
      </c>
      <c r="O1086">
        <v>0</v>
      </c>
      <c r="P1086" t="s">
        <v>819</v>
      </c>
      <c r="Q1086" t="s">
        <v>86</v>
      </c>
      <c r="R1086" t="s">
        <v>86</v>
      </c>
      <c r="S1086" s="71">
        <v>45408</v>
      </c>
      <c r="T1086" s="94">
        <v>0.35416666666666669</v>
      </c>
      <c r="U1086" s="71">
        <v>45408</v>
      </c>
      <c r="V1086" s="94">
        <v>0.4375</v>
      </c>
      <c r="W1086">
        <v>120</v>
      </c>
      <c r="X1086">
        <v>2</v>
      </c>
      <c r="Y1086" t="s">
        <v>35</v>
      </c>
      <c r="AB1086" t="s">
        <v>820</v>
      </c>
      <c r="AC1086" t="s">
        <v>821</v>
      </c>
      <c r="AD1086">
        <v>97681</v>
      </c>
    </row>
    <row r="1087" spans="1:30" x14ac:dyDescent="0.25">
      <c r="A1087" t="s">
        <v>1246</v>
      </c>
      <c r="C1087" t="s">
        <v>1247</v>
      </c>
      <c r="D1087" t="s">
        <v>212</v>
      </c>
      <c r="E1087" t="s">
        <v>1248</v>
      </c>
      <c r="F1087" t="s">
        <v>782</v>
      </c>
      <c r="H1087" t="s">
        <v>811</v>
      </c>
      <c r="I1087">
        <v>0</v>
      </c>
      <c r="J1087">
        <v>38</v>
      </c>
      <c r="M1087" t="s">
        <v>744</v>
      </c>
      <c r="N1087" t="s">
        <v>745</v>
      </c>
      <c r="O1087">
        <v>0</v>
      </c>
      <c r="P1087" t="s">
        <v>783</v>
      </c>
      <c r="Q1087" t="s">
        <v>86</v>
      </c>
      <c r="R1087" t="s">
        <v>86</v>
      </c>
      <c r="S1087" s="71">
        <v>45408</v>
      </c>
      <c r="T1087" s="94">
        <v>0.45833333333333331</v>
      </c>
      <c r="U1087" s="71">
        <v>45408</v>
      </c>
      <c r="V1087" s="94">
        <v>0.58333333333333337</v>
      </c>
      <c r="W1087">
        <v>180</v>
      </c>
      <c r="X1087">
        <v>3</v>
      </c>
      <c r="Y1087" t="s">
        <v>261</v>
      </c>
      <c r="AB1087" t="s">
        <v>824</v>
      </c>
      <c r="AC1087" t="s">
        <v>825</v>
      </c>
      <c r="AD1087">
        <v>116584</v>
      </c>
    </row>
    <row r="1088" spans="1:30" x14ac:dyDescent="0.25">
      <c r="A1088" t="s">
        <v>1246</v>
      </c>
      <c r="C1088" t="s">
        <v>1247</v>
      </c>
      <c r="D1088" t="s">
        <v>212</v>
      </c>
      <c r="E1088" t="s">
        <v>1248</v>
      </c>
      <c r="F1088" t="s">
        <v>782</v>
      </c>
      <c r="H1088" t="s">
        <v>811</v>
      </c>
      <c r="I1088">
        <v>0</v>
      </c>
      <c r="J1088">
        <v>38</v>
      </c>
      <c r="M1088" t="s">
        <v>789</v>
      </c>
      <c r="N1088" t="s">
        <v>777</v>
      </c>
      <c r="P1088" t="s">
        <v>790</v>
      </c>
      <c r="S1088" s="71">
        <v>45408</v>
      </c>
      <c r="T1088" s="94">
        <v>0.45833333333333331</v>
      </c>
      <c r="U1088" s="71">
        <v>45408</v>
      </c>
      <c r="V1088" s="94">
        <v>0.58333333333333337</v>
      </c>
      <c r="W1088">
        <v>10.43</v>
      </c>
      <c r="X1088">
        <v>0.17383333300000001</v>
      </c>
      <c r="Y1088" t="s">
        <v>261</v>
      </c>
      <c r="AD1088">
        <v>116584</v>
      </c>
    </row>
    <row r="1089" spans="1:30" x14ac:dyDescent="0.25">
      <c r="A1089" t="s">
        <v>1246</v>
      </c>
      <c r="C1089" t="s">
        <v>1247</v>
      </c>
      <c r="D1089" t="s">
        <v>212</v>
      </c>
      <c r="E1089" t="s">
        <v>1248</v>
      </c>
      <c r="F1089" t="s">
        <v>782</v>
      </c>
      <c r="H1089" t="s">
        <v>811</v>
      </c>
      <c r="I1089">
        <v>0</v>
      </c>
      <c r="J1089">
        <v>38</v>
      </c>
      <c r="M1089" t="s">
        <v>744</v>
      </c>
      <c r="N1089" t="s">
        <v>745</v>
      </c>
      <c r="O1089">
        <v>0</v>
      </c>
      <c r="P1089" t="s">
        <v>783</v>
      </c>
      <c r="Q1089" t="s">
        <v>86</v>
      </c>
      <c r="R1089" t="s">
        <v>86</v>
      </c>
      <c r="S1089" s="71">
        <v>45408</v>
      </c>
      <c r="T1089" s="94">
        <v>0.59375</v>
      </c>
      <c r="U1089" s="71">
        <v>45408</v>
      </c>
      <c r="V1089" s="94">
        <v>0.67708333333333337</v>
      </c>
      <c r="W1089">
        <v>120</v>
      </c>
      <c r="X1089">
        <v>2</v>
      </c>
      <c r="Y1089" t="s">
        <v>35</v>
      </c>
      <c r="AB1089" t="s">
        <v>1251</v>
      </c>
      <c r="AC1089" t="s">
        <v>1252</v>
      </c>
      <c r="AD1089">
        <v>119060</v>
      </c>
    </row>
    <row r="1090" spans="1:30" x14ac:dyDescent="0.25">
      <c r="A1090" t="s">
        <v>1246</v>
      </c>
      <c r="C1090" t="s">
        <v>1247</v>
      </c>
      <c r="D1090" t="s">
        <v>212</v>
      </c>
      <c r="E1090" t="s">
        <v>1248</v>
      </c>
      <c r="F1090" t="s">
        <v>782</v>
      </c>
      <c r="H1090" t="s">
        <v>811</v>
      </c>
      <c r="I1090">
        <v>0</v>
      </c>
      <c r="J1090">
        <v>38</v>
      </c>
      <c r="M1090" t="s">
        <v>789</v>
      </c>
      <c r="N1090" t="s">
        <v>777</v>
      </c>
      <c r="P1090" t="s">
        <v>790</v>
      </c>
      <c r="S1090" s="71">
        <v>45408</v>
      </c>
      <c r="T1090" s="94">
        <v>0.59375</v>
      </c>
      <c r="U1090" s="71">
        <v>45408</v>
      </c>
      <c r="V1090" s="94">
        <v>0.67708333333333337</v>
      </c>
      <c r="W1090">
        <v>5.58</v>
      </c>
      <c r="X1090">
        <v>9.2999999999999999E-2</v>
      </c>
      <c r="Y1090" t="s">
        <v>35</v>
      </c>
      <c r="AD1090">
        <v>119060</v>
      </c>
    </row>
    <row r="1091" spans="1:30" x14ac:dyDescent="0.25">
      <c r="A1091" t="s">
        <v>1246</v>
      </c>
      <c r="C1091" t="s">
        <v>1247</v>
      </c>
      <c r="D1091" t="s">
        <v>212</v>
      </c>
      <c r="E1091" t="s">
        <v>1248</v>
      </c>
      <c r="F1091" t="s">
        <v>782</v>
      </c>
      <c r="G1091" t="s">
        <v>98</v>
      </c>
      <c r="H1091" t="s">
        <v>811</v>
      </c>
      <c r="I1091">
        <v>0</v>
      </c>
      <c r="J1091">
        <v>38</v>
      </c>
      <c r="M1091" t="s">
        <v>744</v>
      </c>
      <c r="N1091" t="s">
        <v>745</v>
      </c>
      <c r="O1091">
        <v>0</v>
      </c>
      <c r="P1091" t="s">
        <v>746</v>
      </c>
      <c r="Q1091" t="s">
        <v>747</v>
      </c>
      <c r="R1091" t="s">
        <v>747</v>
      </c>
      <c r="S1091" s="71">
        <v>45411</v>
      </c>
      <c r="T1091" s="94">
        <v>0.45833333333333331</v>
      </c>
      <c r="U1091" s="71">
        <v>45411</v>
      </c>
      <c r="V1091" s="94">
        <v>0.58333333333333337</v>
      </c>
      <c r="W1091">
        <v>180</v>
      </c>
      <c r="X1091">
        <v>3</v>
      </c>
      <c r="AB1091" t="s">
        <v>1071</v>
      </c>
      <c r="AC1091" t="s">
        <v>1688</v>
      </c>
      <c r="AD1091">
        <v>90632</v>
      </c>
    </row>
    <row r="1092" spans="1:30" x14ac:dyDescent="0.25">
      <c r="A1092" t="s">
        <v>1246</v>
      </c>
      <c r="C1092" t="s">
        <v>1247</v>
      </c>
      <c r="D1092" t="s">
        <v>212</v>
      </c>
      <c r="E1092" t="s">
        <v>1248</v>
      </c>
      <c r="F1092" t="s">
        <v>782</v>
      </c>
      <c r="H1092" t="s">
        <v>811</v>
      </c>
      <c r="I1092">
        <v>0</v>
      </c>
      <c r="J1092">
        <v>38</v>
      </c>
      <c r="M1092" t="s">
        <v>744</v>
      </c>
      <c r="N1092" t="s">
        <v>796</v>
      </c>
      <c r="O1092">
        <v>0</v>
      </c>
      <c r="P1092" t="s">
        <v>797</v>
      </c>
      <c r="Q1092" t="s">
        <v>747</v>
      </c>
      <c r="R1092" t="s">
        <v>747</v>
      </c>
      <c r="S1092" s="71">
        <v>45411</v>
      </c>
      <c r="T1092" s="94">
        <v>0.58333333333333337</v>
      </c>
      <c r="U1092" s="71">
        <v>45411</v>
      </c>
      <c r="V1092" s="94">
        <v>0.60416666666666663</v>
      </c>
      <c r="W1092">
        <v>30</v>
      </c>
      <c r="X1092">
        <v>0.5</v>
      </c>
      <c r="AB1092" t="s">
        <v>798</v>
      </c>
      <c r="AC1092" t="s">
        <v>799</v>
      </c>
      <c r="AD1092">
        <v>123237</v>
      </c>
    </row>
    <row r="1093" spans="1:30" x14ac:dyDescent="0.25">
      <c r="A1093" t="s">
        <v>1246</v>
      </c>
      <c r="C1093" t="s">
        <v>1247</v>
      </c>
      <c r="D1093" t="s">
        <v>212</v>
      </c>
      <c r="E1093" t="s">
        <v>1248</v>
      </c>
      <c r="F1093" t="s">
        <v>782</v>
      </c>
      <c r="H1093" t="s">
        <v>811</v>
      </c>
      <c r="I1093">
        <v>0</v>
      </c>
      <c r="J1093">
        <v>38</v>
      </c>
      <c r="M1093" t="s">
        <v>744</v>
      </c>
      <c r="N1093" t="s">
        <v>745</v>
      </c>
      <c r="O1093">
        <v>0</v>
      </c>
      <c r="P1093" t="s">
        <v>816</v>
      </c>
      <c r="Q1093" t="s">
        <v>86</v>
      </c>
      <c r="R1093" t="s">
        <v>86</v>
      </c>
      <c r="S1093" s="71">
        <v>45411</v>
      </c>
      <c r="T1093" s="94">
        <v>0.60416666666666663</v>
      </c>
      <c r="U1093" s="71">
        <v>45411</v>
      </c>
      <c r="V1093" s="94">
        <v>0.6875</v>
      </c>
      <c r="W1093">
        <v>120</v>
      </c>
      <c r="X1093">
        <v>2</v>
      </c>
      <c r="Y1093" t="s">
        <v>35</v>
      </c>
      <c r="AB1093" t="s">
        <v>1253</v>
      </c>
      <c r="AC1093" t="s">
        <v>1254</v>
      </c>
      <c r="AD1093">
        <v>93917</v>
      </c>
    </row>
    <row r="1094" spans="1:30" x14ac:dyDescent="0.25">
      <c r="A1094" t="s">
        <v>1246</v>
      </c>
      <c r="C1094" t="s">
        <v>1247</v>
      </c>
      <c r="D1094" t="s">
        <v>212</v>
      </c>
      <c r="E1094" t="s">
        <v>1248</v>
      </c>
      <c r="F1094" t="s">
        <v>782</v>
      </c>
      <c r="H1094" t="s">
        <v>811</v>
      </c>
      <c r="I1094">
        <v>0</v>
      </c>
      <c r="J1094">
        <v>38</v>
      </c>
      <c r="M1094" t="s">
        <v>744</v>
      </c>
      <c r="N1094" t="s">
        <v>796</v>
      </c>
      <c r="O1094">
        <v>0</v>
      </c>
      <c r="P1094" t="s">
        <v>797</v>
      </c>
      <c r="Q1094" t="s">
        <v>747</v>
      </c>
      <c r="R1094" t="s">
        <v>747</v>
      </c>
      <c r="S1094" s="71">
        <v>45413</v>
      </c>
      <c r="T1094" s="94">
        <v>0.32291666666666669</v>
      </c>
      <c r="U1094" s="71">
        <v>45413</v>
      </c>
      <c r="V1094" s="94">
        <v>0.34375</v>
      </c>
      <c r="W1094">
        <v>30</v>
      </c>
      <c r="X1094">
        <v>0.5</v>
      </c>
      <c r="AB1094" t="s">
        <v>798</v>
      </c>
      <c r="AC1094" t="s">
        <v>799</v>
      </c>
      <c r="AD1094">
        <v>124118</v>
      </c>
    </row>
    <row r="1095" spans="1:30" x14ac:dyDescent="0.25">
      <c r="A1095" t="s">
        <v>1246</v>
      </c>
      <c r="C1095" t="s">
        <v>1247</v>
      </c>
      <c r="D1095" t="s">
        <v>212</v>
      </c>
      <c r="E1095" t="s">
        <v>1248</v>
      </c>
      <c r="F1095" t="s">
        <v>782</v>
      </c>
      <c r="H1095" t="s">
        <v>811</v>
      </c>
      <c r="I1095">
        <v>0</v>
      </c>
      <c r="J1095">
        <v>38</v>
      </c>
      <c r="M1095" t="s">
        <v>744</v>
      </c>
      <c r="N1095" t="s">
        <v>745</v>
      </c>
      <c r="O1095">
        <v>0</v>
      </c>
      <c r="P1095" t="s">
        <v>783</v>
      </c>
      <c r="Q1095" t="s">
        <v>86</v>
      </c>
      <c r="R1095" t="s">
        <v>86</v>
      </c>
      <c r="S1095" s="71">
        <v>45413</v>
      </c>
      <c r="T1095" s="94">
        <v>0.41666666666666669</v>
      </c>
      <c r="U1095" s="71">
        <v>45413</v>
      </c>
      <c r="V1095" s="94">
        <v>0.47916666666666669</v>
      </c>
      <c r="W1095">
        <v>90</v>
      </c>
      <c r="X1095">
        <v>1.5</v>
      </c>
      <c r="Y1095" t="s">
        <v>35</v>
      </c>
      <c r="AB1095" t="s">
        <v>826</v>
      </c>
      <c r="AC1095" t="s">
        <v>827</v>
      </c>
      <c r="AD1095">
        <v>110841</v>
      </c>
    </row>
    <row r="1096" spans="1:30" x14ac:dyDescent="0.25">
      <c r="A1096" t="s">
        <v>1246</v>
      </c>
      <c r="C1096" t="s">
        <v>1247</v>
      </c>
      <c r="D1096" t="s">
        <v>212</v>
      </c>
      <c r="E1096" t="s">
        <v>1248</v>
      </c>
      <c r="F1096" t="s">
        <v>782</v>
      </c>
      <c r="H1096" t="s">
        <v>811</v>
      </c>
      <c r="I1096">
        <v>0</v>
      </c>
      <c r="J1096">
        <v>38</v>
      </c>
      <c r="M1096" t="s">
        <v>744</v>
      </c>
      <c r="N1096" t="s">
        <v>745</v>
      </c>
      <c r="O1096">
        <v>0</v>
      </c>
      <c r="P1096" t="s">
        <v>783</v>
      </c>
      <c r="Q1096" t="s">
        <v>86</v>
      </c>
      <c r="R1096" t="s">
        <v>86</v>
      </c>
      <c r="S1096" s="71">
        <v>45413</v>
      </c>
      <c r="T1096" s="94">
        <v>0.48958333333333331</v>
      </c>
      <c r="U1096" s="71">
        <v>45413</v>
      </c>
      <c r="V1096" s="94">
        <v>0.61458333333333337</v>
      </c>
      <c r="W1096">
        <v>180</v>
      </c>
      <c r="X1096">
        <v>3</v>
      </c>
      <c r="Y1096" t="s">
        <v>35</v>
      </c>
      <c r="Z1096" t="s">
        <v>985</v>
      </c>
      <c r="AB1096" t="s">
        <v>1253</v>
      </c>
      <c r="AC1096" t="s">
        <v>1254</v>
      </c>
      <c r="AD1096">
        <v>90392</v>
      </c>
    </row>
    <row r="1097" spans="1:30" x14ac:dyDescent="0.25">
      <c r="A1097" t="s">
        <v>1246</v>
      </c>
      <c r="C1097" t="s">
        <v>1247</v>
      </c>
      <c r="D1097" t="s">
        <v>212</v>
      </c>
      <c r="E1097" t="s">
        <v>1248</v>
      </c>
      <c r="F1097" t="s">
        <v>782</v>
      </c>
      <c r="H1097" t="s">
        <v>811</v>
      </c>
      <c r="I1097">
        <v>0</v>
      </c>
      <c r="J1097">
        <v>38</v>
      </c>
      <c r="M1097" t="s">
        <v>789</v>
      </c>
      <c r="N1097" t="s">
        <v>777</v>
      </c>
      <c r="P1097" t="s">
        <v>790</v>
      </c>
      <c r="S1097" s="71">
        <v>45413</v>
      </c>
      <c r="T1097" s="94">
        <v>0.48958333333333331</v>
      </c>
      <c r="U1097" s="71">
        <v>45413</v>
      </c>
      <c r="V1097" s="94">
        <v>0.61458333333333337</v>
      </c>
      <c r="W1097">
        <v>12.24</v>
      </c>
      <c r="X1097">
        <v>0.20399999999999999</v>
      </c>
      <c r="Y1097" t="s">
        <v>35</v>
      </c>
      <c r="AD1097">
        <v>90392</v>
      </c>
    </row>
    <row r="1098" spans="1:30" x14ac:dyDescent="0.25">
      <c r="A1098" t="s">
        <v>1259</v>
      </c>
      <c r="C1098" t="s">
        <v>1260</v>
      </c>
      <c r="D1098" t="s">
        <v>192</v>
      </c>
      <c r="E1098" t="s">
        <v>1261</v>
      </c>
      <c r="F1098" t="s">
        <v>782</v>
      </c>
      <c r="H1098" t="s">
        <v>811</v>
      </c>
      <c r="I1098">
        <v>0</v>
      </c>
      <c r="J1098">
        <v>38</v>
      </c>
      <c r="M1098" t="s">
        <v>744</v>
      </c>
      <c r="N1098" t="s">
        <v>745</v>
      </c>
      <c r="O1098">
        <v>0</v>
      </c>
      <c r="P1098" t="s">
        <v>783</v>
      </c>
      <c r="Q1098" t="s">
        <v>86</v>
      </c>
      <c r="R1098" t="s">
        <v>86</v>
      </c>
      <c r="S1098" s="71">
        <v>45401</v>
      </c>
      <c r="T1098" s="94">
        <v>0.40625</v>
      </c>
      <c r="U1098" s="71">
        <v>45401</v>
      </c>
      <c r="V1098" s="94">
        <v>0.48958333333333331</v>
      </c>
      <c r="W1098">
        <v>120</v>
      </c>
      <c r="X1098">
        <v>2</v>
      </c>
      <c r="Y1098" t="s">
        <v>35</v>
      </c>
      <c r="AB1098" t="s">
        <v>847</v>
      </c>
      <c r="AC1098" t="s">
        <v>848</v>
      </c>
      <c r="AD1098">
        <v>86712</v>
      </c>
    </row>
    <row r="1099" spans="1:30" x14ac:dyDescent="0.25">
      <c r="A1099" t="s">
        <v>1259</v>
      </c>
      <c r="C1099" t="s">
        <v>1260</v>
      </c>
      <c r="D1099" t="s">
        <v>192</v>
      </c>
      <c r="E1099" t="s">
        <v>1261</v>
      </c>
      <c r="F1099" t="s">
        <v>782</v>
      </c>
      <c r="H1099" t="s">
        <v>811</v>
      </c>
      <c r="I1099">
        <v>0</v>
      </c>
      <c r="J1099">
        <v>38</v>
      </c>
      <c r="M1099" t="s">
        <v>744</v>
      </c>
      <c r="N1099" t="s">
        <v>745</v>
      </c>
      <c r="O1099">
        <v>0</v>
      </c>
      <c r="P1099" t="s">
        <v>791</v>
      </c>
      <c r="Q1099" t="s">
        <v>85</v>
      </c>
      <c r="R1099" t="s">
        <v>792</v>
      </c>
      <c r="S1099" s="71">
        <v>45401</v>
      </c>
      <c r="T1099" s="94">
        <v>0.51041666666666663</v>
      </c>
      <c r="U1099" s="71">
        <v>45401</v>
      </c>
      <c r="V1099" s="94">
        <v>0.59375</v>
      </c>
      <c r="W1099">
        <v>120</v>
      </c>
      <c r="X1099">
        <v>2</v>
      </c>
      <c r="Y1099" t="s">
        <v>34</v>
      </c>
      <c r="AB1099" t="s">
        <v>1197</v>
      </c>
      <c r="AC1099" t="s">
        <v>1198</v>
      </c>
      <c r="AD1099">
        <v>86809</v>
      </c>
    </row>
    <row r="1100" spans="1:30" x14ac:dyDescent="0.25">
      <c r="A1100" t="s">
        <v>1259</v>
      </c>
      <c r="C1100" t="s">
        <v>1260</v>
      </c>
      <c r="D1100" t="s">
        <v>192</v>
      </c>
      <c r="E1100" t="s">
        <v>1261</v>
      </c>
      <c r="F1100" t="s">
        <v>782</v>
      </c>
      <c r="H1100" t="s">
        <v>811</v>
      </c>
      <c r="I1100">
        <v>0</v>
      </c>
      <c r="J1100">
        <v>38</v>
      </c>
      <c r="M1100" t="s">
        <v>789</v>
      </c>
      <c r="N1100" t="s">
        <v>777</v>
      </c>
      <c r="P1100" t="s">
        <v>790</v>
      </c>
      <c r="S1100" s="71">
        <v>45401</v>
      </c>
      <c r="T1100" s="94">
        <v>0.51041666666666663</v>
      </c>
      <c r="U1100" s="71">
        <v>45401</v>
      </c>
      <c r="V1100" s="94">
        <v>0.59375</v>
      </c>
      <c r="W1100">
        <v>5.48</v>
      </c>
      <c r="X1100">
        <v>9.1333333000000003E-2</v>
      </c>
      <c r="Y1100" t="s">
        <v>34</v>
      </c>
      <c r="AD1100">
        <v>86809</v>
      </c>
    </row>
    <row r="1101" spans="1:30" x14ac:dyDescent="0.25">
      <c r="A1101" t="s">
        <v>1259</v>
      </c>
      <c r="C1101" t="s">
        <v>1260</v>
      </c>
      <c r="D1101" t="s">
        <v>192</v>
      </c>
      <c r="E1101" t="s">
        <v>1261</v>
      </c>
      <c r="F1101" t="s">
        <v>782</v>
      </c>
      <c r="H1101" t="s">
        <v>811</v>
      </c>
      <c r="I1101">
        <v>0</v>
      </c>
      <c r="J1101">
        <v>38</v>
      </c>
      <c r="M1101" t="s">
        <v>744</v>
      </c>
      <c r="N1101" t="s">
        <v>745</v>
      </c>
      <c r="O1101">
        <v>0</v>
      </c>
      <c r="P1101" t="s">
        <v>791</v>
      </c>
      <c r="Q1101" t="s">
        <v>85</v>
      </c>
      <c r="R1101" t="s">
        <v>792</v>
      </c>
      <c r="S1101" s="71">
        <v>45401</v>
      </c>
      <c r="T1101" s="94">
        <v>0.60416666666666663</v>
      </c>
      <c r="U1101" s="71">
        <v>45401</v>
      </c>
      <c r="V1101" s="94">
        <v>0.6875</v>
      </c>
      <c r="W1101">
        <v>120</v>
      </c>
      <c r="X1101">
        <v>2</v>
      </c>
      <c r="Y1101" t="s">
        <v>35</v>
      </c>
      <c r="AB1101" t="s">
        <v>793</v>
      </c>
      <c r="AC1101" t="s">
        <v>794</v>
      </c>
      <c r="AD1101">
        <v>87380</v>
      </c>
    </row>
    <row r="1102" spans="1:30" x14ac:dyDescent="0.25">
      <c r="A1102" t="s">
        <v>1259</v>
      </c>
      <c r="C1102" t="s">
        <v>1260</v>
      </c>
      <c r="D1102" t="s">
        <v>192</v>
      </c>
      <c r="E1102" t="s">
        <v>1261</v>
      </c>
      <c r="F1102" t="s">
        <v>782</v>
      </c>
      <c r="H1102" t="s">
        <v>811</v>
      </c>
      <c r="I1102">
        <v>0</v>
      </c>
      <c r="J1102">
        <v>38</v>
      </c>
      <c r="M1102" t="s">
        <v>776</v>
      </c>
      <c r="N1102" t="s">
        <v>777</v>
      </c>
      <c r="P1102" t="s">
        <v>795</v>
      </c>
      <c r="Q1102" t="s">
        <v>85</v>
      </c>
      <c r="R1102" t="s">
        <v>792</v>
      </c>
      <c r="S1102" s="71">
        <v>45401</v>
      </c>
      <c r="T1102" s="94">
        <v>0.60416666666666663</v>
      </c>
      <c r="U1102" s="71">
        <v>45401</v>
      </c>
      <c r="V1102" s="94">
        <v>0.6875</v>
      </c>
      <c r="W1102">
        <v>11</v>
      </c>
      <c r="X1102">
        <v>0.18333333299999999</v>
      </c>
      <c r="Y1102" t="s">
        <v>35</v>
      </c>
      <c r="AB1102" t="s">
        <v>793</v>
      </c>
      <c r="AC1102" t="s">
        <v>794</v>
      </c>
      <c r="AD1102">
        <v>87380</v>
      </c>
    </row>
    <row r="1103" spans="1:30" x14ac:dyDescent="0.25">
      <c r="A1103" t="s">
        <v>1259</v>
      </c>
      <c r="C1103" t="s">
        <v>1260</v>
      </c>
      <c r="D1103" t="s">
        <v>192</v>
      </c>
      <c r="E1103" t="s">
        <v>1261</v>
      </c>
      <c r="F1103" t="s">
        <v>782</v>
      </c>
      <c r="H1103" t="s">
        <v>811</v>
      </c>
      <c r="I1103">
        <v>0</v>
      </c>
      <c r="J1103">
        <v>38</v>
      </c>
      <c r="M1103" t="s">
        <v>789</v>
      </c>
      <c r="N1103" t="s">
        <v>777</v>
      </c>
      <c r="P1103" t="s">
        <v>790</v>
      </c>
      <c r="S1103" s="71">
        <v>45401</v>
      </c>
      <c r="T1103" s="94">
        <v>0.60416666666666663</v>
      </c>
      <c r="U1103" s="71">
        <v>45401</v>
      </c>
      <c r="V1103" s="94">
        <v>0.6875</v>
      </c>
      <c r="W1103">
        <v>1.78</v>
      </c>
      <c r="X1103">
        <v>2.9666667000000001E-2</v>
      </c>
      <c r="Y1103" t="s">
        <v>35</v>
      </c>
      <c r="AD1103">
        <v>87380</v>
      </c>
    </row>
    <row r="1104" spans="1:30" x14ac:dyDescent="0.25">
      <c r="A1104" t="s">
        <v>1259</v>
      </c>
      <c r="C1104" t="s">
        <v>1260</v>
      </c>
      <c r="D1104" t="s">
        <v>192</v>
      </c>
      <c r="E1104" t="s">
        <v>1261</v>
      </c>
      <c r="F1104" t="s">
        <v>782</v>
      </c>
      <c r="H1104" t="s">
        <v>811</v>
      </c>
      <c r="I1104">
        <v>0</v>
      </c>
      <c r="J1104">
        <v>38</v>
      </c>
      <c r="M1104" t="s">
        <v>744</v>
      </c>
      <c r="N1104" t="s">
        <v>796</v>
      </c>
      <c r="O1104">
        <v>0</v>
      </c>
      <c r="P1104" t="s">
        <v>797</v>
      </c>
      <c r="Q1104" t="s">
        <v>747</v>
      </c>
      <c r="R1104" t="s">
        <v>747</v>
      </c>
      <c r="S1104" s="71">
        <v>45401</v>
      </c>
      <c r="T1104" s="94">
        <v>0.6875</v>
      </c>
      <c r="U1104" s="71">
        <v>45401</v>
      </c>
      <c r="V1104" s="94">
        <v>0.71875</v>
      </c>
      <c r="W1104">
        <v>45</v>
      </c>
      <c r="X1104">
        <v>0.75</v>
      </c>
      <c r="AB1104" t="s">
        <v>798</v>
      </c>
      <c r="AC1104" t="s">
        <v>799</v>
      </c>
      <c r="AD1104">
        <v>119170</v>
      </c>
    </row>
    <row r="1105" spans="1:30" x14ac:dyDescent="0.25">
      <c r="A1105" t="s">
        <v>1259</v>
      </c>
      <c r="C1105" t="s">
        <v>1260</v>
      </c>
      <c r="D1105" t="s">
        <v>192</v>
      </c>
      <c r="E1105" t="s">
        <v>1261</v>
      </c>
      <c r="F1105" t="s">
        <v>782</v>
      </c>
      <c r="H1105" t="s">
        <v>811</v>
      </c>
      <c r="I1105">
        <v>0</v>
      </c>
      <c r="J1105">
        <v>38</v>
      </c>
      <c r="M1105" t="s">
        <v>744</v>
      </c>
      <c r="N1105" t="s">
        <v>745</v>
      </c>
      <c r="O1105">
        <v>0</v>
      </c>
      <c r="P1105" t="s">
        <v>1199</v>
      </c>
      <c r="Q1105" t="s">
        <v>1200</v>
      </c>
      <c r="R1105" t="s">
        <v>1201</v>
      </c>
      <c r="S1105" s="71">
        <v>45404</v>
      </c>
      <c r="T1105" s="94">
        <v>0.5</v>
      </c>
      <c r="U1105" s="71">
        <v>45404</v>
      </c>
      <c r="V1105" s="94">
        <v>0.58333333333333337</v>
      </c>
      <c r="W1105">
        <v>120</v>
      </c>
      <c r="X1105">
        <v>2</v>
      </c>
      <c r="Y1105" t="s">
        <v>34</v>
      </c>
      <c r="AB1105" t="s">
        <v>1262</v>
      </c>
      <c r="AC1105" t="s">
        <v>1263</v>
      </c>
      <c r="AD1105">
        <v>116145</v>
      </c>
    </row>
    <row r="1106" spans="1:30" x14ac:dyDescent="0.25">
      <c r="A1106" t="s">
        <v>1259</v>
      </c>
      <c r="C1106" t="s">
        <v>1260</v>
      </c>
      <c r="D1106" t="s">
        <v>192</v>
      </c>
      <c r="E1106" t="s">
        <v>1261</v>
      </c>
      <c r="F1106" t="s">
        <v>782</v>
      </c>
      <c r="H1106" t="s">
        <v>811</v>
      </c>
      <c r="I1106">
        <v>0</v>
      </c>
      <c r="J1106">
        <v>38</v>
      </c>
      <c r="M1106" t="s">
        <v>744</v>
      </c>
      <c r="N1106" t="s">
        <v>796</v>
      </c>
      <c r="O1106">
        <v>0</v>
      </c>
      <c r="P1106" t="s">
        <v>797</v>
      </c>
      <c r="Q1106" t="s">
        <v>747</v>
      </c>
      <c r="R1106" t="s">
        <v>747</v>
      </c>
      <c r="S1106" s="71">
        <v>45404</v>
      </c>
      <c r="T1106" s="94">
        <v>0.58333333333333337</v>
      </c>
      <c r="U1106" s="71">
        <v>45404</v>
      </c>
      <c r="V1106" s="94">
        <v>0.59375</v>
      </c>
      <c r="W1106">
        <v>15</v>
      </c>
      <c r="X1106">
        <v>0.25</v>
      </c>
      <c r="AB1106" t="s">
        <v>798</v>
      </c>
      <c r="AC1106" t="s">
        <v>799</v>
      </c>
      <c r="AD1106">
        <v>120636</v>
      </c>
    </row>
    <row r="1107" spans="1:30" x14ac:dyDescent="0.25">
      <c r="A1107" t="s">
        <v>1259</v>
      </c>
      <c r="C1107" t="s">
        <v>1260</v>
      </c>
      <c r="D1107" t="s">
        <v>192</v>
      </c>
      <c r="E1107" t="s">
        <v>1261</v>
      </c>
      <c r="F1107" t="s">
        <v>782</v>
      </c>
      <c r="H1107" t="s">
        <v>811</v>
      </c>
      <c r="I1107">
        <v>0</v>
      </c>
      <c r="J1107">
        <v>38</v>
      </c>
      <c r="M1107" t="s">
        <v>744</v>
      </c>
      <c r="N1107" t="s">
        <v>745</v>
      </c>
      <c r="O1107">
        <v>0</v>
      </c>
      <c r="P1107" t="s">
        <v>791</v>
      </c>
      <c r="Q1107" t="s">
        <v>85</v>
      </c>
      <c r="R1107" t="s">
        <v>792</v>
      </c>
      <c r="S1107" s="71">
        <v>45404</v>
      </c>
      <c r="T1107" s="94">
        <v>0.59375</v>
      </c>
      <c r="U1107" s="71">
        <v>45404</v>
      </c>
      <c r="V1107" s="94">
        <v>0.67708333333333337</v>
      </c>
      <c r="W1107">
        <v>120</v>
      </c>
      <c r="X1107">
        <v>2</v>
      </c>
      <c r="Y1107" t="s">
        <v>34</v>
      </c>
      <c r="AB1107" t="s">
        <v>1264</v>
      </c>
      <c r="AC1107" t="s">
        <v>1265</v>
      </c>
      <c r="AD1107">
        <v>98521</v>
      </c>
    </row>
    <row r="1108" spans="1:30" x14ac:dyDescent="0.25">
      <c r="A1108" t="s">
        <v>1259</v>
      </c>
      <c r="C1108" t="s">
        <v>1260</v>
      </c>
      <c r="D1108" t="s">
        <v>192</v>
      </c>
      <c r="E1108" t="s">
        <v>1261</v>
      </c>
      <c r="F1108" t="s">
        <v>782</v>
      </c>
      <c r="H1108" t="s">
        <v>811</v>
      </c>
      <c r="I1108">
        <v>0</v>
      </c>
      <c r="J1108">
        <v>38</v>
      </c>
      <c r="M1108" t="s">
        <v>744</v>
      </c>
      <c r="N1108" t="s">
        <v>745</v>
      </c>
      <c r="O1108">
        <v>0</v>
      </c>
      <c r="P1108" t="s">
        <v>783</v>
      </c>
      <c r="Q1108" t="s">
        <v>86</v>
      </c>
      <c r="R1108" t="s">
        <v>86</v>
      </c>
      <c r="S1108" s="71">
        <v>45405</v>
      </c>
      <c r="T1108" s="94">
        <v>0.41666666666666669</v>
      </c>
      <c r="U1108" s="71">
        <v>45405</v>
      </c>
      <c r="V1108" s="94">
        <v>0.5</v>
      </c>
      <c r="W1108">
        <v>120</v>
      </c>
      <c r="X1108">
        <v>2</v>
      </c>
      <c r="Y1108" t="s">
        <v>35</v>
      </c>
      <c r="AB1108" t="s">
        <v>893</v>
      </c>
      <c r="AC1108" t="s">
        <v>894</v>
      </c>
      <c r="AD1108">
        <v>86753</v>
      </c>
    </row>
    <row r="1109" spans="1:30" x14ac:dyDescent="0.25">
      <c r="A1109" t="s">
        <v>1259</v>
      </c>
      <c r="C1109" t="s">
        <v>1260</v>
      </c>
      <c r="D1109" t="s">
        <v>192</v>
      </c>
      <c r="E1109" t="s">
        <v>1261</v>
      </c>
      <c r="F1109" t="s">
        <v>782</v>
      </c>
      <c r="H1109" t="s">
        <v>811</v>
      </c>
      <c r="I1109">
        <v>0</v>
      </c>
      <c r="J1109">
        <v>38</v>
      </c>
      <c r="M1109" t="s">
        <v>776</v>
      </c>
      <c r="N1109" t="s">
        <v>777</v>
      </c>
      <c r="P1109" t="s">
        <v>788</v>
      </c>
      <c r="Q1109" t="s">
        <v>86</v>
      </c>
      <c r="R1109" t="s">
        <v>86</v>
      </c>
      <c r="S1109" s="71">
        <v>45405</v>
      </c>
      <c r="T1109" s="94">
        <v>0.41666666666666669</v>
      </c>
      <c r="U1109" s="71">
        <v>45405</v>
      </c>
      <c r="V1109" s="94">
        <v>0.5</v>
      </c>
      <c r="W1109">
        <v>3</v>
      </c>
      <c r="X1109">
        <v>0.05</v>
      </c>
      <c r="Y1109" t="s">
        <v>35</v>
      </c>
      <c r="AB1109" t="s">
        <v>893</v>
      </c>
      <c r="AC1109" t="s">
        <v>894</v>
      </c>
      <c r="AD1109">
        <v>86753</v>
      </c>
    </row>
    <row r="1110" spans="1:30" x14ac:dyDescent="0.25">
      <c r="A1110" t="s">
        <v>1259</v>
      </c>
      <c r="C1110" t="s">
        <v>1260</v>
      </c>
      <c r="D1110" t="s">
        <v>192</v>
      </c>
      <c r="E1110" t="s">
        <v>1261</v>
      </c>
      <c r="F1110" t="s">
        <v>782</v>
      </c>
      <c r="H1110" t="s">
        <v>811</v>
      </c>
      <c r="I1110">
        <v>0</v>
      </c>
      <c r="J1110">
        <v>38</v>
      </c>
      <c r="M1110" t="s">
        <v>744</v>
      </c>
      <c r="N1110" t="s">
        <v>796</v>
      </c>
      <c r="O1110">
        <v>0</v>
      </c>
      <c r="P1110" t="s">
        <v>797</v>
      </c>
      <c r="Q1110" t="s">
        <v>747</v>
      </c>
      <c r="R1110" t="s">
        <v>747</v>
      </c>
      <c r="S1110" s="71">
        <v>45405</v>
      </c>
      <c r="T1110" s="94">
        <v>0.5</v>
      </c>
      <c r="U1110" s="71">
        <v>45405</v>
      </c>
      <c r="V1110" s="94">
        <v>0.51041666666666663</v>
      </c>
      <c r="W1110">
        <v>15</v>
      </c>
      <c r="X1110">
        <v>0.25</v>
      </c>
      <c r="AB1110" t="s">
        <v>798</v>
      </c>
      <c r="AC1110" t="s">
        <v>799</v>
      </c>
      <c r="AD1110">
        <v>121253</v>
      </c>
    </row>
    <row r="1111" spans="1:30" x14ac:dyDescent="0.25">
      <c r="A1111" t="s">
        <v>1259</v>
      </c>
      <c r="C1111" t="s">
        <v>1260</v>
      </c>
      <c r="D1111" t="s">
        <v>192</v>
      </c>
      <c r="E1111" t="s">
        <v>1261</v>
      </c>
      <c r="F1111" t="s">
        <v>782</v>
      </c>
      <c r="H1111" t="s">
        <v>811</v>
      </c>
      <c r="I1111">
        <v>0</v>
      </c>
      <c r="J1111">
        <v>38</v>
      </c>
      <c r="M1111" t="s">
        <v>744</v>
      </c>
      <c r="N1111" t="s">
        <v>745</v>
      </c>
      <c r="O1111">
        <v>0</v>
      </c>
      <c r="P1111" t="s">
        <v>783</v>
      </c>
      <c r="Q1111" t="s">
        <v>86</v>
      </c>
      <c r="R1111" t="s">
        <v>86</v>
      </c>
      <c r="S1111" s="71">
        <v>45405</v>
      </c>
      <c r="T1111" s="94">
        <v>0.51041666666666663</v>
      </c>
      <c r="U1111" s="71">
        <v>45405</v>
      </c>
      <c r="V1111" s="94">
        <v>0.63541666666666663</v>
      </c>
      <c r="W1111">
        <v>180</v>
      </c>
      <c r="X1111">
        <v>3</v>
      </c>
      <c r="Y1111" t="s">
        <v>35</v>
      </c>
      <c r="AB1111" t="s">
        <v>1266</v>
      </c>
      <c r="AC1111" t="s">
        <v>1267</v>
      </c>
      <c r="AD1111">
        <v>86675</v>
      </c>
    </row>
    <row r="1112" spans="1:30" x14ac:dyDescent="0.25">
      <c r="A1112" t="s">
        <v>1259</v>
      </c>
      <c r="C1112" t="s">
        <v>1260</v>
      </c>
      <c r="D1112" t="s">
        <v>192</v>
      </c>
      <c r="E1112" t="s">
        <v>1261</v>
      </c>
      <c r="F1112" t="s">
        <v>782</v>
      </c>
      <c r="H1112" t="s">
        <v>811</v>
      </c>
      <c r="I1112">
        <v>0</v>
      </c>
      <c r="J1112">
        <v>38</v>
      </c>
      <c r="M1112" t="s">
        <v>789</v>
      </c>
      <c r="N1112" t="s">
        <v>777</v>
      </c>
      <c r="P1112" t="s">
        <v>790</v>
      </c>
      <c r="S1112" s="71">
        <v>45405</v>
      </c>
      <c r="T1112" s="94">
        <v>0.51041666666666663</v>
      </c>
      <c r="U1112" s="71">
        <v>45405</v>
      </c>
      <c r="V1112" s="94">
        <v>0.63541666666666663</v>
      </c>
      <c r="W1112">
        <v>0.96</v>
      </c>
      <c r="X1112">
        <v>1.6E-2</v>
      </c>
      <c r="Y1112" t="s">
        <v>35</v>
      </c>
      <c r="AD1112">
        <v>86675</v>
      </c>
    </row>
    <row r="1113" spans="1:30" x14ac:dyDescent="0.25">
      <c r="A1113" t="s">
        <v>1259</v>
      </c>
      <c r="C1113" t="s">
        <v>1260</v>
      </c>
      <c r="D1113" t="s">
        <v>192</v>
      </c>
      <c r="E1113" t="s">
        <v>1261</v>
      </c>
      <c r="F1113" t="s">
        <v>782</v>
      </c>
      <c r="H1113" t="s">
        <v>811</v>
      </c>
      <c r="I1113">
        <v>0</v>
      </c>
      <c r="J1113">
        <v>38</v>
      </c>
      <c r="M1113" t="s">
        <v>744</v>
      </c>
      <c r="N1113" t="s">
        <v>745</v>
      </c>
      <c r="O1113">
        <v>0</v>
      </c>
      <c r="P1113" t="s">
        <v>791</v>
      </c>
      <c r="Q1113" t="s">
        <v>85</v>
      </c>
      <c r="R1113" t="s">
        <v>792</v>
      </c>
      <c r="S1113" s="71">
        <v>45406</v>
      </c>
      <c r="T1113" s="94">
        <v>0.58333333333333337</v>
      </c>
      <c r="U1113" s="71">
        <v>45406</v>
      </c>
      <c r="V1113" s="94">
        <v>0.66666666666666663</v>
      </c>
      <c r="W1113">
        <v>120</v>
      </c>
      <c r="X1113">
        <v>2</v>
      </c>
      <c r="Y1113" t="s">
        <v>34</v>
      </c>
      <c r="AB1113" t="s">
        <v>1197</v>
      </c>
      <c r="AC1113" t="s">
        <v>1198</v>
      </c>
      <c r="AD1113">
        <v>114047</v>
      </c>
    </row>
    <row r="1114" spans="1:30" x14ac:dyDescent="0.25">
      <c r="A1114" t="s">
        <v>1259</v>
      </c>
      <c r="C1114" t="s">
        <v>1260</v>
      </c>
      <c r="D1114" t="s">
        <v>192</v>
      </c>
      <c r="E1114" t="s">
        <v>1261</v>
      </c>
      <c r="F1114" t="s">
        <v>782</v>
      </c>
      <c r="H1114" t="s">
        <v>811</v>
      </c>
      <c r="I1114">
        <v>0</v>
      </c>
      <c r="J1114">
        <v>38</v>
      </c>
      <c r="M1114" t="s">
        <v>744</v>
      </c>
      <c r="N1114" t="s">
        <v>745</v>
      </c>
      <c r="O1114">
        <v>0</v>
      </c>
      <c r="P1114" t="s">
        <v>783</v>
      </c>
      <c r="Q1114" t="s">
        <v>86</v>
      </c>
      <c r="R1114" t="s">
        <v>86</v>
      </c>
      <c r="S1114" s="71">
        <v>45408</v>
      </c>
      <c r="T1114" s="94">
        <v>0.40625</v>
      </c>
      <c r="U1114" s="71">
        <v>45408</v>
      </c>
      <c r="V1114" s="94">
        <v>0.48958333333333331</v>
      </c>
      <c r="W1114">
        <v>120</v>
      </c>
      <c r="X1114">
        <v>2</v>
      </c>
      <c r="Y1114" t="s">
        <v>35</v>
      </c>
      <c r="AB1114" t="s">
        <v>847</v>
      </c>
      <c r="AC1114" t="s">
        <v>848</v>
      </c>
      <c r="AD1114">
        <v>90235</v>
      </c>
    </row>
    <row r="1115" spans="1:30" x14ac:dyDescent="0.25">
      <c r="A1115" t="s">
        <v>1259</v>
      </c>
      <c r="C1115" t="s">
        <v>1260</v>
      </c>
      <c r="D1115" t="s">
        <v>192</v>
      </c>
      <c r="E1115" t="s">
        <v>1261</v>
      </c>
      <c r="F1115" t="s">
        <v>782</v>
      </c>
      <c r="H1115" t="s">
        <v>811</v>
      </c>
      <c r="I1115">
        <v>0</v>
      </c>
      <c r="J1115">
        <v>38</v>
      </c>
      <c r="M1115" t="s">
        <v>744</v>
      </c>
      <c r="N1115" t="s">
        <v>745</v>
      </c>
      <c r="O1115">
        <v>0</v>
      </c>
      <c r="P1115" t="s">
        <v>791</v>
      </c>
      <c r="Q1115" t="s">
        <v>85</v>
      </c>
      <c r="R1115" t="s">
        <v>792</v>
      </c>
      <c r="S1115" s="71">
        <v>45408</v>
      </c>
      <c r="T1115" s="94">
        <v>0.51041666666666663</v>
      </c>
      <c r="U1115" s="71">
        <v>45408</v>
      </c>
      <c r="V1115" s="94">
        <v>0.59375</v>
      </c>
      <c r="W1115">
        <v>120</v>
      </c>
      <c r="X1115">
        <v>2</v>
      </c>
      <c r="Y1115" t="s">
        <v>34</v>
      </c>
      <c r="AB1115" t="s">
        <v>1197</v>
      </c>
      <c r="AC1115" t="s">
        <v>1198</v>
      </c>
      <c r="AD1115">
        <v>90339</v>
      </c>
    </row>
    <row r="1116" spans="1:30" x14ac:dyDescent="0.25">
      <c r="A1116" t="s">
        <v>1259</v>
      </c>
      <c r="C1116" t="s">
        <v>1260</v>
      </c>
      <c r="D1116" t="s">
        <v>192</v>
      </c>
      <c r="E1116" t="s">
        <v>1261</v>
      </c>
      <c r="F1116" t="s">
        <v>782</v>
      </c>
      <c r="H1116" t="s">
        <v>811</v>
      </c>
      <c r="I1116">
        <v>0</v>
      </c>
      <c r="J1116">
        <v>38</v>
      </c>
      <c r="M1116" t="s">
        <v>789</v>
      </c>
      <c r="N1116" t="s">
        <v>777</v>
      </c>
      <c r="P1116" t="s">
        <v>790</v>
      </c>
      <c r="S1116" s="71">
        <v>45408</v>
      </c>
      <c r="T1116" s="94">
        <v>0.51041666666666663</v>
      </c>
      <c r="U1116" s="71">
        <v>45408</v>
      </c>
      <c r="V1116" s="94">
        <v>0.59375</v>
      </c>
      <c r="W1116">
        <v>5.48</v>
      </c>
      <c r="X1116">
        <v>9.1333333000000003E-2</v>
      </c>
      <c r="Y1116" t="s">
        <v>34</v>
      </c>
      <c r="AD1116">
        <v>90339</v>
      </c>
    </row>
    <row r="1117" spans="1:30" x14ac:dyDescent="0.25">
      <c r="A1117" t="s">
        <v>1259</v>
      </c>
      <c r="C1117" t="s">
        <v>1260</v>
      </c>
      <c r="D1117" t="s">
        <v>192</v>
      </c>
      <c r="E1117" t="s">
        <v>1261</v>
      </c>
      <c r="F1117" t="s">
        <v>782</v>
      </c>
      <c r="H1117" t="s">
        <v>811</v>
      </c>
      <c r="I1117">
        <v>0</v>
      </c>
      <c r="J1117">
        <v>38</v>
      </c>
      <c r="M1117" t="s">
        <v>744</v>
      </c>
      <c r="N1117" t="s">
        <v>745</v>
      </c>
      <c r="O1117">
        <v>0</v>
      </c>
      <c r="P1117" t="s">
        <v>791</v>
      </c>
      <c r="Q1117" t="s">
        <v>85</v>
      </c>
      <c r="R1117" t="s">
        <v>792</v>
      </c>
      <c r="S1117" s="71">
        <v>45408</v>
      </c>
      <c r="T1117" s="94">
        <v>0.60416666666666663</v>
      </c>
      <c r="U1117" s="71">
        <v>45408</v>
      </c>
      <c r="V1117" s="94">
        <v>0.6875</v>
      </c>
      <c r="W1117">
        <v>120</v>
      </c>
      <c r="X1117">
        <v>2</v>
      </c>
      <c r="Y1117" t="s">
        <v>35</v>
      </c>
      <c r="AB1117" t="s">
        <v>793</v>
      </c>
      <c r="AC1117" t="s">
        <v>794</v>
      </c>
      <c r="AD1117">
        <v>90886</v>
      </c>
    </row>
    <row r="1118" spans="1:30" x14ac:dyDescent="0.25">
      <c r="A1118" t="s">
        <v>1259</v>
      </c>
      <c r="C1118" t="s">
        <v>1260</v>
      </c>
      <c r="D1118" t="s">
        <v>192</v>
      </c>
      <c r="E1118" t="s">
        <v>1261</v>
      </c>
      <c r="F1118" t="s">
        <v>782</v>
      </c>
      <c r="H1118" t="s">
        <v>811</v>
      </c>
      <c r="I1118">
        <v>0</v>
      </c>
      <c r="J1118">
        <v>38</v>
      </c>
      <c r="M1118" t="s">
        <v>776</v>
      </c>
      <c r="N1118" t="s">
        <v>777</v>
      </c>
      <c r="P1118" t="s">
        <v>795</v>
      </c>
      <c r="Q1118" t="s">
        <v>85</v>
      </c>
      <c r="R1118" t="s">
        <v>792</v>
      </c>
      <c r="S1118" s="71">
        <v>45408</v>
      </c>
      <c r="T1118" s="94">
        <v>0.60416666666666663</v>
      </c>
      <c r="U1118" s="71">
        <v>45408</v>
      </c>
      <c r="V1118" s="94">
        <v>0.6875</v>
      </c>
      <c r="W1118">
        <v>11</v>
      </c>
      <c r="X1118">
        <v>0.18333333299999999</v>
      </c>
      <c r="Y1118" t="s">
        <v>35</v>
      </c>
      <c r="AB1118" t="s">
        <v>793</v>
      </c>
      <c r="AC1118" t="s">
        <v>794</v>
      </c>
      <c r="AD1118">
        <v>90886</v>
      </c>
    </row>
    <row r="1119" spans="1:30" x14ac:dyDescent="0.25">
      <c r="A1119" t="s">
        <v>1259</v>
      </c>
      <c r="C1119" t="s">
        <v>1260</v>
      </c>
      <c r="D1119" t="s">
        <v>192</v>
      </c>
      <c r="E1119" t="s">
        <v>1261</v>
      </c>
      <c r="F1119" t="s">
        <v>782</v>
      </c>
      <c r="H1119" t="s">
        <v>811</v>
      </c>
      <c r="I1119">
        <v>0</v>
      </c>
      <c r="J1119">
        <v>38</v>
      </c>
      <c r="M1119" t="s">
        <v>789</v>
      </c>
      <c r="N1119" t="s">
        <v>777</v>
      </c>
      <c r="P1119" t="s">
        <v>790</v>
      </c>
      <c r="S1119" s="71">
        <v>45408</v>
      </c>
      <c r="T1119" s="94">
        <v>0.60416666666666663</v>
      </c>
      <c r="U1119" s="71">
        <v>45408</v>
      </c>
      <c r="V1119" s="94">
        <v>0.6875</v>
      </c>
      <c r="W1119">
        <v>1.78</v>
      </c>
      <c r="X1119">
        <v>2.9666667000000001E-2</v>
      </c>
      <c r="Y1119" t="s">
        <v>35</v>
      </c>
      <c r="AD1119">
        <v>90886</v>
      </c>
    </row>
    <row r="1120" spans="1:30" x14ac:dyDescent="0.25">
      <c r="A1120" t="s">
        <v>1259</v>
      </c>
      <c r="C1120" t="s">
        <v>1260</v>
      </c>
      <c r="D1120" t="s">
        <v>192</v>
      </c>
      <c r="E1120" t="s">
        <v>1261</v>
      </c>
      <c r="F1120" t="s">
        <v>782</v>
      </c>
      <c r="H1120" t="s">
        <v>811</v>
      </c>
      <c r="I1120">
        <v>0</v>
      </c>
      <c r="J1120">
        <v>38</v>
      </c>
      <c r="M1120" t="s">
        <v>744</v>
      </c>
      <c r="N1120" t="s">
        <v>796</v>
      </c>
      <c r="O1120">
        <v>0</v>
      </c>
      <c r="P1120" t="s">
        <v>797</v>
      </c>
      <c r="Q1120" t="s">
        <v>747</v>
      </c>
      <c r="R1120" t="s">
        <v>747</v>
      </c>
      <c r="S1120" s="71">
        <v>45408</v>
      </c>
      <c r="T1120" s="94">
        <v>0.6875</v>
      </c>
      <c r="U1120" s="71">
        <v>45408</v>
      </c>
      <c r="V1120" s="94">
        <v>0.71875</v>
      </c>
      <c r="W1120">
        <v>45</v>
      </c>
      <c r="X1120">
        <v>0.75</v>
      </c>
      <c r="AB1120" t="s">
        <v>798</v>
      </c>
      <c r="AC1120" t="s">
        <v>799</v>
      </c>
      <c r="AD1120">
        <v>121755</v>
      </c>
    </row>
    <row r="1121" spans="1:30" x14ac:dyDescent="0.25">
      <c r="A1121" t="s">
        <v>1259</v>
      </c>
      <c r="C1121" t="s">
        <v>1260</v>
      </c>
      <c r="D1121" t="s">
        <v>192</v>
      </c>
      <c r="E1121" t="s">
        <v>1261</v>
      </c>
      <c r="F1121" t="s">
        <v>782</v>
      </c>
      <c r="H1121" t="s">
        <v>811</v>
      </c>
      <c r="I1121">
        <v>0</v>
      </c>
      <c r="J1121">
        <v>38</v>
      </c>
      <c r="M1121" t="s">
        <v>744</v>
      </c>
      <c r="N1121" t="s">
        <v>745</v>
      </c>
      <c r="O1121">
        <v>0</v>
      </c>
      <c r="P1121" t="s">
        <v>791</v>
      </c>
      <c r="Q1121" t="s">
        <v>85</v>
      </c>
      <c r="R1121" t="s">
        <v>792</v>
      </c>
      <c r="S1121" s="71">
        <v>45411</v>
      </c>
      <c r="T1121" s="94">
        <v>0.40625</v>
      </c>
      <c r="U1121" s="71">
        <v>45411</v>
      </c>
      <c r="V1121" s="94">
        <v>0.48958333333333331</v>
      </c>
      <c r="W1121">
        <v>120</v>
      </c>
      <c r="X1121">
        <v>2</v>
      </c>
      <c r="Y1121" t="s">
        <v>34</v>
      </c>
      <c r="AB1121" t="s">
        <v>895</v>
      </c>
      <c r="AC1121" t="s">
        <v>896</v>
      </c>
      <c r="AD1121">
        <v>90296</v>
      </c>
    </row>
    <row r="1122" spans="1:30" x14ac:dyDescent="0.25">
      <c r="A1122" t="s">
        <v>1259</v>
      </c>
      <c r="C1122" t="s">
        <v>1260</v>
      </c>
      <c r="D1122" t="s">
        <v>192</v>
      </c>
      <c r="E1122" t="s">
        <v>1261</v>
      </c>
      <c r="F1122" t="s">
        <v>782</v>
      </c>
      <c r="H1122" t="s">
        <v>811</v>
      </c>
      <c r="I1122">
        <v>0</v>
      </c>
      <c r="J1122">
        <v>38</v>
      </c>
      <c r="M1122" t="s">
        <v>776</v>
      </c>
      <c r="N1122" t="s">
        <v>777</v>
      </c>
      <c r="P1122" t="s">
        <v>795</v>
      </c>
      <c r="Q1122" t="s">
        <v>85</v>
      </c>
      <c r="R1122" t="s">
        <v>792</v>
      </c>
      <c r="S1122" s="71">
        <v>45411</v>
      </c>
      <c r="T1122" s="94">
        <v>0.40625</v>
      </c>
      <c r="U1122" s="71">
        <v>45411</v>
      </c>
      <c r="V1122" s="94">
        <v>0.48958333333333331</v>
      </c>
      <c r="W1122">
        <v>3</v>
      </c>
      <c r="X1122">
        <v>0.05</v>
      </c>
      <c r="Y1122" t="s">
        <v>34</v>
      </c>
      <c r="AB1122" t="s">
        <v>895</v>
      </c>
      <c r="AC1122" t="s">
        <v>896</v>
      </c>
      <c r="AD1122">
        <v>90296</v>
      </c>
    </row>
    <row r="1123" spans="1:30" x14ac:dyDescent="0.25">
      <c r="A1123" t="s">
        <v>1259</v>
      </c>
      <c r="C1123" t="s">
        <v>1260</v>
      </c>
      <c r="D1123" t="s">
        <v>192</v>
      </c>
      <c r="E1123" t="s">
        <v>1261</v>
      </c>
      <c r="F1123" t="s">
        <v>782</v>
      </c>
      <c r="H1123" t="s">
        <v>811</v>
      </c>
      <c r="I1123">
        <v>0</v>
      </c>
      <c r="J1123">
        <v>38</v>
      </c>
      <c r="M1123" t="s">
        <v>744</v>
      </c>
      <c r="N1123" t="s">
        <v>745</v>
      </c>
      <c r="O1123">
        <v>0</v>
      </c>
      <c r="P1123" t="s">
        <v>1199</v>
      </c>
      <c r="Q1123" t="s">
        <v>1200</v>
      </c>
      <c r="R1123" t="s">
        <v>1201</v>
      </c>
      <c r="S1123" s="71">
        <v>45411</v>
      </c>
      <c r="T1123" s="94">
        <v>0.5</v>
      </c>
      <c r="U1123" s="71">
        <v>45411</v>
      </c>
      <c r="V1123" s="94">
        <v>0.58333333333333337</v>
      </c>
      <c r="W1123">
        <v>120</v>
      </c>
      <c r="X1123">
        <v>2</v>
      </c>
      <c r="Y1123" t="s">
        <v>34</v>
      </c>
      <c r="AB1123" t="s">
        <v>1262</v>
      </c>
      <c r="AC1123" t="s">
        <v>1263</v>
      </c>
      <c r="AD1123">
        <v>116146</v>
      </c>
    </row>
    <row r="1124" spans="1:30" x14ac:dyDescent="0.25">
      <c r="A1124" t="s">
        <v>1259</v>
      </c>
      <c r="C1124" t="s">
        <v>1260</v>
      </c>
      <c r="D1124" t="s">
        <v>192</v>
      </c>
      <c r="E1124" t="s">
        <v>1261</v>
      </c>
      <c r="F1124" t="s">
        <v>782</v>
      </c>
      <c r="H1124" t="s">
        <v>811</v>
      </c>
      <c r="I1124">
        <v>0</v>
      </c>
      <c r="J1124">
        <v>38</v>
      </c>
      <c r="M1124" t="s">
        <v>744</v>
      </c>
      <c r="N1124" t="s">
        <v>745</v>
      </c>
      <c r="O1124">
        <v>0</v>
      </c>
      <c r="P1124" t="s">
        <v>791</v>
      </c>
      <c r="Q1124" t="s">
        <v>85</v>
      </c>
      <c r="R1124" t="s">
        <v>792</v>
      </c>
      <c r="S1124" s="71">
        <v>45411</v>
      </c>
      <c r="T1124" s="94">
        <v>0.59375</v>
      </c>
      <c r="U1124" s="71">
        <v>45411</v>
      </c>
      <c r="V1124" s="94">
        <v>0.67708333333333337</v>
      </c>
      <c r="W1124">
        <v>120</v>
      </c>
      <c r="X1124">
        <v>2</v>
      </c>
      <c r="Y1124" t="s">
        <v>34</v>
      </c>
      <c r="AB1124" t="s">
        <v>1264</v>
      </c>
      <c r="AC1124" t="s">
        <v>1265</v>
      </c>
      <c r="AD1124">
        <v>98522</v>
      </c>
    </row>
    <row r="1125" spans="1:30" x14ac:dyDescent="0.25">
      <c r="A1125" t="s">
        <v>1259</v>
      </c>
      <c r="C1125" t="s">
        <v>1260</v>
      </c>
      <c r="D1125" t="s">
        <v>192</v>
      </c>
      <c r="E1125" t="s">
        <v>1261</v>
      </c>
      <c r="F1125" t="s">
        <v>782</v>
      </c>
      <c r="H1125" t="s">
        <v>811</v>
      </c>
      <c r="I1125">
        <v>0</v>
      </c>
      <c r="J1125">
        <v>38</v>
      </c>
      <c r="M1125" t="s">
        <v>789</v>
      </c>
      <c r="N1125" t="s">
        <v>777</v>
      </c>
      <c r="P1125" t="s">
        <v>790</v>
      </c>
      <c r="S1125" s="71">
        <v>45411</v>
      </c>
      <c r="T1125" s="94">
        <v>0.59375</v>
      </c>
      <c r="U1125" s="71">
        <v>45411</v>
      </c>
      <c r="V1125" s="94">
        <v>0.67708333333333337</v>
      </c>
      <c r="W1125">
        <v>2.5299999999999998</v>
      </c>
      <c r="X1125">
        <v>4.2166666999999998E-2</v>
      </c>
      <c r="Y1125" t="s">
        <v>34</v>
      </c>
      <c r="AD1125">
        <v>98522</v>
      </c>
    </row>
    <row r="1126" spans="1:30" x14ac:dyDescent="0.25">
      <c r="A1126" t="s">
        <v>1259</v>
      </c>
      <c r="C1126" t="s">
        <v>1260</v>
      </c>
      <c r="D1126" t="s">
        <v>192</v>
      </c>
      <c r="E1126" t="s">
        <v>1261</v>
      </c>
      <c r="F1126" t="s">
        <v>782</v>
      </c>
      <c r="H1126" t="s">
        <v>811</v>
      </c>
      <c r="I1126">
        <v>0</v>
      </c>
      <c r="J1126">
        <v>38</v>
      </c>
      <c r="M1126" t="s">
        <v>744</v>
      </c>
      <c r="N1126" t="s">
        <v>796</v>
      </c>
      <c r="O1126">
        <v>0</v>
      </c>
      <c r="P1126" t="s">
        <v>797</v>
      </c>
      <c r="Q1126" t="s">
        <v>747</v>
      </c>
      <c r="R1126" t="s">
        <v>747</v>
      </c>
      <c r="S1126" s="71">
        <v>45411</v>
      </c>
      <c r="T1126" s="94">
        <v>0.67708333333333337</v>
      </c>
      <c r="U1126" s="71">
        <v>45411</v>
      </c>
      <c r="V1126" s="94">
        <v>0.69791666666666663</v>
      </c>
      <c r="W1126">
        <v>30</v>
      </c>
      <c r="X1126">
        <v>0.5</v>
      </c>
      <c r="AB1126" t="s">
        <v>798</v>
      </c>
      <c r="AC1126" t="s">
        <v>799</v>
      </c>
      <c r="AD1126">
        <v>123390</v>
      </c>
    </row>
    <row r="1127" spans="1:30" x14ac:dyDescent="0.25">
      <c r="A1127" t="s">
        <v>1259</v>
      </c>
      <c r="C1127" t="s">
        <v>1260</v>
      </c>
      <c r="D1127" t="s">
        <v>192</v>
      </c>
      <c r="E1127" t="s">
        <v>1261</v>
      </c>
      <c r="F1127" t="s">
        <v>782</v>
      </c>
      <c r="H1127" t="s">
        <v>811</v>
      </c>
      <c r="I1127">
        <v>0</v>
      </c>
      <c r="J1127">
        <v>38</v>
      </c>
      <c r="M1127" t="s">
        <v>744</v>
      </c>
      <c r="N1127" t="s">
        <v>745</v>
      </c>
      <c r="O1127">
        <v>0</v>
      </c>
      <c r="P1127" t="s">
        <v>783</v>
      </c>
      <c r="Q1127" t="s">
        <v>86</v>
      </c>
      <c r="R1127" t="s">
        <v>86</v>
      </c>
      <c r="S1127" s="71">
        <v>45412</v>
      </c>
      <c r="T1127" s="94">
        <v>0.39583333333333331</v>
      </c>
      <c r="U1127" s="71">
        <v>45412</v>
      </c>
      <c r="V1127" s="94">
        <v>0.47916666666666669</v>
      </c>
      <c r="W1127">
        <v>120</v>
      </c>
      <c r="X1127">
        <v>2</v>
      </c>
      <c r="Y1127" t="s">
        <v>35</v>
      </c>
      <c r="AB1127" t="s">
        <v>889</v>
      </c>
      <c r="AC1127" t="s">
        <v>890</v>
      </c>
      <c r="AD1127">
        <v>90208</v>
      </c>
    </row>
    <row r="1128" spans="1:30" x14ac:dyDescent="0.25">
      <c r="A1128" t="s">
        <v>1259</v>
      </c>
      <c r="C1128" t="s">
        <v>1260</v>
      </c>
      <c r="D1128" t="s">
        <v>192</v>
      </c>
      <c r="E1128" t="s">
        <v>1261</v>
      </c>
      <c r="F1128" t="s">
        <v>782</v>
      </c>
      <c r="H1128" t="s">
        <v>811</v>
      </c>
      <c r="I1128">
        <v>0</v>
      </c>
      <c r="J1128">
        <v>38</v>
      </c>
      <c r="M1128" t="s">
        <v>776</v>
      </c>
      <c r="N1128" t="s">
        <v>777</v>
      </c>
      <c r="P1128" t="s">
        <v>788</v>
      </c>
      <c r="Q1128" t="s">
        <v>86</v>
      </c>
      <c r="R1128" t="s">
        <v>86</v>
      </c>
      <c r="S1128" s="71">
        <v>45412</v>
      </c>
      <c r="T1128" s="94">
        <v>0.39583333333333331</v>
      </c>
      <c r="U1128" s="71">
        <v>45412</v>
      </c>
      <c r="V1128" s="94">
        <v>0.47916666666666669</v>
      </c>
      <c r="W1128">
        <v>7</v>
      </c>
      <c r="X1128">
        <v>0.116666667</v>
      </c>
      <c r="Y1128" t="s">
        <v>35</v>
      </c>
      <c r="AB1128" t="s">
        <v>889</v>
      </c>
      <c r="AC1128" t="s">
        <v>890</v>
      </c>
      <c r="AD1128">
        <v>90208</v>
      </c>
    </row>
    <row r="1129" spans="1:30" x14ac:dyDescent="0.25">
      <c r="A1129" t="s">
        <v>1259</v>
      </c>
      <c r="C1129" t="s">
        <v>1260</v>
      </c>
      <c r="D1129" t="s">
        <v>192</v>
      </c>
      <c r="E1129" t="s">
        <v>1261</v>
      </c>
      <c r="F1129" t="s">
        <v>782</v>
      </c>
      <c r="H1129" t="s">
        <v>811</v>
      </c>
      <c r="I1129">
        <v>0</v>
      </c>
      <c r="J1129">
        <v>38</v>
      </c>
      <c r="M1129" t="s">
        <v>744</v>
      </c>
      <c r="N1129" t="s">
        <v>745</v>
      </c>
      <c r="O1129">
        <v>0</v>
      </c>
      <c r="P1129" t="s">
        <v>783</v>
      </c>
      <c r="Q1129" t="s">
        <v>86</v>
      </c>
      <c r="R1129" t="s">
        <v>86</v>
      </c>
      <c r="S1129" s="71">
        <v>45412</v>
      </c>
      <c r="T1129" s="94">
        <v>0.48958333333333331</v>
      </c>
      <c r="U1129" s="71">
        <v>45412</v>
      </c>
      <c r="V1129" s="94">
        <v>0.57291666666666663</v>
      </c>
      <c r="W1129">
        <v>120</v>
      </c>
      <c r="X1129">
        <v>2</v>
      </c>
      <c r="Y1129" t="s">
        <v>35</v>
      </c>
      <c r="AB1129" t="s">
        <v>893</v>
      </c>
      <c r="AC1129" t="s">
        <v>894</v>
      </c>
      <c r="AD1129">
        <v>90281</v>
      </c>
    </row>
    <row r="1130" spans="1:30" x14ac:dyDescent="0.25">
      <c r="A1130" t="s">
        <v>1259</v>
      </c>
      <c r="C1130" t="s">
        <v>1260</v>
      </c>
      <c r="D1130" t="s">
        <v>192</v>
      </c>
      <c r="E1130" t="s">
        <v>1261</v>
      </c>
      <c r="F1130" t="s">
        <v>782</v>
      </c>
      <c r="H1130" t="s">
        <v>811</v>
      </c>
      <c r="I1130">
        <v>0</v>
      </c>
      <c r="J1130">
        <v>38</v>
      </c>
      <c r="M1130" t="s">
        <v>789</v>
      </c>
      <c r="N1130" t="s">
        <v>777</v>
      </c>
      <c r="P1130" t="s">
        <v>790</v>
      </c>
      <c r="S1130" s="71">
        <v>45412</v>
      </c>
      <c r="T1130" s="94">
        <v>0.48958333333333331</v>
      </c>
      <c r="U1130" s="71">
        <v>45412</v>
      </c>
      <c r="V1130" s="94">
        <v>0.57291666666666663</v>
      </c>
      <c r="W1130">
        <v>0.8</v>
      </c>
      <c r="X1130">
        <v>1.3333332999999999E-2</v>
      </c>
      <c r="Y1130" t="s">
        <v>35</v>
      </c>
      <c r="AD1130">
        <v>90281</v>
      </c>
    </row>
    <row r="1131" spans="1:30" x14ac:dyDescent="0.25">
      <c r="A1131" t="s">
        <v>1259</v>
      </c>
      <c r="C1131" t="s">
        <v>1260</v>
      </c>
      <c r="D1131" t="s">
        <v>192</v>
      </c>
      <c r="E1131" t="s">
        <v>1261</v>
      </c>
      <c r="F1131" t="s">
        <v>782</v>
      </c>
      <c r="H1131" t="s">
        <v>811</v>
      </c>
      <c r="I1131">
        <v>0</v>
      </c>
      <c r="J1131">
        <v>38</v>
      </c>
      <c r="M1131" t="s">
        <v>744</v>
      </c>
      <c r="N1131" t="s">
        <v>745</v>
      </c>
      <c r="O1131">
        <v>0</v>
      </c>
      <c r="P1131" t="s">
        <v>783</v>
      </c>
      <c r="Q1131" t="s">
        <v>86</v>
      </c>
      <c r="R1131" t="s">
        <v>86</v>
      </c>
      <c r="S1131" s="71">
        <v>45412</v>
      </c>
      <c r="T1131" s="94">
        <v>0.58333333333333337</v>
      </c>
      <c r="U1131" s="71">
        <v>45412</v>
      </c>
      <c r="V1131" s="94">
        <v>0.70833333333333337</v>
      </c>
      <c r="W1131">
        <v>180</v>
      </c>
      <c r="X1131">
        <v>3</v>
      </c>
      <c r="Y1131" t="s">
        <v>35</v>
      </c>
      <c r="AB1131" t="s">
        <v>1266</v>
      </c>
      <c r="AC1131" t="s">
        <v>1267</v>
      </c>
      <c r="AD1131">
        <v>121292</v>
      </c>
    </row>
    <row r="1132" spans="1:30" x14ac:dyDescent="0.25">
      <c r="A1132" t="s">
        <v>1259</v>
      </c>
      <c r="C1132" t="s">
        <v>1260</v>
      </c>
      <c r="D1132" t="s">
        <v>192</v>
      </c>
      <c r="E1132" t="s">
        <v>1261</v>
      </c>
      <c r="F1132" t="s">
        <v>782</v>
      </c>
      <c r="H1132" t="s">
        <v>811</v>
      </c>
      <c r="I1132">
        <v>0</v>
      </c>
      <c r="J1132">
        <v>38</v>
      </c>
      <c r="M1132" t="s">
        <v>789</v>
      </c>
      <c r="N1132" t="s">
        <v>777</v>
      </c>
      <c r="P1132" t="s">
        <v>790</v>
      </c>
      <c r="S1132" s="71">
        <v>45412</v>
      </c>
      <c r="T1132" s="94">
        <v>0.58333333333333337</v>
      </c>
      <c r="U1132" s="71">
        <v>45412</v>
      </c>
      <c r="V1132" s="94">
        <v>0.70833333333333337</v>
      </c>
      <c r="W1132">
        <v>0.96</v>
      </c>
      <c r="X1132">
        <v>1.6E-2</v>
      </c>
      <c r="Y1132" t="s">
        <v>35</v>
      </c>
      <c r="AD1132">
        <v>121292</v>
      </c>
    </row>
    <row r="1133" spans="1:30" x14ac:dyDescent="0.25">
      <c r="A1133" t="s">
        <v>1259</v>
      </c>
      <c r="C1133" t="s">
        <v>1260</v>
      </c>
      <c r="D1133" t="s">
        <v>192</v>
      </c>
      <c r="E1133" t="s">
        <v>1261</v>
      </c>
      <c r="F1133" t="s">
        <v>782</v>
      </c>
      <c r="H1133" t="s">
        <v>811</v>
      </c>
      <c r="I1133">
        <v>0</v>
      </c>
      <c r="J1133">
        <v>38</v>
      </c>
      <c r="M1133" t="s">
        <v>744</v>
      </c>
      <c r="N1133" t="s">
        <v>796</v>
      </c>
      <c r="O1133">
        <v>0</v>
      </c>
      <c r="P1133" t="s">
        <v>797</v>
      </c>
      <c r="Q1133" t="s">
        <v>747</v>
      </c>
      <c r="R1133" t="s">
        <v>747</v>
      </c>
      <c r="S1133" s="71">
        <v>45412</v>
      </c>
      <c r="T1133" s="94">
        <v>0.70833333333333337</v>
      </c>
      <c r="U1133" s="71">
        <v>45412</v>
      </c>
      <c r="V1133" s="94">
        <v>0.72916666666666663</v>
      </c>
      <c r="W1133">
        <v>30</v>
      </c>
      <c r="X1133">
        <v>0.5</v>
      </c>
      <c r="AB1133" t="s">
        <v>798</v>
      </c>
      <c r="AC1133" t="s">
        <v>799</v>
      </c>
      <c r="AD1133">
        <v>123445</v>
      </c>
    </row>
    <row r="1134" spans="1:30" x14ac:dyDescent="0.25">
      <c r="A1134" t="s">
        <v>1259</v>
      </c>
      <c r="C1134" t="s">
        <v>1260</v>
      </c>
      <c r="D1134" t="s">
        <v>192</v>
      </c>
      <c r="E1134" t="s">
        <v>1261</v>
      </c>
      <c r="F1134" t="s">
        <v>782</v>
      </c>
      <c r="H1134" t="s">
        <v>811</v>
      </c>
      <c r="I1134">
        <v>0</v>
      </c>
      <c r="J1134">
        <v>38</v>
      </c>
      <c r="M1134" t="s">
        <v>744</v>
      </c>
      <c r="N1134" t="s">
        <v>745</v>
      </c>
      <c r="O1134">
        <v>0</v>
      </c>
      <c r="P1134" t="s">
        <v>791</v>
      </c>
      <c r="Q1134" t="s">
        <v>85</v>
      </c>
      <c r="R1134" t="s">
        <v>792</v>
      </c>
      <c r="S1134" s="71">
        <v>45413</v>
      </c>
      <c r="T1134" s="94">
        <v>0.58333333333333337</v>
      </c>
      <c r="U1134" s="71">
        <v>45413</v>
      </c>
      <c r="V1134" s="94">
        <v>0.66666666666666663</v>
      </c>
      <c r="W1134">
        <v>120</v>
      </c>
      <c r="X1134">
        <v>2</v>
      </c>
      <c r="Y1134" t="s">
        <v>34</v>
      </c>
      <c r="AB1134" t="s">
        <v>1197</v>
      </c>
      <c r="AC1134" t="s">
        <v>1198</v>
      </c>
      <c r="AD1134">
        <v>114048</v>
      </c>
    </row>
    <row r="1135" spans="1:30" x14ac:dyDescent="0.25">
      <c r="A1135" t="s">
        <v>1203</v>
      </c>
      <c r="C1135" t="s">
        <v>1204</v>
      </c>
      <c r="D1135" t="s">
        <v>188</v>
      </c>
      <c r="E1135" t="s">
        <v>1205</v>
      </c>
      <c r="F1135" t="s">
        <v>782</v>
      </c>
      <c r="H1135" t="s">
        <v>811</v>
      </c>
      <c r="I1135">
        <v>0</v>
      </c>
      <c r="J1135">
        <v>38</v>
      </c>
      <c r="M1135" t="s">
        <v>744</v>
      </c>
      <c r="N1135" t="s">
        <v>745</v>
      </c>
      <c r="O1135">
        <v>0</v>
      </c>
      <c r="P1135" t="s">
        <v>783</v>
      </c>
      <c r="Q1135" t="s">
        <v>86</v>
      </c>
      <c r="R1135" t="s">
        <v>86</v>
      </c>
      <c r="S1135" s="71">
        <v>45401</v>
      </c>
      <c r="T1135" s="94">
        <v>0.29166666666666669</v>
      </c>
      <c r="U1135" s="71">
        <v>45401</v>
      </c>
      <c r="V1135" s="94">
        <v>0.33333333333333331</v>
      </c>
      <c r="W1135">
        <v>60</v>
      </c>
      <c r="X1135">
        <v>1</v>
      </c>
      <c r="Y1135" t="s">
        <v>35</v>
      </c>
      <c r="AB1135" t="s">
        <v>867</v>
      </c>
      <c r="AC1135" t="s">
        <v>868</v>
      </c>
      <c r="AD1135">
        <v>114134</v>
      </c>
    </row>
    <row r="1136" spans="1:30" x14ac:dyDescent="0.25">
      <c r="A1136" t="s">
        <v>1203</v>
      </c>
      <c r="C1136" t="s">
        <v>1204</v>
      </c>
      <c r="D1136" t="s">
        <v>188</v>
      </c>
      <c r="E1136" t="s">
        <v>1205</v>
      </c>
      <c r="F1136" t="s">
        <v>782</v>
      </c>
      <c r="H1136" t="s">
        <v>811</v>
      </c>
      <c r="I1136">
        <v>0</v>
      </c>
      <c r="J1136">
        <v>38</v>
      </c>
      <c r="M1136" t="s">
        <v>744</v>
      </c>
      <c r="N1136" t="s">
        <v>745</v>
      </c>
      <c r="O1136">
        <v>0</v>
      </c>
      <c r="P1136" t="s">
        <v>819</v>
      </c>
      <c r="Q1136" t="s">
        <v>86</v>
      </c>
      <c r="R1136" t="s">
        <v>86</v>
      </c>
      <c r="S1136" s="71">
        <v>45401</v>
      </c>
      <c r="T1136" s="94">
        <v>0.35416666666666669</v>
      </c>
      <c r="U1136" s="71">
        <v>45401</v>
      </c>
      <c r="V1136" s="94">
        <v>0.39583333333333331</v>
      </c>
      <c r="W1136">
        <v>60</v>
      </c>
      <c r="X1136">
        <v>1</v>
      </c>
      <c r="Y1136" t="s">
        <v>35</v>
      </c>
      <c r="AB1136" t="s">
        <v>1021</v>
      </c>
      <c r="AC1136" t="s">
        <v>1022</v>
      </c>
      <c r="AD1136">
        <v>103149</v>
      </c>
    </row>
    <row r="1137" spans="1:30" x14ac:dyDescent="0.25">
      <c r="A1137" t="s">
        <v>1203</v>
      </c>
      <c r="C1137" t="s">
        <v>1204</v>
      </c>
      <c r="D1137" t="s">
        <v>188</v>
      </c>
      <c r="E1137" t="s">
        <v>1205</v>
      </c>
      <c r="F1137" t="s">
        <v>782</v>
      </c>
      <c r="H1137" t="s">
        <v>811</v>
      </c>
      <c r="I1137">
        <v>0</v>
      </c>
      <c r="J1137">
        <v>38</v>
      </c>
      <c r="M1137" t="s">
        <v>789</v>
      </c>
      <c r="N1137" t="s">
        <v>777</v>
      </c>
      <c r="P1137" t="s">
        <v>790</v>
      </c>
      <c r="S1137" s="71">
        <v>45401</v>
      </c>
      <c r="T1137" s="94">
        <v>0.35416666666666669</v>
      </c>
      <c r="U1137" s="71">
        <v>45401</v>
      </c>
      <c r="V1137" s="94">
        <v>0.39583333333333331</v>
      </c>
      <c r="W1137">
        <v>7.34</v>
      </c>
      <c r="X1137">
        <v>0.122333333</v>
      </c>
      <c r="Y1137" t="s">
        <v>35</v>
      </c>
      <c r="AD1137">
        <v>103149</v>
      </c>
    </row>
    <row r="1138" spans="1:30" x14ac:dyDescent="0.25">
      <c r="A1138" t="s">
        <v>1203</v>
      </c>
      <c r="C1138" t="s">
        <v>1204</v>
      </c>
      <c r="D1138" t="s">
        <v>188</v>
      </c>
      <c r="E1138" t="s">
        <v>1205</v>
      </c>
      <c r="F1138" t="s">
        <v>782</v>
      </c>
      <c r="H1138" t="s">
        <v>811</v>
      </c>
      <c r="I1138">
        <v>0</v>
      </c>
      <c r="J1138">
        <v>38</v>
      </c>
      <c r="M1138" t="s">
        <v>744</v>
      </c>
      <c r="N1138" t="s">
        <v>745</v>
      </c>
      <c r="O1138">
        <v>0</v>
      </c>
      <c r="P1138" t="s">
        <v>746</v>
      </c>
      <c r="Q1138" t="s">
        <v>747</v>
      </c>
      <c r="R1138" t="s">
        <v>747</v>
      </c>
      <c r="S1138" s="71">
        <v>45401</v>
      </c>
      <c r="T1138" s="94">
        <v>0.40625</v>
      </c>
      <c r="U1138" s="71">
        <v>45401</v>
      </c>
      <c r="V1138" s="94">
        <v>0.5625</v>
      </c>
      <c r="W1138">
        <v>225</v>
      </c>
      <c r="X1138">
        <v>3.75</v>
      </c>
      <c r="AB1138" t="s">
        <v>1208</v>
      </c>
      <c r="AC1138" t="s">
        <v>1209</v>
      </c>
      <c r="AD1138">
        <v>87061</v>
      </c>
    </row>
    <row r="1139" spans="1:30" x14ac:dyDescent="0.25">
      <c r="A1139" t="s">
        <v>1203</v>
      </c>
      <c r="C1139" t="s">
        <v>1204</v>
      </c>
      <c r="D1139" t="s">
        <v>188</v>
      </c>
      <c r="E1139" t="s">
        <v>1205</v>
      </c>
      <c r="F1139" t="s">
        <v>782</v>
      </c>
      <c r="H1139" t="s">
        <v>811</v>
      </c>
      <c r="I1139">
        <v>0</v>
      </c>
      <c r="J1139">
        <v>38</v>
      </c>
      <c r="M1139" t="s">
        <v>744</v>
      </c>
      <c r="N1139" t="s">
        <v>745</v>
      </c>
      <c r="O1139">
        <v>0</v>
      </c>
      <c r="P1139" t="s">
        <v>819</v>
      </c>
      <c r="Q1139" t="s">
        <v>86</v>
      </c>
      <c r="R1139" t="s">
        <v>86</v>
      </c>
      <c r="S1139" s="71">
        <v>45401</v>
      </c>
      <c r="T1139" s="94">
        <v>0.57291666666666663</v>
      </c>
      <c r="U1139" s="71">
        <v>45401</v>
      </c>
      <c r="V1139" s="94">
        <v>0.61458333333333337</v>
      </c>
      <c r="W1139">
        <v>60</v>
      </c>
      <c r="X1139">
        <v>1</v>
      </c>
      <c r="Y1139" t="s">
        <v>35</v>
      </c>
      <c r="AB1139" t="s">
        <v>861</v>
      </c>
      <c r="AC1139" t="s">
        <v>862</v>
      </c>
      <c r="AD1139">
        <v>116597</v>
      </c>
    </row>
    <row r="1140" spans="1:30" x14ac:dyDescent="0.25">
      <c r="A1140" t="s">
        <v>1203</v>
      </c>
      <c r="C1140" t="s">
        <v>1204</v>
      </c>
      <c r="D1140" t="s">
        <v>188</v>
      </c>
      <c r="E1140" t="s">
        <v>1205</v>
      </c>
      <c r="F1140" t="s">
        <v>782</v>
      </c>
      <c r="H1140" t="s">
        <v>811</v>
      </c>
      <c r="I1140">
        <v>0</v>
      </c>
      <c r="J1140">
        <v>38</v>
      </c>
      <c r="M1140" t="s">
        <v>789</v>
      </c>
      <c r="N1140" t="s">
        <v>777</v>
      </c>
      <c r="P1140" t="s">
        <v>790</v>
      </c>
      <c r="S1140" s="71">
        <v>45401</v>
      </c>
      <c r="T1140" s="94">
        <v>0.57291666666666663</v>
      </c>
      <c r="U1140" s="71">
        <v>45401</v>
      </c>
      <c r="V1140" s="94">
        <v>0.61458333333333337</v>
      </c>
      <c r="W1140">
        <v>2.64</v>
      </c>
      <c r="X1140">
        <v>4.3999999999999997E-2</v>
      </c>
      <c r="Y1140" t="s">
        <v>35</v>
      </c>
      <c r="AD1140">
        <v>116597</v>
      </c>
    </row>
    <row r="1141" spans="1:30" x14ac:dyDescent="0.25">
      <c r="A1141" t="s">
        <v>1203</v>
      </c>
      <c r="C1141" t="s">
        <v>1204</v>
      </c>
      <c r="D1141" t="s">
        <v>188</v>
      </c>
      <c r="E1141" t="s">
        <v>1205</v>
      </c>
      <c r="F1141" t="s">
        <v>782</v>
      </c>
      <c r="H1141" t="s">
        <v>811</v>
      </c>
      <c r="I1141">
        <v>0</v>
      </c>
      <c r="J1141">
        <v>38</v>
      </c>
      <c r="M1141" t="s">
        <v>744</v>
      </c>
      <c r="N1141" t="s">
        <v>745</v>
      </c>
      <c r="O1141">
        <v>0</v>
      </c>
      <c r="P1141" t="s">
        <v>783</v>
      </c>
      <c r="Q1141" t="s">
        <v>86</v>
      </c>
      <c r="R1141" t="s">
        <v>86</v>
      </c>
      <c r="S1141" s="71">
        <v>45401</v>
      </c>
      <c r="T1141" s="94">
        <v>0.625</v>
      </c>
      <c r="U1141" s="71">
        <v>45401</v>
      </c>
      <c r="V1141" s="94">
        <v>0.66666666666666663</v>
      </c>
      <c r="W1141">
        <v>60</v>
      </c>
      <c r="X1141">
        <v>1</v>
      </c>
      <c r="Y1141" t="s">
        <v>35</v>
      </c>
      <c r="AB1141" t="s">
        <v>800</v>
      </c>
      <c r="AC1141" t="s">
        <v>801</v>
      </c>
      <c r="AD1141">
        <v>116258</v>
      </c>
    </row>
    <row r="1142" spans="1:30" x14ac:dyDescent="0.25">
      <c r="A1142" t="s">
        <v>1203</v>
      </c>
      <c r="C1142" t="s">
        <v>1204</v>
      </c>
      <c r="D1142" t="s">
        <v>188</v>
      </c>
      <c r="E1142" t="s">
        <v>1205</v>
      </c>
      <c r="F1142" t="s">
        <v>782</v>
      </c>
      <c r="H1142" t="s">
        <v>811</v>
      </c>
      <c r="I1142">
        <v>0</v>
      </c>
      <c r="J1142">
        <v>38</v>
      </c>
      <c r="M1142" t="s">
        <v>789</v>
      </c>
      <c r="N1142" t="s">
        <v>777</v>
      </c>
      <c r="P1142" t="s">
        <v>790</v>
      </c>
      <c r="S1142" s="71">
        <v>45401</v>
      </c>
      <c r="T1142" s="94">
        <v>0.625</v>
      </c>
      <c r="U1142" s="71">
        <v>45401</v>
      </c>
      <c r="V1142" s="94">
        <v>0.66666666666666663</v>
      </c>
      <c r="W1142">
        <v>4.78</v>
      </c>
      <c r="X1142">
        <v>7.9666666999999997E-2</v>
      </c>
      <c r="Y1142" t="s">
        <v>35</v>
      </c>
      <c r="AD1142">
        <v>116258</v>
      </c>
    </row>
    <row r="1143" spans="1:30" x14ac:dyDescent="0.25">
      <c r="A1143" t="s">
        <v>1203</v>
      </c>
      <c r="C1143" t="s">
        <v>1204</v>
      </c>
      <c r="D1143" t="s">
        <v>188</v>
      </c>
      <c r="E1143" t="s">
        <v>1205</v>
      </c>
      <c r="F1143" t="s">
        <v>782</v>
      </c>
      <c r="H1143" t="s">
        <v>811</v>
      </c>
      <c r="I1143">
        <v>0</v>
      </c>
      <c r="J1143">
        <v>38</v>
      </c>
      <c r="M1143" t="s">
        <v>744</v>
      </c>
      <c r="N1143" t="s">
        <v>796</v>
      </c>
      <c r="O1143">
        <v>0</v>
      </c>
      <c r="P1143" t="s">
        <v>797</v>
      </c>
      <c r="Q1143" t="s">
        <v>747</v>
      </c>
      <c r="R1143" t="s">
        <v>747</v>
      </c>
      <c r="S1143" s="71">
        <v>45401</v>
      </c>
      <c r="T1143" s="94">
        <v>0.66666666666666663</v>
      </c>
      <c r="U1143" s="71">
        <v>45401</v>
      </c>
      <c r="V1143" s="94">
        <v>0.71875</v>
      </c>
      <c r="W1143">
        <v>75</v>
      </c>
      <c r="X1143">
        <v>1.25</v>
      </c>
      <c r="AB1143" t="s">
        <v>798</v>
      </c>
      <c r="AC1143" t="s">
        <v>799</v>
      </c>
      <c r="AD1143">
        <v>119169</v>
      </c>
    </row>
    <row r="1144" spans="1:30" x14ac:dyDescent="0.25">
      <c r="A1144" t="s">
        <v>1203</v>
      </c>
      <c r="C1144" t="s">
        <v>1204</v>
      </c>
      <c r="D1144" t="s">
        <v>188</v>
      </c>
      <c r="E1144" t="s">
        <v>1205</v>
      </c>
      <c r="F1144" t="s">
        <v>782</v>
      </c>
      <c r="H1144" t="s">
        <v>811</v>
      </c>
      <c r="I1144">
        <v>0</v>
      </c>
      <c r="J1144">
        <v>38</v>
      </c>
      <c r="M1144" t="s">
        <v>744</v>
      </c>
      <c r="N1144" t="s">
        <v>745</v>
      </c>
      <c r="O1144">
        <v>0</v>
      </c>
      <c r="P1144" t="s">
        <v>819</v>
      </c>
      <c r="Q1144" t="s">
        <v>86</v>
      </c>
      <c r="R1144" t="s">
        <v>86</v>
      </c>
      <c r="S1144" s="71">
        <v>45402</v>
      </c>
      <c r="T1144" s="94">
        <v>0.41666666666666669</v>
      </c>
      <c r="U1144" s="71">
        <v>45402</v>
      </c>
      <c r="V1144" s="94">
        <v>0.5</v>
      </c>
      <c r="W1144">
        <v>120</v>
      </c>
      <c r="X1144">
        <v>2</v>
      </c>
      <c r="Y1144" t="s">
        <v>35</v>
      </c>
      <c r="AB1144" t="s">
        <v>1210</v>
      </c>
      <c r="AC1144" t="s">
        <v>1211</v>
      </c>
      <c r="AD1144">
        <v>113298</v>
      </c>
    </row>
    <row r="1145" spans="1:30" x14ac:dyDescent="0.25">
      <c r="A1145" t="s">
        <v>1203</v>
      </c>
      <c r="C1145" t="s">
        <v>1204</v>
      </c>
      <c r="D1145" t="s">
        <v>188</v>
      </c>
      <c r="E1145" t="s">
        <v>1205</v>
      </c>
      <c r="F1145" t="s">
        <v>782</v>
      </c>
      <c r="H1145" t="s">
        <v>811</v>
      </c>
      <c r="I1145">
        <v>0</v>
      </c>
      <c r="J1145">
        <v>38</v>
      </c>
      <c r="M1145" t="s">
        <v>744</v>
      </c>
      <c r="N1145" t="s">
        <v>745</v>
      </c>
      <c r="O1145">
        <v>0</v>
      </c>
      <c r="P1145" t="s">
        <v>783</v>
      </c>
      <c r="Q1145" t="s">
        <v>86</v>
      </c>
      <c r="R1145" t="s">
        <v>86</v>
      </c>
      <c r="S1145" s="71">
        <v>45404</v>
      </c>
      <c r="T1145" s="94">
        <v>0.29166666666666669</v>
      </c>
      <c r="U1145" s="71">
        <v>45404</v>
      </c>
      <c r="V1145" s="94">
        <v>0.33333333333333331</v>
      </c>
      <c r="W1145">
        <v>60</v>
      </c>
      <c r="X1145">
        <v>1</v>
      </c>
      <c r="Y1145" t="s">
        <v>35</v>
      </c>
      <c r="AB1145" t="s">
        <v>867</v>
      </c>
      <c r="AC1145" t="s">
        <v>868</v>
      </c>
      <c r="AD1145">
        <v>114314</v>
      </c>
    </row>
    <row r="1146" spans="1:30" x14ac:dyDescent="0.25">
      <c r="A1146" t="s">
        <v>1203</v>
      </c>
      <c r="C1146" t="s">
        <v>1204</v>
      </c>
      <c r="D1146" t="s">
        <v>188</v>
      </c>
      <c r="E1146" t="s">
        <v>1205</v>
      </c>
      <c r="F1146" t="s">
        <v>782</v>
      </c>
      <c r="H1146" t="s">
        <v>811</v>
      </c>
      <c r="I1146">
        <v>0</v>
      </c>
      <c r="J1146">
        <v>38</v>
      </c>
      <c r="M1146" t="s">
        <v>744</v>
      </c>
      <c r="N1146" t="s">
        <v>745</v>
      </c>
      <c r="O1146">
        <v>0</v>
      </c>
      <c r="P1146" t="s">
        <v>819</v>
      </c>
      <c r="Q1146" t="s">
        <v>86</v>
      </c>
      <c r="R1146" t="s">
        <v>86</v>
      </c>
      <c r="S1146" s="71">
        <v>45404</v>
      </c>
      <c r="T1146" s="94">
        <v>0.35416666666666669</v>
      </c>
      <c r="U1146" s="71">
        <v>45404</v>
      </c>
      <c r="V1146" s="94">
        <v>0.39583333333333331</v>
      </c>
      <c r="W1146">
        <v>60</v>
      </c>
      <c r="X1146">
        <v>1</v>
      </c>
      <c r="Y1146" t="s">
        <v>35</v>
      </c>
      <c r="AB1146" t="s">
        <v>828</v>
      </c>
      <c r="AC1146" t="s">
        <v>829</v>
      </c>
      <c r="AD1146">
        <v>87485</v>
      </c>
    </row>
    <row r="1147" spans="1:30" x14ac:dyDescent="0.25">
      <c r="A1147" t="s">
        <v>1203</v>
      </c>
      <c r="C1147" t="s">
        <v>1204</v>
      </c>
      <c r="D1147" t="s">
        <v>188</v>
      </c>
      <c r="E1147" t="s">
        <v>1205</v>
      </c>
      <c r="F1147" t="s">
        <v>782</v>
      </c>
      <c r="H1147" t="s">
        <v>811</v>
      </c>
      <c r="I1147">
        <v>0</v>
      </c>
      <c r="J1147">
        <v>38</v>
      </c>
      <c r="M1147" t="s">
        <v>789</v>
      </c>
      <c r="N1147" t="s">
        <v>777</v>
      </c>
      <c r="P1147" t="s">
        <v>790</v>
      </c>
      <c r="S1147" s="71">
        <v>45404</v>
      </c>
      <c r="T1147" s="94">
        <v>0.35416666666666669</v>
      </c>
      <c r="U1147" s="71">
        <v>45404</v>
      </c>
      <c r="V1147" s="94">
        <v>0.39583333333333331</v>
      </c>
      <c r="W1147">
        <v>4.82</v>
      </c>
      <c r="X1147">
        <v>8.0333333000000007E-2</v>
      </c>
      <c r="Y1147" t="s">
        <v>35</v>
      </c>
      <c r="AD1147">
        <v>87485</v>
      </c>
    </row>
    <row r="1148" spans="1:30" x14ac:dyDescent="0.25">
      <c r="A1148" t="s">
        <v>1203</v>
      </c>
      <c r="C1148" t="s">
        <v>1204</v>
      </c>
      <c r="D1148" t="s">
        <v>188</v>
      </c>
      <c r="E1148" t="s">
        <v>1205</v>
      </c>
      <c r="F1148" t="s">
        <v>782</v>
      </c>
      <c r="G1148" t="s">
        <v>98</v>
      </c>
      <c r="H1148" t="s">
        <v>811</v>
      </c>
      <c r="I1148">
        <v>0</v>
      </c>
      <c r="J1148">
        <v>38</v>
      </c>
      <c r="M1148" t="s">
        <v>744</v>
      </c>
      <c r="N1148" t="s">
        <v>745</v>
      </c>
      <c r="O1148">
        <v>0</v>
      </c>
      <c r="P1148" t="s">
        <v>746</v>
      </c>
      <c r="Q1148" t="s">
        <v>747</v>
      </c>
      <c r="R1148" t="s">
        <v>747</v>
      </c>
      <c r="S1148" s="71">
        <v>45404</v>
      </c>
      <c r="T1148" s="94">
        <v>0.41666666666666669</v>
      </c>
      <c r="U1148" s="71">
        <v>45404</v>
      </c>
      <c r="V1148" s="94">
        <v>0.60416666666666663</v>
      </c>
      <c r="W1148">
        <v>270</v>
      </c>
      <c r="X1148">
        <v>4.5</v>
      </c>
      <c r="AB1148" t="s">
        <v>1071</v>
      </c>
      <c r="AC1148" t="s">
        <v>1688</v>
      </c>
      <c r="AD1148">
        <v>87117</v>
      </c>
    </row>
    <row r="1149" spans="1:30" x14ac:dyDescent="0.25">
      <c r="A1149" t="s">
        <v>1203</v>
      </c>
      <c r="C1149" t="s">
        <v>1204</v>
      </c>
      <c r="D1149" t="s">
        <v>188</v>
      </c>
      <c r="E1149" t="s">
        <v>1205</v>
      </c>
      <c r="F1149" t="s">
        <v>782</v>
      </c>
      <c r="H1149" t="s">
        <v>811</v>
      </c>
      <c r="I1149">
        <v>0</v>
      </c>
      <c r="J1149">
        <v>38</v>
      </c>
      <c r="M1149" t="s">
        <v>744</v>
      </c>
      <c r="N1149" t="s">
        <v>745</v>
      </c>
      <c r="O1149">
        <v>0</v>
      </c>
      <c r="P1149" t="s">
        <v>819</v>
      </c>
      <c r="Q1149" t="s">
        <v>86</v>
      </c>
      <c r="R1149" t="s">
        <v>86</v>
      </c>
      <c r="S1149" s="71">
        <v>45404</v>
      </c>
      <c r="T1149" s="94">
        <v>0.61458333333333337</v>
      </c>
      <c r="U1149" s="71">
        <v>45404</v>
      </c>
      <c r="V1149" s="94">
        <v>0.65625</v>
      </c>
      <c r="W1149">
        <v>60</v>
      </c>
      <c r="X1149">
        <v>1</v>
      </c>
      <c r="Y1149" t="s">
        <v>35</v>
      </c>
      <c r="AB1149" t="s">
        <v>1210</v>
      </c>
      <c r="AC1149" t="s">
        <v>1211</v>
      </c>
      <c r="AD1149">
        <v>87262</v>
      </c>
    </row>
    <row r="1150" spans="1:30" x14ac:dyDescent="0.25">
      <c r="A1150" t="s">
        <v>1203</v>
      </c>
      <c r="C1150" t="s">
        <v>1204</v>
      </c>
      <c r="D1150" t="s">
        <v>188</v>
      </c>
      <c r="E1150" t="s">
        <v>1205</v>
      </c>
      <c r="F1150" t="s">
        <v>782</v>
      </c>
      <c r="H1150" t="s">
        <v>811</v>
      </c>
      <c r="I1150">
        <v>0</v>
      </c>
      <c r="J1150">
        <v>38</v>
      </c>
      <c r="M1150" t="s">
        <v>789</v>
      </c>
      <c r="N1150" t="s">
        <v>777</v>
      </c>
      <c r="P1150" t="s">
        <v>790</v>
      </c>
      <c r="S1150" s="71">
        <v>45404</v>
      </c>
      <c r="T1150" s="94">
        <v>0.61458333333333337</v>
      </c>
      <c r="U1150" s="71">
        <v>45404</v>
      </c>
      <c r="V1150" s="94">
        <v>0.65625</v>
      </c>
      <c r="W1150">
        <v>7.04</v>
      </c>
      <c r="X1150">
        <v>0.117333333</v>
      </c>
      <c r="Y1150" t="s">
        <v>35</v>
      </c>
      <c r="AD1150">
        <v>87262</v>
      </c>
    </row>
    <row r="1151" spans="1:30" x14ac:dyDescent="0.25">
      <c r="A1151" t="s">
        <v>1203</v>
      </c>
      <c r="C1151" t="s">
        <v>1204</v>
      </c>
      <c r="D1151" t="s">
        <v>188</v>
      </c>
      <c r="E1151" t="s">
        <v>1205</v>
      </c>
      <c r="F1151" t="s">
        <v>782</v>
      </c>
      <c r="H1151" t="s">
        <v>811</v>
      </c>
      <c r="I1151">
        <v>0</v>
      </c>
      <c r="J1151">
        <v>38</v>
      </c>
      <c r="M1151" t="s">
        <v>744</v>
      </c>
      <c r="N1151" t="s">
        <v>745</v>
      </c>
      <c r="O1151">
        <v>0</v>
      </c>
      <c r="P1151" t="s">
        <v>783</v>
      </c>
      <c r="Q1151" t="s">
        <v>86</v>
      </c>
      <c r="R1151" t="s">
        <v>86</v>
      </c>
      <c r="S1151" s="71">
        <v>45404</v>
      </c>
      <c r="T1151" s="94">
        <v>0.66666666666666663</v>
      </c>
      <c r="U1151" s="71">
        <v>45404</v>
      </c>
      <c r="V1151" s="94">
        <v>0.70833333333333337</v>
      </c>
      <c r="W1151">
        <v>60</v>
      </c>
      <c r="X1151">
        <v>1</v>
      </c>
      <c r="Y1151" t="s">
        <v>35</v>
      </c>
      <c r="AB1151" t="s">
        <v>1212</v>
      </c>
      <c r="AC1151" t="s">
        <v>1213</v>
      </c>
      <c r="AD1151">
        <v>118789</v>
      </c>
    </row>
    <row r="1152" spans="1:30" x14ac:dyDescent="0.25">
      <c r="A1152" t="s">
        <v>1203</v>
      </c>
      <c r="C1152" t="s">
        <v>1204</v>
      </c>
      <c r="D1152" t="s">
        <v>188</v>
      </c>
      <c r="E1152" t="s">
        <v>1205</v>
      </c>
      <c r="F1152" t="s">
        <v>782</v>
      </c>
      <c r="H1152" t="s">
        <v>811</v>
      </c>
      <c r="I1152">
        <v>0</v>
      </c>
      <c r="J1152">
        <v>38</v>
      </c>
      <c r="M1152" t="s">
        <v>789</v>
      </c>
      <c r="N1152" t="s">
        <v>777</v>
      </c>
      <c r="P1152" t="s">
        <v>790</v>
      </c>
      <c r="S1152" s="71">
        <v>45404</v>
      </c>
      <c r="T1152" s="94">
        <v>0.66666666666666663</v>
      </c>
      <c r="U1152" s="71">
        <v>45404</v>
      </c>
      <c r="V1152" s="94">
        <v>0.70833333333333337</v>
      </c>
      <c r="W1152">
        <v>5.65</v>
      </c>
      <c r="X1152">
        <v>9.4166666999999996E-2</v>
      </c>
      <c r="Y1152" t="s">
        <v>35</v>
      </c>
      <c r="AD1152">
        <v>118789</v>
      </c>
    </row>
    <row r="1153" spans="1:30" x14ac:dyDescent="0.25">
      <c r="A1153" t="s">
        <v>1203</v>
      </c>
      <c r="C1153" t="s">
        <v>1204</v>
      </c>
      <c r="D1153" t="s">
        <v>188</v>
      </c>
      <c r="E1153" t="s">
        <v>1205</v>
      </c>
      <c r="F1153" t="s">
        <v>782</v>
      </c>
      <c r="H1153" t="s">
        <v>811</v>
      </c>
      <c r="I1153">
        <v>0</v>
      </c>
      <c r="J1153">
        <v>38</v>
      </c>
      <c r="M1153" t="s">
        <v>744</v>
      </c>
      <c r="N1153" t="s">
        <v>796</v>
      </c>
      <c r="O1153">
        <v>0</v>
      </c>
      <c r="P1153" t="s">
        <v>797</v>
      </c>
      <c r="Q1153" t="s">
        <v>747</v>
      </c>
      <c r="R1153" t="s">
        <v>747</v>
      </c>
      <c r="S1153" s="71">
        <v>45404</v>
      </c>
      <c r="T1153" s="94">
        <v>0.70833333333333337</v>
      </c>
      <c r="U1153" s="71">
        <v>45404</v>
      </c>
      <c r="V1153" s="94">
        <v>0.77083333333333337</v>
      </c>
      <c r="W1153">
        <v>90</v>
      </c>
      <c r="X1153">
        <v>1.5</v>
      </c>
      <c r="AB1153" t="s">
        <v>798</v>
      </c>
      <c r="AC1153" t="s">
        <v>799</v>
      </c>
      <c r="AD1153">
        <v>120635</v>
      </c>
    </row>
    <row r="1154" spans="1:30" x14ac:dyDescent="0.25">
      <c r="A1154" t="s">
        <v>1203</v>
      </c>
      <c r="C1154" t="s">
        <v>1204</v>
      </c>
      <c r="D1154" t="s">
        <v>188</v>
      </c>
      <c r="E1154" t="s">
        <v>1205</v>
      </c>
      <c r="F1154" t="s">
        <v>782</v>
      </c>
      <c r="H1154" t="s">
        <v>811</v>
      </c>
      <c r="I1154">
        <v>0</v>
      </c>
      <c r="J1154">
        <v>38</v>
      </c>
      <c r="M1154" t="s">
        <v>744</v>
      </c>
      <c r="N1154" t="s">
        <v>745</v>
      </c>
      <c r="O1154">
        <v>0</v>
      </c>
      <c r="P1154" t="s">
        <v>819</v>
      </c>
      <c r="Q1154" t="s">
        <v>86</v>
      </c>
      <c r="R1154" t="s">
        <v>86</v>
      </c>
      <c r="S1154" s="71">
        <v>45406</v>
      </c>
      <c r="T1154" s="94">
        <v>0.60416666666666663</v>
      </c>
      <c r="U1154" s="71">
        <v>45406</v>
      </c>
      <c r="V1154" s="94">
        <v>0.72916666666666663</v>
      </c>
      <c r="W1154">
        <v>180</v>
      </c>
      <c r="X1154">
        <v>3</v>
      </c>
      <c r="Y1154" t="s">
        <v>35</v>
      </c>
      <c r="AB1154" t="s">
        <v>1210</v>
      </c>
      <c r="AC1154" t="s">
        <v>1211</v>
      </c>
      <c r="AD1154">
        <v>113310</v>
      </c>
    </row>
    <row r="1155" spans="1:30" x14ac:dyDescent="0.25">
      <c r="A1155" t="s">
        <v>1203</v>
      </c>
      <c r="C1155" t="s">
        <v>1204</v>
      </c>
      <c r="D1155" t="s">
        <v>188</v>
      </c>
      <c r="E1155" t="s">
        <v>1205</v>
      </c>
      <c r="F1155" t="s">
        <v>782</v>
      </c>
      <c r="H1155" t="s">
        <v>811</v>
      </c>
      <c r="I1155">
        <v>0</v>
      </c>
      <c r="J1155">
        <v>38</v>
      </c>
      <c r="M1155" t="s">
        <v>744</v>
      </c>
      <c r="N1155" t="s">
        <v>796</v>
      </c>
      <c r="O1155">
        <v>0</v>
      </c>
      <c r="P1155" t="s">
        <v>797</v>
      </c>
      <c r="Q1155" t="s">
        <v>747</v>
      </c>
      <c r="R1155" t="s">
        <v>747</v>
      </c>
      <c r="S1155" s="71">
        <v>45406</v>
      </c>
      <c r="T1155" s="94">
        <v>0.72916666666666663</v>
      </c>
      <c r="U1155" s="71">
        <v>45406</v>
      </c>
      <c r="V1155" s="94">
        <v>0.75</v>
      </c>
      <c r="W1155">
        <v>30</v>
      </c>
      <c r="X1155">
        <v>0.5</v>
      </c>
      <c r="AB1155" t="s">
        <v>798</v>
      </c>
      <c r="AC1155" t="s">
        <v>799</v>
      </c>
      <c r="AD1155">
        <v>121335</v>
      </c>
    </row>
    <row r="1156" spans="1:30" x14ac:dyDescent="0.25">
      <c r="A1156" t="s">
        <v>1203</v>
      </c>
      <c r="C1156" t="s">
        <v>1204</v>
      </c>
      <c r="D1156" t="s">
        <v>188</v>
      </c>
      <c r="E1156" t="s">
        <v>1205</v>
      </c>
      <c r="F1156" t="s">
        <v>782</v>
      </c>
      <c r="H1156" t="s">
        <v>811</v>
      </c>
      <c r="I1156">
        <v>0</v>
      </c>
      <c r="J1156">
        <v>38</v>
      </c>
      <c r="M1156" t="s">
        <v>744</v>
      </c>
      <c r="N1156" t="s">
        <v>745</v>
      </c>
      <c r="O1156">
        <v>0</v>
      </c>
      <c r="P1156" t="s">
        <v>783</v>
      </c>
      <c r="Q1156" t="s">
        <v>802</v>
      </c>
      <c r="R1156" t="s">
        <v>802</v>
      </c>
      <c r="S1156" s="71">
        <v>45406</v>
      </c>
      <c r="T1156" s="94">
        <v>0.75</v>
      </c>
      <c r="U1156" s="71">
        <v>45406</v>
      </c>
      <c r="V1156" s="94">
        <v>0.83333333333333337</v>
      </c>
      <c r="W1156">
        <v>120</v>
      </c>
      <c r="X1156">
        <v>2</v>
      </c>
      <c r="Y1156" t="s">
        <v>34</v>
      </c>
      <c r="AB1156" t="s">
        <v>1582</v>
      </c>
      <c r="AC1156" t="s">
        <v>1583</v>
      </c>
      <c r="AD1156">
        <v>119195</v>
      </c>
    </row>
    <row r="1157" spans="1:30" x14ac:dyDescent="0.25">
      <c r="A1157" t="s">
        <v>1203</v>
      </c>
      <c r="C1157" t="s">
        <v>1204</v>
      </c>
      <c r="D1157" t="s">
        <v>188</v>
      </c>
      <c r="E1157" t="s">
        <v>1205</v>
      </c>
      <c r="F1157" t="s">
        <v>782</v>
      </c>
      <c r="H1157" t="s">
        <v>811</v>
      </c>
      <c r="I1157">
        <v>0</v>
      </c>
      <c r="J1157">
        <v>38</v>
      </c>
      <c r="M1157" t="s">
        <v>789</v>
      </c>
      <c r="N1157" t="s">
        <v>777</v>
      </c>
      <c r="P1157" t="s">
        <v>790</v>
      </c>
      <c r="S1157" s="71">
        <v>45406</v>
      </c>
      <c r="T1157" s="94">
        <v>0.75</v>
      </c>
      <c r="U1157" s="71">
        <v>45406</v>
      </c>
      <c r="V1157" s="94">
        <v>0.83333333333333337</v>
      </c>
      <c r="W1157">
        <v>5.43</v>
      </c>
      <c r="X1157">
        <v>9.0499999999999997E-2</v>
      </c>
      <c r="Y1157" t="s">
        <v>34</v>
      </c>
      <c r="AD1157">
        <v>119195</v>
      </c>
    </row>
    <row r="1158" spans="1:30" x14ac:dyDescent="0.25">
      <c r="A1158" t="s">
        <v>1203</v>
      </c>
      <c r="C1158" t="s">
        <v>1204</v>
      </c>
      <c r="D1158" t="s">
        <v>188</v>
      </c>
      <c r="E1158" t="s">
        <v>1205</v>
      </c>
      <c r="F1158" t="s">
        <v>782</v>
      </c>
      <c r="H1158" t="s">
        <v>811</v>
      </c>
      <c r="I1158">
        <v>0</v>
      </c>
      <c r="J1158">
        <v>38</v>
      </c>
      <c r="M1158" t="s">
        <v>744</v>
      </c>
      <c r="N1158" t="s">
        <v>745</v>
      </c>
      <c r="O1158">
        <v>0</v>
      </c>
      <c r="P1158" t="s">
        <v>819</v>
      </c>
      <c r="Q1158" t="s">
        <v>86</v>
      </c>
      <c r="R1158" t="s">
        <v>86</v>
      </c>
      <c r="S1158" s="71">
        <v>45408</v>
      </c>
      <c r="T1158" s="94">
        <v>0.29166666666666669</v>
      </c>
      <c r="U1158" s="71">
        <v>45408</v>
      </c>
      <c r="V1158" s="94">
        <v>0.33333333333333331</v>
      </c>
      <c r="W1158">
        <v>60</v>
      </c>
      <c r="X1158">
        <v>1</v>
      </c>
      <c r="Y1158" t="s">
        <v>35</v>
      </c>
      <c r="AB1158" t="s">
        <v>867</v>
      </c>
      <c r="AC1158" t="s">
        <v>868</v>
      </c>
      <c r="AD1158">
        <v>121610</v>
      </c>
    </row>
    <row r="1159" spans="1:30" x14ac:dyDescent="0.25">
      <c r="A1159" t="s">
        <v>1203</v>
      </c>
      <c r="C1159" t="s">
        <v>1204</v>
      </c>
      <c r="D1159" t="s">
        <v>188</v>
      </c>
      <c r="E1159" t="s">
        <v>1205</v>
      </c>
      <c r="F1159" t="s">
        <v>782</v>
      </c>
      <c r="H1159" t="s">
        <v>811</v>
      </c>
      <c r="I1159">
        <v>0</v>
      </c>
      <c r="J1159">
        <v>38</v>
      </c>
      <c r="M1159" t="s">
        <v>744</v>
      </c>
      <c r="N1159" t="s">
        <v>745</v>
      </c>
      <c r="O1159">
        <v>0</v>
      </c>
      <c r="P1159" t="s">
        <v>819</v>
      </c>
      <c r="Q1159" t="s">
        <v>86</v>
      </c>
      <c r="R1159" t="s">
        <v>86</v>
      </c>
      <c r="S1159" s="71">
        <v>45408</v>
      </c>
      <c r="T1159" s="94">
        <v>0.35416666666666669</v>
      </c>
      <c r="U1159" s="71">
        <v>45408</v>
      </c>
      <c r="V1159" s="94">
        <v>0.39583333333333331</v>
      </c>
      <c r="W1159">
        <v>60</v>
      </c>
      <c r="X1159">
        <v>1</v>
      </c>
      <c r="Y1159" t="s">
        <v>35</v>
      </c>
      <c r="AB1159" t="s">
        <v>1021</v>
      </c>
      <c r="AC1159" t="s">
        <v>1022</v>
      </c>
      <c r="AD1159">
        <v>103150</v>
      </c>
    </row>
    <row r="1160" spans="1:30" x14ac:dyDescent="0.25">
      <c r="A1160" t="s">
        <v>1203</v>
      </c>
      <c r="C1160" t="s">
        <v>1204</v>
      </c>
      <c r="D1160" t="s">
        <v>188</v>
      </c>
      <c r="E1160" t="s">
        <v>1205</v>
      </c>
      <c r="F1160" t="s">
        <v>782</v>
      </c>
      <c r="H1160" t="s">
        <v>811</v>
      </c>
      <c r="I1160">
        <v>0</v>
      </c>
      <c r="J1160">
        <v>38</v>
      </c>
      <c r="M1160" t="s">
        <v>789</v>
      </c>
      <c r="N1160" t="s">
        <v>777</v>
      </c>
      <c r="P1160" t="s">
        <v>790</v>
      </c>
      <c r="S1160" s="71">
        <v>45408</v>
      </c>
      <c r="T1160" s="94">
        <v>0.35416666666666669</v>
      </c>
      <c r="U1160" s="71">
        <v>45408</v>
      </c>
      <c r="V1160" s="94">
        <v>0.39583333333333331</v>
      </c>
      <c r="W1160">
        <v>7.34</v>
      </c>
      <c r="X1160">
        <v>0.122333333</v>
      </c>
      <c r="Y1160" t="s">
        <v>35</v>
      </c>
      <c r="AD1160">
        <v>103150</v>
      </c>
    </row>
    <row r="1161" spans="1:30" x14ac:dyDescent="0.25">
      <c r="A1161" t="s">
        <v>1203</v>
      </c>
      <c r="C1161" t="s">
        <v>1204</v>
      </c>
      <c r="D1161" t="s">
        <v>188</v>
      </c>
      <c r="E1161" t="s">
        <v>1205</v>
      </c>
      <c r="F1161" t="s">
        <v>782</v>
      </c>
      <c r="H1161" t="s">
        <v>811</v>
      </c>
      <c r="I1161">
        <v>0</v>
      </c>
      <c r="J1161">
        <v>38</v>
      </c>
      <c r="M1161" t="s">
        <v>744</v>
      </c>
      <c r="N1161" t="s">
        <v>745</v>
      </c>
      <c r="O1161">
        <v>0</v>
      </c>
      <c r="P1161" t="s">
        <v>746</v>
      </c>
      <c r="Q1161" t="s">
        <v>747</v>
      </c>
      <c r="R1161" t="s">
        <v>747</v>
      </c>
      <c r="S1161" s="71">
        <v>45408</v>
      </c>
      <c r="T1161" s="94">
        <v>0.40625</v>
      </c>
      <c r="U1161" s="71">
        <v>45408</v>
      </c>
      <c r="V1161" s="94">
        <v>0.5625</v>
      </c>
      <c r="W1161">
        <v>225</v>
      </c>
      <c r="X1161">
        <v>3.75</v>
      </c>
      <c r="AB1161" t="s">
        <v>1208</v>
      </c>
      <c r="AC1161" t="s">
        <v>1209</v>
      </c>
      <c r="AD1161">
        <v>90586</v>
      </c>
    </row>
    <row r="1162" spans="1:30" x14ac:dyDescent="0.25">
      <c r="A1162" t="s">
        <v>1203</v>
      </c>
      <c r="C1162" t="s">
        <v>1204</v>
      </c>
      <c r="D1162" t="s">
        <v>188</v>
      </c>
      <c r="E1162" t="s">
        <v>1205</v>
      </c>
      <c r="F1162" t="s">
        <v>782</v>
      </c>
      <c r="H1162" t="s">
        <v>811</v>
      </c>
      <c r="I1162">
        <v>0</v>
      </c>
      <c r="J1162">
        <v>38</v>
      </c>
      <c r="M1162" t="s">
        <v>744</v>
      </c>
      <c r="N1162" t="s">
        <v>745</v>
      </c>
      <c r="O1162">
        <v>0</v>
      </c>
      <c r="P1162" t="s">
        <v>819</v>
      </c>
      <c r="Q1162" t="s">
        <v>86</v>
      </c>
      <c r="R1162" t="s">
        <v>86</v>
      </c>
      <c r="S1162" s="71">
        <v>45408</v>
      </c>
      <c r="T1162" s="94">
        <v>0.57291666666666663</v>
      </c>
      <c r="U1162" s="71">
        <v>45408</v>
      </c>
      <c r="V1162" s="94">
        <v>0.61458333333333337</v>
      </c>
      <c r="W1162">
        <v>60</v>
      </c>
      <c r="X1162">
        <v>1</v>
      </c>
      <c r="Y1162" t="s">
        <v>35</v>
      </c>
      <c r="AB1162" t="s">
        <v>861</v>
      </c>
      <c r="AC1162" t="s">
        <v>862</v>
      </c>
      <c r="AD1162">
        <v>116598</v>
      </c>
    </row>
    <row r="1163" spans="1:30" x14ac:dyDescent="0.25">
      <c r="A1163" t="s">
        <v>1203</v>
      </c>
      <c r="C1163" t="s">
        <v>1204</v>
      </c>
      <c r="D1163" t="s">
        <v>188</v>
      </c>
      <c r="E1163" t="s">
        <v>1205</v>
      </c>
      <c r="F1163" t="s">
        <v>782</v>
      </c>
      <c r="H1163" t="s">
        <v>811</v>
      </c>
      <c r="I1163">
        <v>0</v>
      </c>
      <c r="J1163">
        <v>38</v>
      </c>
      <c r="M1163" t="s">
        <v>789</v>
      </c>
      <c r="N1163" t="s">
        <v>777</v>
      </c>
      <c r="P1163" t="s">
        <v>790</v>
      </c>
      <c r="S1163" s="71">
        <v>45408</v>
      </c>
      <c r="T1163" s="94">
        <v>0.57291666666666663</v>
      </c>
      <c r="U1163" s="71">
        <v>45408</v>
      </c>
      <c r="V1163" s="94">
        <v>0.61458333333333337</v>
      </c>
      <c r="W1163">
        <v>2.64</v>
      </c>
      <c r="X1163">
        <v>4.3999999999999997E-2</v>
      </c>
      <c r="Y1163" t="s">
        <v>35</v>
      </c>
      <c r="AD1163">
        <v>116598</v>
      </c>
    </row>
    <row r="1164" spans="1:30" x14ac:dyDescent="0.25">
      <c r="A1164" t="s">
        <v>1203</v>
      </c>
      <c r="C1164" t="s">
        <v>1204</v>
      </c>
      <c r="D1164" t="s">
        <v>188</v>
      </c>
      <c r="E1164" t="s">
        <v>1205</v>
      </c>
      <c r="F1164" t="s">
        <v>782</v>
      </c>
      <c r="H1164" t="s">
        <v>811</v>
      </c>
      <c r="I1164">
        <v>0</v>
      </c>
      <c r="J1164">
        <v>38</v>
      </c>
      <c r="M1164" t="s">
        <v>744</v>
      </c>
      <c r="N1164" t="s">
        <v>796</v>
      </c>
      <c r="O1164">
        <v>0</v>
      </c>
      <c r="P1164" t="s">
        <v>797</v>
      </c>
      <c r="Q1164" t="s">
        <v>747</v>
      </c>
      <c r="R1164" t="s">
        <v>747</v>
      </c>
      <c r="S1164" s="71">
        <v>45408</v>
      </c>
      <c r="T1164" s="94">
        <v>0.61458333333333337</v>
      </c>
      <c r="U1164" s="71">
        <v>45408</v>
      </c>
      <c r="V1164" s="94">
        <v>0.65625</v>
      </c>
      <c r="W1164">
        <v>60</v>
      </c>
      <c r="X1164">
        <v>1</v>
      </c>
      <c r="AB1164" t="s">
        <v>798</v>
      </c>
      <c r="AC1164" t="s">
        <v>799</v>
      </c>
      <c r="AD1164">
        <v>121754</v>
      </c>
    </row>
    <row r="1165" spans="1:30" x14ac:dyDescent="0.25">
      <c r="A1165" t="s">
        <v>1203</v>
      </c>
      <c r="C1165" t="s">
        <v>1204</v>
      </c>
      <c r="D1165" t="s">
        <v>188</v>
      </c>
      <c r="E1165" t="s">
        <v>1205</v>
      </c>
      <c r="F1165" t="s">
        <v>782</v>
      </c>
      <c r="H1165" t="s">
        <v>811</v>
      </c>
      <c r="I1165">
        <v>0</v>
      </c>
      <c r="J1165">
        <v>38</v>
      </c>
      <c r="M1165" t="s">
        <v>744</v>
      </c>
      <c r="N1165" t="s">
        <v>745</v>
      </c>
      <c r="O1165">
        <v>0</v>
      </c>
      <c r="P1165" t="s">
        <v>819</v>
      </c>
      <c r="Q1165" t="s">
        <v>86</v>
      </c>
      <c r="R1165" t="s">
        <v>86</v>
      </c>
      <c r="S1165" s="71">
        <v>45409</v>
      </c>
      <c r="T1165" s="94">
        <v>0.41666666666666669</v>
      </c>
      <c r="U1165" s="71">
        <v>45409</v>
      </c>
      <c r="V1165" s="94">
        <v>0.5</v>
      </c>
      <c r="W1165">
        <v>120</v>
      </c>
      <c r="X1165">
        <v>2</v>
      </c>
      <c r="Y1165" t="s">
        <v>35</v>
      </c>
      <c r="AA1165" t="s">
        <v>925</v>
      </c>
      <c r="AB1165" t="s">
        <v>1210</v>
      </c>
      <c r="AC1165" t="s">
        <v>1211</v>
      </c>
      <c r="AD1165">
        <v>113299</v>
      </c>
    </row>
    <row r="1166" spans="1:30" x14ac:dyDescent="0.25">
      <c r="A1166" t="s">
        <v>1203</v>
      </c>
      <c r="C1166" t="s">
        <v>1204</v>
      </c>
      <c r="D1166" t="s">
        <v>188</v>
      </c>
      <c r="E1166" t="s">
        <v>1205</v>
      </c>
      <c r="F1166" t="s">
        <v>782</v>
      </c>
      <c r="H1166" t="s">
        <v>811</v>
      </c>
      <c r="I1166">
        <v>0</v>
      </c>
      <c r="J1166">
        <v>38</v>
      </c>
      <c r="M1166" t="s">
        <v>744</v>
      </c>
      <c r="N1166" t="s">
        <v>745</v>
      </c>
      <c r="O1166">
        <v>0</v>
      </c>
      <c r="P1166" t="s">
        <v>819</v>
      </c>
      <c r="Q1166" t="s">
        <v>86</v>
      </c>
      <c r="R1166" t="s">
        <v>86</v>
      </c>
      <c r="S1166" s="71">
        <v>45411</v>
      </c>
      <c r="T1166" s="94">
        <v>0.29166666666666669</v>
      </c>
      <c r="U1166" s="71">
        <v>45411</v>
      </c>
      <c r="V1166" s="94">
        <v>0.33333333333333331</v>
      </c>
      <c r="W1166">
        <v>60</v>
      </c>
      <c r="X1166">
        <v>1</v>
      </c>
      <c r="Y1166" t="s">
        <v>35</v>
      </c>
      <c r="AB1166" t="s">
        <v>867</v>
      </c>
      <c r="AC1166" t="s">
        <v>868</v>
      </c>
      <c r="AD1166">
        <v>121650</v>
      </c>
    </row>
    <row r="1167" spans="1:30" x14ac:dyDescent="0.25">
      <c r="A1167" t="s">
        <v>1203</v>
      </c>
      <c r="C1167" t="s">
        <v>1204</v>
      </c>
      <c r="D1167" t="s">
        <v>188</v>
      </c>
      <c r="E1167" t="s">
        <v>1205</v>
      </c>
      <c r="F1167" t="s">
        <v>782</v>
      </c>
      <c r="H1167" t="s">
        <v>811</v>
      </c>
      <c r="I1167">
        <v>0</v>
      </c>
      <c r="J1167">
        <v>38</v>
      </c>
      <c r="M1167" t="s">
        <v>744</v>
      </c>
      <c r="N1167" t="s">
        <v>745</v>
      </c>
      <c r="O1167">
        <v>0</v>
      </c>
      <c r="P1167" t="s">
        <v>819</v>
      </c>
      <c r="Q1167" t="s">
        <v>86</v>
      </c>
      <c r="R1167" t="s">
        <v>86</v>
      </c>
      <c r="S1167" s="71">
        <v>45411</v>
      </c>
      <c r="T1167" s="94">
        <v>0.35416666666666669</v>
      </c>
      <c r="U1167" s="71">
        <v>45411</v>
      </c>
      <c r="V1167" s="94">
        <v>0.39583333333333331</v>
      </c>
      <c r="W1167">
        <v>60</v>
      </c>
      <c r="X1167">
        <v>1</v>
      </c>
      <c r="Y1167" t="s">
        <v>35</v>
      </c>
      <c r="AB1167" t="s">
        <v>828</v>
      </c>
      <c r="AC1167" t="s">
        <v>829</v>
      </c>
      <c r="AD1167">
        <v>90982</v>
      </c>
    </row>
    <row r="1168" spans="1:30" x14ac:dyDescent="0.25">
      <c r="A1168" t="s">
        <v>1203</v>
      </c>
      <c r="C1168" t="s">
        <v>1204</v>
      </c>
      <c r="D1168" t="s">
        <v>188</v>
      </c>
      <c r="E1168" t="s">
        <v>1205</v>
      </c>
      <c r="F1168" t="s">
        <v>782</v>
      </c>
      <c r="H1168" t="s">
        <v>811</v>
      </c>
      <c r="I1168">
        <v>0</v>
      </c>
      <c r="J1168">
        <v>38</v>
      </c>
      <c r="M1168" t="s">
        <v>789</v>
      </c>
      <c r="N1168" t="s">
        <v>777</v>
      </c>
      <c r="P1168" t="s">
        <v>790</v>
      </c>
      <c r="S1168" s="71">
        <v>45411</v>
      </c>
      <c r="T1168" s="94">
        <v>0.35416666666666669</v>
      </c>
      <c r="U1168" s="71">
        <v>45411</v>
      </c>
      <c r="V1168" s="94">
        <v>0.39583333333333331</v>
      </c>
      <c r="W1168">
        <v>4.82</v>
      </c>
      <c r="X1168">
        <v>8.0333333000000007E-2</v>
      </c>
      <c r="Y1168" t="s">
        <v>35</v>
      </c>
      <c r="AD1168">
        <v>90982</v>
      </c>
    </row>
    <row r="1169" spans="1:30" x14ac:dyDescent="0.25">
      <c r="A1169" t="s">
        <v>1203</v>
      </c>
      <c r="C1169" t="s">
        <v>1204</v>
      </c>
      <c r="D1169" t="s">
        <v>188</v>
      </c>
      <c r="E1169" t="s">
        <v>1205</v>
      </c>
      <c r="F1169" t="s">
        <v>782</v>
      </c>
      <c r="G1169" t="s">
        <v>98</v>
      </c>
      <c r="H1169" t="s">
        <v>811</v>
      </c>
      <c r="I1169">
        <v>0</v>
      </c>
      <c r="J1169">
        <v>38</v>
      </c>
      <c r="M1169" t="s">
        <v>744</v>
      </c>
      <c r="N1169" t="s">
        <v>745</v>
      </c>
      <c r="O1169">
        <v>0</v>
      </c>
      <c r="P1169" t="s">
        <v>746</v>
      </c>
      <c r="Q1169" t="s">
        <v>747</v>
      </c>
      <c r="R1169" t="s">
        <v>747</v>
      </c>
      <c r="S1169" s="71">
        <v>45411</v>
      </c>
      <c r="T1169" s="94">
        <v>0.41666666666666669</v>
      </c>
      <c r="U1169" s="71">
        <v>45411</v>
      </c>
      <c r="V1169" s="94">
        <v>0.60416666666666663</v>
      </c>
      <c r="W1169">
        <v>270</v>
      </c>
      <c r="X1169">
        <v>4.5</v>
      </c>
      <c r="AB1169" t="s">
        <v>1071</v>
      </c>
      <c r="AC1169" t="s">
        <v>1688</v>
      </c>
      <c r="AD1169">
        <v>90631</v>
      </c>
    </row>
    <row r="1170" spans="1:30" x14ac:dyDescent="0.25">
      <c r="A1170" t="s">
        <v>1203</v>
      </c>
      <c r="C1170" t="s">
        <v>1204</v>
      </c>
      <c r="D1170" t="s">
        <v>188</v>
      </c>
      <c r="E1170" t="s">
        <v>1205</v>
      </c>
      <c r="F1170" t="s">
        <v>782</v>
      </c>
      <c r="H1170" t="s">
        <v>811</v>
      </c>
      <c r="I1170">
        <v>0</v>
      </c>
      <c r="J1170">
        <v>38</v>
      </c>
      <c r="M1170" t="s">
        <v>744</v>
      </c>
      <c r="N1170" t="s">
        <v>745</v>
      </c>
      <c r="O1170">
        <v>0</v>
      </c>
      <c r="P1170" t="s">
        <v>819</v>
      </c>
      <c r="Q1170" t="s">
        <v>86</v>
      </c>
      <c r="R1170" t="s">
        <v>86</v>
      </c>
      <c r="S1170" s="71">
        <v>45411</v>
      </c>
      <c r="T1170" s="94">
        <v>0.61458333333333337</v>
      </c>
      <c r="U1170" s="71">
        <v>45411</v>
      </c>
      <c r="V1170" s="94">
        <v>0.65625</v>
      </c>
      <c r="W1170">
        <v>60</v>
      </c>
      <c r="X1170">
        <v>1</v>
      </c>
      <c r="Y1170" t="s">
        <v>35</v>
      </c>
      <c r="AB1170" t="s">
        <v>1210</v>
      </c>
      <c r="AC1170" t="s">
        <v>1211</v>
      </c>
      <c r="AD1170">
        <v>90764</v>
      </c>
    </row>
    <row r="1171" spans="1:30" x14ac:dyDescent="0.25">
      <c r="A1171" t="s">
        <v>1203</v>
      </c>
      <c r="C1171" t="s">
        <v>1204</v>
      </c>
      <c r="D1171" t="s">
        <v>188</v>
      </c>
      <c r="E1171" t="s">
        <v>1205</v>
      </c>
      <c r="F1171" t="s">
        <v>782</v>
      </c>
      <c r="H1171" t="s">
        <v>811</v>
      </c>
      <c r="I1171">
        <v>0</v>
      </c>
      <c r="J1171">
        <v>38</v>
      </c>
      <c r="M1171" t="s">
        <v>789</v>
      </c>
      <c r="N1171" t="s">
        <v>777</v>
      </c>
      <c r="P1171" t="s">
        <v>790</v>
      </c>
      <c r="S1171" s="71">
        <v>45411</v>
      </c>
      <c r="T1171" s="94">
        <v>0.61458333333333337</v>
      </c>
      <c r="U1171" s="71">
        <v>45411</v>
      </c>
      <c r="V1171" s="94">
        <v>0.65625</v>
      </c>
      <c r="W1171">
        <v>7.04</v>
      </c>
      <c r="X1171">
        <v>0.117333333</v>
      </c>
      <c r="Y1171" t="s">
        <v>35</v>
      </c>
      <c r="AD1171">
        <v>90764</v>
      </c>
    </row>
    <row r="1172" spans="1:30" x14ac:dyDescent="0.25">
      <c r="A1172" t="s">
        <v>1203</v>
      </c>
      <c r="C1172" t="s">
        <v>1204</v>
      </c>
      <c r="D1172" t="s">
        <v>188</v>
      </c>
      <c r="E1172" t="s">
        <v>1205</v>
      </c>
      <c r="F1172" t="s">
        <v>782</v>
      </c>
      <c r="H1172" t="s">
        <v>811</v>
      </c>
      <c r="I1172">
        <v>0</v>
      </c>
      <c r="J1172">
        <v>38</v>
      </c>
      <c r="M1172" t="s">
        <v>744</v>
      </c>
      <c r="N1172" t="s">
        <v>745</v>
      </c>
      <c r="O1172">
        <v>0</v>
      </c>
      <c r="P1172" t="s">
        <v>783</v>
      </c>
      <c r="Q1172" t="s">
        <v>86</v>
      </c>
      <c r="R1172" t="s">
        <v>86</v>
      </c>
      <c r="S1172" s="71">
        <v>45411</v>
      </c>
      <c r="T1172" s="94">
        <v>0.66666666666666663</v>
      </c>
      <c r="U1172" s="71">
        <v>45411</v>
      </c>
      <c r="V1172" s="94">
        <v>0.70833333333333337</v>
      </c>
      <c r="W1172">
        <v>60</v>
      </c>
      <c r="X1172">
        <v>1</v>
      </c>
      <c r="Y1172" t="s">
        <v>35</v>
      </c>
      <c r="AB1172" t="s">
        <v>1212</v>
      </c>
      <c r="AC1172" t="s">
        <v>1213</v>
      </c>
      <c r="AD1172">
        <v>118790</v>
      </c>
    </row>
    <row r="1173" spans="1:30" x14ac:dyDescent="0.25">
      <c r="A1173" t="s">
        <v>1203</v>
      </c>
      <c r="C1173" t="s">
        <v>1204</v>
      </c>
      <c r="D1173" t="s">
        <v>188</v>
      </c>
      <c r="E1173" t="s">
        <v>1205</v>
      </c>
      <c r="F1173" t="s">
        <v>782</v>
      </c>
      <c r="H1173" t="s">
        <v>811</v>
      </c>
      <c r="I1173">
        <v>0</v>
      </c>
      <c r="J1173">
        <v>38</v>
      </c>
      <c r="M1173" t="s">
        <v>789</v>
      </c>
      <c r="N1173" t="s">
        <v>777</v>
      </c>
      <c r="P1173" t="s">
        <v>790</v>
      </c>
      <c r="S1173" s="71">
        <v>45411</v>
      </c>
      <c r="T1173" s="94">
        <v>0.66666666666666663</v>
      </c>
      <c r="U1173" s="71">
        <v>45411</v>
      </c>
      <c r="V1173" s="94">
        <v>0.70833333333333337</v>
      </c>
      <c r="W1173">
        <v>5.65</v>
      </c>
      <c r="X1173">
        <v>9.4166666999999996E-2</v>
      </c>
      <c r="Y1173" t="s">
        <v>35</v>
      </c>
      <c r="AD1173">
        <v>118790</v>
      </c>
    </row>
    <row r="1174" spans="1:30" x14ac:dyDescent="0.25">
      <c r="A1174" t="s">
        <v>1203</v>
      </c>
      <c r="C1174" t="s">
        <v>1204</v>
      </c>
      <c r="D1174" t="s">
        <v>188</v>
      </c>
      <c r="E1174" t="s">
        <v>1205</v>
      </c>
      <c r="F1174" t="s">
        <v>782</v>
      </c>
      <c r="H1174" t="s">
        <v>811</v>
      </c>
      <c r="I1174">
        <v>0</v>
      </c>
      <c r="J1174">
        <v>38</v>
      </c>
      <c r="M1174" t="s">
        <v>744</v>
      </c>
      <c r="N1174" t="s">
        <v>796</v>
      </c>
      <c r="O1174">
        <v>0</v>
      </c>
      <c r="P1174" t="s">
        <v>797</v>
      </c>
      <c r="Q1174" t="s">
        <v>747</v>
      </c>
      <c r="R1174" t="s">
        <v>747</v>
      </c>
      <c r="S1174" s="71">
        <v>45411</v>
      </c>
      <c r="T1174" s="94">
        <v>0.70833333333333337</v>
      </c>
      <c r="U1174" s="71">
        <v>45411</v>
      </c>
      <c r="V1174" s="94">
        <v>0.77083333333333337</v>
      </c>
      <c r="W1174">
        <v>90</v>
      </c>
      <c r="X1174">
        <v>1.5</v>
      </c>
      <c r="AB1174" t="s">
        <v>798</v>
      </c>
      <c r="AC1174" t="s">
        <v>799</v>
      </c>
      <c r="AD1174">
        <v>123389</v>
      </c>
    </row>
    <row r="1175" spans="1:30" x14ac:dyDescent="0.25">
      <c r="A1175" t="s">
        <v>1203</v>
      </c>
      <c r="C1175" t="s">
        <v>1204</v>
      </c>
      <c r="D1175" t="s">
        <v>188</v>
      </c>
      <c r="E1175" t="s">
        <v>1205</v>
      </c>
      <c r="F1175" t="s">
        <v>782</v>
      </c>
      <c r="H1175" t="s">
        <v>811</v>
      </c>
      <c r="I1175">
        <v>0</v>
      </c>
      <c r="J1175">
        <v>38</v>
      </c>
      <c r="M1175" t="s">
        <v>744</v>
      </c>
      <c r="N1175" t="s">
        <v>745</v>
      </c>
      <c r="O1175">
        <v>0</v>
      </c>
      <c r="P1175" t="s">
        <v>819</v>
      </c>
      <c r="Q1175" t="s">
        <v>86</v>
      </c>
      <c r="R1175" t="s">
        <v>86</v>
      </c>
      <c r="S1175" s="71">
        <v>45413</v>
      </c>
      <c r="T1175" s="94">
        <v>0.60416666666666663</v>
      </c>
      <c r="U1175" s="71">
        <v>45413</v>
      </c>
      <c r="V1175" s="94">
        <v>0.72916666666666663</v>
      </c>
      <c r="W1175">
        <v>180</v>
      </c>
      <c r="X1175">
        <v>3</v>
      </c>
      <c r="Y1175" t="s">
        <v>35</v>
      </c>
      <c r="AB1175" t="s">
        <v>1210</v>
      </c>
      <c r="AC1175" t="s">
        <v>1211</v>
      </c>
      <c r="AD1175">
        <v>113311</v>
      </c>
    </row>
    <row r="1176" spans="1:30" x14ac:dyDescent="0.25">
      <c r="A1176" t="s">
        <v>1203</v>
      </c>
      <c r="C1176" t="s">
        <v>1204</v>
      </c>
      <c r="D1176" t="s">
        <v>188</v>
      </c>
      <c r="E1176" t="s">
        <v>1205</v>
      </c>
      <c r="F1176" t="s">
        <v>782</v>
      </c>
      <c r="H1176" t="s">
        <v>811</v>
      </c>
      <c r="I1176">
        <v>0</v>
      </c>
      <c r="J1176">
        <v>38</v>
      </c>
      <c r="M1176" t="s">
        <v>744</v>
      </c>
      <c r="N1176" t="s">
        <v>796</v>
      </c>
      <c r="O1176">
        <v>0</v>
      </c>
      <c r="P1176" t="s">
        <v>797</v>
      </c>
      <c r="Q1176" t="s">
        <v>747</v>
      </c>
      <c r="R1176" t="s">
        <v>747</v>
      </c>
      <c r="S1176" s="71">
        <v>45413</v>
      </c>
      <c r="T1176" s="94">
        <v>0.72916666666666663</v>
      </c>
      <c r="U1176" s="71">
        <v>45413</v>
      </c>
      <c r="V1176" s="94">
        <v>0.75</v>
      </c>
      <c r="W1176">
        <v>30</v>
      </c>
      <c r="X1176">
        <v>0.5</v>
      </c>
      <c r="AB1176" t="s">
        <v>798</v>
      </c>
      <c r="AC1176" t="s">
        <v>799</v>
      </c>
      <c r="AD1176">
        <v>124099</v>
      </c>
    </row>
    <row r="1177" spans="1:30" x14ac:dyDescent="0.25">
      <c r="A1177" t="s">
        <v>1203</v>
      </c>
      <c r="C1177" t="s">
        <v>1204</v>
      </c>
      <c r="D1177" t="s">
        <v>188</v>
      </c>
      <c r="E1177" t="s">
        <v>1205</v>
      </c>
      <c r="F1177" t="s">
        <v>782</v>
      </c>
      <c r="H1177" t="s">
        <v>811</v>
      </c>
      <c r="I1177">
        <v>0</v>
      </c>
      <c r="J1177">
        <v>38</v>
      </c>
      <c r="M1177" t="s">
        <v>744</v>
      </c>
      <c r="N1177" t="s">
        <v>745</v>
      </c>
      <c r="O1177">
        <v>0</v>
      </c>
      <c r="P1177" t="s">
        <v>783</v>
      </c>
      <c r="Q1177" t="s">
        <v>802</v>
      </c>
      <c r="R1177" t="s">
        <v>802</v>
      </c>
      <c r="S1177" s="71">
        <v>45413</v>
      </c>
      <c r="T1177" s="94">
        <v>0.75</v>
      </c>
      <c r="U1177" s="71">
        <v>45413</v>
      </c>
      <c r="V1177" s="94">
        <v>0.83333333333333337</v>
      </c>
      <c r="W1177">
        <v>120</v>
      </c>
      <c r="X1177">
        <v>2</v>
      </c>
      <c r="Y1177" t="s">
        <v>34</v>
      </c>
      <c r="AB1177" t="s">
        <v>1582</v>
      </c>
      <c r="AC1177" t="s">
        <v>1583</v>
      </c>
      <c r="AD1177">
        <v>121738</v>
      </c>
    </row>
    <row r="1178" spans="1:30" x14ac:dyDescent="0.25">
      <c r="A1178" t="s">
        <v>1203</v>
      </c>
      <c r="C1178" t="s">
        <v>1204</v>
      </c>
      <c r="D1178" t="s">
        <v>188</v>
      </c>
      <c r="E1178" t="s">
        <v>1205</v>
      </c>
      <c r="F1178" t="s">
        <v>782</v>
      </c>
      <c r="H1178" t="s">
        <v>811</v>
      </c>
      <c r="I1178">
        <v>0</v>
      </c>
      <c r="J1178">
        <v>38</v>
      </c>
      <c r="M1178" t="s">
        <v>789</v>
      </c>
      <c r="N1178" t="s">
        <v>777</v>
      </c>
      <c r="P1178" t="s">
        <v>790</v>
      </c>
      <c r="S1178" s="71">
        <v>45413</v>
      </c>
      <c r="T1178" s="94">
        <v>0.75</v>
      </c>
      <c r="U1178" s="71">
        <v>45413</v>
      </c>
      <c r="V1178" s="94">
        <v>0.83333333333333337</v>
      </c>
      <c r="W1178">
        <v>5.43</v>
      </c>
      <c r="X1178">
        <v>9.0499999999999997E-2</v>
      </c>
      <c r="Y1178" t="s">
        <v>34</v>
      </c>
      <c r="AD1178">
        <v>121738</v>
      </c>
    </row>
    <row r="1179" spans="1:30" x14ac:dyDescent="0.25">
      <c r="A1179" t="s">
        <v>1285</v>
      </c>
      <c r="C1179" t="s">
        <v>1286</v>
      </c>
      <c r="D1179" t="s">
        <v>200</v>
      </c>
      <c r="E1179" t="s">
        <v>1287</v>
      </c>
      <c r="F1179" t="s">
        <v>782</v>
      </c>
      <c r="H1179" t="s">
        <v>811</v>
      </c>
      <c r="I1179">
        <v>0</v>
      </c>
      <c r="J1179">
        <v>38</v>
      </c>
      <c r="M1179" t="s">
        <v>744</v>
      </c>
      <c r="N1179" t="s">
        <v>745</v>
      </c>
      <c r="O1179">
        <v>0</v>
      </c>
      <c r="P1179" t="s">
        <v>791</v>
      </c>
      <c r="Q1179" t="s">
        <v>85</v>
      </c>
      <c r="R1179" t="s">
        <v>792</v>
      </c>
      <c r="S1179" s="71">
        <v>45400</v>
      </c>
      <c r="T1179" s="94">
        <v>0.375</v>
      </c>
      <c r="U1179" s="71">
        <v>45400</v>
      </c>
      <c r="V1179" s="94">
        <v>0.5</v>
      </c>
      <c r="W1179">
        <v>180</v>
      </c>
      <c r="X1179">
        <v>3</v>
      </c>
      <c r="Y1179" t="s">
        <v>34</v>
      </c>
      <c r="AB1179" t="s">
        <v>1288</v>
      </c>
      <c r="AC1179" t="s">
        <v>1289</v>
      </c>
      <c r="AD1179">
        <v>84313</v>
      </c>
    </row>
    <row r="1180" spans="1:30" x14ac:dyDescent="0.25">
      <c r="A1180" t="s">
        <v>1285</v>
      </c>
      <c r="C1180" t="s">
        <v>1286</v>
      </c>
      <c r="D1180" t="s">
        <v>200</v>
      </c>
      <c r="E1180" t="s">
        <v>1287</v>
      </c>
      <c r="F1180" t="s">
        <v>782</v>
      </c>
      <c r="H1180" t="s">
        <v>811</v>
      </c>
      <c r="I1180">
        <v>0</v>
      </c>
      <c r="J1180">
        <v>38</v>
      </c>
      <c r="M1180" t="s">
        <v>776</v>
      </c>
      <c r="N1180" t="s">
        <v>777</v>
      </c>
      <c r="P1180" t="s">
        <v>795</v>
      </c>
      <c r="Q1180" t="s">
        <v>85</v>
      </c>
      <c r="R1180" t="s">
        <v>792</v>
      </c>
      <c r="S1180" s="71">
        <v>45400</v>
      </c>
      <c r="T1180" s="94">
        <v>0.375</v>
      </c>
      <c r="U1180" s="71">
        <v>45400</v>
      </c>
      <c r="V1180" s="94">
        <v>0.5</v>
      </c>
      <c r="W1180">
        <v>4</v>
      </c>
      <c r="X1180">
        <v>6.6666666999999999E-2</v>
      </c>
      <c r="Y1180" t="s">
        <v>34</v>
      </c>
      <c r="AB1180" t="s">
        <v>1288</v>
      </c>
      <c r="AC1180" t="s">
        <v>1289</v>
      </c>
      <c r="AD1180">
        <v>84313</v>
      </c>
    </row>
    <row r="1181" spans="1:30" x14ac:dyDescent="0.25">
      <c r="A1181" t="s">
        <v>1285</v>
      </c>
      <c r="C1181" t="s">
        <v>1286</v>
      </c>
      <c r="D1181" t="s">
        <v>200</v>
      </c>
      <c r="E1181" t="s">
        <v>1287</v>
      </c>
      <c r="F1181" t="s">
        <v>782</v>
      </c>
      <c r="H1181" t="s">
        <v>811</v>
      </c>
      <c r="I1181">
        <v>0</v>
      </c>
      <c r="J1181">
        <v>38</v>
      </c>
      <c r="M1181" t="s">
        <v>744</v>
      </c>
      <c r="N1181" t="s">
        <v>796</v>
      </c>
      <c r="O1181">
        <v>0</v>
      </c>
      <c r="P1181" t="s">
        <v>797</v>
      </c>
      <c r="Q1181" t="s">
        <v>747</v>
      </c>
      <c r="R1181" t="s">
        <v>747</v>
      </c>
      <c r="S1181" s="71">
        <v>45400</v>
      </c>
      <c r="T1181" s="94">
        <v>0.5</v>
      </c>
      <c r="U1181" s="71">
        <v>45400</v>
      </c>
      <c r="V1181" s="94">
        <v>0.52083333333333337</v>
      </c>
      <c r="W1181">
        <v>30</v>
      </c>
      <c r="X1181">
        <v>0.5</v>
      </c>
      <c r="AB1181" t="s">
        <v>798</v>
      </c>
      <c r="AC1181" t="s">
        <v>799</v>
      </c>
      <c r="AD1181">
        <v>118756</v>
      </c>
    </row>
    <row r="1182" spans="1:30" x14ac:dyDescent="0.25">
      <c r="A1182" t="s">
        <v>1285</v>
      </c>
      <c r="C1182" t="s">
        <v>1286</v>
      </c>
      <c r="D1182" t="s">
        <v>200</v>
      </c>
      <c r="E1182" t="s">
        <v>1287</v>
      </c>
      <c r="F1182" t="s">
        <v>782</v>
      </c>
      <c r="H1182" t="s">
        <v>811</v>
      </c>
      <c r="I1182">
        <v>0</v>
      </c>
      <c r="J1182">
        <v>38</v>
      </c>
      <c r="M1182" t="s">
        <v>744</v>
      </c>
      <c r="N1182" t="s">
        <v>745</v>
      </c>
      <c r="O1182">
        <v>0</v>
      </c>
      <c r="P1182" t="s">
        <v>783</v>
      </c>
      <c r="Q1182" t="s">
        <v>86</v>
      </c>
      <c r="R1182" t="s">
        <v>86</v>
      </c>
      <c r="S1182" s="71">
        <v>45400</v>
      </c>
      <c r="T1182" s="94">
        <v>0.52083333333333337</v>
      </c>
      <c r="U1182" s="71">
        <v>45400</v>
      </c>
      <c r="V1182" s="94">
        <v>0.60416666666666663</v>
      </c>
      <c r="W1182">
        <v>120</v>
      </c>
      <c r="X1182">
        <v>2</v>
      </c>
      <c r="Y1182" t="s">
        <v>35</v>
      </c>
      <c r="AB1182" t="s">
        <v>786</v>
      </c>
      <c r="AC1182" t="s">
        <v>787</v>
      </c>
      <c r="AD1182">
        <v>84639</v>
      </c>
    </row>
    <row r="1183" spans="1:30" x14ac:dyDescent="0.25">
      <c r="A1183" t="s">
        <v>1285</v>
      </c>
      <c r="C1183" t="s">
        <v>1286</v>
      </c>
      <c r="D1183" t="s">
        <v>200</v>
      </c>
      <c r="E1183" t="s">
        <v>1287</v>
      </c>
      <c r="F1183" t="s">
        <v>782</v>
      </c>
      <c r="H1183" t="s">
        <v>811</v>
      </c>
      <c r="I1183">
        <v>0</v>
      </c>
      <c r="J1183">
        <v>38</v>
      </c>
      <c r="M1183" t="s">
        <v>789</v>
      </c>
      <c r="N1183" t="s">
        <v>777</v>
      </c>
      <c r="P1183" t="s">
        <v>790</v>
      </c>
      <c r="S1183" s="71">
        <v>45400</v>
      </c>
      <c r="T1183" s="94">
        <v>0.52083333333333337</v>
      </c>
      <c r="U1183" s="71">
        <v>45400</v>
      </c>
      <c r="V1183" s="94">
        <v>0.60416666666666663</v>
      </c>
      <c r="W1183">
        <v>4.68</v>
      </c>
      <c r="X1183">
        <v>7.8E-2</v>
      </c>
      <c r="Y1183" t="s">
        <v>35</v>
      </c>
      <c r="AD1183">
        <v>84639</v>
      </c>
    </row>
    <row r="1184" spans="1:30" x14ac:dyDescent="0.25">
      <c r="A1184" t="s">
        <v>1285</v>
      </c>
      <c r="C1184" t="s">
        <v>1286</v>
      </c>
      <c r="D1184" t="s">
        <v>200</v>
      </c>
      <c r="E1184" t="s">
        <v>1287</v>
      </c>
      <c r="F1184" t="s">
        <v>782</v>
      </c>
      <c r="H1184" t="s">
        <v>811</v>
      </c>
      <c r="I1184">
        <v>0</v>
      </c>
      <c r="J1184">
        <v>38</v>
      </c>
      <c r="M1184" t="s">
        <v>744</v>
      </c>
      <c r="N1184" t="s">
        <v>745</v>
      </c>
      <c r="O1184">
        <v>0</v>
      </c>
      <c r="P1184" t="s">
        <v>819</v>
      </c>
      <c r="Q1184" t="s">
        <v>86</v>
      </c>
      <c r="R1184" t="s">
        <v>86</v>
      </c>
      <c r="S1184" s="71">
        <v>45401</v>
      </c>
      <c r="T1184" s="94">
        <v>0.32291666666666669</v>
      </c>
      <c r="U1184" s="71">
        <v>45401</v>
      </c>
      <c r="V1184" s="94">
        <v>0.36458333333333331</v>
      </c>
      <c r="W1184">
        <v>60</v>
      </c>
      <c r="X1184">
        <v>1</v>
      </c>
      <c r="Y1184" t="s">
        <v>35</v>
      </c>
      <c r="AB1184" t="s">
        <v>845</v>
      </c>
      <c r="AC1184" t="s">
        <v>846</v>
      </c>
      <c r="AD1184">
        <v>101640</v>
      </c>
    </row>
    <row r="1185" spans="1:30" x14ac:dyDescent="0.25">
      <c r="A1185" t="s">
        <v>1285</v>
      </c>
      <c r="C1185" t="s">
        <v>1286</v>
      </c>
      <c r="D1185" t="s">
        <v>200</v>
      </c>
      <c r="E1185" t="s">
        <v>1287</v>
      </c>
      <c r="F1185" t="s">
        <v>782</v>
      </c>
      <c r="H1185" t="s">
        <v>811</v>
      </c>
      <c r="I1185">
        <v>0</v>
      </c>
      <c r="J1185">
        <v>38</v>
      </c>
      <c r="M1185" t="s">
        <v>744</v>
      </c>
      <c r="N1185" t="s">
        <v>745</v>
      </c>
      <c r="O1185">
        <v>0</v>
      </c>
      <c r="P1185" t="s">
        <v>783</v>
      </c>
      <c r="Q1185" t="s">
        <v>86</v>
      </c>
      <c r="R1185" t="s">
        <v>86</v>
      </c>
      <c r="S1185" s="71">
        <v>45401</v>
      </c>
      <c r="T1185" s="94">
        <v>0.375</v>
      </c>
      <c r="U1185" s="71">
        <v>45401</v>
      </c>
      <c r="V1185" s="94">
        <v>0.5</v>
      </c>
      <c r="W1185">
        <v>180</v>
      </c>
      <c r="X1185">
        <v>3</v>
      </c>
      <c r="Y1185" t="s">
        <v>35</v>
      </c>
      <c r="AB1185" t="s">
        <v>1290</v>
      </c>
      <c r="AC1185" t="s">
        <v>1291</v>
      </c>
      <c r="AD1185">
        <v>100489</v>
      </c>
    </row>
    <row r="1186" spans="1:30" x14ac:dyDescent="0.25">
      <c r="A1186" t="s">
        <v>1285</v>
      </c>
      <c r="C1186" t="s">
        <v>1286</v>
      </c>
      <c r="D1186" t="s">
        <v>200</v>
      </c>
      <c r="E1186" t="s">
        <v>1287</v>
      </c>
      <c r="F1186" t="s">
        <v>782</v>
      </c>
      <c r="H1186" t="s">
        <v>811</v>
      </c>
      <c r="I1186">
        <v>0</v>
      </c>
      <c r="J1186">
        <v>38</v>
      </c>
      <c r="M1186" t="s">
        <v>776</v>
      </c>
      <c r="N1186" t="s">
        <v>777</v>
      </c>
      <c r="P1186" t="s">
        <v>788</v>
      </c>
      <c r="Q1186" t="s">
        <v>86</v>
      </c>
      <c r="R1186" t="s">
        <v>86</v>
      </c>
      <c r="S1186" s="71">
        <v>45401</v>
      </c>
      <c r="T1186" s="94">
        <v>0.375</v>
      </c>
      <c r="U1186" s="71">
        <v>45401</v>
      </c>
      <c r="V1186" s="94">
        <v>0.5</v>
      </c>
      <c r="W1186">
        <v>8</v>
      </c>
      <c r="X1186">
        <v>0.133333333</v>
      </c>
      <c r="Y1186" t="s">
        <v>35</v>
      </c>
      <c r="AB1186" t="s">
        <v>1290</v>
      </c>
      <c r="AC1186" t="s">
        <v>1291</v>
      </c>
      <c r="AD1186">
        <v>100489</v>
      </c>
    </row>
    <row r="1187" spans="1:30" x14ac:dyDescent="0.25">
      <c r="A1187" t="s">
        <v>1285</v>
      </c>
      <c r="C1187" t="s">
        <v>1286</v>
      </c>
      <c r="D1187" t="s">
        <v>200</v>
      </c>
      <c r="E1187" t="s">
        <v>1287</v>
      </c>
      <c r="F1187" t="s">
        <v>782</v>
      </c>
      <c r="H1187" t="s">
        <v>811</v>
      </c>
      <c r="I1187">
        <v>0</v>
      </c>
      <c r="J1187">
        <v>38</v>
      </c>
      <c r="M1187" t="s">
        <v>789</v>
      </c>
      <c r="N1187" t="s">
        <v>777</v>
      </c>
      <c r="P1187" t="s">
        <v>790</v>
      </c>
      <c r="S1187" s="71">
        <v>45401</v>
      </c>
      <c r="T1187" s="94">
        <v>0.375</v>
      </c>
      <c r="U1187" s="71">
        <v>45401</v>
      </c>
      <c r="V1187" s="94">
        <v>0.5</v>
      </c>
      <c r="W1187">
        <v>4.25</v>
      </c>
      <c r="X1187">
        <v>7.0833332999999998E-2</v>
      </c>
      <c r="Y1187" t="s">
        <v>35</v>
      </c>
      <c r="AD1187">
        <v>100489</v>
      </c>
    </row>
    <row r="1188" spans="1:30" x14ac:dyDescent="0.25">
      <c r="A1188" t="s">
        <v>1285</v>
      </c>
      <c r="C1188" t="s">
        <v>1286</v>
      </c>
      <c r="D1188" t="s">
        <v>200</v>
      </c>
      <c r="E1188" t="s">
        <v>1287</v>
      </c>
      <c r="F1188" t="s">
        <v>782</v>
      </c>
      <c r="H1188" t="s">
        <v>811</v>
      </c>
      <c r="I1188">
        <v>0</v>
      </c>
      <c r="J1188">
        <v>38</v>
      </c>
      <c r="M1188" t="s">
        <v>744</v>
      </c>
      <c r="N1188" t="s">
        <v>745</v>
      </c>
      <c r="O1188">
        <v>0</v>
      </c>
      <c r="P1188" t="s">
        <v>783</v>
      </c>
      <c r="Q1188" t="s">
        <v>86</v>
      </c>
      <c r="R1188" t="s">
        <v>86</v>
      </c>
      <c r="S1188" s="71">
        <v>45401</v>
      </c>
      <c r="T1188" s="94">
        <v>0.52083333333333337</v>
      </c>
      <c r="U1188" s="71">
        <v>45401</v>
      </c>
      <c r="V1188" s="94">
        <v>0.60416666666666663</v>
      </c>
      <c r="W1188">
        <v>120</v>
      </c>
      <c r="X1188">
        <v>2</v>
      </c>
      <c r="Y1188" t="s">
        <v>35</v>
      </c>
      <c r="AB1188" t="s">
        <v>1292</v>
      </c>
      <c r="AC1188" t="s">
        <v>1293</v>
      </c>
      <c r="AD1188">
        <v>100463</v>
      </c>
    </row>
    <row r="1189" spans="1:30" x14ac:dyDescent="0.25">
      <c r="A1189" t="s">
        <v>1285</v>
      </c>
      <c r="C1189" t="s">
        <v>1286</v>
      </c>
      <c r="D1189" t="s">
        <v>200</v>
      </c>
      <c r="E1189" t="s">
        <v>1287</v>
      </c>
      <c r="F1189" t="s">
        <v>782</v>
      </c>
      <c r="H1189" t="s">
        <v>811</v>
      </c>
      <c r="I1189">
        <v>0</v>
      </c>
      <c r="J1189">
        <v>38</v>
      </c>
      <c r="M1189" t="s">
        <v>789</v>
      </c>
      <c r="N1189" t="s">
        <v>777</v>
      </c>
      <c r="P1189" t="s">
        <v>790</v>
      </c>
      <c r="S1189" s="71">
        <v>45401</v>
      </c>
      <c r="T1189" s="94">
        <v>0.52083333333333337</v>
      </c>
      <c r="U1189" s="71">
        <v>45401</v>
      </c>
      <c r="V1189" s="94">
        <v>0.60416666666666663</v>
      </c>
      <c r="W1189">
        <v>6.59</v>
      </c>
      <c r="X1189">
        <v>0.10983333300000001</v>
      </c>
      <c r="Y1189" t="s">
        <v>35</v>
      </c>
      <c r="AD1189">
        <v>100463</v>
      </c>
    </row>
    <row r="1190" spans="1:30" x14ac:dyDescent="0.25">
      <c r="A1190" t="s">
        <v>1285</v>
      </c>
      <c r="C1190" t="s">
        <v>1286</v>
      </c>
      <c r="D1190" t="s">
        <v>200</v>
      </c>
      <c r="E1190" t="s">
        <v>1287</v>
      </c>
      <c r="F1190" t="s">
        <v>782</v>
      </c>
      <c r="H1190" t="s">
        <v>811</v>
      </c>
      <c r="I1190">
        <v>0</v>
      </c>
      <c r="J1190">
        <v>38</v>
      </c>
      <c r="M1190" t="s">
        <v>744</v>
      </c>
      <c r="N1190" t="s">
        <v>745</v>
      </c>
      <c r="O1190">
        <v>0</v>
      </c>
      <c r="P1190" t="s">
        <v>783</v>
      </c>
      <c r="Q1190" t="s">
        <v>86</v>
      </c>
      <c r="R1190" t="s">
        <v>86</v>
      </c>
      <c r="S1190" s="71">
        <v>45401</v>
      </c>
      <c r="T1190" s="94">
        <v>0.625</v>
      </c>
      <c r="U1190" s="71">
        <v>45401</v>
      </c>
      <c r="V1190" s="94">
        <v>0.70833333333333337</v>
      </c>
      <c r="W1190">
        <v>120</v>
      </c>
      <c r="X1190">
        <v>2</v>
      </c>
      <c r="Y1190" t="s">
        <v>35</v>
      </c>
      <c r="AB1190" t="s">
        <v>904</v>
      </c>
      <c r="AC1190" t="s">
        <v>905</v>
      </c>
      <c r="AD1190">
        <v>108980</v>
      </c>
    </row>
    <row r="1191" spans="1:30" x14ac:dyDescent="0.25">
      <c r="A1191" t="s">
        <v>1285</v>
      </c>
      <c r="C1191" t="s">
        <v>1286</v>
      </c>
      <c r="D1191" t="s">
        <v>200</v>
      </c>
      <c r="E1191" t="s">
        <v>1287</v>
      </c>
      <c r="F1191" t="s">
        <v>782</v>
      </c>
      <c r="H1191" t="s">
        <v>811</v>
      </c>
      <c r="I1191">
        <v>0</v>
      </c>
      <c r="J1191">
        <v>38</v>
      </c>
      <c r="M1191" t="s">
        <v>776</v>
      </c>
      <c r="N1191" t="s">
        <v>777</v>
      </c>
      <c r="P1191" t="s">
        <v>788</v>
      </c>
      <c r="Q1191" t="s">
        <v>86</v>
      </c>
      <c r="R1191" t="s">
        <v>86</v>
      </c>
      <c r="S1191" s="71">
        <v>45401</v>
      </c>
      <c r="T1191" s="94">
        <v>0.625</v>
      </c>
      <c r="U1191" s="71">
        <v>45401</v>
      </c>
      <c r="V1191" s="94">
        <v>0.70833333333333337</v>
      </c>
      <c r="W1191">
        <v>8</v>
      </c>
      <c r="X1191">
        <v>0.133333333</v>
      </c>
      <c r="Y1191" t="s">
        <v>35</v>
      </c>
      <c r="AB1191" t="s">
        <v>904</v>
      </c>
      <c r="AC1191" t="s">
        <v>905</v>
      </c>
      <c r="AD1191">
        <v>108980</v>
      </c>
    </row>
    <row r="1192" spans="1:30" x14ac:dyDescent="0.25">
      <c r="A1192" t="s">
        <v>1285</v>
      </c>
      <c r="C1192" t="s">
        <v>1286</v>
      </c>
      <c r="D1192" t="s">
        <v>200</v>
      </c>
      <c r="E1192" t="s">
        <v>1287</v>
      </c>
      <c r="F1192" t="s">
        <v>782</v>
      </c>
      <c r="H1192" t="s">
        <v>811</v>
      </c>
      <c r="I1192">
        <v>0</v>
      </c>
      <c r="J1192">
        <v>38</v>
      </c>
      <c r="M1192" t="s">
        <v>789</v>
      </c>
      <c r="N1192" t="s">
        <v>777</v>
      </c>
      <c r="P1192" t="s">
        <v>790</v>
      </c>
      <c r="S1192" s="71">
        <v>45401</v>
      </c>
      <c r="T1192" s="94">
        <v>0.625</v>
      </c>
      <c r="U1192" s="71">
        <v>45401</v>
      </c>
      <c r="V1192" s="94">
        <v>0.70833333333333337</v>
      </c>
      <c r="W1192">
        <v>1.77</v>
      </c>
      <c r="X1192">
        <v>2.9499999999999998E-2</v>
      </c>
      <c r="Y1192" t="s">
        <v>35</v>
      </c>
      <c r="AD1192">
        <v>108980</v>
      </c>
    </row>
    <row r="1193" spans="1:30" x14ac:dyDescent="0.25">
      <c r="A1193" t="s">
        <v>1285</v>
      </c>
      <c r="C1193" t="s">
        <v>1286</v>
      </c>
      <c r="D1193" t="s">
        <v>200</v>
      </c>
      <c r="E1193" t="s">
        <v>1287</v>
      </c>
      <c r="F1193" t="s">
        <v>782</v>
      </c>
      <c r="H1193" t="s">
        <v>811</v>
      </c>
      <c r="I1193">
        <v>0</v>
      </c>
      <c r="J1193">
        <v>38</v>
      </c>
      <c r="M1193" t="s">
        <v>744</v>
      </c>
      <c r="N1193" t="s">
        <v>796</v>
      </c>
      <c r="O1193">
        <v>0</v>
      </c>
      <c r="P1193" t="s">
        <v>797</v>
      </c>
      <c r="Q1193" t="s">
        <v>747</v>
      </c>
      <c r="R1193" t="s">
        <v>747</v>
      </c>
      <c r="S1193" s="71">
        <v>45401</v>
      </c>
      <c r="T1193" s="94">
        <v>0.72916666666666663</v>
      </c>
      <c r="U1193" s="71">
        <v>45401</v>
      </c>
      <c r="V1193" s="94">
        <v>0.76041666666666663</v>
      </c>
      <c r="W1193">
        <v>45</v>
      </c>
      <c r="X1193">
        <v>0.75</v>
      </c>
      <c r="AB1193" t="s">
        <v>798</v>
      </c>
      <c r="AC1193" t="s">
        <v>799</v>
      </c>
      <c r="AD1193">
        <v>119171</v>
      </c>
    </row>
    <row r="1194" spans="1:30" x14ac:dyDescent="0.25">
      <c r="A1194" t="s">
        <v>1285</v>
      </c>
      <c r="C1194" t="s">
        <v>1286</v>
      </c>
      <c r="D1194" t="s">
        <v>200</v>
      </c>
      <c r="E1194" t="s">
        <v>1287</v>
      </c>
      <c r="F1194" t="s">
        <v>782</v>
      </c>
      <c r="H1194" t="s">
        <v>811</v>
      </c>
      <c r="I1194">
        <v>0</v>
      </c>
      <c r="J1194">
        <v>38</v>
      </c>
      <c r="M1194" t="s">
        <v>744</v>
      </c>
      <c r="N1194" t="s">
        <v>745</v>
      </c>
      <c r="O1194">
        <v>0</v>
      </c>
      <c r="P1194" t="s">
        <v>819</v>
      </c>
      <c r="Q1194" t="s">
        <v>86</v>
      </c>
      <c r="R1194" t="s">
        <v>86</v>
      </c>
      <c r="S1194" s="71">
        <v>45404</v>
      </c>
      <c r="T1194" s="94">
        <v>0.38541666666666669</v>
      </c>
      <c r="U1194" s="71">
        <v>45404</v>
      </c>
      <c r="V1194" s="94">
        <v>0.42708333333333331</v>
      </c>
      <c r="W1194">
        <v>60</v>
      </c>
      <c r="X1194">
        <v>1</v>
      </c>
      <c r="Y1194" t="s">
        <v>35</v>
      </c>
      <c r="AB1194" t="s">
        <v>845</v>
      </c>
      <c r="AC1194" t="s">
        <v>846</v>
      </c>
      <c r="AD1194">
        <v>86776</v>
      </c>
    </row>
    <row r="1195" spans="1:30" x14ac:dyDescent="0.25">
      <c r="A1195" t="s">
        <v>1285</v>
      </c>
      <c r="C1195" t="s">
        <v>1286</v>
      </c>
      <c r="D1195" t="s">
        <v>200</v>
      </c>
      <c r="E1195" t="s">
        <v>1287</v>
      </c>
      <c r="F1195" t="s">
        <v>782</v>
      </c>
      <c r="H1195" t="s">
        <v>811</v>
      </c>
      <c r="I1195">
        <v>0</v>
      </c>
      <c r="J1195">
        <v>38</v>
      </c>
      <c r="M1195" t="s">
        <v>744</v>
      </c>
      <c r="N1195" t="s">
        <v>745</v>
      </c>
      <c r="O1195">
        <v>0</v>
      </c>
      <c r="P1195" t="s">
        <v>791</v>
      </c>
      <c r="Q1195" t="s">
        <v>85</v>
      </c>
      <c r="R1195" t="s">
        <v>792</v>
      </c>
      <c r="S1195" s="71">
        <v>45404</v>
      </c>
      <c r="T1195" s="94">
        <v>0.44791666666666669</v>
      </c>
      <c r="U1195" s="71">
        <v>45404</v>
      </c>
      <c r="V1195" s="94">
        <v>0.48958333333333331</v>
      </c>
      <c r="W1195">
        <v>60</v>
      </c>
      <c r="X1195">
        <v>1</v>
      </c>
      <c r="Y1195" t="s">
        <v>34</v>
      </c>
      <c r="AB1195" t="s">
        <v>1150</v>
      </c>
      <c r="AC1195" t="s">
        <v>1151</v>
      </c>
      <c r="AD1195">
        <v>86744</v>
      </c>
    </row>
    <row r="1196" spans="1:30" x14ac:dyDescent="0.25">
      <c r="A1196" t="s">
        <v>1285</v>
      </c>
      <c r="C1196" t="s">
        <v>1286</v>
      </c>
      <c r="D1196" t="s">
        <v>200</v>
      </c>
      <c r="E1196" t="s">
        <v>1287</v>
      </c>
      <c r="F1196" t="s">
        <v>782</v>
      </c>
      <c r="H1196" t="s">
        <v>811</v>
      </c>
      <c r="I1196">
        <v>0</v>
      </c>
      <c r="J1196">
        <v>38</v>
      </c>
      <c r="M1196" t="s">
        <v>789</v>
      </c>
      <c r="N1196" t="s">
        <v>777</v>
      </c>
      <c r="P1196" t="s">
        <v>790</v>
      </c>
      <c r="S1196" s="71">
        <v>45404</v>
      </c>
      <c r="T1196" s="94">
        <v>0.44791666666666669</v>
      </c>
      <c r="U1196" s="71">
        <v>45404</v>
      </c>
      <c r="V1196" s="94">
        <v>0.48958333333333331</v>
      </c>
      <c r="W1196">
        <v>1.18</v>
      </c>
      <c r="X1196">
        <v>1.9666666999999999E-2</v>
      </c>
      <c r="Y1196" t="s">
        <v>34</v>
      </c>
      <c r="AD1196">
        <v>86744</v>
      </c>
    </row>
    <row r="1197" spans="1:30" x14ac:dyDescent="0.25">
      <c r="A1197" t="s">
        <v>1285</v>
      </c>
      <c r="C1197" t="s">
        <v>1286</v>
      </c>
      <c r="D1197" t="s">
        <v>200</v>
      </c>
      <c r="E1197" t="s">
        <v>1287</v>
      </c>
      <c r="F1197" t="s">
        <v>782</v>
      </c>
      <c r="H1197" t="s">
        <v>811</v>
      </c>
      <c r="I1197">
        <v>0</v>
      </c>
      <c r="J1197">
        <v>38</v>
      </c>
      <c r="M1197" t="s">
        <v>744</v>
      </c>
      <c r="N1197" t="s">
        <v>745</v>
      </c>
      <c r="O1197">
        <v>0</v>
      </c>
      <c r="P1197" t="s">
        <v>783</v>
      </c>
      <c r="Q1197" t="s">
        <v>86</v>
      </c>
      <c r="R1197" t="s">
        <v>86</v>
      </c>
      <c r="S1197" s="71">
        <v>45404</v>
      </c>
      <c r="T1197" s="94">
        <v>0.5</v>
      </c>
      <c r="U1197" s="71">
        <v>45404</v>
      </c>
      <c r="V1197" s="94">
        <v>0.5625</v>
      </c>
      <c r="W1197">
        <v>90</v>
      </c>
      <c r="X1197">
        <v>1.5</v>
      </c>
      <c r="Y1197" t="s">
        <v>35</v>
      </c>
      <c r="AB1197" t="s">
        <v>1294</v>
      </c>
      <c r="AC1197" t="s">
        <v>1295</v>
      </c>
      <c r="AD1197">
        <v>105843</v>
      </c>
    </row>
    <row r="1198" spans="1:30" x14ac:dyDescent="0.25">
      <c r="A1198" t="s">
        <v>1285</v>
      </c>
      <c r="C1198" t="s">
        <v>1286</v>
      </c>
      <c r="D1198" t="s">
        <v>200</v>
      </c>
      <c r="E1198" t="s">
        <v>1287</v>
      </c>
      <c r="F1198" t="s">
        <v>782</v>
      </c>
      <c r="H1198" t="s">
        <v>811</v>
      </c>
      <c r="I1198">
        <v>0</v>
      </c>
      <c r="J1198">
        <v>38</v>
      </c>
      <c r="M1198" t="s">
        <v>776</v>
      </c>
      <c r="N1198" t="s">
        <v>777</v>
      </c>
      <c r="P1198" t="s">
        <v>788</v>
      </c>
      <c r="Q1198" t="s">
        <v>86</v>
      </c>
      <c r="R1198" t="s">
        <v>86</v>
      </c>
      <c r="S1198" s="71">
        <v>45404</v>
      </c>
      <c r="T1198" s="94">
        <v>0.5</v>
      </c>
      <c r="U1198" s="71">
        <v>45404</v>
      </c>
      <c r="V1198" s="94">
        <v>0.5625</v>
      </c>
      <c r="W1198">
        <v>6</v>
      </c>
      <c r="X1198">
        <v>0.1</v>
      </c>
      <c r="Y1198" t="s">
        <v>35</v>
      </c>
      <c r="AB1198" t="s">
        <v>1294</v>
      </c>
      <c r="AC1198" t="s">
        <v>1295</v>
      </c>
      <c r="AD1198">
        <v>105843</v>
      </c>
    </row>
    <row r="1199" spans="1:30" x14ac:dyDescent="0.25">
      <c r="A1199" t="s">
        <v>1285</v>
      </c>
      <c r="C1199" t="s">
        <v>1286</v>
      </c>
      <c r="D1199" t="s">
        <v>200</v>
      </c>
      <c r="E1199" t="s">
        <v>1287</v>
      </c>
      <c r="F1199" t="s">
        <v>782</v>
      </c>
      <c r="H1199" t="s">
        <v>811</v>
      </c>
      <c r="I1199">
        <v>0</v>
      </c>
      <c r="J1199">
        <v>38</v>
      </c>
      <c r="M1199" t="s">
        <v>789</v>
      </c>
      <c r="N1199" t="s">
        <v>777</v>
      </c>
      <c r="P1199" t="s">
        <v>790</v>
      </c>
      <c r="S1199" s="71">
        <v>45404</v>
      </c>
      <c r="T1199" s="94">
        <v>0.5</v>
      </c>
      <c r="U1199" s="71">
        <v>45404</v>
      </c>
      <c r="V1199" s="94">
        <v>0.5625</v>
      </c>
      <c r="W1199">
        <v>5.07</v>
      </c>
      <c r="X1199">
        <v>8.4500000000000006E-2</v>
      </c>
      <c r="Y1199" t="s">
        <v>35</v>
      </c>
      <c r="AD1199">
        <v>105843</v>
      </c>
    </row>
    <row r="1200" spans="1:30" x14ac:dyDescent="0.25">
      <c r="A1200" t="s">
        <v>1285</v>
      </c>
      <c r="C1200" t="s">
        <v>1286</v>
      </c>
      <c r="D1200" t="s">
        <v>200</v>
      </c>
      <c r="E1200" t="s">
        <v>1287</v>
      </c>
      <c r="F1200" t="s">
        <v>782</v>
      </c>
      <c r="H1200" t="s">
        <v>811</v>
      </c>
      <c r="I1200">
        <v>0</v>
      </c>
      <c r="J1200">
        <v>38</v>
      </c>
      <c r="M1200" t="s">
        <v>744</v>
      </c>
      <c r="N1200" t="s">
        <v>745</v>
      </c>
      <c r="O1200">
        <v>0</v>
      </c>
      <c r="P1200" t="s">
        <v>783</v>
      </c>
      <c r="Q1200" t="s">
        <v>86</v>
      </c>
      <c r="R1200" t="s">
        <v>86</v>
      </c>
      <c r="S1200" s="71">
        <v>45404</v>
      </c>
      <c r="T1200" s="94">
        <v>0.58333333333333337</v>
      </c>
      <c r="U1200" s="71">
        <v>45404</v>
      </c>
      <c r="V1200" s="94">
        <v>0.66666666666666663</v>
      </c>
      <c r="W1200">
        <v>120</v>
      </c>
      <c r="X1200">
        <v>2</v>
      </c>
      <c r="Y1200" t="s">
        <v>35</v>
      </c>
      <c r="AB1200" t="s">
        <v>1292</v>
      </c>
      <c r="AC1200" t="s">
        <v>1293</v>
      </c>
      <c r="AD1200">
        <v>105918</v>
      </c>
    </row>
    <row r="1201" spans="1:30" x14ac:dyDescent="0.25">
      <c r="A1201" t="s">
        <v>1285</v>
      </c>
      <c r="C1201" t="s">
        <v>1286</v>
      </c>
      <c r="D1201" t="s">
        <v>200</v>
      </c>
      <c r="E1201" t="s">
        <v>1287</v>
      </c>
      <c r="F1201" t="s">
        <v>782</v>
      </c>
      <c r="H1201" t="s">
        <v>811</v>
      </c>
      <c r="I1201">
        <v>0</v>
      </c>
      <c r="J1201">
        <v>38</v>
      </c>
      <c r="M1201" t="s">
        <v>789</v>
      </c>
      <c r="N1201" t="s">
        <v>777</v>
      </c>
      <c r="P1201" t="s">
        <v>790</v>
      </c>
      <c r="S1201" s="71">
        <v>45404</v>
      </c>
      <c r="T1201" s="94">
        <v>0.58333333333333337</v>
      </c>
      <c r="U1201" s="71">
        <v>45404</v>
      </c>
      <c r="V1201" s="94">
        <v>0.66666666666666663</v>
      </c>
      <c r="W1201">
        <v>9.76</v>
      </c>
      <c r="X1201">
        <v>0.16266666699999999</v>
      </c>
      <c r="Y1201" t="s">
        <v>35</v>
      </c>
      <c r="AD1201">
        <v>105918</v>
      </c>
    </row>
    <row r="1202" spans="1:30" x14ac:dyDescent="0.25">
      <c r="A1202" t="s">
        <v>1285</v>
      </c>
      <c r="C1202" t="s">
        <v>1286</v>
      </c>
      <c r="D1202" t="s">
        <v>200</v>
      </c>
      <c r="E1202" t="s">
        <v>1287</v>
      </c>
      <c r="F1202" t="s">
        <v>782</v>
      </c>
      <c r="H1202" t="s">
        <v>811</v>
      </c>
      <c r="I1202">
        <v>0</v>
      </c>
      <c r="J1202">
        <v>38</v>
      </c>
      <c r="M1202" t="s">
        <v>744</v>
      </c>
      <c r="N1202" t="s">
        <v>796</v>
      </c>
      <c r="O1202">
        <v>0</v>
      </c>
      <c r="P1202" t="s">
        <v>797</v>
      </c>
      <c r="Q1202" t="s">
        <v>747</v>
      </c>
      <c r="R1202" t="s">
        <v>747</v>
      </c>
      <c r="S1202" s="71">
        <v>45404</v>
      </c>
      <c r="T1202" s="94">
        <v>0.66666666666666663</v>
      </c>
      <c r="U1202" s="71">
        <v>45404</v>
      </c>
      <c r="V1202" s="94">
        <v>0.71875</v>
      </c>
      <c r="W1202">
        <v>75</v>
      </c>
      <c r="X1202">
        <v>1.25</v>
      </c>
      <c r="AB1202" t="s">
        <v>798</v>
      </c>
      <c r="AC1202" t="s">
        <v>799</v>
      </c>
      <c r="AD1202">
        <v>120646</v>
      </c>
    </row>
    <row r="1203" spans="1:30" x14ac:dyDescent="0.25">
      <c r="A1203" t="s">
        <v>1285</v>
      </c>
      <c r="C1203" t="s">
        <v>1286</v>
      </c>
      <c r="D1203" t="s">
        <v>200</v>
      </c>
      <c r="E1203" t="s">
        <v>1287</v>
      </c>
      <c r="F1203" t="s">
        <v>782</v>
      </c>
      <c r="H1203" t="s">
        <v>811</v>
      </c>
      <c r="I1203">
        <v>0</v>
      </c>
      <c r="J1203">
        <v>38</v>
      </c>
      <c r="M1203" t="s">
        <v>744</v>
      </c>
      <c r="N1203" t="s">
        <v>745</v>
      </c>
      <c r="O1203">
        <v>0</v>
      </c>
      <c r="P1203" t="s">
        <v>791</v>
      </c>
      <c r="Q1203" t="s">
        <v>85</v>
      </c>
      <c r="R1203" t="s">
        <v>792</v>
      </c>
      <c r="S1203" s="71">
        <v>45404</v>
      </c>
      <c r="T1203" s="94">
        <v>0.72916666666666663</v>
      </c>
      <c r="U1203" s="71">
        <v>45404</v>
      </c>
      <c r="V1203" s="94">
        <v>0.8125</v>
      </c>
      <c r="W1203">
        <v>120</v>
      </c>
      <c r="X1203">
        <v>2</v>
      </c>
      <c r="Y1203" t="s">
        <v>34</v>
      </c>
      <c r="AB1203" t="s">
        <v>1802</v>
      </c>
      <c r="AC1203" t="s">
        <v>1803</v>
      </c>
      <c r="AD1203">
        <v>116643</v>
      </c>
    </row>
    <row r="1204" spans="1:30" x14ac:dyDescent="0.25">
      <c r="A1204" t="s">
        <v>1285</v>
      </c>
      <c r="C1204" t="s">
        <v>1286</v>
      </c>
      <c r="D1204" t="s">
        <v>200</v>
      </c>
      <c r="E1204" t="s">
        <v>1287</v>
      </c>
      <c r="F1204" t="s">
        <v>782</v>
      </c>
      <c r="H1204" t="s">
        <v>811</v>
      </c>
      <c r="I1204">
        <v>0</v>
      </c>
      <c r="J1204">
        <v>38</v>
      </c>
      <c r="M1204" t="s">
        <v>776</v>
      </c>
      <c r="N1204" t="s">
        <v>777</v>
      </c>
      <c r="P1204" t="s">
        <v>795</v>
      </c>
      <c r="Q1204" t="s">
        <v>85</v>
      </c>
      <c r="R1204" t="s">
        <v>792</v>
      </c>
      <c r="S1204" s="71">
        <v>45404</v>
      </c>
      <c r="T1204" s="94">
        <v>0.72916666666666663</v>
      </c>
      <c r="U1204" s="71">
        <v>45404</v>
      </c>
      <c r="V1204" s="94">
        <v>0.8125</v>
      </c>
      <c r="W1204">
        <v>14</v>
      </c>
      <c r="X1204">
        <v>0.233333333</v>
      </c>
      <c r="Y1204" t="s">
        <v>34</v>
      </c>
      <c r="AB1204" t="s">
        <v>1802</v>
      </c>
      <c r="AC1204" t="s">
        <v>1803</v>
      </c>
      <c r="AD1204">
        <v>116643</v>
      </c>
    </row>
    <row r="1205" spans="1:30" x14ac:dyDescent="0.25">
      <c r="A1205" t="s">
        <v>1285</v>
      </c>
      <c r="C1205" t="s">
        <v>1286</v>
      </c>
      <c r="D1205" t="s">
        <v>200</v>
      </c>
      <c r="E1205" t="s">
        <v>1287</v>
      </c>
      <c r="F1205" t="s">
        <v>782</v>
      </c>
      <c r="H1205" t="s">
        <v>811</v>
      </c>
      <c r="I1205">
        <v>0</v>
      </c>
      <c r="J1205">
        <v>38</v>
      </c>
      <c r="M1205" t="s">
        <v>789</v>
      </c>
      <c r="N1205" t="s">
        <v>777</v>
      </c>
      <c r="P1205" t="s">
        <v>790</v>
      </c>
      <c r="S1205" s="71">
        <v>45404</v>
      </c>
      <c r="T1205" s="94">
        <v>0.72916666666666663</v>
      </c>
      <c r="U1205" s="71">
        <v>45404</v>
      </c>
      <c r="V1205" s="94">
        <v>0.8125</v>
      </c>
      <c r="W1205">
        <v>2.27</v>
      </c>
      <c r="X1205">
        <v>3.7833332999999997E-2</v>
      </c>
      <c r="Y1205" t="s">
        <v>34</v>
      </c>
      <c r="AD1205">
        <v>116643</v>
      </c>
    </row>
    <row r="1206" spans="1:30" x14ac:dyDescent="0.25">
      <c r="A1206" t="s">
        <v>1285</v>
      </c>
      <c r="C1206" t="s">
        <v>1286</v>
      </c>
      <c r="D1206" t="s">
        <v>200</v>
      </c>
      <c r="E1206" t="s">
        <v>1287</v>
      </c>
      <c r="F1206" t="s">
        <v>782</v>
      </c>
      <c r="H1206" t="s">
        <v>811</v>
      </c>
      <c r="I1206">
        <v>0</v>
      </c>
      <c r="J1206">
        <v>38</v>
      </c>
      <c r="M1206" t="s">
        <v>744</v>
      </c>
      <c r="N1206" t="s">
        <v>745</v>
      </c>
      <c r="O1206">
        <v>0</v>
      </c>
      <c r="P1206" t="s">
        <v>1009</v>
      </c>
      <c r="Q1206" t="s">
        <v>85</v>
      </c>
      <c r="R1206" t="s">
        <v>792</v>
      </c>
      <c r="S1206" s="71">
        <v>45405</v>
      </c>
      <c r="T1206" s="94">
        <v>0.375</v>
      </c>
      <c r="U1206" s="71">
        <v>45405</v>
      </c>
      <c r="V1206" s="94">
        <v>0.4375</v>
      </c>
      <c r="W1206">
        <v>90</v>
      </c>
      <c r="X1206">
        <v>1.5</v>
      </c>
      <c r="Y1206" t="s">
        <v>34</v>
      </c>
      <c r="AB1206" t="s">
        <v>1300</v>
      </c>
      <c r="AC1206" t="s">
        <v>1301</v>
      </c>
      <c r="AD1206">
        <v>113239</v>
      </c>
    </row>
    <row r="1207" spans="1:30" x14ac:dyDescent="0.25">
      <c r="A1207" t="s">
        <v>1285</v>
      </c>
      <c r="C1207" t="s">
        <v>1286</v>
      </c>
      <c r="D1207" t="s">
        <v>200</v>
      </c>
      <c r="E1207" t="s">
        <v>1287</v>
      </c>
      <c r="F1207" t="s">
        <v>782</v>
      </c>
      <c r="H1207" t="s">
        <v>811</v>
      </c>
      <c r="I1207">
        <v>0</v>
      </c>
      <c r="J1207">
        <v>38</v>
      </c>
      <c r="M1207" t="s">
        <v>744</v>
      </c>
      <c r="N1207" t="s">
        <v>745</v>
      </c>
      <c r="O1207">
        <v>0</v>
      </c>
      <c r="P1207" t="s">
        <v>791</v>
      </c>
      <c r="Q1207" t="s">
        <v>85</v>
      </c>
      <c r="R1207" t="s">
        <v>792</v>
      </c>
      <c r="S1207" s="71">
        <v>45405</v>
      </c>
      <c r="T1207" s="94">
        <v>0.4375</v>
      </c>
      <c r="U1207" s="71">
        <v>45405</v>
      </c>
      <c r="V1207" s="94">
        <v>0.5</v>
      </c>
      <c r="W1207">
        <v>90</v>
      </c>
      <c r="X1207">
        <v>1.5</v>
      </c>
      <c r="Y1207" t="s">
        <v>34</v>
      </c>
      <c r="AB1207" t="s">
        <v>1300</v>
      </c>
      <c r="AC1207" t="s">
        <v>1301</v>
      </c>
      <c r="AD1207">
        <v>113245</v>
      </c>
    </row>
    <row r="1208" spans="1:30" x14ac:dyDescent="0.25">
      <c r="A1208" t="s">
        <v>1285</v>
      </c>
      <c r="C1208" t="s">
        <v>1286</v>
      </c>
      <c r="D1208" t="s">
        <v>200</v>
      </c>
      <c r="E1208" t="s">
        <v>1287</v>
      </c>
      <c r="F1208" t="s">
        <v>782</v>
      </c>
      <c r="H1208" t="s">
        <v>811</v>
      </c>
      <c r="I1208">
        <v>0</v>
      </c>
      <c r="J1208">
        <v>38</v>
      </c>
      <c r="M1208" t="s">
        <v>776</v>
      </c>
      <c r="N1208" t="s">
        <v>777</v>
      </c>
      <c r="P1208" t="s">
        <v>795</v>
      </c>
      <c r="Q1208" t="s">
        <v>85</v>
      </c>
      <c r="R1208" t="s">
        <v>792</v>
      </c>
      <c r="S1208" s="71">
        <v>45405</v>
      </c>
      <c r="T1208" s="94">
        <v>0.4375</v>
      </c>
      <c r="U1208" s="71">
        <v>45405</v>
      </c>
      <c r="V1208" s="94">
        <v>0.5</v>
      </c>
      <c r="W1208">
        <v>1</v>
      </c>
      <c r="X1208">
        <v>1.6666667E-2</v>
      </c>
      <c r="Y1208" t="s">
        <v>34</v>
      </c>
      <c r="AB1208" t="s">
        <v>1300</v>
      </c>
      <c r="AC1208" t="s">
        <v>1301</v>
      </c>
      <c r="AD1208">
        <v>113245</v>
      </c>
    </row>
    <row r="1209" spans="1:30" x14ac:dyDescent="0.25">
      <c r="A1209" t="s">
        <v>1285</v>
      </c>
      <c r="C1209" t="s">
        <v>1286</v>
      </c>
      <c r="D1209" t="s">
        <v>200</v>
      </c>
      <c r="E1209" t="s">
        <v>1287</v>
      </c>
      <c r="F1209" t="s">
        <v>782</v>
      </c>
      <c r="H1209" t="s">
        <v>811</v>
      </c>
      <c r="I1209">
        <v>0</v>
      </c>
      <c r="J1209">
        <v>38</v>
      </c>
      <c r="M1209" t="s">
        <v>744</v>
      </c>
      <c r="N1209" t="s">
        <v>745</v>
      </c>
      <c r="O1209">
        <v>0</v>
      </c>
      <c r="P1209" t="s">
        <v>783</v>
      </c>
      <c r="Q1209" t="s">
        <v>86</v>
      </c>
      <c r="R1209" t="s">
        <v>86</v>
      </c>
      <c r="S1209" s="71">
        <v>45405</v>
      </c>
      <c r="T1209" s="94">
        <v>0.52083333333333337</v>
      </c>
      <c r="U1209" s="71">
        <v>45405</v>
      </c>
      <c r="V1209" s="94">
        <v>0.58333333333333337</v>
      </c>
      <c r="W1209">
        <v>90</v>
      </c>
      <c r="X1209">
        <v>1.5</v>
      </c>
      <c r="Y1209" t="s">
        <v>35</v>
      </c>
      <c r="AB1209" t="s">
        <v>1234</v>
      </c>
      <c r="AC1209" t="s">
        <v>1235</v>
      </c>
      <c r="AD1209">
        <v>95769</v>
      </c>
    </row>
    <row r="1210" spans="1:30" x14ac:dyDescent="0.25">
      <c r="A1210" t="s">
        <v>1285</v>
      </c>
      <c r="C1210" t="s">
        <v>1286</v>
      </c>
      <c r="D1210" t="s">
        <v>200</v>
      </c>
      <c r="E1210" t="s">
        <v>1287</v>
      </c>
      <c r="F1210" t="s">
        <v>782</v>
      </c>
      <c r="H1210" t="s">
        <v>811</v>
      </c>
      <c r="I1210">
        <v>0</v>
      </c>
      <c r="J1210">
        <v>38</v>
      </c>
      <c r="M1210" t="s">
        <v>776</v>
      </c>
      <c r="N1210" t="s">
        <v>777</v>
      </c>
      <c r="P1210" t="s">
        <v>788</v>
      </c>
      <c r="Q1210" t="s">
        <v>86</v>
      </c>
      <c r="R1210" t="s">
        <v>86</v>
      </c>
      <c r="S1210" s="71">
        <v>45405</v>
      </c>
      <c r="T1210" s="94">
        <v>0.52083333333333337</v>
      </c>
      <c r="U1210" s="71">
        <v>45405</v>
      </c>
      <c r="V1210" s="94">
        <v>0.58333333333333337</v>
      </c>
      <c r="W1210">
        <v>5</v>
      </c>
      <c r="X1210">
        <v>8.3333332999999996E-2</v>
      </c>
      <c r="Y1210" t="s">
        <v>35</v>
      </c>
      <c r="AB1210" t="s">
        <v>1234</v>
      </c>
      <c r="AC1210" t="s">
        <v>1235</v>
      </c>
      <c r="AD1210">
        <v>95769</v>
      </c>
    </row>
    <row r="1211" spans="1:30" x14ac:dyDescent="0.25">
      <c r="A1211" t="s">
        <v>1285</v>
      </c>
      <c r="C1211" t="s">
        <v>1286</v>
      </c>
      <c r="D1211" t="s">
        <v>200</v>
      </c>
      <c r="E1211" t="s">
        <v>1287</v>
      </c>
      <c r="F1211" t="s">
        <v>782</v>
      </c>
      <c r="H1211" t="s">
        <v>811</v>
      </c>
      <c r="I1211">
        <v>0</v>
      </c>
      <c r="J1211">
        <v>38</v>
      </c>
      <c r="M1211" t="s">
        <v>789</v>
      </c>
      <c r="N1211" t="s">
        <v>777</v>
      </c>
      <c r="P1211" t="s">
        <v>790</v>
      </c>
      <c r="S1211" s="71">
        <v>45405</v>
      </c>
      <c r="T1211" s="94">
        <v>0.52083333333333337</v>
      </c>
      <c r="U1211" s="71">
        <v>45405</v>
      </c>
      <c r="V1211" s="94">
        <v>0.58333333333333337</v>
      </c>
      <c r="W1211">
        <v>5.53</v>
      </c>
      <c r="X1211">
        <v>9.2166666999999994E-2</v>
      </c>
      <c r="Y1211" t="s">
        <v>35</v>
      </c>
      <c r="AD1211">
        <v>95769</v>
      </c>
    </row>
    <row r="1212" spans="1:30" x14ac:dyDescent="0.25">
      <c r="A1212" t="s">
        <v>1285</v>
      </c>
      <c r="C1212" t="s">
        <v>1286</v>
      </c>
      <c r="D1212" t="s">
        <v>200</v>
      </c>
      <c r="E1212" t="s">
        <v>1287</v>
      </c>
      <c r="F1212" t="s">
        <v>782</v>
      </c>
      <c r="H1212" t="s">
        <v>811</v>
      </c>
      <c r="I1212">
        <v>0</v>
      </c>
      <c r="J1212">
        <v>38</v>
      </c>
      <c r="M1212" t="s">
        <v>744</v>
      </c>
      <c r="N1212" t="s">
        <v>745</v>
      </c>
      <c r="O1212">
        <v>0</v>
      </c>
      <c r="P1212" t="s">
        <v>791</v>
      </c>
      <c r="Q1212" t="s">
        <v>85</v>
      </c>
      <c r="R1212" t="s">
        <v>792</v>
      </c>
      <c r="S1212" s="71">
        <v>45405</v>
      </c>
      <c r="T1212" s="94">
        <v>0.60416666666666663</v>
      </c>
      <c r="U1212" s="71">
        <v>45405</v>
      </c>
      <c r="V1212" s="94">
        <v>0.6875</v>
      </c>
      <c r="W1212">
        <v>120</v>
      </c>
      <c r="X1212">
        <v>2</v>
      </c>
      <c r="Y1212" t="s">
        <v>34</v>
      </c>
      <c r="AB1212" t="s">
        <v>1072</v>
      </c>
      <c r="AC1212" t="s">
        <v>1073</v>
      </c>
      <c r="AD1212">
        <v>105704</v>
      </c>
    </row>
    <row r="1213" spans="1:30" x14ac:dyDescent="0.25">
      <c r="A1213" t="s">
        <v>1285</v>
      </c>
      <c r="C1213" t="s">
        <v>1286</v>
      </c>
      <c r="D1213" t="s">
        <v>200</v>
      </c>
      <c r="E1213" t="s">
        <v>1287</v>
      </c>
      <c r="F1213" t="s">
        <v>782</v>
      </c>
      <c r="H1213" t="s">
        <v>811</v>
      </c>
      <c r="I1213">
        <v>0</v>
      </c>
      <c r="J1213">
        <v>38</v>
      </c>
      <c r="M1213" t="s">
        <v>789</v>
      </c>
      <c r="N1213" t="s">
        <v>777</v>
      </c>
      <c r="P1213" t="s">
        <v>790</v>
      </c>
      <c r="S1213" s="71">
        <v>45405</v>
      </c>
      <c r="T1213" s="94">
        <v>0.60416666666666663</v>
      </c>
      <c r="U1213" s="71">
        <v>45405</v>
      </c>
      <c r="V1213" s="94">
        <v>0.6875</v>
      </c>
      <c r="W1213">
        <v>5.53</v>
      </c>
      <c r="X1213">
        <v>9.2166666999999994E-2</v>
      </c>
      <c r="Y1213" t="s">
        <v>34</v>
      </c>
      <c r="AD1213">
        <v>105704</v>
      </c>
    </row>
    <row r="1214" spans="1:30" x14ac:dyDescent="0.25">
      <c r="A1214" t="s">
        <v>1285</v>
      </c>
      <c r="C1214" t="s">
        <v>1286</v>
      </c>
      <c r="D1214" t="s">
        <v>200</v>
      </c>
      <c r="E1214" t="s">
        <v>1287</v>
      </c>
      <c r="F1214" t="s">
        <v>782</v>
      </c>
      <c r="H1214" t="s">
        <v>811</v>
      </c>
      <c r="I1214">
        <v>0</v>
      </c>
      <c r="J1214">
        <v>38</v>
      </c>
      <c r="M1214" t="s">
        <v>744</v>
      </c>
      <c r="N1214" t="s">
        <v>796</v>
      </c>
      <c r="O1214">
        <v>0</v>
      </c>
      <c r="P1214" t="s">
        <v>797</v>
      </c>
      <c r="Q1214" t="s">
        <v>747</v>
      </c>
      <c r="R1214" t="s">
        <v>747</v>
      </c>
      <c r="S1214" s="71">
        <v>45405</v>
      </c>
      <c r="T1214" s="94">
        <v>0.6875</v>
      </c>
      <c r="U1214" s="71">
        <v>45405</v>
      </c>
      <c r="V1214" s="94">
        <v>0.72916666666666663</v>
      </c>
      <c r="W1214">
        <v>60</v>
      </c>
      <c r="X1214">
        <v>1</v>
      </c>
      <c r="AB1214" t="s">
        <v>798</v>
      </c>
      <c r="AC1214" t="s">
        <v>799</v>
      </c>
      <c r="AD1214">
        <v>121290</v>
      </c>
    </row>
    <row r="1215" spans="1:30" x14ac:dyDescent="0.25">
      <c r="A1215" t="s">
        <v>1285</v>
      </c>
      <c r="C1215" t="s">
        <v>1286</v>
      </c>
      <c r="D1215" t="s">
        <v>200</v>
      </c>
      <c r="E1215" t="s">
        <v>1287</v>
      </c>
      <c r="F1215" t="s">
        <v>782</v>
      </c>
      <c r="H1215" t="s">
        <v>811</v>
      </c>
      <c r="I1215">
        <v>0</v>
      </c>
      <c r="J1215">
        <v>38</v>
      </c>
      <c r="M1215" t="s">
        <v>744</v>
      </c>
      <c r="N1215" t="s">
        <v>745</v>
      </c>
      <c r="O1215">
        <v>0</v>
      </c>
      <c r="P1215" t="s">
        <v>1009</v>
      </c>
      <c r="Q1215" t="s">
        <v>85</v>
      </c>
      <c r="R1215" t="s">
        <v>792</v>
      </c>
      <c r="S1215" s="71">
        <v>45406</v>
      </c>
      <c r="T1215" s="94">
        <v>0.41666666666666669</v>
      </c>
      <c r="U1215" s="71">
        <v>45406</v>
      </c>
      <c r="V1215" s="94">
        <v>0.47916666666666669</v>
      </c>
      <c r="W1215">
        <v>90</v>
      </c>
      <c r="X1215">
        <v>1.5</v>
      </c>
      <c r="Y1215" t="s">
        <v>34</v>
      </c>
      <c r="AB1215" t="s">
        <v>1296</v>
      </c>
      <c r="AC1215" t="s">
        <v>1297</v>
      </c>
      <c r="AD1215">
        <v>87324</v>
      </c>
    </row>
    <row r="1216" spans="1:30" x14ac:dyDescent="0.25">
      <c r="A1216" t="s">
        <v>1285</v>
      </c>
      <c r="C1216" t="s">
        <v>1286</v>
      </c>
      <c r="D1216" t="s">
        <v>200</v>
      </c>
      <c r="E1216" t="s">
        <v>1287</v>
      </c>
      <c r="F1216" t="s">
        <v>782</v>
      </c>
      <c r="H1216" t="s">
        <v>811</v>
      </c>
      <c r="I1216">
        <v>0</v>
      </c>
      <c r="J1216">
        <v>38</v>
      </c>
      <c r="M1216" t="s">
        <v>744</v>
      </c>
      <c r="N1216" t="s">
        <v>745</v>
      </c>
      <c r="O1216">
        <v>0</v>
      </c>
      <c r="P1216" t="s">
        <v>783</v>
      </c>
      <c r="Q1216" t="s">
        <v>86</v>
      </c>
      <c r="R1216" t="s">
        <v>86</v>
      </c>
      <c r="S1216" s="71">
        <v>45406</v>
      </c>
      <c r="T1216" s="94">
        <v>0.5</v>
      </c>
      <c r="U1216" s="71">
        <v>45406</v>
      </c>
      <c r="V1216" s="94">
        <v>0.58333333333333337</v>
      </c>
      <c r="W1216">
        <v>120</v>
      </c>
      <c r="X1216">
        <v>2</v>
      </c>
      <c r="Y1216" t="s">
        <v>35</v>
      </c>
      <c r="AB1216" t="s">
        <v>1298</v>
      </c>
      <c r="AC1216" t="s">
        <v>1299</v>
      </c>
      <c r="AD1216">
        <v>92142</v>
      </c>
    </row>
    <row r="1217" spans="1:30" x14ac:dyDescent="0.25">
      <c r="A1217" t="s">
        <v>1285</v>
      </c>
      <c r="C1217" t="s">
        <v>1286</v>
      </c>
      <c r="D1217" t="s">
        <v>200</v>
      </c>
      <c r="E1217" t="s">
        <v>1287</v>
      </c>
      <c r="F1217" t="s">
        <v>782</v>
      </c>
      <c r="H1217" t="s">
        <v>811</v>
      </c>
      <c r="I1217">
        <v>0</v>
      </c>
      <c r="J1217">
        <v>38</v>
      </c>
      <c r="M1217" t="s">
        <v>776</v>
      </c>
      <c r="N1217" t="s">
        <v>777</v>
      </c>
      <c r="P1217" t="s">
        <v>788</v>
      </c>
      <c r="Q1217" t="s">
        <v>86</v>
      </c>
      <c r="R1217" t="s">
        <v>86</v>
      </c>
      <c r="S1217" s="71">
        <v>45406</v>
      </c>
      <c r="T1217" s="94">
        <v>0.5</v>
      </c>
      <c r="U1217" s="71">
        <v>45406</v>
      </c>
      <c r="V1217" s="94">
        <v>0.58333333333333337</v>
      </c>
      <c r="W1217">
        <v>6</v>
      </c>
      <c r="X1217">
        <v>0.1</v>
      </c>
      <c r="Y1217" t="s">
        <v>35</v>
      </c>
      <c r="AB1217" t="s">
        <v>1298</v>
      </c>
      <c r="AC1217" t="s">
        <v>1299</v>
      </c>
      <c r="AD1217">
        <v>92142</v>
      </c>
    </row>
    <row r="1218" spans="1:30" x14ac:dyDescent="0.25">
      <c r="A1218" t="s">
        <v>1285</v>
      </c>
      <c r="C1218" t="s">
        <v>1286</v>
      </c>
      <c r="D1218" t="s">
        <v>200</v>
      </c>
      <c r="E1218" t="s">
        <v>1287</v>
      </c>
      <c r="F1218" t="s">
        <v>782</v>
      </c>
      <c r="H1218" t="s">
        <v>811</v>
      </c>
      <c r="I1218">
        <v>0</v>
      </c>
      <c r="J1218">
        <v>38</v>
      </c>
      <c r="M1218" t="s">
        <v>789</v>
      </c>
      <c r="N1218" t="s">
        <v>777</v>
      </c>
      <c r="P1218" t="s">
        <v>790</v>
      </c>
      <c r="S1218" s="71">
        <v>45406</v>
      </c>
      <c r="T1218" s="94">
        <v>0.5</v>
      </c>
      <c r="U1218" s="71">
        <v>45406</v>
      </c>
      <c r="V1218" s="94">
        <v>0.58333333333333337</v>
      </c>
      <c r="W1218">
        <v>9.99</v>
      </c>
      <c r="X1218">
        <v>0.16650000000000001</v>
      </c>
      <c r="Y1218" t="s">
        <v>35</v>
      </c>
      <c r="AD1218">
        <v>92142</v>
      </c>
    </row>
    <row r="1219" spans="1:30" x14ac:dyDescent="0.25">
      <c r="A1219" t="s">
        <v>1285</v>
      </c>
      <c r="C1219" t="s">
        <v>1286</v>
      </c>
      <c r="D1219" t="s">
        <v>200</v>
      </c>
      <c r="E1219" t="s">
        <v>1287</v>
      </c>
      <c r="F1219" t="s">
        <v>782</v>
      </c>
      <c r="H1219" t="s">
        <v>811</v>
      </c>
      <c r="I1219">
        <v>0</v>
      </c>
      <c r="J1219">
        <v>38</v>
      </c>
      <c r="M1219" t="s">
        <v>744</v>
      </c>
      <c r="N1219" t="s">
        <v>745</v>
      </c>
      <c r="O1219">
        <v>0</v>
      </c>
      <c r="P1219" t="s">
        <v>783</v>
      </c>
      <c r="Q1219" t="s">
        <v>86</v>
      </c>
      <c r="R1219" t="s">
        <v>86</v>
      </c>
      <c r="S1219" s="71">
        <v>45406</v>
      </c>
      <c r="T1219" s="94">
        <v>0.60416666666666663</v>
      </c>
      <c r="U1219" s="71">
        <v>45406</v>
      </c>
      <c r="V1219" s="94">
        <v>0.72916666666666663</v>
      </c>
      <c r="W1219">
        <v>180</v>
      </c>
      <c r="X1219">
        <v>3</v>
      </c>
      <c r="Y1219" t="s">
        <v>35</v>
      </c>
      <c r="AB1219" t="s">
        <v>1281</v>
      </c>
      <c r="AC1219" t="s">
        <v>1282</v>
      </c>
      <c r="AD1219">
        <v>86975</v>
      </c>
    </row>
    <row r="1220" spans="1:30" x14ac:dyDescent="0.25">
      <c r="A1220" t="s">
        <v>1285</v>
      </c>
      <c r="C1220" t="s">
        <v>1286</v>
      </c>
      <c r="D1220" t="s">
        <v>200</v>
      </c>
      <c r="E1220" t="s">
        <v>1287</v>
      </c>
      <c r="F1220" t="s">
        <v>782</v>
      </c>
      <c r="H1220" t="s">
        <v>811</v>
      </c>
      <c r="I1220">
        <v>0</v>
      </c>
      <c r="J1220">
        <v>38</v>
      </c>
      <c r="M1220" t="s">
        <v>776</v>
      </c>
      <c r="N1220" t="s">
        <v>777</v>
      </c>
      <c r="P1220" t="s">
        <v>788</v>
      </c>
      <c r="Q1220" t="s">
        <v>86</v>
      </c>
      <c r="R1220" t="s">
        <v>86</v>
      </c>
      <c r="S1220" s="71">
        <v>45406</v>
      </c>
      <c r="T1220" s="94">
        <v>0.60416666666666663</v>
      </c>
      <c r="U1220" s="71">
        <v>45406</v>
      </c>
      <c r="V1220" s="94">
        <v>0.72916666666666663</v>
      </c>
      <c r="W1220">
        <v>5</v>
      </c>
      <c r="X1220">
        <v>8.3333332999999996E-2</v>
      </c>
      <c r="Y1220" t="s">
        <v>35</v>
      </c>
      <c r="AB1220" t="s">
        <v>1281</v>
      </c>
      <c r="AC1220" t="s">
        <v>1282</v>
      </c>
      <c r="AD1220">
        <v>86975</v>
      </c>
    </row>
    <row r="1221" spans="1:30" x14ac:dyDescent="0.25">
      <c r="A1221" t="s">
        <v>1285</v>
      </c>
      <c r="C1221" t="s">
        <v>1286</v>
      </c>
      <c r="D1221" t="s">
        <v>200</v>
      </c>
      <c r="E1221" t="s">
        <v>1287</v>
      </c>
      <c r="F1221" t="s">
        <v>782</v>
      </c>
      <c r="H1221" t="s">
        <v>811</v>
      </c>
      <c r="I1221">
        <v>0</v>
      </c>
      <c r="J1221">
        <v>38</v>
      </c>
      <c r="M1221" t="s">
        <v>789</v>
      </c>
      <c r="N1221" t="s">
        <v>777</v>
      </c>
      <c r="P1221" t="s">
        <v>790</v>
      </c>
      <c r="S1221" s="71">
        <v>45406</v>
      </c>
      <c r="T1221" s="94">
        <v>0.60416666666666663</v>
      </c>
      <c r="U1221" s="71">
        <v>45406</v>
      </c>
      <c r="V1221" s="94">
        <v>0.72916666666666663</v>
      </c>
      <c r="W1221">
        <v>6.97</v>
      </c>
      <c r="X1221">
        <v>0.116166667</v>
      </c>
      <c r="Y1221" t="s">
        <v>35</v>
      </c>
      <c r="AD1221">
        <v>86975</v>
      </c>
    </row>
    <row r="1222" spans="1:30" x14ac:dyDescent="0.25">
      <c r="A1222" t="s">
        <v>1285</v>
      </c>
      <c r="C1222" t="s">
        <v>1286</v>
      </c>
      <c r="D1222" t="s">
        <v>200</v>
      </c>
      <c r="E1222" t="s">
        <v>1287</v>
      </c>
      <c r="F1222" t="s">
        <v>782</v>
      </c>
      <c r="H1222" t="s">
        <v>811</v>
      </c>
      <c r="I1222">
        <v>0</v>
      </c>
      <c r="J1222">
        <v>38</v>
      </c>
      <c r="M1222" t="s">
        <v>744</v>
      </c>
      <c r="N1222" t="s">
        <v>796</v>
      </c>
      <c r="O1222">
        <v>0</v>
      </c>
      <c r="P1222" t="s">
        <v>797</v>
      </c>
      <c r="Q1222" t="s">
        <v>747</v>
      </c>
      <c r="R1222" t="s">
        <v>747</v>
      </c>
      <c r="S1222" s="71">
        <v>45406</v>
      </c>
      <c r="T1222" s="94">
        <v>0.72916666666666663</v>
      </c>
      <c r="U1222" s="71">
        <v>45406</v>
      </c>
      <c r="V1222" s="94">
        <v>0.77083333333333337</v>
      </c>
      <c r="W1222">
        <v>60</v>
      </c>
      <c r="X1222">
        <v>1</v>
      </c>
      <c r="AB1222" t="s">
        <v>798</v>
      </c>
      <c r="AC1222" t="s">
        <v>799</v>
      </c>
      <c r="AD1222">
        <v>121336</v>
      </c>
    </row>
    <row r="1223" spans="1:30" x14ac:dyDescent="0.25">
      <c r="A1223" t="s">
        <v>1285</v>
      </c>
      <c r="C1223" t="s">
        <v>1286</v>
      </c>
      <c r="D1223" t="s">
        <v>200</v>
      </c>
      <c r="E1223" t="s">
        <v>1287</v>
      </c>
      <c r="F1223" t="s">
        <v>782</v>
      </c>
      <c r="H1223" t="s">
        <v>811</v>
      </c>
      <c r="I1223">
        <v>0</v>
      </c>
      <c r="J1223">
        <v>38</v>
      </c>
      <c r="M1223" t="s">
        <v>744</v>
      </c>
      <c r="N1223" t="s">
        <v>745</v>
      </c>
      <c r="O1223">
        <v>0</v>
      </c>
      <c r="P1223" t="s">
        <v>783</v>
      </c>
      <c r="Q1223" t="s">
        <v>86</v>
      </c>
      <c r="R1223" t="s">
        <v>86</v>
      </c>
      <c r="S1223" s="71">
        <v>45407</v>
      </c>
      <c r="T1223" s="94">
        <v>0.48958333333333331</v>
      </c>
      <c r="U1223" s="71">
        <v>45407</v>
      </c>
      <c r="V1223" s="94">
        <v>0.61458333333333337</v>
      </c>
      <c r="W1223">
        <v>180</v>
      </c>
      <c r="X1223">
        <v>3</v>
      </c>
      <c r="Y1223" t="s">
        <v>35</v>
      </c>
      <c r="AB1223" t="s">
        <v>904</v>
      </c>
      <c r="AC1223" t="s">
        <v>905</v>
      </c>
      <c r="AD1223">
        <v>87007</v>
      </c>
    </row>
    <row r="1224" spans="1:30" x14ac:dyDescent="0.25">
      <c r="A1224" t="s">
        <v>1285</v>
      </c>
      <c r="C1224" t="s">
        <v>1286</v>
      </c>
      <c r="D1224" t="s">
        <v>200</v>
      </c>
      <c r="E1224" t="s">
        <v>1287</v>
      </c>
      <c r="F1224" t="s">
        <v>782</v>
      </c>
      <c r="H1224" t="s">
        <v>811</v>
      </c>
      <c r="I1224">
        <v>0</v>
      </c>
      <c r="J1224">
        <v>38</v>
      </c>
      <c r="M1224" t="s">
        <v>776</v>
      </c>
      <c r="N1224" t="s">
        <v>777</v>
      </c>
      <c r="P1224" t="s">
        <v>788</v>
      </c>
      <c r="Q1224" t="s">
        <v>86</v>
      </c>
      <c r="R1224" t="s">
        <v>86</v>
      </c>
      <c r="S1224" s="71">
        <v>45407</v>
      </c>
      <c r="T1224" s="94">
        <v>0.48958333333333331</v>
      </c>
      <c r="U1224" s="71">
        <v>45407</v>
      </c>
      <c r="V1224" s="94">
        <v>0.61458333333333337</v>
      </c>
      <c r="W1224">
        <v>14</v>
      </c>
      <c r="X1224">
        <v>0.233333333</v>
      </c>
      <c r="Y1224" t="s">
        <v>35</v>
      </c>
      <c r="AB1224" t="s">
        <v>904</v>
      </c>
      <c r="AC1224" t="s">
        <v>905</v>
      </c>
      <c r="AD1224">
        <v>87007</v>
      </c>
    </row>
    <row r="1225" spans="1:30" x14ac:dyDescent="0.25">
      <c r="A1225" t="s">
        <v>1285</v>
      </c>
      <c r="C1225" t="s">
        <v>1286</v>
      </c>
      <c r="D1225" t="s">
        <v>200</v>
      </c>
      <c r="E1225" t="s">
        <v>1287</v>
      </c>
      <c r="F1225" t="s">
        <v>782</v>
      </c>
      <c r="H1225" t="s">
        <v>811</v>
      </c>
      <c r="I1225">
        <v>0</v>
      </c>
      <c r="J1225">
        <v>38</v>
      </c>
      <c r="M1225" t="s">
        <v>744</v>
      </c>
      <c r="N1225" t="s">
        <v>745</v>
      </c>
      <c r="O1225">
        <v>0</v>
      </c>
      <c r="P1225" t="s">
        <v>819</v>
      </c>
      <c r="Q1225" t="s">
        <v>86</v>
      </c>
      <c r="R1225" t="s">
        <v>86</v>
      </c>
      <c r="S1225" s="71">
        <v>45408</v>
      </c>
      <c r="T1225" s="94">
        <v>0.32291666666666669</v>
      </c>
      <c r="U1225" s="71">
        <v>45408</v>
      </c>
      <c r="V1225" s="94">
        <v>0.36458333333333331</v>
      </c>
      <c r="W1225">
        <v>60</v>
      </c>
      <c r="X1225">
        <v>1</v>
      </c>
      <c r="Y1225" t="s">
        <v>35</v>
      </c>
      <c r="AB1225" t="s">
        <v>845</v>
      </c>
      <c r="AC1225" t="s">
        <v>846</v>
      </c>
      <c r="AD1225">
        <v>101641</v>
      </c>
    </row>
    <row r="1226" spans="1:30" x14ac:dyDescent="0.25">
      <c r="A1226" t="s">
        <v>1285</v>
      </c>
      <c r="C1226" t="s">
        <v>1286</v>
      </c>
      <c r="D1226" t="s">
        <v>200</v>
      </c>
      <c r="E1226" t="s">
        <v>1287</v>
      </c>
      <c r="F1226" t="s">
        <v>782</v>
      </c>
      <c r="H1226" t="s">
        <v>811</v>
      </c>
      <c r="I1226">
        <v>0</v>
      </c>
      <c r="J1226">
        <v>38</v>
      </c>
      <c r="M1226" t="s">
        <v>744</v>
      </c>
      <c r="N1226" t="s">
        <v>745</v>
      </c>
      <c r="O1226">
        <v>0</v>
      </c>
      <c r="P1226" t="s">
        <v>783</v>
      </c>
      <c r="Q1226" t="s">
        <v>86</v>
      </c>
      <c r="R1226" t="s">
        <v>86</v>
      </c>
      <c r="S1226" s="71">
        <v>45408</v>
      </c>
      <c r="T1226" s="94">
        <v>0.375</v>
      </c>
      <c r="U1226" s="71">
        <v>45408</v>
      </c>
      <c r="V1226" s="94">
        <v>0.5</v>
      </c>
      <c r="W1226">
        <v>180</v>
      </c>
      <c r="X1226">
        <v>3</v>
      </c>
      <c r="Y1226" t="s">
        <v>35</v>
      </c>
      <c r="AB1226" t="s">
        <v>1290</v>
      </c>
      <c r="AC1226" t="s">
        <v>1291</v>
      </c>
      <c r="AD1226">
        <v>100490</v>
      </c>
    </row>
    <row r="1227" spans="1:30" x14ac:dyDescent="0.25">
      <c r="A1227" t="s">
        <v>1285</v>
      </c>
      <c r="C1227" t="s">
        <v>1286</v>
      </c>
      <c r="D1227" t="s">
        <v>200</v>
      </c>
      <c r="E1227" t="s">
        <v>1287</v>
      </c>
      <c r="F1227" t="s">
        <v>782</v>
      </c>
      <c r="H1227" t="s">
        <v>811</v>
      </c>
      <c r="I1227">
        <v>0</v>
      </c>
      <c r="J1227">
        <v>38</v>
      </c>
      <c r="M1227" t="s">
        <v>776</v>
      </c>
      <c r="N1227" t="s">
        <v>777</v>
      </c>
      <c r="P1227" t="s">
        <v>788</v>
      </c>
      <c r="Q1227" t="s">
        <v>86</v>
      </c>
      <c r="R1227" t="s">
        <v>86</v>
      </c>
      <c r="S1227" s="71">
        <v>45408</v>
      </c>
      <c r="T1227" s="94">
        <v>0.375</v>
      </c>
      <c r="U1227" s="71">
        <v>45408</v>
      </c>
      <c r="V1227" s="94">
        <v>0.5</v>
      </c>
      <c r="W1227">
        <v>8</v>
      </c>
      <c r="X1227">
        <v>0.133333333</v>
      </c>
      <c r="Y1227" t="s">
        <v>35</v>
      </c>
      <c r="AB1227" t="s">
        <v>1290</v>
      </c>
      <c r="AC1227" t="s">
        <v>1291</v>
      </c>
      <c r="AD1227">
        <v>100490</v>
      </c>
    </row>
    <row r="1228" spans="1:30" x14ac:dyDescent="0.25">
      <c r="A1228" t="s">
        <v>1285</v>
      </c>
      <c r="C1228" t="s">
        <v>1286</v>
      </c>
      <c r="D1228" t="s">
        <v>200</v>
      </c>
      <c r="E1228" t="s">
        <v>1287</v>
      </c>
      <c r="F1228" t="s">
        <v>782</v>
      </c>
      <c r="H1228" t="s">
        <v>811</v>
      </c>
      <c r="I1228">
        <v>0</v>
      </c>
      <c r="J1228">
        <v>38</v>
      </c>
      <c r="M1228" t="s">
        <v>789</v>
      </c>
      <c r="N1228" t="s">
        <v>777</v>
      </c>
      <c r="P1228" t="s">
        <v>790</v>
      </c>
      <c r="S1228" s="71">
        <v>45408</v>
      </c>
      <c r="T1228" s="94">
        <v>0.375</v>
      </c>
      <c r="U1228" s="71">
        <v>45408</v>
      </c>
      <c r="V1228" s="94">
        <v>0.5</v>
      </c>
      <c r="W1228">
        <v>4.25</v>
      </c>
      <c r="X1228">
        <v>7.0833332999999998E-2</v>
      </c>
      <c r="Y1228" t="s">
        <v>35</v>
      </c>
      <c r="AD1228">
        <v>100490</v>
      </c>
    </row>
    <row r="1229" spans="1:30" x14ac:dyDescent="0.25">
      <c r="A1229" t="s">
        <v>1285</v>
      </c>
      <c r="C1229" t="s">
        <v>1286</v>
      </c>
      <c r="D1229" t="s">
        <v>200</v>
      </c>
      <c r="E1229" t="s">
        <v>1287</v>
      </c>
      <c r="F1229" t="s">
        <v>782</v>
      </c>
      <c r="H1229" t="s">
        <v>811</v>
      </c>
      <c r="I1229">
        <v>0</v>
      </c>
      <c r="J1229">
        <v>38</v>
      </c>
      <c r="M1229" t="s">
        <v>744</v>
      </c>
      <c r="N1229" t="s">
        <v>745</v>
      </c>
      <c r="O1229">
        <v>0</v>
      </c>
      <c r="P1229" t="s">
        <v>783</v>
      </c>
      <c r="Q1229" t="s">
        <v>86</v>
      </c>
      <c r="R1229" t="s">
        <v>86</v>
      </c>
      <c r="S1229" s="71">
        <v>45408</v>
      </c>
      <c r="T1229" s="94">
        <v>0.52083333333333337</v>
      </c>
      <c r="U1229" s="71">
        <v>45408</v>
      </c>
      <c r="V1229" s="94">
        <v>0.60416666666666663</v>
      </c>
      <c r="W1229">
        <v>120</v>
      </c>
      <c r="X1229">
        <v>2</v>
      </c>
      <c r="Y1229" t="s">
        <v>35</v>
      </c>
      <c r="AB1229" t="s">
        <v>1292</v>
      </c>
      <c r="AC1229" t="s">
        <v>1293</v>
      </c>
      <c r="AD1229">
        <v>100464</v>
      </c>
    </row>
    <row r="1230" spans="1:30" x14ac:dyDescent="0.25">
      <c r="A1230" t="s">
        <v>1285</v>
      </c>
      <c r="C1230" t="s">
        <v>1286</v>
      </c>
      <c r="D1230" t="s">
        <v>200</v>
      </c>
      <c r="E1230" t="s">
        <v>1287</v>
      </c>
      <c r="F1230" t="s">
        <v>782</v>
      </c>
      <c r="H1230" t="s">
        <v>811</v>
      </c>
      <c r="I1230">
        <v>0</v>
      </c>
      <c r="J1230">
        <v>38</v>
      </c>
      <c r="M1230" t="s">
        <v>789</v>
      </c>
      <c r="N1230" t="s">
        <v>777</v>
      </c>
      <c r="P1230" t="s">
        <v>790</v>
      </c>
      <c r="S1230" s="71">
        <v>45408</v>
      </c>
      <c r="T1230" s="94">
        <v>0.52083333333333337</v>
      </c>
      <c r="U1230" s="71">
        <v>45408</v>
      </c>
      <c r="V1230" s="94">
        <v>0.60416666666666663</v>
      </c>
      <c r="W1230">
        <v>6.59</v>
      </c>
      <c r="X1230">
        <v>0.10983333300000001</v>
      </c>
      <c r="Y1230" t="s">
        <v>35</v>
      </c>
      <c r="AD1230">
        <v>100464</v>
      </c>
    </row>
    <row r="1231" spans="1:30" x14ac:dyDescent="0.25">
      <c r="A1231" t="s">
        <v>1285</v>
      </c>
      <c r="C1231" t="s">
        <v>1286</v>
      </c>
      <c r="D1231" t="s">
        <v>200</v>
      </c>
      <c r="E1231" t="s">
        <v>1287</v>
      </c>
      <c r="F1231" t="s">
        <v>782</v>
      </c>
      <c r="H1231" t="s">
        <v>811</v>
      </c>
      <c r="I1231">
        <v>0</v>
      </c>
      <c r="J1231">
        <v>38</v>
      </c>
      <c r="M1231" t="s">
        <v>744</v>
      </c>
      <c r="N1231" t="s">
        <v>796</v>
      </c>
      <c r="O1231">
        <v>0</v>
      </c>
      <c r="P1231" t="s">
        <v>797</v>
      </c>
      <c r="Q1231" t="s">
        <v>747</v>
      </c>
      <c r="R1231" t="s">
        <v>747</v>
      </c>
      <c r="S1231" s="71">
        <v>45408</v>
      </c>
      <c r="T1231" s="94">
        <v>0.60416666666666663</v>
      </c>
      <c r="U1231" s="71">
        <v>45408</v>
      </c>
      <c r="V1231" s="94">
        <v>0.63541666666666663</v>
      </c>
      <c r="W1231">
        <v>45</v>
      </c>
      <c r="X1231">
        <v>0.75</v>
      </c>
      <c r="AB1231" t="s">
        <v>798</v>
      </c>
      <c r="AC1231" t="s">
        <v>799</v>
      </c>
      <c r="AD1231">
        <v>121757</v>
      </c>
    </row>
    <row r="1232" spans="1:30" x14ac:dyDescent="0.25">
      <c r="A1232" t="s">
        <v>1285</v>
      </c>
      <c r="C1232" t="s">
        <v>1286</v>
      </c>
      <c r="D1232" t="s">
        <v>200</v>
      </c>
      <c r="E1232" t="s">
        <v>1287</v>
      </c>
      <c r="F1232" t="s">
        <v>782</v>
      </c>
      <c r="H1232" t="s">
        <v>811</v>
      </c>
      <c r="I1232">
        <v>0</v>
      </c>
      <c r="J1232">
        <v>38</v>
      </c>
      <c r="M1232" t="s">
        <v>744</v>
      </c>
      <c r="N1232" t="s">
        <v>745</v>
      </c>
      <c r="O1232">
        <v>0</v>
      </c>
      <c r="P1232" t="s">
        <v>819</v>
      </c>
      <c r="Q1232" t="s">
        <v>86</v>
      </c>
      <c r="R1232" t="s">
        <v>86</v>
      </c>
      <c r="S1232" s="71">
        <v>45411</v>
      </c>
      <c r="T1232" s="94">
        <v>0.38541666666666669</v>
      </c>
      <c r="U1232" s="71">
        <v>45411</v>
      </c>
      <c r="V1232" s="94">
        <v>0.42708333333333331</v>
      </c>
      <c r="W1232">
        <v>60</v>
      </c>
      <c r="X1232">
        <v>1</v>
      </c>
      <c r="Y1232" t="s">
        <v>35</v>
      </c>
      <c r="AB1232" t="s">
        <v>845</v>
      </c>
      <c r="AC1232" t="s">
        <v>846</v>
      </c>
      <c r="AD1232">
        <v>90310</v>
      </c>
    </row>
    <row r="1233" spans="1:30" x14ac:dyDescent="0.25">
      <c r="A1233" t="s">
        <v>1285</v>
      </c>
      <c r="C1233" t="s">
        <v>1286</v>
      </c>
      <c r="D1233" t="s">
        <v>200</v>
      </c>
      <c r="E1233" t="s">
        <v>1287</v>
      </c>
      <c r="F1233" t="s">
        <v>782</v>
      </c>
      <c r="H1233" t="s">
        <v>811</v>
      </c>
      <c r="I1233">
        <v>0</v>
      </c>
      <c r="J1233">
        <v>38</v>
      </c>
      <c r="M1233" t="s">
        <v>744</v>
      </c>
      <c r="N1233" t="s">
        <v>745</v>
      </c>
      <c r="O1233">
        <v>0</v>
      </c>
      <c r="P1233" t="s">
        <v>791</v>
      </c>
      <c r="Q1233" t="s">
        <v>85</v>
      </c>
      <c r="R1233" t="s">
        <v>792</v>
      </c>
      <c r="S1233" s="71">
        <v>45411</v>
      </c>
      <c r="T1233" s="94">
        <v>0.44791666666666669</v>
      </c>
      <c r="U1233" s="71">
        <v>45411</v>
      </c>
      <c r="V1233" s="94">
        <v>0.48958333333333331</v>
      </c>
      <c r="W1233">
        <v>60</v>
      </c>
      <c r="X1233">
        <v>1</v>
      </c>
      <c r="Y1233" t="s">
        <v>34</v>
      </c>
      <c r="AB1233" t="s">
        <v>1150</v>
      </c>
      <c r="AC1233" t="s">
        <v>1151</v>
      </c>
      <c r="AD1233">
        <v>90271</v>
      </c>
    </row>
    <row r="1234" spans="1:30" x14ac:dyDescent="0.25">
      <c r="A1234" t="s">
        <v>1285</v>
      </c>
      <c r="C1234" t="s">
        <v>1286</v>
      </c>
      <c r="D1234" t="s">
        <v>200</v>
      </c>
      <c r="E1234" t="s">
        <v>1287</v>
      </c>
      <c r="F1234" t="s">
        <v>782</v>
      </c>
      <c r="H1234" t="s">
        <v>811</v>
      </c>
      <c r="I1234">
        <v>0</v>
      </c>
      <c r="J1234">
        <v>38</v>
      </c>
      <c r="M1234" t="s">
        <v>789</v>
      </c>
      <c r="N1234" t="s">
        <v>777</v>
      </c>
      <c r="P1234" t="s">
        <v>790</v>
      </c>
      <c r="S1234" s="71">
        <v>45411</v>
      </c>
      <c r="T1234" s="94">
        <v>0.44791666666666669</v>
      </c>
      <c r="U1234" s="71">
        <v>45411</v>
      </c>
      <c r="V1234" s="94">
        <v>0.48958333333333331</v>
      </c>
      <c r="W1234">
        <v>1.18</v>
      </c>
      <c r="X1234">
        <v>1.9666666999999999E-2</v>
      </c>
      <c r="Y1234" t="s">
        <v>34</v>
      </c>
      <c r="AD1234">
        <v>90271</v>
      </c>
    </row>
    <row r="1235" spans="1:30" x14ac:dyDescent="0.25">
      <c r="A1235" t="s">
        <v>1285</v>
      </c>
      <c r="C1235" t="s">
        <v>1286</v>
      </c>
      <c r="D1235" t="s">
        <v>200</v>
      </c>
      <c r="E1235" t="s">
        <v>1287</v>
      </c>
      <c r="F1235" t="s">
        <v>782</v>
      </c>
      <c r="H1235" t="s">
        <v>811</v>
      </c>
      <c r="I1235">
        <v>0</v>
      </c>
      <c r="J1235">
        <v>38</v>
      </c>
      <c r="M1235" t="s">
        <v>744</v>
      </c>
      <c r="N1235" t="s">
        <v>745</v>
      </c>
      <c r="O1235">
        <v>0</v>
      </c>
      <c r="P1235" t="s">
        <v>783</v>
      </c>
      <c r="Q1235" t="s">
        <v>86</v>
      </c>
      <c r="R1235" t="s">
        <v>86</v>
      </c>
      <c r="S1235" s="71">
        <v>45411</v>
      </c>
      <c r="T1235" s="94">
        <v>0.5</v>
      </c>
      <c r="U1235" s="71">
        <v>45411</v>
      </c>
      <c r="V1235" s="94">
        <v>0.5625</v>
      </c>
      <c r="W1235">
        <v>90</v>
      </c>
      <c r="X1235">
        <v>1.5</v>
      </c>
      <c r="Y1235" t="s">
        <v>35</v>
      </c>
      <c r="AB1235" t="s">
        <v>1294</v>
      </c>
      <c r="AC1235" t="s">
        <v>1295</v>
      </c>
      <c r="AD1235">
        <v>105844</v>
      </c>
    </row>
    <row r="1236" spans="1:30" x14ac:dyDescent="0.25">
      <c r="A1236" t="s">
        <v>1285</v>
      </c>
      <c r="C1236" t="s">
        <v>1286</v>
      </c>
      <c r="D1236" t="s">
        <v>200</v>
      </c>
      <c r="E1236" t="s">
        <v>1287</v>
      </c>
      <c r="F1236" t="s">
        <v>782</v>
      </c>
      <c r="H1236" t="s">
        <v>811</v>
      </c>
      <c r="I1236">
        <v>0</v>
      </c>
      <c r="J1236">
        <v>38</v>
      </c>
      <c r="M1236" t="s">
        <v>776</v>
      </c>
      <c r="N1236" t="s">
        <v>777</v>
      </c>
      <c r="P1236" t="s">
        <v>788</v>
      </c>
      <c r="Q1236" t="s">
        <v>86</v>
      </c>
      <c r="R1236" t="s">
        <v>86</v>
      </c>
      <c r="S1236" s="71">
        <v>45411</v>
      </c>
      <c r="T1236" s="94">
        <v>0.5</v>
      </c>
      <c r="U1236" s="71">
        <v>45411</v>
      </c>
      <c r="V1236" s="94">
        <v>0.5625</v>
      </c>
      <c r="W1236">
        <v>6</v>
      </c>
      <c r="X1236">
        <v>0.1</v>
      </c>
      <c r="Y1236" t="s">
        <v>35</v>
      </c>
      <c r="AB1236" t="s">
        <v>1294</v>
      </c>
      <c r="AC1236" t="s">
        <v>1295</v>
      </c>
      <c r="AD1236">
        <v>105844</v>
      </c>
    </row>
    <row r="1237" spans="1:30" x14ac:dyDescent="0.25">
      <c r="A1237" t="s">
        <v>1285</v>
      </c>
      <c r="C1237" t="s">
        <v>1286</v>
      </c>
      <c r="D1237" t="s">
        <v>200</v>
      </c>
      <c r="E1237" t="s">
        <v>1287</v>
      </c>
      <c r="F1237" t="s">
        <v>782</v>
      </c>
      <c r="H1237" t="s">
        <v>811</v>
      </c>
      <c r="I1237">
        <v>0</v>
      </c>
      <c r="J1237">
        <v>38</v>
      </c>
      <c r="M1237" t="s">
        <v>789</v>
      </c>
      <c r="N1237" t="s">
        <v>777</v>
      </c>
      <c r="P1237" t="s">
        <v>790</v>
      </c>
      <c r="S1237" s="71">
        <v>45411</v>
      </c>
      <c r="T1237" s="94">
        <v>0.5</v>
      </c>
      <c r="U1237" s="71">
        <v>45411</v>
      </c>
      <c r="V1237" s="94">
        <v>0.5625</v>
      </c>
      <c r="W1237">
        <v>5.07</v>
      </c>
      <c r="X1237">
        <v>8.4500000000000006E-2</v>
      </c>
      <c r="Y1237" t="s">
        <v>35</v>
      </c>
      <c r="AD1237">
        <v>105844</v>
      </c>
    </row>
    <row r="1238" spans="1:30" x14ac:dyDescent="0.25">
      <c r="A1238" t="s">
        <v>1285</v>
      </c>
      <c r="C1238" t="s">
        <v>1286</v>
      </c>
      <c r="D1238" t="s">
        <v>200</v>
      </c>
      <c r="E1238" t="s">
        <v>1287</v>
      </c>
      <c r="F1238" t="s">
        <v>782</v>
      </c>
      <c r="H1238" t="s">
        <v>811</v>
      </c>
      <c r="I1238">
        <v>0</v>
      </c>
      <c r="J1238">
        <v>38</v>
      </c>
      <c r="M1238" t="s">
        <v>744</v>
      </c>
      <c r="N1238" t="s">
        <v>745</v>
      </c>
      <c r="O1238">
        <v>0</v>
      </c>
      <c r="P1238" t="s">
        <v>783</v>
      </c>
      <c r="Q1238" t="s">
        <v>86</v>
      </c>
      <c r="R1238" t="s">
        <v>86</v>
      </c>
      <c r="S1238" s="71">
        <v>45411</v>
      </c>
      <c r="T1238" s="94">
        <v>0.58333333333333337</v>
      </c>
      <c r="U1238" s="71">
        <v>45411</v>
      </c>
      <c r="V1238" s="94">
        <v>0.66666666666666663</v>
      </c>
      <c r="W1238">
        <v>120</v>
      </c>
      <c r="X1238">
        <v>2</v>
      </c>
      <c r="Y1238" t="s">
        <v>35</v>
      </c>
      <c r="AB1238" t="s">
        <v>1292</v>
      </c>
      <c r="AC1238" t="s">
        <v>1293</v>
      </c>
      <c r="AD1238">
        <v>105919</v>
      </c>
    </row>
    <row r="1239" spans="1:30" x14ac:dyDescent="0.25">
      <c r="A1239" t="s">
        <v>1285</v>
      </c>
      <c r="C1239" t="s">
        <v>1286</v>
      </c>
      <c r="D1239" t="s">
        <v>200</v>
      </c>
      <c r="E1239" t="s">
        <v>1287</v>
      </c>
      <c r="F1239" t="s">
        <v>782</v>
      </c>
      <c r="H1239" t="s">
        <v>811</v>
      </c>
      <c r="I1239">
        <v>0</v>
      </c>
      <c r="J1239">
        <v>38</v>
      </c>
      <c r="M1239" t="s">
        <v>789</v>
      </c>
      <c r="N1239" t="s">
        <v>777</v>
      </c>
      <c r="P1239" t="s">
        <v>790</v>
      </c>
      <c r="S1239" s="71">
        <v>45411</v>
      </c>
      <c r="T1239" s="94">
        <v>0.58333333333333337</v>
      </c>
      <c r="U1239" s="71">
        <v>45411</v>
      </c>
      <c r="V1239" s="94">
        <v>0.66666666666666663</v>
      </c>
      <c r="W1239">
        <v>9.76</v>
      </c>
      <c r="X1239">
        <v>0.16266666699999999</v>
      </c>
      <c r="Y1239" t="s">
        <v>35</v>
      </c>
      <c r="AD1239">
        <v>105919</v>
      </c>
    </row>
    <row r="1240" spans="1:30" x14ac:dyDescent="0.25">
      <c r="A1240" t="s">
        <v>1285</v>
      </c>
      <c r="C1240" t="s">
        <v>1286</v>
      </c>
      <c r="D1240" t="s">
        <v>200</v>
      </c>
      <c r="E1240" t="s">
        <v>1287</v>
      </c>
      <c r="F1240" t="s">
        <v>782</v>
      </c>
      <c r="H1240" t="s">
        <v>811</v>
      </c>
      <c r="I1240">
        <v>0</v>
      </c>
      <c r="J1240">
        <v>38</v>
      </c>
      <c r="M1240" t="s">
        <v>744</v>
      </c>
      <c r="N1240" t="s">
        <v>796</v>
      </c>
      <c r="O1240">
        <v>0</v>
      </c>
      <c r="P1240" t="s">
        <v>797</v>
      </c>
      <c r="Q1240" t="s">
        <v>747</v>
      </c>
      <c r="R1240" t="s">
        <v>747</v>
      </c>
      <c r="S1240" s="71">
        <v>45411</v>
      </c>
      <c r="T1240" s="94">
        <v>0.66666666666666663</v>
      </c>
      <c r="U1240" s="71">
        <v>45411</v>
      </c>
      <c r="V1240" s="94">
        <v>0.71875</v>
      </c>
      <c r="W1240">
        <v>75</v>
      </c>
      <c r="X1240">
        <v>1.25</v>
      </c>
      <c r="AB1240" t="s">
        <v>798</v>
      </c>
      <c r="AC1240" t="s">
        <v>799</v>
      </c>
      <c r="AD1240">
        <v>123391</v>
      </c>
    </row>
    <row r="1241" spans="1:30" x14ac:dyDescent="0.25">
      <c r="A1241" t="s">
        <v>1285</v>
      </c>
      <c r="C1241" t="s">
        <v>1286</v>
      </c>
      <c r="D1241" t="s">
        <v>200</v>
      </c>
      <c r="E1241" t="s">
        <v>1287</v>
      </c>
      <c r="F1241" t="s">
        <v>782</v>
      </c>
      <c r="H1241" t="s">
        <v>811</v>
      </c>
      <c r="I1241">
        <v>0</v>
      </c>
      <c r="J1241">
        <v>38</v>
      </c>
      <c r="M1241" t="s">
        <v>744</v>
      </c>
      <c r="N1241" t="s">
        <v>745</v>
      </c>
      <c r="O1241">
        <v>0</v>
      </c>
      <c r="P1241" t="s">
        <v>1009</v>
      </c>
      <c r="Q1241" t="s">
        <v>85</v>
      </c>
      <c r="R1241" t="s">
        <v>792</v>
      </c>
      <c r="S1241" s="71">
        <v>45412</v>
      </c>
      <c r="T1241" s="94">
        <v>0.375</v>
      </c>
      <c r="U1241" s="71">
        <v>45412</v>
      </c>
      <c r="V1241" s="94">
        <v>0.4375</v>
      </c>
      <c r="W1241">
        <v>90</v>
      </c>
      <c r="X1241">
        <v>1.5</v>
      </c>
      <c r="Y1241" t="s">
        <v>34</v>
      </c>
      <c r="AB1241" t="s">
        <v>1300</v>
      </c>
      <c r="AC1241" t="s">
        <v>1301</v>
      </c>
      <c r="AD1241">
        <v>90769</v>
      </c>
    </row>
    <row r="1242" spans="1:30" x14ac:dyDescent="0.25">
      <c r="A1242" t="s">
        <v>1285</v>
      </c>
      <c r="C1242" t="s">
        <v>1286</v>
      </c>
      <c r="D1242" t="s">
        <v>200</v>
      </c>
      <c r="E1242" t="s">
        <v>1287</v>
      </c>
      <c r="F1242" t="s">
        <v>782</v>
      </c>
      <c r="H1242" t="s">
        <v>811</v>
      </c>
      <c r="I1242">
        <v>0</v>
      </c>
      <c r="J1242">
        <v>38</v>
      </c>
      <c r="M1242" t="s">
        <v>744</v>
      </c>
      <c r="N1242" t="s">
        <v>745</v>
      </c>
      <c r="O1242">
        <v>0</v>
      </c>
      <c r="P1242" t="s">
        <v>791</v>
      </c>
      <c r="Q1242" t="s">
        <v>85</v>
      </c>
      <c r="R1242" t="s">
        <v>792</v>
      </c>
      <c r="S1242" s="71">
        <v>45412</v>
      </c>
      <c r="T1242" s="94">
        <v>0.4375</v>
      </c>
      <c r="U1242" s="71">
        <v>45412</v>
      </c>
      <c r="V1242" s="94">
        <v>0.5</v>
      </c>
      <c r="W1242">
        <v>90</v>
      </c>
      <c r="X1242">
        <v>1.5</v>
      </c>
      <c r="Y1242" t="s">
        <v>34</v>
      </c>
      <c r="AB1242" t="s">
        <v>1300</v>
      </c>
      <c r="AC1242" t="s">
        <v>1301</v>
      </c>
      <c r="AD1242">
        <v>90768</v>
      </c>
    </row>
    <row r="1243" spans="1:30" x14ac:dyDescent="0.25">
      <c r="A1243" t="s">
        <v>1285</v>
      </c>
      <c r="C1243" t="s">
        <v>1286</v>
      </c>
      <c r="D1243" t="s">
        <v>200</v>
      </c>
      <c r="E1243" t="s">
        <v>1287</v>
      </c>
      <c r="F1243" t="s">
        <v>782</v>
      </c>
      <c r="H1243" t="s">
        <v>811</v>
      </c>
      <c r="I1243">
        <v>0</v>
      </c>
      <c r="J1243">
        <v>38</v>
      </c>
      <c r="M1243" t="s">
        <v>776</v>
      </c>
      <c r="N1243" t="s">
        <v>777</v>
      </c>
      <c r="P1243" t="s">
        <v>795</v>
      </c>
      <c r="Q1243" t="s">
        <v>85</v>
      </c>
      <c r="R1243" t="s">
        <v>792</v>
      </c>
      <c r="S1243" s="71">
        <v>45412</v>
      </c>
      <c r="T1243" s="94">
        <v>0.4375</v>
      </c>
      <c r="U1243" s="71">
        <v>45412</v>
      </c>
      <c r="V1243" s="94">
        <v>0.5</v>
      </c>
      <c r="W1243">
        <v>1</v>
      </c>
      <c r="X1243">
        <v>1.6666667E-2</v>
      </c>
      <c r="Y1243" t="s">
        <v>34</v>
      </c>
      <c r="AB1243" t="s">
        <v>1300</v>
      </c>
      <c r="AC1243" t="s">
        <v>1301</v>
      </c>
      <c r="AD1243">
        <v>90768</v>
      </c>
    </row>
    <row r="1244" spans="1:30" x14ac:dyDescent="0.25">
      <c r="A1244" t="s">
        <v>1285</v>
      </c>
      <c r="C1244" t="s">
        <v>1286</v>
      </c>
      <c r="D1244" t="s">
        <v>200</v>
      </c>
      <c r="E1244" t="s">
        <v>1287</v>
      </c>
      <c r="F1244" t="s">
        <v>782</v>
      </c>
      <c r="H1244" t="s">
        <v>811</v>
      </c>
      <c r="I1244">
        <v>0</v>
      </c>
      <c r="J1244">
        <v>38</v>
      </c>
      <c r="M1244" t="s">
        <v>744</v>
      </c>
      <c r="N1244" t="s">
        <v>745</v>
      </c>
      <c r="O1244">
        <v>0</v>
      </c>
      <c r="P1244" t="s">
        <v>783</v>
      </c>
      <c r="Q1244" t="s">
        <v>86</v>
      </c>
      <c r="R1244" t="s">
        <v>86</v>
      </c>
      <c r="S1244" s="71">
        <v>45412</v>
      </c>
      <c r="T1244" s="94">
        <v>0.60416666666666663</v>
      </c>
      <c r="U1244" s="71">
        <v>45412</v>
      </c>
      <c r="V1244" s="94">
        <v>0.64583333333333337</v>
      </c>
      <c r="W1244">
        <v>60</v>
      </c>
      <c r="X1244">
        <v>1</v>
      </c>
      <c r="Y1244" t="s">
        <v>35</v>
      </c>
      <c r="AB1244" t="s">
        <v>1388</v>
      </c>
      <c r="AC1244" t="s">
        <v>1389</v>
      </c>
      <c r="AD1244">
        <v>114451</v>
      </c>
    </row>
    <row r="1245" spans="1:30" x14ac:dyDescent="0.25">
      <c r="A1245" t="s">
        <v>1285</v>
      </c>
      <c r="C1245" t="s">
        <v>1286</v>
      </c>
      <c r="D1245" t="s">
        <v>200</v>
      </c>
      <c r="E1245" t="s">
        <v>1287</v>
      </c>
      <c r="F1245" t="s">
        <v>782</v>
      </c>
      <c r="H1245" t="s">
        <v>811</v>
      </c>
      <c r="I1245">
        <v>0</v>
      </c>
      <c r="J1245">
        <v>38</v>
      </c>
      <c r="M1245" t="s">
        <v>789</v>
      </c>
      <c r="N1245" t="s">
        <v>777</v>
      </c>
      <c r="P1245" t="s">
        <v>790</v>
      </c>
      <c r="S1245" s="71">
        <v>45412</v>
      </c>
      <c r="T1245" s="94">
        <v>0.60416666666666663</v>
      </c>
      <c r="U1245" s="71">
        <v>45412</v>
      </c>
      <c r="V1245" s="94">
        <v>0.64583333333333337</v>
      </c>
      <c r="W1245">
        <v>9.42</v>
      </c>
      <c r="X1245">
        <v>0.157</v>
      </c>
      <c r="Y1245" t="s">
        <v>35</v>
      </c>
      <c r="AD1245">
        <v>114451</v>
      </c>
    </row>
    <row r="1246" spans="1:30" x14ac:dyDescent="0.25">
      <c r="A1246" t="s">
        <v>1285</v>
      </c>
      <c r="C1246" t="s">
        <v>1286</v>
      </c>
      <c r="D1246" t="s">
        <v>200</v>
      </c>
      <c r="E1246" t="s">
        <v>1287</v>
      </c>
      <c r="F1246" t="s">
        <v>782</v>
      </c>
      <c r="H1246" t="s">
        <v>811</v>
      </c>
      <c r="I1246">
        <v>0</v>
      </c>
      <c r="J1246">
        <v>38</v>
      </c>
      <c r="M1246" t="s">
        <v>744</v>
      </c>
      <c r="N1246" t="s">
        <v>745</v>
      </c>
      <c r="O1246">
        <v>0</v>
      </c>
      <c r="P1246" t="s">
        <v>746</v>
      </c>
      <c r="Q1246" t="s">
        <v>747</v>
      </c>
      <c r="R1246" t="s">
        <v>747</v>
      </c>
      <c r="S1246" s="71">
        <v>45412</v>
      </c>
      <c r="T1246" s="94">
        <v>0.66666666666666663</v>
      </c>
      <c r="U1246" s="71">
        <v>45412</v>
      </c>
      <c r="V1246" s="94">
        <v>0.71875</v>
      </c>
      <c r="W1246">
        <v>75</v>
      </c>
      <c r="X1246">
        <v>1.25</v>
      </c>
      <c r="AB1246" t="s">
        <v>1791</v>
      </c>
      <c r="AC1246" t="s">
        <v>1792</v>
      </c>
      <c r="AD1246">
        <v>120920</v>
      </c>
    </row>
    <row r="1247" spans="1:30" x14ac:dyDescent="0.25">
      <c r="A1247" t="s">
        <v>1285</v>
      </c>
      <c r="C1247" t="s">
        <v>1286</v>
      </c>
      <c r="D1247" t="s">
        <v>200</v>
      </c>
      <c r="E1247" t="s">
        <v>1287</v>
      </c>
      <c r="F1247" t="s">
        <v>782</v>
      </c>
      <c r="H1247" t="s">
        <v>811</v>
      </c>
      <c r="I1247">
        <v>0</v>
      </c>
      <c r="J1247">
        <v>38</v>
      </c>
      <c r="M1247" t="s">
        <v>744</v>
      </c>
      <c r="N1247" t="s">
        <v>745</v>
      </c>
      <c r="O1247">
        <v>0</v>
      </c>
      <c r="P1247" t="s">
        <v>783</v>
      </c>
      <c r="Q1247" t="s">
        <v>86</v>
      </c>
      <c r="R1247" t="s">
        <v>86</v>
      </c>
      <c r="S1247" s="71">
        <v>45413</v>
      </c>
      <c r="T1247" s="94">
        <v>0.5</v>
      </c>
      <c r="U1247" s="71">
        <v>45413</v>
      </c>
      <c r="V1247" s="94">
        <v>0.625</v>
      </c>
      <c r="W1247">
        <v>180</v>
      </c>
      <c r="X1247">
        <v>3</v>
      </c>
      <c r="Y1247" t="s">
        <v>35</v>
      </c>
      <c r="AB1247" t="s">
        <v>1281</v>
      </c>
      <c r="AC1247" t="s">
        <v>1282</v>
      </c>
      <c r="AD1247">
        <v>90505</v>
      </c>
    </row>
    <row r="1248" spans="1:30" x14ac:dyDescent="0.25">
      <c r="A1248" t="s">
        <v>1285</v>
      </c>
      <c r="C1248" t="s">
        <v>1286</v>
      </c>
      <c r="D1248" t="s">
        <v>200</v>
      </c>
      <c r="E1248" t="s">
        <v>1287</v>
      </c>
      <c r="F1248" t="s">
        <v>782</v>
      </c>
      <c r="H1248" t="s">
        <v>811</v>
      </c>
      <c r="I1248">
        <v>0</v>
      </c>
      <c r="J1248">
        <v>38</v>
      </c>
      <c r="M1248" t="s">
        <v>744</v>
      </c>
      <c r="N1248" t="s">
        <v>796</v>
      </c>
      <c r="O1248">
        <v>0</v>
      </c>
      <c r="P1248" t="s">
        <v>797</v>
      </c>
      <c r="Q1248" t="s">
        <v>747</v>
      </c>
      <c r="R1248" t="s">
        <v>747</v>
      </c>
      <c r="S1248" s="71">
        <v>45413</v>
      </c>
      <c r="T1248" s="94">
        <v>0.625</v>
      </c>
      <c r="U1248" s="71">
        <v>45413</v>
      </c>
      <c r="V1248" s="94">
        <v>0.64583333333333337</v>
      </c>
      <c r="W1248">
        <v>30</v>
      </c>
      <c r="X1248">
        <v>0.5</v>
      </c>
      <c r="AB1248" t="s">
        <v>798</v>
      </c>
      <c r="AC1248" t="s">
        <v>799</v>
      </c>
      <c r="AD1248">
        <v>123555</v>
      </c>
    </row>
    <row r="1249" spans="1:30" x14ac:dyDescent="0.25">
      <c r="A1249" t="s">
        <v>1285</v>
      </c>
      <c r="C1249" t="s">
        <v>1286</v>
      </c>
      <c r="D1249" t="s">
        <v>200</v>
      </c>
      <c r="E1249" t="s">
        <v>1287</v>
      </c>
      <c r="F1249" t="s">
        <v>782</v>
      </c>
      <c r="H1249" t="s">
        <v>811</v>
      </c>
      <c r="I1249">
        <v>0</v>
      </c>
      <c r="J1249">
        <v>38</v>
      </c>
      <c r="M1249" t="s">
        <v>744</v>
      </c>
      <c r="N1249" t="s">
        <v>745</v>
      </c>
      <c r="O1249">
        <v>0</v>
      </c>
      <c r="P1249" t="s">
        <v>783</v>
      </c>
      <c r="Q1249" t="s">
        <v>86</v>
      </c>
      <c r="R1249" t="s">
        <v>86</v>
      </c>
      <c r="S1249" s="71">
        <v>45413</v>
      </c>
      <c r="T1249" s="94">
        <v>0.64583333333333337</v>
      </c>
      <c r="U1249" s="71">
        <v>45413</v>
      </c>
      <c r="V1249" s="94">
        <v>0.72916666666666663</v>
      </c>
      <c r="W1249">
        <v>120</v>
      </c>
      <c r="X1249">
        <v>2</v>
      </c>
      <c r="Y1249" t="s">
        <v>35</v>
      </c>
      <c r="AB1249" t="s">
        <v>1298</v>
      </c>
      <c r="AC1249" t="s">
        <v>1299</v>
      </c>
      <c r="AD1249">
        <v>92143</v>
      </c>
    </row>
    <row r="1250" spans="1:30" x14ac:dyDescent="0.25">
      <c r="A1250" t="s">
        <v>1285</v>
      </c>
      <c r="C1250" t="s">
        <v>1286</v>
      </c>
      <c r="D1250" t="s">
        <v>200</v>
      </c>
      <c r="E1250" t="s">
        <v>1287</v>
      </c>
      <c r="F1250" t="s">
        <v>782</v>
      </c>
      <c r="H1250" t="s">
        <v>811</v>
      </c>
      <c r="I1250">
        <v>0</v>
      </c>
      <c r="J1250">
        <v>38</v>
      </c>
      <c r="M1250" t="s">
        <v>789</v>
      </c>
      <c r="N1250" t="s">
        <v>777</v>
      </c>
      <c r="P1250" t="s">
        <v>790</v>
      </c>
      <c r="S1250" s="71">
        <v>45413</v>
      </c>
      <c r="T1250" s="94">
        <v>0.64583333333333337</v>
      </c>
      <c r="U1250" s="71">
        <v>45413</v>
      </c>
      <c r="V1250" s="94">
        <v>0.72916666666666663</v>
      </c>
      <c r="W1250">
        <v>6.89</v>
      </c>
      <c r="X1250">
        <v>0.114833333</v>
      </c>
      <c r="Y1250" t="s">
        <v>35</v>
      </c>
      <c r="AD1250">
        <v>92143</v>
      </c>
    </row>
    <row r="1251" spans="1:30" x14ac:dyDescent="0.25">
      <c r="A1251" t="s">
        <v>1319</v>
      </c>
      <c r="C1251" t="s">
        <v>1320</v>
      </c>
      <c r="D1251" t="s">
        <v>236</v>
      </c>
      <c r="E1251" t="s">
        <v>1321</v>
      </c>
      <c r="F1251" t="s">
        <v>782</v>
      </c>
      <c r="H1251" t="s">
        <v>743</v>
      </c>
      <c r="I1251">
        <v>10</v>
      </c>
      <c r="J1251">
        <v>35</v>
      </c>
      <c r="M1251" t="s">
        <v>744</v>
      </c>
      <c r="N1251" t="s">
        <v>745</v>
      </c>
      <c r="O1251">
        <v>0</v>
      </c>
      <c r="P1251" t="s">
        <v>746</v>
      </c>
      <c r="Q1251" t="s">
        <v>747</v>
      </c>
      <c r="R1251" t="s">
        <v>747</v>
      </c>
      <c r="S1251" s="71">
        <v>45412</v>
      </c>
      <c r="T1251" s="94">
        <v>0.35416666666666669</v>
      </c>
      <c r="U1251" s="71">
        <v>45412</v>
      </c>
      <c r="V1251" s="94">
        <v>0.5625</v>
      </c>
      <c r="W1251">
        <v>300</v>
      </c>
      <c r="X1251">
        <v>5</v>
      </c>
      <c r="AB1251" t="s">
        <v>1000</v>
      </c>
      <c r="AC1251" t="s">
        <v>1001</v>
      </c>
      <c r="AD1251">
        <v>90645</v>
      </c>
    </row>
    <row r="1252" spans="1:30" x14ac:dyDescent="0.25">
      <c r="A1252" t="s">
        <v>1319</v>
      </c>
      <c r="C1252" t="s">
        <v>1320</v>
      </c>
      <c r="D1252" t="s">
        <v>236</v>
      </c>
      <c r="E1252" t="s">
        <v>1321</v>
      </c>
      <c r="F1252" t="s">
        <v>782</v>
      </c>
      <c r="H1252" t="s">
        <v>743</v>
      </c>
      <c r="I1252">
        <v>10</v>
      </c>
      <c r="J1252">
        <v>35</v>
      </c>
      <c r="M1252" t="s">
        <v>744</v>
      </c>
      <c r="N1252" t="s">
        <v>745</v>
      </c>
      <c r="O1252">
        <v>0</v>
      </c>
      <c r="P1252" t="s">
        <v>746</v>
      </c>
      <c r="Q1252" t="s">
        <v>747</v>
      </c>
      <c r="R1252" t="s">
        <v>747</v>
      </c>
      <c r="S1252" s="71">
        <v>45413</v>
      </c>
      <c r="T1252" s="94">
        <v>0.375</v>
      </c>
      <c r="U1252" s="71">
        <v>45413</v>
      </c>
      <c r="V1252" s="94">
        <v>0.52083333333333337</v>
      </c>
      <c r="W1252">
        <v>210</v>
      </c>
      <c r="X1252">
        <v>3.5</v>
      </c>
      <c r="AB1252" t="s">
        <v>883</v>
      </c>
      <c r="AC1252" t="s">
        <v>1679</v>
      </c>
      <c r="AD1252">
        <v>106847</v>
      </c>
    </row>
    <row r="1253" spans="1:30" x14ac:dyDescent="0.25">
      <c r="A1253" t="s">
        <v>1302</v>
      </c>
      <c r="C1253" t="s">
        <v>1303</v>
      </c>
      <c r="D1253" t="s">
        <v>255</v>
      </c>
      <c r="E1253" t="s">
        <v>1304</v>
      </c>
      <c r="F1253" t="s">
        <v>1699</v>
      </c>
      <c r="H1253" t="s">
        <v>811</v>
      </c>
      <c r="I1253">
        <v>0</v>
      </c>
      <c r="J1253">
        <v>38</v>
      </c>
      <c r="M1253" t="s">
        <v>744</v>
      </c>
      <c r="N1253" t="s">
        <v>745</v>
      </c>
      <c r="O1253">
        <v>0</v>
      </c>
      <c r="P1253" t="s">
        <v>754</v>
      </c>
      <c r="Q1253" t="s">
        <v>86</v>
      </c>
      <c r="R1253" t="s">
        <v>86</v>
      </c>
      <c r="S1253" s="71">
        <v>45404</v>
      </c>
      <c r="T1253" s="94">
        <v>0.45833333333333331</v>
      </c>
      <c r="U1253" s="71">
        <v>45404</v>
      </c>
      <c r="V1253" s="94">
        <v>0.5</v>
      </c>
      <c r="W1253">
        <v>60</v>
      </c>
      <c r="X1253">
        <v>1</v>
      </c>
      <c r="Y1253" t="s">
        <v>35</v>
      </c>
      <c r="AB1253" t="s">
        <v>1354</v>
      </c>
      <c r="AC1253" t="s">
        <v>1355</v>
      </c>
      <c r="AD1253">
        <v>117803</v>
      </c>
    </row>
    <row r="1254" spans="1:30" x14ac:dyDescent="0.25">
      <c r="A1254" t="s">
        <v>1302</v>
      </c>
      <c r="C1254" t="s">
        <v>1303</v>
      </c>
      <c r="D1254" t="s">
        <v>255</v>
      </c>
      <c r="E1254" t="s">
        <v>1304</v>
      </c>
      <c r="F1254" t="s">
        <v>1699</v>
      </c>
      <c r="H1254" t="s">
        <v>811</v>
      </c>
      <c r="I1254">
        <v>0</v>
      </c>
      <c r="J1254">
        <v>38</v>
      </c>
      <c r="M1254" t="s">
        <v>744</v>
      </c>
      <c r="N1254" t="s">
        <v>745</v>
      </c>
      <c r="O1254">
        <v>0</v>
      </c>
      <c r="P1254" t="s">
        <v>754</v>
      </c>
      <c r="Q1254" t="s">
        <v>86</v>
      </c>
      <c r="R1254" t="s">
        <v>86</v>
      </c>
      <c r="S1254" s="71">
        <v>45404</v>
      </c>
      <c r="T1254" s="94">
        <v>0.625</v>
      </c>
      <c r="U1254" s="71">
        <v>45404</v>
      </c>
      <c r="V1254" s="94">
        <v>0.66666666666666663</v>
      </c>
      <c r="W1254">
        <v>60</v>
      </c>
      <c r="X1254">
        <v>1</v>
      </c>
      <c r="Y1254" t="s">
        <v>35</v>
      </c>
      <c r="AB1254" t="s">
        <v>1311</v>
      </c>
      <c r="AC1254" t="s">
        <v>1312</v>
      </c>
      <c r="AD1254">
        <v>113918</v>
      </c>
    </row>
    <row r="1255" spans="1:30" x14ac:dyDescent="0.25">
      <c r="A1255" t="s">
        <v>1302</v>
      </c>
      <c r="C1255" t="s">
        <v>1303</v>
      </c>
      <c r="D1255" t="s">
        <v>255</v>
      </c>
      <c r="E1255" t="s">
        <v>1304</v>
      </c>
      <c r="F1255" t="s">
        <v>1699</v>
      </c>
      <c r="H1255" t="s">
        <v>811</v>
      </c>
      <c r="I1255">
        <v>0</v>
      </c>
      <c r="J1255">
        <v>38</v>
      </c>
      <c r="M1255" t="s">
        <v>789</v>
      </c>
      <c r="N1255" t="s">
        <v>777</v>
      </c>
      <c r="P1255" t="s">
        <v>790</v>
      </c>
      <c r="S1255" s="71">
        <v>45404</v>
      </c>
      <c r="T1255" s="94">
        <v>0.625</v>
      </c>
      <c r="U1255" s="71">
        <v>45404</v>
      </c>
      <c r="V1255" s="94">
        <v>0.66666666666666663</v>
      </c>
      <c r="W1255">
        <v>9.86</v>
      </c>
      <c r="X1255">
        <v>0.164333333</v>
      </c>
      <c r="Y1255" t="s">
        <v>35</v>
      </c>
      <c r="AD1255">
        <v>113918</v>
      </c>
    </row>
    <row r="1256" spans="1:30" x14ac:dyDescent="0.25">
      <c r="A1256" t="s">
        <v>1302</v>
      </c>
      <c r="C1256" t="s">
        <v>1303</v>
      </c>
      <c r="D1256" t="s">
        <v>255</v>
      </c>
      <c r="E1256" t="s">
        <v>1304</v>
      </c>
      <c r="F1256" t="s">
        <v>1699</v>
      </c>
      <c r="H1256" t="s">
        <v>811</v>
      </c>
      <c r="I1256">
        <v>0</v>
      </c>
      <c r="J1256">
        <v>38</v>
      </c>
      <c r="M1256" t="s">
        <v>744</v>
      </c>
      <c r="N1256" t="s">
        <v>745</v>
      </c>
      <c r="O1256">
        <v>0</v>
      </c>
      <c r="P1256" t="s">
        <v>754</v>
      </c>
      <c r="Q1256" t="s">
        <v>86</v>
      </c>
      <c r="R1256" t="s">
        <v>86</v>
      </c>
      <c r="S1256" s="71">
        <v>45411</v>
      </c>
      <c r="T1256" s="94">
        <v>0.41666666666666669</v>
      </c>
      <c r="U1256" s="71">
        <v>45411</v>
      </c>
      <c r="V1256" s="94">
        <v>0.45833333333333331</v>
      </c>
      <c r="W1256">
        <v>60</v>
      </c>
      <c r="X1256">
        <v>1</v>
      </c>
      <c r="Y1256" t="s">
        <v>35</v>
      </c>
      <c r="AB1256" t="s">
        <v>1044</v>
      </c>
      <c r="AC1256" t="s">
        <v>1045</v>
      </c>
      <c r="AD1256">
        <v>121480</v>
      </c>
    </row>
    <row r="1257" spans="1:30" x14ac:dyDescent="0.25">
      <c r="A1257" t="s">
        <v>1302</v>
      </c>
      <c r="C1257" t="s">
        <v>1303</v>
      </c>
      <c r="D1257" t="s">
        <v>255</v>
      </c>
      <c r="E1257" t="s">
        <v>1304</v>
      </c>
      <c r="F1257" t="s">
        <v>1699</v>
      </c>
      <c r="H1257" t="s">
        <v>811</v>
      </c>
      <c r="I1257">
        <v>0</v>
      </c>
      <c r="J1257">
        <v>38</v>
      </c>
      <c r="M1257" t="s">
        <v>744</v>
      </c>
      <c r="N1257" t="s">
        <v>745</v>
      </c>
      <c r="O1257">
        <v>0</v>
      </c>
      <c r="P1257" t="s">
        <v>754</v>
      </c>
      <c r="Q1257" t="s">
        <v>86</v>
      </c>
      <c r="R1257" t="s">
        <v>86</v>
      </c>
      <c r="S1257" s="71">
        <v>45411</v>
      </c>
      <c r="T1257" s="94">
        <v>0.5</v>
      </c>
      <c r="U1257" s="71">
        <v>45411</v>
      </c>
      <c r="V1257" s="94">
        <v>0.54166666666666663</v>
      </c>
      <c r="W1257">
        <v>60</v>
      </c>
      <c r="X1257">
        <v>1</v>
      </c>
      <c r="Y1257" t="s">
        <v>35</v>
      </c>
      <c r="AB1257" t="s">
        <v>1331</v>
      </c>
      <c r="AC1257" t="s">
        <v>1332</v>
      </c>
      <c r="AD1257">
        <v>121481</v>
      </c>
    </row>
    <row r="1258" spans="1:30" x14ac:dyDescent="0.25">
      <c r="A1258" t="s">
        <v>1302</v>
      </c>
      <c r="C1258" t="s">
        <v>1303</v>
      </c>
      <c r="D1258" t="s">
        <v>255</v>
      </c>
      <c r="E1258" t="s">
        <v>1304</v>
      </c>
      <c r="F1258" t="s">
        <v>1699</v>
      </c>
      <c r="H1258" t="s">
        <v>811</v>
      </c>
      <c r="I1258">
        <v>0</v>
      </c>
      <c r="J1258">
        <v>38</v>
      </c>
      <c r="M1258" t="s">
        <v>789</v>
      </c>
      <c r="N1258" t="s">
        <v>777</v>
      </c>
      <c r="P1258" t="s">
        <v>790</v>
      </c>
      <c r="S1258" s="71">
        <v>45411</v>
      </c>
      <c r="T1258" s="94">
        <v>0.5</v>
      </c>
      <c r="U1258" s="71">
        <v>45411</v>
      </c>
      <c r="V1258" s="94">
        <v>0.54166666666666663</v>
      </c>
      <c r="W1258">
        <v>2.8</v>
      </c>
      <c r="X1258">
        <v>4.6666667000000002E-2</v>
      </c>
      <c r="Y1258" t="s">
        <v>35</v>
      </c>
      <c r="AD1258">
        <v>121481</v>
      </c>
    </row>
    <row r="1259" spans="1:30" x14ac:dyDescent="0.25">
      <c r="A1259" t="s">
        <v>1302</v>
      </c>
      <c r="C1259" t="s">
        <v>1303</v>
      </c>
      <c r="D1259" t="s">
        <v>255</v>
      </c>
      <c r="E1259" t="s">
        <v>1304</v>
      </c>
      <c r="F1259" t="s">
        <v>1699</v>
      </c>
      <c r="H1259" t="s">
        <v>811</v>
      </c>
      <c r="I1259">
        <v>0</v>
      </c>
      <c r="J1259">
        <v>38</v>
      </c>
      <c r="M1259" t="s">
        <v>744</v>
      </c>
      <c r="N1259" t="s">
        <v>745</v>
      </c>
      <c r="O1259">
        <v>0</v>
      </c>
      <c r="P1259" t="s">
        <v>754</v>
      </c>
      <c r="Q1259" t="s">
        <v>86</v>
      </c>
      <c r="R1259" t="s">
        <v>86</v>
      </c>
      <c r="S1259" s="71">
        <v>45412</v>
      </c>
      <c r="T1259" s="94">
        <v>0.375</v>
      </c>
      <c r="U1259" s="71">
        <v>45412</v>
      </c>
      <c r="V1259" s="94">
        <v>0.41666666666666669</v>
      </c>
      <c r="W1259">
        <v>60</v>
      </c>
      <c r="X1259">
        <v>1</v>
      </c>
      <c r="Y1259" t="s">
        <v>35</v>
      </c>
      <c r="AB1259" t="s">
        <v>1031</v>
      </c>
      <c r="AC1259" t="s">
        <v>1032</v>
      </c>
      <c r="AD1259">
        <v>123558</v>
      </c>
    </row>
    <row r="1260" spans="1:30" x14ac:dyDescent="0.25">
      <c r="A1260" t="s">
        <v>1302</v>
      </c>
      <c r="C1260" t="s">
        <v>1303</v>
      </c>
      <c r="D1260" t="s">
        <v>255</v>
      </c>
      <c r="E1260" t="s">
        <v>1304</v>
      </c>
      <c r="F1260" t="s">
        <v>1699</v>
      </c>
      <c r="H1260" t="s">
        <v>811</v>
      </c>
      <c r="I1260">
        <v>0</v>
      </c>
      <c r="J1260">
        <v>38</v>
      </c>
      <c r="M1260" t="s">
        <v>744</v>
      </c>
      <c r="N1260" t="s">
        <v>745</v>
      </c>
      <c r="O1260">
        <v>0</v>
      </c>
      <c r="P1260" t="s">
        <v>754</v>
      </c>
      <c r="Q1260" t="s">
        <v>86</v>
      </c>
      <c r="R1260" t="s">
        <v>86</v>
      </c>
      <c r="S1260" s="71">
        <v>45413</v>
      </c>
      <c r="T1260" s="94">
        <v>0.60416666666666663</v>
      </c>
      <c r="U1260" s="71">
        <v>45413</v>
      </c>
      <c r="V1260" s="94">
        <v>0.64583333333333337</v>
      </c>
      <c r="W1260">
        <v>60</v>
      </c>
      <c r="X1260">
        <v>1</v>
      </c>
      <c r="Y1260" t="s">
        <v>35</v>
      </c>
      <c r="AB1260" t="s">
        <v>855</v>
      </c>
      <c r="AC1260" t="s">
        <v>856</v>
      </c>
      <c r="AD1260">
        <v>123823</v>
      </c>
    </row>
    <row r="1261" spans="1:30" x14ac:dyDescent="0.25">
      <c r="A1261" t="s">
        <v>1336</v>
      </c>
      <c r="C1261" t="s">
        <v>1337</v>
      </c>
      <c r="D1261" t="s">
        <v>228</v>
      </c>
      <c r="E1261" t="s">
        <v>1338</v>
      </c>
      <c r="F1261" t="s">
        <v>782</v>
      </c>
      <c r="H1261" t="s">
        <v>811</v>
      </c>
      <c r="I1261">
        <v>0</v>
      </c>
      <c r="J1261">
        <v>38</v>
      </c>
      <c r="M1261" t="s">
        <v>744</v>
      </c>
      <c r="N1261" t="s">
        <v>745</v>
      </c>
      <c r="O1261">
        <v>0</v>
      </c>
      <c r="P1261" t="s">
        <v>783</v>
      </c>
      <c r="Q1261" t="s">
        <v>86</v>
      </c>
      <c r="R1261" t="s">
        <v>86</v>
      </c>
      <c r="S1261" s="71">
        <v>45405</v>
      </c>
      <c r="T1261" s="94">
        <v>0.54166666666666663</v>
      </c>
      <c r="U1261" s="71">
        <v>45405</v>
      </c>
      <c r="V1261" s="94">
        <v>0.66666666666666663</v>
      </c>
      <c r="W1261">
        <v>180</v>
      </c>
      <c r="X1261">
        <v>3</v>
      </c>
      <c r="Y1261" t="s">
        <v>35</v>
      </c>
      <c r="AB1261" t="s">
        <v>1341</v>
      </c>
      <c r="AC1261" t="s">
        <v>1342</v>
      </c>
      <c r="AD1261">
        <v>92463</v>
      </c>
    </row>
    <row r="1262" spans="1:30" x14ac:dyDescent="0.25">
      <c r="A1262" t="s">
        <v>1336</v>
      </c>
      <c r="C1262" t="s">
        <v>1337</v>
      </c>
      <c r="D1262" t="s">
        <v>228</v>
      </c>
      <c r="E1262" t="s">
        <v>1338</v>
      </c>
      <c r="F1262" t="s">
        <v>782</v>
      </c>
      <c r="H1262" t="s">
        <v>811</v>
      </c>
      <c r="I1262">
        <v>0</v>
      </c>
      <c r="J1262">
        <v>38</v>
      </c>
      <c r="M1262" t="s">
        <v>776</v>
      </c>
      <c r="N1262" t="s">
        <v>777</v>
      </c>
      <c r="P1262" t="s">
        <v>788</v>
      </c>
      <c r="Q1262" t="s">
        <v>86</v>
      </c>
      <c r="R1262" t="s">
        <v>86</v>
      </c>
      <c r="S1262" s="71">
        <v>45405</v>
      </c>
      <c r="T1262" s="94">
        <v>0.54166666666666663</v>
      </c>
      <c r="U1262" s="71">
        <v>45405</v>
      </c>
      <c r="V1262" s="94">
        <v>0.66666666666666663</v>
      </c>
      <c r="W1262">
        <v>6</v>
      </c>
      <c r="X1262">
        <v>0.1</v>
      </c>
      <c r="Y1262" t="s">
        <v>35</v>
      </c>
      <c r="AB1262" t="s">
        <v>1341</v>
      </c>
      <c r="AC1262" t="s">
        <v>1342</v>
      </c>
      <c r="AD1262">
        <v>92463</v>
      </c>
    </row>
    <row r="1263" spans="1:30" x14ac:dyDescent="0.25">
      <c r="A1263" t="s">
        <v>1336</v>
      </c>
      <c r="C1263" t="s">
        <v>1337</v>
      </c>
      <c r="D1263" t="s">
        <v>228</v>
      </c>
      <c r="E1263" t="s">
        <v>1338</v>
      </c>
      <c r="F1263" t="s">
        <v>782</v>
      </c>
      <c r="H1263" t="s">
        <v>811</v>
      </c>
      <c r="I1263">
        <v>0</v>
      </c>
      <c r="J1263">
        <v>38</v>
      </c>
      <c r="M1263" t="s">
        <v>744</v>
      </c>
      <c r="N1263" t="s">
        <v>745</v>
      </c>
      <c r="O1263">
        <v>0</v>
      </c>
      <c r="P1263" t="s">
        <v>791</v>
      </c>
      <c r="Q1263" t="s">
        <v>85</v>
      </c>
      <c r="R1263" t="s">
        <v>792</v>
      </c>
      <c r="S1263" s="71">
        <v>45406</v>
      </c>
      <c r="T1263" s="94">
        <v>0.58333333333333337</v>
      </c>
      <c r="U1263" s="71">
        <v>45406</v>
      </c>
      <c r="V1263" s="94">
        <v>0.70833333333333337</v>
      </c>
      <c r="W1263">
        <v>180</v>
      </c>
      <c r="X1263">
        <v>3</v>
      </c>
      <c r="Y1263" t="s">
        <v>34</v>
      </c>
      <c r="AB1263" t="s">
        <v>1343</v>
      </c>
      <c r="AC1263" t="s">
        <v>1344</v>
      </c>
      <c r="AD1263">
        <v>86741</v>
      </c>
    </row>
    <row r="1264" spans="1:30" x14ac:dyDescent="0.25">
      <c r="A1264" t="s">
        <v>1336</v>
      </c>
      <c r="C1264" t="s">
        <v>1337</v>
      </c>
      <c r="D1264" t="s">
        <v>228</v>
      </c>
      <c r="E1264" t="s">
        <v>1338</v>
      </c>
      <c r="F1264" t="s">
        <v>782</v>
      </c>
      <c r="H1264" t="s">
        <v>811</v>
      </c>
      <c r="I1264">
        <v>0</v>
      </c>
      <c r="J1264">
        <v>38</v>
      </c>
      <c r="M1264" t="s">
        <v>776</v>
      </c>
      <c r="N1264" t="s">
        <v>777</v>
      </c>
      <c r="P1264" t="s">
        <v>795</v>
      </c>
      <c r="Q1264" t="s">
        <v>85</v>
      </c>
      <c r="R1264" t="s">
        <v>792</v>
      </c>
      <c r="S1264" s="71">
        <v>45406</v>
      </c>
      <c r="T1264" s="94">
        <v>0.58333333333333337</v>
      </c>
      <c r="U1264" s="71">
        <v>45406</v>
      </c>
      <c r="V1264" s="94">
        <v>0.70833333333333337</v>
      </c>
      <c r="W1264">
        <v>8</v>
      </c>
      <c r="X1264">
        <v>0.133333333</v>
      </c>
      <c r="Y1264" t="s">
        <v>34</v>
      </c>
      <c r="AB1264" t="s">
        <v>1343</v>
      </c>
      <c r="AC1264" t="s">
        <v>1344</v>
      </c>
      <c r="AD1264">
        <v>86741</v>
      </c>
    </row>
    <row r="1265" spans="1:30" x14ac:dyDescent="0.25">
      <c r="A1265" t="s">
        <v>1336</v>
      </c>
      <c r="C1265" t="s">
        <v>1337</v>
      </c>
      <c r="D1265" t="s">
        <v>228</v>
      </c>
      <c r="E1265" t="s">
        <v>1338</v>
      </c>
      <c r="F1265" t="s">
        <v>782</v>
      </c>
      <c r="H1265" t="s">
        <v>811</v>
      </c>
      <c r="I1265">
        <v>0</v>
      </c>
      <c r="J1265">
        <v>38</v>
      </c>
      <c r="M1265" t="s">
        <v>744</v>
      </c>
      <c r="N1265" t="s">
        <v>745</v>
      </c>
      <c r="O1265">
        <v>0</v>
      </c>
      <c r="P1265" t="s">
        <v>816</v>
      </c>
      <c r="Q1265" t="s">
        <v>86</v>
      </c>
      <c r="R1265" t="s">
        <v>86</v>
      </c>
      <c r="S1265" s="71">
        <v>45412</v>
      </c>
      <c r="T1265" s="94">
        <v>0.54166666666666663</v>
      </c>
      <c r="U1265" s="71">
        <v>45412</v>
      </c>
      <c r="V1265" s="94">
        <v>0.625</v>
      </c>
      <c r="W1265">
        <v>120</v>
      </c>
      <c r="X1265">
        <v>2</v>
      </c>
      <c r="Y1265" t="s">
        <v>35</v>
      </c>
      <c r="AB1265" t="s">
        <v>1341</v>
      </c>
      <c r="AC1265" t="s">
        <v>1342</v>
      </c>
      <c r="AD1265">
        <v>121220</v>
      </c>
    </row>
    <row r="1266" spans="1:30" x14ac:dyDescent="0.25">
      <c r="A1266" t="s">
        <v>1336</v>
      </c>
      <c r="C1266" t="s">
        <v>1337</v>
      </c>
      <c r="D1266" t="s">
        <v>228</v>
      </c>
      <c r="E1266" t="s">
        <v>1338</v>
      </c>
      <c r="F1266" t="s">
        <v>782</v>
      </c>
      <c r="H1266" t="s">
        <v>811</v>
      </c>
      <c r="I1266">
        <v>0</v>
      </c>
      <c r="J1266">
        <v>38</v>
      </c>
      <c r="M1266" t="s">
        <v>776</v>
      </c>
      <c r="N1266" t="s">
        <v>777</v>
      </c>
      <c r="P1266" t="s">
        <v>788</v>
      </c>
      <c r="Q1266" t="s">
        <v>86</v>
      </c>
      <c r="R1266" t="s">
        <v>86</v>
      </c>
      <c r="S1266" s="71">
        <v>45412</v>
      </c>
      <c r="T1266" s="94">
        <v>0.54166666666666663</v>
      </c>
      <c r="U1266" s="71">
        <v>45412</v>
      </c>
      <c r="V1266" s="94">
        <v>0.625</v>
      </c>
      <c r="W1266">
        <v>8</v>
      </c>
      <c r="X1266">
        <v>0.133333333</v>
      </c>
      <c r="Y1266" t="s">
        <v>35</v>
      </c>
      <c r="AB1266" t="s">
        <v>1341</v>
      </c>
      <c r="AC1266" t="s">
        <v>1342</v>
      </c>
      <c r="AD1266">
        <v>121220</v>
      </c>
    </row>
    <row r="1267" spans="1:30" x14ac:dyDescent="0.25">
      <c r="A1267" t="s">
        <v>1336</v>
      </c>
      <c r="C1267" t="s">
        <v>1337</v>
      </c>
      <c r="D1267" t="s">
        <v>228</v>
      </c>
      <c r="E1267" t="s">
        <v>1338</v>
      </c>
      <c r="F1267" t="s">
        <v>782</v>
      </c>
      <c r="H1267" t="s">
        <v>811</v>
      </c>
      <c r="I1267">
        <v>0</v>
      </c>
      <c r="J1267">
        <v>38</v>
      </c>
      <c r="M1267" t="s">
        <v>744</v>
      </c>
      <c r="N1267" t="s">
        <v>796</v>
      </c>
      <c r="O1267">
        <v>0</v>
      </c>
      <c r="P1267" t="s">
        <v>797</v>
      </c>
      <c r="Q1267" t="s">
        <v>747</v>
      </c>
      <c r="R1267" t="s">
        <v>747</v>
      </c>
      <c r="S1267" s="71">
        <v>45413</v>
      </c>
      <c r="T1267" s="94">
        <v>0.29166666666666669</v>
      </c>
      <c r="U1267" s="71">
        <v>45413</v>
      </c>
      <c r="V1267" s="94">
        <v>0.3125</v>
      </c>
      <c r="W1267">
        <v>30</v>
      </c>
      <c r="X1267">
        <v>0.5</v>
      </c>
      <c r="AB1267" t="s">
        <v>798</v>
      </c>
      <c r="AC1267" t="s">
        <v>799</v>
      </c>
      <c r="AD1267">
        <v>124220</v>
      </c>
    </row>
    <row r="1268" spans="1:30" x14ac:dyDescent="0.25">
      <c r="A1268" t="s">
        <v>1336</v>
      </c>
      <c r="C1268" t="s">
        <v>1337</v>
      </c>
      <c r="D1268" t="s">
        <v>228</v>
      </c>
      <c r="E1268" t="s">
        <v>1338</v>
      </c>
      <c r="F1268" t="s">
        <v>782</v>
      </c>
      <c r="H1268" t="s">
        <v>811</v>
      </c>
      <c r="I1268">
        <v>0</v>
      </c>
      <c r="J1268">
        <v>38</v>
      </c>
      <c r="M1268" t="s">
        <v>744</v>
      </c>
      <c r="N1268" t="s">
        <v>745</v>
      </c>
      <c r="O1268">
        <v>0</v>
      </c>
      <c r="P1268" t="s">
        <v>791</v>
      </c>
      <c r="Q1268" t="s">
        <v>85</v>
      </c>
      <c r="R1268" t="s">
        <v>792</v>
      </c>
      <c r="S1268" s="71">
        <v>45413</v>
      </c>
      <c r="T1268" s="94">
        <v>0.4375</v>
      </c>
      <c r="U1268" s="71">
        <v>45413</v>
      </c>
      <c r="V1268" s="94">
        <v>0.5625</v>
      </c>
      <c r="W1268">
        <v>180</v>
      </c>
      <c r="X1268">
        <v>3</v>
      </c>
      <c r="Y1268" t="s">
        <v>34</v>
      </c>
      <c r="AB1268" t="s">
        <v>1339</v>
      </c>
      <c r="AC1268" t="s">
        <v>1340</v>
      </c>
      <c r="AD1268">
        <v>120715</v>
      </c>
    </row>
    <row r="1269" spans="1:30" x14ac:dyDescent="0.25">
      <c r="A1269" t="s">
        <v>1336</v>
      </c>
      <c r="C1269" t="s">
        <v>1337</v>
      </c>
      <c r="D1269" t="s">
        <v>228</v>
      </c>
      <c r="E1269" t="s">
        <v>1338</v>
      </c>
      <c r="F1269" t="s">
        <v>782</v>
      </c>
      <c r="H1269" t="s">
        <v>811</v>
      </c>
      <c r="I1269">
        <v>0</v>
      </c>
      <c r="J1269">
        <v>38</v>
      </c>
      <c r="M1269" t="s">
        <v>744</v>
      </c>
      <c r="N1269" t="s">
        <v>745</v>
      </c>
      <c r="O1269">
        <v>0</v>
      </c>
      <c r="P1269" t="s">
        <v>791</v>
      </c>
      <c r="Q1269" t="s">
        <v>85</v>
      </c>
      <c r="R1269" t="s">
        <v>792</v>
      </c>
      <c r="S1269" s="71">
        <v>45413</v>
      </c>
      <c r="T1269" s="94">
        <v>0.58333333333333337</v>
      </c>
      <c r="U1269" s="71">
        <v>45413</v>
      </c>
      <c r="V1269" s="94">
        <v>0.70833333333333337</v>
      </c>
      <c r="W1269">
        <v>180</v>
      </c>
      <c r="X1269">
        <v>3</v>
      </c>
      <c r="Y1269" t="s">
        <v>34</v>
      </c>
      <c r="AB1269" t="s">
        <v>1343</v>
      </c>
      <c r="AC1269" t="s">
        <v>1344</v>
      </c>
      <c r="AD1269">
        <v>90269</v>
      </c>
    </row>
    <row r="1270" spans="1:30" x14ac:dyDescent="0.25">
      <c r="A1270" t="s">
        <v>1336</v>
      </c>
      <c r="C1270" t="s">
        <v>1337</v>
      </c>
      <c r="D1270" t="s">
        <v>228</v>
      </c>
      <c r="E1270" t="s">
        <v>1338</v>
      </c>
      <c r="F1270" t="s">
        <v>782</v>
      </c>
      <c r="H1270" t="s">
        <v>811</v>
      </c>
      <c r="I1270">
        <v>0</v>
      </c>
      <c r="J1270">
        <v>38</v>
      </c>
      <c r="M1270" t="s">
        <v>776</v>
      </c>
      <c r="N1270" t="s">
        <v>777</v>
      </c>
      <c r="P1270" t="s">
        <v>795</v>
      </c>
      <c r="Q1270" t="s">
        <v>85</v>
      </c>
      <c r="R1270" t="s">
        <v>792</v>
      </c>
      <c r="S1270" s="71">
        <v>45413</v>
      </c>
      <c r="T1270" s="94">
        <v>0.58333333333333337</v>
      </c>
      <c r="U1270" s="71">
        <v>45413</v>
      </c>
      <c r="V1270" s="94">
        <v>0.70833333333333337</v>
      </c>
      <c r="W1270">
        <v>8</v>
      </c>
      <c r="X1270">
        <v>0.133333333</v>
      </c>
      <c r="Y1270" t="s">
        <v>34</v>
      </c>
      <c r="AB1270" t="s">
        <v>1343</v>
      </c>
      <c r="AC1270" t="s">
        <v>1344</v>
      </c>
      <c r="AD1270">
        <v>90269</v>
      </c>
    </row>
    <row r="1271" spans="1:30" x14ac:dyDescent="0.25">
      <c r="A1271" t="s">
        <v>1336</v>
      </c>
      <c r="C1271" t="s">
        <v>1337</v>
      </c>
      <c r="D1271" t="s">
        <v>228</v>
      </c>
      <c r="E1271" t="s">
        <v>1338</v>
      </c>
      <c r="F1271" t="s">
        <v>782</v>
      </c>
      <c r="H1271" t="s">
        <v>811</v>
      </c>
      <c r="I1271">
        <v>0</v>
      </c>
      <c r="J1271">
        <v>38</v>
      </c>
      <c r="M1271" t="s">
        <v>789</v>
      </c>
      <c r="N1271" t="s">
        <v>777</v>
      </c>
      <c r="P1271" t="s">
        <v>790</v>
      </c>
      <c r="S1271" s="71">
        <v>45413</v>
      </c>
      <c r="T1271" s="94">
        <v>0.58333333333333337</v>
      </c>
      <c r="U1271" s="71">
        <v>45413</v>
      </c>
      <c r="V1271" s="94">
        <v>0.70833333333333337</v>
      </c>
      <c r="W1271">
        <v>2.33</v>
      </c>
      <c r="X1271">
        <v>3.8833332999999998E-2</v>
      </c>
      <c r="Y1271" t="s">
        <v>34</v>
      </c>
      <c r="AD1271">
        <v>90269</v>
      </c>
    </row>
    <row r="1272" spans="1:30" x14ac:dyDescent="0.25">
      <c r="A1272" t="s">
        <v>1327</v>
      </c>
      <c r="C1272" t="s">
        <v>1328</v>
      </c>
      <c r="D1272" t="s">
        <v>214</v>
      </c>
      <c r="E1272" t="s">
        <v>1329</v>
      </c>
      <c r="F1272" t="s">
        <v>1330</v>
      </c>
      <c r="H1272" t="s">
        <v>743</v>
      </c>
      <c r="I1272">
        <v>14</v>
      </c>
      <c r="J1272">
        <v>35</v>
      </c>
      <c r="M1272" t="s">
        <v>744</v>
      </c>
      <c r="N1272" t="s">
        <v>745</v>
      </c>
      <c r="O1272">
        <v>0</v>
      </c>
      <c r="P1272" t="s">
        <v>783</v>
      </c>
      <c r="Q1272" t="s">
        <v>86</v>
      </c>
      <c r="R1272" t="s">
        <v>86</v>
      </c>
      <c r="S1272" s="71">
        <v>45400</v>
      </c>
      <c r="T1272" s="94">
        <v>0.375</v>
      </c>
      <c r="U1272" s="71">
        <v>45400</v>
      </c>
      <c r="V1272" s="94">
        <v>0.4375</v>
      </c>
      <c r="W1272">
        <v>90</v>
      </c>
      <c r="X1272">
        <v>1.5</v>
      </c>
      <c r="Y1272" t="s">
        <v>35</v>
      </c>
      <c r="Z1272" t="s">
        <v>985</v>
      </c>
      <c r="AB1272" t="s">
        <v>1331</v>
      </c>
      <c r="AC1272" t="s">
        <v>1332</v>
      </c>
      <c r="AD1272">
        <v>118179</v>
      </c>
    </row>
    <row r="1273" spans="1:30" x14ac:dyDescent="0.25">
      <c r="A1273" t="s">
        <v>1327</v>
      </c>
      <c r="C1273" t="s">
        <v>1328</v>
      </c>
      <c r="D1273" t="s">
        <v>214</v>
      </c>
      <c r="E1273" t="s">
        <v>1329</v>
      </c>
      <c r="F1273" t="s">
        <v>1330</v>
      </c>
      <c r="H1273" t="s">
        <v>743</v>
      </c>
      <c r="I1273">
        <v>14</v>
      </c>
      <c r="J1273">
        <v>35</v>
      </c>
      <c r="M1273" t="s">
        <v>744</v>
      </c>
      <c r="N1273" t="s">
        <v>745</v>
      </c>
      <c r="O1273">
        <v>0</v>
      </c>
      <c r="P1273" t="s">
        <v>791</v>
      </c>
      <c r="Q1273" t="s">
        <v>85</v>
      </c>
      <c r="R1273" t="s">
        <v>792</v>
      </c>
      <c r="S1273" s="71">
        <v>45400</v>
      </c>
      <c r="T1273" s="94">
        <v>0.4375</v>
      </c>
      <c r="U1273" s="71">
        <v>45400</v>
      </c>
      <c r="V1273" s="94">
        <v>0.5625</v>
      </c>
      <c r="W1273">
        <v>180</v>
      </c>
      <c r="X1273">
        <v>3</v>
      </c>
      <c r="Y1273" t="s">
        <v>34</v>
      </c>
      <c r="AB1273" t="s">
        <v>1317</v>
      </c>
      <c r="AC1273" t="s">
        <v>1318</v>
      </c>
      <c r="AD1273">
        <v>85013</v>
      </c>
    </row>
    <row r="1274" spans="1:30" x14ac:dyDescent="0.25">
      <c r="A1274" t="s">
        <v>1327</v>
      </c>
      <c r="C1274" t="s">
        <v>1328</v>
      </c>
      <c r="D1274" t="s">
        <v>214</v>
      </c>
      <c r="E1274" t="s">
        <v>1329</v>
      </c>
      <c r="F1274" t="s">
        <v>1330</v>
      </c>
      <c r="H1274" t="s">
        <v>743</v>
      </c>
      <c r="I1274">
        <v>14</v>
      </c>
      <c r="J1274">
        <v>35</v>
      </c>
      <c r="M1274" t="s">
        <v>776</v>
      </c>
      <c r="N1274" t="s">
        <v>777</v>
      </c>
      <c r="P1274" t="s">
        <v>795</v>
      </c>
      <c r="Q1274" t="s">
        <v>85</v>
      </c>
      <c r="R1274" t="s">
        <v>792</v>
      </c>
      <c r="S1274" s="71">
        <v>45400</v>
      </c>
      <c r="T1274" s="94">
        <v>0.4375</v>
      </c>
      <c r="U1274" s="71">
        <v>45400</v>
      </c>
      <c r="V1274" s="94">
        <v>0.5625</v>
      </c>
      <c r="W1274">
        <v>5</v>
      </c>
      <c r="X1274">
        <v>8.3333332999999996E-2</v>
      </c>
      <c r="Y1274" t="s">
        <v>34</v>
      </c>
      <c r="AB1274" t="s">
        <v>1317</v>
      </c>
      <c r="AC1274" t="s">
        <v>1318</v>
      </c>
      <c r="AD1274">
        <v>85013</v>
      </c>
    </row>
    <row r="1275" spans="1:30" x14ac:dyDescent="0.25">
      <c r="A1275" t="s">
        <v>1327</v>
      </c>
      <c r="C1275" t="s">
        <v>1328</v>
      </c>
      <c r="D1275" t="s">
        <v>214</v>
      </c>
      <c r="E1275" t="s">
        <v>1329</v>
      </c>
      <c r="F1275" t="s">
        <v>1330</v>
      </c>
      <c r="H1275" t="s">
        <v>743</v>
      </c>
      <c r="I1275">
        <v>14</v>
      </c>
      <c r="J1275">
        <v>35</v>
      </c>
      <c r="M1275" t="s">
        <v>744</v>
      </c>
      <c r="N1275" t="s">
        <v>745</v>
      </c>
      <c r="O1275">
        <v>0</v>
      </c>
      <c r="P1275" t="s">
        <v>791</v>
      </c>
      <c r="Q1275" t="s">
        <v>85</v>
      </c>
      <c r="R1275" t="s">
        <v>792</v>
      </c>
      <c r="S1275" s="71">
        <v>45400</v>
      </c>
      <c r="T1275" s="94">
        <v>0.58333333333333337</v>
      </c>
      <c r="U1275" s="71">
        <v>45400</v>
      </c>
      <c r="V1275" s="94">
        <v>0.66666666666666663</v>
      </c>
      <c r="W1275">
        <v>120</v>
      </c>
      <c r="X1275">
        <v>2</v>
      </c>
      <c r="Y1275" t="s">
        <v>34</v>
      </c>
      <c r="AB1275" t="s">
        <v>1333</v>
      </c>
      <c r="AC1275" t="s">
        <v>1334</v>
      </c>
      <c r="AD1275">
        <v>118239</v>
      </c>
    </row>
    <row r="1276" spans="1:30" x14ac:dyDescent="0.25">
      <c r="A1276" t="s">
        <v>1327</v>
      </c>
      <c r="C1276" t="s">
        <v>1328</v>
      </c>
      <c r="D1276" t="s">
        <v>214</v>
      </c>
      <c r="E1276" t="s">
        <v>1329</v>
      </c>
      <c r="F1276" t="s">
        <v>1330</v>
      </c>
      <c r="H1276" t="s">
        <v>743</v>
      </c>
      <c r="I1276">
        <v>14</v>
      </c>
      <c r="J1276">
        <v>35</v>
      </c>
      <c r="M1276" t="s">
        <v>776</v>
      </c>
      <c r="N1276" t="s">
        <v>777</v>
      </c>
      <c r="P1276" t="s">
        <v>795</v>
      </c>
      <c r="Q1276" t="s">
        <v>85</v>
      </c>
      <c r="R1276" t="s">
        <v>792</v>
      </c>
      <c r="S1276" s="71">
        <v>45400</v>
      </c>
      <c r="T1276" s="94">
        <v>0.58333333333333337</v>
      </c>
      <c r="U1276" s="71">
        <v>45400</v>
      </c>
      <c r="V1276" s="94">
        <v>0.66666666666666663</v>
      </c>
      <c r="W1276">
        <v>6</v>
      </c>
      <c r="X1276">
        <v>0.1</v>
      </c>
      <c r="Y1276" t="s">
        <v>34</v>
      </c>
      <c r="AB1276" t="s">
        <v>1333</v>
      </c>
      <c r="AC1276" t="s">
        <v>1334</v>
      </c>
      <c r="AD1276">
        <v>118239</v>
      </c>
    </row>
    <row r="1277" spans="1:30" x14ac:dyDescent="0.25">
      <c r="A1277" t="s">
        <v>1327</v>
      </c>
      <c r="C1277" t="s">
        <v>1328</v>
      </c>
      <c r="D1277" t="s">
        <v>214</v>
      </c>
      <c r="E1277" t="s">
        <v>1329</v>
      </c>
      <c r="F1277" t="s">
        <v>1330</v>
      </c>
      <c r="H1277" t="s">
        <v>743</v>
      </c>
      <c r="I1277">
        <v>14</v>
      </c>
      <c r="J1277">
        <v>35</v>
      </c>
      <c r="M1277" t="s">
        <v>789</v>
      </c>
      <c r="N1277" t="s">
        <v>777</v>
      </c>
      <c r="P1277" t="s">
        <v>790</v>
      </c>
      <c r="S1277" s="71">
        <v>45400</v>
      </c>
      <c r="T1277" s="94">
        <v>0.58333333333333337</v>
      </c>
      <c r="U1277" s="71">
        <v>45400</v>
      </c>
      <c r="V1277" s="94">
        <v>0.66666666666666663</v>
      </c>
      <c r="W1277">
        <v>4.42</v>
      </c>
      <c r="X1277">
        <v>7.3666667000000005E-2</v>
      </c>
      <c r="Y1277" t="s">
        <v>34</v>
      </c>
      <c r="AD1277">
        <v>118239</v>
      </c>
    </row>
    <row r="1278" spans="1:30" x14ac:dyDescent="0.25">
      <c r="A1278" t="s">
        <v>1327</v>
      </c>
      <c r="C1278" t="s">
        <v>1328</v>
      </c>
      <c r="D1278" t="s">
        <v>214</v>
      </c>
      <c r="E1278" t="s">
        <v>1329</v>
      </c>
      <c r="F1278" t="s">
        <v>1330</v>
      </c>
      <c r="H1278" t="s">
        <v>743</v>
      </c>
      <c r="I1278">
        <v>14</v>
      </c>
      <c r="J1278">
        <v>35</v>
      </c>
      <c r="M1278" t="s">
        <v>744</v>
      </c>
      <c r="N1278" t="s">
        <v>745</v>
      </c>
      <c r="O1278">
        <v>0</v>
      </c>
      <c r="P1278" t="s">
        <v>746</v>
      </c>
      <c r="Q1278" t="s">
        <v>747</v>
      </c>
      <c r="R1278" t="s">
        <v>747</v>
      </c>
      <c r="S1278" s="71">
        <v>45401</v>
      </c>
      <c r="T1278" s="94">
        <v>0.375</v>
      </c>
      <c r="U1278" s="71">
        <v>45401</v>
      </c>
      <c r="V1278" s="94">
        <v>0.6875</v>
      </c>
      <c r="W1278">
        <v>450</v>
      </c>
      <c r="X1278">
        <v>7.5</v>
      </c>
      <c r="AB1278" t="s">
        <v>876</v>
      </c>
      <c r="AC1278" t="s">
        <v>37</v>
      </c>
      <c r="AD1278">
        <v>114440</v>
      </c>
    </row>
    <row r="1279" spans="1:30" x14ac:dyDescent="0.25">
      <c r="A1279" t="s">
        <v>1327</v>
      </c>
      <c r="C1279" t="s">
        <v>1328</v>
      </c>
      <c r="D1279" t="s">
        <v>214</v>
      </c>
      <c r="E1279" t="s">
        <v>1329</v>
      </c>
      <c r="F1279" t="s">
        <v>1330</v>
      </c>
      <c r="G1279" t="s">
        <v>1335</v>
      </c>
      <c r="H1279" t="s">
        <v>743</v>
      </c>
      <c r="I1279">
        <v>14</v>
      </c>
      <c r="J1279">
        <v>35</v>
      </c>
      <c r="M1279" t="s">
        <v>744</v>
      </c>
      <c r="N1279" t="s">
        <v>745</v>
      </c>
      <c r="O1279">
        <v>0</v>
      </c>
      <c r="P1279" t="s">
        <v>746</v>
      </c>
      <c r="Q1279" t="s">
        <v>747</v>
      </c>
      <c r="R1279" t="s">
        <v>747</v>
      </c>
      <c r="S1279" s="71">
        <v>45404</v>
      </c>
      <c r="T1279" s="94">
        <v>0.375</v>
      </c>
      <c r="U1279" s="71">
        <v>45404</v>
      </c>
      <c r="V1279" s="94">
        <v>0.6875</v>
      </c>
      <c r="W1279">
        <v>450</v>
      </c>
      <c r="X1279">
        <v>7.5</v>
      </c>
      <c r="AB1279" t="s">
        <v>876</v>
      </c>
      <c r="AC1279" t="s">
        <v>37</v>
      </c>
      <c r="AD1279">
        <v>114415</v>
      </c>
    </row>
    <row r="1280" spans="1:30" x14ac:dyDescent="0.25">
      <c r="A1280" t="s">
        <v>1327</v>
      </c>
      <c r="C1280" t="s">
        <v>1328</v>
      </c>
      <c r="D1280" t="s">
        <v>214</v>
      </c>
      <c r="E1280" t="s">
        <v>1329</v>
      </c>
      <c r="F1280" t="s">
        <v>1330</v>
      </c>
      <c r="H1280" t="s">
        <v>743</v>
      </c>
      <c r="I1280">
        <v>14</v>
      </c>
      <c r="J1280">
        <v>35</v>
      </c>
      <c r="M1280" t="s">
        <v>744</v>
      </c>
      <c r="N1280" t="s">
        <v>745</v>
      </c>
      <c r="O1280">
        <v>0</v>
      </c>
      <c r="P1280" t="s">
        <v>783</v>
      </c>
      <c r="Q1280" t="s">
        <v>86</v>
      </c>
      <c r="R1280" t="s">
        <v>86</v>
      </c>
      <c r="S1280" s="71">
        <v>45405</v>
      </c>
      <c r="T1280" s="94">
        <v>0.375</v>
      </c>
      <c r="U1280" s="71">
        <v>45405</v>
      </c>
      <c r="V1280" s="94">
        <v>0.5625</v>
      </c>
      <c r="W1280">
        <v>270</v>
      </c>
      <c r="X1280">
        <v>4.5</v>
      </c>
      <c r="Y1280" t="s">
        <v>35</v>
      </c>
      <c r="Z1280" t="s">
        <v>985</v>
      </c>
      <c r="AB1280" t="s">
        <v>1331</v>
      </c>
      <c r="AC1280" t="s">
        <v>1332</v>
      </c>
      <c r="AD1280">
        <v>86891</v>
      </c>
    </row>
    <row r="1281" spans="1:30" x14ac:dyDescent="0.25">
      <c r="A1281" t="s">
        <v>1327</v>
      </c>
      <c r="C1281" t="s">
        <v>1328</v>
      </c>
      <c r="D1281" t="s">
        <v>214</v>
      </c>
      <c r="E1281" t="s">
        <v>1329</v>
      </c>
      <c r="F1281" t="s">
        <v>1330</v>
      </c>
      <c r="H1281" t="s">
        <v>743</v>
      </c>
      <c r="I1281">
        <v>14</v>
      </c>
      <c r="J1281">
        <v>35</v>
      </c>
      <c r="M1281" t="s">
        <v>776</v>
      </c>
      <c r="N1281" t="s">
        <v>777</v>
      </c>
      <c r="P1281" t="s">
        <v>788</v>
      </c>
      <c r="Q1281" t="s">
        <v>86</v>
      </c>
      <c r="R1281" t="s">
        <v>86</v>
      </c>
      <c r="S1281" s="71">
        <v>45405</v>
      </c>
      <c r="T1281" s="94">
        <v>0.375</v>
      </c>
      <c r="U1281" s="71">
        <v>45405</v>
      </c>
      <c r="V1281" s="94">
        <v>0.5625</v>
      </c>
      <c r="W1281">
        <v>6</v>
      </c>
      <c r="X1281">
        <v>0.1</v>
      </c>
      <c r="Y1281" t="s">
        <v>35</v>
      </c>
      <c r="Z1281" t="s">
        <v>985</v>
      </c>
      <c r="AB1281" t="s">
        <v>1331</v>
      </c>
      <c r="AC1281" t="s">
        <v>1332</v>
      </c>
      <c r="AD1281">
        <v>86891</v>
      </c>
    </row>
    <row r="1282" spans="1:30" x14ac:dyDescent="0.25">
      <c r="A1282" t="s">
        <v>1327</v>
      </c>
      <c r="C1282" t="s">
        <v>1328</v>
      </c>
      <c r="D1282" t="s">
        <v>214</v>
      </c>
      <c r="E1282" t="s">
        <v>1329</v>
      </c>
      <c r="F1282" t="s">
        <v>1330</v>
      </c>
      <c r="H1282" t="s">
        <v>743</v>
      </c>
      <c r="I1282">
        <v>14</v>
      </c>
      <c r="J1282">
        <v>35</v>
      </c>
      <c r="M1282" t="s">
        <v>744</v>
      </c>
      <c r="N1282" t="s">
        <v>745</v>
      </c>
      <c r="O1282">
        <v>0</v>
      </c>
      <c r="P1282" t="s">
        <v>791</v>
      </c>
      <c r="Q1282" t="s">
        <v>85</v>
      </c>
      <c r="R1282" t="s">
        <v>792</v>
      </c>
      <c r="S1282" s="71">
        <v>45405</v>
      </c>
      <c r="T1282" s="94">
        <v>0.58333333333333337</v>
      </c>
      <c r="U1282" s="71">
        <v>45405</v>
      </c>
      <c r="V1282" s="94">
        <v>0.66666666666666663</v>
      </c>
      <c r="W1282">
        <v>120</v>
      </c>
      <c r="X1282">
        <v>2</v>
      </c>
      <c r="Y1282" t="s">
        <v>34</v>
      </c>
      <c r="AB1282" t="s">
        <v>1333</v>
      </c>
      <c r="AC1282" t="s">
        <v>1334</v>
      </c>
      <c r="AD1282">
        <v>118227</v>
      </c>
    </row>
    <row r="1283" spans="1:30" x14ac:dyDescent="0.25">
      <c r="A1283" t="s">
        <v>1327</v>
      </c>
      <c r="C1283" t="s">
        <v>1328</v>
      </c>
      <c r="D1283" t="s">
        <v>214</v>
      </c>
      <c r="E1283" t="s">
        <v>1329</v>
      </c>
      <c r="F1283" t="s">
        <v>1330</v>
      </c>
      <c r="H1283" t="s">
        <v>743</v>
      </c>
      <c r="I1283">
        <v>14</v>
      </c>
      <c r="J1283">
        <v>35</v>
      </c>
      <c r="M1283" t="s">
        <v>776</v>
      </c>
      <c r="N1283" t="s">
        <v>777</v>
      </c>
      <c r="P1283" t="s">
        <v>795</v>
      </c>
      <c r="Q1283" t="s">
        <v>85</v>
      </c>
      <c r="R1283" t="s">
        <v>792</v>
      </c>
      <c r="S1283" s="71">
        <v>45405</v>
      </c>
      <c r="T1283" s="94">
        <v>0.58333333333333337</v>
      </c>
      <c r="U1283" s="71">
        <v>45405</v>
      </c>
      <c r="V1283" s="94">
        <v>0.66666666666666663</v>
      </c>
      <c r="W1283">
        <v>6</v>
      </c>
      <c r="X1283">
        <v>0.1</v>
      </c>
      <c r="Y1283" t="s">
        <v>34</v>
      </c>
      <c r="AB1283" t="s">
        <v>1333</v>
      </c>
      <c r="AC1283" t="s">
        <v>1334</v>
      </c>
      <c r="AD1283">
        <v>118227</v>
      </c>
    </row>
    <row r="1284" spans="1:30" x14ac:dyDescent="0.25">
      <c r="A1284" t="s">
        <v>1327</v>
      </c>
      <c r="C1284" t="s">
        <v>1328</v>
      </c>
      <c r="D1284" t="s">
        <v>214</v>
      </c>
      <c r="E1284" t="s">
        <v>1329</v>
      </c>
      <c r="F1284" t="s">
        <v>1330</v>
      </c>
      <c r="H1284" t="s">
        <v>743</v>
      </c>
      <c r="I1284">
        <v>14</v>
      </c>
      <c r="J1284">
        <v>35</v>
      </c>
      <c r="M1284" t="s">
        <v>789</v>
      </c>
      <c r="N1284" t="s">
        <v>777</v>
      </c>
      <c r="P1284" t="s">
        <v>790</v>
      </c>
      <c r="S1284" s="71">
        <v>45405</v>
      </c>
      <c r="T1284" s="94">
        <v>0.58333333333333337</v>
      </c>
      <c r="U1284" s="71">
        <v>45405</v>
      </c>
      <c r="V1284" s="94">
        <v>0.66666666666666663</v>
      </c>
      <c r="W1284">
        <v>4.42</v>
      </c>
      <c r="X1284">
        <v>7.3666667000000005E-2</v>
      </c>
      <c r="Y1284" t="s">
        <v>34</v>
      </c>
      <c r="AD1284">
        <v>118227</v>
      </c>
    </row>
    <row r="1285" spans="1:30" x14ac:dyDescent="0.25">
      <c r="A1285" t="s">
        <v>1327</v>
      </c>
      <c r="C1285" t="s">
        <v>1328</v>
      </c>
      <c r="D1285" t="s">
        <v>214</v>
      </c>
      <c r="E1285" t="s">
        <v>1329</v>
      </c>
      <c r="F1285" t="s">
        <v>1330</v>
      </c>
      <c r="H1285" t="s">
        <v>743</v>
      </c>
      <c r="I1285">
        <v>14</v>
      </c>
      <c r="J1285">
        <v>35</v>
      </c>
      <c r="M1285" t="s">
        <v>744</v>
      </c>
      <c r="N1285" t="s">
        <v>745</v>
      </c>
      <c r="O1285">
        <v>0</v>
      </c>
      <c r="P1285" t="s">
        <v>746</v>
      </c>
      <c r="Q1285" t="s">
        <v>747</v>
      </c>
      <c r="R1285" t="s">
        <v>747</v>
      </c>
      <c r="S1285" s="71">
        <v>45406</v>
      </c>
      <c r="T1285" s="94">
        <v>0.375</v>
      </c>
      <c r="U1285" s="71">
        <v>45406</v>
      </c>
      <c r="V1285" s="94">
        <v>0.6875</v>
      </c>
      <c r="W1285">
        <v>450</v>
      </c>
      <c r="X1285">
        <v>7.5</v>
      </c>
      <c r="AB1285" t="s">
        <v>876</v>
      </c>
      <c r="AC1285" t="s">
        <v>37</v>
      </c>
      <c r="AD1285">
        <v>114428</v>
      </c>
    </row>
    <row r="1286" spans="1:30" x14ac:dyDescent="0.25">
      <c r="A1286" t="s">
        <v>1384</v>
      </c>
      <c r="C1286" t="s">
        <v>1385</v>
      </c>
      <c r="D1286" t="s">
        <v>226</v>
      </c>
      <c r="E1286" t="s">
        <v>1386</v>
      </c>
      <c r="F1286" t="s">
        <v>1387</v>
      </c>
      <c r="H1286" t="s">
        <v>743</v>
      </c>
      <c r="I1286">
        <v>5.5</v>
      </c>
      <c r="J1286">
        <v>35</v>
      </c>
      <c r="M1286" t="s">
        <v>744</v>
      </c>
      <c r="N1286" t="s">
        <v>745</v>
      </c>
      <c r="O1286">
        <v>0</v>
      </c>
      <c r="P1286" t="s">
        <v>873</v>
      </c>
      <c r="Q1286" t="s">
        <v>86</v>
      </c>
      <c r="R1286" t="s">
        <v>86</v>
      </c>
      <c r="S1286" s="71">
        <v>45400</v>
      </c>
      <c r="T1286" s="94">
        <v>0.39583333333333331</v>
      </c>
      <c r="U1286" s="71">
        <v>45400</v>
      </c>
      <c r="V1286" s="94">
        <v>0.5</v>
      </c>
      <c r="W1286">
        <v>150</v>
      </c>
      <c r="X1286">
        <v>2.5</v>
      </c>
      <c r="Y1286" t="s">
        <v>35</v>
      </c>
      <c r="AB1286" t="s">
        <v>1166</v>
      </c>
      <c r="AC1286" t="s">
        <v>1167</v>
      </c>
      <c r="AD1286">
        <v>84215</v>
      </c>
    </row>
    <row r="1287" spans="1:30" x14ac:dyDescent="0.25">
      <c r="A1287" t="s">
        <v>1384</v>
      </c>
      <c r="C1287" t="s">
        <v>1385</v>
      </c>
      <c r="D1287" t="s">
        <v>226</v>
      </c>
      <c r="E1287" t="s">
        <v>1386</v>
      </c>
      <c r="F1287" t="s">
        <v>1387</v>
      </c>
      <c r="H1287" t="s">
        <v>743</v>
      </c>
      <c r="I1287">
        <v>5.5</v>
      </c>
      <c r="J1287">
        <v>35</v>
      </c>
      <c r="M1287" t="s">
        <v>776</v>
      </c>
      <c r="N1287" t="s">
        <v>777</v>
      </c>
      <c r="P1287" t="s">
        <v>788</v>
      </c>
      <c r="Q1287" t="s">
        <v>86</v>
      </c>
      <c r="R1287" t="s">
        <v>86</v>
      </c>
      <c r="S1287" s="71">
        <v>45400</v>
      </c>
      <c r="T1287" s="94">
        <v>0.39583333333333331</v>
      </c>
      <c r="U1287" s="71">
        <v>45400</v>
      </c>
      <c r="V1287" s="94">
        <v>0.5</v>
      </c>
      <c r="W1287">
        <v>29</v>
      </c>
      <c r="X1287">
        <v>0.48333333299999998</v>
      </c>
      <c r="Y1287" t="s">
        <v>35</v>
      </c>
      <c r="AB1287" t="s">
        <v>1166</v>
      </c>
      <c r="AC1287" t="s">
        <v>1167</v>
      </c>
      <c r="AD1287">
        <v>84215</v>
      </c>
    </row>
    <row r="1288" spans="1:30" x14ac:dyDescent="0.25">
      <c r="A1288" t="s">
        <v>1384</v>
      </c>
      <c r="C1288" t="s">
        <v>1385</v>
      </c>
      <c r="D1288" t="s">
        <v>226</v>
      </c>
      <c r="E1288" t="s">
        <v>1386</v>
      </c>
      <c r="F1288" t="s">
        <v>1387</v>
      </c>
      <c r="H1288" t="s">
        <v>743</v>
      </c>
      <c r="I1288">
        <v>5.5</v>
      </c>
      <c r="J1288">
        <v>35</v>
      </c>
      <c r="M1288" t="s">
        <v>744</v>
      </c>
      <c r="N1288" t="s">
        <v>796</v>
      </c>
      <c r="O1288">
        <v>0</v>
      </c>
      <c r="P1288" t="s">
        <v>797</v>
      </c>
      <c r="Q1288" t="s">
        <v>747</v>
      </c>
      <c r="R1288" t="s">
        <v>747</v>
      </c>
      <c r="S1288" s="71">
        <v>45401</v>
      </c>
      <c r="T1288" s="94">
        <v>0.29166666666666669</v>
      </c>
      <c r="U1288" s="71">
        <v>45401</v>
      </c>
      <c r="V1288" s="94">
        <v>0.30208333333333331</v>
      </c>
      <c r="W1288">
        <v>15</v>
      </c>
      <c r="X1288">
        <v>0.25</v>
      </c>
      <c r="AB1288" t="s">
        <v>798</v>
      </c>
      <c r="AC1288" t="s">
        <v>799</v>
      </c>
      <c r="AD1288">
        <v>118761</v>
      </c>
    </row>
    <row r="1289" spans="1:30" x14ac:dyDescent="0.25">
      <c r="A1289" t="s">
        <v>1384</v>
      </c>
      <c r="C1289" t="s">
        <v>1385</v>
      </c>
      <c r="D1289" t="s">
        <v>226</v>
      </c>
      <c r="E1289" t="s">
        <v>1386</v>
      </c>
      <c r="F1289" t="s">
        <v>1387</v>
      </c>
      <c r="H1289" t="s">
        <v>743</v>
      </c>
      <c r="I1289">
        <v>5.5</v>
      </c>
      <c r="J1289">
        <v>35</v>
      </c>
      <c r="M1289" t="s">
        <v>744</v>
      </c>
      <c r="N1289" t="s">
        <v>745</v>
      </c>
      <c r="O1289">
        <v>0</v>
      </c>
      <c r="P1289" t="s">
        <v>873</v>
      </c>
      <c r="Q1289" t="s">
        <v>86</v>
      </c>
      <c r="R1289" t="s">
        <v>86</v>
      </c>
      <c r="S1289" s="71">
        <v>45401</v>
      </c>
      <c r="T1289" s="94">
        <v>0.45833333333333331</v>
      </c>
      <c r="U1289" s="71">
        <v>45401</v>
      </c>
      <c r="V1289" s="94">
        <v>0.54166666666666663</v>
      </c>
      <c r="W1289">
        <v>120</v>
      </c>
      <c r="X1289">
        <v>2</v>
      </c>
      <c r="Y1289" t="s">
        <v>35</v>
      </c>
      <c r="AB1289" t="s">
        <v>1162</v>
      </c>
      <c r="AC1289" t="s">
        <v>1163</v>
      </c>
      <c r="AD1289">
        <v>86780</v>
      </c>
    </row>
    <row r="1290" spans="1:30" x14ac:dyDescent="0.25">
      <c r="A1290" t="s">
        <v>1384</v>
      </c>
      <c r="C1290" t="s">
        <v>1385</v>
      </c>
      <c r="D1290" t="s">
        <v>226</v>
      </c>
      <c r="E1290" t="s">
        <v>1386</v>
      </c>
      <c r="F1290" t="s">
        <v>1387</v>
      </c>
      <c r="H1290" t="s">
        <v>743</v>
      </c>
      <c r="I1290">
        <v>5.5</v>
      </c>
      <c r="J1290">
        <v>35</v>
      </c>
      <c r="M1290" t="s">
        <v>776</v>
      </c>
      <c r="N1290" t="s">
        <v>777</v>
      </c>
      <c r="P1290" t="s">
        <v>788</v>
      </c>
      <c r="Q1290" t="s">
        <v>86</v>
      </c>
      <c r="R1290" t="s">
        <v>86</v>
      </c>
      <c r="S1290" s="71">
        <v>45401</v>
      </c>
      <c r="T1290" s="94">
        <v>0.45833333333333331</v>
      </c>
      <c r="U1290" s="71">
        <v>45401</v>
      </c>
      <c r="V1290" s="94">
        <v>0.54166666666666663</v>
      </c>
      <c r="W1290">
        <v>5</v>
      </c>
      <c r="X1290">
        <v>8.3333332999999996E-2</v>
      </c>
      <c r="Y1290" t="s">
        <v>35</v>
      </c>
      <c r="AB1290" t="s">
        <v>1162</v>
      </c>
      <c r="AC1290" t="s">
        <v>1163</v>
      </c>
      <c r="AD1290">
        <v>86780</v>
      </c>
    </row>
    <row r="1291" spans="1:30" x14ac:dyDescent="0.25">
      <c r="A1291" t="s">
        <v>1384</v>
      </c>
      <c r="C1291" t="s">
        <v>1385</v>
      </c>
      <c r="D1291" t="s">
        <v>226</v>
      </c>
      <c r="E1291" t="s">
        <v>1386</v>
      </c>
      <c r="F1291" t="s">
        <v>1387</v>
      </c>
      <c r="H1291" t="s">
        <v>743</v>
      </c>
      <c r="I1291">
        <v>5.5</v>
      </c>
      <c r="J1291">
        <v>35</v>
      </c>
      <c r="M1291" t="s">
        <v>744</v>
      </c>
      <c r="N1291" t="s">
        <v>745</v>
      </c>
      <c r="O1291">
        <v>0</v>
      </c>
      <c r="P1291" t="s">
        <v>783</v>
      </c>
      <c r="Q1291" t="s">
        <v>86</v>
      </c>
      <c r="R1291" t="s">
        <v>86</v>
      </c>
      <c r="S1291" s="71">
        <v>45401</v>
      </c>
      <c r="T1291" s="94">
        <v>0.55208333333333337</v>
      </c>
      <c r="U1291" s="71">
        <v>45401</v>
      </c>
      <c r="V1291" s="94">
        <v>0.61458333333333337</v>
      </c>
      <c r="W1291">
        <v>90</v>
      </c>
      <c r="X1291">
        <v>1.5</v>
      </c>
      <c r="Y1291" t="s">
        <v>35</v>
      </c>
      <c r="AB1291" t="s">
        <v>1294</v>
      </c>
      <c r="AC1291" t="s">
        <v>1295</v>
      </c>
      <c r="AD1291">
        <v>106359</v>
      </c>
    </row>
    <row r="1292" spans="1:30" x14ac:dyDescent="0.25">
      <c r="A1292" t="s">
        <v>1384</v>
      </c>
      <c r="C1292" t="s">
        <v>1385</v>
      </c>
      <c r="D1292" t="s">
        <v>226</v>
      </c>
      <c r="E1292" t="s">
        <v>1386</v>
      </c>
      <c r="F1292" t="s">
        <v>1387</v>
      </c>
      <c r="H1292" t="s">
        <v>743</v>
      </c>
      <c r="I1292">
        <v>5.5</v>
      </c>
      <c r="J1292">
        <v>35</v>
      </c>
      <c r="M1292" t="s">
        <v>776</v>
      </c>
      <c r="N1292" t="s">
        <v>777</v>
      </c>
      <c r="P1292" t="s">
        <v>788</v>
      </c>
      <c r="Q1292" t="s">
        <v>86</v>
      </c>
      <c r="R1292" t="s">
        <v>86</v>
      </c>
      <c r="S1292" s="71">
        <v>45401</v>
      </c>
      <c r="T1292" s="94">
        <v>0.55208333333333337</v>
      </c>
      <c r="U1292" s="71">
        <v>45401</v>
      </c>
      <c r="V1292" s="94">
        <v>0.61458333333333337</v>
      </c>
      <c r="W1292">
        <v>11</v>
      </c>
      <c r="X1292">
        <v>0.18333333299999999</v>
      </c>
      <c r="Y1292" t="s">
        <v>35</v>
      </c>
      <c r="AB1292" t="s">
        <v>1294</v>
      </c>
      <c r="AC1292" t="s">
        <v>1295</v>
      </c>
      <c r="AD1292">
        <v>106359</v>
      </c>
    </row>
    <row r="1293" spans="1:30" x14ac:dyDescent="0.25">
      <c r="A1293" t="s">
        <v>1384</v>
      </c>
      <c r="C1293" t="s">
        <v>1385</v>
      </c>
      <c r="D1293" t="s">
        <v>226</v>
      </c>
      <c r="E1293" t="s">
        <v>1386</v>
      </c>
      <c r="F1293" t="s">
        <v>1387</v>
      </c>
      <c r="H1293" t="s">
        <v>743</v>
      </c>
      <c r="I1293">
        <v>5.5</v>
      </c>
      <c r="J1293">
        <v>35</v>
      </c>
      <c r="M1293" t="s">
        <v>789</v>
      </c>
      <c r="N1293" t="s">
        <v>777</v>
      </c>
      <c r="P1293" t="s">
        <v>790</v>
      </c>
      <c r="S1293" s="71">
        <v>45401</v>
      </c>
      <c r="T1293" s="94">
        <v>0.55208333333333337</v>
      </c>
      <c r="U1293" s="71">
        <v>45401</v>
      </c>
      <c r="V1293" s="94">
        <v>0.61458333333333337</v>
      </c>
      <c r="W1293">
        <v>2.25</v>
      </c>
      <c r="X1293">
        <v>3.7499999999999999E-2</v>
      </c>
      <c r="Y1293" t="s">
        <v>35</v>
      </c>
      <c r="AD1293">
        <v>106359</v>
      </c>
    </row>
    <row r="1294" spans="1:30" x14ac:dyDescent="0.25">
      <c r="A1294" t="s">
        <v>1384</v>
      </c>
      <c r="C1294" t="s">
        <v>1385</v>
      </c>
      <c r="D1294" t="s">
        <v>226</v>
      </c>
      <c r="E1294" t="s">
        <v>1386</v>
      </c>
      <c r="F1294" t="s">
        <v>1387</v>
      </c>
      <c r="H1294" t="s">
        <v>743</v>
      </c>
      <c r="I1294">
        <v>5.5</v>
      </c>
      <c r="J1294">
        <v>35</v>
      </c>
      <c r="M1294" t="s">
        <v>744</v>
      </c>
      <c r="N1294" t="s">
        <v>745</v>
      </c>
      <c r="O1294">
        <v>0</v>
      </c>
      <c r="P1294" t="s">
        <v>746</v>
      </c>
      <c r="Q1294" t="s">
        <v>747</v>
      </c>
      <c r="R1294" t="s">
        <v>747</v>
      </c>
      <c r="S1294" s="71">
        <v>45402</v>
      </c>
      <c r="T1294" s="94">
        <v>0.4375</v>
      </c>
      <c r="U1294" s="71">
        <v>45402</v>
      </c>
      <c r="V1294" s="94">
        <v>0.64583333333333337</v>
      </c>
      <c r="W1294">
        <v>300</v>
      </c>
      <c r="X1294">
        <v>5</v>
      </c>
      <c r="AB1294" t="s">
        <v>1390</v>
      </c>
      <c r="AC1294" t="s">
        <v>1391</v>
      </c>
      <c r="AD1294">
        <v>111665</v>
      </c>
    </row>
    <row r="1295" spans="1:30" x14ac:dyDescent="0.25">
      <c r="A1295" t="s">
        <v>1384</v>
      </c>
      <c r="C1295" t="s">
        <v>1385</v>
      </c>
      <c r="D1295" t="s">
        <v>226</v>
      </c>
      <c r="E1295" t="s">
        <v>1386</v>
      </c>
      <c r="F1295" t="s">
        <v>1387</v>
      </c>
      <c r="H1295" t="s">
        <v>743</v>
      </c>
      <c r="I1295">
        <v>5.5</v>
      </c>
      <c r="J1295">
        <v>35</v>
      </c>
      <c r="M1295" t="s">
        <v>744</v>
      </c>
      <c r="N1295" t="s">
        <v>796</v>
      </c>
      <c r="O1295">
        <v>0</v>
      </c>
      <c r="P1295" t="s">
        <v>797</v>
      </c>
      <c r="Q1295" t="s">
        <v>747</v>
      </c>
      <c r="R1295" t="s">
        <v>747</v>
      </c>
      <c r="S1295" s="71">
        <v>45405</v>
      </c>
      <c r="T1295" s="94">
        <v>0.29166666666666669</v>
      </c>
      <c r="U1295" s="71">
        <v>45405</v>
      </c>
      <c r="V1295" s="94">
        <v>0.3125</v>
      </c>
      <c r="W1295">
        <v>30</v>
      </c>
      <c r="X1295">
        <v>0.5</v>
      </c>
      <c r="AB1295" t="s">
        <v>798</v>
      </c>
      <c r="AC1295" t="s">
        <v>799</v>
      </c>
      <c r="AD1295">
        <v>121243</v>
      </c>
    </row>
    <row r="1296" spans="1:30" x14ac:dyDescent="0.25">
      <c r="A1296" t="s">
        <v>1384</v>
      </c>
      <c r="C1296" t="s">
        <v>1385</v>
      </c>
      <c r="D1296" t="s">
        <v>226</v>
      </c>
      <c r="E1296" t="s">
        <v>1386</v>
      </c>
      <c r="F1296" t="s">
        <v>1387</v>
      </c>
      <c r="H1296" t="s">
        <v>743</v>
      </c>
      <c r="I1296">
        <v>5.5</v>
      </c>
      <c r="J1296">
        <v>35</v>
      </c>
      <c r="M1296" t="s">
        <v>744</v>
      </c>
      <c r="N1296" t="s">
        <v>745</v>
      </c>
      <c r="O1296">
        <v>0</v>
      </c>
      <c r="P1296" t="s">
        <v>873</v>
      </c>
      <c r="Q1296" t="s">
        <v>86</v>
      </c>
      <c r="R1296" t="s">
        <v>86</v>
      </c>
      <c r="S1296" s="71">
        <v>45405</v>
      </c>
      <c r="T1296" s="94">
        <v>0.41666666666666669</v>
      </c>
      <c r="U1296" s="71">
        <v>45405</v>
      </c>
      <c r="V1296" s="94">
        <v>0.54166666666666663</v>
      </c>
      <c r="W1296">
        <v>180</v>
      </c>
      <c r="X1296">
        <v>3</v>
      </c>
      <c r="Y1296" t="s">
        <v>35</v>
      </c>
      <c r="AB1296" t="s">
        <v>1166</v>
      </c>
      <c r="AC1296" t="s">
        <v>1167</v>
      </c>
      <c r="AD1296">
        <v>86589</v>
      </c>
    </row>
    <row r="1297" spans="1:30" x14ac:dyDescent="0.25">
      <c r="A1297" t="s">
        <v>1384</v>
      </c>
      <c r="C1297" t="s">
        <v>1385</v>
      </c>
      <c r="D1297" t="s">
        <v>226</v>
      </c>
      <c r="E1297" t="s">
        <v>1386</v>
      </c>
      <c r="F1297" t="s">
        <v>1387</v>
      </c>
      <c r="H1297" t="s">
        <v>743</v>
      </c>
      <c r="I1297">
        <v>5.5</v>
      </c>
      <c r="J1297">
        <v>35</v>
      </c>
      <c r="M1297" t="s">
        <v>776</v>
      </c>
      <c r="N1297" t="s">
        <v>777</v>
      </c>
      <c r="P1297" t="s">
        <v>788</v>
      </c>
      <c r="Q1297" t="s">
        <v>86</v>
      </c>
      <c r="R1297" t="s">
        <v>86</v>
      </c>
      <c r="S1297" s="71">
        <v>45405</v>
      </c>
      <c r="T1297" s="94">
        <v>0.41666666666666669</v>
      </c>
      <c r="U1297" s="71">
        <v>45405</v>
      </c>
      <c r="V1297" s="94">
        <v>0.54166666666666663</v>
      </c>
      <c r="W1297">
        <v>29</v>
      </c>
      <c r="X1297">
        <v>0.48333333299999998</v>
      </c>
      <c r="Y1297" t="s">
        <v>35</v>
      </c>
      <c r="AB1297" t="s">
        <v>1166</v>
      </c>
      <c r="AC1297" t="s">
        <v>1167</v>
      </c>
      <c r="AD1297">
        <v>86589</v>
      </c>
    </row>
    <row r="1298" spans="1:30" x14ac:dyDescent="0.25">
      <c r="A1298" t="s">
        <v>1384</v>
      </c>
      <c r="C1298" t="s">
        <v>1385</v>
      </c>
      <c r="D1298" t="s">
        <v>226</v>
      </c>
      <c r="E1298" t="s">
        <v>1386</v>
      </c>
      <c r="F1298" t="s">
        <v>1387</v>
      </c>
      <c r="H1298" t="s">
        <v>743</v>
      </c>
      <c r="I1298">
        <v>5.5</v>
      </c>
      <c r="J1298">
        <v>35</v>
      </c>
      <c r="M1298" t="s">
        <v>744</v>
      </c>
      <c r="N1298" t="s">
        <v>745</v>
      </c>
      <c r="O1298">
        <v>0</v>
      </c>
      <c r="P1298" t="s">
        <v>791</v>
      </c>
      <c r="Q1298" t="s">
        <v>85</v>
      </c>
      <c r="R1298" t="s">
        <v>792</v>
      </c>
      <c r="S1298" s="71">
        <v>45405</v>
      </c>
      <c r="T1298" s="94">
        <v>0.5625</v>
      </c>
      <c r="U1298" s="71">
        <v>45405</v>
      </c>
      <c r="V1298" s="94">
        <v>0.64583333333333337</v>
      </c>
      <c r="W1298">
        <v>120</v>
      </c>
      <c r="X1298">
        <v>2</v>
      </c>
      <c r="Y1298" t="s">
        <v>34</v>
      </c>
      <c r="AB1298" t="s">
        <v>1393</v>
      </c>
      <c r="AC1298" t="s">
        <v>1394</v>
      </c>
      <c r="AD1298">
        <v>113454</v>
      </c>
    </row>
    <row r="1299" spans="1:30" x14ac:dyDescent="0.25">
      <c r="A1299" t="s">
        <v>1384</v>
      </c>
      <c r="C1299" t="s">
        <v>1385</v>
      </c>
      <c r="D1299" t="s">
        <v>226</v>
      </c>
      <c r="E1299" t="s">
        <v>1386</v>
      </c>
      <c r="F1299" t="s">
        <v>1387</v>
      </c>
      <c r="H1299" t="s">
        <v>743</v>
      </c>
      <c r="I1299">
        <v>5.5</v>
      </c>
      <c r="J1299">
        <v>35</v>
      </c>
      <c r="M1299" t="s">
        <v>789</v>
      </c>
      <c r="N1299" t="s">
        <v>777</v>
      </c>
      <c r="P1299" t="s">
        <v>790</v>
      </c>
      <c r="S1299" s="71">
        <v>45405</v>
      </c>
      <c r="T1299" s="94">
        <v>0.5625</v>
      </c>
      <c r="U1299" s="71">
        <v>45405</v>
      </c>
      <c r="V1299" s="94">
        <v>0.64583333333333337</v>
      </c>
      <c r="W1299">
        <v>9.3000000000000007</v>
      </c>
      <c r="X1299">
        <v>0.155</v>
      </c>
      <c r="Y1299" t="s">
        <v>34</v>
      </c>
      <c r="AD1299">
        <v>113454</v>
      </c>
    </row>
    <row r="1300" spans="1:30" x14ac:dyDescent="0.25">
      <c r="A1300" t="s">
        <v>1384</v>
      </c>
      <c r="C1300" t="s">
        <v>1385</v>
      </c>
      <c r="D1300" t="s">
        <v>226</v>
      </c>
      <c r="E1300" t="s">
        <v>1386</v>
      </c>
      <c r="F1300" t="s">
        <v>1387</v>
      </c>
      <c r="H1300" t="s">
        <v>743</v>
      </c>
      <c r="I1300">
        <v>5.5</v>
      </c>
      <c r="J1300">
        <v>35</v>
      </c>
      <c r="M1300" t="s">
        <v>744</v>
      </c>
      <c r="N1300" t="s">
        <v>745</v>
      </c>
      <c r="O1300">
        <v>0</v>
      </c>
      <c r="P1300" t="s">
        <v>873</v>
      </c>
      <c r="Q1300" t="s">
        <v>86</v>
      </c>
      <c r="R1300" t="s">
        <v>86</v>
      </c>
      <c r="S1300" s="71">
        <v>45405</v>
      </c>
      <c r="T1300" s="94">
        <v>0.6875</v>
      </c>
      <c r="U1300" s="71">
        <v>45405</v>
      </c>
      <c r="V1300" s="94">
        <v>0.77083333333333337</v>
      </c>
      <c r="W1300">
        <v>120</v>
      </c>
      <c r="X1300">
        <v>2</v>
      </c>
      <c r="Y1300" t="s">
        <v>35</v>
      </c>
      <c r="AB1300" t="s">
        <v>1166</v>
      </c>
      <c r="AC1300" t="s">
        <v>1167</v>
      </c>
      <c r="AD1300">
        <v>94022</v>
      </c>
    </row>
    <row r="1301" spans="1:30" x14ac:dyDescent="0.25">
      <c r="A1301" t="s">
        <v>1384</v>
      </c>
      <c r="C1301" t="s">
        <v>1385</v>
      </c>
      <c r="D1301" t="s">
        <v>226</v>
      </c>
      <c r="E1301" t="s">
        <v>1386</v>
      </c>
      <c r="F1301" t="s">
        <v>1387</v>
      </c>
      <c r="H1301" t="s">
        <v>743</v>
      </c>
      <c r="I1301">
        <v>5.5</v>
      </c>
      <c r="J1301">
        <v>35</v>
      </c>
      <c r="M1301" t="s">
        <v>789</v>
      </c>
      <c r="N1301" t="s">
        <v>777</v>
      </c>
      <c r="P1301" t="s">
        <v>790</v>
      </c>
      <c r="S1301" s="71">
        <v>45405</v>
      </c>
      <c r="T1301" s="94">
        <v>0.6875</v>
      </c>
      <c r="U1301" s="71">
        <v>45405</v>
      </c>
      <c r="V1301" s="94">
        <v>0.77083333333333337</v>
      </c>
      <c r="W1301">
        <v>9.2899999999999991</v>
      </c>
      <c r="X1301">
        <v>0.15483333299999999</v>
      </c>
      <c r="Y1301" t="s">
        <v>35</v>
      </c>
      <c r="AD1301">
        <v>94022</v>
      </c>
    </row>
    <row r="1302" spans="1:30" x14ac:dyDescent="0.25">
      <c r="A1302" t="s">
        <v>1384</v>
      </c>
      <c r="C1302" t="s">
        <v>1385</v>
      </c>
      <c r="D1302" t="s">
        <v>226</v>
      </c>
      <c r="E1302" t="s">
        <v>1386</v>
      </c>
      <c r="F1302" t="s">
        <v>1387</v>
      </c>
      <c r="H1302" t="s">
        <v>743</v>
      </c>
      <c r="I1302">
        <v>5.5</v>
      </c>
      <c r="J1302">
        <v>35</v>
      </c>
      <c r="M1302" t="s">
        <v>744</v>
      </c>
      <c r="N1302" t="s">
        <v>796</v>
      </c>
      <c r="O1302">
        <v>0</v>
      </c>
      <c r="P1302" t="s">
        <v>797</v>
      </c>
      <c r="Q1302" t="s">
        <v>747</v>
      </c>
      <c r="R1302" t="s">
        <v>747</v>
      </c>
      <c r="S1302" s="71">
        <v>45406</v>
      </c>
      <c r="T1302" s="94">
        <v>0.29166666666666669</v>
      </c>
      <c r="U1302" s="71">
        <v>45406</v>
      </c>
      <c r="V1302" s="94">
        <v>0.3125</v>
      </c>
      <c r="W1302">
        <v>30</v>
      </c>
      <c r="X1302">
        <v>0.5</v>
      </c>
      <c r="AB1302" t="s">
        <v>798</v>
      </c>
      <c r="AC1302" t="s">
        <v>799</v>
      </c>
      <c r="AD1302">
        <v>121422</v>
      </c>
    </row>
    <row r="1303" spans="1:30" x14ac:dyDescent="0.25">
      <c r="A1303" t="s">
        <v>1384</v>
      </c>
      <c r="C1303" t="s">
        <v>1385</v>
      </c>
      <c r="D1303" t="s">
        <v>226</v>
      </c>
      <c r="E1303" t="s">
        <v>1386</v>
      </c>
      <c r="F1303" t="s">
        <v>1387</v>
      </c>
      <c r="H1303" t="s">
        <v>743</v>
      </c>
      <c r="I1303">
        <v>5.5</v>
      </c>
      <c r="J1303">
        <v>35</v>
      </c>
      <c r="M1303" t="s">
        <v>744</v>
      </c>
      <c r="N1303" t="s">
        <v>745</v>
      </c>
      <c r="O1303">
        <v>0</v>
      </c>
      <c r="P1303" t="s">
        <v>783</v>
      </c>
      <c r="Q1303" t="s">
        <v>86</v>
      </c>
      <c r="R1303" t="s">
        <v>86</v>
      </c>
      <c r="S1303" s="71">
        <v>45406</v>
      </c>
      <c r="T1303" s="94">
        <v>0.33333333333333331</v>
      </c>
      <c r="U1303" s="71">
        <v>45406</v>
      </c>
      <c r="V1303" s="94">
        <v>0.45833333333333331</v>
      </c>
      <c r="W1303">
        <v>180</v>
      </c>
      <c r="X1303">
        <v>3</v>
      </c>
      <c r="Y1303" t="s">
        <v>35</v>
      </c>
      <c r="AB1303" t="s">
        <v>1273</v>
      </c>
      <c r="AC1303" t="s">
        <v>1274</v>
      </c>
      <c r="AD1303">
        <v>106539</v>
      </c>
    </row>
    <row r="1304" spans="1:30" x14ac:dyDescent="0.25">
      <c r="A1304" t="s">
        <v>1384</v>
      </c>
      <c r="C1304" t="s">
        <v>1385</v>
      </c>
      <c r="D1304" t="s">
        <v>226</v>
      </c>
      <c r="E1304" t="s">
        <v>1386</v>
      </c>
      <c r="F1304" t="s">
        <v>1387</v>
      </c>
      <c r="H1304" t="s">
        <v>743</v>
      </c>
      <c r="I1304">
        <v>5.5</v>
      </c>
      <c r="J1304">
        <v>35</v>
      </c>
      <c r="M1304" t="s">
        <v>744</v>
      </c>
      <c r="N1304" t="s">
        <v>745</v>
      </c>
      <c r="O1304">
        <v>0</v>
      </c>
      <c r="P1304" t="s">
        <v>873</v>
      </c>
      <c r="Q1304" t="s">
        <v>86</v>
      </c>
      <c r="R1304" t="s">
        <v>86</v>
      </c>
      <c r="S1304" s="71">
        <v>45406</v>
      </c>
      <c r="T1304" s="94">
        <v>0.47916666666666669</v>
      </c>
      <c r="U1304" s="71">
        <v>45406</v>
      </c>
      <c r="V1304" s="94">
        <v>0.52083333333333337</v>
      </c>
      <c r="W1304">
        <v>60</v>
      </c>
      <c r="X1304">
        <v>1</v>
      </c>
      <c r="Y1304" t="s">
        <v>35</v>
      </c>
      <c r="AB1304" t="s">
        <v>1697</v>
      </c>
      <c r="AC1304" t="s">
        <v>1698</v>
      </c>
      <c r="AD1304">
        <v>86839</v>
      </c>
    </row>
    <row r="1305" spans="1:30" x14ac:dyDescent="0.25">
      <c r="A1305" t="s">
        <v>1384</v>
      </c>
      <c r="C1305" t="s">
        <v>1385</v>
      </c>
      <c r="D1305" t="s">
        <v>226</v>
      </c>
      <c r="E1305" t="s">
        <v>1386</v>
      </c>
      <c r="F1305" t="s">
        <v>1387</v>
      </c>
      <c r="H1305" t="s">
        <v>743</v>
      </c>
      <c r="I1305">
        <v>5.5</v>
      </c>
      <c r="J1305">
        <v>35</v>
      </c>
      <c r="M1305" t="s">
        <v>789</v>
      </c>
      <c r="N1305" t="s">
        <v>777</v>
      </c>
      <c r="P1305" t="s">
        <v>790</v>
      </c>
      <c r="S1305" s="71">
        <v>45406</v>
      </c>
      <c r="T1305" s="94">
        <v>0.47916666666666669</v>
      </c>
      <c r="U1305" s="71">
        <v>45406</v>
      </c>
      <c r="V1305" s="94">
        <v>0.52083333333333337</v>
      </c>
      <c r="W1305">
        <v>3.45</v>
      </c>
      <c r="X1305">
        <v>5.7500000000000002E-2</v>
      </c>
      <c r="Y1305" t="s">
        <v>35</v>
      </c>
      <c r="AD1305">
        <v>86839</v>
      </c>
    </row>
    <row r="1306" spans="1:30" x14ac:dyDescent="0.25">
      <c r="A1306" t="s">
        <v>1384</v>
      </c>
      <c r="C1306" t="s">
        <v>1385</v>
      </c>
      <c r="D1306" t="s">
        <v>226</v>
      </c>
      <c r="E1306" t="s">
        <v>1386</v>
      </c>
      <c r="F1306" t="s">
        <v>1387</v>
      </c>
      <c r="H1306" t="s">
        <v>743</v>
      </c>
      <c r="I1306">
        <v>5.5</v>
      </c>
      <c r="J1306">
        <v>35</v>
      </c>
      <c r="M1306" t="s">
        <v>744</v>
      </c>
      <c r="N1306" t="s">
        <v>796</v>
      </c>
      <c r="O1306">
        <v>0</v>
      </c>
      <c r="P1306" t="s">
        <v>797</v>
      </c>
      <c r="Q1306" t="s">
        <v>747</v>
      </c>
      <c r="R1306" t="s">
        <v>747</v>
      </c>
      <c r="S1306" s="71">
        <v>45408</v>
      </c>
      <c r="T1306" s="94">
        <v>0.29166666666666669</v>
      </c>
      <c r="U1306" s="71">
        <v>45408</v>
      </c>
      <c r="V1306" s="94">
        <v>0.30208333333333331</v>
      </c>
      <c r="W1306">
        <v>15</v>
      </c>
      <c r="X1306">
        <v>0.25</v>
      </c>
      <c r="AB1306" t="s">
        <v>798</v>
      </c>
      <c r="AC1306" t="s">
        <v>799</v>
      </c>
      <c r="AD1306">
        <v>121764</v>
      </c>
    </row>
    <row r="1307" spans="1:30" x14ac:dyDescent="0.25">
      <c r="A1307" t="s">
        <v>1384</v>
      </c>
      <c r="C1307" t="s">
        <v>1385</v>
      </c>
      <c r="D1307" t="s">
        <v>226</v>
      </c>
      <c r="E1307" t="s">
        <v>1386</v>
      </c>
      <c r="F1307" t="s">
        <v>1387</v>
      </c>
      <c r="H1307" t="s">
        <v>743</v>
      </c>
      <c r="I1307">
        <v>5.5</v>
      </c>
      <c r="J1307">
        <v>35</v>
      </c>
      <c r="M1307" t="s">
        <v>744</v>
      </c>
      <c r="N1307" t="s">
        <v>745</v>
      </c>
      <c r="O1307">
        <v>0</v>
      </c>
      <c r="P1307" t="s">
        <v>873</v>
      </c>
      <c r="Q1307" t="s">
        <v>86</v>
      </c>
      <c r="R1307" t="s">
        <v>86</v>
      </c>
      <c r="S1307" s="71">
        <v>45408</v>
      </c>
      <c r="T1307" s="94">
        <v>0.45833333333333331</v>
      </c>
      <c r="U1307" s="71">
        <v>45408</v>
      </c>
      <c r="V1307" s="94">
        <v>0.54166666666666663</v>
      </c>
      <c r="W1307">
        <v>120</v>
      </c>
      <c r="X1307">
        <v>2</v>
      </c>
      <c r="Y1307" t="s">
        <v>35</v>
      </c>
      <c r="AB1307" t="s">
        <v>1162</v>
      </c>
      <c r="AC1307" t="s">
        <v>1163</v>
      </c>
      <c r="AD1307">
        <v>90315</v>
      </c>
    </row>
    <row r="1308" spans="1:30" x14ac:dyDescent="0.25">
      <c r="A1308" t="s">
        <v>1384</v>
      </c>
      <c r="C1308" t="s">
        <v>1385</v>
      </c>
      <c r="D1308" t="s">
        <v>226</v>
      </c>
      <c r="E1308" t="s">
        <v>1386</v>
      </c>
      <c r="F1308" t="s">
        <v>1387</v>
      </c>
      <c r="H1308" t="s">
        <v>743</v>
      </c>
      <c r="I1308">
        <v>5.5</v>
      </c>
      <c r="J1308">
        <v>35</v>
      </c>
      <c r="M1308" t="s">
        <v>776</v>
      </c>
      <c r="N1308" t="s">
        <v>777</v>
      </c>
      <c r="P1308" t="s">
        <v>788</v>
      </c>
      <c r="Q1308" t="s">
        <v>86</v>
      </c>
      <c r="R1308" t="s">
        <v>86</v>
      </c>
      <c r="S1308" s="71">
        <v>45408</v>
      </c>
      <c r="T1308" s="94">
        <v>0.45833333333333331</v>
      </c>
      <c r="U1308" s="71">
        <v>45408</v>
      </c>
      <c r="V1308" s="94">
        <v>0.54166666666666663</v>
      </c>
      <c r="W1308">
        <v>5</v>
      </c>
      <c r="X1308">
        <v>8.3333332999999996E-2</v>
      </c>
      <c r="Y1308" t="s">
        <v>35</v>
      </c>
      <c r="AB1308" t="s">
        <v>1162</v>
      </c>
      <c r="AC1308" t="s">
        <v>1163</v>
      </c>
      <c r="AD1308">
        <v>90315</v>
      </c>
    </row>
    <row r="1309" spans="1:30" x14ac:dyDescent="0.25">
      <c r="A1309" t="s">
        <v>1384</v>
      </c>
      <c r="C1309" t="s">
        <v>1385</v>
      </c>
      <c r="D1309" t="s">
        <v>226</v>
      </c>
      <c r="E1309" t="s">
        <v>1386</v>
      </c>
      <c r="F1309" t="s">
        <v>1387</v>
      </c>
      <c r="H1309" t="s">
        <v>743</v>
      </c>
      <c r="I1309">
        <v>5.5</v>
      </c>
      <c r="J1309">
        <v>35</v>
      </c>
      <c r="M1309" t="s">
        <v>744</v>
      </c>
      <c r="N1309" t="s">
        <v>745</v>
      </c>
      <c r="O1309">
        <v>0</v>
      </c>
      <c r="P1309" t="s">
        <v>783</v>
      </c>
      <c r="Q1309" t="s">
        <v>86</v>
      </c>
      <c r="R1309" t="s">
        <v>86</v>
      </c>
      <c r="S1309" s="71">
        <v>45408</v>
      </c>
      <c r="T1309" s="94">
        <v>0.55208333333333337</v>
      </c>
      <c r="U1309" s="71">
        <v>45408</v>
      </c>
      <c r="V1309" s="94">
        <v>0.61458333333333337</v>
      </c>
      <c r="W1309">
        <v>90</v>
      </c>
      <c r="X1309">
        <v>1.5</v>
      </c>
      <c r="Y1309" t="s">
        <v>35</v>
      </c>
      <c r="AB1309" t="s">
        <v>1294</v>
      </c>
      <c r="AC1309" t="s">
        <v>1295</v>
      </c>
      <c r="AD1309">
        <v>106360</v>
      </c>
    </row>
    <row r="1310" spans="1:30" x14ac:dyDescent="0.25">
      <c r="A1310" t="s">
        <v>1384</v>
      </c>
      <c r="C1310" t="s">
        <v>1385</v>
      </c>
      <c r="D1310" t="s">
        <v>226</v>
      </c>
      <c r="E1310" t="s">
        <v>1386</v>
      </c>
      <c r="F1310" t="s">
        <v>1387</v>
      </c>
      <c r="H1310" t="s">
        <v>743</v>
      </c>
      <c r="I1310">
        <v>5.5</v>
      </c>
      <c r="J1310">
        <v>35</v>
      </c>
      <c r="M1310" t="s">
        <v>776</v>
      </c>
      <c r="N1310" t="s">
        <v>777</v>
      </c>
      <c r="P1310" t="s">
        <v>788</v>
      </c>
      <c r="Q1310" t="s">
        <v>86</v>
      </c>
      <c r="R1310" t="s">
        <v>86</v>
      </c>
      <c r="S1310" s="71">
        <v>45408</v>
      </c>
      <c r="T1310" s="94">
        <v>0.55208333333333337</v>
      </c>
      <c r="U1310" s="71">
        <v>45408</v>
      </c>
      <c r="V1310" s="94">
        <v>0.61458333333333337</v>
      </c>
      <c r="W1310">
        <v>7</v>
      </c>
      <c r="X1310">
        <v>0.116666667</v>
      </c>
      <c r="Y1310" t="s">
        <v>35</v>
      </c>
      <c r="AB1310" t="s">
        <v>1294</v>
      </c>
      <c r="AC1310" t="s">
        <v>1295</v>
      </c>
      <c r="AD1310">
        <v>106360</v>
      </c>
    </row>
    <row r="1311" spans="1:30" x14ac:dyDescent="0.25">
      <c r="A1311" t="s">
        <v>1384</v>
      </c>
      <c r="C1311" t="s">
        <v>1385</v>
      </c>
      <c r="D1311" t="s">
        <v>226</v>
      </c>
      <c r="E1311" t="s">
        <v>1386</v>
      </c>
      <c r="F1311" t="s">
        <v>1387</v>
      </c>
      <c r="H1311" t="s">
        <v>743</v>
      </c>
      <c r="I1311">
        <v>5.5</v>
      </c>
      <c r="J1311">
        <v>35</v>
      </c>
      <c r="M1311" t="s">
        <v>789</v>
      </c>
      <c r="N1311" t="s">
        <v>777</v>
      </c>
      <c r="P1311" t="s">
        <v>790</v>
      </c>
      <c r="S1311" s="71">
        <v>45408</v>
      </c>
      <c r="T1311" s="94">
        <v>0.55208333333333337</v>
      </c>
      <c r="U1311" s="71">
        <v>45408</v>
      </c>
      <c r="V1311" s="94">
        <v>0.61458333333333337</v>
      </c>
      <c r="W1311">
        <v>2.25</v>
      </c>
      <c r="X1311">
        <v>3.7499999999999999E-2</v>
      </c>
      <c r="Y1311" t="s">
        <v>35</v>
      </c>
      <c r="AD1311">
        <v>106360</v>
      </c>
    </row>
    <row r="1312" spans="1:30" x14ac:dyDescent="0.25">
      <c r="A1312" t="s">
        <v>1384</v>
      </c>
      <c r="C1312" t="s">
        <v>1385</v>
      </c>
      <c r="D1312" t="s">
        <v>226</v>
      </c>
      <c r="E1312" t="s">
        <v>1386</v>
      </c>
      <c r="F1312" t="s">
        <v>1387</v>
      </c>
      <c r="H1312" t="s">
        <v>743</v>
      </c>
      <c r="I1312">
        <v>5.5</v>
      </c>
      <c r="J1312">
        <v>35</v>
      </c>
      <c r="M1312" t="s">
        <v>744</v>
      </c>
      <c r="N1312" t="s">
        <v>745</v>
      </c>
      <c r="O1312">
        <v>0</v>
      </c>
      <c r="P1312" t="s">
        <v>746</v>
      </c>
      <c r="Q1312" t="s">
        <v>747</v>
      </c>
      <c r="R1312" t="s">
        <v>747</v>
      </c>
      <c r="S1312" s="71">
        <v>45409</v>
      </c>
      <c r="T1312" s="94">
        <v>0.4375</v>
      </c>
      <c r="U1312" s="71">
        <v>45409</v>
      </c>
      <c r="V1312" s="94">
        <v>0.64583333333333337</v>
      </c>
      <c r="W1312">
        <v>300</v>
      </c>
      <c r="X1312">
        <v>5</v>
      </c>
      <c r="AB1312" t="s">
        <v>1390</v>
      </c>
      <c r="AC1312" t="s">
        <v>1391</v>
      </c>
      <c r="AD1312">
        <v>111666</v>
      </c>
    </row>
    <row r="1313" spans="1:30" x14ac:dyDescent="0.25">
      <c r="A1313" t="s">
        <v>1384</v>
      </c>
      <c r="C1313" t="s">
        <v>1385</v>
      </c>
      <c r="D1313" t="s">
        <v>226</v>
      </c>
      <c r="E1313" t="s">
        <v>1386</v>
      </c>
      <c r="F1313" t="s">
        <v>1387</v>
      </c>
      <c r="H1313" t="s">
        <v>743</v>
      </c>
      <c r="I1313">
        <v>5.5</v>
      </c>
      <c r="J1313">
        <v>35</v>
      </c>
      <c r="M1313" t="s">
        <v>744</v>
      </c>
      <c r="N1313" t="s">
        <v>745</v>
      </c>
      <c r="O1313">
        <v>0</v>
      </c>
      <c r="P1313" t="s">
        <v>873</v>
      </c>
      <c r="Q1313" t="s">
        <v>86</v>
      </c>
      <c r="R1313" t="s">
        <v>86</v>
      </c>
      <c r="S1313" s="71">
        <v>45412</v>
      </c>
      <c r="T1313" s="94">
        <v>0.41666666666666669</v>
      </c>
      <c r="U1313" s="71">
        <v>45412</v>
      </c>
      <c r="V1313" s="94">
        <v>0.54166666666666663</v>
      </c>
      <c r="W1313">
        <v>180</v>
      </c>
      <c r="X1313">
        <v>3</v>
      </c>
      <c r="Y1313" t="s">
        <v>35</v>
      </c>
      <c r="AB1313" t="s">
        <v>1166</v>
      </c>
      <c r="AC1313" t="s">
        <v>1167</v>
      </c>
      <c r="AD1313">
        <v>90127</v>
      </c>
    </row>
    <row r="1314" spans="1:30" x14ac:dyDescent="0.25">
      <c r="A1314" t="s">
        <v>1384</v>
      </c>
      <c r="C1314" t="s">
        <v>1385</v>
      </c>
      <c r="D1314" t="s">
        <v>226</v>
      </c>
      <c r="E1314" t="s">
        <v>1386</v>
      </c>
      <c r="F1314" t="s">
        <v>1387</v>
      </c>
      <c r="H1314" t="s">
        <v>743</v>
      </c>
      <c r="I1314">
        <v>5.5</v>
      </c>
      <c r="J1314">
        <v>35</v>
      </c>
      <c r="M1314" t="s">
        <v>776</v>
      </c>
      <c r="N1314" t="s">
        <v>777</v>
      </c>
      <c r="P1314" t="s">
        <v>788</v>
      </c>
      <c r="Q1314" t="s">
        <v>86</v>
      </c>
      <c r="R1314" t="s">
        <v>86</v>
      </c>
      <c r="S1314" s="71">
        <v>45412</v>
      </c>
      <c r="T1314" s="94">
        <v>0.41666666666666669</v>
      </c>
      <c r="U1314" s="71">
        <v>45412</v>
      </c>
      <c r="V1314" s="94">
        <v>0.54166666666666663</v>
      </c>
      <c r="W1314">
        <v>29</v>
      </c>
      <c r="X1314">
        <v>0.48333333299999998</v>
      </c>
      <c r="Y1314" t="s">
        <v>35</v>
      </c>
      <c r="AB1314" t="s">
        <v>1166</v>
      </c>
      <c r="AC1314" t="s">
        <v>1167</v>
      </c>
      <c r="AD1314">
        <v>90127</v>
      </c>
    </row>
    <row r="1315" spans="1:30" x14ac:dyDescent="0.25">
      <c r="A1315" t="s">
        <v>1384</v>
      </c>
      <c r="C1315" t="s">
        <v>1385</v>
      </c>
      <c r="D1315" t="s">
        <v>226</v>
      </c>
      <c r="E1315" t="s">
        <v>1386</v>
      </c>
      <c r="F1315" t="s">
        <v>1387</v>
      </c>
      <c r="H1315" t="s">
        <v>743</v>
      </c>
      <c r="I1315">
        <v>5.5</v>
      </c>
      <c r="J1315">
        <v>35</v>
      </c>
      <c r="M1315" t="s">
        <v>744</v>
      </c>
      <c r="N1315" t="s">
        <v>745</v>
      </c>
      <c r="O1315">
        <v>0</v>
      </c>
      <c r="P1315" t="s">
        <v>873</v>
      </c>
      <c r="Q1315" t="s">
        <v>86</v>
      </c>
      <c r="R1315" t="s">
        <v>86</v>
      </c>
      <c r="S1315" s="71">
        <v>45412</v>
      </c>
      <c r="T1315" s="94">
        <v>0.6875</v>
      </c>
      <c r="U1315" s="71">
        <v>45412</v>
      </c>
      <c r="V1315" s="94">
        <v>0.77083333333333337</v>
      </c>
      <c r="W1315">
        <v>120</v>
      </c>
      <c r="X1315">
        <v>2</v>
      </c>
      <c r="Y1315" t="s">
        <v>35</v>
      </c>
      <c r="AB1315" t="s">
        <v>1166</v>
      </c>
      <c r="AC1315" t="s">
        <v>1167</v>
      </c>
      <c r="AD1315">
        <v>94023</v>
      </c>
    </row>
    <row r="1316" spans="1:30" x14ac:dyDescent="0.25">
      <c r="A1316" t="s">
        <v>1384</v>
      </c>
      <c r="C1316" t="s">
        <v>1385</v>
      </c>
      <c r="D1316" t="s">
        <v>226</v>
      </c>
      <c r="E1316" t="s">
        <v>1386</v>
      </c>
      <c r="F1316" t="s">
        <v>1387</v>
      </c>
      <c r="H1316" t="s">
        <v>743</v>
      </c>
      <c r="I1316">
        <v>5.5</v>
      </c>
      <c r="J1316">
        <v>35</v>
      </c>
      <c r="M1316" t="s">
        <v>744</v>
      </c>
      <c r="N1316" t="s">
        <v>745</v>
      </c>
      <c r="O1316">
        <v>0</v>
      </c>
      <c r="P1316" t="s">
        <v>783</v>
      </c>
      <c r="Q1316" t="s">
        <v>86</v>
      </c>
      <c r="R1316" t="s">
        <v>86</v>
      </c>
      <c r="S1316" s="71">
        <v>45413</v>
      </c>
      <c r="T1316" s="94">
        <v>0.33333333333333331</v>
      </c>
      <c r="U1316" s="71">
        <v>45413</v>
      </c>
      <c r="V1316" s="94">
        <v>0.45833333333333331</v>
      </c>
      <c r="W1316">
        <v>180</v>
      </c>
      <c r="X1316">
        <v>3</v>
      </c>
      <c r="Y1316" t="s">
        <v>35</v>
      </c>
      <c r="AB1316" t="s">
        <v>1273</v>
      </c>
      <c r="AC1316" t="s">
        <v>1274</v>
      </c>
      <c r="AD1316">
        <v>106540</v>
      </c>
    </row>
    <row r="1317" spans="1:30" x14ac:dyDescent="0.25">
      <c r="A1317" t="s">
        <v>1384</v>
      </c>
      <c r="C1317" t="s">
        <v>1385</v>
      </c>
      <c r="D1317" t="s">
        <v>226</v>
      </c>
      <c r="E1317" t="s">
        <v>1386</v>
      </c>
      <c r="F1317" t="s">
        <v>1387</v>
      </c>
      <c r="H1317" t="s">
        <v>743</v>
      </c>
      <c r="I1317">
        <v>5.5</v>
      </c>
      <c r="J1317">
        <v>35</v>
      </c>
      <c r="M1317" t="s">
        <v>744</v>
      </c>
      <c r="N1317" t="s">
        <v>745</v>
      </c>
      <c r="O1317">
        <v>0</v>
      </c>
      <c r="P1317" t="s">
        <v>791</v>
      </c>
      <c r="Q1317" t="s">
        <v>85</v>
      </c>
      <c r="R1317" t="s">
        <v>792</v>
      </c>
      <c r="S1317" s="71">
        <v>45413</v>
      </c>
      <c r="T1317" s="94">
        <v>0.53125</v>
      </c>
      <c r="U1317" s="71">
        <v>45413</v>
      </c>
      <c r="V1317" s="94">
        <v>0.65625</v>
      </c>
      <c r="W1317">
        <v>180</v>
      </c>
      <c r="X1317">
        <v>3</v>
      </c>
      <c r="Y1317" t="s">
        <v>34</v>
      </c>
      <c r="AB1317" t="s">
        <v>884</v>
      </c>
      <c r="AC1317" t="s">
        <v>885</v>
      </c>
      <c r="AD1317">
        <v>122998</v>
      </c>
    </row>
    <row r="1318" spans="1:30" x14ac:dyDescent="0.25">
      <c r="A1318" t="s">
        <v>1384</v>
      </c>
      <c r="C1318" t="s">
        <v>1385</v>
      </c>
      <c r="D1318" t="s">
        <v>226</v>
      </c>
      <c r="E1318" t="s">
        <v>1386</v>
      </c>
      <c r="F1318" t="s">
        <v>1387</v>
      </c>
      <c r="H1318" t="s">
        <v>743</v>
      </c>
      <c r="I1318">
        <v>5.5</v>
      </c>
      <c r="J1318">
        <v>35</v>
      </c>
      <c r="M1318" t="s">
        <v>776</v>
      </c>
      <c r="N1318" t="s">
        <v>777</v>
      </c>
      <c r="P1318" t="s">
        <v>795</v>
      </c>
      <c r="Q1318" t="s">
        <v>85</v>
      </c>
      <c r="R1318" t="s">
        <v>792</v>
      </c>
      <c r="S1318" s="71">
        <v>45413</v>
      </c>
      <c r="T1318" s="94">
        <v>0.53125</v>
      </c>
      <c r="U1318" s="71">
        <v>45413</v>
      </c>
      <c r="V1318" s="94">
        <v>0.65625</v>
      </c>
      <c r="W1318">
        <v>17</v>
      </c>
      <c r="X1318">
        <v>0.28333333300000002</v>
      </c>
      <c r="Y1318" t="s">
        <v>34</v>
      </c>
      <c r="AB1318" t="s">
        <v>884</v>
      </c>
      <c r="AC1318" t="s">
        <v>885</v>
      </c>
      <c r="AD1318">
        <v>122998</v>
      </c>
    </row>
    <row r="1319" spans="1:30" x14ac:dyDescent="0.25">
      <c r="A1319" t="s">
        <v>1384</v>
      </c>
      <c r="C1319" t="s">
        <v>1385</v>
      </c>
      <c r="D1319" t="s">
        <v>226</v>
      </c>
      <c r="E1319" t="s">
        <v>1386</v>
      </c>
      <c r="F1319" t="s">
        <v>1387</v>
      </c>
      <c r="H1319" t="s">
        <v>743</v>
      </c>
      <c r="I1319">
        <v>5.5</v>
      </c>
      <c r="J1319">
        <v>35</v>
      </c>
      <c r="M1319" t="s">
        <v>789</v>
      </c>
      <c r="N1319" t="s">
        <v>777</v>
      </c>
      <c r="P1319" t="s">
        <v>790</v>
      </c>
      <c r="S1319" s="71">
        <v>45413</v>
      </c>
      <c r="T1319" s="94">
        <v>0.53125</v>
      </c>
      <c r="U1319" s="71">
        <v>45413</v>
      </c>
      <c r="V1319" s="94">
        <v>0.65625</v>
      </c>
      <c r="W1319">
        <v>3.51</v>
      </c>
      <c r="X1319">
        <v>5.8500000000000003E-2</v>
      </c>
      <c r="Y1319" t="s">
        <v>34</v>
      </c>
      <c r="AD1319">
        <v>122998</v>
      </c>
    </row>
    <row r="1320" spans="1:30" x14ac:dyDescent="0.25">
      <c r="A1320" t="s">
        <v>1395</v>
      </c>
      <c r="C1320" t="s">
        <v>1396</v>
      </c>
      <c r="D1320" t="s">
        <v>244</v>
      </c>
      <c r="E1320" t="s">
        <v>1397</v>
      </c>
      <c r="F1320" t="s">
        <v>782</v>
      </c>
      <c r="H1320" t="s">
        <v>743</v>
      </c>
      <c r="I1320">
        <v>15</v>
      </c>
      <c r="J1320">
        <v>35</v>
      </c>
      <c r="M1320" t="s">
        <v>744</v>
      </c>
      <c r="N1320" t="s">
        <v>796</v>
      </c>
      <c r="O1320">
        <v>0</v>
      </c>
      <c r="P1320" t="s">
        <v>797</v>
      </c>
      <c r="Q1320" t="s">
        <v>747</v>
      </c>
      <c r="R1320" t="s">
        <v>747</v>
      </c>
      <c r="S1320" s="71">
        <v>45400</v>
      </c>
      <c r="T1320" s="94">
        <v>0.29166666666666669</v>
      </c>
      <c r="U1320" s="71">
        <v>45400</v>
      </c>
      <c r="V1320" s="94">
        <v>0.33333333333333331</v>
      </c>
      <c r="W1320">
        <v>60</v>
      </c>
      <c r="X1320">
        <v>1</v>
      </c>
      <c r="AB1320" t="s">
        <v>798</v>
      </c>
      <c r="AC1320" t="s">
        <v>799</v>
      </c>
      <c r="AD1320">
        <v>118627</v>
      </c>
    </row>
    <row r="1321" spans="1:30" x14ac:dyDescent="0.25">
      <c r="A1321" t="s">
        <v>1395</v>
      </c>
      <c r="C1321" t="s">
        <v>1396</v>
      </c>
      <c r="D1321" t="s">
        <v>244</v>
      </c>
      <c r="E1321" t="s">
        <v>1397</v>
      </c>
      <c r="F1321" t="s">
        <v>782</v>
      </c>
      <c r="H1321" t="s">
        <v>743</v>
      </c>
      <c r="I1321">
        <v>15</v>
      </c>
      <c r="J1321">
        <v>35</v>
      </c>
      <c r="M1321" t="s">
        <v>744</v>
      </c>
      <c r="N1321" t="s">
        <v>745</v>
      </c>
      <c r="O1321">
        <v>0</v>
      </c>
      <c r="P1321" t="s">
        <v>819</v>
      </c>
      <c r="Q1321" t="s">
        <v>86</v>
      </c>
      <c r="R1321" t="s">
        <v>86</v>
      </c>
      <c r="S1321" s="71">
        <v>45400</v>
      </c>
      <c r="T1321" s="94">
        <v>0.35416666666666669</v>
      </c>
      <c r="U1321" s="71">
        <v>45400</v>
      </c>
      <c r="V1321" s="94">
        <v>0.41666666666666669</v>
      </c>
      <c r="W1321">
        <v>90</v>
      </c>
      <c r="X1321">
        <v>1.5</v>
      </c>
      <c r="Y1321" t="s">
        <v>35</v>
      </c>
      <c r="AB1321" t="s">
        <v>1255</v>
      </c>
      <c r="AC1321" t="s">
        <v>1256</v>
      </c>
      <c r="AD1321">
        <v>84561</v>
      </c>
    </row>
    <row r="1322" spans="1:30" x14ac:dyDescent="0.25">
      <c r="A1322" t="s">
        <v>1395</v>
      </c>
      <c r="C1322" t="s">
        <v>1396</v>
      </c>
      <c r="D1322" t="s">
        <v>244</v>
      </c>
      <c r="E1322" t="s">
        <v>1397</v>
      </c>
      <c r="F1322" t="s">
        <v>782</v>
      </c>
      <c r="H1322" t="s">
        <v>743</v>
      </c>
      <c r="I1322">
        <v>15</v>
      </c>
      <c r="J1322">
        <v>35</v>
      </c>
      <c r="M1322" t="s">
        <v>744</v>
      </c>
      <c r="N1322" t="s">
        <v>745</v>
      </c>
      <c r="O1322">
        <v>0</v>
      </c>
      <c r="P1322" t="s">
        <v>791</v>
      </c>
      <c r="Q1322" t="s">
        <v>85</v>
      </c>
      <c r="R1322" t="s">
        <v>792</v>
      </c>
      <c r="S1322" s="71">
        <v>45400</v>
      </c>
      <c r="T1322" s="94">
        <v>0.4375</v>
      </c>
      <c r="U1322" s="71">
        <v>45400</v>
      </c>
      <c r="V1322" s="94">
        <v>0.52083333333333337</v>
      </c>
      <c r="W1322">
        <v>120</v>
      </c>
      <c r="X1322">
        <v>2</v>
      </c>
      <c r="Y1322" t="s">
        <v>34</v>
      </c>
      <c r="AB1322" t="s">
        <v>1398</v>
      </c>
      <c r="AC1322" t="s">
        <v>1399</v>
      </c>
      <c r="AD1322">
        <v>85052</v>
      </c>
    </row>
    <row r="1323" spans="1:30" x14ac:dyDescent="0.25">
      <c r="A1323" t="s">
        <v>1395</v>
      </c>
      <c r="C1323" t="s">
        <v>1396</v>
      </c>
      <c r="D1323" t="s">
        <v>244</v>
      </c>
      <c r="E1323" t="s">
        <v>1397</v>
      </c>
      <c r="F1323" t="s">
        <v>782</v>
      </c>
      <c r="H1323" t="s">
        <v>743</v>
      </c>
      <c r="I1323">
        <v>15</v>
      </c>
      <c r="J1323">
        <v>35</v>
      </c>
      <c r="M1323" t="s">
        <v>789</v>
      </c>
      <c r="N1323" t="s">
        <v>777</v>
      </c>
      <c r="P1323" t="s">
        <v>790</v>
      </c>
      <c r="S1323" s="71">
        <v>45400</v>
      </c>
      <c r="T1323" s="94">
        <v>0.4375</v>
      </c>
      <c r="U1323" s="71">
        <v>45400</v>
      </c>
      <c r="V1323" s="94">
        <v>0.52083333333333337</v>
      </c>
      <c r="W1323">
        <v>4.01</v>
      </c>
      <c r="X1323">
        <v>6.6833332999999995E-2</v>
      </c>
      <c r="Y1323" t="s">
        <v>34</v>
      </c>
      <c r="AD1323">
        <v>85052</v>
      </c>
    </row>
    <row r="1324" spans="1:30" x14ac:dyDescent="0.25">
      <c r="A1324" t="s">
        <v>1395</v>
      </c>
      <c r="C1324" t="s">
        <v>1396</v>
      </c>
      <c r="D1324" t="s">
        <v>244</v>
      </c>
      <c r="E1324" t="s">
        <v>1397</v>
      </c>
      <c r="F1324" t="s">
        <v>782</v>
      </c>
      <c r="H1324" t="s">
        <v>743</v>
      </c>
      <c r="I1324">
        <v>15</v>
      </c>
      <c r="J1324">
        <v>35</v>
      </c>
      <c r="M1324" t="s">
        <v>744</v>
      </c>
      <c r="N1324" t="s">
        <v>745</v>
      </c>
      <c r="O1324">
        <v>0</v>
      </c>
      <c r="P1324" t="s">
        <v>816</v>
      </c>
      <c r="Q1324" t="s">
        <v>86</v>
      </c>
      <c r="R1324" t="s">
        <v>86</v>
      </c>
      <c r="S1324" s="71">
        <v>45400</v>
      </c>
      <c r="T1324" s="94">
        <v>0.54166666666666663</v>
      </c>
      <c r="U1324" s="71">
        <v>45400</v>
      </c>
      <c r="V1324" s="94">
        <v>0.66666666666666663</v>
      </c>
      <c r="W1324">
        <v>180</v>
      </c>
      <c r="X1324">
        <v>3</v>
      </c>
      <c r="Y1324" t="s">
        <v>35</v>
      </c>
      <c r="AB1324" t="s">
        <v>1080</v>
      </c>
      <c r="AC1324" t="s">
        <v>1081</v>
      </c>
      <c r="AD1324">
        <v>84556</v>
      </c>
    </row>
    <row r="1325" spans="1:30" x14ac:dyDescent="0.25">
      <c r="A1325" t="s">
        <v>1395</v>
      </c>
      <c r="C1325" t="s">
        <v>1396</v>
      </c>
      <c r="D1325" t="s">
        <v>244</v>
      </c>
      <c r="E1325" t="s">
        <v>1397</v>
      </c>
      <c r="F1325" t="s">
        <v>782</v>
      </c>
      <c r="H1325" t="s">
        <v>743</v>
      </c>
      <c r="I1325">
        <v>15</v>
      </c>
      <c r="J1325">
        <v>35</v>
      </c>
      <c r="M1325" t="s">
        <v>789</v>
      </c>
      <c r="N1325" t="s">
        <v>777</v>
      </c>
      <c r="P1325" t="s">
        <v>790</v>
      </c>
      <c r="S1325" s="71">
        <v>45400</v>
      </c>
      <c r="T1325" s="94">
        <v>0.54166666666666663</v>
      </c>
      <c r="U1325" s="71">
        <v>45400</v>
      </c>
      <c r="V1325" s="94">
        <v>0.66666666666666663</v>
      </c>
      <c r="W1325">
        <v>9.11</v>
      </c>
      <c r="X1325">
        <v>0.15183333299999999</v>
      </c>
      <c r="Y1325" t="s">
        <v>35</v>
      </c>
      <c r="AD1325">
        <v>84556</v>
      </c>
    </row>
    <row r="1326" spans="1:30" x14ac:dyDescent="0.25">
      <c r="A1326" t="s">
        <v>1395</v>
      </c>
      <c r="C1326" t="s">
        <v>1396</v>
      </c>
      <c r="D1326" t="s">
        <v>244</v>
      </c>
      <c r="E1326" t="s">
        <v>1397</v>
      </c>
      <c r="F1326" t="s">
        <v>782</v>
      </c>
      <c r="H1326" t="s">
        <v>743</v>
      </c>
      <c r="I1326">
        <v>15</v>
      </c>
      <c r="J1326">
        <v>35</v>
      </c>
      <c r="M1326" t="s">
        <v>744</v>
      </c>
      <c r="N1326" t="s">
        <v>745</v>
      </c>
      <c r="O1326">
        <v>0</v>
      </c>
      <c r="P1326" t="s">
        <v>816</v>
      </c>
      <c r="Q1326" t="s">
        <v>86</v>
      </c>
      <c r="R1326" t="s">
        <v>86</v>
      </c>
      <c r="S1326" s="71">
        <v>45401</v>
      </c>
      <c r="T1326" s="94">
        <v>0.375</v>
      </c>
      <c r="U1326" s="71">
        <v>45401</v>
      </c>
      <c r="V1326" s="94">
        <v>0.45833333333333331</v>
      </c>
      <c r="W1326">
        <v>120</v>
      </c>
      <c r="X1326">
        <v>2</v>
      </c>
      <c r="Y1326" t="s">
        <v>35</v>
      </c>
      <c r="AB1326" t="s">
        <v>1400</v>
      </c>
      <c r="AC1326" t="s">
        <v>1401</v>
      </c>
      <c r="AD1326">
        <v>86953</v>
      </c>
    </row>
    <row r="1327" spans="1:30" x14ac:dyDescent="0.25">
      <c r="A1327" t="s">
        <v>1395</v>
      </c>
      <c r="C1327" t="s">
        <v>1396</v>
      </c>
      <c r="D1327" t="s">
        <v>244</v>
      </c>
      <c r="E1327" t="s">
        <v>1397</v>
      </c>
      <c r="F1327" t="s">
        <v>782</v>
      </c>
      <c r="H1327" t="s">
        <v>743</v>
      </c>
      <c r="I1327">
        <v>15</v>
      </c>
      <c r="J1327">
        <v>35</v>
      </c>
      <c r="M1327" t="s">
        <v>744</v>
      </c>
      <c r="N1327" t="s">
        <v>796</v>
      </c>
      <c r="O1327">
        <v>0</v>
      </c>
      <c r="P1327" t="s">
        <v>797</v>
      </c>
      <c r="Q1327" t="s">
        <v>747</v>
      </c>
      <c r="R1327" t="s">
        <v>747</v>
      </c>
      <c r="S1327" s="71">
        <v>45404</v>
      </c>
      <c r="T1327" s="94">
        <v>0.29166666666666669</v>
      </c>
      <c r="U1327" s="71">
        <v>45404</v>
      </c>
      <c r="V1327" s="94">
        <v>0.33333333333333331</v>
      </c>
      <c r="W1327">
        <v>60</v>
      </c>
      <c r="X1327">
        <v>1</v>
      </c>
      <c r="AB1327" t="s">
        <v>798</v>
      </c>
      <c r="AC1327" t="s">
        <v>799</v>
      </c>
      <c r="AD1327">
        <v>120670</v>
      </c>
    </row>
    <row r="1328" spans="1:30" x14ac:dyDescent="0.25">
      <c r="A1328" t="s">
        <v>1395</v>
      </c>
      <c r="C1328" t="s">
        <v>1396</v>
      </c>
      <c r="D1328" t="s">
        <v>244</v>
      </c>
      <c r="E1328" t="s">
        <v>1397</v>
      </c>
      <c r="F1328" t="s">
        <v>782</v>
      </c>
      <c r="H1328" t="s">
        <v>743</v>
      </c>
      <c r="I1328">
        <v>15</v>
      </c>
      <c r="J1328">
        <v>35</v>
      </c>
      <c r="M1328" t="s">
        <v>744</v>
      </c>
      <c r="N1328" t="s">
        <v>745</v>
      </c>
      <c r="O1328">
        <v>0</v>
      </c>
      <c r="P1328" t="s">
        <v>783</v>
      </c>
      <c r="Q1328" t="s">
        <v>86</v>
      </c>
      <c r="R1328" t="s">
        <v>86</v>
      </c>
      <c r="S1328" s="71">
        <v>45404</v>
      </c>
      <c r="T1328" s="94">
        <v>0.33333333333333331</v>
      </c>
      <c r="U1328" s="71">
        <v>45404</v>
      </c>
      <c r="V1328" s="94">
        <v>0.39583333333333331</v>
      </c>
      <c r="W1328">
        <v>90</v>
      </c>
      <c r="X1328">
        <v>1.5</v>
      </c>
      <c r="Y1328" t="s">
        <v>35</v>
      </c>
      <c r="AB1328" t="s">
        <v>1400</v>
      </c>
      <c r="AC1328" t="s">
        <v>1401</v>
      </c>
      <c r="AD1328">
        <v>97271</v>
      </c>
    </row>
    <row r="1329" spans="1:30" x14ac:dyDescent="0.25">
      <c r="A1329" t="s">
        <v>1395</v>
      </c>
      <c r="C1329" t="s">
        <v>1396</v>
      </c>
      <c r="D1329" t="s">
        <v>244</v>
      </c>
      <c r="E1329" t="s">
        <v>1397</v>
      </c>
      <c r="F1329" t="s">
        <v>782</v>
      </c>
      <c r="H1329" t="s">
        <v>743</v>
      </c>
      <c r="I1329">
        <v>15</v>
      </c>
      <c r="J1329">
        <v>35</v>
      </c>
      <c r="M1329" t="s">
        <v>744</v>
      </c>
      <c r="N1329" t="s">
        <v>745</v>
      </c>
      <c r="O1329">
        <v>0</v>
      </c>
      <c r="P1329" t="s">
        <v>791</v>
      </c>
      <c r="Q1329" t="s">
        <v>85</v>
      </c>
      <c r="R1329" t="s">
        <v>792</v>
      </c>
      <c r="S1329" s="71">
        <v>45404</v>
      </c>
      <c r="T1329" s="94">
        <v>0.41666666666666669</v>
      </c>
      <c r="U1329" s="71">
        <v>45404</v>
      </c>
      <c r="V1329" s="94">
        <v>0.54166666666666663</v>
      </c>
      <c r="W1329">
        <v>180</v>
      </c>
      <c r="X1329">
        <v>3</v>
      </c>
      <c r="Y1329" t="s">
        <v>34</v>
      </c>
      <c r="AB1329" t="s">
        <v>1402</v>
      </c>
      <c r="AC1329" t="s">
        <v>1403</v>
      </c>
      <c r="AD1329">
        <v>86602</v>
      </c>
    </row>
    <row r="1330" spans="1:30" x14ac:dyDescent="0.25">
      <c r="A1330" t="s">
        <v>1395</v>
      </c>
      <c r="C1330" t="s">
        <v>1396</v>
      </c>
      <c r="D1330" t="s">
        <v>244</v>
      </c>
      <c r="E1330" t="s">
        <v>1397</v>
      </c>
      <c r="F1330" t="s">
        <v>782</v>
      </c>
      <c r="H1330" t="s">
        <v>743</v>
      </c>
      <c r="I1330">
        <v>15</v>
      </c>
      <c r="J1330">
        <v>35</v>
      </c>
      <c r="M1330" t="s">
        <v>789</v>
      </c>
      <c r="N1330" t="s">
        <v>777</v>
      </c>
      <c r="P1330" t="s">
        <v>790</v>
      </c>
      <c r="S1330" s="71">
        <v>45404</v>
      </c>
      <c r="T1330" s="94">
        <v>0.41666666666666669</v>
      </c>
      <c r="U1330" s="71">
        <v>45404</v>
      </c>
      <c r="V1330" s="94">
        <v>0.54166666666666663</v>
      </c>
      <c r="W1330">
        <v>5.21</v>
      </c>
      <c r="X1330">
        <v>8.6833332999999999E-2</v>
      </c>
      <c r="Y1330" t="s">
        <v>34</v>
      </c>
      <c r="AD1330">
        <v>86602</v>
      </c>
    </row>
    <row r="1331" spans="1:30" x14ac:dyDescent="0.25">
      <c r="A1331" t="s">
        <v>1395</v>
      </c>
      <c r="C1331" t="s">
        <v>1396</v>
      </c>
      <c r="D1331" t="s">
        <v>244</v>
      </c>
      <c r="E1331" t="s">
        <v>1397</v>
      </c>
      <c r="F1331" t="s">
        <v>782</v>
      </c>
      <c r="H1331" t="s">
        <v>743</v>
      </c>
      <c r="I1331">
        <v>15</v>
      </c>
      <c r="J1331">
        <v>35</v>
      </c>
      <c r="M1331" t="s">
        <v>744</v>
      </c>
      <c r="N1331" t="s">
        <v>745</v>
      </c>
      <c r="O1331">
        <v>0</v>
      </c>
      <c r="P1331" t="s">
        <v>783</v>
      </c>
      <c r="Q1331" t="s">
        <v>802</v>
      </c>
      <c r="R1331" t="s">
        <v>802</v>
      </c>
      <c r="S1331" s="71">
        <v>45404</v>
      </c>
      <c r="T1331" s="94">
        <v>0.5625</v>
      </c>
      <c r="U1331" s="71">
        <v>45404</v>
      </c>
      <c r="V1331" s="94">
        <v>0.60416666666666663</v>
      </c>
      <c r="W1331">
        <v>60</v>
      </c>
      <c r="X1331">
        <v>1</v>
      </c>
      <c r="Y1331" t="s">
        <v>35</v>
      </c>
      <c r="AB1331" t="s">
        <v>938</v>
      </c>
      <c r="AC1331" t="s">
        <v>939</v>
      </c>
      <c r="AD1331">
        <v>94690</v>
      </c>
    </row>
    <row r="1332" spans="1:30" x14ac:dyDescent="0.25">
      <c r="A1332" t="s">
        <v>1395</v>
      </c>
      <c r="C1332" t="s">
        <v>1396</v>
      </c>
      <c r="D1332" t="s">
        <v>244</v>
      </c>
      <c r="E1332" t="s">
        <v>1397</v>
      </c>
      <c r="F1332" t="s">
        <v>782</v>
      </c>
      <c r="H1332" t="s">
        <v>743</v>
      </c>
      <c r="I1332">
        <v>15</v>
      </c>
      <c r="J1332">
        <v>35</v>
      </c>
      <c r="M1332" t="s">
        <v>789</v>
      </c>
      <c r="N1332" t="s">
        <v>777</v>
      </c>
      <c r="P1332" t="s">
        <v>790</v>
      </c>
      <c r="S1332" s="71">
        <v>45404</v>
      </c>
      <c r="T1332" s="94">
        <v>0.5625</v>
      </c>
      <c r="U1332" s="71">
        <v>45404</v>
      </c>
      <c r="V1332" s="94">
        <v>0.60416666666666663</v>
      </c>
      <c r="W1332">
        <v>4.3</v>
      </c>
      <c r="X1332">
        <v>7.1666667000000003E-2</v>
      </c>
      <c r="Y1332" t="s">
        <v>35</v>
      </c>
      <c r="AD1332">
        <v>94690</v>
      </c>
    </row>
    <row r="1333" spans="1:30" x14ac:dyDescent="0.25">
      <c r="A1333" t="s">
        <v>1395</v>
      </c>
      <c r="C1333" t="s">
        <v>1396</v>
      </c>
      <c r="D1333" t="s">
        <v>244</v>
      </c>
      <c r="E1333" t="s">
        <v>1397</v>
      </c>
      <c r="F1333" t="s">
        <v>782</v>
      </c>
      <c r="H1333" t="s">
        <v>743</v>
      </c>
      <c r="I1333">
        <v>15</v>
      </c>
      <c r="J1333">
        <v>35</v>
      </c>
      <c r="M1333" t="s">
        <v>744</v>
      </c>
      <c r="N1333" t="s">
        <v>796</v>
      </c>
      <c r="O1333">
        <v>0</v>
      </c>
      <c r="P1333" t="s">
        <v>797</v>
      </c>
      <c r="Q1333" t="s">
        <v>747</v>
      </c>
      <c r="R1333" t="s">
        <v>747</v>
      </c>
      <c r="S1333" s="71">
        <v>45406</v>
      </c>
      <c r="T1333" s="94">
        <v>0.29166666666666669</v>
      </c>
      <c r="U1333" s="71">
        <v>45406</v>
      </c>
      <c r="V1333" s="94">
        <v>0.33333333333333331</v>
      </c>
      <c r="W1333">
        <v>60</v>
      </c>
      <c r="X1333">
        <v>1</v>
      </c>
      <c r="AB1333" t="s">
        <v>798</v>
      </c>
      <c r="AC1333" t="s">
        <v>799</v>
      </c>
      <c r="AD1333">
        <v>120671</v>
      </c>
    </row>
    <row r="1334" spans="1:30" x14ac:dyDescent="0.25">
      <c r="A1334" t="s">
        <v>1395</v>
      </c>
      <c r="C1334" t="s">
        <v>1396</v>
      </c>
      <c r="D1334" t="s">
        <v>244</v>
      </c>
      <c r="E1334" t="s">
        <v>1397</v>
      </c>
      <c r="F1334" t="s">
        <v>782</v>
      </c>
      <c r="H1334" t="s">
        <v>743</v>
      </c>
      <c r="I1334">
        <v>15</v>
      </c>
      <c r="J1334">
        <v>35</v>
      </c>
      <c r="M1334" t="s">
        <v>744</v>
      </c>
      <c r="N1334" t="s">
        <v>745</v>
      </c>
      <c r="O1334">
        <v>0</v>
      </c>
      <c r="P1334" t="s">
        <v>819</v>
      </c>
      <c r="Q1334" t="s">
        <v>86</v>
      </c>
      <c r="R1334" t="s">
        <v>86</v>
      </c>
      <c r="S1334" s="71">
        <v>45406</v>
      </c>
      <c r="T1334" s="94">
        <v>0.33333333333333331</v>
      </c>
      <c r="U1334" s="71">
        <v>45406</v>
      </c>
      <c r="V1334" s="94">
        <v>0.39583333333333331</v>
      </c>
      <c r="W1334">
        <v>90</v>
      </c>
      <c r="X1334">
        <v>1.5</v>
      </c>
      <c r="Y1334" t="s">
        <v>35</v>
      </c>
      <c r="AB1334" t="s">
        <v>1255</v>
      </c>
      <c r="AC1334" t="s">
        <v>1256</v>
      </c>
      <c r="AD1334">
        <v>86958</v>
      </c>
    </row>
    <row r="1335" spans="1:30" x14ac:dyDescent="0.25">
      <c r="A1335" t="s">
        <v>1395</v>
      </c>
      <c r="C1335" t="s">
        <v>1396</v>
      </c>
      <c r="D1335" t="s">
        <v>244</v>
      </c>
      <c r="E1335" t="s">
        <v>1397</v>
      </c>
      <c r="F1335" t="s">
        <v>782</v>
      </c>
      <c r="H1335" t="s">
        <v>743</v>
      </c>
      <c r="I1335">
        <v>15</v>
      </c>
      <c r="J1335">
        <v>35</v>
      </c>
      <c r="M1335" t="s">
        <v>744</v>
      </c>
      <c r="N1335" t="s">
        <v>745</v>
      </c>
      <c r="O1335">
        <v>0</v>
      </c>
      <c r="P1335" t="s">
        <v>783</v>
      </c>
      <c r="Q1335" t="s">
        <v>86</v>
      </c>
      <c r="R1335" t="s">
        <v>86</v>
      </c>
      <c r="S1335" s="71">
        <v>45406</v>
      </c>
      <c r="T1335" s="94">
        <v>0.41666666666666669</v>
      </c>
      <c r="U1335" s="71">
        <v>45406</v>
      </c>
      <c r="V1335" s="94">
        <v>0.54166666666666663</v>
      </c>
      <c r="W1335">
        <v>180</v>
      </c>
      <c r="X1335">
        <v>3</v>
      </c>
      <c r="Y1335" t="s">
        <v>35</v>
      </c>
      <c r="AB1335" t="s">
        <v>1275</v>
      </c>
      <c r="AC1335" t="s">
        <v>1276</v>
      </c>
      <c r="AD1335">
        <v>86974</v>
      </c>
    </row>
    <row r="1336" spans="1:30" x14ac:dyDescent="0.25">
      <c r="A1336" t="s">
        <v>1395</v>
      </c>
      <c r="C1336" t="s">
        <v>1396</v>
      </c>
      <c r="D1336" t="s">
        <v>244</v>
      </c>
      <c r="E1336" t="s">
        <v>1397</v>
      </c>
      <c r="F1336" t="s">
        <v>782</v>
      </c>
      <c r="H1336" t="s">
        <v>743</v>
      </c>
      <c r="I1336">
        <v>15</v>
      </c>
      <c r="J1336">
        <v>35</v>
      </c>
      <c r="M1336" t="s">
        <v>789</v>
      </c>
      <c r="N1336" t="s">
        <v>777</v>
      </c>
      <c r="P1336" t="s">
        <v>790</v>
      </c>
      <c r="S1336" s="71">
        <v>45406</v>
      </c>
      <c r="T1336" s="94">
        <v>0.41666666666666669</v>
      </c>
      <c r="U1336" s="71">
        <v>45406</v>
      </c>
      <c r="V1336" s="94">
        <v>0.54166666666666663</v>
      </c>
      <c r="W1336">
        <v>2.2999999999999998</v>
      </c>
      <c r="X1336">
        <v>3.8333332999999997E-2</v>
      </c>
      <c r="Y1336" t="s">
        <v>35</v>
      </c>
      <c r="AD1336">
        <v>86974</v>
      </c>
    </row>
    <row r="1337" spans="1:30" x14ac:dyDescent="0.25">
      <c r="A1337" t="s">
        <v>1395</v>
      </c>
      <c r="C1337" t="s">
        <v>1396</v>
      </c>
      <c r="D1337" t="s">
        <v>244</v>
      </c>
      <c r="E1337" t="s">
        <v>1397</v>
      </c>
      <c r="F1337" t="s">
        <v>782</v>
      </c>
      <c r="H1337" t="s">
        <v>743</v>
      </c>
      <c r="I1337">
        <v>15</v>
      </c>
      <c r="J1337">
        <v>35</v>
      </c>
      <c r="M1337" t="s">
        <v>744</v>
      </c>
      <c r="N1337" t="s">
        <v>745</v>
      </c>
      <c r="O1337">
        <v>0</v>
      </c>
      <c r="P1337" t="s">
        <v>783</v>
      </c>
      <c r="Q1337" t="s">
        <v>86</v>
      </c>
      <c r="R1337" t="s">
        <v>86</v>
      </c>
      <c r="S1337" s="71">
        <v>45406</v>
      </c>
      <c r="T1337" s="94">
        <v>0.5625</v>
      </c>
      <c r="U1337" s="71">
        <v>45406</v>
      </c>
      <c r="V1337" s="94">
        <v>0.64583333333333337</v>
      </c>
      <c r="W1337">
        <v>120</v>
      </c>
      <c r="X1337">
        <v>2</v>
      </c>
      <c r="Y1337" t="s">
        <v>35</v>
      </c>
      <c r="AB1337" t="s">
        <v>1404</v>
      </c>
      <c r="AC1337" t="s">
        <v>1405</v>
      </c>
      <c r="AD1337">
        <v>92021</v>
      </c>
    </row>
    <row r="1338" spans="1:30" x14ac:dyDescent="0.25">
      <c r="A1338" t="s">
        <v>1395</v>
      </c>
      <c r="C1338" t="s">
        <v>1396</v>
      </c>
      <c r="D1338" t="s">
        <v>244</v>
      </c>
      <c r="E1338" t="s">
        <v>1397</v>
      </c>
      <c r="F1338" t="s">
        <v>782</v>
      </c>
      <c r="H1338" t="s">
        <v>743</v>
      </c>
      <c r="I1338">
        <v>15</v>
      </c>
      <c r="J1338">
        <v>35</v>
      </c>
      <c r="M1338" t="s">
        <v>789</v>
      </c>
      <c r="N1338" t="s">
        <v>777</v>
      </c>
      <c r="P1338" t="s">
        <v>790</v>
      </c>
      <c r="S1338" s="71">
        <v>45406</v>
      </c>
      <c r="T1338" s="94">
        <v>0.5625</v>
      </c>
      <c r="U1338" s="71">
        <v>45406</v>
      </c>
      <c r="V1338" s="94">
        <v>0.64583333333333337</v>
      </c>
      <c r="W1338">
        <v>7.72</v>
      </c>
      <c r="X1338">
        <v>0.12866666700000001</v>
      </c>
      <c r="Y1338" t="s">
        <v>35</v>
      </c>
      <c r="AD1338">
        <v>92021</v>
      </c>
    </row>
    <row r="1339" spans="1:30" x14ac:dyDescent="0.25">
      <c r="A1339" t="s">
        <v>1395</v>
      </c>
      <c r="C1339" t="s">
        <v>1396</v>
      </c>
      <c r="D1339" t="s">
        <v>244</v>
      </c>
      <c r="E1339" t="s">
        <v>1397</v>
      </c>
      <c r="F1339" t="s">
        <v>782</v>
      </c>
      <c r="H1339" t="s">
        <v>743</v>
      </c>
      <c r="I1339">
        <v>15</v>
      </c>
      <c r="J1339">
        <v>35</v>
      </c>
      <c r="M1339" t="s">
        <v>744</v>
      </c>
      <c r="N1339" t="s">
        <v>745</v>
      </c>
      <c r="O1339">
        <v>0</v>
      </c>
      <c r="P1339" t="s">
        <v>819</v>
      </c>
      <c r="Q1339" t="s">
        <v>86</v>
      </c>
      <c r="R1339" t="s">
        <v>86</v>
      </c>
      <c r="S1339" s="71">
        <v>45407</v>
      </c>
      <c r="T1339" s="94">
        <v>0.35416666666666669</v>
      </c>
      <c r="U1339" s="71">
        <v>45407</v>
      </c>
      <c r="V1339" s="94">
        <v>0.4375</v>
      </c>
      <c r="W1339">
        <v>120</v>
      </c>
      <c r="X1339">
        <v>2</v>
      </c>
      <c r="Y1339" t="s">
        <v>35</v>
      </c>
      <c r="AB1339" t="s">
        <v>1255</v>
      </c>
      <c r="AC1339" t="s">
        <v>1256</v>
      </c>
      <c r="AD1339">
        <v>86957</v>
      </c>
    </row>
    <row r="1340" spans="1:30" x14ac:dyDescent="0.25">
      <c r="A1340" t="s">
        <v>1395</v>
      </c>
      <c r="C1340" t="s">
        <v>1396</v>
      </c>
      <c r="D1340" t="s">
        <v>244</v>
      </c>
      <c r="E1340" t="s">
        <v>1397</v>
      </c>
      <c r="F1340" t="s">
        <v>782</v>
      </c>
      <c r="H1340" t="s">
        <v>743</v>
      </c>
      <c r="I1340">
        <v>15</v>
      </c>
      <c r="J1340">
        <v>35</v>
      </c>
      <c r="M1340" t="s">
        <v>744</v>
      </c>
      <c r="N1340" t="s">
        <v>745</v>
      </c>
      <c r="O1340">
        <v>0</v>
      </c>
      <c r="P1340" t="s">
        <v>819</v>
      </c>
      <c r="Q1340" t="s">
        <v>86</v>
      </c>
      <c r="R1340" t="s">
        <v>86</v>
      </c>
      <c r="S1340" s="71">
        <v>45408</v>
      </c>
      <c r="T1340" s="94">
        <v>0.35416666666666669</v>
      </c>
      <c r="U1340" s="71">
        <v>45408</v>
      </c>
      <c r="V1340" s="94">
        <v>0.4375</v>
      </c>
      <c r="W1340">
        <v>120</v>
      </c>
      <c r="X1340">
        <v>2</v>
      </c>
      <c r="Y1340" t="s">
        <v>35</v>
      </c>
      <c r="AB1340" t="s">
        <v>1255</v>
      </c>
      <c r="AC1340" t="s">
        <v>1256</v>
      </c>
      <c r="AD1340">
        <v>119183</v>
      </c>
    </row>
    <row r="1341" spans="1:30" x14ac:dyDescent="0.25">
      <c r="A1341" t="s">
        <v>1395</v>
      </c>
      <c r="C1341" t="s">
        <v>1396</v>
      </c>
      <c r="D1341" t="s">
        <v>244</v>
      </c>
      <c r="E1341" t="s">
        <v>1397</v>
      </c>
      <c r="F1341" t="s">
        <v>782</v>
      </c>
      <c r="H1341" t="s">
        <v>743</v>
      </c>
      <c r="I1341">
        <v>15</v>
      </c>
      <c r="J1341">
        <v>35</v>
      </c>
      <c r="M1341" t="s">
        <v>744</v>
      </c>
      <c r="N1341" t="s">
        <v>796</v>
      </c>
      <c r="O1341">
        <v>0</v>
      </c>
      <c r="P1341" t="s">
        <v>797</v>
      </c>
      <c r="Q1341" t="s">
        <v>747</v>
      </c>
      <c r="R1341" t="s">
        <v>747</v>
      </c>
      <c r="S1341" s="71">
        <v>45411</v>
      </c>
      <c r="T1341" s="94">
        <v>0.29166666666666669</v>
      </c>
      <c r="U1341" s="71">
        <v>45411</v>
      </c>
      <c r="V1341" s="94">
        <v>0.33333333333333331</v>
      </c>
      <c r="W1341">
        <v>60</v>
      </c>
      <c r="X1341">
        <v>1</v>
      </c>
      <c r="AB1341" t="s">
        <v>798</v>
      </c>
      <c r="AC1341" t="s">
        <v>799</v>
      </c>
      <c r="AD1341">
        <v>123478</v>
      </c>
    </row>
    <row r="1342" spans="1:30" x14ac:dyDescent="0.25">
      <c r="A1342" t="s">
        <v>1395</v>
      </c>
      <c r="C1342" t="s">
        <v>1396</v>
      </c>
      <c r="D1342" t="s">
        <v>244</v>
      </c>
      <c r="E1342" t="s">
        <v>1397</v>
      </c>
      <c r="F1342" t="s">
        <v>782</v>
      </c>
      <c r="H1342" t="s">
        <v>743</v>
      </c>
      <c r="I1342">
        <v>15</v>
      </c>
      <c r="J1342">
        <v>35</v>
      </c>
      <c r="M1342" t="s">
        <v>744</v>
      </c>
      <c r="N1342" t="s">
        <v>745</v>
      </c>
      <c r="O1342">
        <v>0</v>
      </c>
      <c r="P1342" t="s">
        <v>783</v>
      </c>
      <c r="Q1342" t="s">
        <v>86</v>
      </c>
      <c r="R1342" t="s">
        <v>86</v>
      </c>
      <c r="S1342" s="71">
        <v>45411</v>
      </c>
      <c r="T1342" s="94">
        <v>0.33333333333333331</v>
      </c>
      <c r="U1342" s="71">
        <v>45411</v>
      </c>
      <c r="V1342" s="94">
        <v>0.41666666666666669</v>
      </c>
      <c r="W1342">
        <v>120</v>
      </c>
      <c r="X1342">
        <v>2</v>
      </c>
      <c r="Y1342" t="s">
        <v>35</v>
      </c>
      <c r="AB1342" t="s">
        <v>1400</v>
      </c>
      <c r="AC1342" t="s">
        <v>1401</v>
      </c>
      <c r="AD1342">
        <v>97272</v>
      </c>
    </row>
    <row r="1343" spans="1:30" x14ac:dyDescent="0.25">
      <c r="A1343" t="s">
        <v>1395</v>
      </c>
      <c r="C1343" t="s">
        <v>1396</v>
      </c>
      <c r="D1343" t="s">
        <v>244</v>
      </c>
      <c r="E1343" t="s">
        <v>1397</v>
      </c>
      <c r="F1343" t="s">
        <v>782</v>
      </c>
      <c r="H1343" t="s">
        <v>743</v>
      </c>
      <c r="I1343">
        <v>15</v>
      </c>
      <c r="J1343">
        <v>35</v>
      </c>
      <c r="M1343" t="s">
        <v>744</v>
      </c>
      <c r="N1343" t="s">
        <v>745</v>
      </c>
      <c r="O1343">
        <v>0</v>
      </c>
      <c r="P1343" t="s">
        <v>791</v>
      </c>
      <c r="Q1343" t="s">
        <v>85</v>
      </c>
      <c r="R1343" t="s">
        <v>792</v>
      </c>
      <c r="S1343" s="71">
        <v>45411</v>
      </c>
      <c r="T1343" s="94">
        <v>0.4375</v>
      </c>
      <c r="U1343" s="71">
        <v>45411</v>
      </c>
      <c r="V1343" s="94">
        <v>0.5625</v>
      </c>
      <c r="W1343">
        <v>180</v>
      </c>
      <c r="X1343">
        <v>3</v>
      </c>
      <c r="Y1343" t="s">
        <v>34</v>
      </c>
      <c r="AB1343" t="s">
        <v>1402</v>
      </c>
      <c r="AC1343" t="s">
        <v>1403</v>
      </c>
      <c r="AD1343">
        <v>120952</v>
      </c>
    </row>
    <row r="1344" spans="1:30" x14ac:dyDescent="0.25">
      <c r="A1344" t="s">
        <v>1395</v>
      </c>
      <c r="C1344" t="s">
        <v>1396</v>
      </c>
      <c r="D1344" t="s">
        <v>244</v>
      </c>
      <c r="E1344" t="s">
        <v>1397</v>
      </c>
      <c r="F1344" t="s">
        <v>782</v>
      </c>
      <c r="H1344" t="s">
        <v>743</v>
      </c>
      <c r="I1344">
        <v>15</v>
      </c>
      <c r="J1344">
        <v>35</v>
      </c>
      <c r="M1344" t="s">
        <v>789</v>
      </c>
      <c r="N1344" t="s">
        <v>777</v>
      </c>
      <c r="P1344" t="s">
        <v>790</v>
      </c>
      <c r="S1344" s="71">
        <v>45411</v>
      </c>
      <c r="T1344" s="94">
        <v>0.4375</v>
      </c>
      <c r="U1344" s="71">
        <v>45411</v>
      </c>
      <c r="V1344" s="94">
        <v>0.5625</v>
      </c>
      <c r="W1344">
        <v>5.21</v>
      </c>
      <c r="X1344">
        <v>8.6833332999999999E-2</v>
      </c>
      <c r="Y1344" t="s">
        <v>34</v>
      </c>
      <c r="AD1344">
        <v>120952</v>
      </c>
    </row>
    <row r="1345" spans="1:30" x14ac:dyDescent="0.25">
      <c r="A1345" t="s">
        <v>1395</v>
      </c>
      <c r="C1345" t="s">
        <v>1396</v>
      </c>
      <c r="D1345" t="s">
        <v>244</v>
      </c>
      <c r="E1345" t="s">
        <v>1397</v>
      </c>
      <c r="F1345" t="s">
        <v>782</v>
      </c>
      <c r="H1345" t="s">
        <v>743</v>
      </c>
      <c r="I1345">
        <v>15</v>
      </c>
      <c r="J1345">
        <v>35</v>
      </c>
      <c r="M1345" t="s">
        <v>744</v>
      </c>
      <c r="N1345" t="s">
        <v>745</v>
      </c>
      <c r="O1345">
        <v>0</v>
      </c>
      <c r="P1345" t="s">
        <v>783</v>
      </c>
      <c r="Q1345" t="s">
        <v>802</v>
      </c>
      <c r="R1345" t="s">
        <v>802</v>
      </c>
      <c r="S1345" s="71">
        <v>45411</v>
      </c>
      <c r="T1345" s="94">
        <v>0.58333333333333337</v>
      </c>
      <c r="U1345" s="71">
        <v>45411</v>
      </c>
      <c r="V1345" s="94">
        <v>0.625</v>
      </c>
      <c r="W1345">
        <v>60</v>
      </c>
      <c r="X1345">
        <v>1</v>
      </c>
      <c r="Y1345" t="s">
        <v>35</v>
      </c>
      <c r="AB1345" t="s">
        <v>938</v>
      </c>
      <c r="AC1345" t="s">
        <v>939</v>
      </c>
      <c r="AD1345">
        <v>120964</v>
      </c>
    </row>
    <row r="1346" spans="1:30" x14ac:dyDescent="0.25">
      <c r="A1346" t="s">
        <v>1395</v>
      </c>
      <c r="C1346" t="s">
        <v>1396</v>
      </c>
      <c r="D1346" t="s">
        <v>244</v>
      </c>
      <c r="E1346" t="s">
        <v>1397</v>
      </c>
      <c r="F1346" t="s">
        <v>782</v>
      </c>
      <c r="H1346" t="s">
        <v>743</v>
      </c>
      <c r="I1346">
        <v>15</v>
      </c>
      <c r="J1346">
        <v>35</v>
      </c>
      <c r="M1346" t="s">
        <v>789</v>
      </c>
      <c r="N1346" t="s">
        <v>777</v>
      </c>
      <c r="P1346" t="s">
        <v>790</v>
      </c>
      <c r="S1346" s="71">
        <v>45411</v>
      </c>
      <c r="T1346" s="94">
        <v>0.58333333333333337</v>
      </c>
      <c r="U1346" s="71">
        <v>45411</v>
      </c>
      <c r="V1346" s="94">
        <v>0.625</v>
      </c>
      <c r="W1346">
        <v>4.3</v>
      </c>
      <c r="X1346">
        <v>7.1666667000000003E-2</v>
      </c>
      <c r="Y1346" t="s">
        <v>35</v>
      </c>
      <c r="AD1346">
        <v>120964</v>
      </c>
    </row>
    <row r="1347" spans="1:30" x14ac:dyDescent="0.25">
      <c r="A1347" t="s">
        <v>1395</v>
      </c>
      <c r="C1347" t="s">
        <v>1396</v>
      </c>
      <c r="D1347" t="s">
        <v>244</v>
      </c>
      <c r="E1347" t="s">
        <v>1397</v>
      </c>
      <c r="F1347" t="s">
        <v>782</v>
      </c>
      <c r="H1347" t="s">
        <v>743</v>
      </c>
      <c r="I1347">
        <v>15</v>
      </c>
      <c r="J1347">
        <v>35</v>
      </c>
      <c r="M1347" t="s">
        <v>744</v>
      </c>
      <c r="N1347" t="s">
        <v>796</v>
      </c>
      <c r="O1347">
        <v>0</v>
      </c>
      <c r="P1347" t="s">
        <v>797</v>
      </c>
      <c r="Q1347" t="s">
        <v>747</v>
      </c>
      <c r="R1347" t="s">
        <v>747</v>
      </c>
      <c r="S1347" s="71">
        <v>45412</v>
      </c>
      <c r="T1347" s="94">
        <v>0.29166666666666669</v>
      </c>
      <c r="U1347" s="71">
        <v>45412</v>
      </c>
      <c r="V1347" s="94">
        <v>0.3125</v>
      </c>
      <c r="W1347">
        <v>30</v>
      </c>
      <c r="X1347">
        <v>0.5</v>
      </c>
      <c r="AB1347" t="s">
        <v>798</v>
      </c>
      <c r="AC1347" t="s">
        <v>799</v>
      </c>
      <c r="AD1347">
        <v>123659</v>
      </c>
    </row>
    <row r="1348" spans="1:30" x14ac:dyDescent="0.25">
      <c r="A1348" t="s">
        <v>1395</v>
      </c>
      <c r="C1348" t="s">
        <v>1396</v>
      </c>
      <c r="D1348" t="s">
        <v>244</v>
      </c>
      <c r="E1348" t="s">
        <v>1397</v>
      </c>
      <c r="F1348" t="s">
        <v>782</v>
      </c>
      <c r="H1348" t="s">
        <v>743</v>
      </c>
      <c r="I1348">
        <v>15</v>
      </c>
      <c r="J1348">
        <v>35</v>
      </c>
      <c r="M1348" t="s">
        <v>744</v>
      </c>
      <c r="N1348" t="s">
        <v>745</v>
      </c>
      <c r="O1348">
        <v>0</v>
      </c>
      <c r="P1348" t="s">
        <v>819</v>
      </c>
      <c r="Q1348" t="s">
        <v>86</v>
      </c>
      <c r="R1348" t="s">
        <v>86</v>
      </c>
      <c r="S1348" s="71">
        <v>45412</v>
      </c>
      <c r="T1348" s="94">
        <v>0.33333333333333331</v>
      </c>
      <c r="U1348" s="71">
        <v>45412</v>
      </c>
      <c r="V1348" s="94">
        <v>0.54166666666666663</v>
      </c>
      <c r="W1348">
        <v>300</v>
      </c>
      <c r="X1348">
        <v>5</v>
      </c>
      <c r="Y1348" t="s">
        <v>35</v>
      </c>
      <c r="AB1348" t="s">
        <v>1255</v>
      </c>
      <c r="AC1348" t="s">
        <v>1256</v>
      </c>
      <c r="AD1348">
        <v>90484</v>
      </c>
    </row>
    <row r="1349" spans="1:30" x14ac:dyDescent="0.25">
      <c r="A1349" t="s">
        <v>1395</v>
      </c>
      <c r="C1349" t="s">
        <v>1396</v>
      </c>
      <c r="D1349" t="s">
        <v>244</v>
      </c>
      <c r="E1349" t="s">
        <v>1397</v>
      </c>
      <c r="F1349" t="s">
        <v>782</v>
      </c>
      <c r="H1349" t="s">
        <v>743</v>
      </c>
      <c r="I1349">
        <v>15</v>
      </c>
      <c r="J1349">
        <v>35</v>
      </c>
      <c r="M1349" t="s">
        <v>744</v>
      </c>
      <c r="N1349" t="s">
        <v>745</v>
      </c>
      <c r="O1349">
        <v>0</v>
      </c>
      <c r="P1349" t="s">
        <v>791</v>
      </c>
      <c r="Q1349" t="s">
        <v>85</v>
      </c>
      <c r="R1349" t="s">
        <v>792</v>
      </c>
      <c r="S1349" s="71">
        <v>45412</v>
      </c>
      <c r="T1349" s="94">
        <v>0.5625</v>
      </c>
      <c r="U1349" s="71">
        <v>45412</v>
      </c>
      <c r="V1349" s="94">
        <v>0.64583333333333337</v>
      </c>
      <c r="W1349">
        <v>120</v>
      </c>
      <c r="X1349">
        <v>2</v>
      </c>
      <c r="Y1349" t="s">
        <v>34</v>
      </c>
      <c r="AB1349" t="s">
        <v>1406</v>
      </c>
      <c r="AC1349" t="s">
        <v>1407</v>
      </c>
      <c r="AD1349">
        <v>90496</v>
      </c>
    </row>
    <row r="1350" spans="1:30" x14ac:dyDescent="0.25">
      <c r="A1350" t="s">
        <v>1395</v>
      </c>
      <c r="C1350" t="s">
        <v>1396</v>
      </c>
      <c r="D1350" t="s">
        <v>244</v>
      </c>
      <c r="E1350" t="s">
        <v>1397</v>
      </c>
      <c r="F1350" t="s">
        <v>782</v>
      </c>
      <c r="H1350" t="s">
        <v>743</v>
      </c>
      <c r="I1350">
        <v>15</v>
      </c>
      <c r="J1350">
        <v>35</v>
      </c>
      <c r="M1350" t="s">
        <v>789</v>
      </c>
      <c r="N1350" t="s">
        <v>777</v>
      </c>
      <c r="P1350" t="s">
        <v>790</v>
      </c>
      <c r="S1350" s="71">
        <v>45412</v>
      </c>
      <c r="T1350" s="94">
        <v>0.5625</v>
      </c>
      <c r="U1350" s="71">
        <v>45412</v>
      </c>
      <c r="V1350" s="94">
        <v>0.64583333333333337</v>
      </c>
      <c r="W1350">
        <v>3.42</v>
      </c>
      <c r="X1350">
        <v>5.7000000000000002E-2</v>
      </c>
      <c r="Y1350" t="s">
        <v>34</v>
      </c>
      <c r="AD1350">
        <v>90496</v>
      </c>
    </row>
    <row r="1351" spans="1:30" x14ac:dyDescent="0.25">
      <c r="A1351" t="s">
        <v>1395</v>
      </c>
      <c r="C1351" t="s">
        <v>1396</v>
      </c>
      <c r="D1351" t="s">
        <v>244</v>
      </c>
      <c r="E1351" t="s">
        <v>1397</v>
      </c>
      <c r="F1351" t="s">
        <v>782</v>
      </c>
      <c r="H1351" t="s">
        <v>743</v>
      </c>
      <c r="I1351">
        <v>15</v>
      </c>
      <c r="J1351">
        <v>35</v>
      </c>
      <c r="M1351" t="s">
        <v>744</v>
      </c>
      <c r="N1351" t="s">
        <v>745</v>
      </c>
      <c r="O1351">
        <v>0</v>
      </c>
      <c r="P1351" t="s">
        <v>746</v>
      </c>
      <c r="Q1351" t="s">
        <v>747</v>
      </c>
      <c r="R1351" t="s">
        <v>747</v>
      </c>
      <c r="S1351" s="71">
        <v>45412</v>
      </c>
      <c r="T1351" s="94">
        <v>0.66666666666666663</v>
      </c>
      <c r="U1351" s="71">
        <v>45412</v>
      </c>
      <c r="V1351" s="94">
        <v>0.70833333333333337</v>
      </c>
      <c r="W1351">
        <v>60</v>
      </c>
      <c r="X1351">
        <v>1</v>
      </c>
      <c r="AB1351" t="s">
        <v>1791</v>
      </c>
      <c r="AC1351" t="s">
        <v>1792</v>
      </c>
      <c r="AD1351">
        <v>118634</v>
      </c>
    </row>
    <row r="1352" spans="1:30" x14ac:dyDescent="0.25">
      <c r="A1352" t="s">
        <v>1395</v>
      </c>
      <c r="C1352" t="s">
        <v>1396</v>
      </c>
      <c r="D1352" t="s">
        <v>244</v>
      </c>
      <c r="E1352" t="s">
        <v>1397</v>
      </c>
      <c r="F1352" t="s">
        <v>782</v>
      </c>
      <c r="H1352" t="s">
        <v>743</v>
      </c>
      <c r="I1352">
        <v>15</v>
      </c>
      <c r="J1352">
        <v>35</v>
      </c>
      <c r="M1352" t="s">
        <v>744</v>
      </c>
      <c r="N1352" t="s">
        <v>796</v>
      </c>
      <c r="O1352">
        <v>0</v>
      </c>
      <c r="P1352" t="s">
        <v>797</v>
      </c>
      <c r="Q1352" t="s">
        <v>747</v>
      </c>
      <c r="R1352" t="s">
        <v>747</v>
      </c>
      <c r="S1352" s="71">
        <v>45413</v>
      </c>
      <c r="T1352" s="94">
        <v>0.29166666666666669</v>
      </c>
      <c r="U1352" s="71">
        <v>45413</v>
      </c>
      <c r="V1352" s="94">
        <v>0.33333333333333331</v>
      </c>
      <c r="W1352">
        <v>60</v>
      </c>
      <c r="X1352">
        <v>1</v>
      </c>
      <c r="AB1352" t="s">
        <v>798</v>
      </c>
      <c r="AC1352" t="s">
        <v>799</v>
      </c>
      <c r="AD1352">
        <v>124106</v>
      </c>
    </row>
    <row r="1353" spans="1:30" x14ac:dyDescent="0.25">
      <c r="A1353" t="s">
        <v>1395</v>
      </c>
      <c r="C1353" t="s">
        <v>1396</v>
      </c>
      <c r="D1353" t="s">
        <v>244</v>
      </c>
      <c r="E1353" t="s">
        <v>1397</v>
      </c>
      <c r="F1353" t="s">
        <v>782</v>
      </c>
      <c r="H1353" t="s">
        <v>743</v>
      </c>
      <c r="I1353">
        <v>15</v>
      </c>
      <c r="J1353">
        <v>35</v>
      </c>
      <c r="M1353" t="s">
        <v>744</v>
      </c>
      <c r="N1353" t="s">
        <v>745</v>
      </c>
      <c r="O1353">
        <v>0</v>
      </c>
      <c r="P1353" t="s">
        <v>819</v>
      </c>
      <c r="Q1353" t="s">
        <v>86</v>
      </c>
      <c r="R1353" t="s">
        <v>86</v>
      </c>
      <c r="S1353" s="71">
        <v>45413</v>
      </c>
      <c r="T1353" s="94">
        <v>0.33333333333333331</v>
      </c>
      <c r="U1353" s="71">
        <v>45413</v>
      </c>
      <c r="V1353" s="94">
        <v>0.45833333333333331</v>
      </c>
      <c r="W1353">
        <v>180</v>
      </c>
      <c r="X1353">
        <v>3</v>
      </c>
      <c r="Y1353" t="s">
        <v>35</v>
      </c>
      <c r="AB1353" t="s">
        <v>1255</v>
      </c>
      <c r="AC1353" t="s">
        <v>1256</v>
      </c>
      <c r="AD1353">
        <v>121032</v>
      </c>
    </row>
    <row r="1354" spans="1:30" x14ac:dyDescent="0.25">
      <c r="A1354" t="s">
        <v>1395</v>
      </c>
      <c r="C1354" t="s">
        <v>1396</v>
      </c>
      <c r="D1354" t="s">
        <v>244</v>
      </c>
      <c r="E1354" t="s">
        <v>1397</v>
      </c>
      <c r="F1354" t="s">
        <v>782</v>
      </c>
      <c r="H1354" t="s">
        <v>743</v>
      </c>
      <c r="I1354">
        <v>15</v>
      </c>
      <c r="J1354">
        <v>35</v>
      </c>
      <c r="M1354" t="s">
        <v>744</v>
      </c>
      <c r="N1354" t="s">
        <v>745</v>
      </c>
      <c r="O1354">
        <v>0</v>
      </c>
      <c r="P1354" t="s">
        <v>783</v>
      </c>
      <c r="Q1354" t="s">
        <v>86</v>
      </c>
      <c r="R1354" t="s">
        <v>86</v>
      </c>
      <c r="S1354" s="71">
        <v>45413</v>
      </c>
      <c r="T1354" s="94">
        <v>0.47916666666666669</v>
      </c>
      <c r="U1354" s="71">
        <v>45413</v>
      </c>
      <c r="V1354" s="94">
        <v>0.5625</v>
      </c>
      <c r="W1354">
        <v>120</v>
      </c>
      <c r="X1354">
        <v>2</v>
      </c>
      <c r="Y1354" t="s">
        <v>35</v>
      </c>
      <c r="AB1354" t="s">
        <v>1275</v>
      </c>
      <c r="AC1354" t="s">
        <v>1276</v>
      </c>
      <c r="AD1354">
        <v>121020</v>
      </c>
    </row>
    <row r="1355" spans="1:30" x14ac:dyDescent="0.25">
      <c r="A1355" t="s">
        <v>1395</v>
      </c>
      <c r="C1355" t="s">
        <v>1396</v>
      </c>
      <c r="D1355" t="s">
        <v>244</v>
      </c>
      <c r="E1355" t="s">
        <v>1397</v>
      </c>
      <c r="F1355" t="s">
        <v>782</v>
      </c>
      <c r="H1355" t="s">
        <v>743</v>
      </c>
      <c r="I1355">
        <v>15</v>
      </c>
      <c r="J1355">
        <v>35</v>
      </c>
      <c r="M1355" t="s">
        <v>789</v>
      </c>
      <c r="N1355" t="s">
        <v>777</v>
      </c>
      <c r="P1355" t="s">
        <v>790</v>
      </c>
      <c r="S1355" s="71">
        <v>45413</v>
      </c>
      <c r="T1355" s="94">
        <v>0.47916666666666669</v>
      </c>
      <c r="U1355" s="71">
        <v>45413</v>
      </c>
      <c r="V1355" s="94">
        <v>0.5625</v>
      </c>
      <c r="W1355">
        <v>2.2999999999999998</v>
      </c>
      <c r="X1355">
        <v>3.8333332999999997E-2</v>
      </c>
      <c r="Y1355" t="s">
        <v>35</v>
      </c>
      <c r="AD1355">
        <v>121020</v>
      </c>
    </row>
    <row r="1356" spans="1:30" x14ac:dyDescent="0.25">
      <c r="A1356" t="s">
        <v>1395</v>
      </c>
      <c r="C1356" t="s">
        <v>1396</v>
      </c>
      <c r="D1356" t="s">
        <v>244</v>
      </c>
      <c r="E1356" t="s">
        <v>1397</v>
      </c>
      <c r="F1356" t="s">
        <v>782</v>
      </c>
      <c r="H1356" t="s">
        <v>743</v>
      </c>
      <c r="I1356">
        <v>15</v>
      </c>
      <c r="J1356">
        <v>35</v>
      </c>
      <c r="M1356" t="s">
        <v>744</v>
      </c>
      <c r="N1356" t="s">
        <v>745</v>
      </c>
      <c r="O1356">
        <v>0</v>
      </c>
      <c r="P1356" t="s">
        <v>783</v>
      </c>
      <c r="Q1356" t="s">
        <v>86</v>
      </c>
      <c r="R1356" t="s">
        <v>86</v>
      </c>
      <c r="S1356" s="71">
        <v>45413</v>
      </c>
      <c r="T1356" s="94">
        <v>0.58333333333333337</v>
      </c>
      <c r="U1356" s="71">
        <v>45413</v>
      </c>
      <c r="V1356" s="94">
        <v>0.66666666666666663</v>
      </c>
      <c r="W1356">
        <v>120</v>
      </c>
      <c r="X1356">
        <v>2</v>
      </c>
      <c r="Y1356" t="s">
        <v>35</v>
      </c>
      <c r="AB1356" t="s">
        <v>1404</v>
      </c>
      <c r="AC1356" t="s">
        <v>1405</v>
      </c>
      <c r="AD1356">
        <v>120996</v>
      </c>
    </row>
    <row r="1357" spans="1:30" x14ac:dyDescent="0.25">
      <c r="A1357" t="s">
        <v>1395</v>
      </c>
      <c r="C1357" t="s">
        <v>1396</v>
      </c>
      <c r="D1357" t="s">
        <v>244</v>
      </c>
      <c r="E1357" t="s">
        <v>1397</v>
      </c>
      <c r="F1357" t="s">
        <v>782</v>
      </c>
      <c r="H1357" t="s">
        <v>743</v>
      </c>
      <c r="I1357">
        <v>15</v>
      </c>
      <c r="J1357">
        <v>35</v>
      </c>
      <c r="M1357" t="s">
        <v>789</v>
      </c>
      <c r="N1357" t="s">
        <v>777</v>
      </c>
      <c r="P1357" t="s">
        <v>790</v>
      </c>
      <c r="S1357" s="71">
        <v>45413</v>
      </c>
      <c r="T1357" s="94">
        <v>0.58333333333333337</v>
      </c>
      <c r="U1357" s="71">
        <v>45413</v>
      </c>
      <c r="V1357" s="94">
        <v>0.66666666666666663</v>
      </c>
      <c r="W1357">
        <v>7.72</v>
      </c>
      <c r="X1357">
        <v>0.12866666700000001</v>
      </c>
      <c r="Y1357" t="s">
        <v>35</v>
      </c>
      <c r="AD1357">
        <v>120996</v>
      </c>
    </row>
    <row r="1358" spans="1:30" x14ac:dyDescent="0.25">
      <c r="A1358" t="s">
        <v>1268</v>
      </c>
      <c r="C1358" t="s">
        <v>1269</v>
      </c>
      <c r="D1358" t="s">
        <v>227</v>
      </c>
      <c r="E1358" t="s">
        <v>1270</v>
      </c>
      <c r="F1358" t="s">
        <v>782</v>
      </c>
      <c r="H1358" t="s">
        <v>743</v>
      </c>
      <c r="I1358">
        <v>0</v>
      </c>
      <c r="J1358">
        <v>38</v>
      </c>
      <c r="M1358" t="s">
        <v>744</v>
      </c>
      <c r="N1358" t="s">
        <v>796</v>
      </c>
      <c r="O1358">
        <v>0</v>
      </c>
      <c r="P1358" t="s">
        <v>797</v>
      </c>
      <c r="Q1358" t="s">
        <v>747</v>
      </c>
      <c r="R1358" t="s">
        <v>747</v>
      </c>
      <c r="S1358" s="71">
        <v>45400</v>
      </c>
      <c r="T1358" s="94">
        <v>0.29166666666666669</v>
      </c>
      <c r="U1358" s="71">
        <v>45400</v>
      </c>
      <c r="V1358" s="94">
        <v>0.33333333333333331</v>
      </c>
      <c r="W1358">
        <v>60</v>
      </c>
      <c r="X1358">
        <v>1</v>
      </c>
      <c r="AB1358" t="s">
        <v>798</v>
      </c>
      <c r="AC1358" t="s">
        <v>799</v>
      </c>
      <c r="AD1358">
        <v>118626</v>
      </c>
    </row>
    <row r="1359" spans="1:30" x14ac:dyDescent="0.25">
      <c r="A1359" t="s">
        <v>1268</v>
      </c>
      <c r="C1359" t="s">
        <v>1269</v>
      </c>
      <c r="D1359" t="s">
        <v>227</v>
      </c>
      <c r="E1359" t="s">
        <v>1270</v>
      </c>
      <c r="F1359" t="s">
        <v>782</v>
      </c>
      <c r="H1359" t="s">
        <v>743</v>
      </c>
      <c r="I1359">
        <v>0</v>
      </c>
      <c r="J1359">
        <v>38</v>
      </c>
      <c r="M1359" t="s">
        <v>744</v>
      </c>
      <c r="N1359" t="s">
        <v>745</v>
      </c>
      <c r="O1359">
        <v>0</v>
      </c>
      <c r="P1359" t="s">
        <v>783</v>
      </c>
      <c r="Q1359" t="s">
        <v>86</v>
      </c>
      <c r="R1359" t="s">
        <v>86</v>
      </c>
      <c r="S1359" s="71">
        <v>45400</v>
      </c>
      <c r="T1359" s="94">
        <v>0.35416666666666669</v>
      </c>
      <c r="U1359" s="71">
        <v>45400</v>
      </c>
      <c r="V1359" s="94">
        <v>0.39583333333333331</v>
      </c>
      <c r="W1359">
        <v>60</v>
      </c>
      <c r="X1359">
        <v>1</v>
      </c>
      <c r="Y1359" t="s">
        <v>35</v>
      </c>
      <c r="AB1359" t="s">
        <v>1193</v>
      </c>
      <c r="AC1359" t="s">
        <v>1194</v>
      </c>
      <c r="AD1359">
        <v>84292</v>
      </c>
    </row>
    <row r="1360" spans="1:30" x14ac:dyDescent="0.25">
      <c r="A1360" t="s">
        <v>1268</v>
      </c>
      <c r="C1360" t="s">
        <v>1269</v>
      </c>
      <c r="D1360" t="s">
        <v>227</v>
      </c>
      <c r="E1360" t="s">
        <v>1270</v>
      </c>
      <c r="F1360" t="s">
        <v>782</v>
      </c>
      <c r="H1360" t="s">
        <v>743</v>
      </c>
      <c r="I1360">
        <v>0</v>
      </c>
      <c r="J1360">
        <v>38</v>
      </c>
      <c r="M1360" t="s">
        <v>744</v>
      </c>
      <c r="N1360" t="s">
        <v>745</v>
      </c>
      <c r="O1360">
        <v>0</v>
      </c>
      <c r="P1360" t="s">
        <v>819</v>
      </c>
      <c r="Q1360" t="s">
        <v>86</v>
      </c>
      <c r="R1360" t="s">
        <v>86</v>
      </c>
      <c r="S1360" s="71">
        <v>45400</v>
      </c>
      <c r="T1360" s="94">
        <v>0.41666666666666669</v>
      </c>
      <c r="U1360" s="71">
        <v>45400</v>
      </c>
      <c r="V1360" s="94">
        <v>0.54166666666666663</v>
      </c>
      <c r="W1360">
        <v>180</v>
      </c>
      <c r="X1360">
        <v>3</v>
      </c>
      <c r="Y1360" t="s">
        <v>35</v>
      </c>
      <c r="AB1360" t="s">
        <v>1271</v>
      </c>
      <c r="AC1360" t="s">
        <v>1272</v>
      </c>
      <c r="AD1360">
        <v>97706</v>
      </c>
    </row>
    <row r="1361" spans="1:30" x14ac:dyDescent="0.25">
      <c r="A1361" t="s">
        <v>1268</v>
      </c>
      <c r="C1361" t="s">
        <v>1269</v>
      </c>
      <c r="D1361" t="s">
        <v>227</v>
      </c>
      <c r="E1361" t="s">
        <v>1270</v>
      </c>
      <c r="F1361" t="s">
        <v>782</v>
      </c>
      <c r="H1361" t="s">
        <v>743</v>
      </c>
      <c r="I1361">
        <v>0</v>
      </c>
      <c r="J1361">
        <v>38</v>
      </c>
      <c r="M1361" t="s">
        <v>789</v>
      </c>
      <c r="N1361" t="s">
        <v>777</v>
      </c>
      <c r="P1361" t="s">
        <v>790</v>
      </c>
      <c r="S1361" s="71">
        <v>45400</v>
      </c>
      <c r="T1361" s="94">
        <v>0.41666666666666669</v>
      </c>
      <c r="U1361" s="71">
        <v>45400</v>
      </c>
      <c r="V1361" s="94">
        <v>0.54166666666666663</v>
      </c>
      <c r="W1361">
        <v>2.76</v>
      </c>
      <c r="X1361">
        <v>4.5999999999999999E-2</v>
      </c>
      <c r="Y1361" t="s">
        <v>35</v>
      </c>
      <c r="AD1361">
        <v>97706</v>
      </c>
    </row>
    <row r="1362" spans="1:30" x14ac:dyDescent="0.25">
      <c r="A1362" t="s">
        <v>1268</v>
      </c>
      <c r="C1362" t="s">
        <v>1269</v>
      </c>
      <c r="D1362" t="s">
        <v>227</v>
      </c>
      <c r="E1362" t="s">
        <v>1270</v>
      </c>
      <c r="F1362" t="s">
        <v>782</v>
      </c>
      <c r="H1362" t="s">
        <v>743</v>
      </c>
      <c r="I1362">
        <v>0</v>
      </c>
      <c r="J1362">
        <v>38</v>
      </c>
      <c r="M1362" t="s">
        <v>744</v>
      </c>
      <c r="N1362" t="s">
        <v>745</v>
      </c>
      <c r="O1362">
        <v>0</v>
      </c>
      <c r="P1362" t="s">
        <v>791</v>
      </c>
      <c r="Q1362" t="s">
        <v>85</v>
      </c>
      <c r="R1362" t="s">
        <v>792</v>
      </c>
      <c r="S1362" s="71">
        <v>45400</v>
      </c>
      <c r="T1362" s="94">
        <v>0.5625</v>
      </c>
      <c r="U1362" s="71">
        <v>45400</v>
      </c>
      <c r="V1362" s="94">
        <v>0.64583333333333337</v>
      </c>
      <c r="W1362">
        <v>120</v>
      </c>
      <c r="X1362">
        <v>2</v>
      </c>
      <c r="Y1362" t="s">
        <v>267</v>
      </c>
      <c r="AB1362" t="s">
        <v>1617</v>
      </c>
      <c r="AC1362" t="s">
        <v>1618</v>
      </c>
      <c r="AD1362">
        <v>113935</v>
      </c>
    </row>
    <row r="1363" spans="1:30" x14ac:dyDescent="0.25">
      <c r="A1363" t="s">
        <v>1268</v>
      </c>
      <c r="C1363" t="s">
        <v>1269</v>
      </c>
      <c r="D1363" t="s">
        <v>227</v>
      </c>
      <c r="E1363" t="s">
        <v>1270</v>
      </c>
      <c r="F1363" t="s">
        <v>782</v>
      </c>
      <c r="H1363" t="s">
        <v>743</v>
      </c>
      <c r="I1363">
        <v>0</v>
      </c>
      <c r="J1363">
        <v>38</v>
      </c>
      <c r="M1363" t="s">
        <v>789</v>
      </c>
      <c r="N1363" t="s">
        <v>777</v>
      </c>
      <c r="P1363" t="s">
        <v>790</v>
      </c>
      <c r="S1363" s="71">
        <v>45400</v>
      </c>
      <c r="T1363" s="94">
        <v>0.5625</v>
      </c>
      <c r="U1363" s="71">
        <v>45400</v>
      </c>
      <c r="V1363" s="94">
        <v>0.64583333333333337</v>
      </c>
      <c r="W1363">
        <v>4.47</v>
      </c>
      <c r="X1363">
        <v>7.4499999999999997E-2</v>
      </c>
      <c r="Y1363" t="s">
        <v>267</v>
      </c>
      <c r="AD1363">
        <v>113935</v>
      </c>
    </row>
    <row r="1364" spans="1:30" x14ac:dyDescent="0.25">
      <c r="A1364" t="s">
        <v>1268</v>
      </c>
      <c r="C1364" t="s">
        <v>1269</v>
      </c>
      <c r="D1364" t="s">
        <v>227</v>
      </c>
      <c r="E1364" t="s">
        <v>1270</v>
      </c>
      <c r="F1364" t="s">
        <v>782</v>
      </c>
      <c r="H1364" t="s">
        <v>743</v>
      </c>
      <c r="I1364">
        <v>0</v>
      </c>
      <c r="J1364">
        <v>38</v>
      </c>
      <c r="M1364" t="s">
        <v>744</v>
      </c>
      <c r="N1364" t="s">
        <v>796</v>
      </c>
      <c r="O1364">
        <v>0</v>
      </c>
      <c r="P1364" t="s">
        <v>797</v>
      </c>
      <c r="Q1364" t="s">
        <v>747</v>
      </c>
      <c r="R1364" t="s">
        <v>747</v>
      </c>
      <c r="S1364" s="71">
        <v>45404</v>
      </c>
      <c r="T1364" s="94">
        <v>0.33333333333333331</v>
      </c>
      <c r="U1364" s="71">
        <v>45404</v>
      </c>
      <c r="V1364" s="94">
        <v>0.35416666666666669</v>
      </c>
      <c r="W1364">
        <v>30</v>
      </c>
      <c r="X1364">
        <v>0.5</v>
      </c>
      <c r="AB1364" t="s">
        <v>798</v>
      </c>
      <c r="AC1364" t="s">
        <v>799</v>
      </c>
      <c r="AD1364">
        <v>120668</v>
      </c>
    </row>
    <row r="1365" spans="1:30" x14ac:dyDescent="0.25">
      <c r="A1365" t="s">
        <v>1268</v>
      </c>
      <c r="C1365" t="s">
        <v>1269</v>
      </c>
      <c r="D1365" t="s">
        <v>227</v>
      </c>
      <c r="E1365" t="s">
        <v>1270</v>
      </c>
      <c r="F1365" t="s">
        <v>782</v>
      </c>
      <c r="H1365" t="s">
        <v>743</v>
      </c>
      <c r="I1365">
        <v>0</v>
      </c>
      <c r="J1365">
        <v>38</v>
      </c>
      <c r="M1365" t="s">
        <v>744</v>
      </c>
      <c r="N1365" t="s">
        <v>745</v>
      </c>
      <c r="O1365">
        <v>0</v>
      </c>
      <c r="P1365" t="s">
        <v>791</v>
      </c>
      <c r="Q1365" t="s">
        <v>85</v>
      </c>
      <c r="R1365" t="s">
        <v>792</v>
      </c>
      <c r="S1365" s="71">
        <v>45404</v>
      </c>
      <c r="T1365" s="94">
        <v>0.41666666666666669</v>
      </c>
      <c r="U1365" s="71">
        <v>45404</v>
      </c>
      <c r="V1365" s="94">
        <v>0.54166666666666663</v>
      </c>
      <c r="W1365">
        <v>180</v>
      </c>
      <c r="X1365">
        <v>3</v>
      </c>
      <c r="Y1365" t="s">
        <v>34</v>
      </c>
      <c r="AB1365" t="s">
        <v>1309</v>
      </c>
      <c r="AC1365" t="s">
        <v>1310</v>
      </c>
      <c r="AD1365">
        <v>115794</v>
      </c>
    </row>
    <row r="1366" spans="1:30" x14ac:dyDescent="0.25">
      <c r="A1366" t="s">
        <v>1268</v>
      </c>
      <c r="C1366" t="s">
        <v>1269</v>
      </c>
      <c r="D1366" t="s">
        <v>227</v>
      </c>
      <c r="E1366" t="s">
        <v>1270</v>
      </c>
      <c r="F1366" t="s">
        <v>782</v>
      </c>
      <c r="H1366" t="s">
        <v>743</v>
      </c>
      <c r="I1366">
        <v>0</v>
      </c>
      <c r="J1366">
        <v>38</v>
      </c>
      <c r="M1366" t="s">
        <v>776</v>
      </c>
      <c r="N1366" t="s">
        <v>777</v>
      </c>
      <c r="P1366" t="s">
        <v>795</v>
      </c>
      <c r="Q1366" t="s">
        <v>85</v>
      </c>
      <c r="R1366" t="s">
        <v>792</v>
      </c>
      <c r="S1366" s="71">
        <v>45404</v>
      </c>
      <c r="T1366" s="94">
        <v>0.41666666666666669</v>
      </c>
      <c r="U1366" s="71">
        <v>45404</v>
      </c>
      <c r="V1366" s="94">
        <v>0.54166666666666663</v>
      </c>
      <c r="W1366">
        <v>18</v>
      </c>
      <c r="X1366">
        <v>0.3</v>
      </c>
      <c r="Y1366" t="s">
        <v>34</v>
      </c>
      <c r="AB1366" t="s">
        <v>1309</v>
      </c>
      <c r="AC1366" t="s">
        <v>1310</v>
      </c>
      <c r="AD1366">
        <v>115794</v>
      </c>
    </row>
    <row r="1367" spans="1:30" x14ac:dyDescent="0.25">
      <c r="A1367" t="s">
        <v>1268</v>
      </c>
      <c r="C1367" t="s">
        <v>1269</v>
      </c>
      <c r="D1367" t="s">
        <v>227</v>
      </c>
      <c r="E1367" t="s">
        <v>1270</v>
      </c>
      <c r="F1367" t="s">
        <v>782</v>
      </c>
      <c r="H1367" t="s">
        <v>743</v>
      </c>
      <c r="I1367">
        <v>0</v>
      </c>
      <c r="J1367">
        <v>38</v>
      </c>
      <c r="M1367" t="s">
        <v>744</v>
      </c>
      <c r="N1367" t="s">
        <v>745</v>
      </c>
      <c r="O1367">
        <v>0</v>
      </c>
      <c r="P1367" t="s">
        <v>783</v>
      </c>
      <c r="Q1367" t="s">
        <v>86</v>
      </c>
      <c r="R1367" t="s">
        <v>86</v>
      </c>
      <c r="S1367" s="71">
        <v>45404</v>
      </c>
      <c r="T1367" s="94">
        <v>0.55208333333333337</v>
      </c>
      <c r="U1367" s="71">
        <v>45404</v>
      </c>
      <c r="V1367" s="94">
        <v>0.59375</v>
      </c>
      <c r="W1367">
        <v>60</v>
      </c>
      <c r="X1367">
        <v>1</v>
      </c>
      <c r="Y1367" t="s">
        <v>35</v>
      </c>
      <c r="AB1367" t="s">
        <v>1109</v>
      </c>
      <c r="AC1367" t="s">
        <v>1110</v>
      </c>
      <c r="AD1367">
        <v>86725</v>
      </c>
    </row>
    <row r="1368" spans="1:30" x14ac:dyDescent="0.25">
      <c r="A1368" t="s">
        <v>1268</v>
      </c>
      <c r="C1368" t="s">
        <v>1269</v>
      </c>
      <c r="D1368" t="s">
        <v>227</v>
      </c>
      <c r="E1368" t="s">
        <v>1270</v>
      </c>
      <c r="F1368" t="s">
        <v>782</v>
      </c>
      <c r="H1368" t="s">
        <v>743</v>
      </c>
      <c r="I1368">
        <v>0</v>
      </c>
      <c r="J1368">
        <v>38</v>
      </c>
      <c r="M1368" t="s">
        <v>789</v>
      </c>
      <c r="N1368" t="s">
        <v>777</v>
      </c>
      <c r="P1368" t="s">
        <v>790</v>
      </c>
      <c r="S1368" s="71">
        <v>45404</v>
      </c>
      <c r="T1368" s="94">
        <v>0.55208333333333337</v>
      </c>
      <c r="U1368" s="71">
        <v>45404</v>
      </c>
      <c r="V1368" s="94">
        <v>0.59375</v>
      </c>
      <c r="W1368">
        <v>2.2799999999999998</v>
      </c>
      <c r="X1368">
        <v>3.7999999999999999E-2</v>
      </c>
      <c r="Y1368" t="s">
        <v>35</v>
      </c>
      <c r="AD1368">
        <v>86725</v>
      </c>
    </row>
    <row r="1369" spans="1:30" x14ac:dyDescent="0.25">
      <c r="A1369" t="s">
        <v>1268</v>
      </c>
      <c r="C1369" t="s">
        <v>1269</v>
      </c>
      <c r="D1369" t="s">
        <v>227</v>
      </c>
      <c r="E1369" t="s">
        <v>1270</v>
      </c>
      <c r="F1369" t="s">
        <v>782</v>
      </c>
      <c r="H1369" t="s">
        <v>743</v>
      </c>
      <c r="I1369">
        <v>0</v>
      </c>
      <c r="J1369">
        <v>38</v>
      </c>
      <c r="M1369" t="s">
        <v>744</v>
      </c>
      <c r="N1369" t="s">
        <v>745</v>
      </c>
      <c r="O1369">
        <v>0</v>
      </c>
      <c r="P1369" t="s">
        <v>783</v>
      </c>
      <c r="Q1369" t="s">
        <v>86</v>
      </c>
      <c r="R1369" t="s">
        <v>86</v>
      </c>
      <c r="S1369" s="71">
        <v>45404</v>
      </c>
      <c r="T1369" s="94">
        <v>0.60416666666666663</v>
      </c>
      <c r="U1369" s="71">
        <v>45404</v>
      </c>
      <c r="V1369" s="94">
        <v>0.6875</v>
      </c>
      <c r="W1369">
        <v>120</v>
      </c>
      <c r="X1369">
        <v>2</v>
      </c>
      <c r="Y1369" t="s">
        <v>35</v>
      </c>
      <c r="AB1369" t="s">
        <v>889</v>
      </c>
      <c r="AC1369" t="s">
        <v>890</v>
      </c>
      <c r="AD1369">
        <v>86680</v>
      </c>
    </row>
    <row r="1370" spans="1:30" x14ac:dyDescent="0.25">
      <c r="A1370" t="s">
        <v>1268</v>
      </c>
      <c r="C1370" t="s">
        <v>1269</v>
      </c>
      <c r="D1370" t="s">
        <v>227</v>
      </c>
      <c r="E1370" t="s">
        <v>1270</v>
      </c>
      <c r="F1370" t="s">
        <v>782</v>
      </c>
      <c r="H1370" t="s">
        <v>743</v>
      </c>
      <c r="I1370">
        <v>0</v>
      </c>
      <c r="J1370">
        <v>38</v>
      </c>
      <c r="M1370" t="s">
        <v>776</v>
      </c>
      <c r="N1370" t="s">
        <v>777</v>
      </c>
      <c r="P1370" t="s">
        <v>788</v>
      </c>
      <c r="Q1370" t="s">
        <v>86</v>
      </c>
      <c r="R1370" t="s">
        <v>86</v>
      </c>
      <c r="S1370" s="71">
        <v>45404</v>
      </c>
      <c r="T1370" s="94">
        <v>0.60416666666666663</v>
      </c>
      <c r="U1370" s="71">
        <v>45404</v>
      </c>
      <c r="V1370" s="94">
        <v>0.6875</v>
      </c>
      <c r="W1370">
        <v>12</v>
      </c>
      <c r="X1370">
        <v>0.2</v>
      </c>
      <c r="Y1370" t="s">
        <v>35</v>
      </c>
      <c r="AB1370" t="s">
        <v>889</v>
      </c>
      <c r="AC1370" t="s">
        <v>890</v>
      </c>
      <c r="AD1370">
        <v>86680</v>
      </c>
    </row>
    <row r="1371" spans="1:30" x14ac:dyDescent="0.25">
      <c r="A1371" t="s">
        <v>1268</v>
      </c>
      <c r="C1371" t="s">
        <v>1269</v>
      </c>
      <c r="D1371" t="s">
        <v>227</v>
      </c>
      <c r="E1371" t="s">
        <v>1270</v>
      </c>
      <c r="F1371" t="s">
        <v>782</v>
      </c>
      <c r="H1371" t="s">
        <v>743</v>
      </c>
      <c r="I1371">
        <v>0</v>
      </c>
      <c r="J1371">
        <v>38</v>
      </c>
      <c r="M1371" t="s">
        <v>789</v>
      </c>
      <c r="N1371" t="s">
        <v>777</v>
      </c>
      <c r="P1371" t="s">
        <v>790</v>
      </c>
      <c r="S1371" s="71">
        <v>45404</v>
      </c>
      <c r="T1371" s="94">
        <v>0.60416666666666663</v>
      </c>
      <c r="U1371" s="71">
        <v>45404</v>
      </c>
      <c r="V1371" s="94">
        <v>0.6875</v>
      </c>
      <c r="W1371">
        <v>2.15</v>
      </c>
      <c r="X1371">
        <v>3.5833333000000002E-2</v>
      </c>
      <c r="Y1371" t="s">
        <v>35</v>
      </c>
      <c r="AD1371">
        <v>86680</v>
      </c>
    </row>
    <row r="1372" spans="1:30" x14ac:dyDescent="0.25">
      <c r="A1372" t="s">
        <v>1268</v>
      </c>
      <c r="C1372" t="s">
        <v>1269</v>
      </c>
      <c r="D1372" t="s">
        <v>227</v>
      </c>
      <c r="E1372" t="s">
        <v>1270</v>
      </c>
      <c r="F1372" t="s">
        <v>782</v>
      </c>
      <c r="H1372" t="s">
        <v>743</v>
      </c>
      <c r="I1372">
        <v>0</v>
      </c>
      <c r="J1372">
        <v>38</v>
      </c>
      <c r="M1372" t="s">
        <v>744</v>
      </c>
      <c r="N1372" t="s">
        <v>796</v>
      </c>
      <c r="O1372">
        <v>0</v>
      </c>
      <c r="P1372" t="s">
        <v>797</v>
      </c>
      <c r="Q1372" t="s">
        <v>747</v>
      </c>
      <c r="R1372" t="s">
        <v>747</v>
      </c>
      <c r="S1372" s="71">
        <v>45405</v>
      </c>
      <c r="T1372" s="94">
        <v>0.29166666666666669</v>
      </c>
      <c r="U1372" s="71">
        <v>45405</v>
      </c>
      <c r="V1372" s="94">
        <v>0.33333333333333331</v>
      </c>
      <c r="W1372">
        <v>60</v>
      </c>
      <c r="X1372">
        <v>1</v>
      </c>
      <c r="AB1372" t="s">
        <v>798</v>
      </c>
      <c r="AC1372" t="s">
        <v>799</v>
      </c>
      <c r="AD1372">
        <v>120669</v>
      </c>
    </row>
    <row r="1373" spans="1:30" x14ac:dyDescent="0.25">
      <c r="A1373" t="s">
        <v>1268</v>
      </c>
      <c r="C1373" t="s">
        <v>1269</v>
      </c>
      <c r="D1373" t="s">
        <v>227</v>
      </c>
      <c r="E1373" t="s">
        <v>1270</v>
      </c>
      <c r="F1373" t="s">
        <v>782</v>
      </c>
      <c r="H1373" t="s">
        <v>743</v>
      </c>
      <c r="I1373">
        <v>0</v>
      </c>
      <c r="J1373">
        <v>38</v>
      </c>
      <c r="M1373" t="s">
        <v>744</v>
      </c>
      <c r="N1373" t="s">
        <v>745</v>
      </c>
      <c r="O1373">
        <v>0</v>
      </c>
      <c r="P1373" t="s">
        <v>819</v>
      </c>
      <c r="Q1373" t="s">
        <v>86</v>
      </c>
      <c r="R1373" t="s">
        <v>86</v>
      </c>
      <c r="S1373" s="71">
        <v>45405</v>
      </c>
      <c r="T1373" s="94">
        <v>0.35416666666666669</v>
      </c>
      <c r="U1373" s="71">
        <v>45405</v>
      </c>
      <c r="V1373" s="94">
        <v>0.39583333333333331</v>
      </c>
      <c r="W1373">
        <v>60</v>
      </c>
      <c r="X1373">
        <v>1</v>
      </c>
      <c r="Y1373" t="s">
        <v>35</v>
      </c>
      <c r="AB1373" t="s">
        <v>1195</v>
      </c>
      <c r="AC1373" t="s">
        <v>1196</v>
      </c>
      <c r="AD1373">
        <v>86765</v>
      </c>
    </row>
    <row r="1374" spans="1:30" x14ac:dyDescent="0.25">
      <c r="A1374" t="s">
        <v>1268</v>
      </c>
      <c r="C1374" t="s">
        <v>1269</v>
      </c>
      <c r="D1374" t="s">
        <v>227</v>
      </c>
      <c r="E1374" t="s">
        <v>1270</v>
      </c>
      <c r="F1374" t="s">
        <v>782</v>
      </c>
      <c r="H1374" t="s">
        <v>743</v>
      </c>
      <c r="I1374">
        <v>0</v>
      </c>
      <c r="J1374">
        <v>38</v>
      </c>
      <c r="M1374" t="s">
        <v>744</v>
      </c>
      <c r="N1374" t="s">
        <v>745</v>
      </c>
      <c r="O1374">
        <v>0</v>
      </c>
      <c r="P1374" t="s">
        <v>819</v>
      </c>
      <c r="Q1374" t="s">
        <v>86</v>
      </c>
      <c r="R1374" t="s">
        <v>86</v>
      </c>
      <c r="S1374" s="71">
        <v>45405</v>
      </c>
      <c r="T1374" s="94">
        <v>0.41666666666666669</v>
      </c>
      <c r="U1374" s="71">
        <v>45405</v>
      </c>
      <c r="V1374" s="94">
        <v>0.54166666666666663</v>
      </c>
      <c r="W1374">
        <v>180</v>
      </c>
      <c r="X1374">
        <v>3</v>
      </c>
      <c r="Y1374" t="s">
        <v>35</v>
      </c>
      <c r="AB1374" t="s">
        <v>1271</v>
      </c>
      <c r="AC1374" t="s">
        <v>1272</v>
      </c>
      <c r="AD1374">
        <v>96882</v>
      </c>
    </row>
    <row r="1375" spans="1:30" x14ac:dyDescent="0.25">
      <c r="A1375" t="s">
        <v>1268</v>
      </c>
      <c r="C1375" t="s">
        <v>1269</v>
      </c>
      <c r="D1375" t="s">
        <v>227</v>
      </c>
      <c r="E1375" t="s">
        <v>1270</v>
      </c>
      <c r="F1375" t="s">
        <v>782</v>
      </c>
      <c r="H1375" t="s">
        <v>743</v>
      </c>
      <c r="I1375">
        <v>0</v>
      </c>
      <c r="J1375">
        <v>38</v>
      </c>
      <c r="M1375" t="s">
        <v>789</v>
      </c>
      <c r="N1375" t="s">
        <v>777</v>
      </c>
      <c r="P1375" t="s">
        <v>790</v>
      </c>
      <c r="S1375" s="71">
        <v>45405</v>
      </c>
      <c r="T1375" s="94">
        <v>0.41666666666666669</v>
      </c>
      <c r="U1375" s="71">
        <v>45405</v>
      </c>
      <c r="V1375" s="94">
        <v>0.54166666666666663</v>
      </c>
      <c r="W1375">
        <v>3.19</v>
      </c>
      <c r="X1375">
        <v>5.3166667000000001E-2</v>
      </c>
      <c r="Y1375" t="s">
        <v>35</v>
      </c>
      <c r="AD1375">
        <v>96882</v>
      </c>
    </row>
    <row r="1376" spans="1:30" x14ac:dyDescent="0.25">
      <c r="A1376" t="s">
        <v>1268</v>
      </c>
      <c r="C1376" t="s">
        <v>1269</v>
      </c>
      <c r="D1376" t="s">
        <v>227</v>
      </c>
      <c r="E1376" t="s">
        <v>1270</v>
      </c>
      <c r="F1376" t="s">
        <v>782</v>
      </c>
      <c r="H1376" t="s">
        <v>743</v>
      </c>
      <c r="I1376">
        <v>0</v>
      </c>
      <c r="J1376">
        <v>38</v>
      </c>
      <c r="M1376" t="s">
        <v>744</v>
      </c>
      <c r="N1376" t="s">
        <v>745</v>
      </c>
      <c r="O1376">
        <v>0</v>
      </c>
      <c r="P1376" t="s">
        <v>816</v>
      </c>
      <c r="Q1376" t="s">
        <v>86</v>
      </c>
      <c r="R1376" t="s">
        <v>86</v>
      </c>
      <c r="S1376" s="71">
        <v>45405</v>
      </c>
      <c r="T1376" s="94">
        <v>0.5625</v>
      </c>
      <c r="U1376" s="71">
        <v>45405</v>
      </c>
      <c r="V1376" s="94">
        <v>0.66666666666666663</v>
      </c>
      <c r="W1376">
        <v>150</v>
      </c>
      <c r="X1376">
        <v>2.5</v>
      </c>
      <c r="Y1376" t="s">
        <v>35</v>
      </c>
      <c r="AB1376" t="s">
        <v>1080</v>
      </c>
      <c r="AC1376" t="s">
        <v>1081</v>
      </c>
      <c r="AD1376">
        <v>106803</v>
      </c>
    </row>
    <row r="1377" spans="1:30" x14ac:dyDescent="0.25">
      <c r="A1377" t="s">
        <v>1268</v>
      </c>
      <c r="C1377" t="s">
        <v>1269</v>
      </c>
      <c r="D1377" t="s">
        <v>227</v>
      </c>
      <c r="E1377" t="s">
        <v>1270</v>
      </c>
      <c r="F1377" t="s">
        <v>782</v>
      </c>
      <c r="H1377" t="s">
        <v>743</v>
      </c>
      <c r="I1377">
        <v>0</v>
      </c>
      <c r="J1377">
        <v>38</v>
      </c>
      <c r="M1377" t="s">
        <v>776</v>
      </c>
      <c r="N1377" t="s">
        <v>777</v>
      </c>
      <c r="P1377" t="s">
        <v>788</v>
      </c>
      <c r="Q1377" t="s">
        <v>86</v>
      </c>
      <c r="R1377" t="s">
        <v>86</v>
      </c>
      <c r="S1377" s="71">
        <v>45405</v>
      </c>
      <c r="T1377" s="94">
        <v>0.5625</v>
      </c>
      <c r="U1377" s="71">
        <v>45405</v>
      </c>
      <c r="V1377" s="94">
        <v>0.66666666666666663</v>
      </c>
      <c r="W1377">
        <v>8</v>
      </c>
      <c r="X1377">
        <v>0.133333333</v>
      </c>
      <c r="Y1377" t="s">
        <v>35</v>
      </c>
      <c r="AB1377" t="s">
        <v>1080</v>
      </c>
      <c r="AC1377" t="s">
        <v>1081</v>
      </c>
      <c r="AD1377">
        <v>106803</v>
      </c>
    </row>
    <row r="1378" spans="1:30" x14ac:dyDescent="0.25">
      <c r="A1378" t="s">
        <v>1268</v>
      </c>
      <c r="C1378" t="s">
        <v>1269</v>
      </c>
      <c r="D1378" t="s">
        <v>227</v>
      </c>
      <c r="E1378" t="s">
        <v>1270</v>
      </c>
      <c r="F1378" t="s">
        <v>782</v>
      </c>
      <c r="H1378" t="s">
        <v>743</v>
      </c>
      <c r="I1378">
        <v>0</v>
      </c>
      <c r="J1378">
        <v>38</v>
      </c>
      <c r="M1378" t="s">
        <v>789</v>
      </c>
      <c r="N1378" t="s">
        <v>777</v>
      </c>
      <c r="P1378" t="s">
        <v>790</v>
      </c>
      <c r="S1378" s="71">
        <v>45405</v>
      </c>
      <c r="T1378" s="94">
        <v>0.5625</v>
      </c>
      <c r="U1378" s="71">
        <v>45405</v>
      </c>
      <c r="V1378" s="94">
        <v>0.66666666666666663</v>
      </c>
      <c r="W1378">
        <v>8.64</v>
      </c>
      <c r="X1378">
        <v>0.14399999999999999</v>
      </c>
      <c r="Y1378" t="s">
        <v>35</v>
      </c>
      <c r="AD1378">
        <v>106803</v>
      </c>
    </row>
    <row r="1379" spans="1:30" x14ac:dyDescent="0.25">
      <c r="A1379" t="s">
        <v>1268</v>
      </c>
      <c r="C1379" t="s">
        <v>1269</v>
      </c>
      <c r="D1379" t="s">
        <v>227</v>
      </c>
      <c r="E1379" t="s">
        <v>1270</v>
      </c>
      <c r="F1379" t="s">
        <v>782</v>
      </c>
      <c r="H1379" t="s">
        <v>743</v>
      </c>
      <c r="I1379">
        <v>0</v>
      </c>
      <c r="J1379">
        <v>38</v>
      </c>
      <c r="M1379" t="s">
        <v>744</v>
      </c>
      <c r="N1379" t="s">
        <v>745</v>
      </c>
      <c r="O1379">
        <v>0</v>
      </c>
      <c r="P1379" t="s">
        <v>819</v>
      </c>
      <c r="Q1379" t="s">
        <v>86</v>
      </c>
      <c r="R1379" t="s">
        <v>86</v>
      </c>
      <c r="S1379" s="71">
        <v>45406</v>
      </c>
      <c r="T1379" s="94">
        <v>0.41666666666666669</v>
      </c>
      <c r="U1379" s="71">
        <v>45406</v>
      </c>
      <c r="V1379" s="94">
        <v>0.54166666666666663</v>
      </c>
      <c r="W1379">
        <v>180</v>
      </c>
      <c r="X1379">
        <v>3</v>
      </c>
      <c r="Y1379" t="s">
        <v>35</v>
      </c>
      <c r="AB1379" t="s">
        <v>1271</v>
      </c>
      <c r="AC1379" t="s">
        <v>1272</v>
      </c>
      <c r="AD1379">
        <v>97694</v>
      </c>
    </row>
    <row r="1380" spans="1:30" x14ac:dyDescent="0.25">
      <c r="A1380" t="s">
        <v>1268</v>
      </c>
      <c r="C1380" t="s">
        <v>1269</v>
      </c>
      <c r="D1380" t="s">
        <v>227</v>
      </c>
      <c r="E1380" t="s">
        <v>1270</v>
      </c>
      <c r="F1380" t="s">
        <v>782</v>
      </c>
      <c r="H1380" t="s">
        <v>743</v>
      </c>
      <c r="I1380">
        <v>0</v>
      </c>
      <c r="J1380">
        <v>38</v>
      </c>
      <c r="M1380" t="s">
        <v>744</v>
      </c>
      <c r="N1380" t="s">
        <v>745</v>
      </c>
      <c r="O1380">
        <v>0</v>
      </c>
      <c r="P1380" t="s">
        <v>783</v>
      </c>
      <c r="Q1380" t="s">
        <v>86</v>
      </c>
      <c r="R1380" t="s">
        <v>86</v>
      </c>
      <c r="S1380" s="71">
        <v>45406</v>
      </c>
      <c r="T1380" s="94">
        <v>0.57291666666666663</v>
      </c>
      <c r="U1380" s="71">
        <v>45406</v>
      </c>
      <c r="V1380" s="94">
        <v>0.65625</v>
      </c>
      <c r="W1380">
        <v>120</v>
      </c>
      <c r="X1380">
        <v>2</v>
      </c>
      <c r="Y1380" t="s">
        <v>35</v>
      </c>
      <c r="AB1380" t="s">
        <v>932</v>
      </c>
      <c r="AC1380" t="s">
        <v>933</v>
      </c>
      <c r="AD1380">
        <v>95027</v>
      </c>
    </row>
    <row r="1381" spans="1:30" x14ac:dyDescent="0.25">
      <c r="A1381" t="s">
        <v>1268</v>
      </c>
      <c r="C1381" t="s">
        <v>1269</v>
      </c>
      <c r="D1381" t="s">
        <v>227</v>
      </c>
      <c r="E1381" t="s">
        <v>1270</v>
      </c>
      <c r="F1381" t="s">
        <v>782</v>
      </c>
      <c r="H1381" t="s">
        <v>743</v>
      </c>
      <c r="I1381">
        <v>0</v>
      </c>
      <c r="J1381">
        <v>38</v>
      </c>
      <c r="M1381" t="s">
        <v>789</v>
      </c>
      <c r="N1381" t="s">
        <v>777</v>
      </c>
      <c r="P1381" t="s">
        <v>790</v>
      </c>
      <c r="S1381" s="71">
        <v>45406</v>
      </c>
      <c r="T1381" s="94">
        <v>0.57291666666666663</v>
      </c>
      <c r="U1381" s="71">
        <v>45406</v>
      </c>
      <c r="V1381" s="94">
        <v>0.65625</v>
      </c>
      <c r="W1381">
        <v>4.9400000000000004</v>
      </c>
      <c r="X1381">
        <v>8.2333332999999995E-2</v>
      </c>
      <c r="Y1381" t="s">
        <v>35</v>
      </c>
      <c r="AD1381">
        <v>95027</v>
      </c>
    </row>
    <row r="1382" spans="1:30" x14ac:dyDescent="0.25">
      <c r="A1382" t="s">
        <v>1268</v>
      </c>
      <c r="C1382" t="s">
        <v>1269</v>
      </c>
      <c r="D1382" t="s">
        <v>227</v>
      </c>
      <c r="E1382" t="s">
        <v>1270</v>
      </c>
      <c r="F1382" t="s">
        <v>782</v>
      </c>
      <c r="H1382" t="s">
        <v>743</v>
      </c>
      <c r="I1382">
        <v>0</v>
      </c>
      <c r="J1382">
        <v>38</v>
      </c>
      <c r="M1382" t="s">
        <v>744</v>
      </c>
      <c r="N1382" t="s">
        <v>796</v>
      </c>
      <c r="O1382">
        <v>0</v>
      </c>
      <c r="P1382" t="s">
        <v>797</v>
      </c>
      <c r="Q1382" t="s">
        <v>747</v>
      </c>
      <c r="R1382" t="s">
        <v>747</v>
      </c>
      <c r="S1382" s="71">
        <v>45411</v>
      </c>
      <c r="T1382" s="94">
        <v>0.33333333333333331</v>
      </c>
      <c r="U1382" s="71">
        <v>45411</v>
      </c>
      <c r="V1382" s="94">
        <v>0.35416666666666669</v>
      </c>
      <c r="W1382">
        <v>30</v>
      </c>
      <c r="X1382">
        <v>0.5</v>
      </c>
      <c r="AB1382" t="s">
        <v>798</v>
      </c>
      <c r="AC1382" t="s">
        <v>799</v>
      </c>
      <c r="AD1382">
        <v>123477</v>
      </c>
    </row>
    <row r="1383" spans="1:30" x14ac:dyDescent="0.25">
      <c r="A1383" t="s">
        <v>1268</v>
      </c>
      <c r="C1383" t="s">
        <v>1269</v>
      </c>
      <c r="D1383" t="s">
        <v>227</v>
      </c>
      <c r="E1383" t="s">
        <v>1270</v>
      </c>
      <c r="F1383" t="s">
        <v>782</v>
      </c>
      <c r="H1383" t="s">
        <v>743</v>
      </c>
      <c r="I1383">
        <v>0</v>
      </c>
      <c r="J1383">
        <v>38</v>
      </c>
      <c r="M1383" t="s">
        <v>744</v>
      </c>
      <c r="N1383" t="s">
        <v>745</v>
      </c>
      <c r="O1383">
        <v>0</v>
      </c>
      <c r="P1383" t="s">
        <v>791</v>
      </c>
      <c r="Q1383" t="s">
        <v>85</v>
      </c>
      <c r="R1383" t="s">
        <v>792</v>
      </c>
      <c r="S1383" s="71">
        <v>45411</v>
      </c>
      <c r="T1383" s="94">
        <v>0.41666666666666669</v>
      </c>
      <c r="U1383" s="71">
        <v>45411</v>
      </c>
      <c r="V1383" s="94">
        <v>0.54166666666666663</v>
      </c>
      <c r="W1383">
        <v>180</v>
      </c>
      <c r="X1383">
        <v>3</v>
      </c>
      <c r="Y1383" t="s">
        <v>34</v>
      </c>
      <c r="AB1383" t="s">
        <v>1309</v>
      </c>
      <c r="AC1383" t="s">
        <v>1310</v>
      </c>
      <c r="AD1383">
        <v>115795</v>
      </c>
    </row>
    <row r="1384" spans="1:30" x14ac:dyDescent="0.25">
      <c r="A1384" t="s">
        <v>1268</v>
      </c>
      <c r="C1384" t="s">
        <v>1269</v>
      </c>
      <c r="D1384" t="s">
        <v>227</v>
      </c>
      <c r="E1384" t="s">
        <v>1270</v>
      </c>
      <c r="F1384" t="s">
        <v>782</v>
      </c>
      <c r="H1384" t="s">
        <v>743</v>
      </c>
      <c r="I1384">
        <v>0</v>
      </c>
      <c r="J1384">
        <v>38</v>
      </c>
      <c r="M1384" t="s">
        <v>776</v>
      </c>
      <c r="N1384" t="s">
        <v>777</v>
      </c>
      <c r="P1384" t="s">
        <v>795</v>
      </c>
      <c r="Q1384" t="s">
        <v>85</v>
      </c>
      <c r="R1384" t="s">
        <v>792</v>
      </c>
      <c r="S1384" s="71">
        <v>45411</v>
      </c>
      <c r="T1384" s="94">
        <v>0.41666666666666669</v>
      </c>
      <c r="U1384" s="71">
        <v>45411</v>
      </c>
      <c r="V1384" s="94">
        <v>0.54166666666666663</v>
      </c>
      <c r="W1384">
        <v>16</v>
      </c>
      <c r="X1384">
        <v>0.26666666700000002</v>
      </c>
      <c r="Y1384" t="s">
        <v>34</v>
      </c>
      <c r="AB1384" t="s">
        <v>1309</v>
      </c>
      <c r="AC1384" t="s">
        <v>1310</v>
      </c>
      <c r="AD1384">
        <v>115795</v>
      </c>
    </row>
    <row r="1385" spans="1:30" x14ac:dyDescent="0.25">
      <c r="A1385" t="s">
        <v>1268</v>
      </c>
      <c r="C1385" t="s">
        <v>1269</v>
      </c>
      <c r="D1385" t="s">
        <v>227</v>
      </c>
      <c r="E1385" t="s">
        <v>1270</v>
      </c>
      <c r="F1385" t="s">
        <v>782</v>
      </c>
      <c r="H1385" t="s">
        <v>743</v>
      </c>
      <c r="I1385">
        <v>0</v>
      </c>
      <c r="J1385">
        <v>38</v>
      </c>
      <c r="M1385" t="s">
        <v>744</v>
      </c>
      <c r="N1385" t="s">
        <v>745</v>
      </c>
      <c r="O1385">
        <v>0</v>
      </c>
      <c r="P1385" t="s">
        <v>783</v>
      </c>
      <c r="Q1385" t="s">
        <v>86</v>
      </c>
      <c r="R1385" t="s">
        <v>86</v>
      </c>
      <c r="S1385" s="71">
        <v>45411</v>
      </c>
      <c r="T1385" s="94">
        <v>0.55208333333333337</v>
      </c>
      <c r="U1385" s="71">
        <v>45411</v>
      </c>
      <c r="V1385" s="94">
        <v>0.59375</v>
      </c>
      <c r="W1385">
        <v>60</v>
      </c>
      <c r="X1385">
        <v>1</v>
      </c>
      <c r="Y1385" t="s">
        <v>35</v>
      </c>
      <c r="AB1385" t="s">
        <v>1109</v>
      </c>
      <c r="AC1385" t="s">
        <v>1110</v>
      </c>
      <c r="AD1385">
        <v>90255</v>
      </c>
    </row>
    <row r="1386" spans="1:30" x14ac:dyDescent="0.25">
      <c r="A1386" t="s">
        <v>1268</v>
      </c>
      <c r="C1386" t="s">
        <v>1269</v>
      </c>
      <c r="D1386" t="s">
        <v>227</v>
      </c>
      <c r="E1386" t="s">
        <v>1270</v>
      </c>
      <c r="F1386" t="s">
        <v>782</v>
      </c>
      <c r="H1386" t="s">
        <v>743</v>
      </c>
      <c r="I1386">
        <v>0</v>
      </c>
      <c r="J1386">
        <v>38</v>
      </c>
      <c r="M1386" t="s">
        <v>789</v>
      </c>
      <c r="N1386" t="s">
        <v>777</v>
      </c>
      <c r="P1386" t="s">
        <v>790</v>
      </c>
      <c r="S1386" s="71">
        <v>45411</v>
      </c>
      <c r="T1386" s="94">
        <v>0.55208333333333337</v>
      </c>
      <c r="U1386" s="71">
        <v>45411</v>
      </c>
      <c r="V1386" s="94">
        <v>0.59375</v>
      </c>
      <c r="W1386">
        <v>2.2799999999999998</v>
      </c>
      <c r="X1386">
        <v>3.7999999999999999E-2</v>
      </c>
      <c r="Y1386" t="s">
        <v>35</v>
      </c>
      <c r="AD1386">
        <v>90255</v>
      </c>
    </row>
    <row r="1387" spans="1:30" x14ac:dyDescent="0.25">
      <c r="A1387" t="s">
        <v>1268</v>
      </c>
      <c r="C1387" t="s">
        <v>1269</v>
      </c>
      <c r="D1387" t="s">
        <v>227</v>
      </c>
      <c r="E1387" t="s">
        <v>1270</v>
      </c>
      <c r="F1387" t="s">
        <v>782</v>
      </c>
      <c r="H1387" t="s">
        <v>743</v>
      </c>
      <c r="I1387">
        <v>0</v>
      </c>
      <c r="J1387">
        <v>38</v>
      </c>
      <c r="M1387" t="s">
        <v>744</v>
      </c>
      <c r="N1387" t="s">
        <v>745</v>
      </c>
      <c r="O1387">
        <v>0</v>
      </c>
      <c r="P1387" t="s">
        <v>783</v>
      </c>
      <c r="Q1387" t="s">
        <v>86</v>
      </c>
      <c r="R1387" t="s">
        <v>86</v>
      </c>
      <c r="S1387" s="71">
        <v>45411</v>
      </c>
      <c r="T1387" s="94">
        <v>0.60416666666666663</v>
      </c>
      <c r="U1387" s="71">
        <v>45411</v>
      </c>
      <c r="V1387" s="94">
        <v>0.6875</v>
      </c>
      <c r="W1387">
        <v>120</v>
      </c>
      <c r="X1387">
        <v>2</v>
      </c>
      <c r="Y1387" t="s">
        <v>35</v>
      </c>
      <c r="AB1387" t="s">
        <v>889</v>
      </c>
      <c r="AC1387" t="s">
        <v>890</v>
      </c>
      <c r="AD1387">
        <v>90209</v>
      </c>
    </row>
    <row r="1388" spans="1:30" x14ac:dyDescent="0.25">
      <c r="A1388" t="s">
        <v>1268</v>
      </c>
      <c r="C1388" t="s">
        <v>1269</v>
      </c>
      <c r="D1388" t="s">
        <v>227</v>
      </c>
      <c r="E1388" t="s">
        <v>1270</v>
      </c>
      <c r="F1388" t="s">
        <v>782</v>
      </c>
      <c r="H1388" t="s">
        <v>743</v>
      </c>
      <c r="I1388">
        <v>0</v>
      </c>
      <c r="J1388">
        <v>38</v>
      </c>
      <c r="M1388" t="s">
        <v>776</v>
      </c>
      <c r="N1388" t="s">
        <v>777</v>
      </c>
      <c r="P1388" t="s">
        <v>788</v>
      </c>
      <c r="Q1388" t="s">
        <v>86</v>
      </c>
      <c r="R1388" t="s">
        <v>86</v>
      </c>
      <c r="S1388" s="71">
        <v>45411</v>
      </c>
      <c r="T1388" s="94">
        <v>0.60416666666666663</v>
      </c>
      <c r="U1388" s="71">
        <v>45411</v>
      </c>
      <c r="V1388" s="94">
        <v>0.6875</v>
      </c>
      <c r="W1388">
        <v>12</v>
      </c>
      <c r="X1388">
        <v>0.2</v>
      </c>
      <c r="Y1388" t="s">
        <v>35</v>
      </c>
      <c r="AB1388" t="s">
        <v>889</v>
      </c>
      <c r="AC1388" t="s">
        <v>890</v>
      </c>
      <c r="AD1388">
        <v>90209</v>
      </c>
    </row>
    <row r="1389" spans="1:30" x14ac:dyDescent="0.25">
      <c r="A1389" t="s">
        <v>1268</v>
      </c>
      <c r="C1389" t="s">
        <v>1269</v>
      </c>
      <c r="D1389" t="s">
        <v>227</v>
      </c>
      <c r="E1389" t="s">
        <v>1270</v>
      </c>
      <c r="F1389" t="s">
        <v>782</v>
      </c>
      <c r="H1389" t="s">
        <v>743</v>
      </c>
      <c r="I1389">
        <v>0</v>
      </c>
      <c r="J1389">
        <v>38</v>
      </c>
      <c r="M1389" t="s">
        <v>789</v>
      </c>
      <c r="N1389" t="s">
        <v>777</v>
      </c>
      <c r="P1389" t="s">
        <v>790</v>
      </c>
      <c r="S1389" s="71">
        <v>45411</v>
      </c>
      <c r="T1389" s="94">
        <v>0.60416666666666663</v>
      </c>
      <c r="U1389" s="71">
        <v>45411</v>
      </c>
      <c r="V1389" s="94">
        <v>0.6875</v>
      </c>
      <c r="W1389">
        <v>2.15</v>
      </c>
      <c r="X1389">
        <v>3.5833333000000002E-2</v>
      </c>
      <c r="Y1389" t="s">
        <v>35</v>
      </c>
      <c r="AD1389">
        <v>90209</v>
      </c>
    </row>
    <row r="1390" spans="1:30" x14ac:dyDescent="0.25">
      <c r="A1390" t="s">
        <v>1268</v>
      </c>
      <c r="C1390" t="s">
        <v>1269</v>
      </c>
      <c r="D1390" t="s">
        <v>227</v>
      </c>
      <c r="E1390" t="s">
        <v>1270</v>
      </c>
      <c r="F1390" t="s">
        <v>782</v>
      </c>
      <c r="H1390" t="s">
        <v>743</v>
      </c>
      <c r="I1390">
        <v>0</v>
      </c>
      <c r="J1390">
        <v>38</v>
      </c>
      <c r="M1390" t="s">
        <v>744</v>
      </c>
      <c r="N1390" t="s">
        <v>796</v>
      </c>
      <c r="O1390">
        <v>0</v>
      </c>
      <c r="P1390" t="s">
        <v>797</v>
      </c>
      <c r="Q1390" t="s">
        <v>747</v>
      </c>
      <c r="R1390" t="s">
        <v>747</v>
      </c>
      <c r="S1390" s="71">
        <v>45412</v>
      </c>
      <c r="T1390" s="94">
        <v>0.29166666666666669</v>
      </c>
      <c r="U1390" s="71">
        <v>45412</v>
      </c>
      <c r="V1390" s="94">
        <v>0.33333333333333331</v>
      </c>
      <c r="W1390">
        <v>60</v>
      </c>
      <c r="X1390">
        <v>1</v>
      </c>
      <c r="AB1390" t="s">
        <v>798</v>
      </c>
      <c r="AC1390" t="s">
        <v>799</v>
      </c>
      <c r="AD1390">
        <v>123658</v>
      </c>
    </row>
    <row r="1391" spans="1:30" x14ac:dyDescent="0.25">
      <c r="A1391" t="s">
        <v>1268</v>
      </c>
      <c r="C1391" t="s">
        <v>1269</v>
      </c>
      <c r="D1391" t="s">
        <v>227</v>
      </c>
      <c r="E1391" t="s">
        <v>1270</v>
      </c>
      <c r="F1391" t="s">
        <v>782</v>
      </c>
      <c r="H1391" t="s">
        <v>743</v>
      </c>
      <c r="I1391">
        <v>0</v>
      </c>
      <c r="J1391">
        <v>38</v>
      </c>
      <c r="M1391" t="s">
        <v>744</v>
      </c>
      <c r="N1391" t="s">
        <v>745</v>
      </c>
      <c r="O1391">
        <v>0</v>
      </c>
      <c r="P1391" t="s">
        <v>819</v>
      </c>
      <c r="Q1391" t="s">
        <v>86</v>
      </c>
      <c r="R1391" t="s">
        <v>86</v>
      </c>
      <c r="S1391" s="71">
        <v>45412</v>
      </c>
      <c r="T1391" s="94">
        <v>0.35416666666666669</v>
      </c>
      <c r="U1391" s="71">
        <v>45412</v>
      </c>
      <c r="V1391" s="94">
        <v>0.39583333333333331</v>
      </c>
      <c r="W1391">
        <v>60</v>
      </c>
      <c r="X1391">
        <v>1</v>
      </c>
      <c r="Y1391" t="s">
        <v>35</v>
      </c>
      <c r="AB1391" t="s">
        <v>1195</v>
      </c>
      <c r="AC1391" t="s">
        <v>1196</v>
      </c>
      <c r="AD1391">
        <v>93183</v>
      </c>
    </row>
    <row r="1392" spans="1:30" x14ac:dyDescent="0.25">
      <c r="A1392" t="s">
        <v>1268</v>
      </c>
      <c r="C1392" t="s">
        <v>1269</v>
      </c>
      <c r="D1392" t="s">
        <v>227</v>
      </c>
      <c r="E1392" t="s">
        <v>1270</v>
      </c>
      <c r="F1392" t="s">
        <v>782</v>
      </c>
      <c r="H1392" t="s">
        <v>743</v>
      </c>
      <c r="I1392">
        <v>0</v>
      </c>
      <c r="J1392">
        <v>38</v>
      </c>
      <c r="M1392" t="s">
        <v>744</v>
      </c>
      <c r="N1392" t="s">
        <v>745</v>
      </c>
      <c r="O1392">
        <v>0</v>
      </c>
      <c r="P1392" t="s">
        <v>819</v>
      </c>
      <c r="Q1392" t="s">
        <v>86</v>
      </c>
      <c r="R1392" t="s">
        <v>86</v>
      </c>
      <c r="S1392" s="71">
        <v>45412</v>
      </c>
      <c r="T1392" s="94">
        <v>0.41666666666666669</v>
      </c>
      <c r="U1392" s="71">
        <v>45412</v>
      </c>
      <c r="V1392" s="94">
        <v>0.54166666666666663</v>
      </c>
      <c r="W1392">
        <v>180</v>
      </c>
      <c r="X1392">
        <v>3</v>
      </c>
      <c r="Y1392" t="s">
        <v>35</v>
      </c>
      <c r="AB1392" t="s">
        <v>1271</v>
      </c>
      <c r="AC1392" t="s">
        <v>1272</v>
      </c>
      <c r="AD1392">
        <v>96883</v>
      </c>
    </row>
    <row r="1393" spans="1:30" x14ac:dyDescent="0.25">
      <c r="A1393" t="s">
        <v>1268</v>
      </c>
      <c r="C1393" t="s">
        <v>1269</v>
      </c>
      <c r="D1393" t="s">
        <v>227</v>
      </c>
      <c r="E1393" t="s">
        <v>1270</v>
      </c>
      <c r="F1393" t="s">
        <v>782</v>
      </c>
      <c r="H1393" t="s">
        <v>743</v>
      </c>
      <c r="I1393">
        <v>0</v>
      </c>
      <c r="J1393">
        <v>38</v>
      </c>
      <c r="M1393" t="s">
        <v>789</v>
      </c>
      <c r="N1393" t="s">
        <v>777</v>
      </c>
      <c r="P1393" t="s">
        <v>790</v>
      </c>
      <c r="S1393" s="71">
        <v>45412</v>
      </c>
      <c r="T1393" s="94">
        <v>0.41666666666666669</v>
      </c>
      <c r="U1393" s="71">
        <v>45412</v>
      </c>
      <c r="V1393" s="94">
        <v>0.54166666666666663</v>
      </c>
      <c r="W1393">
        <v>3.19</v>
      </c>
      <c r="X1393">
        <v>5.3166667000000001E-2</v>
      </c>
      <c r="Y1393" t="s">
        <v>35</v>
      </c>
      <c r="AD1393">
        <v>96883</v>
      </c>
    </row>
    <row r="1394" spans="1:30" x14ac:dyDescent="0.25">
      <c r="A1394" t="s">
        <v>1268</v>
      </c>
      <c r="C1394" t="s">
        <v>1269</v>
      </c>
      <c r="D1394" t="s">
        <v>227</v>
      </c>
      <c r="E1394" t="s">
        <v>1270</v>
      </c>
      <c r="F1394" t="s">
        <v>782</v>
      </c>
      <c r="H1394" t="s">
        <v>743</v>
      </c>
      <c r="I1394">
        <v>0</v>
      </c>
      <c r="J1394">
        <v>38</v>
      </c>
      <c r="M1394" t="s">
        <v>744</v>
      </c>
      <c r="N1394" t="s">
        <v>745</v>
      </c>
      <c r="O1394">
        <v>0</v>
      </c>
      <c r="P1394" t="s">
        <v>816</v>
      </c>
      <c r="Q1394" t="s">
        <v>86</v>
      </c>
      <c r="R1394" t="s">
        <v>86</v>
      </c>
      <c r="S1394" s="71">
        <v>45412</v>
      </c>
      <c r="T1394" s="94">
        <v>0.5625</v>
      </c>
      <c r="U1394" s="71">
        <v>45412</v>
      </c>
      <c r="V1394" s="94">
        <v>0.66666666666666663</v>
      </c>
      <c r="W1394">
        <v>150</v>
      </c>
      <c r="X1394">
        <v>2.5</v>
      </c>
      <c r="Y1394" t="s">
        <v>35</v>
      </c>
      <c r="AB1394" t="s">
        <v>1080</v>
      </c>
      <c r="AC1394" t="s">
        <v>1081</v>
      </c>
      <c r="AD1394">
        <v>106804</v>
      </c>
    </row>
    <row r="1395" spans="1:30" x14ac:dyDescent="0.25">
      <c r="A1395" t="s">
        <v>1268</v>
      </c>
      <c r="C1395" t="s">
        <v>1269</v>
      </c>
      <c r="D1395" t="s">
        <v>227</v>
      </c>
      <c r="E1395" t="s">
        <v>1270</v>
      </c>
      <c r="F1395" t="s">
        <v>782</v>
      </c>
      <c r="H1395" t="s">
        <v>743</v>
      </c>
      <c r="I1395">
        <v>0</v>
      </c>
      <c r="J1395">
        <v>38</v>
      </c>
      <c r="M1395" t="s">
        <v>776</v>
      </c>
      <c r="N1395" t="s">
        <v>777</v>
      </c>
      <c r="P1395" t="s">
        <v>788</v>
      </c>
      <c r="Q1395" t="s">
        <v>86</v>
      </c>
      <c r="R1395" t="s">
        <v>86</v>
      </c>
      <c r="S1395" s="71">
        <v>45412</v>
      </c>
      <c r="T1395" s="94">
        <v>0.5625</v>
      </c>
      <c r="U1395" s="71">
        <v>45412</v>
      </c>
      <c r="V1395" s="94">
        <v>0.66666666666666663</v>
      </c>
      <c r="W1395">
        <v>5</v>
      </c>
      <c r="X1395">
        <v>8.3333332999999996E-2</v>
      </c>
      <c r="Y1395" t="s">
        <v>35</v>
      </c>
      <c r="AB1395" t="s">
        <v>1080</v>
      </c>
      <c r="AC1395" t="s">
        <v>1081</v>
      </c>
      <c r="AD1395">
        <v>106804</v>
      </c>
    </row>
    <row r="1396" spans="1:30" x14ac:dyDescent="0.25">
      <c r="A1396" t="s">
        <v>1268</v>
      </c>
      <c r="C1396" t="s">
        <v>1269</v>
      </c>
      <c r="D1396" t="s">
        <v>227</v>
      </c>
      <c r="E1396" t="s">
        <v>1270</v>
      </c>
      <c r="F1396" t="s">
        <v>782</v>
      </c>
      <c r="H1396" t="s">
        <v>743</v>
      </c>
      <c r="I1396">
        <v>0</v>
      </c>
      <c r="J1396">
        <v>38</v>
      </c>
      <c r="M1396" t="s">
        <v>789</v>
      </c>
      <c r="N1396" t="s">
        <v>777</v>
      </c>
      <c r="P1396" t="s">
        <v>790</v>
      </c>
      <c r="S1396" s="71">
        <v>45412</v>
      </c>
      <c r="T1396" s="94">
        <v>0.5625</v>
      </c>
      <c r="U1396" s="71">
        <v>45412</v>
      </c>
      <c r="V1396" s="94">
        <v>0.66666666666666663</v>
      </c>
      <c r="W1396">
        <v>8.64</v>
      </c>
      <c r="X1396">
        <v>0.14399999999999999</v>
      </c>
      <c r="Y1396" t="s">
        <v>35</v>
      </c>
      <c r="AD1396">
        <v>106804</v>
      </c>
    </row>
    <row r="1397" spans="1:30" x14ac:dyDescent="0.25">
      <c r="A1397" t="s">
        <v>1268</v>
      </c>
      <c r="C1397" t="s">
        <v>1269</v>
      </c>
      <c r="D1397" t="s">
        <v>227</v>
      </c>
      <c r="E1397" t="s">
        <v>1270</v>
      </c>
      <c r="F1397" t="s">
        <v>782</v>
      </c>
      <c r="H1397" t="s">
        <v>743</v>
      </c>
      <c r="I1397">
        <v>0</v>
      </c>
      <c r="J1397">
        <v>38</v>
      </c>
      <c r="M1397" t="s">
        <v>744</v>
      </c>
      <c r="N1397" t="s">
        <v>745</v>
      </c>
      <c r="O1397">
        <v>0</v>
      </c>
      <c r="P1397" t="s">
        <v>819</v>
      </c>
      <c r="Q1397" t="s">
        <v>86</v>
      </c>
      <c r="R1397" t="s">
        <v>86</v>
      </c>
      <c r="S1397" s="71">
        <v>45413</v>
      </c>
      <c r="T1397" s="94">
        <v>0.41666666666666669</v>
      </c>
      <c r="U1397" s="71">
        <v>45413</v>
      </c>
      <c r="V1397" s="94">
        <v>0.54166666666666663</v>
      </c>
      <c r="W1397">
        <v>180</v>
      </c>
      <c r="X1397">
        <v>3</v>
      </c>
      <c r="Y1397" t="s">
        <v>35</v>
      </c>
      <c r="AB1397" t="s">
        <v>1271</v>
      </c>
      <c r="AC1397" t="s">
        <v>1272</v>
      </c>
      <c r="AD1397">
        <v>97695</v>
      </c>
    </row>
    <row r="1398" spans="1:30" x14ac:dyDescent="0.25">
      <c r="A1398" t="s">
        <v>1268</v>
      </c>
      <c r="C1398" t="s">
        <v>1269</v>
      </c>
      <c r="D1398" t="s">
        <v>227</v>
      </c>
      <c r="E1398" t="s">
        <v>1270</v>
      </c>
      <c r="F1398" t="s">
        <v>782</v>
      </c>
      <c r="H1398" t="s">
        <v>743</v>
      </c>
      <c r="I1398">
        <v>0</v>
      </c>
      <c r="J1398">
        <v>38</v>
      </c>
      <c r="M1398" t="s">
        <v>744</v>
      </c>
      <c r="N1398" t="s">
        <v>745</v>
      </c>
      <c r="O1398">
        <v>0</v>
      </c>
      <c r="P1398" t="s">
        <v>783</v>
      </c>
      <c r="Q1398" t="s">
        <v>86</v>
      </c>
      <c r="R1398" t="s">
        <v>86</v>
      </c>
      <c r="S1398" s="71">
        <v>45413</v>
      </c>
      <c r="T1398" s="94">
        <v>0.57291666666666663</v>
      </c>
      <c r="U1398" s="71">
        <v>45413</v>
      </c>
      <c r="V1398" s="94">
        <v>0.65625</v>
      </c>
      <c r="W1398">
        <v>120</v>
      </c>
      <c r="X1398">
        <v>2</v>
      </c>
      <c r="Y1398" t="s">
        <v>35</v>
      </c>
      <c r="AB1398" t="s">
        <v>932</v>
      </c>
      <c r="AC1398" t="s">
        <v>933</v>
      </c>
      <c r="AD1398">
        <v>95028</v>
      </c>
    </row>
    <row r="1399" spans="1:30" x14ac:dyDescent="0.25">
      <c r="A1399" t="s">
        <v>1268</v>
      </c>
      <c r="C1399" t="s">
        <v>1269</v>
      </c>
      <c r="D1399" t="s">
        <v>227</v>
      </c>
      <c r="E1399" t="s">
        <v>1270</v>
      </c>
      <c r="F1399" t="s">
        <v>782</v>
      </c>
      <c r="H1399" t="s">
        <v>743</v>
      </c>
      <c r="I1399">
        <v>0</v>
      </c>
      <c r="J1399">
        <v>38</v>
      </c>
      <c r="M1399" t="s">
        <v>789</v>
      </c>
      <c r="N1399" t="s">
        <v>777</v>
      </c>
      <c r="P1399" t="s">
        <v>790</v>
      </c>
      <c r="S1399" s="71">
        <v>45413</v>
      </c>
      <c r="T1399" s="94">
        <v>0.57291666666666663</v>
      </c>
      <c r="U1399" s="71">
        <v>45413</v>
      </c>
      <c r="V1399" s="94">
        <v>0.65625</v>
      </c>
      <c r="W1399">
        <v>4.9400000000000004</v>
      </c>
      <c r="X1399">
        <v>8.2333332999999995E-2</v>
      </c>
      <c r="Y1399" t="s">
        <v>35</v>
      </c>
      <c r="AD1399">
        <v>95028</v>
      </c>
    </row>
    <row r="1400" spans="1:30" x14ac:dyDescent="0.25">
      <c r="A1400" t="s">
        <v>1345</v>
      </c>
      <c r="C1400" t="s">
        <v>1346</v>
      </c>
      <c r="D1400" t="s">
        <v>217</v>
      </c>
      <c r="E1400" t="s">
        <v>1347</v>
      </c>
      <c r="F1400" t="s">
        <v>1348</v>
      </c>
      <c r="G1400" t="s">
        <v>38</v>
      </c>
      <c r="H1400" t="s">
        <v>753</v>
      </c>
      <c r="I1400">
        <v>35</v>
      </c>
      <c r="J1400">
        <v>35</v>
      </c>
      <c r="M1400" t="s">
        <v>744</v>
      </c>
      <c r="N1400" t="s">
        <v>745</v>
      </c>
      <c r="O1400">
        <v>0</v>
      </c>
      <c r="P1400" t="s">
        <v>1349</v>
      </c>
      <c r="Q1400" t="s">
        <v>85</v>
      </c>
      <c r="R1400" t="s">
        <v>792</v>
      </c>
      <c r="S1400" s="71">
        <v>45400</v>
      </c>
      <c r="T1400" s="94">
        <v>0.33333333333333331</v>
      </c>
      <c r="U1400" s="71">
        <v>45400</v>
      </c>
      <c r="V1400" s="94">
        <v>0.33680555555555558</v>
      </c>
      <c r="W1400">
        <v>5</v>
      </c>
      <c r="X1400">
        <v>8.3333332999999996E-2</v>
      </c>
      <c r="Y1400" t="s">
        <v>35</v>
      </c>
      <c r="AB1400" t="s">
        <v>1095</v>
      </c>
      <c r="AC1400" t="s">
        <v>1096</v>
      </c>
      <c r="AD1400">
        <v>123760</v>
      </c>
    </row>
    <row r="1401" spans="1:30" x14ac:dyDescent="0.25">
      <c r="A1401" t="s">
        <v>1345</v>
      </c>
      <c r="C1401" t="s">
        <v>1346</v>
      </c>
      <c r="D1401" t="s">
        <v>217</v>
      </c>
      <c r="E1401" t="s">
        <v>1347</v>
      </c>
      <c r="F1401" t="s">
        <v>1348</v>
      </c>
      <c r="G1401" t="s">
        <v>38</v>
      </c>
      <c r="H1401" t="s">
        <v>753</v>
      </c>
      <c r="I1401">
        <v>35</v>
      </c>
      <c r="J1401">
        <v>35</v>
      </c>
      <c r="M1401" t="s">
        <v>744</v>
      </c>
      <c r="N1401" t="s">
        <v>745</v>
      </c>
      <c r="O1401">
        <v>0</v>
      </c>
      <c r="P1401" t="s">
        <v>1353</v>
      </c>
      <c r="Q1401" t="s">
        <v>86</v>
      </c>
      <c r="R1401" t="s">
        <v>86</v>
      </c>
      <c r="S1401" s="71">
        <v>45401</v>
      </c>
      <c r="T1401" s="94">
        <v>5.9027777777777776E-2</v>
      </c>
      <c r="U1401" s="71">
        <v>45401</v>
      </c>
      <c r="V1401" s="94">
        <v>6.25E-2</v>
      </c>
      <c r="W1401">
        <v>5</v>
      </c>
      <c r="X1401">
        <v>8.3333332999999996E-2</v>
      </c>
      <c r="Y1401" t="s">
        <v>35</v>
      </c>
      <c r="AB1401" t="s">
        <v>1354</v>
      </c>
      <c r="AC1401" t="s">
        <v>1355</v>
      </c>
      <c r="AD1401">
        <v>123763</v>
      </c>
    </row>
    <row r="1402" spans="1:30" x14ac:dyDescent="0.25">
      <c r="A1402" t="s">
        <v>1345</v>
      </c>
      <c r="C1402" t="s">
        <v>1346</v>
      </c>
      <c r="D1402" t="s">
        <v>217</v>
      </c>
      <c r="E1402" t="s">
        <v>1347</v>
      </c>
      <c r="F1402" t="s">
        <v>1348</v>
      </c>
      <c r="G1402" t="s">
        <v>38</v>
      </c>
      <c r="H1402" t="s">
        <v>753</v>
      </c>
      <c r="I1402">
        <v>35</v>
      </c>
      <c r="J1402">
        <v>35</v>
      </c>
      <c r="M1402" t="s">
        <v>744</v>
      </c>
      <c r="N1402" t="s">
        <v>745</v>
      </c>
      <c r="O1402">
        <v>0</v>
      </c>
      <c r="P1402" t="s">
        <v>1349</v>
      </c>
      <c r="Q1402" t="s">
        <v>85</v>
      </c>
      <c r="R1402" t="s">
        <v>792</v>
      </c>
      <c r="S1402" s="71">
        <v>45404</v>
      </c>
      <c r="T1402" s="94">
        <v>0.30208333333333331</v>
      </c>
      <c r="U1402" s="71">
        <v>45404</v>
      </c>
      <c r="V1402" s="94">
        <v>0.30555555555555558</v>
      </c>
      <c r="W1402">
        <v>5</v>
      </c>
      <c r="X1402">
        <v>8.3333332999999996E-2</v>
      </c>
      <c r="Y1402" t="s">
        <v>30</v>
      </c>
      <c r="AB1402" t="s">
        <v>1804</v>
      </c>
      <c r="AC1402" t="s">
        <v>1805</v>
      </c>
      <c r="AD1402">
        <v>123263</v>
      </c>
    </row>
    <row r="1403" spans="1:30" x14ac:dyDescent="0.25">
      <c r="A1403" t="s">
        <v>1345</v>
      </c>
      <c r="C1403" t="s">
        <v>1346</v>
      </c>
      <c r="D1403" t="s">
        <v>217</v>
      </c>
      <c r="E1403" t="s">
        <v>1347</v>
      </c>
      <c r="F1403" t="s">
        <v>1348</v>
      </c>
      <c r="G1403" t="s">
        <v>38</v>
      </c>
      <c r="H1403" t="s">
        <v>753</v>
      </c>
      <c r="I1403">
        <v>35</v>
      </c>
      <c r="J1403">
        <v>35</v>
      </c>
      <c r="M1403" t="s">
        <v>744</v>
      </c>
      <c r="N1403" t="s">
        <v>745</v>
      </c>
      <c r="O1403">
        <v>0</v>
      </c>
      <c r="P1403" t="s">
        <v>1349</v>
      </c>
      <c r="Q1403" t="s">
        <v>85</v>
      </c>
      <c r="R1403" t="s">
        <v>792</v>
      </c>
      <c r="S1403" s="71">
        <v>45404</v>
      </c>
      <c r="T1403" s="94">
        <v>0.30902777777777779</v>
      </c>
      <c r="U1403" s="71">
        <v>45404</v>
      </c>
      <c r="V1403" s="94">
        <v>0.3125</v>
      </c>
      <c r="W1403">
        <v>5</v>
      </c>
      <c r="X1403">
        <v>8.3333332999999996E-2</v>
      </c>
      <c r="Y1403" t="s">
        <v>38</v>
      </c>
      <c r="AB1403" t="s">
        <v>793</v>
      </c>
      <c r="AC1403" t="s">
        <v>794</v>
      </c>
      <c r="AD1403">
        <v>123247</v>
      </c>
    </row>
    <row r="1404" spans="1:30" x14ac:dyDescent="0.25">
      <c r="A1404" t="s">
        <v>1345</v>
      </c>
      <c r="C1404" t="s">
        <v>1346</v>
      </c>
      <c r="D1404" t="s">
        <v>217</v>
      </c>
      <c r="E1404" t="s">
        <v>1347</v>
      </c>
      <c r="F1404" t="s">
        <v>1348</v>
      </c>
      <c r="G1404" t="s">
        <v>38</v>
      </c>
      <c r="H1404" t="s">
        <v>753</v>
      </c>
      <c r="I1404">
        <v>35</v>
      </c>
      <c r="J1404">
        <v>35</v>
      </c>
      <c r="M1404" t="s">
        <v>744</v>
      </c>
      <c r="N1404" t="s">
        <v>745</v>
      </c>
      <c r="O1404">
        <v>0</v>
      </c>
      <c r="P1404" t="s">
        <v>1349</v>
      </c>
      <c r="Q1404" t="s">
        <v>85</v>
      </c>
      <c r="R1404" t="s">
        <v>792</v>
      </c>
      <c r="S1404" s="71">
        <v>45404</v>
      </c>
      <c r="T1404" s="94">
        <v>0.30902777777777779</v>
      </c>
      <c r="U1404" s="71">
        <v>45404</v>
      </c>
      <c r="V1404" s="94">
        <v>0.3125</v>
      </c>
      <c r="W1404">
        <v>5</v>
      </c>
      <c r="X1404">
        <v>8.3333332999999996E-2</v>
      </c>
      <c r="Y1404" t="s">
        <v>30</v>
      </c>
      <c r="AB1404" t="s">
        <v>1370</v>
      </c>
      <c r="AC1404" t="s">
        <v>1371</v>
      </c>
      <c r="AD1404">
        <v>123292</v>
      </c>
    </row>
    <row r="1405" spans="1:30" x14ac:dyDescent="0.25">
      <c r="A1405" t="s">
        <v>1345</v>
      </c>
      <c r="C1405" t="s">
        <v>1346</v>
      </c>
      <c r="D1405" t="s">
        <v>217</v>
      </c>
      <c r="E1405" t="s">
        <v>1347</v>
      </c>
      <c r="F1405" t="s">
        <v>1348</v>
      </c>
      <c r="G1405" t="s">
        <v>38</v>
      </c>
      <c r="H1405" t="s">
        <v>753</v>
      </c>
      <c r="I1405">
        <v>35</v>
      </c>
      <c r="J1405">
        <v>35</v>
      </c>
      <c r="M1405" t="s">
        <v>744</v>
      </c>
      <c r="N1405" t="s">
        <v>745</v>
      </c>
      <c r="O1405">
        <v>0</v>
      </c>
      <c r="P1405" t="s">
        <v>1349</v>
      </c>
      <c r="Q1405" t="s">
        <v>85</v>
      </c>
      <c r="R1405" t="s">
        <v>792</v>
      </c>
      <c r="S1405" s="71">
        <v>45404</v>
      </c>
      <c r="T1405" s="94">
        <v>0.3125</v>
      </c>
      <c r="U1405" s="71">
        <v>45404</v>
      </c>
      <c r="V1405" s="94">
        <v>0.31597222222222221</v>
      </c>
      <c r="W1405">
        <v>5</v>
      </c>
      <c r="X1405">
        <v>8.3333332999999996E-2</v>
      </c>
      <c r="Y1405" t="s">
        <v>38</v>
      </c>
      <c r="AB1405" t="s">
        <v>1706</v>
      </c>
      <c r="AC1405" t="s">
        <v>1707</v>
      </c>
      <c r="AD1405">
        <v>123244</v>
      </c>
    </row>
    <row r="1406" spans="1:30" x14ac:dyDescent="0.25">
      <c r="A1406" t="s">
        <v>1345</v>
      </c>
      <c r="C1406" t="s">
        <v>1346</v>
      </c>
      <c r="D1406" t="s">
        <v>217</v>
      </c>
      <c r="E1406" t="s">
        <v>1347</v>
      </c>
      <c r="F1406" t="s">
        <v>1348</v>
      </c>
      <c r="G1406" t="s">
        <v>38</v>
      </c>
      <c r="H1406" t="s">
        <v>753</v>
      </c>
      <c r="I1406">
        <v>35</v>
      </c>
      <c r="J1406">
        <v>35</v>
      </c>
      <c r="M1406" t="s">
        <v>744</v>
      </c>
      <c r="N1406" t="s">
        <v>745</v>
      </c>
      <c r="O1406">
        <v>0</v>
      </c>
      <c r="P1406" t="s">
        <v>1350</v>
      </c>
      <c r="Q1406" t="s">
        <v>86</v>
      </c>
      <c r="R1406" t="s">
        <v>86</v>
      </c>
      <c r="S1406" s="71">
        <v>45404</v>
      </c>
      <c r="T1406" s="94">
        <v>0.3125</v>
      </c>
      <c r="U1406" s="71">
        <v>45404</v>
      </c>
      <c r="V1406" s="94">
        <v>0.31597222222222221</v>
      </c>
      <c r="W1406">
        <v>5</v>
      </c>
      <c r="X1406">
        <v>8.3333332999999996E-2</v>
      </c>
      <c r="Y1406" t="s">
        <v>35</v>
      </c>
      <c r="AB1406" t="s">
        <v>847</v>
      </c>
      <c r="AC1406" t="s">
        <v>848</v>
      </c>
      <c r="AD1406">
        <v>123262</v>
      </c>
    </row>
    <row r="1407" spans="1:30" x14ac:dyDescent="0.25">
      <c r="A1407" t="s">
        <v>1345</v>
      </c>
      <c r="C1407" t="s">
        <v>1346</v>
      </c>
      <c r="D1407" t="s">
        <v>217</v>
      </c>
      <c r="E1407" t="s">
        <v>1347</v>
      </c>
      <c r="F1407" t="s">
        <v>1348</v>
      </c>
      <c r="G1407" t="s">
        <v>38</v>
      </c>
      <c r="H1407" t="s">
        <v>753</v>
      </c>
      <c r="I1407">
        <v>35</v>
      </c>
      <c r="J1407">
        <v>35</v>
      </c>
      <c r="M1407" t="s">
        <v>744</v>
      </c>
      <c r="N1407" t="s">
        <v>745</v>
      </c>
      <c r="O1407">
        <v>0</v>
      </c>
      <c r="P1407" t="s">
        <v>1349</v>
      </c>
      <c r="Q1407" t="s">
        <v>85</v>
      </c>
      <c r="R1407" t="s">
        <v>792</v>
      </c>
      <c r="S1407" s="71">
        <v>45404</v>
      </c>
      <c r="T1407" s="94">
        <v>0.3125</v>
      </c>
      <c r="U1407" s="71">
        <v>45404</v>
      </c>
      <c r="V1407" s="94">
        <v>0.31597222222222221</v>
      </c>
      <c r="W1407">
        <v>5</v>
      </c>
      <c r="X1407">
        <v>8.3333332999999996E-2</v>
      </c>
      <c r="Y1407" t="s">
        <v>30</v>
      </c>
      <c r="AB1407" t="s">
        <v>1372</v>
      </c>
      <c r="AC1407" t="s">
        <v>1373</v>
      </c>
      <c r="AD1407">
        <v>123297</v>
      </c>
    </row>
    <row r="1408" spans="1:30" x14ac:dyDescent="0.25">
      <c r="A1408" t="s">
        <v>1345</v>
      </c>
      <c r="C1408" t="s">
        <v>1346</v>
      </c>
      <c r="D1408" t="s">
        <v>217</v>
      </c>
      <c r="E1408" t="s">
        <v>1347</v>
      </c>
      <c r="F1408" t="s">
        <v>1348</v>
      </c>
      <c r="G1408" t="s">
        <v>38</v>
      </c>
      <c r="H1408" t="s">
        <v>753</v>
      </c>
      <c r="I1408">
        <v>35</v>
      </c>
      <c r="J1408">
        <v>35</v>
      </c>
      <c r="M1408" t="s">
        <v>744</v>
      </c>
      <c r="N1408" t="s">
        <v>745</v>
      </c>
      <c r="O1408">
        <v>0</v>
      </c>
      <c r="P1408" t="s">
        <v>1349</v>
      </c>
      <c r="Q1408" t="s">
        <v>85</v>
      </c>
      <c r="R1408" t="s">
        <v>792</v>
      </c>
      <c r="S1408" s="71">
        <v>45404</v>
      </c>
      <c r="T1408" s="94">
        <v>0.31597222222222221</v>
      </c>
      <c r="U1408" s="71">
        <v>45404</v>
      </c>
      <c r="V1408" s="94">
        <v>0.31944444444444442</v>
      </c>
      <c r="W1408">
        <v>5</v>
      </c>
      <c r="X1408">
        <v>8.3333332999999996E-2</v>
      </c>
      <c r="Y1408" t="s">
        <v>30</v>
      </c>
      <c r="AB1408" t="s">
        <v>1806</v>
      </c>
      <c r="AC1408" t="s">
        <v>1807</v>
      </c>
      <c r="AD1408">
        <v>123290</v>
      </c>
    </row>
    <row r="1409" spans="1:30" x14ac:dyDescent="0.25">
      <c r="A1409" t="s">
        <v>1345</v>
      </c>
      <c r="C1409" t="s">
        <v>1346</v>
      </c>
      <c r="D1409" t="s">
        <v>217</v>
      </c>
      <c r="E1409" t="s">
        <v>1347</v>
      </c>
      <c r="F1409" t="s">
        <v>1348</v>
      </c>
      <c r="G1409" t="s">
        <v>38</v>
      </c>
      <c r="H1409" t="s">
        <v>753</v>
      </c>
      <c r="I1409">
        <v>35</v>
      </c>
      <c r="J1409">
        <v>35</v>
      </c>
      <c r="M1409" t="s">
        <v>744</v>
      </c>
      <c r="N1409" t="s">
        <v>745</v>
      </c>
      <c r="O1409">
        <v>0</v>
      </c>
      <c r="P1409" t="s">
        <v>1349</v>
      </c>
      <c r="Q1409" t="s">
        <v>85</v>
      </c>
      <c r="R1409" t="s">
        <v>792</v>
      </c>
      <c r="S1409" s="71">
        <v>45404</v>
      </c>
      <c r="T1409" s="94">
        <v>0.31597222222222221</v>
      </c>
      <c r="U1409" s="71">
        <v>45404</v>
      </c>
      <c r="V1409" s="94">
        <v>0.31944444444444442</v>
      </c>
      <c r="W1409">
        <v>5</v>
      </c>
      <c r="X1409">
        <v>8.3333332999999996E-2</v>
      </c>
      <c r="Y1409" t="s">
        <v>38</v>
      </c>
      <c r="AB1409" t="s">
        <v>1364</v>
      </c>
      <c r="AC1409" t="s">
        <v>1365</v>
      </c>
      <c r="AD1409">
        <v>123293</v>
      </c>
    </row>
    <row r="1410" spans="1:30" x14ac:dyDescent="0.25">
      <c r="A1410" t="s">
        <v>1345</v>
      </c>
      <c r="C1410" t="s">
        <v>1346</v>
      </c>
      <c r="D1410" t="s">
        <v>217</v>
      </c>
      <c r="E1410" t="s">
        <v>1347</v>
      </c>
      <c r="F1410" t="s">
        <v>1348</v>
      </c>
      <c r="G1410" t="s">
        <v>38</v>
      </c>
      <c r="H1410" t="s">
        <v>753</v>
      </c>
      <c r="I1410">
        <v>35</v>
      </c>
      <c r="J1410">
        <v>35</v>
      </c>
      <c r="M1410" t="s">
        <v>744</v>
      </c>
      <c r="N1410" t="s">
        <v>745</v>
      </c>
      <c r="O1410">
        <v>0</v>
      </c>
      <c r="P1410" t="s">
        <v>1349</v>
      </c>
      <c r="Q1410" t="s">
        <v>85</v>
      </c>
      <c r="R1410" t="s">
        <v>792</v>
      </c>
      <c r="S1410" s="71">
        <v>45404</v>
      </c>
      <c r="T1410" s="94">
        <v>0.31597222222222221</v>
      </c>
      <c r="U1410" s="71">
        <v>45404</v>
      </c>
      <c r="V1410" s="94">
        <v>0.31944444444444442</v>
      </c>
      <c r="W1410">
        <v>5</v>
      </c>
      <c r="X1410">
        <v>8.3333332999999996E-2</v>
      </c>
      <c r="Y1410" t="s">
        <v>38</v>
      </c>
      <c r="AB1410" t="s">
        <v>1368</v>
      </c>
      <c r="AC1410" t="s">
        <v>1369</v>
      </c>
      <c r="AD1410">
        <v>123294</v>
      </c>
    </row>
    <row r="1411" spans="1:30" x14ac:dyDescent="0.25">
      <c r="A1411" t="s">
        <v>1345</v>
      </c>
      <c r="C1411" t="s">
        <v>1346</v>
      </c>
      <c r="D1411" t="s">
        <v>217</v>
      </c>
      <c r="E1411" t="s">
        <v>1347</v>
      </c>
      <c r="F1411" t="s">
        <v>1348</v>
      </c>
      <c r="G1411" t="s">
        <v>38</v>
      </c>
      <c r="H1411" t="s">
        <v>753</v>
      </c>
      <c r="I1411">
        <v>35</v>
      </c>
      <c r="J1411">
        <v>35</v>
      </c>
      <c r="M1411" t="s">
        <v>744</v>
      </c>
      <c r="N1411" t="s">
        <v>745</v>
      </c>
      <c r="O1411">
        <v>0</v>
      </c>
      <c r="P1411" t="s">
        <v>1349</v>
      </c>
      <c r="Q1411" t="s">
        <v>85</v>
      </c>
      <c r="R1411" t="s">
        <v>792</v>
      </c>
      <c r="S1411" s="71">
        <v>45404</v>
      </c>
      <c r="T1411" s="94">
        <v>0.31597222222222221</v>
      </c>
      <c r="U1411" s="71">
        <v>45404</v>
      </c>
      <c r="V1411" s="94">
        <v>0.31944444444444442</v>
      </c>
      <c r="W1411">
        <v>5</v>
      </c>
      <c r="X1411">
        <v>8.3333332999999996E-2</v>
      </c>
      <c r="Y1411" t="s">
        <v>34</v>
      </c>
      <c r="AB1411" t="s">
        <v>1333</v>
      </c>
      <c r="AC1411" t="s">
        <v>1334</v>
      </c>
      <c r="AD1411">
        <v>123300</v>
      </c>
    </row>
    <row r="1412" spans="1:30" x14ac:dyDescent="0.25">
      <c r="A1412" t="s">
        <v>1345</v>
      </c>
      <c r="C1412" t="s">
        <v>1346</v>
      </c>
      <c r="D1412" t="s">
        <v>217</v>
      </c>
      <c r="E1412" t="s">
        <v>1347</v>
      </c>
      <c r="F1412" t="s">
        <v>1348</v>
      </c>
      <c r="G1412" t="s">
        <v>38</v>
      </c>
      <c r="H1412" t="s">
        <v>753</v>
      </c>
      <c r="I1412">
        <v>35</v>
      </c>
      <c r="J1412">
        <v>35</v>
      </c>
      <c r="M1412" t="s">
        <v>744</v>
      </c>
      <c r="N1412" t="s">
        <v>745</v>
      </c>
      <c r="O1412">
        <v>0</v>
      </c>
      <c r="P1412" t="s">
        <v>1349</v>
      </c>
      <c r="Q1412" t="s">
        <v>85</v>
      </c>
      <c r="R1412" t="s">
        <v>792</v>
      </c>
      <c r="S1412" s="71">
        <v>45404</v>
      </c>
      <c r="T1412" s="94">
        <v>0.31944444444444442</v>
      </c>
      <c r="U1412" s="71">
        <v>45404</v>
      </c>
      <c r="V1412" s="94">
        <v>0.32291666666666669</v>
      </c>
      <c r="W1412">
        <v>5</v>
      </c>
      <c r="X1412">
        <v>8.3333332999999996E-2</v>
      </c>
      <c r="Y1412" t="s">
        <v>38</v>
      </c>
      <c r="AB1412" t="s">
        <v>1358</v>
      </c>
      <c r="AC1412" t="s">
        <v>1359</v>
      </c>
      <c r="AD1412">
        <v>123242</v>
      </c>
    </row>
    <row r="1413" spans="1:30" x14ac:dyDescent="0.25">
      <c r="A1413" t="s">
        <v>1345</v>
      </c>
      <c r="C1413" t="s">
        <v>1346</v>
      </c>
      <c r="D1413" t="s">
        <v>217</v>
      </c>
      <c r="E1413" t="s">
        <v>1347</v>
      </c>
      <c r="F1413" t="s">
        <v>1348</v>
      </c>
      <c r="G1413" t="s">
        <v>38</v>
      </c>
      <c r="H1413" t="s">
        <v>753</v>
      </c>
      <c r="I1413">
        <v>35</v>
      </c>
      <c r="J1413">
        <v>35</v>
      </c>
      <c r="M1413" t="s">
        <v>744</v>
      </c>
      <c r="N1413" t="s">
        <v>745</v>
      </c>
      <c r="O1413">
        <v>0</v>
      </c>
      <c r="P1413" t="s">
        <v>1349</v>
      </c>
      <c r="Q1413" t="s">
        <v>85</v>
      </c>
      <c r="R1413" t="s">
        <v>792</v>
      </c>
      <c r="S1413" s="71">
        <v>45404</v>
      </c>
      <c r="T1413" s="94">
        <v>0.3263888888888889</v>
      </c>
      <c r="U1413" s="71">
        <v>45404</v>
      </c>
      <c r="V1413" s="94">
        <v>0.3298611111111111</v>
      </c>
      <c r="W1413">
        <v>5</v>
      </c>
      <c r="X1413">
        <v>8.3333332999999996E-2</v>
      </c>
      <c r="Y1413" t="s">
        <v>38</v>
      </c>
      <c r="AB1413" t="s">
        <v>1382</v>
      </c>
      <c r="AC1413" t="s">
        <v>1383</v>
      </c>
      <c r="AD1413">
        <v>123291</v>
      </c>
    </row>
    <row r="1414" spans="1:30" x14ac:dyDescent="0.25">
      <c r="A1414" t="s">
        <v>1345</v>
      </c>
      <c r="C1414" t="s">
        <v>1346</v>
      </c>
      <c r="D1414" t="s">
        <v>217</v>
      </c>
      <c r="E1414" t="s">
        <v>1347</v>
      </c>
      <c r="F1414" t="s">
        <v>1348</v>
      </c>
      <c r="G1414" t="s">
        <v>38</v>
      </c>
      <c r="H1414" t="s">
        <v>753</v>
      </c>
      <c r="I1414">
        <v>35</v>
      </c>
      <c r="J1414">
        <v>35</v>
      </c>
      <c r="M1414" t="s">
        <v>744</v>
      </c>
      <c r="N1414" t="s">
        <v>745</v>
      </c>
      <c r="O1414">
        <v>0</v>
      </c>
      <c r="P1414" t="s">
        <v>1350</v>
      </c>
      <c r="Q1414" t="s">
        <v>86</v>
      </c>
      <c r="R1414" t="s">
        <v>86</v>
      </c>
      <c r="S1414" s="71">
        <v>45404</v>
      </c>
      <c r="T1414" s="94">
        <v>0.3298611111111111</v>
      </c>
      <c r="U1414" s="71">
        <v>45404</v>
      </c>
      <c r="V1414" s="94">
        <v>0.33333333333333331</v>
      </c>
      <c r="W1414">
        <v>5</v>
      </c>
      <c r="X1414">
        <v>8.3333332999999996E-2</v>
      </c>
      <c r="Y1414" t="s">
        <v>35</v>
      </c>
      <c r="AB1414" t="s">
        <v>1629</v>
      </c>
      <c r="AC1414" t="s">
        <v>1630</v>
      </c>
      <c r="AD1414">
        <v>123299</v>
      </c>
    </row>
    <row r="1415" spans="1:30" x14ac:dyDescent="0.25">
      <c r="A1415" t="s">
        <v>1345</v>
      </c>
      <c r="C1415" t="s">
        <v>1346</v>
      </c>
      <c r="D1415" t="s">
        <v>217</v>
      </c>
      <c r="E1415" t="s">
        <v>1347</v>
      </c>
      <c r="F1415" t="s">
        <v>1348</v>
      </c>
      <c r="G1415" t="s">
        <v>38</v>
      </c>
      <c r="H1415" t="s">
        <v>753</v>
      </c>
      <c r="I1415">
        <v>35</v>
      </c>
      <c r="J1415">
        <v>35</v>
      </c>
      <c r="M1415" t="s">
        <v>744</v>
      </c>
      <c r="N1415" t="s">
        <v>745</v>
      </c>
      <c r="O1415">
        <v>0</v>
      </c>
      <c r="P1415" t="s">
        <v>1349</v>
      </c>
      <c r="Q1415" t="s">
        <v>85</v>
      </c>
      <c r="R1415" t="s">
        <v>792</v>
      </c>
      <c r="S1415" s="71">
        <v>45404</v>
      </c>
      <c r="T1415" s="94">
        <v>0.33680555555555558</v>
      </c>
      <c r="U1415" s="71">
        <v>45404</v>
      </c>
      <c r="V1415" s="94">
        <v>0.34027777777777779</v>
      </c>
      <c r="W1415">
        <v>5</v>
      </c>
      <c r="X1415">
        <v>8.3333332999999996E-2</v>
      </c>
      <c r="Y1415" t="s">
        <v>38</v>
      </c>
      <c r="AB1415" t="s">
        <v>1715</v>
      </c>
      <c r="AC1415" t="s">
        <v>1716</v>
      </c>
      <c r="AD1415">
        <v>123264</v>
      </c>
    </row>
    <row r="1416" spans="1:30" x14ac:dyDescent="0.25">
      <c r="A1416" t="s">
        <v>1345</v>
      </c>
      <c r="C1416" t="s">
        <v>1346</v>
      </c>
      <c r="D1416" t="s">
        <v>217</v>
      </c>
      <c r="E1416" t="s">
        <v>1347</v>
      </c>
      <c r="F1416" t="s">
        <v>1348</v>
      </c>
      <c r="G1416" t="s">
        <v>38</v>
      </c>
      <c r="H1416" t="s">
        <v>753</v>
      </c>
      <c r="I1416">
        <v>35</v>
      </c>
      <c r="J1416">
        <v>35</v>
      </c>
      <c r="M1416" t="s">
        <v>744</v>
      </c>
      <c r="N1416" t="s">
        <v>745</v>
      </c>
      <c r="O1416">
        <v>0</v>
      </c>
      <c r="P1416" t="s">
        <v>1349</v>
      </c>
      <c r="Q1416" t="s">
        <v>85</v>
      </c>
      <c r="R1416" t="s">
        <v>792</v>
      </c>
      <c r="S1416" s="71">
        <v>45404</v>
      </c>
      <c r="T1416" s="94">
        <v>0.33680555555555558</v>
      </c>
      <c r="U1416" s="71">
        <v>45404</v>
      </c>
      <c r="V1416" s="94">
        <v>0.34027777777777779</v>
      </c>
      <c r="W1416">
        <v>5</v>
      </c>
      <c r="X1416">
        <v>8.3333332999999996E-2</v>
      </c>
      <c r="Y1416" t="s">
        <v>34</v>
      </c>
      <c r="AB1416" t="s">
        <v>1542</v>
      </c>
      <c r="AC1416" t="s">
        <v>1543</v>
      </c>
      <c r="AD1416">
        <v>123298</v>
      </c>
    </row>
    <row r="1417" spans="1:30" x14ac:dyDescent="0.25">
      <c r="A1417" t="s">
        <v>1345</v>
      </c>
      <c r="C1417" t="s">
        <v>1346</v>
      </c>
      <c r="D1417" t="s">
        <v>217</v>
      </c>
      <c r="E1417" t="s">
        <v>1347</v>
      </c>
      <c r="F1417" t="s">
        <v>1348</v>
      </c>
      <c r="G1417" t="s">
        <v>38</v>
      </c>
      <c r="H1417" t="s">
        <v>753</v>
      </c>
      <c r="I1417">
        <v>35</v>
      </c>
      <c r="J1417">
        <v>35</v>
      </c>
      <c r="M1417" t="s">
        <v>744</v>
      </c>
      <c r="N1417" t="s">
        <v>745</v>
      </c>
      <c r="O1417">
        <v>0</v>
      </c>
      <c r="P1417" t="s">
        <v>1350</v>
      </c>
      <c r="Q1417" t="s">
        <v>86</v>
      </c>
      <c r="R1417" t="s">
        <v>86</v>
      </c>
      <c r="S1417" s="71">
        <v>45405</v>
      </c>
      <c r="T1417" s="94">
        <v>0.30902777777777779</v>
      </c>
      <c r="U1417" s="71">
        <v>45405</v>
      </c>
      <c r="V1417" s="94">
        <v>0.3125</v>
      </c>
      <c r="W1417">
        <v>5</v>
      </c>
      <c r="X1417">
        <v>8.3333332999999996E-2</v>
      </c>
      <c r="Y1417" t="s">
        <v>35</v>
      </c>
      <c r="AB1417" t="s">
        <v>757</v>
      </c>
      <c r="AC1417" t="s">
        <v>758</v>
      </c>
      <c r="AD1417">
        <v>123261</v>
      </c>
    </row>
    <row r="1418" spans="1:30" x14ac:dyDescent="0.25">
      <c r="A1418" t="s">
        <v>1345</v>
      </c>
      <c r="C1418" t="s">
        <v>1346</v>
      </c>
      <c r="D1418" t="s">
        <v>217</v>
      </c>
      <c r="E1418" t="s">
        <v>1347</v>
      </c>
      <c r="F1418" t="s">
        <v>1348</v>
      </c>
      <c r="G1418" t="s">
        <v>38</v>
      </c>
      <c r="H1418" t="s">
        <v>753</v>
      </c>
      <c r="I1418">
        <v>35</v>
      </c>
      <c r="J1418">
        <v>35</v>
      </c>
      <c r="M1418" t="s">
        <v>744</v>
      </c>
      <c r="N1418" t="s">
        <v>745</v>
      </c>
      <c r="O1418">
        <v>0</v>
      </c>
      <c r="P1418" t="s">
        <v>1349</v>
      </c>
      <c r="Q1418" t="s">
        <v>85</v>
      </c>
      <c r="R1418" t="s">
        <v>792</v>
      </c>
      <c r="S1418" s="71">
        <v>45405</v>
      </c>
      <c r="T1418" s="94">
        <v>0.3125</v>
      </c>
      <c r="U1418" s="71">
        <v>45405</v>
      </c>
      <c r="V1418" s="94">
        <v>0.31597222222222221</v>
      </c>
      <c r="W1418">
        <v>5</v>
      </c>
      <c r="X1418">
        <v>8.3333332999999996E-2</v>
      </c>
      <c r="Y1418" t="s">
        <v>38</v>
      </c>
      <c r="AB1418" t="s">
        <v>1374</v>
      </c>
      <c r="AC1418" t="s">
        <v>1375</v>
      </c>
      <c r="AD1418">
        <v>123243</v>
      </c>
    </row>
    <row r="1419" spans="1:30" x14ac:dyDescent="0.25">
      <c r="A1419" t="s">
        <v>1345</v>
      </c>
      <c r="C1419" t="s">
        <v>1346</v>
      </c>
      <c r="D1419" t="s">
        <v>217</v>
      </c>
      <c r="E1419" t="s">
        <v>1347</v>
      </c>
      <c r="F1419" t="s">
        <v>1348</v>
      </c>
      <c r="G1419" t="s">
        <v>38</v>
      </c>
      <c r="H1419" t="s">
        <v>753</v>
      </c>
      <c r="I1419">
        <v>35</v>
      </c>
      <c r="J1419">
        <v>35</v>
      </c>
      <c r="M1419" t="s">
        <v>744</v>
      </c>
      <c r="N1419" t="s">
        <v>745</v>
      </c>
      <c r="O1419">
        <v>0</v>
      </c>
      <c r="P1419" t="s">
        <v>1349</v>
      </c>
      <c r="Q1419" t="s">
        <v>85</v>
      </c>
      <c r="R1419" t="s">
        <v>792</v>
      </c>
      <c r="S1419" s="71">
        <v>45405</v>
      </c>
      <c r="T1419" s="94">
        <v>0.3125</v>
      </c>
      <c r="U1419" s="71">
        <v>45405</v>
      </c>
      <c r="V1419" s="94">
        <v>0.31597222222222221</v>
      </c>
      <c r="W1419">
        <v>5</v>
      </c>
      <c r="X1419">
        <v>8.3333332999999996E-2</v>
      </c>
      <c r="Y1419" t="s">
        <v>30</v>
      </c>
      <c r="AB1419" t="s">
        <v>1380</v>
      </c>
      <c r="AC1419" t="s">
        <v>1381</v>
      </c>
      <c r="AD1419">
        <v>123245</v>
      </c>
    </row>
    <row r="1420" spans="1:30" x14ac:dyDescent="0.25">
      <c r="A1420" t="s">
        <v>1345</v>
      </c>
      <c r="C1420" t="s">
        <v>1346</v>
      </c>
      <c r="D1420" t="s">
        <v>217</v>
      </c>
      <c r="E1420" t="s">
        <v>1347</v>
      </c>
      <c r="F1420" t="s">
        <v>1348</v>
      </c>
      <c r="G1420" t="s">
        <v>38</v>
      </c>
      <c r="H1420" t="s">
        <v>753</v>
      </c>
      <c r="I1420">
        <v>35</v>
      </c>
      <c r="J1420">
        <v>35</v>
      </c>
      <c r="M1420" t="s">
        <v>744</v>
      </c>
      <c r="N1420" t="s">
        <v>745</v>
      </c>
      <c r="O1420">
        <v>0</v>
      </c>
      <c r="P1420" t="s">
        <v>1349</v>
      </c>
      <c r="Q1420" t="s">
        <v>85</v>
      </c>
      <c r="R1420" t="s">
        <v>792</v>
      </c>
      <c r="S1420" s="71">
        <v>45405</v>
      </c>
      <c r="T1420" s="94">
        <v>0.31597222222222221</v>
      </c>
      <c r="U1420" s="71">
        <v>45405</v>
      </c>
      <c r="V1420" s="94">
        <v>0.31944444444444442</v>
      </c>
      <c r="W1420">
        <v>5</v>
      </c>
      <c r="X1420">
        <v>8.3333332999999996E-2</v>
      </c>
      <c r="Y1420" t="s">
        <v>38</v>
      </c>
      <c r="AB1420" t="s">
        <v>1376</v>
      </c>
      <c r="AC1420" t="s">
        <v>1377</v>
      </c>
      <c r="AD1420">
        <v>123246</v>
      </c>
    </row>
    <row r="1421" spans="1:30" x14ac:dyDescent="0.25">
      <c r="A1421" t="s">
        <v>1345</v>
      </c>
      <c r="C1421" t="s">
        <v>1346</v>
      </c>
      <c r="D1421" t="s">
        <v>217</v>
      </c>
      <c r="E1421" t="s">
        <v>1347</v>
      </c>
      <c r="F1421" t="s">
        <v>1348</v>
      </c>
      <c r="G1421" t="s">
        <v>38</v>
      </c>
      <c r="H1421" t="s">
        <v>753</v>
      </c>
      <c r="I1421">
        <v>35</v>
      </c>
      <c r="J1421">
        <v>35</v>
      </c>
      <c r="M1421" t="s">
        <v>744</v>
      </c>
      <c r="N1421" t="s">
        <v>745</v>
      </c>
      <c r="O1421">
        <v>0</v>
      </c>
      <c r="P1421" t="s">
        <v>1349</v>
      </c>
      <c r="Q1421" t="s">
        <v>85</v>
      </c>
      <c r="R1421" t="s">
        <v>792</v>
      </c>
      <c r="S1421" s="71">
        <v>45405</v>
      </c>
      <c r="T1421" s="94">
        <v>0.32291666666666669</v>
      </c>
      <c r="U1421" s="71">
        <v>45405</v>
      </c>
      <c r="V1421" s="94">
        <v>0.3263888888888889</v>
      </c>
      <c r="W1421">
        <v>5</v>
      </c>
      <c r="X1421">
        <v>8.3333332999999996E-2</v>
      </c>
      <c r="Y1421" t="s">
        <v>34</v>
      </c>
      <c r="AB1421" t="s">
        <v>1296</v>
      </c>
      <c r="AC1421" t="s">
        <v>1297</v>
      </c>
      <c r="AD1421">
        <v>123260</v>
      </c>
    </row>
    <row r="1422" spans="1:30" x14ac:dyDescent="0.25">
      <c r="A1422" t="s">
        <v>1345</v>
      </c>
      <c r="C1422" t="s">
        <v>1346</v>
      </c>
      <c r="D1422" t="s">
        <v>217</v>
      </c>
      <c r="E1422" t="s">
        <v>1347</v>
      </c>
      <c r="F1422" t="s">
        <v>1348</v>
      </c>
      <c r="G1422" t="s">
        <v>38</v>
      </c>
      <c r="H1422" t="s">
        <v>753</v>
      </c>
      <c r="I1422">
        <v>35</v>
      </c>
      <c r="J1422">
        <v>35</v>
      </c>
      <c r="M1422" t="s">
        <v>744</v>
      </c>
      <c r="N1422" t="s">
        <v>745</v>
      </c>
      <c r="O1422">
        <v>0</v>
      </c>
      <c r="P1422" t="s">
        <v>1349</v>
      </c>
      <c r="Q1422" t="s">
        <v>85</v>
      </c>
      <c r="R1422" t="s">
        <v>792</v>
      </c>
      <c r="S1422" s="71">
        <v>45405</v>
      </c>
      <c r="T1422" s="94">
        <v>0.33680555555555558</v>
      </c>
      <c r="U1422" s="71">
        <v>45405</v>
      </c>
      <c r="V1422" s="94">
        <v>0.34027777777777779</v>
      </c>
      <c r="W1422">
        <v>5</v>
      </c>
      <c r="X1422">
        <v>8.3333332999999996E-2</v>
      </c>
      <c r="Y1422" t="s">
        <v>38</v>
      </c>
      <c r="AB1422" t="s">
        <v>1378</v>
      </c>
      <c r="AC1422" t="s">
        <v>1379</v>
      </c>
      <c r="AD1422">
        <v>123669</v>
      </c>
    </row>
    <row r="1423" spans="1:30" x14ac:dyDescent="0.25">
      <c r="A1423" t="s">
        <v>1345</v>
      </c>
      <c r="C1423" t="s">
        <v>1346</v>
      </c>
      <c r="D1423" t="s">
        <v>217</v>
      </c>
      <c r="E1423" t="s">
        <v>1347</v>
      </c>
      <c r="F1423" t="s">
        <v>1348</v>
      </c>
      <c r="G1423" t="s">
        <v>38</v>
      </c>
      <c r="H1423" t="s">
        <v>753</v>
      </c>
      <c r="I1423">
        <v>35</v>
      </c>
      <c r="J1423">
        <v>35</v>
      </c>
      <c r="M1423" t="s">
        <v>744</v>
      </c>
      <c r="N1423" t="s">
        <v>745</v>
      </c>
      <c r="O1423">
        <v>0</v>
      </c>
      <c r="P1423" t="s">
        <v>1349</v>
      </c>
      <c r="Q1423" t="s">
        <v>85</v>
      </c>
      <c r="R1423" t="s">
        <v>792</v>
      </c>
      <c r="S1423" s="71">
        <v>45406</v>
      </c>
      <c r="T1423" s="94">
        <v>0.33333333333333331</v>
      </c>
      <c r="U1423" s="71">
        <v>45406</v>
      </c>
      <c r="V1423" s="94">
        <v>0.33680555555555558</v>
      </c>
      <c r="W1423">
        <v>5</v>
      </c>
      <c r="X1423">
        <v>8.3333332999999996E-2</v>
      </c>
      <c r="Y1423" t="s">
        <v>34</v>
      </c>
      <c r="AB1423" t="s">
        <v>1156</v>
      </c>
      <c r="AC1423" t="s">
        <v>1157</v>
      </c>
      <c r="AD1423">
        <v>123670</v>
      </c>
    </row>
    <row r="1424" spans="1:30" x14ac:dyDescent="0.25">
      <c r="A1424" t="s">
        <v>1345</v>
      </c>
      <c r="C1424" t="s">
        <v>1346</v>
      </c>
      <c r="D1424" t="s">
        <v>217</v>
      </c>
      <c r="E1424" t="s">
        <v>1347</v>
      </c>
      <c r="F1424" t="s">
        <v>1348</v>
      </c>
      <c r="G1424" t="s">
        <v>38</v>
      </c>
      <c r="H1424" t="s">
        <v>753</v>
      </c>
      <c r="I1424">
        <v>35</v>
      </c>
      <c r="J1424">
        <v>35</v>
      </c>
      <c r="M1424" t="s">
        <v>744</v>
      </c>
      <c r="N1424" t="s">
        <v>745</v>
      </c>
      <c r="O1424">
        <v>0</v>
      </c>
      <c r="P1424" t="s">
        <v>1349</v>
      </c>
      <c r="Q1424" t="s">
        <v>85</v>
      </c>
      <c r="R1424" t="s">
        <v>792</v>
      </c>
      <c r="S1424" s="71">
        <v>45408</v>
      </c>
      <c r="T1424" s="94">
        <v>0.3125</v>
      </c>
      <c r="U1424" s="71">
        <v>45408</v>
      </c>
      <c r="V1424" s="94">
        <v>0.31597222222222221</v>
      </c>
      <c r="W1424">
        <v>5</v>
      </c>
      <c r="X1424">
        <v>8.3333332999999996E-2</v>
      </c>
      <c r="Y1424" t="s">
        <v>38</v>
      </c>
      <c r="AB1424" t="s">
        <v>1702</v>
      </c>
      <c r="AC1424" t="s">
        <v>1703</v>
      </c>
      <c r="AD1424">
        <v>123241</v>
      </c>
    </row>
    <row r="1425" spans="1:30" x14ac:dyDescent="0.25">
      <c r="A1425" t="s">
        <v>1345</v>
      </c>
      <c r="C1425" t="s">
        <v>1346</v>
      </c>
      <c r="D1425" t="s">
        <v>217</v>
      </c>
      <c r="E1425" t="s">
        <v>1347</v>
      </c>
      <c r="F1425" t="s">
        <v>1348</v>
      </c>
      <c r="G1425" t="s">
        <v>38</v>
      </c>
      <c r="H1425" t="s">
        <v>753</v>
      </c>
      <c r="I1425">
        <v>35</v>
      </c>
      <c r="J1425">
        <v>35</v>
      </c>
      <c r="M1425" t="s">
        <v>744</v>
      </c>
      <c r="N1425" t="s">
        <v>745</v>
      </c>
      <c r="O1425">
        <v>0</v>
      </c>
      <c r="P1425" t="s">
        <v>1349</v>
      </c>
      <c r="Q1425" t="s">
        <v>85</v>
      </c>
      <c r="R1425" t="s">
        <v>792</v>
      </c>
      <c r="S1425" s="71">
        <v>45408</v>
      </c>
      <c r="T1425" s="94">
        <v>0.31597222222222221</v>
      </c>
      <c r="U1425" s="71">
        <v>45408</v>
      </c>
      <c r="V1425" s="94">
        <v>0.31944444444444442</v>
      </c>
      <c r="W1425">
        <v>5</v>
      </c>
      <c r="X1425">
        <v>8.3333332999999996E-2</v>
      </c>
      <c r="AB1425" t="s">
        <v>1700</v>
      </c>
      <c r="AC1425" t="s">
        <v>1701</v>
      </c>
      <c r="AD1425">
        <v>123277</v>
      </c>
    </row>
    <row r="1426" spans="1:30" x14ac:dyDescent="0.25">
      <c r="A1426" t="s">
        <v>1345</v>
      </c>
      <c r="C1426" t="s">
        <v>1346</v>
      </c>
      <c r="D1426" t="s">
        <v>217</v>
      </c>
      <c r="E1426" t="s">
        <v>1347</v>
      </c>
      <c r="F1426" t="s">
        <v>1348</v>
      </c>
      <c r="G1426" t="s">
        <v>38</v>
      </c>
      <c r="H1426" t="s">
        <v>753</v>
      </c>
      <c r="I1426">
        <v>35</v>
      </c>
      <c r="J1426">
        <v>35</v>
      </c>
      <c r="M1426" t="s">
        <v>744</v>
      </c>
      <c r="N1426" t="s">
        <v>745</v>
      </c>
      <c r="O1426">
        <v>0</v>
      </c>
      <c r="P1426" t="s">
        <v>1349</v>
      </c>
      <c r="Q1426" t="s">
        <v>85</v>
      </c>
      <c r="R1426" t="s">
        <v>792</v>
      </c>
      <c r="S1426" s="71">
        <v>45408</v>
      </c>
      <c r="T1426" s="94">
        <v>0.3263888888888889</v>
      </c>
      <c r="U1426" s="71">
        <v>45408</v>
      </c>
      <c r="V1426" s="94">
        <v>0.3298611111111111</v>
      </c>
      <c r="W1426">
        <v>5</v>
      </c>
      <c r="X1426">
        <v>8.3333332999999996E-2</v>
      </c>
      <c r="Y1426" t="s">
        <v>35</v>
      </c>
      <c r="AB1426" t="s">
        <v>1095</v>
      </c>
      <c r="AC1426" t="s">
        <v>1096</v>
      </c>
      <c r="AD1426">
        <v>123296</v>
      </c>
    </row>
    <row r="1427" spans="1:30" x14ac:dyDescent="0.25">
      <c r="A1427" t="s">
        <v>1345</v>
      </c>
      <c r="C1427" t="s">
        <v>1346</v>
      </c>
      <c r="D1427" t="s">
        <v>217</v>
      </c>
      <c r="E1427" t="s">
        <v>1347</v>
      </c>
      <c r="F1427" t="s">
        <v>1348</v>
      </c>
      <c r="G1427" t="s">
        <v>38</v>
      </c>
      <c r="H1427" t="s">
        <v>753</v>
      </c>
      <c r="I1427">
        <v>35</v>
      </c>
      <c r="J1427">
        <v>35</v>
      </c>
      <c r="M1427" t="s">
        <v>744</v>
      </c>
      <c r="N1427" t="s">
        <v>745</v>
      </c>
      <c r="O1427">
        <v>0</v>
      </c>
      <c r="P1427" t="s">
        <v>1353</v>
      </c>
      <c r="Q1427" t="s">
        <v>86</v>
      </c>
      <c r="R1427" t="s">
        <v>86</v>
      </c>
      <c r="S1427" s="71">
        <v>45408</v>
      </c>
      <c r="T1427" s="94">
        <v>0.35069444444444442</v>
      </c>
      <c r="U1427" s="71">
        <v>45408</v>
      </c>
      <c r="V1427" s="94">
        <v>0.35416666666666669</v>
      </c>
      <c r="W1427">
        <v>5</v>
      </c>
      <c r="X1427">
        <v>8.3333332999999996E-2</v>
      </c>
      <c r="Y1427" t="s">
        <v>35</v>
      </c>
      <c r="AB1427" t="s">
        <v>1354</v>
      </c>
      <c r="AC1427" t="s">
        <v>1355</v>
      </c>
      <c r="AD1427">
        <v>123667</v>
      </c>
    </row>
    <row r="1428" spans="1:30" x14ac:dyDescent="0.25">
      <c r="A1428" t="s">
        <v>1345</v>
      </c>
      <c r="C1428" t="s">
        <v>1346</v>
      </c>
      <c r="D1428" t="s">
        <v>217</v>
      </c>
      <c r="E1428" t="s">
        <v>1347</v>
      </c>
      <c r="F1428" t="s">
        <v>1348</v>
      </c>
      <c r="G1428" t="s">
        <v>38</v>
      </c>
      <c r="H1428" t="s">
        <v>753</v>
      </c>
      <c r="I1428">
        <v>35</v>
      </c>
      <c r="J1428">
        <v>35</v>
      </c>
      <c r="M1428" t="s">
        <v>744</v>
      </c>
      <c r="N1428" t="s">
        <v>745</v>
      </c>
      <c r="O1428">
        <v>0</v>
      </c>
      <c r="P1428" t="s">
        <v>1350</v>
      </c>
      <c r="Q1428" t="s">
        <v>86</v>
      </c>
      <c r="R1428" t="s">
        <v>86</v>
      </c>
      <c r="S1428" s="71">
        <v>45411</v>
      </c>
      <c r="T1428" s="94">
        <v>0.3298611111111111</v>
      </c>
      <c r="U1428" s="71">
        <v>45411</v>
      </c>
      <c r="V1428" s="94">
        <v>0.33333333333333331</v>
      </c>
      <c r="W1428">
        <v>5</v>
      </c>
      <c r="X1428">
        <v>8.3333332999999996E-2</v>
      </c>
      <c r="Y1428" t="s">
        <v>35</v>
      </c>
      <c r="AB1428" t="s">
        <v>847</v>
      </c>
      <c r="AC1428" t="s">
        <v>848</v>
      </c>
      <c r="AD1428">
        <v>123547</v>
      </c>
    </row>
    <row r="1429" spans="1:30" x14ac:dyDescent="0.25">
      <c r="A1429" t="s">
        <v>1345</v>
      </c>
      <c r="C1429" t="s">
        <v>1346</v>
      </c>
      <c r="D1429" t="s">
        <v>217</v>
      </c>
      <c r="E1429" t="s">
        <v>1347</v>
      </c>
      <c r="F1429" t="s">
        <v>1348</v>
      </c>
      <c r="G1429" t="s">
        <v>38</v>
      </c>
      <c r="H1429" t="s">
        <v>753</v>
      </c>
      <c r="I1429">
        <v>35</v>
      </c>
      <c r="J1429">
        <v>35</v>
      </c>
      <c r="M1429" t="s">
        <v>744</v>
      </c>
      <c r="N1429" t="s">
        <v>745</v>
      </c>
      <c r="O1429">
        <v>0</v>
      </c>
      <c r="P1429" t="s">
        <v>1349</v>
      </c>
      <c r="Q1429" t="s">
        <v>85</v>
      </c>
      <c r="R1429" t="s">
        <v>792</v>
      </c>
      <c r="S1429" s="71">
        <v>45411</v>
      </c>
      <c r="T1429" s="94">
        <v>0.3298611111111111</v>
      </c>
      <c r="U1429" s="71">
        <v>45411</v>
      </c>
      <c r="V1429" s="94">
        <v>0.33333333333333331</v>
      </c>
      <c r="W1429">
        <v>5</v>
      </c>
      <c r="X1429">
        <v>8.3333332999999996E-2</v>
      </c>
      <c r="Y1429" t="s">
        <v>38</v>
      </c>
      <c r="AB1429" t="s">
        <v>1706</v>
      </c>
      <c r="AC1429" t="s">
        <v>1707</v>
      </c>
      <c r="AD1429">
        <v>123594</v>
      </c>
    </row>
    <row r="1430" spans="1:30" x14ac:dyDescent="0.25">
      <c r="A1430" t="s">
        <v>1345</v>
      </c>
      <c r="C1430" t="s">
        <v>1346</v>
      </c>
      <c r="D1430" t="s">
        <v>217</v>
      </c>
      <c r="E1430" t="s">
        <v>1347</v>
      </c>
      <c r="F1430" t="s">
        <v>1348</v>
      </c>
      <c r="G1430" t="s">
        <v>38</v>
      </c>
      <c r="H1430" t="s">
        <v>753</v>
      </c>
      <c r="I1430">
        <v>35</v>
      </c>
      <c r="J1430">
        <v>35</v>
      </c>
      <c r="M1430" t="s">
        <v>744</v>
      </c>
      <c r="N1430" t="s">
        <v>745</v>
      </c>
      <c r="O1430">
        <v>0</v>
      </c>
      <c r="P1430" t="s">
        <v>1349</v>
      </c>
      <c r="Q1430" t="s">
        <v>85</v>
      </c>
      <c r="R1430" t="s">
        <v>792</v>
      </c>
      <c r="S1430" s="71">
        <v>45411</v>
      </c>
      <c r="T1430" s="94">
        <v>0.33680555555555558</v>
      </c>
      <c r="U1430" s="71">
        <v>45411</v>
      </c>
      <c r="V1430" s="94">
        <v>0.34027777777777779</v>
      </c>
      <c r="W1430">
        <v>5</v>
      </c>
      <c r="X1430">
        <v>8.3333332999999996E-2</v>
      </c>
      <c r="Y1430" t="s">
        <v>30</v>
      </c>
      <c r="AB1430" t="s">
        <v>1372</v>
      </c>
      <c r="AC1430" t="s">
        <v>1373</v>
      </c>
      <c r="AD1430">
        <v>123534</v>
      </c>
    </row>
    <row r="1431" spans="1:30" x14ac:dyDescent="0.25">
      <c r="A1431" t="s">
        <v>1345</v>
      </c>
      <c r="C1431" t="s">
        <v>1346</v>
      </c>
      <c r="D1431" t="s">
        <v>217</v>
      </c>
      <c r="E1431" t="s">
        <v>1347</v>
      </c>
      <c r="F1431" t="s">
        <v>1348</v>
      </c>
      <c r="G1431" t="s">
        <v>38</v>
      </c>
      <c r="H1431" t="s">
        <v>753</v>
      </c>
      <c r="I1431">
        <v>35</v>
      </c>
      <c r="J1431">
        <v>35</v>
      </c>
      <c r="M1431" t="s">
        <v>744</v>
      </c>
      <c r="N1431" t="s">
        <v>745</v>
      </c>
      <c r="O1431">
        <v>0</v>
      </c>
      <c r="P1431" t="s">
        <v>1349</v>
      </c>
      <c r="Q1431" t="s">
        <v>85</v>
      </c>
      <c r="R1431" t="s">
        <v>792</v>
      </c>
      <c r="S1431" s="71">
        <v>45411</v>
      </c>
      <c r="T1431" s="94">
        <v>0.33680555555555558</v>
      </c>
      <c r="U1431" s="71">
        <v>45411</v>
      </c>
      <c r="V1431" s="94">
        <v>0.34027777777777779</v>
      </c>
      <c r="W1431">
        <v>5</v>
      </c>
      <c r="X1431">
        <v>8.3333332999999996E-2</v>
      </c>
      <c r="Y1431" t="s">
        <v>38</v>
      </c>
      <c r="AB1431" t="s">
        <v>1364</v>
      </c>
      <c r="AC1431" t="s">
        <v>1365</v>
      </c>
      <c r="AD1431">
        <v>123607</v>
      </c>
    </row>
    <row r="1432" spans="1:30" x14ac:dyDescent="0.25">
      <c r="A1432" t="s">
        <v>1345</v>
      </c>
      <c r="C1432" t="s">
        <v>1346</v>
      </c>
      <c r="D1432" t="s">
        <v>217</v>
      </c>
      <c r="E1432" t="s">
        <v>1347</v>
      </c>
      <c r="F1432" t="s">
        <v>1348</v>
      </c>
      <c r="G1432" t="s">
        <v>38</v>
      </c>
      <c r="H1432" t="s">
        <v>753</v>
      </c>
      <c r="I1432">
        <v>35</v>
      </c>
      <c r="J1432">
        <v>35</v>
      </c>
      <c r="M1432" t="s">
        <v>744</v>
      </c>
      <c r="N1432" t="s">
        <v>745</v>
      </c>
      <c r="O1432">
        <v>0</v>
      </c>
      <c r="P1432" t="s">
        <v>1349</v>
      </c>
      <c r="Q1432" t="s">
        <v>85</v>
      </c>
      <c r="R1432" t="s">
        <v>792</v>
      </c>
      <c r="S1432" s="71">
        <v>45411</v>
      </c>
      <c r="T1432" s="94">
        <v>0.35069444444444442</v>
      </c>
      <c r="U1432" s="71">
        <v>45411</v>
      </c>
      <c r="V1432" s="94">
        <v>0.35416666666666669</v>
      </c>
      <c r="W1432">
        <v>5</v>
      </c>
      <c r="X1432">
        <v>8.3333332999999996E-2</v>
      </c>
      <c r="Y1432" t="s">
        <v>38</v>
      </c>
      <c r="AB1432" t="s">
        <v>1715</v>
      </c>
      <c r="AC1432" t="s">
        <v>1716</v>
      </c>
      <c r="AD1432">
        <v>123548</v>
      </c>
    </row>
    <row r="1433" spans="1:30" x14ac:dyDescent="0.25">
      <c r="A1433" t="s">
        <v>1345</v>
      </c>
      <c r="C1433" t="s">
        <v>1346</v>
      </c>
      <c r="D1433" t="s">
        <v>217</v>
      </c>
      <c r="E1433" t="s">
        <v>1347</v>
      </c>
      <c r="F1433" t="s">
        <v>1348</v>
      </c>
      <c r="G1433" t="s">
        <v>38</v>
      </c>
      <c r="H1433" t="s">
        <v>753</v>
      </c>
      <c r="I1433">
        <v>35</v>
      </c>
      <c r="J1433">
        <v>35</v>
      </c>
      <c r="M1433" t="s">
        <v>744</v>
      </c>
      <c r="N1433" t="s">
        <v>745</v>
      </c>
      <c r="O1433">
        <v>0</v>
      </c>
      <c r="P1433" t="s">
        <v>1349</v>
      </c>
      <c r="Q1433" t="s">
        <v>85</v>
      </c>
      <c r="R1433" t="s">
        <v>792</v>
      </c>
      <c r="S1433" s="71">
        <v>45411</v>
      </c>
      <c r="T1433" s="94">
        <v>0.35069444444444442</v>
      </c>
      <c r="U1433" s="71">
        <v>45411</v>
      </c>
      <c r="V1433" s="94">
        <v>0.35416666666666669</v>
      </c>
      <c r="W1433">
        <v>5</v>
      </c>
      <c r="X1433">
        <v>8.3333332999999996E-2</v>
      </c>
      <c r="Y1433" t="s">
        <v>30</v>
      </c>
      <c r="AB1433" t="s">
        <v>1360</v>
      </c>
      <c r="AC1433" t="s">
        <v>1361</v>
      </c>
      <c r="AD1433">
        <v>123550</v>
      </c>
    </row>
    <row r="1434" spans="1:30" x14ac:dyDescent="0.25">
      <c r="A1434" t="s">
        <v>1345</v>
      </c>
      <c r="C1434" t="s">
        <v>1346</v>
      </c>
      <c r="D1434" t="s">
        <v>217</v>
      </c>
      <c r="E1434" t="s">
        <v>1347</v>
      </c>
      <c r="F1434" t="s">
        <v>1348</v>
      </c>
      <c r="G1434" t="s">
        <v>38</v>
      </c>
      <c r="H1434" t="s">
        <v>753</v>
      </c>
      <c r="I1434">
        <v>35</v>
      </c>
      <c r="J1434">
        <v>35</v>
      </c>
      <c r="M1434" t="s">
        <v>744</v>
      </c>
      <c r="N1434" t="s">
        <v>745</v>
      </c>
      <c r="O1434">
        <v>0</v>
      </c>
      <c r="P1434" t="s">
        <v>1349</v>
      </c>
      <c r="Q1434" t="s">
        <v>85</v>
      </c>
      <c r="R1434" t="s">
        <v>792</v>
      </c>
      <c r="S1434" s="71">
        <v>45411</v>
      </c>
      <c r="T1434" s="94">
        <v>0.35069444444444442</v>
      </c>
      <c r="U1434" s="71">
        <v>45411</v>
      </c>
      <c r="V1434" s="94">
        <v>0.35416666666666669</v>
      </c>
      <c r="W1434">
        <v>5</v>
      </c>
      <c r="X1434">
        <v>8.3333332999999996E-2</v>
      </c>
      <c r="Y1434" t="s">
        <v>38</v>
      </c>
      <c r="AB1434" t="s">
        <v>1368</v>
      </c>
      <c r="AC1434" t="s">
        <v>1369</v>
      </c>
      <c r="AD1434">
        <v>123608</v>
      </c>
    </row>
    <row r="1435" spans="1:30" x14ac:dyDescent="0.25">
      <c r="A1435" t="s">
        <v>1345</v>
      </c>
      <c r="C1435" t="s">
        <v>1346</v>
      </c>
      <c r="D1435" t="s">
        <v>217</v>
      </c>
      <c r="E1435" t="s">
        <v>1347</v>
      </c>
      <c r="F1435" t="s">
        <v>1348</v>
      </c>
      <c r="G1435" t="s">
        <v>38</v>
      </c>
      <c r="H1435" t="s">
        <v>753</v>
      </c>
      <c r="I1435">
        <v>35</v>
      </c>
      <c r="J1435">
        <v>35</v>
      </c>
      <c r="M1435" t="s">
        <v>744</v>
      </c>
      <c r="N1435" t="s">
        <v>745</v>
      </c>
      <c r="O1435">
        <v>0</v>
      </c>
      <c r="P1435" t="s">
        <v>1349</v>
      </c>
      <c r="Q1435" t="s">
        <v>85</v>
      </c>
      <c r="R1435" t="s">
        <v>792</v>
      </c>
      <c r="S1435" s="71">
        <v>45411</v>
      </c>
      <c r="T1435" s="94">
        <v>0.35416666666666669</v>
      </c>
      <c r="U1435" s="71">
        <v>45411</v>
      </c>
      <c r="V1435" s="94">
        <v>0.3576388888888889</v>
      </c>
      <c r="W1435">
        <v>5</v>
      </c>
      <c r="X1435">
        <v>8.3333332999999996E-2</v>
      </c>
      <c r="Y1435" t="s">
        <v>38</v>
      </c>
      <c r="AB1435" t="s">
        <v>1382</v>
      </c>
      <c r="AC1435" t="s">
        <v>1383</v>
      </c>
      <c r="AD1435">
        <v>123549</v>
      </c>
    </row>
    <row r="1436" spans="1:30" x14ac:dyDescent="0.25">
      <c r="A1436" t="s">
        <v>1345</v>
      </c>
      <c r="C1436" t="s">
        <v>1346</v>
      </c>
      <c r="D1436" t="s">
        <v>217</v>
      </c>
      <c r="E1436" t="s">
        <v>1347</v>
      </c>
      <c r="F1436" t="s">
        <v>1348</v>
      </c>
      <c r="G1436" t="s">
        <v>38</v>
      </c>
      <c r="H1436" t="s">
        <v>753</v>
      </c>
      <c r="I1436">
        <v>35</v>
      </c>
      <c r="J1436">
        <v>35</v>
      </c>
      <c r="M1436" t="s">
        <v>744</v>
      </c>
      <c r="N1436" t="s">
        <v>745</v>
      </c>
      <c r="O1436">
        <v>0</v>
      </c>
      <c r="P1436" t="s">
        <v>1710</v>
      </c>
      <c r="Q1436" t="s">
        <v>1468</v>
      </c>
      <c r="R1436" t="s">
        <v>1468</v>
      </c>
      <c r="S1436" s="71">
        <v>45412</v>
      </c>
      <c r="T1436" s="94">
        <v>0.3125</v>
      </c>
      <c r="U1436" s="71">
        <v>45412</v>
      </c>
      <c r="V1436" s="94">
        <v>0.31597222222222221</v>
      </c>
      <c r="W1436">
        <v>5</v>
      </c>
      <c r="X1436">
        <v>8.3333332999999996E-2</v>
      </c>
      <c r="Y1436" t="s">
        <v>208</v>
      </c>
      <c r="AB1436" t="s">
        <v>1659</v>
      </c>
      <c r="AC1436" t="s">
        <v>1660</v>
      </c>
      <c r="AD1436">
        <v>123780</v>
      </c>
    </row>
    <row r="1437" spans="1:30" x14ac:dyDescent="0.25">
      <c r="A1437" t="s">
        <v>1345</v>
      </c>
      <c r="C1437" t="s">
        <v>1346</v>
      </c>
      <c r="D1437" t="s">
        <v>217</v>
      </c>
      <c r="E1437" t="s">
        <v>1347</v>
      </c>
      <c r="F1437" t="s">
        <v>1348</v>
      </c>
      <c r="G1437" t="s">
        <v>38</v>
      </c>
      <c r="H1437" t="s">
        <v>753</v>
      </c>
      <c r="I1437">
        <v>35</v>
      </c>
      <c r="J1437">
        <v>35</v>
      </c>
      <c r="M1437" t="s">
        <v>744</v>
      </c>
      <c r="N1437" t="s">
        <v>745</v>
      </c>
      <c r="O1437">
        <v>0</v>
      </c>
      <c r="P1437" t="s">
        <v>1349</v>
      </c>
      <c r="Q1437" t="s">
        <v>85</v>
      </c>
      <c r="R1437" t="s">
        <v>792</v>
      </c>
      <c r="S1437" s="71">
        <v>45412</v>
      </c>
      <c r="T1437" s="94">
        <v>0.31597222222222221</v>
      </c>
      <c r="U1437" s="71">
        <v>45412</v>
      </c>
      <c r="V1437" s="94">
        <v>0.31944444444444442</v>
      </c>
      <c r="W1437">
        <v>5</v>
      </c>
      <c r="X1437">
        <v>8.3333332999999996E-2</v>
      </c>
      <c r="Y1437" t="s">
        <v>38</v>
      </c>
      <c r="AB1437" t="s">
        <v>1374</v>
      </c>
      <c r="AC1437" t="s">
        <v>1375</v>
      </c>
      <c r="AD1437">
        <v>123617</v>
      </c>
    </row>
    <row r="1438" spans="1:30" x14ac:dyDescent="0.25">
      <c r="A1438" t="s">
        <v>1345</v>
      </c>
      <c r="C1438" t="s">
        <v>1346</v>
      </c>
      <c r="D1438" t="s">
        <v>217</v>
      </c>
      <c r="E1438" t="s">
        <v>1347</v>
      </c>
      <c r="F1438" t="s">
        <v>1348</v>
      </c>
      <c r="G1438" t="s">
        <v>38</v>
      </c>
      <c r="H1438" t="s">
        <v>753</v>
      </c>
      <c r="I1438">
        <v>35</v>
      </c>
      <c r="J1438">
        <v>35</v>
      </c>
      <c r="M1438" t="s">
        <v>744</v>
      </c>
      <c r="N1438" t="s">
        <v>745</v>
      </c>
      <c r="O1438">
        <v>0</v>
      </c>
      <c r="P1438" t="s">
        <v>1710</v>
      </c>
      <c r="Q1438" t="s">
        <v>1468</v>
      </c>
      <c r="R1438" t="s">
        <v>1468</v>
      </c>
      <c r="S1438" s="71">
        <v>45412</v>
      </c>
      <c r="T1438" s="94">
        <v>0.31944444444444442</v>
      </c>
      <c r="U1438" s="71">
        <v>45412</v>
      </c>
      <c r="V1438" s="94">
        <v>0.32291666666666669</v>
      </c>
      <c r="W1438">
        <v>5</v>
      </c>
      <c r="X1438">
        <v>8.3333332999999996E-2</v>
      </c>
      <c r="Y1438" t="s">
        <v>208</v>
      </c>
      <c r="AB1438" t="s">
        <v>1659</v>
      </c>
      <c r="AC1438" t="s">
        <v>1660</v>
      </c>
      <c r="AD1438">
        <v>123781</v>
      </c>
    </row>
    <row r="1439" spans="1:30" x14ac:dyDescent="0.25">
      <c r="A1439" t="s">
        <v>1345</v>
      </c>
      <c r="C1439" t="s">
        <v>1346</v>
      </c>
      <c r="D1439" t="s">
        <v>217</v>
      </c>
      <c r="E1439" t="s">
        <v>1347</v>
      </c>
      <c r="F1439" t="s">
        <v>1348</v>
      </c>
      <c r="G1439" t="s">
        <v>38</v>
      </c>
      <c r="H1439" t="s">
        <v>753</v>
      </c>
      <c r="I1439">
        <v>35</v>
      </c>
      <c r="J1439">
        <v>35</v>
      </c>
      <c r="M1439" t="s">
        <v>744</v>
      </c>
      <c r="N1439" t="s">
        <v>745</v>
      </c>
      <c r="O1439">
        <v>0</v>
      </c>
      <c r="P1439" t="s">
        <v>1350</v>
      </c>
      <c r="Q1439" t="s">
        <v>86</v>
      </c>
      <c r="R1439" t="s">
        <v>86</v>
      </c>
      <c r="S1439" s="71">
        <v>45412</v>
      </c>
      <c r="T1439" s="94">
        <v>0.32291666666666669</v>
      </c>
      <c r="U1439" s="71">
        <v>45412</v>
      </c>
      <c r="V1439" s="94">
        <v>0.3263888888888889</v>
      </c>
      <c r="W1439">
        <v>5</v>
      </c>
      <c r="X1439">
        <v>8.3333332999999996E-2</v>
      </c>
      <c r="Y1439" t="s">
        <v>35</v>
      </c>
      <c r="AB1439" t="s">
        <v>757</v>
      </c>
      <c r="AC1439" t="s">
        <v>758</v>
      </c>
      <c r="AD1439">
        <v>123614</v>
      </c>
    </row>
    <row r="1440" spans="1:30" x14ac:dyDescent="0.25">
      <c r="A1440" t="s">
        <v>1345</v>
      </c>
      <c r="C1440" t="s">
        <v>1346</v>
      </c>
      <c r="D1440" t="s">
        <v>217</v>
      </c>
      <c r="E1440" t="s">
        <v>1347</v>
      </c>
      <c r="F1440" t="s">
        <v>1348</v>
      </c>
      <c r="G1440" t="s">
        <v>38</v>
      </c>
      <c r="H1440" t="s">
        <v>753</v>
      </c>
      <c r="I1440">
        <v>35</v>
      </c>
      <c r="J1440">
        <v>35</v>
      </c>
      <c r="M1440" t="s">
        <v>744</v>
      </c>
      <c r="N1440" t="s">
        <v>745</v>
      </c>
      <c r="O1440">
        <v>0</v>
      </c>
      <c r="P1440" t="s">
        <v>1349</v>
      </c>
      <c r="Q1440" t="s">
        <v>85</v>
      </c>
      <c r="R1440" t="s">
        <v>792</v>
      </c>
      <c r="S1440" s="71">
        <v>45412</v>
      </c>
      <c r="T1440" s="94">
        <v>0.32291666666666669</v>
      </c>
      <c r="U1440" s="71">
        <v>45412</v>
      </c>
      <c r="V1440" s="94">
        <v>0.3263888888888889</v>
      </c>
      <c r="W1440">
        <v>5</v>
      </c>
      <c r="X1440">
        <v>8.3333332999999996E-2</v>
      </c>
      <c r="Y1440" t="s">
        <v>38</v>
      </c>
      <c r="AB1440" t="s">
        <v>1378</v>
      </c>
      <c r="AC1440" t="s">
        <v>1379</v>
      </c>
      <c r="AD1440">
        <v>123616</v>
      </c>
    </row>
    <row r="1441" spans="1:30" x14ac:dyDescent="0.25">
      <c r="A1441" t="s">
        <v>1345</v>
      </c>
      <c r="C1441" t="s">
        <v>1346</v>
      </c>
      <c r="D1441" t="s">
        <v>217</v>
      </c>
      <c r="E1441" t="s">
        <v>1347</v>
      </c>
      <c r="F1441" t="s">
        <v>1348</v>
      </c>
      <c r="G1441" t="s">
        <v>38</v>
      </c>
      <c r="H1441" t="s">
        <v>753</v>
      </c>
      <c r="I1441">
        <v>35</v>
      </c>
      <c r="J1441">
        <v>35</v>
      </c>
      <c r="M1441" t="s">
        <v>744</v>
      </c>
      <c r="N1441" t="s">
        <v>745</v>
      </c>
      <c r="O1441">
        <v>0</v>
      </c>
      <c r="P1441" t="s">
        <v>1349</v>
      </c>
      <c r="Q1441" t="s">
        <v>85</v>
      </c>
      <c r="R1441" t="s">
        <v>792</v>
      </c>
      <c r="S1441" s="71">
        <v>45412</v>
      </c>
      <c r="T1441" s="94">
        <v>0.3263888888888889</v>
      </c>
      <c r="U1441" s="71">
        <v>45412</v>
      </c>
      <c r="V1441" s="94">
        <v>0.3298611111111111</v>
      </c>
      <c r="W1441">
        <v>5</v>
      </c>
      <c r="X1441">
        <v>8.3333332999999996E-2</v>
      </c>
      <c r="Y1441" t="s">
        <v>34</v>
      </c>
      <c r="AB1441" t="s">
        <v>1296</v>
      </c>
      <c r="AC1441" t="s">
        <v>1297</v>
      </c>
      <c r="AD1441">
        <v>123611</v>
      </c>
    </row>
    <row r="1442" spans="1:30" x14ac:dyDescent="0.25">
      <c r="A1442" t="s">
        <v>1345</v>
      </c>
      <c r="C1442" t="s">
        <v>1346</v>
      </c>
      <c r="D1442" t="s">
        <v>217</v>
      </c>
      <c r="E1442" t="s">
        <v>1347</v>
      </c>
      <c r="F1442" t="s">
        <v>1348</v>
      </c>
      <c r="G1442" t="s">
        <v>38</v>
      </c>
      <c r="H1442" t="s">
        <v>753</v>
      </c>
      <c r="I1442">
        <v>35</v>
      </c>
      <c r="J1442">
        <v>35</v>
      </c>
      <c r="M1442" t="s">
        <v>744</v>
      </c>
      <c r="N1442" t="s">
        <v>745</v>
      </c>
      <c r="O1442">
        <v>0</v>
      </c>
      <c r="P1442" t="s">
        <v>1349</v>
      </c>
      <c r="Q1442" t="s">
        <v>85</v>
      </c>
      <c r="R1442" t="s">
        <v>792</v>
      </c>
      <c r="S1442" s="71">
        <v>45412</v>
      </c>
      <c r="T1442" s="94">
        <v>0.3263888888888889</v>
      </c>
      <c r="U1442" s="71">
        <v>45412</v>
      </c>
      <c r="V1442" s="94">
        <v>0.3298611111111111</v>
      </c>
      <c r="W1442">
        <v>5</v>
      </c>
      <c r="X1442">
        <v>8.3333332999999996E-2</v>
      </c>
      <c r="Y1442" t="s">
        <v>38</v>
      </c>
      <c r="AB1442" t="s">
        <v>1376</v>
      </c>
      <c r="AC1442" t="s">
        <v>1377</v>
      </c>
      <c r="AD1442">
        <v>123630</v>
      </c>
    </row>
    <row r="1443" spans="1:30" x14ac:dyDescent="0.25">
      <c r="A1443" t="s">
        <v>1345</v>
      </c>
      <c r="C1443" t="s">
        <v>1346</v>
      </c>
      <c r="D1443" t="s">
        <v>217</v>
      </c>
      <c r="E1443" t="s">
        <v>1347</v>
      </c>
      <c r="F1443" t="s">
        <v>1348</v>
      </c>
      <c r="G1443" t="s">
        <v>38</v>
      </c>
      <c r="H1443" t="s">
        <v>753</v>
      </c>
      <c r="I1443">
        <v>35</v>
      </c>
      <c r="J1443">
        <v>35</v>
      </c>
      <c r="M1443" t="s">
        <v>744</v>
      </c>
      <c r="N1443" t="s">
        <v>745</v>
      </c>
      <c r="O1443">
        <v>0</v>
      </c>
      <c r="P1443" t="s">
        <v>1349</v>
      </c>
      <c r="Q1443" t="s">
        <v>85</v>
      </c>
      <c r="R1443" t="s">
        <v>792</v>
      </c>
      <c r="S1443" s="71">
        <v>45412</v>
      </c>
      <c r="T1443" s="94">
        <v>0.33333333333333331</v>
      </c>
      <c r="U1443" s="71">
        <v>45412</v>
      </c>
      <c r="V1443" s="94">
        <v>0.33680555555555558</v>
      </c>
      <c r="W1443">
        <v>5</v>
      </c>
      <c r="X1443">
        <v>8.3333332999999996E-2</v>
      </c>
      <c r="Y1443" t="s">
        <v>38</v>
      </c>
      <c r="AB1443" t="s">
        <v>793</v>
      </c>
      <c r="AC1443" t="s">
        <v>794</v>
      </c>
      <c r="AD1443">
        <v>123610</v>
      </c>
    </row>
    <row r="1444" spans="1:30" x14ac:dyDescent="0.25">
      <c r="A1444" t="s">
        <v>1345</v>
      </c>
      <c r="C1444" t="s">
        <v>1346</v>
      </c>
      <c r="D1444" t="s">
        <v>217</v>
      </c>
      <c r="E1444" t="s">
        <v>1347</v>
      </c>
      <c r="F1444" t="s">
        <v>1348</v>
      </c>
      <c r="G1444" t="s">
        <v>38</v>
      </c>
      <c r="H1444" t="s">
        <v>753</v>
      </c>
      <c r="I1444">
        <v>35</v>
      </c>
      <c r="J1444">
        <v>35</v>
      </c>
      <c r="M1444" t="s">
        <v>744</v>
      </c>
      <c r="N1444" t="s">
        <v>745</v>
      </c>
      <c r="O1444">
        <v>0</v>
      </c>
      <c r="P1444" t="s">
        <v>1710</v>
      </c>
      <c r="Q1444" t="s">
        <v>1468</v>
      </c>
      <c r="R1444" t="s">
        <v>1468</v>
      </c>
      <c r="S1444" s="71">
        <v>45412</v>
      </c>
      <c r="T1444" s="94">
        <v>0.375</v>
      </c>
      <c r="U1444" s="71">
        <v>45412</v>
      </c>
      <c r="V1444" s="94">
        <v>0.37847222222222221</v>
      </c>
      <c r="W1444">
        <v>5</v>
      </c>
      <c r="X1444">
        <v>8.3333332999999996E-2</v>
      </c>
      <c r="Y1444" t="s">
        <v>276</v>
      </c>
      <c r="AB1444" t="s">
        <v>1808</v>
      </c>
      <c r="AC1444" t="s">
        <v>1809</v>
      </c>
      <c r="AD1444">
        <v>123772</v>
      </c>
    </row>
    <row r="1445" spans="1:30" x14ac:dyDescent="0.25">
      <c r="A1445" t="s">
        <v>1345</v>
      </c>
      <c r="C1445" t="s">
        <v>1346</v>
      </c>
      <c r="D1445" t="s">
        <v>217</v>
      </c>
      <c r="E1445" t="s">
        <v>1347</v>
      </c>
      <c r="F1445" t="s">
        <v>1348</v>
      </c>
      <c r="G1445" t="s">
        <v>38</v>
      </c>
      <c r="H1445" t="s">
        <v>753</v>
      </c>
      <c r="I1445">
        <v>35</v>
      </c>
      <c r="J1445">
        <v>35</v>
      </c>
      <c r="M1445" t="s">
        <v>744</v>
      </c>
      <c r="N1445" t="s">
        <v>745</v>
      </c>
      <c r="O1445">
        <v>0</v>
      </c>
      <c r="P1445" t="s">
        <v>1710</v>
      </c>
      <c r="Q1445" t="s">
        <v>1468</v>
      </c>
      <c r="R1445" t="s">
        <v>1468</v>
      </c>
      <c r="S1445" s="71">
        <v>45412</v>
      </c>
      <c r="T1445" s="94">
        <v>0.375</v>
      </c>
      <c r="U1445" s="71">
        <v>45412</v>
      </c>
      <c r="V1445" s="94">
        <v>0.37847222222222221</v>
      </c>
      <c r="W1445">
        <v>5</v>
      </c>
      <c r="X1445">
        <v>8.3333332999999996E-2</v>
      </c>
      <c r="Y1445" t="s">
        <v>276</v>
      </c>
      <c r="AB1445" t="s">
        <v>1711</v>
      </c>
      <c r="AC1445" t="s">
        <v>1712</v>
      </c>
      <c r="AD1445">
        <v>123777</v>
      </c>
    </row>
    <row r="1446" spans="1:30" x14ac:dyDescent="0.25">
      <c r="A1446" t="s">
        <v>1345</v>
      </c>
      <c r="C1446" t="s">
        <v>1346</v>
      </c>
      <c r="D1446" t="s">
        <v>217</v>
      </c>
      <c r="E1446" t="s">
        <v>1347</v>
      </c>
      <c r="F1446" t="s">
        <v>1348</v>
      </c>
      <c r="G1446" t="s">
        <v>38</v>
      </c>
      <c r="H1446" t="s">
        <v>753</v>
      </c>
      <c r="I1446">
        <v>35</v>
      </c>
      <c r="J1446">
        <v>35</v>
      </c>
      <c r="M1446" t="s">
        <v>744</v>
      </c>
      <c r="N1446" t="s">
        <v>745</v>
      </c>
      <c r="O1446">
        <v>0</v>
      </c>
      <c r="P1446" t="s">
        <v>1349</v>
      </c>
      <c r="Q1446" t="s">
        <v>85</v>
      </c>
      <c r="R1446" t="s">
        <v>792</v>
      </c>
      <c r="S1446" s="71">
        <v>45413</v>
      </c>
      <c r="T1446" s="94">
        <v>0.33680555555555558</v>
      </c>
      <c r="U1446" s="71">
        <v>45413</v>
      </c>
      <c r="V1446" s="94">
        <v>0.34027777777777779</v>
      </c>
      <c r="W1446">
        <v>5</v>
      </c>
      <c r="X1446">
        <v>8.3333332999999996E-2</v>
      </c>
      <c r="Y1446" t="s">
        <v>34</v>
      </c>
      <c r="AB1446" t="s">
        <v>1333</v>
      </c>
      <c r="AC1446" t="s">
        <v>1334</v>
      </c>
      <c r="AD1446">
        <v>124356</v>
      </c>
    </row>
    <row r="1447" spans="1:30" x14ac:dyDescent="0.25">
      <c r="A1447" t="s">
        <v>1345</v>
      </c>
      <c r="C1447" t="s">
        <v>1346</v>
      </c>
      <c r="D1447" t="s">
        <v>217</v>
      </c>
      <c r="E1447" t="s">
        <v>1347</v>
      </c>
      <c r="F1447" t="s">
        <v>1348</v>
      </c>
      <c r="G1447" t="s">
        <v>38</v>
      </c>
      <c r="H1447" t="s">
        <v>753</v>
      </c>
      <c r="I1447">
        <v>35</v>
      </c>
      <c r="J1447">
        <v>35</v>
      </c>
      <c r="M1447" t="s">
        <v>744</v>
      </c>
      <c r="N1447" t="s">
        <v>745</v>
      </c>
      <c r="O1447">
        <v>0</v>
      </c>
      <c r="P1447" t="s">
        <v>1349</v>
      </c>
      <c r="Q1447" t="s">
        <v>85</v>
      </c>
      <c r="R1447" t="s">
        <v>792</v>
      </c>
      <c r="S1447" s="71">
        <v>45413</v>
      </c>
      <c r="T1447" s="94">
        <v>0.34027777777777779</v>
      </c>
      <c r="U1447" s="71">
        <v>45413</v>
      </c>
      <c r="V1447" s="94">
        <v>0.34375</v>
      </c>
      <c r="W1447">
        <v>5</v>
      </c>
      <c r="X1447">
        <v>8.3333332999999996E-2</v>
      </c>
      <c r="Y1447" t="s">
        <v>38</v>
      </c>
      <c r="AB1447" t="s">
        <v>1810</v>
      </c>
      <c r="AC1447" t="s">
        <v>1811</v>
      </c>
      <c r="AD1447">
        <v>124358</v>
      </c>
    </row>
    <row r="1448" spans="1:30" x14ac:dyDescent="0.25">
      <c r="A1448" t="s">
        <v>1345</v>
      </c>
      <c r="C1448" t="s">
        <v>1346</v>
      </c>
      <c r="D1448" t="s">
        <v>217</v>
      </c>
      <c r="E1448" t="s">
        <v>1347</v>
      </c>
      <c r="F1448" t="s">
        <v>1348</v>
      </c>
      <c r="G1448" t="s">
        <v>38</v>
      </c>
      <c r="H1448" t="s">
        <v>753</v>
      </c>
      <c r="I1448">
        <v>35</v>
      </c>
      <c r="J1448">
        <v>35</v>
      </c>
      <c r="M1448" t="s">
        <v>744</v>
      </c>
      <c r="N1448" t="s">
        <v>745</v>
      </c>
      <c r="O1448">
        <v>0</v>
      </c>
      <c r="P1448" t="s">
        <v>1350</v>
      </c>
      <c r="Q1448" t="s">
        <v>86</v>
      </c>
      <c r="R1448" t="s">
        <v>86</v>
      </c>
      <c r="S1448" s="71">
        <v>45413</v>
      </c>
      <c r="T1448" s="94">
        <v>0.35416666666666669</v>
      </c>
      <c r="U1448" s="71">
        <v>45413</v>
      </c>
      <c r="V1448" s="94">
        <v>0.3576388888888889</v>
      </c>
      <c r="W1448">
        <v>5</v>
      </c>
      <c r="X1448">
        <v>8.3333332999999996E-2</v>
      </c>
      <c r="Y1448" t="s">
        <v>35</v>
      </c>
      <c r="AB1448" t="s">
        <v>874</v>
      </c>
      <c r="AC1448" t="s">
        <v>875</v>
      </c>
      <c r="AD1448">
        <v>124355</v>
      </c>
    </row>
    <row r="1449" spans="1:30" x14ac:dyDescent="0.25">
      <c r="A1449" t="s">
        <v>1345</v>
      </c>
      <c r="C1449" t="s">
        <v>1346</v>
      </c>
      <c r="D1449" t="s">
        <v>217</v>
      </c>
      <c r="E1449" t="s">
        <v>1347</v>
      </c>
      <c r="F1449" t="s">
        <v>1348</v>
      </c>
      <c r="G1449" t="s">
        <v>38</v>
      </c>
      <c r="H1449" t="s">
        <v>753</v>
      </c>
      <c r="I1449">
        <v>35</v>
      </c>
      <c r="J1449">
        <v>35</v>
      </c>
      <c r="M1449" t="s">
        <v>744</v>
      </c>
      <c r="N1449" t="s">
        <v>745</v>
      </c>
      <c r="O1449">
        <v>0</v>
      </c>
      <c r="P1449" t="s">
        <v>1349</v>
      </c>
      <c r="Q1449" t="s">
        <v>85</v>
      </c>
      <c r="R1449" t="s">
        <v>792</v>
      </c>
      <c r="S1449" s="71">
        <v>45413</v>
      </c>
      <c r="T1449" s="94">
        <v>0.36458333333333331</v>
      </c>
      <c r="U1449" s="71">
        <v>45413</v>
      </c>
      <c r="V1449" s="94">
        <v>0.36805555555555558</v>
      </c>
      <c r="W1449">
        <v>5</v>
      </c>
      <c r="X1449">
        <v>8.3333332999999996E-2</v>
      </c>
      <c r="AB1449" t="s">
        <v>1700</v>
      </c>
      <c r="AC1449" t="s">
        <v>1701</v>
      </c>
      <c r="AD1449">
        <v>124359</v>
      </c>
    </row>
    <row r="1450" spans="1:30" x14ac:dyDescent="0.25">
      <c r="A1450" t="s">
        <v>1415</v>
      </c>
      <c r="D1450" t="s">
        <v>189</v>
      </c>
      <c r="E1450" t="s">
        <v>1416</v>
      </c>
      <c r="F1450" t="s">
        <v>1417</v>
      </c>
      <c r="H1450" t="s">
        <v>811</v>
      </c>
      <c r="M1450" t="s">
        <v>744</v>
      </c>
      <c r="N1450" t="s">
        <v>745</v>
      </c>
      <c r="O1450">
        <v>0</v>
      </c>
      <c r="P1450" t="s">
        <v>783</v>
      </c>
      <c r="Q1450" t="s">
        <v>86</v>
      </c>
      <c r="R1450" t="s">
        <v>86</v>
      </c>
      <c r="S1450" s="71">
        <v>45400</v>
      </c>
      <c r="T1450" s="94">
        <v>0.41666666666666669</v>
      </c>
      <c r="U1450" s="71">
        <v>45400</v>
      </c>
      <c r="V1450" s="94">
        <v>0.5</v>
      </c>
      <c r="W1450">
        <v>120</v>
      </c>
      <c r="X1450">
        <v>2</v>
      </c>
      <c r="Y1450" t="s">
        <v>35</v>
      </c>
      <c r="AB1450" t="s">
        <v>1418</v>
      </c>
      <c r="AC1450" t="s">
        <v>1419</v>
      </c>
      <c r="AD1450">
        <v>94835</v>
      </c>
    </row>
    <row r="1451" spans="1:30" x14ac:dyDescent="0.25">
      <c r="A1451" t="s">
        <v>1415</v>
      </c>
      <c r="D1451" t="s">
        <v>189</v>
      </c>
      <c r="E1451" t="s">
        <v>1416</v>
      </c>
      <c r="F1451" t="s">
        <v>1417</v>
      </c>
      <c r="H1451" t="s">
        <v>811</v>
      </c>
      <c r="M1451" t="s">
        <v>776</v>
      </c>
      <c r="N1451" t="s">
        <v>777</v>
      </c>
      <c r="P1451" t="s">
        <v>788</v>
      </c>
      <c r="Q1451" t="s">
        <v>86</v>
      </c>
      <c r="R1451" t="s">
        <v>86</v>
      </c>
      <c r="S1451" s="71">
        <v>45400</v>
      </c>
      <c r="T1451" s="94">
        <v>0.41666666666666669</v>
      </c>
      <c r="U1451" s="71">
        <v>45400</v>
      </c>
      <c r="V1451" s="94">
        <v>0.5</v>
      </c>
      <c r="W1451">
        <v>9</v>
      </c>
      <c r="X1451">
        <v>0.15</v>
      </c>
      <c r="Y1451" t="s">
        <v>35</v>
      </c>
      <c r="AB1451" t="s">
        <v>1418</v>
      </c>
      <c r="AC1451" t="s">
        <v>1419</v>
      </c>
      <c r="AD1451">
        <v>94835</v>
      </c>
    </row>
    <row r="1452" spans="1:30" x14ac:dyDescent="0.25">
      <c r="A1452" t="s">
        <v>1324</v>
      </c>
      <c r="C1452" t="s">
        <v>1325</v>
      </c>
      <c r="D1452" t="s">
        <v>197</v>
      </c>
      <c r="E1452" t="s">
        <v>1326</v>
      </c>
      <c r="F1452" t="s">
        <v>782</v>
      </c>
      <c r="H1452" t="s">
        <v>811</v>
      </c>
      <c r="I1452">
        <v>0</v>
      </c>
      <c r="J1452">
        <v>38</v>
      </c>
      <c r="M1452" t="s">
        <v>744</v>
      </c>
      <c r="N1452" t="s">
        <v>745</v>
      </c>
      <c r="O1452">
        <v>0</v>
      </c>
      <c r="P1452" t="s">
        <v>746</v>
      </c>
      <c r="Q1452" t="s">
        <v>747</v>
      </c>
      <c r="R1452" t="s">
        <v>747</v>
      </c>
      <c r="S1452" s="71">
        <v>45400</v>
      </c>
      <c r="T1452" s="94">
        <v>0.375</v>
      </c>
      <c r="U1452" s="71">
        <v>45400</v>
      </c>
      <c r="V1452" s="94">
        <v>0.54166666666666663</v>
      </c>
      <c r="W1452">
        <v>240</v>
      </c>
      <c r="X1452">
        <v>4</v>
      </c>
      <c r="AB1452" t="s">
        <v>880</v>
      </c>
      <c r="AC1452" t="s">
        <v>881</v>
      </c>
      <c r="AD1452">
        <v>84645</v>
      </c>
    </row>
    <row r="1453" spans="1:30" x14ac:dyDescent="0.25">
      <c r="A1453" t="s">
        <v>1324</v>
      </c>
      <c r="C1453" t="s">
        <v>1325</v>
      </c>
      <c r="D1453" t="s">
        <v>197</v>
      </c>
      <c r="E1453" t="s">
        <v>1326</v>
      </c>
      <c r="F1453" t="s">
        <v>782</v>
      </c>
      <c r="H1453" t="s">
        <v>811</v>
      </c>
      <c r="I1453">
        <v>0</v>
      </c>
      <c r="J1453">
        <v>38</v>
      </c>
      <c r="M1453" t="s">
        <v>776</v>
      </c>
      <c r="N1453" t="s">
        <v>777</v>
      </c>
      <c r="P1453" t="s">
        <v>778</v>
      </c>
      <c r="Q1453" t="s">
        <v>747</v>
      </c>
      <c r="R1453" t="s">
        <v>747</v>
      </c>
      <c r="S1453" s="71">
        <v>45400</v>
      </c>
      <c r="T1453" s="94">
        <v>0.375</v>
      </c>
      <c r="U1453" s="71">
        <v>45400</v>
      </c>
      <c r="V1453" s="94">
        <v>0.54166666666666663</v>
      </c>
      <c r="W1453">
        <v>6</v>
      </c>
      <c r="X1453">
        <v>0.1</v>
      </c>
      <c r="AB1453" t="s">
        <v>880</v>
      </c>
      <c r="AC1453" t="s">
        <v>881</v>
      </c>
      <c r="AD1453">
        <v>84645</v>
      </c>
    </row>
    <row r="1454" spans="1:30" x14ac:dyDescent="0.25">
      <c r="A1454" t="s">
        <v>1324</v>
      </c>
      <c r="C1454" t="s">
        <v>1325</v>
      </c>
      <c r="D1454" t="s">
        <v>197</v>
      </c>
      <c r="E1454" t="s">
        <v>1326</v>
      </c>
      <c r="F1454" t="s">
        <v>782</v>
      </c>
      <c r="H1454" t="s">
        <v>811</v>
      </c>
      <c r="I1454">
        <v>0</v>
      </c>
      <c r="J1454">
        <v>38</v>
      </c>
      <c r="M1454" t="s">
        <v>776</v>
      </c>
      <c r="N1454" t="s">
        <v>777</v>
      </c>
      <c r="P1454" t="s">
        <v>778</v>
      </c>
      <c r="Q1454" t="s">
        <v>747</v>
      </c>
      <c r="R1454" t="s">
        <v>747</v>
      </c>
      <c r="S1454" s="71">
        <v>45400</v>
      </c>
      <c r="T1454" s="94">
        <v>0.375</v>
      </c>
      <c r="U1454" s="71">
        <v>45400</v>
      </c>
      <c r="V1454" s="94">
        <v>0.54166666666666663</v>
      </c>
      <c r="W1454">
        <v>6</v>
      </c>
      <c r="X1454">
        <v>0.1</v>
      </c>
      <c r="AB1454" t="s">
        <v>880</v>
      </c>
      <c r="AC1454" t="s">
        <v>881</v>
      </c>
      <c r="AD1454">
        <v>84645</v>
      </c>
    </row>
    <row r="1455" spans="1:30" x14ac:dyDescent="0.25">
      <c r="A1455" t="s">
        <v>1324</v>
      </c>
      <c r="C1455" t="s">
        <v>1325</v>
      </c>
      <c r="D1455" t="s">
        <v>197</v>
      </c>
      <c r="E1455" t="s">
        <v>1326</v>
      </c>
      <c r="F1455" t="s">
        <v>782</v>
      </c>
      <c r="G1455" t="s">
        <v>98</v>
      </c>
      <c r="H1455" t="s">
        <v>811</v>
      </c>
      <c r="I1455">
        <v>0</v>
      </c>
      <c r="J1455">
        <v>38</v>
      </c>
      <c r="M1455" t="s">
        <v>744</v>
      </c>
      <c r="N1455" t="s">
        <v>745</v>
      </c>
      <c r="O1455">
        <v>0</v>
      </c>
      <c r="P1455" t="s">
        <v>746</v>
      </c>
      <c r="Q1455" t="s">
        <v>747</v>
      </c>
      <c r="R1455" t="s">
        <v>747</v>
      </c>
      <c r="S1455" s="71">
        <v>45401</v>
      </c>
      <c r="T1455" s="94">
        <v>0.36458333333333331</v>
      </c>
      <c r="U1455" s="71">
        <v>45401</v>
      </c>
      <c r="V1455" s="94">
        <v>0.52083333333333337</v>
      </c>
      <c r="W1455">
        <v>225</v>
      </c>
      <c r="X1455">
        <v>3.75</v>
      </c>
      <c r="AB1455" t="s">
        <v>1208</v>
      </c>
      <c r="AC1455" t="s">
        <v>1209</v>
      </c>
      <c r="AD1455">
        <v>87060</v>
      </c>
    </row>
    <row r="1456" spans="1:30" x14ac:dyDescent="0.25">
      <c r="A1456" t="s">
        <v>1324</v>
      </c>
      <c r="C1456" t="s">
        <v>1325</v>
      </c>
      <c r="D1456" t="s">
        <v>197</v>
      </c>
      <c r="E1456" t="s">
        <v>1326</v>
      </c>
      <c r="F1456" t="s">
        <v>782</v>
      </c>
      <c r="H1456" t="s">
        <v>811</v>
      </c>
      <c r="I1456">
        <v>0</v>
      </c>
      <c r="J1456">
        <v>38</v>
      </c>
      <c r="M1456" t="s">
        <v>744</v>
      </c>
      <c r="N1456" t="s">
        <v>745</v>
      </c>
      <c r="O1456">
        <v>0</v>
      </c>
      <c r="P1456" t="s">
        <v>746</v>
      </c>
      <c r="Q1456" t="s">
        <v>747</v>
      </c>
      <c r="R1456" t="s">
        <v>747</v>
      </c>
      <c r="S1456" s="71">
        <v>45404</v>
      </c>
      <c r="T1456" s="94">
        <v>0.39583333333333331</v>
      </c>
      <c r="U1456" s="71">
        <v>45404</v>
      </c>
      <c r="V1456" s="94">
        <v>0.60416666666666663</v>
      </c>
      <c r="W1456">
        <v>300</v>
      </c>
      <c r="X1456">
        <v>5</v>
      </c>
      <c r="AB1456" t="s">
        <v>882</v>
      </c>
      <c r="AC1456" t="s">
        <v>1678</v>
      </c>
      <c r="AD1456">
        <v>114382</v>
      </c>
    </row>
    <row r="1457" spans="1:30" x14ac:dyDescent="0.25">
      <c r="A1457" t="s">
        <v>1324</v>
      </c>
      <c r="C1457" t="s">
        <v>1325</v>
      </c>
      <c r="D1457" t="s">
        <v>197</v>
      </c>
      <c r="E1457" t="s">
        <v>1326</v>
      </c>
      <c r="F1457" t="s">
        <v>782</v>
      </c>
      <c r="H1457" t="s">
        <v>811</v>
      </c>
      <c r="I1457">
        <v>0</v>
      </c>
      <c r="J1457">
        <v>38</v>
      </c>
      <c r="M1457" t="s">
        <v>744</v>
      </c>
      <c r="N1457" t="s">
        <v>745</v>
      </c>
      <c r="O1457">
        <v>0</v>
      </c>
      <c r="P1457" t="s">
        <v>746</v>
      </c>
      <c r="Q1457" t="s">
        <v>747</v>
      </c>
      <c r="R1457" t="s">
        <v>747</v>
      </c>
      <c r="S1457" s="71">
        <v>45405</v>
      </c>
      <c r="T1457" s="94">
        <v>0.35416666666666669</v>
      </c>
      <c r="U1457" s="71">
        <v>45405</v>
      </c>
      <c r="V1457" s="94">
        <v>0.58333333333333337</v>
      </c>
      <c r="W1457">
        <v>330</v>
      </c>
      <c r="X1457">
        <v>5.5</v>
      </c>
      <c r="AB1457" t="s">
        <v>1000</v>
      </c>
      <c r="AC1457" t="s">
        <v>1001</v>
      </c>
      <c r="AD1457">
        <v>87130</v>
      </c>
    </row>
    <row r="1458" spans="1:30" x14ac:dyDescent="0.25">
      <c r="A1458" t="s">
        <v>1324</v>
      </c>
      <c r="C1458" t="s">
        <v>1325</v>
      </c>
      <c r="D1458" t="s">
        <v>197</v>
      </c>
      <c r="E1458" t="s">
        <v>1326</v>
      </c>
      <c r="F1458" t="s">
        <v>782</v>
      </c>
      <c r="H1458" t="s">
        <v>811</v>
      </c>
      <c r="I1458">
        <v>0</v>
      </c>
      <c r="J1458">
        <v>38</v>
      </c>
      <c r="M1458" t="s">
        <v>744</v>
      </c>
      <c r="N1458" t="s">
        <v>745</v>
      </c>
      <c r="O1458">
        <v>0</v>
      </c>
      <c r="P1458" t="s">
        <v>746</v>
      </c>
      <c r="Q1458" t="s">
        <v>747</v>
      </c>
      <c r="R1458" t="s">
        <v>747</v>
      </c>
      <c r="S1458" s="71">
        <v>45406</v>
      </c>
      <c r="T1458" s="94">
        <v>0.36458333333333331</v>
      </c>
      <c r="U1458" s="71">
        <v>45406</v>
      </c>
      <c r="V1458" s="94">
        <v>0.5625</v>
      </c>
      <c r="W1458">
        <v>285</v>
      </c>
      <c r="X1458">
        <v>4.75</v>
      </c>
      <c r="AB1458" t="s">
        <v>883</v>
      </c>
      <c r="AC1458" t="s">
        <v>1679</v>
      </c>
      <c r="AD1458">
        <v>113835</v>
      </c>
    </row>
    <row r="1459" spans="1:30" x14ac:dyDescent="0.25">
      <c r="A1459" t="s">
        <v>1324</v>
      </c>
      <c r="C1459" t="s">
        <v>1325</v>
      </c>
      <c r="D1459" t="s">
        <v>197</v>
      </c>
      <c r="E1459" t="s">
        <v>1326</v>
      </c>
      <c r="F1459" t="s">
        <v>782</v>
      </c>
      <c r="G1459" t="s">
        <v>98</v>
      </c>
      <c r="H1459" t="s">
        <v>811</v>
      </c>
      <c r="I1459">
        <v>0</v>
      </c>
      <c r="J1459">
        <v>38</v>
      </c>
      <c r="M1459" t="s">
        <v>744</v>
      </c>
      <c r="N1459" t="s">
        <v>745</v>
      </c>
      <c r="O1459">
        <v>0</v>
      </c>
      <c r="P1459" t="s">
        <v>746</v>
      </c>
      <c r="Q1459" t="s">
        <v>747</v>
      </c>
      <c r="R1459" t="s">
        <v>747</v>
      </c>
      <c r="S1459" s="71">
        <v>45408</v>
      </c>
      <c r="T1459" s="94">
        <v>0.36458333333333331</v>
      </c>
      <c r="U1459" s="71">
        <v>45408</v>
      </c>
      <c r="V1459" s="94">
        <v>0.52083333333333337</v>
      </c>
      <c r="W1459">
        <v>225</v>
      </c>
      <c r="X1459">
        <v>3.75</v>
      </c>
      <c r="AB1459" t="s">
        <v>1208</v>
      </c>
      <c r="AC1459" t="s">
        <v>1209</v>
      </c>
      <c r="AD1459">
        <v>90585</v>
      </c>
    </row>
    <row r="1460" spans="1:30" x14ac:dyDescent="0.25">
      <c r="A1460" t="s">
        <v>1324</v>
      </c>
      <c r="C1460" t="s">
        <v>1325</v>
      </c>
      <c r="D1460" t="s">
        <v>197</v>
      </c>
      <c r="E1460" t="s">
        <v>1326</v>
      </c>
      <c r="F1460" t="s">
        <v>782</v>
      </c>
      <c r="H1460" t="s">
        <v>811</v>
      </c>
      <c r="I1460">
        <v>0</v>
      </c>
      <c r="J1460">
        <v>38</v>
      </c>
      <c r="M1460" t="s">
        <v>744</v>
      </c>
      <c r="N1460" t="s">
        <v>745</v>
      </c>
      <c r="O1460">
        <v>0</v>
      </c>
      <c r="P1460" t="s">
        <v>746</v>
      </c>
      <c r="Q1460" t="s">
        <v>747</v>
      </c>
      <c r="R1460" t="s">
        <v>747</v>
      </c>
      <c r="S1460" s="71">
        <v>45411</v>
      </c>
      <c r="T1460" s="94">
        <v>0.36458333333333331</v>
      </c>
      <c r="U1460" s="71">
        <v>45411</v>
      </c>
      <c r="V1460" s="94">
        <v>0.61458333333333337</v>
      </c>
      <c r="W1460">
        <v>360</v>
      </c>
      <c r="X1460">
        <v>6</v>
      </c>
      <c r="AB1460" t="s">
        <v>882</v>
      </c>
      <c r="AC1460" t="s">
        <v>1678</v>
      </c>
      <c r="AD1460">
        <v>121862</v>
      </c>
    </row>
    <row r="1461" spans="1:30" x14ac:dyDescent="0.25">
      <c r="A1461" t="s">
        <v>1324</v>
      </c>
      <c r="C1461" t="s">
        <v>1325</v>
      </c>
      <c r="D1461" t="s">
        <v>197</v>
      </c>
      <c r="E1461" t="s">
        <v>1326</v>
      </c>
      <c r="F1461" t="s">
        <v>782</v>
      </c>
      <c r="H1461" t="s">
        <v>811</v>
      </c>
      <c r="I1461">
        <v>0</v>
      </c>
      <c r="J1461">
        <v>38</v>
      </c>
      <c r="M1461" t="s">
        <v>744</v>
      </c>
      <c r="N1461" t="s">
        <v>745</v>
      </c>
      <c r="O1461">
        <v>0</v>
      </c>
      <c r="P1461" t="s">
        <v>746</v>
      </c>
      <c r="Q1461" t="s">
        <v>747</v>
      </c>
      <c r="R1461" t="s">
        <v>747</v>
      </c>
      <c r="S1461" s="71">
        <v>45412</v>
      </c>
      <c r="T1461" s="94">
        <v>0.35416666666666669</v>
      </c>
      <c r="U1461" s="71">
        <v>45412</v>
      </c>
      <c r="V1461" s="94">
        <v>0.58333333333333337</v>
      </c>
      <c r="W1461">
        <v>330</v>
      </c>
      <c r="X1461">
        <v>5.5</v>
      </c>
      <c r="AB1461" t="s">
        <v>1000</v>
      </c>
      <c r="AC1461" t="s">
        <v>1001</v>
      </c>
      <c r="AD1461">
        <v>90644</v>
      </c>
    </row>
    <row r="1462" spans="1:30" x14ac:dyDescent="0.25">
      <c r="A1462" t="s">
        <v>1324</v>
      </c>
      <c r="C1462" t="s">
        <v>1325</v>
      </c>
      <c r="D1462" t="s">
        <v>197</v>
      </c>
      <c r="E1462" t="s">
        <v>1326</v>
      </c>
      <c r="F1462" t="s">
        <v>782</v>
      </c>
      <c r="H1462" t="s">
        <v>811</v>
      </c>
      <c r="I1462">
        <v>0</v>
      </c>
      <c r="J1462">
        <v>38</v>
      </c>
      <c r="M1462" t="s">
        <v>744</v>
      </c>
      <c r="N1462" t="s">
        <v>745</v>
      </c>
      <c r="O1462">
        <v>0</v>
      </c>
      <c r="P1462" t="s">
        <v>746</v>
      </c>
      <c r="Q1462" t="s">
        <v>747</v>
      </c>
      <c r="R1462" t="s">
        <v>747</v>
      </c>
      <c r="S1462" s="71">
        <v>45413</v>
      </c>
      <c r="T1462" s="94">
        <v>0.36458333333333331</v>
      </c>
      <c r="U1462" s="71">
        <v>45413</v>
      </c>
      <c r="V1462" s="94">
        <v>0.54166666666666663</v>
      </c>
      <c r="W1462">
        <v>255</v>
      </c>
      <c r="X1462">
        <v>4.25</v>
      </c>
      <c r="AB1462" t="s">
        <v>883</v>
      </c>
      <c r="AC1462" t="s">
        <v>1679</v>
      </c>
      <c r="AD1462">
        <v>113836</v>
      </c>
    </row>
    <row r="1463" spans="1:30" x14ac:dyDescent="0.25">
      <c r="A1463" t="s">
        <v>1721</v>
      </c>
      <c r="C1463" t="s">
        <v>1722</v>
      </c>
      <c r="D1463" t="s">
        <v>264</v>
      </c>
      <c r="E1463" t="s">
        <v>1723</v>
      </c>
      <c r="F1463" t="s">
        <v>1724</v>
      </c>
      <c r="H1463" t="s">
        <v>753</v>
      </c>
      <c r="I1463">
        <v>0</v>
      </c>
      <c r="J1463">
        <v>38</v>
      </c>
      <c r="M1463" t="s">
        <v>744</v>
      </c>
      <c r="N1463" t="s">
        <v>745</v>
      </c>
      <c r="O1463">
        <v>0</v>
      </c>
      <c r="P1463" t="s">
        <v>1725</v>
      </c>
      <c r="Q1463" t="s">
        <v>86</v>
      </c>
      <c r="R1463" t="s">
        <v>86</v>
      </c>
      <c r="S1463" s="71">
        <v>45412</v>
      </c>
      <c r="T1463" s="94">
        <v>0.33680555555555558</v>
      </c>
      <c r="U1463" s="71">
        <v>45412</v>
      </c>
      <c r="V1463" s="94">
        <v>0.34027777777777779</v>
      </c>
      <c r="W1463">
        <v>5</v>
      </c>
      <c r="X1463">
        <v>8.3333332999999996E-2</v>
      </c>
      <c r="Y1463" t="s">
        <v>35</v>
      </c>
      <c r="AB1463" t="s">
        <v>1223</v>
      </c>
      <c r="AC1463" t="s">
        <v>1224</v>
      </c>
      <c r="AD1463">
        <v>123808</v>
      </c>
    </row>
    <row r="1464" spans="1:30" x14ac:dyDescent="0.25">
      <c r="A1464" t="s">
        <v>1721</v>
      </c>
      <c r="C1464" t="s">
        <v>1722</v>
      </c>
      <c r="D1464" t="s">
        <v>264</v>
      </c>
      <c r="E1464" t="s">
        <v>1723</v>
      </c>
      <c r="F1464" t="s">
        <v>1724</v>
      </c>
      <c r="H1464" t="s">
        <v>753</v>
      </c>
      <c r="I1464">
        <v>0</v>
      </c>
      <c r="J1464">
        <v>38</v>
      </c>
      <c r="M1464" t="s">
        <v>744</v>
      </c>
      <c r="N1464" t="s">
        <v>745</v>
      </c>
      <c r="O1464">
        <v>0</v>
      </c>
      <c r="P1464" t="s">
        <v>1725</v>
      </c>
      <c r="Q1464" t="s">
        <v>86</v>
      </c>
      <c r="R1464" t="s">
        <v>86</v>
      </c>
      <c r="S1464" s="71">
        <v>45412</v>
      </c>
      <c r="T1464" s="94">
        <v>0.33680555555555558</v>
      </c>
      <c r="U1464" s="71">
        <v>45412</v>
      </c>
      <c r="V1464" s="94">
        <v>0.34027777777777779</v>
      </c>
      <c r="W1464">
        <v>5</v>
      </c>
      <c r="X1464">
        <v>8.3333332999999996E-2</v>
      </c>
      <c r="Y1464" t="s">
        <v>35</v>
      </c>
      <c r="AB1464" t="s">
        <v>889</v>
      </c>
      <c r="AC1464" t="s">
        <v>890</v>
      </c>
      <c r="AD1464">
        <v>123821</v>
      </c>
    </row>
    <row r="1465" spans="1:30" x14ac:dyDescent="0.25">
      <c r="A1465" t="s">
        <v>1721</v>
      </c>
      <c r="C1465" t="s">
        <v>1722</v>
      </c>
      <c r="D1465" t="s">
        <v>264</v>
      </c>
      <c r="E1465" t="s">
        <v>1723</v>
      </c>
      <c r="F1465" t="s">
        <v>1724</v>
      </c>
      <c r="H1465" t="s">
        <v>753</v>
      </c>
      <c r="I1465">
        <v>0</v>
      </c>
      <c r="J1465">
        <v>38</v>
      </c>
      <c r="M1465" t="s">
        <v>744</v>
      </c>
      <c r="N1465" t="s">
        <v>745</v>
      </c>
      <c r="O1465">
        <v>0</v>
      </c>
      <c r="P1465" t="s">
        <v>1725</v>
      </c>
      <c r="Q1465" t="s">
        <v>86</v>
      </c>
      <c r="R1465" t="s">
        <v>86</v>
      </c>
      <c r="S1465" s="71">
        <v>45412</v>
      </c>
      <c r="T1465" s="94">
        <v>0.375</v>
      </c>
      <c r="U1465" s="71">
        <v>45412</v>
      </c>
      <c r="V1465" s="94">
        <v>0.37847222222222221</v>
      </c>
      <c r="W1465">
        <v>5</v>
      </c>
      <c r="X1465">
        <v>8.3333332999999996E-2</v>
      </c>
      <c r="Y1465" t="s">
        <v>35</v>
      </c>
      <c r="AB1465" t="s">
        <v>932</v>
      </c>
      <c r="AC1465" t="s">
        <v>933</v>
      </c>
      <c r="AD1465">
        <v>123761</v>
      </c>
    </row>
    <row r="1466" spans="1:30" x14ac:dyDescent="0.25">
      <c r="A1466" t="s">
        <v>1721</v>
      </c>
      <c r="C1466" t="s">
        <v>1722</v>
      </c>
      <c r="D1466" t="s">
        <v>264</v>
      </c>
      <c r="E1466" t="s">
        <v>1723</v>
      </c>
      <c r="F1466" t="s">
        <v>1724</v>
      </c>
      <c r="H1466" t="s">
        <v>753</v>
      </c>
      <c r="I1466">
        <v>0</v>
      </c>
      <c r="J1466">
        <v>38</v>
      </c>
      <c r="M1466" t="s">
        <v>744</v>
      </c>
      <c r="N1466" t="s">
        <v>745</v>
      </c>
      <c r="O1466">
        <v>0</v>
      </c>
      <c r="P1466" t="s">
        <v>1725</v>
      </c>
      <c r="Q1466" t="s">
        <v>86</v>
      </c>
      <c r="R1466" t="s">
        <v>86</v>
      </c>
      <c r="S1466" s="71">
        <v>45412</v>
      </c>
      <c r="T1466" s="94">
        <v>0.375</v>
      </c>
      <c r="U1466" s="71">
        <v>45412</v>
      </c>
      <c r="V1466" s="94">
        <v>0.37847222222222221</v>
      </c>
      <c r="W1466">
        <v>5</v>
      </c>
      <c r="X1466">
        <v>8.3333332999999996E-2</v>
      </c>
      <c r="Y1466" t="s">
        <v>35</v>
      </c>
      <c r="AB1466" t="s">
        <v>1105</v>
      </c>
      <c r="AC1466" t="s">
        <v>1106</v>
      </c>
      <c r="AD1466">
        <v>123770</v>
      </c>
    </row>
    <row r="1467" spans="1:30" x14ac:dyDescent="0.25">
      <c r="A1467" t="s">
        <v>1721</v>
      </c>
      <c r="C1467" t="s">
        <v>1722</v>
      </c>
      <c r="D1467" t="s">
        <v>264</v>
      </c>
      <c r="E1467" t="s">
        <v>1723</v>
      </c>
      <c r="F1467" t="s">
        <v>1724</v>
      </c>
      <c r="H1467" t="s">
        <v>753</v>
      </c>
      <c r="I1467">
        <v>0</v>
      </c>
      <c r="J1467">
        <v>38</v>
      </c>
      <c r="M1467" t="s">
        <v>744</v>
      </c>
      <c r="N1467" t="s">
        <v>745</v>
      </c>
      <c r="O1467">
        <v>0</v>
      </c>
      <c r="P1467" t="s">
        <v>1725</v>
      </c>
      <c r="Q1467" t="s">
        <v>86</v>
      </c>
      <c r="R1467" t="s">
        <v>86</v>
      </c>
      <c r="S1467" s="71">
        <v>45412</v>
      </c>
      <c r="T1467" s="94">
        <v>0.375</v>
      </c>
      <c r="U1467" s="71">
        <v>45412</v>
      </c>
      <c r="V1467" s="94">
        <v>0.37847222222222221</v>
      </c>
      <c r="W1467">
        <v>5</v>
      </c>
      <c r="X1467">
        <v>8.3333332999999996E-2</v>
      </c>
      <c r="Y1467" t="s">
        <v>35</v>
      </c>
      <c r="AB1467" t="s">
        <v>1418</v>
      </c>
      <c r="AC1467" t="s">
        <v>1419</v>
      </c>
      <c r="AD1467">
        <v>123773</v>
      </c>
    </row>
    <row r="1468" spans="1:30" x14ac:dyDescent="0.25">
      <c r="A1468" t="s">
        <v>1721</v>
      </c>
      <c r="C1468" t="s">
        <v>1722</v>
      </c>
      <c r="D1468" t="s">
        <v>264</v>
      </c>
      <c r="E1468" t="s">
        <v>1723</v>
      </c>
      <c r="F1468" t="s">
        <v>1724</v>
      </c>
      <c r="H1468" t="s">
        <v>753</v>
      </c>
      <c r="I1468">
        <v>0</v>
      </c>
      <c r="J1468">
        <v>38</v>
      </c>
      <c r="M1468" t="s">
        <v>744</v>
      </c>
      <c r="N1468" t="s">
        <v>745</v>
      </c>
      <c r="O1468">
        <v>0</v>
      </c>
      <c r="P1468" t="s">
        <v>1812</v>
      </c>
      <c r="Q1468" t="s">
        <v>86</v>
      </c>
      <c r="R1468" t="s">
        <v>86</v>
      </c>
      <c r="S1468" s="71">
        <v>45412</v>
      </c>
      <c r="T1468" s="94">
        <v>0.375</v>
      </c>
      <c r="U1468" s="71">
        <v>45412</v>
      </c>
      <c r="V1468" s="94">
        <v>0.37847222222222221</v>
      </c>
      <c r="W1468">
        <v>5</v>
      </c>
      <c r="X1468">
        <v>8.3333332999999996E-2</v>
      </c>
      <c r="Y1468" t="s">
        <v>203</v>
      </c>
      <c r="AB1468" t="s">
        <v>1813</v>
      </c>
      <c r="AC1468" t="s">
        <v>1814</v>
      </c>
      <c r="AD1468">
        <v>123779</v>
      </c>
    </row>
    <row r="1469" spans="1:30" x14ac:dyDescent="0.25">
      <c r="A1469" t="s">
        <v>1721</v>
      </c>
      <c r="C1469" t="s">
        <v>1722</v>
      </c>
      <c r="D1469" t="s">
        <v>264</v>
      </c>
      <c r="E1469" t="s">
        <v>1723</v>
      </c>
      <c r="F1469" t="s">
        <v>1724</v>
      </c>
      <c r="H1469" t="s">
        <v>753</v>
      </c>
      <c r="I1469">
        <v>0</v>
      </c>
      <c r="J1469">
        <v>38</v>
      </c>
      <c r="M1469" t="s">
        <v>744</v>
      </c>
      <c r="N1469" t="s">
        <v>745</v>
      </c>
      <c r="O1469">
        <v>0</v>
      </c>
      <c r="P1469" t="s">
        <v>1725</v>
      </c>
      <c r="Q1469" t="s">
        <v>86</v>
      </c>
      <c r="R1469" t="s">
        <v>86</v>
      </c>
      <c r="S1469" s="71">
        <v>45412</v>
      </c>
      <c r="T1469" s="94">
        <v>0.375</v>
      </c>
      <c r="U1469" s="71">
        <v>45412</v>
      </c>
      <c r="V1469" s="94">
        <v>0.37847222222222221</v>
      </c>
      <c r="W1469">
        <v>5</v>
      </c>
      <c r="X1469">
        <v>8.3333332999999996E-2</v>
      </c>
      <c r="Y1469" t="s">
        <v>35</v>
      </c>
      <c r="AB1469" t="s">
        <v>1686</v>
      </c>
      <c r="AC1469" t="s">
        <v>1687</v>
      </c>
      <c r="AD1469">
        <v>123820</v>
      </c>
    </row>
    <row r="1470" spans="1:30" x14ac:dyDescent="0.25">
      <c r="A1470" t="s">
        <v>1721</v>
      </c>
      <c r="C1470" t="s">
        <v>1722</v>
      </c>
      <c r="D1470" t="s">
        <v>264</v>
      </c>
      <c r="E1470" t="s">
        <v>1723</v>
      </c>
      <c r="F1470" t="s">
        <v>1724</v>
      </c>
      <c r="H1470" t="s">
        <v>753</v>
      </c>
      <c r="I1470">
        <v>0</v>
      </c>
      <c r="J1470">
        <v>38</v>
      </c>
      <c r="M1470" t="s">
        <v>744</v>
      </c>
      <c r="N1470" t="s">
        <v>745</v>
      </c>
      <c r="O1470">
        <v>0</v>
      </c>
      <c r="P1470" t="s">
        <v>1727</v>
      </c>
      <c r="Q1470" t="s">
        <v>85</v>
      </c>
      <c r="R1470" t="s">
        <v>792</v>
      </c>
      <c r="S1470" s="71">
        <v>45412</v>
      </c>
      <c r="T1470" s="94">
        <v>0.37847222222222221</v>
      </c>
      <c r="U1470" s="71">
        <v>45412</v>
      </c>
      <c r="V1470" s="94">
        <v>0.38194444444444442</v>
      </c>
      <c r="W1470">
        <v>5</v>
      </c>
      <c r="X1470">
        <v>8.3333332999999996E-2</v>
      </c>
      <c r="Y1470" t="s">
        <v>35</v>
      </c>
      <c r="AB1470" t="s">
        <v>1691</v>
      </c>
      <c r="AC1470" t="s">
        <v>1692</v>
      </c>
      <c r="AD1470">
        <v>123776</v>
      </c>
    </row>
    <row r="1471" spans="1:30" x14ac:dyDescent="0.25">
      <c r="A1471" t="s">
        <v>1721</v>
      </c>
      <c r="C1471" t="s">
        <v>1722</v>
      </c>
      <c r="D1471" t="s">
        <v>264</v>
      </c>
      <c r="E1471" t="s">
        <v>1723</v>
      </c>
      <c r="F1471" t="s">
        <v>1724</v>
      </c>
      <c r="H1471" t="s">
        <v>753</v>
      </c>
      <c r="I1471">
        <v>0</v>
      </c>
      <c r="J1471">
        <v>38</v>
      </c>
      <c r="M1471" t="s">
        <v>744</v>
      </c>
      <c r="N1471" t="s">
        <v>745</v>
      </c>
      <c r="O1471">
        <v>0</v>
      </c>
      <c r="P1471" t="s">
        <v>1725</v>
      </c>
      <c r="Q1471" t="s">
        <v>86</v>
      </c>
      <c r="R1471" t="s">
        <v>86</v>
      </c>
      <c r="S1471" s="71">
        <v>45412</v>
      </c>
      <c r="T1471" s="94">
        <v>0.37847222222222221</v>
      </c>
      <c r="U1471" s="71">
        <v>45412</v>
      </c>
      <c r="V1471" s="94">
        <v>0.38194444444444442</v>
      </c>
      <c r="W1471">
        <v>5</v>
      </c>
      <c r="X1471">
        <v>8.3333332999999996E-2</v>
      </c>
      <c r="Y1471" t="s">
        <v>35</v>
      </c>
      <c r="AB1471" t="s">
        <v>1351</v>
      </c>
      <c r="AC1471" t="s">
        <v>1352</v>
      </c>
      <c r="AD1471">
        <v>123824</v>
      </c>
    </row>
    <row r="1472" spans="1:30" x14ac:dyDescent="0.25">
      <c r="A1472" t="s">
        <v>1721</v>
      </c>
      <c r="C1472" t="s">
        <v>1722</v>
      </c>
      <c r="D1472" t="s">
        <v>264</v>
      </c>
      <c r="E1472" t="s">
        <v>1723</v>
      </c>
      <c r="F1472" t="s">
        <v>1724</v>
      </c>
      <c r="H1472" t="s">
        <v>753</v>
      </c>
      <c r="I1472">
        <v>0</v>
      </c>
      <c r="J1472">
        <v>38</v>
      </c>
      <c r="M1472" t="s">
        <v>744</v>
      </c>
      <c r="N1472" t="s">
        <v>745</v>
      </c>
      <c r="O1472">
        <v>0</v>
      </c>
      <c r="P1472" t="s">
        <v>1725</v>
      </c>
      <c r="Q1472" t="s">
        <v>86</v>
      </c>
      <c r="R1472" t="s">
        <v>86</v>
      </c>
      <c r="S1472" s="71">
        <v>45412</v>
      </c>
      <c r="T1472" s="94">
        <v>0.38541666666666669</v>
      </c>
      <c r="U1472" s="71">
        <v>45412</v>
      </c>
      <c r="V1472" s="94">
        <v>0.3888888888888889</v>
      </c>
      <c r="W1472">
        <v>5</v>
      </c>
      <c r="X1472">
        <v>8.3333332999999996E-2</v>
      </c>
      <c r="Y1472" t="s">
        <v>35</v>
      </c>
      <c r="AB1472" t="s">
        <v>1095</v>
      </c>
      <c r="AC1472" t="s">
        <v>1096</v>
      </c>
      <c r="AD1472">
        <v>123768</v>
      </c>
    </row>
    <row r="1473" spans="1:30" x14ac:dyDescent="0.25">
      <c r="A1473" t="s">
        <v>1721</v>
      </c>
      <c r="C1473" t="s">
        <v>1722</v>
      </c>
      <c r="D1473" t="s">
        <v>264</v>
      </c>
      <c r="E1473" t="s">
        <v>1723</v>
      </c>
      <c r="F1473" t="s">
        <v>1724</v>
      </c>
      <c r="H1473" t="s">
        <v>753</v>
      </c>
      <c r="I1473">
        <v>0</v>
      </c>
      <c r="J1473">
        <v>38</v>
      </c>
      <c r="M1473" t="s">
        <v>744</v>
      </c>
      <c r="N1473" t="s">
        <v>745</v>
      </c>
      <c r="O1473">
        <v>0</v>
      </c>
      <c r="P1473" t="s">
        <v>1725</v>
      </c>
      <c r="Q1473" t="s">
        <v>86</v>
      </c>
      <c r="R1473" t="s">
        <v>86</v>
      </c>
      <c r="S1473" s="71">
        <v>45412</v>
      </c>
      <c r="T1473" s="94">
        <v>0.41319444444444442</v>
      </c>
      <c r="U1473" s="71">
        <v>45412</v>
      </c>
      <c r="V1473" s="94">
        <v>0.41666666666666669</v>
      </c>
      <c r="W1473">
        <v>5</v>
      </c>
      <c r="X1473">
        <v>8.3333332999999996E-2</v>
      </c>
      <c r="Y1473" t="s">
        <v>35</v>
      </c>
      <c r="AB1473" t="s">
        <v>1074</v>
      </c>
      <c r="AC1473" t="s">
        <v>1075</v>
      </c>
      <c r="AD1473">
        <v>123793</v>
      </c>
    </row>
    <row r="1474" spans="1:30" x14ac:dyDescent="0.25">
      <c r="A1474" t="s">
        <v>1721</v>
      </c>
      <c r="C1474" t="s">
        <v>1722</v>
      </c>
      <c r="D1474" t="s">
        <v>264</v>
      </c>
      <c r="E1474" t="s">
        <v>1723</v>
      </c>
      <c r="F1474" t="s">
        <v>1724</v>
      </c>
      <c r="H1474" t="s">
        <v>753</v>
      </c>
      <c r="I1474">
        <v>0</v>
      </c>
      <c r="J1474">
        <v>38</v>
      </c>
      <c r="M1474" t="s">
        <v>744</v>
      </c>
      <c r="N1474" t="s">
        <v>745</v>
      </c>
      <c r="O1474">
        <v>0</v>
      </c>
      <c r="P1474" t="s">
        <v>1725</v>
      </c>
      <c r="Q1474" t="s">
        <v>86</v>
      </c>
      <c r="R1474" t="s">
        <v>86</v>
      </c>
      <c r="S1474" s="71">
        <v>45412</v>
      </c>
      <c r="T1474" s="94">
        <v>0.4201388888888889</v>
      </c>
      <c r="U1474" s="71">
        <v>45412</v>
      </c>
      <c r="V1474" s="94">
        <v>0.4236111111111111</v>
      </c>
      <c r="W1474">
        <v>5</v>
      </c>
      <c r="X1474">
        <v>8.3333332999999996E-2</v>
      </c>
      <c r="Y1474" t="s">
        <v>35</v>
      </c>
      <c r="AB1474" t="s">
        <v>847</v>
      </c>
      <c r="AC1474" t="s">
        <v>848</v>
      </c>
      <c r="AD1474">
        <v>123822</v>
      </c>
    </row>
    <row r="1475" spans="1:30" x14ac:dyDescent="0.25">
      <c r="A1475" t="s">
        <v>1408</v>
      </c>
      <c r="D1475" t="s">
        <v>220</v>
      </c>
      <c r="E1475" t="s">
        <v>1409</v>
      </c>
      <c r="F1475" t="s">
        <v>782</v>
      </c>
      <c r="H1475" t="s">
        <v>811</v>
      </c>
      <c r="M1475" t="s">
        <v>744</v>
      </c>
      <c r="N1475" t="s">
        <v>796</v>
      </c>
      <c r="O1475">
        <v>0</v>
      </c>
      <c r="P1475" t="s">
        <v>797</v>
      </c>
      <c r="Q1475" t="s">
        <v>747</v>
      </c>
      <c r="R1475" t="s">
        <v>747</v>
      </c>
      <c r="S1475" s="71">
        <v>45405</v>
      </c>
      <c r="T1475" s="94">
        <v>0.29166666666666669</v>
      </c>
      <c r="U1475" s="71">
        <v>45405</v>
      </c>
      <c r="V1475" s="94">
        <v>0.3125</v>
      </c>
      <c r="W1475">
        <v>30</v>
      </c>
      <c r="X1475">
        <v>0.5</v>
      </c>
      <c r="AB1475" t="s">
        <v>798</v>
      </c>
      <c r="AC1475" t="s">
        <v>799</v>
      </c>
      <c r="AD1475">
        <v>121231</v>
      </c>
    </row>
    <row r="1476" spans="1:30" x14ac:dyDescent="0.25">
      <c r="A1476" t="s">
        <v>1408</v>
      </c>
      <c r="D1476" t="s">
        <v>220</v>
      </c>
      <c r="E1476" t="s">
        <v>1409</v>
      </c>
      <c r="F1476" t="s">
        <v>782</v>
      </c>
      <c r="H1476" t="s">
        <v>811</v>
      </c>
      <c r="M1476" t="s">
        <v>744</v>
      </c>
      <c r="N1476" t="s">
        <v>745</v>
      </c>
      <c r="O1476">
        <v>0</v>
      </c>
      <c r="P1476" t="s">
        <v>791</v>
      </c>
      <c r="Q1476" t="s">
        <v>85</v>
      </c>
      <c r="R1476" t="s">
        <v>792</v>
      </c>
      <c r="S1476" s="71">
        <v>45405</v>
      </c>
      <c r="T1476" s="94">
        <v>0.4375</v>
      </c>
      <c r="U1476" s="71">
        <v>45405</v>
      </c>
      <c r="V1476" s="94">
        <v>0.52083333333333337</v>
      </c>
      <c r="W1476">
        <v>120</v>
      </c>
      <c r="X1476">
        <v>2</v>
      </c>
      <c r="Y1476" t="s">
        <v>34</v>
      </c>
      <c r="AB1476" t="s">
        <v>1410</v>
      </c>
      <c r="AC1476" t="s">
        <v>1411</v>
      </c>
      <c r="AD1476">
        <v>87364</v>
      </c>
    </row>
    <row r="1477" spans="1:30" x14ac:dyDescent="0.25">
      <c r="A1477" t="s">
        <v>1408</v>
      </c>
      <c r="D1477" t="s">
        <v>220</v>
      </c>
      <c r="E1477" t="s">
        <v>1409</v>
      </c>
      <c r="F1477" t="s">
        <v>782</v>
      </c>
      <c r="H1477" t="s">
        <v>811</v>
      </c>
      <c r="M1477" t="s">
        <v>776</v>
      </c>
      <c r="N1477" t="s">
        <v>777</v>
      </c>
      <c r="P1477" t="s">
        <v>795</v>
      </c>
      <c r="Q1477" t="s">
        <v>85</v>
      </c>
      <c r="R1477" t="s">
        <v>792</v>
      </c>
      <c r="S1477" s="71">
        <v>45405</v>
      </c>
      <c r="T1477" s="94">
        <v>0.4375</v>
      </c>
      <c r="U1477" s="71">
        <v>45405</v>
      </c>
      <c r="V1477" s="94">
        <v>0.52083333333333337</v>
      </c>
      <c r="W1477">
        <v>2</v>
      </c>
      <c r="X1477">
        <v>3.3333333E-2</v>
      </c>
      <c r="Y1477" t="s">
        <v>34</v>
      </c>
      <c r="AB1477" t="s">
        <v>1410</v>
      </c>
      <c r="AC1477" t="s">
        <v>1411</v>
      </c>
      <c r="AD1477">
        <v>87364</v>
      </c>
    </row>
    <row r="1478" spans="1:30" x14ac:dyDescent="0.25">
      <c r="A1478" t="s">
        <v>1408</v>
      </c>
      <c r="D1478" t="s">
        <v>220</v>
      </c>
      <c r="E1478" t="s">
        <v>1409</v>
      </c>
      <c r="F1478" t="s">
        <v>782</v>
      </c>
      <c r="H1478" t="s">
        <v>811</v>
      </c>
      <c r="M1478" t="s">
        <v>744</v>
      </c>
      <c r="N1478" t="s">
        <v>745</v>
      </c>
      <c r="O1478">
        <v>0</v>
      </c>
      <c r="P1478" t="s">
        <v>783</v>
      </c>
      <c r="Q1478" t="s">
        <v>86</v>
      </c>
      <c r="R1478" t="s">
        <v>86</v>
      </c>
      <c r="S1478" s="71">
        <v>45405</v>
      </c>
      <c r="T1478" s="94">
        <v>0.54166666666666663</v>
      </c>
      <c r="U1478" s="71">
        <v>45405</v>
      </c>
      <c r="V1478" s="94">
        <v>0.60416666666666663</v>
      </c>
      <c r="W1478">
        <v>90</v>
      </c>
      <c r="X1478">
        <v>1.5</v>
      </c>
      <c r="Y1478" t="s">
        <v>261</v>
      </c>
      <c r="AB1478" t="s">
        <v>1572</v>
      </c>
      <c r="AC1478" t="s">
        <v>1573</v>
      </c>
      <c r="AD1478">
        <v>87390</v>
      </c>
    </row>
    <row r="1479" spans="1:30" x14ac:dyDescent="0.25">
      <c r="A1479" t="s">
        <v>1408</v>
      </c>
      <c r="D1479" t="s">
        <v>220</v>
      </c>
      <c r="E1479" t="s">
        <v>1409</v>
      </c>
      <c r="F1479" t="s">
        <v>782</v>
      </c>
      <c r="H1479" t="s">
        <v>811</v>
      </c>
      <c r="M1479" t="s">
        <v>789</v>
      </c>
      <c r="N1479" t="s">
        <v>777</v>
      </c>
      <c r="P1479" t="s">
        <v>790</v>
      </c>
      <c r="S1479" s="71">
        <v>45405</v>
      </c>
      <c r="T1479" s="94">
        <v>0.54166666666666663</v>
      </c>
      <c r="U1479" s="71">
        <v>45405</v>
      </c>
      <c r="V1479" s="94">
        <v>0.60416666666666663</v>
      </c>
      <c r="W1479">
        <v>1.68</v>
      </c>
      <c r="X1479">
        <v>2.8000000000000001E-2</v>
      </c>
      <c r="Y1479" t="s">
        <v>261</v>
      </c>
      <c r="AD1479">
        <v>87390</v>
      </c>
    </row>
    <row r="1480" spans="1:30" x14ac:dyDescent="0.25">
      <c r="A1480" t="s">
        <v>1408</v>
      </c>
      <c r="D1480" t="s">
        <v>220</v>
      </c>
      <c r="E1480" t="s">
        <v>1409</v>
      </c>
      <c r="F1480" t="s">
        <v>782</v>
      </c>
      <c r="H1480" t="s">
        <v>811</v>
      </c>
      <c r="M1480" t="s">
        <v>744</v>
      </c>
      <c r="N1480" t="s">
        <v>796</v>
      </c>
      <c r="O1480">
        <v>0</v>
      </c>
      <c r="P1480" t="s">
        <v>797</v>
      </c>
      <c r="Q1480" t="s">
        <v>747</v>
      </c>
      <c r="R1480" t="s">
        <v>747</v>
      </c>
      <c r="S1480" s="71">
        <v>45412</v>
      </c>
      <c r="T1480" s="94">
        <v>0.29166666666666669</v>
      </c>
      <c r="U1480" s="71">
        <v>45412</v>
      </c>
      <c r="V1480" s="94">
        <v>0.3125</v>
      </c>
      <c r="W1480">
        <v>30</v>
      </c>
      <c r="X1480">
        <v>0.5</v>
      </c>
      <c r="AB1480" t="s">
        <v>798</v>
      </c>
      <c r="AC1480" t="s">
        <v>799</v>
      </c>
      <c r="AD1480">
        <v>123529</v>
      </c>
    </row>
    <row r="1481" spans="1:30" x14ac:dyDescent="0.25">
      <c r="A1481" t="s">
        <v>1408</v>
      </c>
      <c r="D1481" t="s">
        <v>220</v>
      </c>
      <c r="E1481" t="s">
        <v>1409</v>
      </c>
      <c r="F1481" t="s">
        <v>782</v>
      </c>
      <c r="H1481" t="s">
        <v>811</v>
      </c>
      <c r="M1481" t="s">
        <v>744</v>
      </c>
      <c r="N1481" t="s">
        <v>745</v>
      </c>
      <c r="O1481">
        <v>0</v>
      </c>
      <c r="P1481" t="s">
        <v>791</v>
      </c>
      <c r="Q1481" t="s">
        <v>85</v>
      </c>
      <c r="R1481" t="s">
        <v>792</v>
      </c>
      <c r="S1481" s="71">
        <v>45412</v>
      </c>
      <c r="T1481" s="94">
        <v>0.4375</v>
      </c>
      <c r="U1481" s="71">
        <v>45412</v>
      </c>
      <c r="V1481" s="94">
        <v>0.52083333333333337</v>
      </c>
      <c r="W1481">
        <v>120</v>
      </c>
      <c r="X1481">
        <v>2</v>
      </c>
      <c r="Y1481" t="s">
        <v>34</v>
      </c>
      <c r="AB1481" t="s">
        <v>1410</v>
      </c>
      <c r="AC1481" t="s">
        <v>1411</v>
      </c>
      <c r="AD1481">
        <v>90869</v>
      </c>
    </row>
    <row r="1482" spans="1:30" x14ac:dyDescent="0.25">
      <c r="A1482" t="s">
        <v>1408</v>
      </c>
      <c r="D1482" t="s">
        <v>220</v>
      </c>
      <c r="E1482" t="s">
        <v>1409</v>
      </c>
      <c r="F1482" t="s">
        <v>782</v>
      </c>
      <c r="H1482" t="s">
        <v>811</v>
      </c>
      <c r="M1482" t="s">
        <v>776</v>
      </c>
      <c r="N1482" t="s">
        <v>777</v>
      </c>
      <c r="P1482" t="s">
        <v>795</v>
      </c>
      <c r="Q1482" t="s">
        <v>85</v>
      </c>
      <c r="R1482" t="s">
        <v>792</v>
      </c>
      <c r="S1482" s="71">
        <v>45412</v>
      </c>
      <c r="T1482" s="94">
        <v>0.4375</v>
      </c>
      <c r="U1482" s="71">
        <v>45412</v>
      </c>
      <c r="V1482" s="94">
        <v>0.52083333333333337</v>
      </c>
      <c r="W1482">
        <v>3</v>
      </c>
      <c r="X1482">
        <v>0.05</v>
      </c>
      <c r="Y1482" t="s">
        <v>34</v>
      </c>
      <c r="AB1482" t="s">
        <v>1410</v>
      </c>
      <c r="AC1482" t="s">
        <v>1411</v>
      </c>
      <c r="AD1482">
        <v>90869</v>
      </c>
    </row>
    <row r="1483" spans="1:30" x14ac:dyDescent="0.25">
      <c r="A1483" t="s">
        <v>1408</v>
      </c>
      <c r="D1483" t="s">
        <v>220</v>
      </c>
      <c r="E1483" t="s">
        <v>1409</v>
      </c>
      <c r="F1483" t="s">
        <v>782</v>
      </c>
      <c r="H1483" t="s">
        <v>811</v>
      </c>
      <c r="M1483" t="s">
        <v>744</v>
      </c>
      <c r="N1483" t="s">
        <v>745</v>
      </c>
      <c r="O1483">
        <v>0</v>
      </c>
      <c r="P1483" t="s">
        <v>783</v>
      </c>
      <c r="Q1483" t="s">
        <v>86</v>
      </c>
      <c r="R1483" t="s">
        <v>86</v>
      </c>
      <c r="S1483" s="71">
        <v>45412</v>
      </c>
      <c r="T1483" s="94">
        <v>0.54166666666666663</v>
      </c>
      <c r="U1483" s="71">
        <v>45412</v>
      </c>
      <c r="V1483" s="94">
        <v>0.60416666666666663</v>
      </c>
      <c r="W1483">
        <v>90</v>
      </c>
      <c r="X1483">
        <v>1.5</v>
      </c>
      <c r="Y1483" t="s">
        <v>261</v>
      </c>
      <c r="AB1483" t="s">
        <v>1572</v>
      </c>
      <c r="AC1483" t="s">
        <v>1573</v>
      </c>
      <c r="AD1483">
        <v>116459</v>
      </c>
    </row>
    <row r="1484" spans="1:30" x14ac:dyDescent="0.25">
      <c r="A1484" t="s">
        <v>1408</v>
      </c>
      <c r="D1484" t="s">
        <v>220</v>
      </c>
      <c r="E1484" t="s">
        <v>1409</v>
      </c>
      <c r="F1484" t="s">
        <v>782</v>
      </c>
      <c r="H1484" t="s">
        <v>811</v>
      </c>
      <c r="M1484" t="s">
        <v>789</v>
      </c>
      <c r="N1484" t="s">
        <v>777</v>
      </c>
      <c r="P1484" t="s">
        <v>790</v>
      </c>
      <c r="S1484" s="71">
        <v>45412</v>
      </c>
      <c r="T1484" s="94">
        <v>0.54166666666666663</v>
      </c>
      <c r="U1484" s="71">
        <v>45412</v>
      </c>
      <c r="V1484" s="94">
        <v>0.60416666666666663</v>
      </c>
      <c r="W1484">
        <v>1.68</v>
      </c>
      <c r="X1484">
        <v>2.8000000000000001E-2</v>
      </c>
      <c r="Y1484" t="s">
        <v>261</v>
      </c>
      <c r="AD1484">
        <v>116459</v>
      </c>
    </row>
    <row r="1485" spans="1:30" x14ac:dyDescent="0.25">
      <c r="A1485" t="s">
        <v>1408</v>
      </c>
      <c r="D1485" t="s">
        <v>220</v>
      </c>
      <c r="E1485" t="s">
        <v>1409</v>
      </c>
      <c r="F1485" t="s">
        <v>782</v>
      </c>
      <c r="H1485" t="s">
        <v>811</v>
      </c>
      <c r="M1485" t="s">
        <v>744</v>
      </c>
      <c r="N1485" t="s">
        <v>745</v>
      </c>
      <c r="O1485">
        <v>0</v>
      </c>
      <c r="P1485" t="s">
        <v>746</v>
      </c>
      <c r="Q1485" t="s">
        <v>747</v>
      </c>
      <c r="R1485" t="s">
        <v>747</v>
      </c>
      <c r="S1485" s="71">
        <v>45412</v>
      </c>
      <c r="T1485" s="94">
        <v>0.66666666666666663</v>
      </c>
      <c r="U1485" s="71">
        <v>45412</v>
      </c>
      <c r="V1485" s="94">
        <v>0.71875</v>
      </c>
      <c r="W1485">
        <v>75</v>
      </c>
      <c r="X1485">
        <v>1.25</v>
      </c>
      <c r="AB1485" t="s">
        <v>1791</v>
      </c>
      <c r="AC1485" t="s">
        <v>1792</v>
      </c>
      <c r="AD1485">
        <v>106079</v>
      </c>
    </row>
    <row r="1486" spans="1:30" x14ac:dyDescent="0.25">
      <c r="A1486" t="s">
        <v>1450</v>
      </c>
      <c r="C1486" t="s">
        <v>1451</v>
      </c>
      <c r="D1486" t="s">
        <v>185</v>
      </c>
      <c r="E1486" t="s">
        <v>1452</v>
      </c>
      <c r="F1486" t="s">
        <v>782</v>
      </c>
      <c r="H1486" t="s">
        <v>811</v>
      </c>
      <c r="I1486">
        <v>0</v>
      </c>
      <c r="J1486">
        <v>38</v>
      </c>
      <c r="M1486" t="s">
        <v>744</v>
      </c>
      <c r="N1486" t="s">
        <v>745</v>
      </c>
      <c r="O1486">
        <v>0</v>
      </c>
      <c r="P1486" t="s">
        <v>783</v>
      </c>
      <c r="Q1486" t="s">
        <v>86</v>
      </c>
      <c r="R1486" t="s">
        <v>86</v>
      </c>
      <c r="S1486" s="71">
        <v>45404</v>
      </c>
      <c r="T1486" s="94">
        <v>0.40625</v>
      </c>
      <c r="U1486" s="71">
        <v>45404</v>
      </c>
      <c r="V1486" s="94">
        <v>0.44791666666666669</v>
      </c>
      <c r="W1486">
        <v>60</v>
      </c>
      <c r="X1486">
        <v>1</v>
      </c>
      <c r="Y1486" t="s">
        <v>35</v>
      </c>
      <c r="AB1486" t="s">
        <v>1131</v>
      </c>
      <c r="AC1486" t="s">
        <v>1132</v>
      </c>
      <c r="AD1486">
        <v>113540</v>
      </c>
    </row>
    <row r="1487" spans="1:30" x14ac:dyDescent="0.25">
      <c r="A1487" t="s">
        <v>1450</v>
      </c>
      <c r="C1487" t="s">
        <v>1451</v>
      </c>
      <c r="D1487" t="s">
        <v>185</v>
      </c>
      <c r="E1487" t="s">
        <v>1452</v>
      </c>
      <c r="F1487" t="s">
        <v>782</v>
      </c>
      <c r="H1487" t="s">
        <v>811</v>
      </c>
      <c r="I1487">
        <v>0</v>
      </c>
      <c r="J1487">
        <v>38</v>
      </c>
      <c r="M1487" t="s">
        <v>744</v>
      </c>
      <c r="N1487" t="s">
        <v>745</v>
      </c>
      <c r="O1487">
        <v>0</v>
      </c>
      <c r="P1487" t="s">
        <v>783</v>
      </c>
      <c r="Q1487" t="s">
        <v>86</v>
      </c>
      <c r="R1487" t="s">
        <v>86</v>
      </c>
      <c r="S1487" s="71">
        <v>45404</v>
      </c>
      <c r="T1487" s="94">
        <v>0.5625</v>
      </c>
      <c r="U1487" s="71">
        <v>45404</v>
      </c>
      <c r="V1487" s="94">
        <v>0.64583333333333337</v>
      </c>
      <c r="W1487">
        <v>120</v>
      </c>
      <c r="X1487">
        <v>2</v>
      </c>
      <c r="Y1487" t="s">
        <v>35</v>
      </c>
      <c r="AB1487" t="s">
        <v>1455</v>
      </c>
      <c r="AC1487" t="s">
        <v>1456</v>
      </c>
      <c r="AD1487">
        <v>113565</v>
      </c>
    </row>
    <row r="1488" spans="1:30" x14ac:dyDescent="0.25">
      <c r="A1488" t="s">
        <v>1450</v>
      </c>
      <c r="C1488" t="s">
        <v>1451</v>
      </c>
      <c r="D1488" t="s">
        <v>185</v>
      </c>
      <c r="E1488" t="s">
        <v>1452</v>
      </c>
      <c r="F1488" t="s">
        <v>782</v>
      </c>
      <c r="H1488" t="s">
        <v>811</v>
      </c>
      <c r="I1488">
        <v>0</v>
      </c>
      <c r="J1488">
        <v>38</v>
      </c>
      <c r="M1488" t="s">
        <v>776</v>
      </c>
      <c r="N1488" t="s">
        <v>777</v>
      </c>
      <c r="P1488" t="s">
        <v>788</v>
      </c>
      <c r="Q1488" t="s">
        <v>86</v>
      </c>
      <c r="R1488" t="s">
        <v>86</v>
      </c>
      <c r="S1488" s="71">
        <v>45404</v>
      </c>
      <c r="T1488" s="94">
        <v>0.5625</v>
      </c>
      <c r="U1488" s="71">
        <v>45404</v>
      </c>
      <c r="V1488" s="94">
        <v>0.64583333333333337</v>
      </c>
      <c r="W1488">
        <v>3</v>
      </c>
      <c r="X1488">
        <v>0.05</v>
      </c>
      <c r="Y1488" t="s">
        <v>35</v>
      </c>
      <c r="AB1488" t="s">
        <v>1455</v>
      </c>
      <c r="AC1488" t="s">
        <v>1456</v>
      </c>
      <c r="AD1488">
        <v>113565</v>
      </c>
    </row>
    <row r="1489" spans="1:30" x14ac:dyDescent="0.25">
      <c r="A1489" t="s">
        <v>1450</v>
      </c>
      <c r="C1489" t="s">
        <v>1451</v>
      </c>
      <c r="D1489" t="s">
        <v>185</v>
      </c>
      <c r="E1489" t="s">
        <v>1452</v>
      </c>
      <c r="F1489" t="s">
        <v>782</v>
      </c>
      <c r="H1489" t="s">
        <v>811</v>
      </c>
      <c r="I1489">
        <v>0</v>
      </c>
      <c r="J1489">
        <v>38</v>
      </c>
      <c r="M1489" t="s">
        <v>789</v>
      </c>
      <c r="N1489" t="s">
        <v>777</v>
      </c>
      <c r="P1489" t="s">
        <v>790</v>
      </c>
      <c r="S1489" s="71">
        <v>45404</v>
      </c>
      <c r="T1489" s="94">
        <v>0.5625</v>
      </c>
      <c r="U1489" s="71">
        <v>45404</v>
      </c>
      <c r="V1489" s="94">
        <v>0.64583333333333337</v>
      </c>
      <c r="W1489">
        <v>3.26</v>
      </c>
      <c r="X1489">
        <v>5.4333332999999998E-2</v>
      </c>
      <c r="Y1489" t="s">
        <v>35</v>
      </c>
      <c r="AD1489">
        <v>113565</v>
      </c>
    </row>
    <row r="1490" spans="1:30" x14ac:dyDescent="0.25">
      <c r="A1490" t="s">
        <v>1450</v>
      </c>
      <c r="C1490" t="s">
        <v>1451</v>
      </c>
      <c r="D1490" t="s">
        <v>185</v>
      </c>
      <c r="E1490" t="s">
        <v>1452</v>
      </c>
      <c r="F1490" t="s">
        <v>782</v>
      </c>
      <c r="H1490" t="s">
        <v>811</v>
      </c>
      <c r="I1490">
        <v>0</v>
      </c>
      <c r="J1490">
        <v>38</v>
      </c>
      <c r="M1490" t="s">
        <v>744</v>
      </c>
      <c r="N1490" t="s">
        <v>745</v>
      </c>
      <c r="O1490">
        <v>0</v>
      </c>
      <c r="P1490" t="s">
        <v>783</v>
      </c>
      <c r="Q1490" t="s">
        <v>86</v>
      </c>
      <c r="R1490" t="s">
        <v>86</v>
      </c>
      <c r="S1490" s="71">
        <v>45405</v>
      </c>
      <c r="T1490" s="94">
        <v>0.45833333333333331</v>
      </c>
      <c r="U1490" s="71">
        <v>45405</v>
      </c>
      <c r="V1490" s="94">
        <v>0.54166666666666663</v>
      </c>
      <c r="W1490">
        <v>120</v>
      </c>
      <c r="X1490">
        <v>2</v>
      </c>
      <c r="Y1490" t="s">
        <v>35</v>
      </c>
      <c r="AB1490" t="s">
        <v>1457</v>
      </c>
      <c r="AC1490" t="s">
        <v>1458</v>
      </c>
      <c r="AD1490">
        <v>86893</v>
      </c>
    </row>
    <row r="1491" spans="1:30" x14ac:dyDescent="0.25">
      <c r="A1491" t="s">
        <v>1450</v>
      </c>
      <c r="C1491" t="s">
        <v>1451</v>
      </c>
      <c r="D1491" t="s">
        <v>185</v>
      </c>
      <c r="E1491" t="s">
        <v>1452</v>
      </c>
      <c r="F1491" t="s">
        <v>782</v>
      </c>
      <c r="H1491" t="s">
        <v>811</v>
      </c>
      <c r="I1491">
        <v>0</v>
      </c>
      <c r="J1491">
        <v>38</v>
      </c>
      <c r="M1491" t="s">
        <v>776</v>
      </c>
      <c r="N1491" t="s">
        <v>777</v>
      </c>
      <c r="P1491" t="s">
        <v>788</v>
      </c>
      <c r="Q1491" t="s">
        <v>86</v>
      </c>
      <c r="R1491" t="s">
        <v>86</v>
      </c>
      <c r="S1491" s="71">
        <v>45405</v>
      </c>
      <c r="T1491" s="94">
        <v>0.45833333333333331</v>
      </c>
      <c r="U1491" s="71">
        <v>45405</v>
      </c>
      <c r="V1491" s="94">
        <v>0.54166666666666663</v>
      </c>
      <c r="W1491">
        <v>12</v>
      </c>
      <c r="X1491">
        <v>0.2</v>
      </c>
      <c r="Y1491" t="s">
        <v>35</v>
      </c>
      <c r="AB1491" t="s">
        <v>1457</v>
      </c>
      <c r="AC1491" t="s">
        <v>1458</v>
      </c>
      <c r="AD1491">
        <v>86893</v>
      </c>
    </row>
    <row r="1492" spans="1:30" x14ac:dyDescent="0.25">
      <c r="A1492" t="s">
        <v>1450</v>
      </c>
      <c r="C1492" t="s">
        <v>1451</v>
      </c>
      <c r="D1492" t="s">
        <v>185</v>
      </c>
      <c r="E1492" t="s">
        <v>1452</v>
      </c>
      <c r="F1492" t="s">
        <v>782</v>
      </c>
      <c r="H1492" t="s">
        <v>811</v>
      </c>
      <c r="I1492">
        <v>0</v>
      </c>
      <c r="J1492">
        <v>38</v>
      </c>
      <c r="M1492" t="s">
        <v>744</v>
      </c>
      <c r="N1492" t="s">
        <v>796</v>
      </c>
      <c r="O1492">
        <v>0</v>
      </c>
      <c r="P1492" t="s">
        <v>797</v>
      </c>
      <c r="Q1492" t="s">
        <v>747</v>
      </c>
      <c r="R1492" t="s">
        <v>747</v>
      </c>
      <c r="S1492" s="71">
        <v>45405</v>
      </c>
      <c r="T1492" s="94">
        <v>0.54166666666666663</v>
      </c>
      <c r="U1492" s="71">
        <v>45405</v>
      </c>
      <c r="V1492" s="94">
        <v>0.55208333333333337</v>
      </c>
      <c r="W1492">
        <v>15</v>
      </c>
      <c r="X1492">
        <v>0.25</v>
      </c>
      <c r="AB1492" t="s">
        <v>798</v>
      </c>
      <c r="AC1492" t="s">
        <v>799</v>
      </c>
      <c r="AD1492">
        <v>120868</v>
      </c>
    </row>
    <row r="1493" spans="1:30" x14ac:dyDescent="0.25">
      <c r="A1493" t="s">
        <v>1450</v>
      </c>
      <c r="C1493" t="s">
        <v>1451</v>
      </c>
      <c r="D1493" t="s">
        <v>185</v>
      </c>
      <c r="E1493" t="s">
        <v>1452</v>
      </c>
      <c r="F1493" t="s">
        <v>782</v>
      </c>
      <c r="H1493" t="s">
        <v>811</v>
      </c>
      <c r="I1493">
        <v>0</v>
      </c>
      <c r="J1493">
        <v>38</v>
      </c>
      <c r="M1493" t="s">
        <v>744</v>
      </c>
      <c r="N1493" t="s">
        <v>745</v>
      </c>
      <c r="O1493">
        <v>0</v>
      </c>
      <c r="P1493" t="s">
        <v>783</v>
      </c>
      <c r="Q1493" t="s">
        <v>86</v>
      </c>
      <c r="R1493" t="s">
        <v>86</v>
      </c>
      <c r="S1493" s="71">
        <v>45405</v>
      </c>
      <c r="T1493" s="94">
        <v>0.55208333333333337</v>
      </c>
      <c r="U1493" s="71">
        <v>45405</v>
      </c>
      <c r="V1493" s="94">
        <v>0.67708333333333337</v>
      </c>
      <c r="W1493">
        <v>180</v>
      </c>
      <c r="X1493">
        <v>3</v>
      </c>
      <c r="Y1493" t="s">
        <v>35</v>
      </c>
      <c r="AB1493" t="s">
        <v>1455</v>
      </c>
      <c r="AC1493" t="s">
        <v>1456</v>
      </c>
      <c r="AD1493">
        <v>86897</v>
      </c>
    </row>
    <row r="1494" spans="1:30" x14ac:dyDescent="0.25">
      <c r="A1494" t="s">
        <v>1450</v>
      </c>
      <c r="C1494" t="s">
        <v>1451</v>
      </c>
      <c r="D1494" t="s">
        <v>185</v>
      </c>
      <c r="E1494" t="s">
        <v>1452</v>
      </c>
      <c r="F1494" t="s">
        <v>782</v>
      </c>
      <c r="H1494" t="s">
        <v>811</v>
      </c>
      <c r="I1494">
        <v>0</v>
      </c>
      <c r="J1494">
        <v>38</v>
      </c>
      <c r="M1494" t="s">
        <v>776</v>
      </c>
      <c r="N1494" t="s">
        <v>777</v>
      </c>
      <c r="P1494" t="s">
        <v>788</v>
      </c>
      <c r="Q1494" t="s">
        <v>86</v>
      </c>
      <c r="R1494" t="s">
        <v>86</v>
      </c>
      <c r="S1494" s="71">
        <v>45405</v>
      </c>
      <c r="T1494" s="94">
        <v>0.55208333333333337</v>
      </c>
      <c r="U1494" s="71">
        <v>45405</v>
      </c>
      <c r="V1494" s="94">
        <v>0.67708333333333337</v>
      </c>
      <c r="W1494">
        <v>3</v>
      </c>
      <c r="X1494">
        <v>0.05</v>
      </c>
      <c r="Y1494" t="s">
        <v>35</v>
      </c>
      <c r="AB1494" t="s">
        <v>1455</v>
      </c>
      <c r="AC1494" t="s">
        <v>1456</v>
      </c>
      <c r="AD1494">
        <v>86897</v>
      </c>
    </row>
    <row r="1495" spans="1:30" x14ac:dyDescent="0.25">
      <c r="A1495" t="s">
        <v>1450</v>
      </c>
      <c r="C1495" t="s">
        <v>1451</v>
      </c>
      <c r="D1495" t="s">
        <v>185</v>
      </c>
      <c r="E1495" t="s">
        <v>1452</v>
      </c>
      <c r="F1495" t="s">
        <v>782</v>
      </c>
      <c r="H1495" t="s">
        <v>811</v>
      </c>
      <c r="I1495">
        <v>0</v>
      </c>
      <c r="J1495">
        <v>38</v>
      </c>
      <c r="M1495" t="s">
        <v>789</v>
      </c>
      <c r="N1495" t="s">
        <v>777</v>
      </c>
      <c r="P1495" t="s">
        <v>790</v>
      </c>
      <c r="S1495" s="71">
        <v>45405</v>
      </c>
      <c r="T1495" s="94">
        <v>0.55208333333333337</v>
      </c>
      <c r="U1495" s="71">
        <v>45405</v>
      </c>
      <c r="V1495" s="94">
        <v>0.67708333333333337</v>
      </c>
      <c r="W1495">
        <v>1.46</v>
      </c>
      <c r="X1495">
        <v>2.4333332999999999E-2</v>
      </c>
      <c r="Y1495" t="s">
        <v>35</v>
      </c>
      <c r="AD1495">
        <v>86897</v>
      </c>
    </row>
    <row r="1496" spans="1:30" x14ac:dyDescent="0.25">
      <c r="A1496" t="s">
        <v>1450</v>
      </c>
      <c r="C1496" t="s">
        <v>1451</v>
      </c>
      <c r="D1496" t="s">
        <v>185</v>
      </c>
      <c r="E1496" t="s">
        <v>1452</v>
      </c>
      <c r="F1496" t="s">
        <v>782</v>
      </c>
      <c r="H1496" t="s">
        <v>811</v>
      </c>
      <c r="I1496">
        <v>0</v>
      </c>
      <c r="J1496">
        <v>38</v>
      </c>
      <c r="M1496" t="s">
        <v>744</v>
      </c>
      <c r="N1496" t="s">
        <v>796</v>
      </c>
      <c r="O1496">
        <v>0</v>
      </c>
      <c r="P1496" t="s">
        <v>797</v>
      </c>
      <c r="Q1496" t="s">
        <v>747</v>
      </c>
      <c r="R1496" t="s">
        <v>747</v>
      </c>
      <c r="S1496" s="71">
        <v>45406</v>
      </c>
      <c r="T1496" s="94">
        <v>0.39583333333333331</v>
      </c>
      <c r="U1496" s="71">
        <v>45406</v>
      </c>
      <c r="V1496" s="94">
        <v>0.41666666666666669</v>
      </c>
      <c r="W1496">
        <v>30</v>
      </c>
      <c r="X1496">
        <v>0.5</v>
      </c>
      <c r="AB1496" t="s">
        <v>798</v>
      </c>
      <c r="AC1496" t="s">
        <v>799</v>
      </c>
      <c r="AD1496">
        <v>121735</v>
      </c>
    </row>
    <row r="1497" spans="1:30" x14ac:dyDescent="0.25">
      <c r="A1497" t="s">
        <v>1450</v>
      </c>
      <c r="C1497" t="s">
        <v>1451</v>
      </c>
      <c r="D1497" t="s">
        <v>185</v>
      </c>
      <c r="E1497" t="s">
        <v>1452</v>
      </c>
      <c r="F1497" t="s">
        <v>782</v>
      </c>
      <c r="H1497" t="s">
        <v>811</v>
      </c>
      <c r="I1497">
        <v>0</v>
      </c>
      <c r="J1497">
        <v>38</v>
      </c>
      <c r="M1497" t="s">
        <v>744</v>
      </c>
      <c r="N1497" t="s">
        <v>745</v>
      </c>
      <c r="O1497">
        <v>0</v>
      </c>
      <c r="P1497" t="s">
        <v>816</v>
      </c>
      <c r="Q1497" t="s">
        <v>86</v>
      </c>
      <c r="R1497" t="s">
        <v>86</v>
      </c>
      <c r="S1497" s="71">
        <v>45406</v>
      </c>
      <c r="T1497" s="94">
        <v>0.41666666666666669</v>
      </c>
      <c r="U1497" s="71">
        <v>45406</v>
      </c>
      <c r="V1497" s="94">
        <v>0.45833333333333331</v>
      </c>
      <c r="W1497">
        <v>60</v>
      </c>
      <c r="X1497">
        <v>1</v>
      </c>
      <c r="Y1497" t="s">
        <v>35</v>
      </c>
      <c r="AB1497" t="s">
        <v>1313</v>
      </c>
      <c r="AC1497" t="s">
        <v>1314</v>
      </c>
      <c r="AD1497">
        <v>105283</v>
      </c>
    </row>
    <row r="1498" spans="1:30" x14ac:dyDescent="0.25">
      <c r="A1498" t="s">
        <v>1450</v>
      </c>
      <c r="C1498" t="s">
        <v>1451</v>
      </c>
      <c r="D1498" t="s">
        <v>185</v>
      </c>
      <c r="E1498" t="s">
        <v>1452</v>
      </c>
      <c r="F1498" t="s">
        <v>782</v>
      </c>
      <c r="H1498" t="s">
        <v>811</v>
      </c>
      <c r="I1498">
        <v>0</v>
      </c>
      <c r="J1498">
        <v>38</v>
      </c>
      <c r="M1498" t="s">
        <v>744</v>
      </c>
      <c r="N1498" t="s">
        <v>745</v>
      </c>
      <c r="O1498">
        <v>0</v>
      </c>
      <c r="P1498" t="s">
        <v>783</v>
      </c>
      <c r="Q1498" t="s">
        <v>86</v>
      </c>
      <c r="R1498" t="s">
        <v>86</v>
      </c>
      <c r="S1498" s="71">
        <v>45406</v>
      </c>
      <c r="T1498" s="94">
        <v>0.46875</v>
      </c>
      <c r="U1498" s="71">
        <v>45406</v>
      </c>
      <c r="V1498" s="94">
        <v>0.55208333333333337</v>
      </c>
      <c r="W1498">
        <v>120</v>
      </c>
      <c r="X1498">
        <v>2</v>
      </c>
      <c r="Y1498" t="s">
        <v>35</v>
      </c>
      <c r="Z1498" t="s">
        <v>985</v>
      </c>
      <c r="AB1498" t="s">
        <v>1459</v>
      </c>
      <c r="AC1498" t="s">
        <v>1460</v>
      </c>
      <c r="AD1498">
        <v>105270</v>
      </c>
    </row>
    <row r="1499" spans="1:30" x14ac:dyDescent="0.25">
      <c r="A1499" t="s">
        <v>1450</v>
      </c>
      <c r="C1499" t="s">
        <v>1451</v>
      </c>
      <c r="D1499" t="s">
        <v>185</v>
      </c>
      <c r="E1499" t="s">
        <v>1452</v>
      </c>
      <c r="F1499" t="s">
        <v>782</v>
      </c>
      <c r="H1499" t="s">
        <v>811</v>
      </c>
      <c r="I1499">
        <v>0</v>
      </c>
      <c r="J1499">
        <v>38</v>
      </c>
      <c r="M1499" t="s">
        <v>789</v>
      </c>
      <c r="N1499" t="s">
        <v>777</v>
      </c>
      <c r="P1499" t="s">
        <v>790</v>
      </c>
      <c r="S1499" s="71">
        <v>45406</v>
      </c>
      <c r="T1499" s="94">
        <v>0.46875</v>
      </c>
      <c r="U1499" s="71">
        <v>45406</v>
      </c>
      <c r="V1499" s="94">
        <v>0.55208333333333337</v>
      </c>
      <c r="W1499">
        <v>2.08</v>
      </c>
      <c r="X1499">
        <v>3.4666666999999998E-2</v>
      </c>
      <c r="Y1499" t="s">
        <v>35</v>
      </c>
      <c r="AD1499">
        <v>105270</v>
      </c>
    </row>
    <row r="1500" spans="1:30" x14ac:dyDescent="0.25">
      <c r="A1500" t="s">
        <v>1450</v>
      </c>
      <c r="C1500" t="s">
        <v>1451</v>
      </c>
      <c r="D1500" t="s">
        <v>185</v>
      </c>
      <c r="E1500" t="s">
        <v>1452</v>
      </c>
      <c r="F1500" t="s">
        <v>782</v>
      </c>
      <c r="H1500" t="s">
        <v>811</v>
      </c>
      <c r="I1500">
        <v>0</v>
      </c>
      <c r="J1500">
        <v>38</v>
      </c>
      <c r="M1500" t="s">
        <v>744</v>
      </c>
      <c r="N1500" t="s">
        <v>745</v>
      </c>
      <c r="O1500">
        <v>0</v>
      </c>
      <c r="P1500" t="s">
        <v>791</v>
      </c>
      <c r="Q1500" t="s">
        <v>85</v>
      </c>
      <c r="R1500" t="s">
        <v>792</v>
      </c>
      <c r="S1500" s="71">
        <v>45406</v>
      </c>
      <c r="T1500" s="94">
        <v>0.55208333333333337</v>
      </c>
      <c r="U1500" s="71">
        <v>45406</v>
      </c>
      <c r="V1500" s="94">
        <v>0.59375</v>
      </c>
      <c r="W1500">
        <v>60</v>
      </c>
      <c r="X1500">
        <v>1</v>
      </c>
      <c r="Y1500" t="s">
        <v>34</v>
      </c>
      <c r="AB1500" t="s">
        <v>1459</v>
      </c>
      <c r="AC1500" t="s">
        <v>1460</v>
      </c>
      <c r="AD1500">
        <v>105257</v>
      </c>
    </row>
    <row r="1501" spans="1:30" x14ac:dyDescent="0.25">
      <c r="A1501" t="s">
        <v>1450</v>
      </c>
      <c r="C1501" t="s">
        <v>1451</v>
      </c>
      <c r="D1501" t="s">
        <v>185</v>
      </c>
      <c r="E1501" t="s">
        <v>1452</v>
      </c>
      <c r="F1501" t="s">
        <v>782</v>
      </c>
      <c r="H1501" t="s">
        <v>811</v>
      </c>
      <c r="I1501">
        <v>0</v>
      </c>
      <c r="J1501">
        <v>38</v>
      </c>
      <c r="M1501" t="s">
        <v>744</v>
      </c>
      <c r="N1501" t="s">
        <v>745</v>
      </c>
      <c r="O1501">
        <v>0</v>
      </c>
      <c r="P1501" t="s">
        <v>783</v>
      </c>
      <c r="Q1501" t="s">
        <v>86</v>
      </c>
      <c r="R1501" t="s">
        <v>86</v>
      </c>
      <c r="S1501" s="71">
        <v>45406</v>
      </c>
      <c r="T1501" s="94">
        <v>0.60416666666666663</v>
      </c>
      <c r="U1501" s="71">
        <v>45406</v>
      </c>
      <c r="V1501" s="94">
        <v>0.72916666666666663</v>
      </c>
      <c r="W1501">
        <v>180</v>
      </c>
      <c r="X1501">
        <v>3</v>
      </c>
      <c r="Y1501" t="s">
        <v>35</v>
      </c>
      <c r="AB1501" t="s">
        <v>1418</v>
      </c>
      <c r="AC1501" t="s">
        <v>1419</v>
      </c>
      <c r="AD1501">
        <v>105244</v>
      </c>
    </row>
    <row r="1502" spans="1:30" x14ac:dyDescent="0.25">
      <c r="A1502" t="s">
        <v>1450</v>
      </c>
      <c r="C1502" t="s">
        <v>1451</v>
      </c>
      <c r="D1502" t="s">
        <v>185</v>
      </c>
      <c r="E1502" t="s">
        <v>1452</v>
      </c>
      <c r="F1502" t="s">
        <v>782</v>
      </c>
      <c r="H1502" t="s">
        <v>811</v>
      </c>
      <c r="I1502">
        <v>0</v>
      </c>
      <c r="J1502">
        <v>38</v>
      </c>
      <c r="M1502" t="s">
        <v>789</v>
      </c>
      <c r="N1502" t="s">
        <v>777</v>
      </c>
      <c r="P1502" t="s">
        <v>790</v>
      </c>
      <c r="S1502" s="71">
        <v>45406</v>
      </c>
      <c r="T1502" s="94">
        <v>0.60416666666666663</v>
      </c>
      <c r="U1502" s="71">
        <v>45406</v>
      </c>
      <c r="V1502" s="94">
        <v>0.72916666666666663</v>
      </c>
      <c r="W1502">
        <v>2.2400000000000002</v>
      </c>
      <c r="X1502">
        <v>3.7333333000000003E-2</v>
      </c>
      <c r="Y1502" t="s">
        <v>35</v>
      </c>
      <c r="AD1502">
        <v>105244</v>
      </c>
    </row>
    <row r="1503" spans="1:30" x14ac:dyDescent="0.25">
      <c r="A1503" t="s">
        <v>1450</v>
      </c>
      <c r="C1503" t="s">
        <v>1451</v>
      </c>
      <c r="D1503" t="s">
        <v>185</v>
      </c>
      <c r="E1503" t="s">
        <v>1452</v>
      </c>
      <c r="F1503" t="s">
        <v>782</v>
      </c>
      <c r="H1503" t="s">
        <v>811</v>
      </c>
      <c r="I1503">
        <v>0</v>
      </c>
      <c r="J1503">
        <v>38</v>
      </c>
      <c r="M1503" t="s">
        <v>744</v>
      </c>
      <c r="N1503" t="s">
        <v>796</v>
      </c>
      <c r="O1503">
        <v>0</v>
      </c>
      <c r="P1503" t="s">
        <v>797</v>
      </c>
      <c r="Q1503" t="s">
        <v>747</v>
      </c>
      <c r="R1503" t="s">
        <v>747</v>
      </c>
      <c r="S1503" s="71">
        <v>45411</v>
      </c>
      <c r="T1503" s="94">
        <v>0.375</v>
      </c>
      <c r="U1503" s="71">
        <v>45411</v>
      </c>
      <c r="V1503" s="94">
        <v>0.40625</v>
      </c>
      <c r="W1503">
        <v>45</v>
      </c>
      <c r="X1503">
        <v>0.75</v>
      </c>
      <c r="AB1503" t="s">
        <v>798</v>
      </c>
      <c r="AC1503" t="s">
        <v>799</v>
      </c>
      <c r="AD1503">
        <v>123239</v>
      </c>
    </row>
    <row r="1504" spans="1:30" x14ac:dyDescent="0.25">
      <c r="A1504" t="s">
        <v>1450</v>
      </c>
      <c r="C1504" t="s">
        <v>1451</v>
      </c>
      <c r="D1504" t="s">
        <v>185</v>
      </c>
      <c r="E1504" t="s">
        <v>1452</v>
      </c>
      <c r="F1504" t="s">
        <v>782</v>
      </c>
      <c r="H1504" t="s">
        <v>811</v>
      </c>
      <c r="I1504">
        <v>0</v>
      </c>
      <c r="J1504">
        <v>38</v>
      </c>
      <c r="M1504" t="s">
        <v>744</v>
      </c>
      <c r="N1504" t="s">
        <v>745</v>
      </c>
      <c r="O1504">
        <v>0</v>
      </c>
      <c r="P1504" t="s">
        <v>783</v>
      </c>
      <c r="Q1504" t="s">
        <v>86</v>
      </c>
      <c r="R1504" t="s">
        <v>86</v>
      </c>
      <c r="S1504" s="71">
        <v>45411</v>
      </c>
      <c r="T1504" s="94">
        <v>0.40625</v>
      </c>
      <c r="U1504" s="71">
        <v>45411</v>
      </c>
      <c r="V1504" s="94">
        <v>0.44791666666666669</v>
      </c>
      <c r="W1504">
        <v>60</v>
      </c>
      <c r="X1504">
        <v>1</v>
      </c>
      <c r="Y1504" t="s">
        <v>35</v>
      </c>
      <c r="AB1504" t="s">
        <v>1131</v>
      </c>
      <c r="AC1504" t="s">
        <v>1132</v>
      </c>
      <c r="AD1504">
        <v>113541</v>
      </c>
    </row>
    <row r="1505" spans="1:30" x14ac:dyDescent="0.25">
      <c r="A1505" t="s">
        <v>1450</v>
      </c>
      <c r="C1505" t="s">
        <v>1451</v>
      </c>
      <c r="D1505" t="s">
        <v>185</v>
      </c>
      <c r="E1505" t="s">
        <v>1452</v>
      </c>
      <c r="F1505" t="s">
        <v>782</v>
      </c>
      <c r="H1505" t="s">
        <v>811</v>
      </c>
      <c r="I1505">
        <v>0</v>
      </c>
      <c r="J1505">
        <v>38</v>
      </c>
      <c r="M1505" t="s">
        <v>744</v>
      </c>
      <c r="N1505" t="s">
        <v>745</v>
      </c>
      <c r="O1505">
        <v>0</v>
      </c>
      <c r="P1505" t="s">
        <v>783</v>
      </c>
      <c r="Q1505" t="s">
        <v>86</v>
      </c>
      <c r="R1505" t="s">
        <v>86</v>
      </c>
      <c r="S1505" s="71">
        <v>45411</v>
      </c>
      <c r="T1505" s="94">
        <v>0.45833333333333331</v>
      </c>
      <c r="U1505" s="71">
        <v>45411</v>
      </c>
      <c r="V1505" s="94">
        <v>0.54166666666666663</v>
      </c>
      <c r="W1505">
        <v>120</v>
      </c>
      <c r="X1505">
        <v>2</v>
      </c>
      <c r="Y1505" t="s">
        <v>35</v>
      </c>
      <c r="AB1505" t="s">
        <v>1453</v>
      </c>
      <c r="AC1505" t="s">
        <v>1454</v>
      </c>
      <c r="AD1505">
        <v>113554</v>
      </c>
    </row>
    <row r="1506" spans="1:30" x14ac:dyDescent="0.25">
      <c r="A1506" t="s">
        <v>1450</v>
      </c>
      <c r="C1506" t="s">
        <v>1451</v>
      </c>
      <c r="D1506" t="s">
        <v>185</v>
      </c>
      <c r="E1506" t="s">
        <v>1452</v>
      </c>
      <c r="F1506" t="s">
        <v>782</v>
      </c>
      <c r="H1506" t="s">
        <v>811</v>
      </c>
      <c r="I1506">
        <v>0</v>
      </c>
      <c r="J1506">
        <v>38</v>
      </c>
      <c r="M1506" t="s">
        <v>789</v>
      </c>
      <c r="N1506" t="s">
        <v>777</v>
      </c>
      <c r="P1506" t="s">
        <v>790</v>
      </c>
      <c r="S1506" s="71">
        <v>45411</v>
      </c>
      <c r="T1506" s="94">
        <v>0.45833333333333331</v>
      </c>
      <c r="U1506" s="71">
        <v>45411</v>
      </c>
      <c r="V1506" s="94">
        <v>0.54166666666666663</v>
      </c>
      <c r="W1506">
        <v>1.6</v>
      </c>
      <c r="X1506">
        <v>2.6666667000000002E-2</v>
      </c>
      <c r="Y1506" t="s">
        <v>35</v>
      </c>
      <c r="AD1506">
        <v>113554</v>
      </c>
    </row>
    <row r="1507" spans="1:30" x14ac:dyDescent="0.25">
      <c r="A1507" t="s">
        <v>1450</v>
      </c>
      <c r="C1507" t="s">
        <v>1451</v>
      </c>
      <c r="D1507" t="s">
        <v>185</v>
      </c>
      <c r="E1507" t="s">
        <v>1452</v>
      </c>
      <c r="F1507" t="s">
        <v>782</v>
      </c>
      <c r="H1507" t="s">
        <v>811</v>
      </c>
      <c r="I1507">
        <v>0</v>
      </c>
      <c r="J1507">
        <v>38</v>
      </c>
      <c r="M1507" t="s">
        <v>744</v>
      </c>
      <c r="N1507" t="s">
        <v>745</v>
      </c>
      <c r="O1507">
        <v>0</v>
      </c>
      <c r="P1507" t="s">
        <v>783</v>
      </c>
      <c r="Q1507" t="s">
        <v>86</v>
      </c>
      <c r="R1507" t="s">
        <v>86</v>
      </c>
      <c r="S1507" s="71">
        <v>45411</v>
      </c>
      <c r="T1507" s="94">
        <v>0.5625</v>
      </c>
      <c r="U1507" s="71">
        <v>45411</v>
      </c>
      <c r="V1507" s="94">
        <v>0.64583333333333337</v>
      </c>
      <c r="W1507">
        <v>120</v>
      </c>
      <c r="X1507">
        <v>2</v>
      </c>
      <c r="Y1507" t="s">
        <v>35</v>
      </c>
      <c r="AB1507" t="s">
        <v>1455</v>
      </c>
      <c r="AC1507" t="s">
        <v>1456</v>
      </c>
      <c r="AD1507">
        <v>113566</v>
      </c>
    </row>
    <row r="1508" spans="1:30" x14ac:dyDescent="0.25">
      <c r="A1508" t="s">
        <v>1450</v>
      </c>
      <c r="C1508" t="s">
        <v>1451</v>
      </c>
      <c r="D1508" t="s">
        <v>185</v>
      </c>
      <c r="E1508" t="s">
        <v>1452</v>
      </c>
      <c r="F1508" t="s">
        <v>782</v>
      </c>
      <c r="H1508" t="s">
        <v>811</v>
      </c>
      <c r="I1508">
        <v>0</v>
      </c>
      <c r="J1508">
        <v>38</v>
      </c>
      <c r="M1508" t="s">
        <v>789</v>
      </c>
      <c r="N1508" t="s">
        <v>777</v>
      </c>
      <c r="P1508" t="s">
        <v>790</v>
      </c>
      <c r="S1508" s="71">
        <v>45411</v>
      </c>
      <c r="T1508" s="94">
        <v>0.5625</v>
      </c>
      <c r="U1508" s="71">
        <v>45411</v>
      </c>
      <c r="V1508" s="94">
        <v>0.64583333333333337</v>
      </c>
      <c r="W1508">
        <v>3.82</v>
      </c>
      <c r="X1508">
        <v>6.3666666999999996E-2</v>
      </c>
      <c r="Y1508" t="s">
        <v>35</v>
      </c>
      <c r="AD1508">
        <v>113566</v>
      </c>
    </row>
    <row r="1509" spans="1:30" x14ac:dyDescent="0.25">
      <c r="A1509" t="s">
        <v>1450</v>
      </c>
      <c r="C1509" t="s">
        <v>1451</v>
      </c>
      <c r="D1509" t="s">
        <v>185</v>
      </c>
      <c r="E1509" t="s">
        <v>1452</v>
      </c>
      <c r="F1509" t="s">
        <v>782</v>
      </c>
      <c r="H1509" t="s">
        <v>811</v>
      </c>
      <c r="I1509">
        <v>0</v>
      </c>
      <c r="J1509">
        <v>38</v>
      </c>
      <c r="M1509" t="s">
        <v>744</v>
      </c>
      <c r="N1509" t="s">
        <v>796</v>
      </c>
      <c r="O1509">
        <v>0</v>
      </c>
      <c r="P1509" t="s">
        <v>797</v>
      </c>
      <c r="Q1509" t="s">
        <v>747</v>
      </c>
      <c r="R1509" t="s">
        <v>747</v>
      </c>
      <c r="S1509" s="71">
        <v>45412</v>
      </c>
      <c r="T1509" s="94">
        <v>0.375</v>
      </c>
      <c r="U1509" s="71">
        <v>45412</v>
      </c>
      <c r="V1509" s="94">
        <v>0.38541666666666669</v>
      </c>
      <c r="W1509">
        <v>15</v>
      </c>
      <c r="X1509">
        <v>0.25</v>
      </c>
      <c r="AB1509" t="s">
        <v>798</v>
      </c>
      <c r="AC1509" t="s">
        <v>799</v>
      </c>
      <c r="AD1509">
        <v>123571</v>
      </c>
    </row>
    <row r="1510" spans="1:30" x14ac:dyDescent="0.25">
      <c r="A1510" t="s">
        <v>1450</v>
      </c>
      <c r="C1510" t="s">
        <v>1451</v>
      </c>
      <c r="D1510" t="s">
        <v>185</v>
      </c>
      <c r="E1510" t="s">
        <v>1452</v>
      </c>
      <c r="F1510" t="s">
        <v>782</v>
      </c>
      <c r="H1510" t="s">
        <v>811</v>
      </c>
      <c r="I1510">
        <v>0</v>
      </c>
      <c r="J1510">
        <v>38</v>
      </c>
      <c r="M1510" t="s">
        <v>744</v>
      </c>
      <c r="N1510" t="s">
        <v>745</v>
      </c>
      <c r="O1510">
        <v>0</v>
      </c>
      <c r="P1510" t="s">
        <v>783</v>
      </c>
      <c r="Q1510" t="s">
        <v>86</v>
      </c>
      <c r="R1510" t="s">
        <v>86</v>
      </c>
      <c r="S1510" s="71">
        <v>45412</v>
      </c>
      <c r="T1510" s="94">
        <v>0.45833333333333331</v>
      </c>
      <c r="U1510" s="71">
        <v>45412</v>
      </c>
      <c r="V1510" s="94">
        <v>0.54166666666666663</v>
      </c>
      <c r="W1510">
        <v>120</v>
      </c>
      <c r="X1510">
        <v>2</v>
      </c>
      <c r="Y1510" t="s">
        <v>35</v>
      </c>
      <c r="AB1510" t="s">
        <v>1457</v>
      </c>
      <c r="AC1510" t="s">
        <v>1458</v>
      </c>
      <c r="AD1510">
        <v>90420</v>
      </c>
    </row>
    <row r="1511" spans="1:30" x14ac:dyDescent="0.25">
      <c r="A1511" t="s">
        <v>1450</v>
      </c>
      <c r="C1511" t="s">
        <v>1451</v>
      </c>
      <c r="D1511" t="s">
        <v>185</v>
      </c>
      <c r="E1511" t="s">
        <v>1452</v>
      </c>
      <c r="F1511" t="s">
        <v>782</v>
      </c>
      <c r="H1511" t="s">
        <v>811</v>
      </c>
      <c r="I1511">
        <v>0</v>
      </c>
      <c r="J1511">
        <v>38</v>
      </c>
      <c r="M1511" t="s">
        <v>776</v>
      </c>
      <c r="N1511" t="s">
        <v>777</v>
      </c>
      <c r="P1511" t="s">
        <v>788</v>
      </c>
      <c r="Q1511" t="s">
        <v>86</v>
      </c>
      <c r="R1511" t="s">
        <v>86</v>
      </c>
      <c r="S1511" s="71">
        <v>45412</v>
      </c>
      <c r="T1511" s="94">
        <v>0.45833333333333331</v>
      </c>
      <c r="U1511" s="71">
        <v>45412</v>
      </c>
      <c r="V1511" s="94">
        <v>0.54166666666666663</v>
      </c>
      <c r="W1511">
        <v>14</v>
      </c>
      <c r="X1511">
        <v>0.233333333</v>
      </c>
      <c r="Y1511" t="s">
        <v>35</v>
      </c>
      <c r="AB1511" t="s">
        <v>1457</v>
      </c>
      <c r="AC1511" t="s">
        <v>1458</v>
      </c>
      <c r="AD1511">
        <v>90420</v>
      </c>
    </row>
    <row r="1512" spans="1:30" x14ac:dyDescent="0.25">
      <c r="A1512" t="s">
        <v>1450</v>
      </c>
      <c r="C1512" t="s">
        <v>1451</v>
      </c>
      <c r="D1512" t="s">
        <v>185</v>
      </c>
      <c r="E1512" t="s">
        <v>1452</v>
      </c>
      <c r="F1512" t="s">
        <v>782</v>
      </c>
      <c r="H1512" t="s">
        <v>811</v>
      </c>
      <c r="I1512">
        <v>0</v>
      </c>
      <c r="J1512">
        <v>38</v>
      </c>
      <c r="M1512" t="s">
        <v>744</v>
      </c>
      <c r="N1512" t="s">
        <v>745</v>
      </c>
      <c r="O1512">
        <v>0</v>
      </c>
      <c r="P1512" t="s">
        <v>783</v>
      </c>
      <c r="Q1512" t="s">
        <v>86</v>
      </c>
      <c r="R1512" t="s">
        <v>86</v>
      </c>
      <c r="S1512" s="71">
        <v>45412</v>
      </c>
      <c r="T1512" s="94">
        <v>0.55208333333333337</v>
      </c>
      <c r="U1512" s="71">
        <v>45412</v>
      </c>
      <c r="V1512" s="94">
        <v>0.67708333333333337</v>
      </c>
      <c r="W1512">
        <v>180</v>
      </c>
      <c r="X1512">
        <v>3</v>
      </c>
      <c r="Y1512" t="s">
        <v>35</v>
      </c>
      <c r="AB1512" t="s">
        <v>1455</v>
      </c>
      <c r="AC1512" t="s">
        <v>1456</v>
      </c>
      <c r="AD1512">
        <v>90424</v>
      </c>
    </row>
    <row r="1513" spans="1:30" x14ac:dyDescent="0.25">
      <c r="A1513" t="s">
        <v>1450</v>
      </c>
      <c r="C1513" t="s">
        <v>1451</v>
      </c>
      <c r="D1513" t="s">
        <v>185</v>
      </c>
      <c r="E1513" t="s">
        <v>1452</v>
      </c>
      <c r="F1513" t="s">
        <v>782</v>
      </c>
      <c r="H1513" t="s">
        <v>811</v>
      </c>
      <c r="I1513">
        <v>0</v>
      </c>
      <c r="J1513">
        <v>38</v>
      </c>
      <c r="M1513" t="s">
        <v>776</v>
      </c>
      <c r="N1513" t="s">
        <v>777</v>
      </c>
      <c r="P1513" t="s">
        <v>788</v>
      </c>
      <c r="Q1513" t="s">
        <v>86</v>
      </c>
      <c r="R1513" t="s">
        <v>86</v>
      </c>
      <c r="S1513" s="71">
        <v>45412</v>
      </c>
      <c r="T1513" s="94">
        <v>0.55208333333333337</v>
      </c>
      <c r="U1513" s="71">
        <v>45412</v>
      </c>
      <c r="V1513" s="94">
        <v>0.67708333333333337</v>
      </c>
      <c r="W1513">
        <v>3</v>
      </c>
      <c r="X1513">
        <v>0.05</v>
      </c>
      <c r="Y1513" t="s">
        <v>35</v>
      </c>
      <c r="AB1513" t="s">
        <v>1455</v>
      </c>
      <c r="AC1513" t="s">
        <v>1456</v>
      </c>
      <c r="AD1513">
        <v>90424</v>
      </c>
    </row>
    <row r="1514" spans="1:30" x14ac:dyDescent="0.25">
      <c r="A1514" t="s">
        <v>1450</v>
      </c>
      <c r="C1514" t="s">
        <v>1451</v>
      </c>
      <c r="D1514" t="s">
        <v>185</v>
      </c>
      <c r="E1514" t="s">
        <v>1452</v>
      </c>
      <c r="F1514" t="s">
        <v>782</v>
      </c>
      <c r="H1514" t="s">
        <v>811</v>
      </c>
      <c r="I1514">
        <v>0</v>
      </c>
      <c r="J1514">
        <v>38</v>
      </c>
      <c r="M1514" t="s">
        <v>789</v>
      </c>
      <c r="N1514" t="s">
        <v>777</v>
      </c>
      <c r="P1514" t="s">
        <v>790</v>
      </c>
      <c r="S1514" s="71">
        <v>45412</v>
      </c>
      <c r="T1514" s="94">
        <v>0.55208333333333337</v>
      </c>
      <c r="U1514" s="71">
        <v>45412</v>
      </c>
      <c r="V1514" s="94">
        <v>0.67708333333333337</v>
      </c>
      <c r="W1514">
        <v>1.46</v>
      </c>
      <c r="X1514">
        <v>2.4333332999999999E-2</v>
      </c>
      <c r="Y1514" t="s">
        <v>35</v>
      </c>
      <c r="AD1514">
        <v>90424</v>
      </c>
    </row>
    <row r="1515" spans="1:30" x14ac:dyDescent="0.25">
      <c r="A1515" t="s">
        <v>1450</v>
      </c>
      <c r="C1515" t="s">
        <v>1451</v>
      </c>
      <c r="D1515" t="s">
        <v>185</v>
      </c>
      <c r="E1515" t="s">
        <v>1452</v>
      </c>
      <c r="F1515" t="s">
        <v>782</v>
      </c>
      <c r="H1515" t="s">
        <v>811</v>
      </c>
      <c r="I1515">
        <v>0</v>
      </c>
      <c r="J1515">
        <v>38</v>
      </c>
      <c r="M1515" t="s">
        <v>744</v>
      </c>
      <c r="N1515" t="s">
        <v>796</v>
      </c>
      <c r="O1515">
        <v>0</v>
      </c>
      <c r="P1515" t="s">
        <v>797</v>
      </c>
      <c r="Q1515" t="s">
        <v>747</v>
      </c>
      <c r="R1515" t="s">
        <v>747</v>
      </c>
      <c r="S1515" s="71">
        <v>45413</v>
      </c>
      <c r="T1515" s="94">
        <v>0.39583333333333331</v>
      </c>
      <c r="U1515" s="71">
        <v>45413</v>
      </c>
      <c r="V1515" s="94">
        <v>0.41666666666666669</v>
      </c>
      <c r="W1515">
        <v>30</v>
      </c>
      <c r="X1515">
        <v>0.5</v>
      </c>
      <c r="AB1515" t="s">
        <v>798</v>
      </c>
      <c r="AC1515" t="s">
        <v>799</v>
      </c>
      <c r="AD1515">
        <v>124121</v>
      </c>
    </row>
    <row r="1516" spans="1:30" x14ac:dyDescent="0.25">
      <c r="A1516" t="s">
        <v>1450</v>
      </c>
      <c r="C1516" t="s">
        <v>1451</v>
      </c>
      <c r="D1516" t="s">
        <v>185</v>
      </c>
      <c r="E1516" t="s">
        <v>1452</v>
      </c>
      <c r="F1516" t="s">
        <v>782</v>
      </c>
      <c r="H1516" t="s">
        <v>811</v>
      </c>
      <c r="I1516">
        <v>0</v>
      </c>
      <c r="J1516">
        <v>38</v>
      </c>
      <c r="M1516" t="s">
        <v>744</v>
      </c>
      <c r="N1516" t="s">
        <v>745</v>
      </c>
      <c r="O1516">
        <v>0</v>
      </c>
      <c r="P1516" t="s">
        <v>816</v>
      </c>
      <c r="Q1516" t="s">
        <v>86</v>
      </c>
      <c r="R1516" t="s">
        <v>86</v>
      </c>
      <c r="S1516" s="71">
        <v>45413</v>
      </c>
      <c r="T1516" s="94">
        <v>0.41666666666666669</v>
      </c>
      <c r="U1516" s="71">
        <v>45413</v>
      </c>
      <c r="V1516" s="94">
        <v>0.45833333333333331</v>
      </c>
      <c r="W1516">
        <v>60</v>
      </c>
      <c r="X1516">
        <v>1</v>
      </c>
      <c r="Y1516" t="s">
        <v>35</v>
      </c>
      <c r="AB1516" t="s">
        <v>1313</v>
      </c>
      <c r="AC1516" t="s">
        <v>1314</v>
      </c>
      <c r="AD1516">
        <v>105284</v>
      </c>
    </row>
    <row r="1517" spans="1:30" x14ac:dyDescent="0.25">
      <c r="A1517" t="s">
        <v>1450</v>
      </c>
      <c r="C1517" t="s">
        <v>1451</v>
      </c>
      <c r="D1517" t="s">
        <v>185</v>
      </c>
      <c r="E1517" t="s">
        <v>1452</v>
      </c>
      <c r="F1517" t="s">
        <v>782</v>
      </c>
      <c r="H1517" t="s">
        <v>811</v>
      </c>
      <c r="I1517">
        <v>0</v>
      </c>
      <c r="J1517">
        <v>38</v>
      </c>
      <c r="M1517" t="s">
        <v>744</v>
      </c>
      <c r="N1517" t="s">
        <v>745</v>
      </c>
      <c r="O1517">
        <v>0</v>
      </c>
      <c r="P1517" t="s">
        <v>783</v>
      </c>
      <c r="Q1517" t="s">
        <v>86</v>
      </c>
      <c r="R1517" t="s">
        <v>86</v>
      </c>
      <c r="S1517" s="71">
        <v>45413</v>
      </c>
      <c r="T1517" s="94">
        <v>0.46875</v>
      </c>
      <c r="U1517" s="71">
        <v>45413</v>
      </c>
      <c r="V1517" s="94">
        <v>0.55208333333333337</v>
      </c>
      <c r="W1517">
        <v>120</v>
      </c>
      <c r="X1517">
        <v>2</v>
      </c>
      <c r="Y1517" t="s">
        <v>35</v>
      </c>
      <c r="Z1517" t="s">
        <v>985</v>
      </c>
      <c r="AB1517" t="s">
        <v>1459</v>
      </c>
      <c r="AC1517" t="s">
        <v>1460</v>
      </c>
      <c r="AD1517">
        <v>105271</v>
      </c>
    </row>
    <row r="1518" spans="1:30" x14ac:dyDescent="0.25">
      <c r="A1518" t="s">
        <v>1450</v>
      </c>
      <c r="C1518" t="s">
        <v>1451</v>
      </c>
      <c r="D1518" t="s">
        <v>185</v>
      </c>
      <c r="E1518" t="s">
        <v>1452</v>
      </c>
      <c r="F1518" t="s">
        <v>782</v>
      </c>
      <c r="H1518" t="s">
        <v>811</v>
      </c>
      <c r="I1518">
        <v>0</v>
      </c>
      <c r="J1518">
        <v>38</v>
      </c>
      <c r="M1518" t="s">
        <v>789</v>
      </c>
      <c r="N1518" t="s">
        <v>777</v>
      </c>
      <c r="P1518" t="s">
        <v>790</v>
      </c>
      <c r="S1518" s="71">
        <v>45413</v>
      </c>
      <c r="T1518" s="94">
        <v>0.46875</v>
      </c>
      <c r="U1518" s="71">
        <v>45413</v>
      </c>
      <c r="V1518" s="94">
        <v>0.55208333333333337</v>
      </c>
      <c r="W1518">
        <v>2.08</v>
      </c>
      <c r="X1518">
        <v>3.4666666999999998E-2</v>
      </c>
      <c r="Y1518" t="s">
        <v>35</v>
      </c>
      <c r="AD1518">
        <v>105271</v>
      </c>
    </row>
    <row r="1519" spans="1:30" x14ac:dyDescent="0.25">
      <c r="A1519" t="s">
        <v>1450</v>
      </c>
      <c r="C1519" t="s">
        <v>1451</v>
      </c>
      <c r="D1519" t="s">
        <v>185</v>
      </c>
      <c r="E1519" t="s">
        <v>1452</v>
      </c>
      <c r="F1519" t="s">
        <v>782</v>
      </c>
      <c r="H1519" t="s">
        <v>811</v>
      </c>
      <c r="I1519">
        <v>0</v>
      </c>
      <c r="J1519">
        <v>38</v>
      </c>
      <c r="M1519" t="s">
        <v>744</v>
      </c>
      <c r="N1519" t="s">
        <v>745</v>
      </c>
      <c r="O1519">
        <v>0</v>
      </c>
      <c r="P1519" t="s">
        <v>791</v>
      </c>
      <c r="Q1519" t="s">
        <v>85</v>
      </c>
      <c r="R1519" t="s">
        <v>792</v>
      </c>
      <c r="S1519" s="71">
        <v>45413</v>
      </c>
      <c r="T1519" s="94">
        <v>0.55208333333333337</v>
      </c>
      <c r="U1519" s="71">
        <v>45413</v>
      </c>
      <c r="V1519" s="94">
        <v>0.59375</v>
      </c>
      <c r="W1519">
        <v>60</v>
      </c>
      <c r="X1519">
        <v>1</v>
      </c>
      <c r="Y1519" t="s">
        <v>34</v>
      </c>
      <c r="AB1519" t="s">
        <v>1459</v>
      </c>
      <c r="AC1519" t="s">
        <v>1460</v>
      </c>
      <c r="AD1519">
        <v>105258</v>
      </c>
    </row>
    <row r="1520" spans="1:30" x14ac:dyDescent="0.25">
      <c r="A1520" t="s">
        <v>1450</v>
      </c>
      <c r="C1520" t="s">
        <v>1451</v>
      </c>
      <c r="D1520" t="s">
        <v>185</v>
      </c>
      <c r="E1520" t="s">
        <v>1452</v>
      </c>
      <c r="F1520" t="s">
        <v>782</v>
      </c>
      <c r="H1520" t="s">
        <v>811</v>
      </c>
      <c r="I1520">
        <v>0</v>
      </c>
      <c r="J1520">
        <v>38</v>
      </c>
      <c r="M1520" t="s">
        <v>744</v>
      </c>
      <c r="N1520" t="s">
        <v>745</v>
      </c>
      <c r="O1520">
        <v>0</v>
      </c>
      <c r="P1520" t="s">
        <v>783</v>
      </c>
      <c r="Q1520" t="s">
        <v>86</v>
      </c>
      <c r="R1520" t="s">
        <v>86</v>
      </c>
      <c r="S1520" s="71">
        <v>45413</v>
      </c>
      <c r="T1520" s="94">
        <v>0.60416666666666663</v>
      </c>
      <c r="U1520" s="71">
        <v>45413</v>
      </c>
      <c r="V1520" s="94">
        <v>0.72916666666666663</v>
      </c>
      <c r="W1520">
        <v>180</v>
      </c>
      <c r="X1520">
        <v>3</v>
      </c>
      <c r="Y1520" t="s">
        <v>35</v>
      </c>
      <c r="AB1520" t="s">
        <v>1418</v>
      </c>
      <c r="AC1520" t="s">
        <v>1419</v>
      </c>
      <c r="AD1520">
        <v>105245</v>
      </c>
    </row>
    <row r="1521" spans="1:30" x14ac:dyDescent="0.25">
      <c r="A1521" t="s">
        <v>1450</v>
      </c>
      <c r="C1521" t="s">
        <v>1451</v>
      </c>
      <c r="D1521" t="s">
        <v>185</v>
      </c>
      <c r="E1521" t="s">
        <v>1452</v>
      </c>
      <c r="F1521" t="s">
        <v>782</v>
      </c>
      <c r="H1521" t="s">
        <v>811</v>
      </c>
      <c r="I1521">
        <v>0</v>
      </c>
      <c r="J1521">
        <v>38</v>
      </c>
      <c r="M1521" t="s">
        <v>789</v>
      </c>
      <c r="N1521" t="s">
        <v>777</v>
      </c>
      <c r="P1521" t="s">
        <v>790</v>
      </c>
      <c r="S1521" s="71">
        <v>45413</v>
      </c>
      <c r="T1521" s="94">
        <v>0.60416666666666663</v>
      </c>
      <c r="U1521" s="71">
        <v>45413</v>
      </c>
      <c r="V1521" s="94">
        <v>0.72916666666666663</v>
      </c>
      <c r="W1521">
        <v>2.2400000000000002</v>
      </c>
      <c r="X1521">
        <v>3.7333333000000003E-2</v>
      </c>
      <c r="Y1521" t="s">
        <v>35</v>
      </c>
      <c r="AD1521">
        <v>105245</v>
      </c>
    </row>
    <row r="1522" spans="1:30" x14ac:dyDescent="0.25">
      <c r="A1522" t="s">
        <v>1426</v>
      </c>
      <c r="C1522" t="s">
        <v>1427</v>
      </c>
      <c r="D1522" t="s">
        <v>177</v>
      </c>
      <c r="E1522" t="s">
        <v>1428</v>
      </c>
      <c r="F1522" t="s">
        <v>782</v>
      </c>
      <c r="H1522" t="s">
        <v>743</v>
      </c>
      <c r="I1522">
        <v>25</v>
      </c>
      <c r="J1522">
        <v>35</v>
      </c>
      <c r="M1522" t="s">
        <v>744</v>
      </c>
      <c r="N1522" t="s">
        <v>745</v>
      </c>
      <c r="O1522">
        <v>0</v>
      </c>
      <c r="P1522" t="s">
        <v>819</v>
      </c>
      <c r="Q1522" t="s">
        <v>86</v>
      </c>
      <c r="R1522" t="s">
        <v>86</v>
      </c>
      <c r="S1522" s="71">
        <v>45400</v>
      </c>
      <c r="T1522" s="94">
        <v>0.33333333333333331</v>
      </c>
      <c r="U1522" s="71">
        <v>45400</v>
      </c>
      <c r="V1522" s="94">
        <v>0.375</v>
      </c>
      <c r="W1522">
        <v>60</v>
      </c>
      <c r="X1522">
        <v>1</v>
      </c>
      <c r="Y1522" t="s">
        <v>35</v>
      </c>
      <c r="AB1522" t="s">
        <v>814</v>
      </c>
      <c r="AC1522" t="s">
        <v>815</v>
      </c>
      <c r="AD1522">
        <v>91301</v>
      </c>
    </row>
    <row r="1523" spans="1:30" x14ac:dyDescent="0.25">
      <c r="A1523" t="s">
        <v>1426</v>
      </c>
      <c r="C1523" t="s">
        <v>1427</v>
      </c>
      <c r="D1523" t="s">
        <v>177</v>
      </c>
      <c r="E1523" t="s">
        <v>1428</v>
      </c>
      <c r="F1523" t="s">
        <v>782</v>
      </c>
      <c r="H1523" t="s">
        <v>743</v>
      </c>
      <c r="I1523">
        <v>25</v>
      </c>
      <c r="J1523">
        <v>35</v>
      </c>
      <c r="M1523" t="s">
        <v>744</v>
      </c>
      <c r="N1523" t="s">
        <v>745</v>
      </c>
      <c r="O1523">
        <v>0</v>
      </c>
      <c r="P1523" t="s">
        <v>750</v>
      </c>
      <c r="Q1523" t="s">
        <v>747</v>
      </c>
      <c r="R1523" t="s">
        <v>747</v>
      </c>
      <c r="S1523" s="71">
        <v>45400</v>
      </c>
      <c r="T1523" s="94">
        <v>0.375</v>
      </c>
      <c r="U1523" s="71">
        <v>45400</v>
      </c>
      <c r="V1523" s="94">
        <v>0.41666666666666669</v>
      </c>
      <c r="W1523">
        <v>60</v>
      </c>
      <c r="X1523">
        <v>1</v>
      </c>
      <c r="AB1523" t="s">
        <v>751</v>
      </c>
      <c r="AC1523" t="s">
        <v>752</v>
      </c>
      <c r="AD1523">
        <v>118597</v>
      </c>
    </row>
    <row r="1524" spans="1:30" x14ac:dyDescent="0.25">
      <c r="A1524" t="s">
        <v>1426</v>
      </c>
      <c r="C1524" t="s">
        <v>1427</v>
      </c>
      <c r="D1524" t="s">
        <v>177</v>
      </c>
      <c r="E1524" t="s">
        <v>1428</v>
      </c>
      <c r="F1524" t="s">
        <v>782</v>
      </c>
      <c r="H1524" t="s">
        <v>743</v>
      </c>
      <c r="I1524">
        <v>25</v>
      </c>
      <c r="J1524">
        <v>35</v>
      </c>
      <c r="M1524" t="s">
        <v>744</v>
      </c>
      <c r="N1524" t="s">
        <v>796</v>
      </c>
      <c r="O1524">
        <v>0</v>
      </c>
      <c r="P1524" t="s">
        <v>797</v>
      </c>
      <c r="Q1524" t="s">
        <v>747</v>
      </c>
      <c r="R1524" t="s">
        <v>747</v>
      </c>
      <c r="S1524" s="71">
        <v>45401</v>
      </c>
      <c r="T1524" s="94">
        <v>0.29166666666666669</v>
      </c>
      <c r="U1524" s="71">
        <v>45401</v>
      </c>
      <c r="V1524" s="94">
        <v>0.3125</v>
      </c>
      <c r="W1524">
        <v>30</v>
      </c>
      <c r="X1524">
        <v>0.5</v>
      </c>
      <c r="AB1524" t="s">
        <v>798</v>
      </c>
      <c r="AC1524" t="s">
        <v>799</v>
      </c>
      <c r="AD1524">
        <v>118762</v>
      </c>
    </row>
    <row r="1525" spans="1:30" x14ac:dyDescent="0.25">
      <c r="A1525" t="s">
        <v>1426</v>
      </c>
      <c r="C1525" t="s">
        <v>1427</v>
      </c>
      <c r="D1525" t="s">
        <v>177</v>
      </c>
      <c r="E1525" t="s">
        <v>1428</v>
      </c>
      <c r="F1525" t="s">
        <v>782</v>
      </c>
      <c r="H1525" t="s">
        <v>743</v>
      </c>
      <c r="I1525">
        <v>25</v>
      </c>
      <c r="J1525">
        <v>35</v>
      </c>
      <c r="M1525" t="s">
        <v>744</v>
      </c>
      <c r="N1525" t="s">
        <v>745</v>
      </c>
      <c r="O1525">
        <v>0</v>
      </c>
      <c r="P1525" t="s">
        <v>819</v>
      </c>
      <c r="Q1525" t="s">
        <v>86</v>
      </c>
      <c r="R1525" t="s">
        <v>86</v>
      </c>
      <c r="S1525" s="71">
        <v>45401</v>
      </c>
      <c r="T1525" s="94">
        <v>0.39583333333333331</v>
      </c>
      <c r="U1525" s="71">
        <v>45401</v>
      </c>
      <c r="V1525" s="94">
        <v>0.4375</v>
      </c>
      <c r="W1525">
        <v>60</v>
      </c>
      <c r="X1525">
        <v>1</v>
      </c>
      <c r="Y1525" t="s">
        <v>35</v>
      </c>
      <c r="AB1525" t="s">
        <v>1431</v>
      </c>
      <c r="AC1525" t="s">
        <v>1432</v>
      </c>
      <c r="AD1525">
        <v>113505</v>
      </c>
    </row>
    <row r="1526" spans="1:30" x14ac:dyDescent="0.25">
      <c r="A1526" t="s">
        <v>1426</v>
      </c>
      <c r="C1526" t="s">
        <v>1427</v>
      </c>
      <c r="D1526" t="s">
        <v>177</v>
      </c>
      <c r="E1526" t="s">
        <v>1428</v>
      </c>
      <c r="F1526" t="s">
        <v>782</v>
      </c>
      <c r="H1526" t="s">
        <v>743</v>
      </c>
      <c r="I1526">
        <v>25</v>
      </c>
      <c r="J1526">
        <v>35</v>
      </c>
      <c r="M1526" t="s">
        <v>776</v>
      </c>
      <c r="N1526" t="s">
        <v>777</v>
      </c>
      <c r="P1526" t="s">
        <v>788</v>
      </c>
      <c r="Q1526" t="s">
        <v>86</v>
      </c>
      <c r="R1526" t="s">
        <v>86</v>
      </c>
      <c r="S1526" s="71">
        <v>45401</v>
      </c>
      <c r="T1526" s="94">
        <v>0.39583333333333331</v>
      </c>
      <c r="U1526" s="71">
        <v>45401</v>
      </c>
      <c r="V1526" s="94">
        <v>0.4375</v>
      </c>
      <c r="W1526">
        <v>5</v>
      </c>
      <c r="X1526">
        <v>8.3333332999999996E-2</v>
      </c>
      <c r="Y1526" t="s">
        <v>35</v>
      </c>
      <c r="AB1526" t="s">
        <v>1431</v>
      </c>
      <c r="AC1526" t="s">
        <v>1432</v>
      </c>
      <c r="AD1526">
        <v>113505</v>
      </c>
    </row>
    <row r="1527" spans="1:30" x14ac:dyDescent="0.25">
      <c r="A1527" t="s">
        <v>1426</v>
      </c>
      <c r="C1527" t="s">
        <v>1427</v>
      </c>
      <c r="D1527" t="s">
        <v>177</v>
      </c>
      <c r="E1527" t="s">
        <v>1428</v>
      </c>
      <c r="F1527" t="s">
        <v>782</v>
      </c>
      <c r="H1527" t="s">
        <v>743</v>
      </c>
      <c r="I1527">
        <v>25</v>
      </c>
      <c r="J1527">
        <v>35</v>
      </c>
      <c r="M1527" t="s">
        <v>744</v>
      </c>
      <c r="N1527" t="s">
        <v>745</v>
      </c>
      <c r="O1527">
        <v>0</v>
      </c>
      <c r="P1527" t="s">
        <v>816</v>
      </c>
      <c r="Q1527" t="s">
        <v>86</v>
      </c>
      <c r="R1527" t="s">
        <v>86</v>
      </c>
      <c r="S1527" s="71">
        <v>45401</v>
      </c>
      <c r="T1527" s="94">
        <v>0.45833333333333331</v>
      </c>
      <c r="U1527" s="71">
        <v>45401</v>
      </c>
      <c r="V1527" s="94">
        <v>0.5</v>
      </c>
      <c r="W1527">
        <v>60</v>
      </c>
      <c r="X1527">
        <v>1</v>
      </c>
      <c r="Y1527" t="s">
        <v>35</v>
      </c>
      <c r="AB1527" t="s">
        <v>1433</v>
      </c>
      <c r="AC1527" t="s">
        <v>1434</v>
      </c>
      <c r="AD1527">
        <v>86799</v>
      </c>
    </row>
    <row r="1528" spans="1:30" x14ac:dyDescent="0.25">
      <c r="A1528" t="s">
        <v>1426</v>
      </c>
      <c r="C1528" t="s">
        <v>1427</v>
      </c>
      <c r="D1528" t="s">
        <v>177</v>
      </c>
      <c r="E1528" t="s">
        <v>1428</v>
      </c>
      <c r="F1528" t="s">
        <v>782</v>
      </c>
      <c r="H1528" t="s">
        <v>743</v>
      </c>
      <c r="I1528">
        <v>25</v>
      </c>
      <c r="J1528">
        <v>35</v>
      </c>
      <c r="M1528" t="s">
        <v>789</v>
      </c>
      <c r="N1528" t="s">
        <v>777</v>
      </c>
      <c r="P1528" t="s">
        <v>790</v>
      </c>
      <c r="S1528" s="71">
        <v>45401</v>
      </c>
      <c r="T1528" s="94">
        <v>0.45833333333333331</v>
      </c>
      <c r="U1528" s="71">
        <v>45401</v>
      </c>
      <c r="V1528" s="94">
        <v>0.5</v>
      </c>
      <c r="W1528">
        <v>3.1</v>
      </c>
      <c r="X1528">
        <v>5.1666666999999999E-2</v>
      </c>
      <c r="Y1528" t="s">
        <v>35</v>
      </c>
      <c r="AD1528">
        <v>86799</v>
      </c>
    </row>
    <row r="1529" spans="1:30" x14ac:dyDescent="0.25">
      <c r="A1529" t="s">
        <v>1426</v>
      </c>
      <c r="C1529" t="s">
        <v>1427</v>
      </c>
      <c r="D1529" t="s">
        <v>177</v>
      </c>
      <c r="E1529" t="s">
        <v>1428</v>
      </c>
      <c r="F1529" t="s">
        <v>782</v>
      </c>
      <c r="H1529" t="s">
        <v>743</v>
      </c>
      <c r="I1529">
        <v>25</v>
      </c>
      <c r="J1529">
        <v>35</v>
      </c>
      <c r="M1529" t="s">
        <v>744</v>
      </c>
      <c r="N1529" t="s">
        <v>745</v>
      </c>
      <c r="O1529">
        <v>0</v>
      </c>
      <c r="P1529" t="s">
        <v>783</v>
      </c>
      <c r="Q1529" t="s">
        <v>86</v>
      </c>
      <c r="R1529" t="s">
        <v>86</v>
      </c>
      <c r="S1529" s="71">
        <v>45401</v>
      </c>
      <c r="T1529" s="94">
        <v>0.5</v>
      </c>
      <c r="U1529" s="71">
        <v>45401</v>
      </c>
      <c r="V1529" s="94">
        <v>0.625</v>
      </c>
      <c r="W1529">
        <v>180</v>
      </c>
      <c r="X1529">
        <v>3</v>
      </c>
      <c r="Y1529" t="s">
        <v>35</v>
      </c>
      <c r="Z1529" t="s">
        <v>985</v>
      </c>
      <c r="AB1529" t="s">
        <v>1433</v>
      </c>
      <c r="AC1529" t="s">
        <v>1434</v>
      </c>
      <c r="AD1529">
        <v>86798</v>
      </c>
    </row>
    <row r="1530" spans="1:30" x14ac:dyDescent="0.25">
      <c r="A1530" t="s">
        <v>1426</v>
      </c>
      <c r="C1530" t="s">
        <v>1427</v>
      </c>
      <c r="D1530" t="s">
        <v>177</v>
      </c>
      <c r="E1530" t="s">
        <v>1428</v>
      </c>
      <c r="F1530" t="s">
        <v>782</v>
      </c>
      <c r="H1530" t="s">
        <v>743</v>
      </c>
      <c r="I1530">
        <v>25</v>
      </c>
      <c r="J1530">
        <v>35</v>
      </c>
      <c r="M1530" t="s">
        <v>776</v>
      </c>
      <c r="N1530" t="s">
        <v>777</v>
      </c>
      <c r="P1530" t="s">
        <v>788</v>
      </c>
      <c r="Q1530" t="s">
        <v>86</v>
      </c>
      <c r="R1530" t="s">
        <v>86</v>
      </c>
      <c r="S1530" s="71">
        <v>45401</v>
      </c>
      <c r="T1530" s="94">
        <v>0.5</v>
      </c>
      <c r="U1530" s="71">
        <v>45401</v>
      </c>
      <c r="V1530" s="94">
        <v>0.625</v>
      </c>
      <c r="W1530">
        <v>3</v>
      </c>
      <c r="X1530">
        <v>0.05</v>
      </c>
      <c r="Y1530" t="s">
        <v>35</v>
      </c>
      <c r="Z1530" t="s">
        <v>985</v>
      </c>
      <c r="AB1530" t="s">
        <v>1433</v>
      </c>
      <c r="AC1530" t="s">
        <v>1434</v>
      </c>
      <c r="AD1530">
        <v>86798</v>
      </c>
    </row>
    <row r="1531" spans="1:30" x14ac:dyDescent="0.25">
      <c r="A1531" t="s">
        <v>1426</v>
      </c>
      <c r="C1531" t="s">
        <v>1427</v>
      </c>
      <c r="D1531" t="s">
        <v>177</v>
      </c>
      <c r="E1531" t="s">
        <v>1428</v>
      </c>
      <c r="F1531" t="s">
        <v>782</v>
      </c>
      <c r="H1531" t="s">
        <v>743</v>
      </c>
      <c r="I1531">
        <v>25</v>
      </c>
      <c r="J1531">
        <v>35</v>
      </c>
      <c r="M1531" t="s">
        <v>744</v>
      </c>
      <c r="N1531" t="s">
        <v>796</v>
      </c>
      <c r="O1531">
        <v>0</v>
      </c>
      <c r="P1531" t="s">
        <v>797</v>
      </c>
      <c r="Q1531" t="s">
        <v>747</v>
      </c>
      <c r="R1531" t="s">
        <v>747</v>
      </c>
      <c r="S1531" s="71">
        <v>45405</v>
      </c>
      <c r="T1531" s="94">
        <v>0.29166666666666669</v>
      </c>
      <c r="U1531" s="71">
        <v>45405</v>
      </c>
      <c r="V1531" s="94">
        <v>0.33333333333333331</v>
      </c>
      <c r="W1531">
        <v>60</v>
      </c>
      <c r="X1531">
        <v>1</v>
      </c>
      <c r="AB1531" t="s">
        <v>798</v>
      </c>
      <c r="AC1531" t="s">
        <v>799</v>
      </c>
      <c r="AD1531">
        <v>121245</v>
      </c>
    </row>
    <row r="1532" spans="1:30" x14ac:dyDescent="0.25">
      <c r="A1532" t="s">
        <v>1426</v>
      </c>
      <c r="C1532" t="s">
        <v>1427</v>
      </c>
      <c r="D1532" t="s">
        <v>177</v>
      </c>
      <c r="E1532" t="s">
        <v>1428</v>
      </c>
      <c r="F1532" t="s">
        <v>782</v>
      </c>
      <c r="H1532" t="s">
        <v>743</v>
      </c>
      <c r="I1532">
        <v>25</v>
      </c>
      <c r="J1532">
        <v>35</v>
      </c>
      <c r="M1532" t="s">
        <v>744</v>
      </c>
      <c r="N1532" t="s">
        <v>745</v>
      </c>
      <c r="O1532">
        <v>0</v>
      </c>
      <c r="P1532" t="s">
        <v>819</v>
      </c>
      <c r="Q1532" t="s">
        <v>86</v>
      </c>
      <c r="R1532" t="s">
        <v>86</v>
      </c>
      <c r="S1532" s="71">
        <v>45405</v>
      </c>
      <c r="T1532" s="94">
        <v>0.33333333333333331</v>
      </c>
      <c r="U1532" s="71">
        <v>45405</v>
      </c>
      <c r="V1532" s="94">
        <v>0.375</v>
      </c>
      <c r="W1532">
        <v>60</v>
      </c>
      <c r="X1532">
        <v>1</v>
      </c>
      <c r="Y1532" t="s">
        <v>35</v>
      </c>
      <c r="AB1532" t="s">
        <v>867</v>
      </c>
      <c r="AC1532" t="s">
        <v>868</v>
      </c>
      <c r="AD1532">
        <v>120706</v>
      </c>
    </row>
    <row r="1533" spans="1:30" x14ac:dyDescent="0.25">
      <c r="A1533" t="s">
        <v>1426</v>
      </c>
      <c r="C1533" t="s">
        <v>1427</v>
      </c>
      <c r="D1533" t="s">
        <v>177</v>
      </c>
      <c r="E1533" t="s">
        <v>1428</v>
      </c>
      <c r="F1533" t="s">
        <v>782</v>
      </c>
      <c r="H1533" t="s">
        <v>743</v>
      </c>
      <c r="I1533">
        <v>25</v>
      </c>
      <c r="J1533">
        <v>35</v>
      </c>
      <c r="M1533" t="s">
        <v>744</v>
      </c>
      <c r="N1533" t="s">
        <v>796</v>
      </c>
      <c r="O1533">
        <v>0</v>
      </c>
      <c r="P1533" t="s">
        <v>797</v>
      </c>
      <c r="Q1533" t="s">
        <v>747</v>
      </c>
      <c r="R1533" t="s">
        <v>747</v>
      </c>
      <c r="S1533" s="71">
        <v>45405</v>
      </c>
      <c r="T1533" s="94">
        <v>0.375</v>
      </c>
      <c r="U1533" s="71">
        <v>45405</v>
      </c>
      <c r="V1533" s="94">
        <v>0.39583333333333331</v>
      </c>
      <c r="W1533">
        <v>30</v>
      </c>
      <c r="X1533">
        <v>0.5</v>
      </c>
      <c r="AB1533" t="s">
        <v>798</v>
      </c>
      <c r="AC1533" t="s">
        <v>799</v>
      </c>
      <c r="AD1533">
        <v>121246</v>
      </c>
    </row>
    <row r="1534" spans="1:30" x14ac:dyDescent="0.25">
      <c r="A1534" t="s">
        <v>1426</v>
      </c>
      <c r="C1534" t="s">
        <v>1427</v>
      </c>
      <c r="D1534" t="s">
        <v>177</v>
      </c>
      <c r="E1534" t="s">
        <v>1428</v>
      </c>
      <c r="F1534" t="s">
        <v>782</v>
      </c>
      <c r="H1534" t="s">
        <v>743</v>
      </c>
      <c r="I1534">
        <v>25</v>
      </c>
      <c r="J1534">
        <v>35</v>
      </c>
      <c r="M1534" t="s">
        <v>744</v>
      </c>
      <c r="N1534" t="s">
        <v>745</v>
      </c>
      <c r="O1534">
        <v>0</v>
      </c>
      <c r="P1534" t="s">
        <v>783</v>
      </c>
      <c r="Q1534" t="s">
        <v>86</v>
      </c>
      <c r="R1534" t="s">
        <v>86</v>
      </c>
      <c r="S1534" s="71">
        <v>45405</v>
      </c>
      <c r="T1534" s="94">
        <v>0.39583333333333331</v>
      </c>
      <c r="U1534" s="71">
        <v>45405</v>
      </c>
      <c r="V1534" s="94">
        <v>0.47916666666666669</v>
      </c>
      <c r="W1534">
        <v>120</v>
      </c>
      <c r="X1534">
        <v>2</v>
      </c>
      <c r="Y1534" t="s">
        <v>35</v>
      </c>
      <c r="AB1534" t="s">
        <v>817</v>
      </c>
      <c r="AC1534" t="s">
        <v>818</v>
      </c>
      <c r="AD1534">
        <v>87238</v>
      </c>
    </row>
    <row r="1535" spans="1:30" x14ac:dyDescent="0.25">
      <c r="A1535" t="s">
        <v>1426</v>
      </c>
      <c r="C1535" t="s">
        <v>1427</v>
      </c>
      <c r="D1535" t="s">
        <v>177</v>
      </c>
      <c r="E1535" t="s">
        <v>1428</v>
      </c>
      <c r="F1535" t="s">
        <v>782</v>
      </c>
      <c r="H1535" t="s">
        <v>743</v>
      </c>
      <c r="I1535">
        <v>25</v>
      </c>
      <c r="J1535">
        <v>35</v>
      </c>
      <c r="M1535" t="s">
        <v>776</v>
      </c>
      <c r="N1535" t="s">
        <v>777</v>
      </c>
      <c r="P1535" t="s">
        <v>788</v>
      </c>
      <c r="Q1535" t="s">
        <v>86</v>
      </c>
      <c r="R1535" t="s">
        <v>86</v>
      </c>
      <c r="S1535" s="71">
        <v>45405</v>
      </c>
      <c r="T1535" s="94">
        <v>0.39583333333333331</v>
      </c>
      <c r="U1535" s="71">
        <v>45405</v>
      </c>
      <c r="V1535" s="94">
        <v>0.47916666666666669</v>
      </c>
      <c r="W1535">
        <v>6</v>
      </c>
      <c r="X1535">
        <v>0.1</v>
      </c>
      <c r="Y1535" t="s">
        <v>35</v>
      </c>
      <c r="AB1535" t="s">
        <v>817</v>
      </c>
      <c r="AC1535" t="s">
        <v>818</v>
      </c>
      <c r="AD1535">
        <v>87238</v>
      </c>
    </row>
    <row r="1536" spans="1:30" x14ac:dyDescent="0.25">
      <c r="A1536" t="s">
        <v>1426</v>
      </c>
      <c r="C1536" t="s">
        <v>1427</v>
      </c>
      <c r="D1536" t="s">
        <v>177</v>
      </c>
      <c r="E1536" t="s">
        <v>1428</v>
      </c>
      <c r="F1536" t="s">
        <v>782</v>
      </c>
      <c r="H1536" t="s">
        <v>743</v>
      </c>
      <c r="I1536">
        <v>25</v>
      </c>
      <c r="J1536">
        <v>35</v>
      </c>
      <c r="M1536" t="s">
        <v>789</v>
      </c>
      <c r="N1536" t="s">
        <v>777</v>
      </c>
      <c r="P1536" t="s">
        <v>790</v>
      </c>
      <c r="S1536" s="71">
        <v>45405</v>
      </c>
      <c r="T1536" s="94">
        <v>0.39583333333333331</v>
      </c>
      <c r="U1536" s="71">
        <v>45405</v>
      </c>
      <c r="V1536" s="94">
        <v>0.47916666666666669</v>
      </c>
      <c r="W1536">
        <v>3.07</v>
      </c>
      <c r="X1536">
        <v>5.1166666999999999E-2</v>
      </c>
      <c r="Y1536" t="s">
        <v>35</v>
      </c>
      <c r="AD1536">
        <v>87238</v>
      </c>
    </row>
    <row r="1537" spans="1:30" x14ac:dyDescent="0.25">
      <c r="A1537" t="s">
        <v>1426</v>
      </c>
      <c r="C1537" t="s">
        <v>1427</v>
      </c>
      <c r="D1537" t="s">
        <v>177</v>
      </c>
      <c r="E1537" t="s">
        <v>1428</v>
      </c>
      <c r="F1537" t="s">
        <v>782</v>
      </c>
      <c r="H1537" t="s">
        <v>743</v>
      </c>
      <c r="I1537">
        <v>25</v>
      </c>
      <c r="J1537">
        <v>35</v>
      </c>
      <c r="M1537" t="s">
        <v>744</v>
      </c>
      <c r="N1537" t="s">
        <v>745</v>
      </c>
      <c r="O1537">
        <v>0</v>
      </c>
      <c r="P1537" t="s">
        <v>791</v>
      </c>
      <c r="Q1537" t="s">
        <v>85</v>
      </c>
      <c r="R1537" t="s">
        <v>792</v>
      </c>
      <c r="S1537" s="71">
        <v>45405</v>
      </c>
      <c r="T1537" s="94">
        <v>0.5</v>
      </c>
      <c r="U1537" s="71">
        <v>45405</v>
      </c>
      <c r="V1537" s="94">
        <v>0.58333333333333337</v>
      </c>
      <c r="W1537">
        <v>120</v>
      </c>
      <c r="X1537">
        <v>2</v>
      </c>
      <c r="Y1537" t="s">
        <v>34</v>
      </c>
      <c r="AB1537" t="s">
        <v>972</v>
      </c>
      <c r="AC1537" t="s">
        <v>973</v>
      </c>
      <c r="AD1537">
        <v>87508</v>
      </c>
    </row>
    <row r="1538" spans="1:30" x14ac:dyDescent="0.25">
      <c r="A1538" t="s">
        <v>1426</v>
      </c>
      <c r="C1538" t="s">
        <v>1427</v>
      </c>
      <c r="D1538" t="s">
        <v>177</v>
      </c>
      <c r="E1538" t="s">
        <v>1428</v>
      </c>
      <c r="F1538" t="s">
        <v>782</v>
      </c>
      <c r="H1538" t="s">
        <v>743</v>
      </c>
      <c r="I1538">
        <v>25</v>
      </c>
      <c r="J1538">
        <v>35</v>
      </c>
      <c r="M1538" t="s">
        <v>776</v>
      </c>
      <c r="N1538" t="s">
        <v>777</v>
      </c>
      <c r="P1538" t="s">
        <v>795</v>
      </c>
      <c r="Q1538" t="s">
        <v>85</v>
      </c>
      <c r="R1538" t="s">
        <v>792</v>
      </c>
      <c r="S1538" s="71">
        <v>45405</v>
      </c>
      <c r="T1538" s="94">
        <v>0.5</v>
      </c>
      <c r="U1538" s="71">
        <v>45405</v>
      </c>
      <c r="V1538" s="94">
        <v>0.58333333333333337</v>
      </c>
      <c r="W1538">
        <v>5</v>
      </c>
      <c r="X1538">
        <v>8.3333332999999996E-2</v>
      </c>
      <c r="Y1538" t="s">
        <v>34</v>
      </c>
      <c r="AB1538" t="s">
        <v>972</v>
      </c>
      <c r="AC1538" t="s">
        <v>973</v>
      </c>
      <c r="AD1538">
        <v>87508</v>
      </c>
    </row>
    <row r="1539" spans="1:30" x14ac:dyDescent="0.25">
      <c r="A1539" t="s">
        <v>1426</v>
      </c>
      <c r="C1539" t="s">
        <v>1427</v>
      </c>
      <c r="D1539" t="s">
        <v>177</v>
      </c>
      <c r="E1539" t="s">
        <v>1428</v>
      </c>
      <c r="F1539" t="s">
        <v>782</v>
      </c>
      <c r="H1539" t="s">
        <v>743</v>
      </c>
      <c r="I1539">
        <v>25</v>
      </c>
      <c r="J1539">
        <v>35</v>
      </c>
      <c r="M1539" t="s">
        <v>789</v>
      </c>
      <c r="N1539" t="s">
        <v>777</v>
      </c>
      <c r="P1539" t="s">
        <v>790</v>
      </c>
      <c r="S1539" s="71">
        <v>45405</v>
      </c>
      <c r="T1539" s="94">
        <v>0.5</v>
      </c>
      <c r="U1539" s="71">
        <v>45405</v>
      </c>
      <c r="V1539" s="94">
        <v>0.58333333333333337</v>
      </c>
      <c r="W1539">
        <v>1.99</v>
      </c>
      <c r="X1539">
        <v>3.3166666999999997E-2</v>
      </c>
      <c r="Y1539" t="s">
        <v>34</v>
      </c>
      <c r="AD1539">
        <v>87508</v>
      </c>
    </row>
    <row r="1540" spans="1:30" x14ac:dyDescent="0.25">
      <c r="A1540" t="s">
        <v>1426</v>
      </c>
      <c r="C1540" t="s">
        <v>1427</v>
      </c>
      <c r="D1540" t="s">
        <v>177</v>
      </c>
      <c r="E1540" t="s">
        <v>1428</v>
      </c>
      <c r="F1540" t="s">
        <v>782</v>
      </c>
      <c r="H1540" t="s">
        <v>743</v>
      </c>
      <c r="I1540">
        <v>25</v>
      </c>
      <c r="J1540">
        <v>35</v>
      </c>
      <c r="M1540" t="s">
        <v>744</v>
      </c>
      <c r="N1540" t="s">
        <v>745</v>
      </c>
      <c r="O1540">
        <v>0</v>
      </c>
      <c r="P1540" t="s">
        <v>783</v>
      </c>
      <c r="Q1540" t="s">
        <v>86</v>
      </c>
      <c r="R1540" t="s">
        <v>86</v>
      </c>
      <c r="S1540" s="71">
        <v>45405</v>
      </c>
      <c r="T1540" s="94">
        <v>0.60416666666666663</v>
      </c>
      <c r="U1540" s="71">
        <v>45405</v>
      </c>
      <c r="V1540" s="94">
        <v>0.6875</v>
      </c>
      <c r="W1540">
        <v>120</v>
      </c>
      <c r="X1540">
        <v>2</v>
      </c>
      <c r="Y1540" t="s">
        <v>35</v>
      </c>
      <c r="AB1540" t="s">
        <v>1277</v>
      </c>
      <c r="AC1540" t="s">
        <v>1278</v>
      </c>
      <c r="AD1540">
        <v>116723</v>
      </c>
    </row>
    <row r="1541" spans="1:30" x14ac:dyDescent="0.25">
      <c r="A1541" t="s">
        <v>1426</v>
      </c>
      <c r="C1541" t="s">
        <v>1427</v>
      </c>
      <c r="D1541" t="s">
        <v>177</v>
      </c>
      <c r="E1541" t="s">
        <v>1428</v>
      </c>
      <c r="F1541" t="s">
        <v>782</v>
      </c>
      <c r="H1541" t="s">
        <v>743</v>
      </c>
      <c r="I1541">
        <v>25</v>
      </c>
      <c r="J1541">
        <v>35</v>
      </c>
      <c r="M1541" t="s">
        <v>776</v>
      </c>
      <c r="N1541" t="s">
        <v>777</v>
      </c>
      <c r="P1541" t="s">
        <v>788</v>
      </c>
      <c r="Q1541" t="s">
        <v>86</v>
      </c>
      <c r="R1541" t="s">
        <v>86</v>
      </c>
      <c r="S1541" s="71">
        <v>45405</v>
      </c>
      <c r="T1541" s="94">
        <v>0.60416666666666663</v>
      </c>
      <c r="U1541" s="71">
        <v>45405</v>
      </c>
      <c r="V1541" s="94">
        <v>0.6875</v>
      </c>
      <c r="W1541">
        <v>4</v>
      </c>
      <c r="X1541">
        <v>6.6666666999999999E-2</v>
      </c>
      <c r="Y1541" t="s">
        <v>35</v>
      </c>
      <c r="AB1541" t="s">
        <v>1277</v>
      </c>
      <c r="AC1541" t="s">
        <v>1278</v>
      </c>
      <c r="AD1541">
        <v>116723</v>
      </c>
    </row>
    <row r="1542" spans="1:30" x14ac:dyDescent="0.25">
      <c r="A1542" t="s">
        <v>1426</v>
      </c>
      <c r="C1542" t="s">
        <v>1427</v>
      </c>
      <c r="D1542" t="s">
        <v>177</v>
      </c>
      <c r="E1542" t="s">
        <v>1428</v>
      </c>
      <c r="F1542" t="s">
        <v>782</v>
      </c>
      <c r="H1542" t="s">
        <v>743</v>
      </c>
      <c r="I1542">
        <v>25</v>
      </c>
      <c r="J1542">
        <v>35</v>
      </c>
      <c r="M1542" t="s">
        <v>789</v>
      </c>
      <c r="N1542" t="s">
        <v>777</v>
      </c>
      <c r="P1542" t="s">
        <v>790</v>
      </c>
      <c r="S1542" s="71">
        <v>45405</v>
      </c>
      <c r="T1542" s="94">
        <v>0.60416666666666663</v>
      </c>
      <c r="U1542" s="71">
        <v>45405</v>
      </c>
      <c r="V1542" s="94">
        <v>0.6875</v>
      </c>
      <c r="W1542">
        <v>5.0999999999999996</v>
      </c>
      <c r="X1542">
        <v>8.5000000000000006E-2</v>
      </c>
      <c r="Y1542" t="s">
        <v>35</v>
      </c>
      <c r="AD1542">
        <v>116723</v>
      </c>
    </row>
    <row r="1543" spans="1:30" x14ac:dyDescent="0.25">
      <c r="A1543" t="s">
        <v>1426</v>
      </c>
      <c r="C1543" t="s">
        <v>1427</v>
      </c>
      <c r="D1543" t="s">
        <v>177</v>
      </c>
      <c r="E1543" t="s">
        <v>1428</v>
      </c>
      <c r="F1543" t="s">
        <v>782</v>
      </c>
      <c r="H1543" t="s">
        <v>743</v>
      </c>
      <c r="I1543">
        <v>25</v>
      </c>
      <c r="J1543">
        <v>35</v>
      </c>
      <c r="M1543" t="s">
        <v>744</v>
      </c>
      <c r="N1543" t="s">
        <v>796</v>
      </c>
      <c r="O1543">
        <v>0</v>
      </c>
      <c r="P1543" t="s">
        <v>797</v>
      </c>
      <c r="Q1543" t="s">
        <v>747</v>
      </c>
      <c r="R1543" t="s">
        <v>747</v>
      </c>
      <c r="S1543" s="71">
        <v>45406</v>
      </c>
      <c r="T1543" s="94">
        <v>0.29166666666666669</v>
      </c>
      <c r="U1543" s="71">
        <v>45406</v>
      </c>
      <c r="V1543" s="94">
        <v>0.3125</v>
      </c>
      <c r="W1543">
        <v>30</v>
      </c>
      <c r="X1543">
        <v>0.5</v>
      </c>
      <c r="AB1543" t="s">
        <v>798</v>
      </c>
      <c r="AC1543" t="s">
        <v>799</v>
      </c>
      <c r="AD1543">
        <v>121424</v>
      </c>
    </row>
    <row r="1544" spans="1:30" x14ac:dyDescent="0.25">
      <c r="A1544" t="s">
        <v>1426</v>
      </c>
      <c r="C1544" t="s">
        <v>1427</v>
      </c>
      <c r="D1544" t="s">
        <v>177</v>
      </c>
      <c r="E1544" t="s">
        <v>1428</v>
      </c>
      <c r="F1544" t="s">
        <v>782</v>
      </c>
      <c r="H1544" t="s">
        <v>743</v>
      </c>
      <c r="I1544">
        <v>25</v>
      </c>
      <c r="J1544">
        <v>35</v>
      </c>
      <c r="M1544" t="s">
        <v>744</v>
      </c>
      <c r="N1544" t="s">
        <v>745</v>
      </c>
      <c r="O1544">
        <v>0</v>
      </c>
      <c r="P1544" t="s">
        <v>783</v>
      </c>
      <c r="Q1544" t="s">
        <v>802</v>
      </c>
      <c r="R1544" t="s">
        <v>802</v>
      </c>
      <c r="S1544" s="71">
        <v>45406</v>
      </c>
      <c r="T1544" s="94">
        <v>0.41666666666666669</v>
      </c>
      <c r="U1544" s="71">
        <v>45406</v>
      </c>
      <c r="V1544" s="94">
        <v>0.54166666666666663</v>
      </c>
      <c r="W1544">
        <v>180</v>
      </c>
      <c r="X1544">
        <v>3</v>
      </c>
      <c r="Y1544" t="s">
        <v>35</v>
      </c>
      <c r="AB1544" t="s">
        <v>1048</v>
      </c>
      <c r="AC1544" t="s">
        <v>1049</v>
      </c>
      <c r="AD1544">
        <v>86831</v>
      </c>
    </row>
    <row r="1545" spans="1:30" x14ac:dyDescent="0.25">
      <c r="A1545" t="s">
        <v>1426</v>
      </c>
      <c r="C1545" t="s">
        <v>1427</v>
      </c>
      <c r="D1545" t="s">
        <v>177</v>
      </c>
      <c r="E1545" t="s">
        <v>1428</v>
      </c>
      <c r="F1545" t="s">
        <v>782</v>
      </c>
      <c r="H1545" t="s">
        <v>743</v>
      </c>
      <c r="I1545">
        <v>25</v>
      </c>
      <c r="J1545">
        <v>35</v>
      </c>
      <c r="M1545" t="s">
        <v>776</v>
      </c>
      <c r="N1545" t="s">
        <v>777</v>
      </c>
      <c r="P1545" t="s">
        <v>805</v>
      </c>
      <c r="Q1545" t="s">
        <v>802</v>
      </c>
      <c r="R1545" t="s">
        <v>802</v>
      </c>
      <c r="S1545" s="71">
        <v>45406</v>
      </c>
      <c r="T1545" s="94">
        <v>0.41666666666666669</v>
      </c>
      <c r="U1545" s="71">
        <v>45406</v>
      </c>
      <c r="V1545" s="94">
        <v>0.54166666666666663</v>
      </c>
      <c r="W1545">
        <v>10</v>
      </c>
      <c r="X1545">
        <v>0.16666666699999999</v>
      </c>
      <c r="Y1545" t="s">
        <v>35</v>
      </c>
      <c r="AB1545" t="s">
        <v>1048</v>
      </c>
      <c r="AC1545" t="s">
        <v>1049</v>
      </c>
      <c r="AD1545">
        <v>86831</v>
      </c>
    </row>
    <row r="1546" spans="1:30" x14ac:dyDescent="0.25">
      <c r="A1546" t="s">
        <v>1426</v>
      </c>
      <c r="C1546" t="s">
        <v>1427</v>
      </c>
      <c r="D1546" t="s">
        <v>177</v>
      </c>
      <c r="E1546" t="s">
        <v>1428</v>
      </c>
      <c r="F1546" t="s">
        <v>782</v>
      </c>
      <c r="H1546" t="s">
        <v>743</v>
      </c>
      <c r="I1546">
        <v>25</v>
      </c>
      <c r="J1546">
        <v>35</v>
      </c>
      <c r="M1546" t="s">
        <v>744</v>
      </c>
      <c r="N1546" t="s">
        <v>745</v>
      </c>
      <c r="O1546">
        <v>0</v>
      </c>
      <c r="P1546" t="s">
        <v>791</v>
      </c>
      <c r="Q1546" t="s">
        <v>85</v>
      </c>
      <c r="R1546" t="s">
        <v>792</v>
      </c>
      <c r="S1546" s="71">
        <v>45406</v>
      </c>
      <c r="T1546" s="94">
        <v>0.5625</v>
      </c>
      <c r="U1546" s="71">
        <v>45406</v>
      </c>
      <c r="V1546" s="94">
        <v>0.64583333333333337</v>
      </c>
      <c r="W1546">
        <v>120</v>
      </c>
      <c r="X1546">
        <v>2</v>
      </c>
      <c r="Y1546" t="s">
        <v>34</v>
      </c>
      <c r="AB1546" t="s">
        <v>974</v>
      </c>
      <c r="AC1546" t="s">
        <v>975</v>
      </c>
      <c r="AD1546">
        <v>118550</v>
      </c>
    </row>
    <row r="1547" spans="1:30" x14ac:dyDescent="0.25">
      <c r="A1547" t="s">
        <v>1426</v>
      </c>
      <c r="C1547" t="s">
        <v>1427</v>
      </c>
      <c r="D1547" t="s">
        <v>177</v>
      </c>
      <c r="E1547" t="s">
        <v>1428</v>
      </c>
      <c r="F1547" t="s">
        <v>782</v>
      </c>
      <c r="H1547" t="s">
        <v>743</v>
      </c>
      <c r="I1547">
        <v>25</v>
      </c>
      <c r="J1547">
        <v>35</v>
      </c>
      <c r="M1547" t="s">
        <v>789</v>
      </c>
      <c r="N1547" t="s">
        <v>777</v>
      </c>
      <c r="P1547" t="s">
        <v>790</v>
      </c>
      <c r="S1547" s="71">
        <v>45406</v>
      </c>
      <c r="T1547" s="94">
        <v>0.5625</v>
      </c>
      <c r="U1547" s="71">
        <v>45406</v>
      </c>
      <c r="V1547" s="94">
        <v>0.64583333333333337</v>
      </c>
      <c r="W1547">
        <v>6.72</v>
      </c>
      <c r="X1547">
        <v>0.112</v>
      </c>
      <c r="Y1547" t="s">
        <v>34</v>
      </c>
      <c r="AD1547">
        <v>118550</v>
      </c>
    </row>
    <row r="1548" spans="1:30" x14ac:dyDescent="0.25">
      <c r="A1548" t="s">
        <v>1426</v>
      </c>
      <c r="C1548" t="s">
        <v>1427</v>
      </c>
      <c r="D1548" t="s">
        <v>177</v>
      </c>
      <c r="E1548" t="s">
        <v>1428</v>
      </c>
      <c r="F1548" t="s">
        <v>782</v>
      </c>
      <c r="H1548" t="s">
        <v>743</v>
      </c>
      <c r="I1548">
        <v>25</v>
      </c>
      <c r="J1548">
        <v>35</v>
      </c>
      <c r="M1548" t="s">
        <v>744</v>
      </c>
      <c r="N1548" t="s">
        <v>796</v>
      </c>
      <c r="O1548">
        <v>0</v>
      </c>
      <c r="P1548" t="s">
        <v>797</v>
      </c>
      <c r="Q1548" t="s">
        <v>747</v>
      </c>
      <c r="R1548" t="s">
        <v>747</v>
      </c>
      <c r="S1548" s="71">
        <v>45408</v>
      </c>
      <c r="T1548" s="94">
        <v>0.29166666666666669</v>
      </c>
      <c r="U1548" s="71">
        <v>45408</v>
      </c>
      <c r="V1548" s="94">
        <v>0.3125</v>
      </c>
      <c r="W1548">
        <v>30</v>
      </c>
      <c r="X1548">
        <v>0.5</v>
      </c>
      <c r="AB1548" t="s">
        <v>798</v>
      </c>
      <c r="AC1548" t="s">
        <v>799</v>
      </c>
      <c r="AD1548">
        <v>121765</v>
      </c>
    </row>
    <row r="1549" spans="1:30" x14ac:dyDescent="0.25">
      <c r="A1549" t="s">
        <v>1426</v>
      </c>
      <c r="C1549" t="s">
        <v>1427</v>
      </c>
      <c r="D1549" t="s">
        <v>177</v>
      </c>
      <c r="E1549" t="s">
        <v>1428</v>
      </c>
      <c r="F1549" t="s">
        <v>782</v>
      </c>
      <c r="H1549" t="s">
        <v>743</v>
      </c>
      <c r="I1549">
        <v>25</v>
      </c>
      <c r="J1549">
        <v>35</v>
      </c>
      <c r="M1549" t="s">
        <v>744</v>
      </c>
      <c r="N1549" t="s">
        <v>745</v>
      </c>
      <c r="O1549">
        <v>0</v>
      </c>
      <c r="P1549" t="s">
        <v>819</v>
      </c>
      <c r="Q1549" t="s">
        <v>86</v>
      </c>
      <c r="R1549" t="s">
        <v>86</v>
      </c>
      <c r="S1549" s="71">
        <v>45408</v>
      </c>
      <c r="T1549" s="94">
        <v>0.39583333333333331</v>
      </c>
      <c r="U1549" s="71">
        <v>45408</v>
      </c>
      <c r="V1549" s="94">
        <v>0.4375</v>
      </c>
      <c r="W1549">
        <v>60</v>
      </c>
      <c r="X1549">
        <v>1</v>
      </c>
      <c r="Y1549" t="s">
        <v>35</v>
      </c>
      <c r="AB1549" t="s">
        <v>1431</v>
      </c>
      <c r="AC1549" t="s">
        <v>1432</v>
      </c>
      <c r="AD1549">
        <v>113506</v>
      </c>
    </row>
    <row r="1550" spans="1:30" x14ac:dyDescent="0.25">
      <c r="A1550" t="s">
        <v>1426</v>
      </c>
      <c r="C1550" t="s">
        <v>1427</v>
      </c>
      <c r="D1550" t="s">
        <v>177</v>
      </c>
      <c r="E1550" t="s">
        <v>1428</v>
      </c>
      <c r="F1550" t="s">
        <v>782</v>
      </c>
      <c r="H1550" t="s">
        <v>743</v>
      </c>
      <c r="I1550">
        <v>25</v>
      </c>
      <c r="J1550">
        <v>35</v>
      </c>
      <c r="M1550" t="s">
        <v>744</v>
      </c>
      <c r="N1550" t="s">
        <v>745</v>
      </c>
      <c r="O1550">
        <v>0</v>
      </c>
      <c r="P1550" t="s">
        <v>816</v>
      </c>
      <c r="Q1550" t="s">
        <v>86</v>
      </c>
      <c r="R1550" t="s">
        <v>86</v>
      </c>
      <c r="S1550" s="71">
        <v>45408</v>
      </c>
      <c r="T1550" s="94">
        <v>0.45833333333333331</v>
      </c>
      <c r="U1550" s="71">
        <v>45408</v>
      </c>
      <c r="V1550" s="94">
        <v>0.5</v>
      </c>
      <c r="W1550">
        <v>60</v>
      </c>
      <c r="X1550">
        <v>1</v>
      </c>
      <c r="Y1550" t="s">
        <v>35</v>
      </c>
      <c r="AB1550" t="s">
        <v>1433</v>
      </c>
      <c r="AC1550" t="s">
        <v>1434</v>
      </c>
      <c r="AD1550">
        <v>90330</v>
      </c>
    </row>
    <row r="1551" spans="1:30" x14ac:dyDescent="0.25">
      <c r="A1551" t="s">
        <v>1426</v>
      </c>
      <c r="C1551" t="s">
        <v>1427</v>
      </c>
      <c r="D1551" t="s">
        <v>177</v>
      </c>
      <c r="E1551" t="s">
        <v>1428</v>
      </c>
      <c r="F1551" t="s">
        <v>782</v>
      </c>
      <c r="H1551" t="s">
        <v>743</v>
      </c>
      <c r="I1551">
        <v>25</v>
      </c>
      <c r="J1551">
        <v>35</v>
      </c>
      <c r="M1551" t="s">
        <v>789</v>
      </c>
      <c r="N1551" t="s">
        <v>777</v>
      </c>
      <c r="P1551" t="s">
        <v>790</v>
      </c>
      <c r="S1551" s="71">
        <v>45408</v>
      </c>
      <c r="T1551" s="94">
        <v>0.45833333333333331</v>
      </c>
      <c r="U1551" s="71">
        <v>45408</v>
      </c>
      <c r="V1551" s="94">
        <v>0.5</v>
      </c>
      <c r="W1551">
        <v>3.1</v>
      </c>
      <c r="X1551">
        <v>5.1666666999999999E-2</v>
      </c>
      <c r="Y1551" t="s">
        <v>35</v>
      </c>
      <c r="AD1551">
        <v>90330</v>
      </c>
    </row>
    <row r="1552" spans="1:30" x14ac:dyDescent="0.25">
      <c r="A1552" t="s">
        <v>1426</v>
      </c>
      <c r="C1552" t="s">
        <v>1427</v>
      </c>
      <c r="D1552" t="s">
        <v>177</v>
      </c>
      <c r="E1552" t="s">
        <v>1428</v>
      </c>
      <c r="F1552" t="s">
        <v>782</v>
      </c>
      <c r="H1552" t="s">
        <v>743</v>
      </c>
      <c r="I1552">
        <v>25</v>
      </c>
      <c r="J1552">
        <v>35</v>
      </c>
      <c r="M1552" t="s">
        <v>744</v>
      </c>
      <c r="N1552" t="s">
        <v>745</v>
      </c>
      <c r="O1552">
        <v>0</v>
      </c>
      <c r="P1552" t="s">
        <v>783</v>
      </c>
      <c r="Q1552" t="s">
        <v>86</v>
      </c>
      <c r="R1552" t="s">
        <v>86</v>
      </c>
      <c r="S1552" s="71">
        <v>45408</v>
      </c>
      <c r="T1552" s="94">
        <v>0.5</v>
      </c>
      <c r="U1552" s="71">
        <v>45408</v>
      </c>
      <c r="V1552" s="94">
        <v>0.625</v>
      </c>
      <c r="W1552">
        <v>180</v>
      </c>
      <c r="X1552">
        <v>3</v>
      </c>
      <c r="Y1552" t="s">
        <v>35</v>
      </c>
      <c r="Z1552" t="s">
        <v>985</v>
      </c>
      <c r="AB1552" t="s">
        <v>1433</v>
      </c>
      <c r="AC1552" t="s">
        <v>1434</v>
      </c>
      <c r="AD1552">
        <v>90329</v>
      </c>
    </row>
    <row r="1553" spans="1:30" x14ac:dyDescent="0.25">
      <c r="A1553" t="s">
        <v>1426</v>
      </c>
      <c r="C1553" t="s">
        <v>1427</v>
      </c>
      <c r="D1553" t="s">
        <v>177</v>
      </c>
      <c r="E1553" t="s">
        <v>1428</v>
      </c>
      <c r="F1553" t="s">
        <v>782</v>
      </c>
      <c r="H1553" t="s">
        <v>743</v>
      </c>
      <c r="I1553">
        <v>25</v>
      </c>
      <c r="J1553">
        <v>35</v>
      </c>
      <c r="M1553" t="s">
        <v>776</v>
      </c>
      <c r="N1553" t="s">
        <v>777</v>
      </c>
      <c r="P1553" t="s">
        <v>788</v>
      </c>
      <c r="Q1553" t="s">
        <v>86</v>
      </c>
      <c r="R1553" t="s">
        <v>86</v>
      </c>
      <c r="S1553" s="71">
        <v>45408</v>
      </c>
      <c r="T1553" s="94">
        <v>0.5</v>
      </c>
      <c r="U1553" s="71">
        <v>45408</v>
      </c>
      <c r="V1553" s="94">
        <v>0.625</v>
      </c>
      <c r="W1553">
        <v>3</v>
      </c>
      <c r="X1553">
        <v>0.05</v>
      </c>
      <c r="Y1553" t="s">
        <v>35</v>
      </c>
      <c r="Z1553" t="s">
        <v>985</v>
      </c>
      <c r="AB1553" t="s">
        <v>1433</v>
      </c>
      <c r="AC1553" t="s">
        <v>1434</v>
      </c>
      <c r="AD1553">
        <v>90329</v>
      </c>
    </row>
    <row r="1554" spans="1:30" x14ac:dyDescent="0.25">
      <c r="A1554" t="s">
        <v>1426</v>
      </c>
      <c r="C1554" t="s">
        <v>1427</v>
      </c>
      <c r="D1554" t="s">
        <v>177</v>
      </c>
      <c r="E1554" t="s">
        <v>1428</v>
      </c>
      <c r="F1554" t="s">
        <v>782</v>
      </c>
      <c r="H1554" t="s">
        <v>743</v>
      </c>
      <c r="I1554">
        <v>25</v>
      </c>
      <c r="J1554">
        <v>35</v>
      </c>
      <c r="M1554" t="s">
        <v>744</v>
      </c>
      <c r="N1554" t="s">
        <v>796</v>
      </c>
      <c r="O1554">
        <v>0</v>
      </c>
      <c r="P1554" t="s">
        <v>797</v>
      </c>
      <c r="Q1554" t="s">
        <v>747</v>
      </c>
      <c r="R1554" t="s">
        <v>747</v>
      </c>
      <c r="S1554" s="71">
        <v>45411</v>
      </c>
      <c r="T1554" s="94">
        <v>0.29166666666666669</v>
      </c>
      <c r="U1554" s="71">
        <v>45411</v>
      </c>
      <c r="V1554" s="94">
        <v>0.3125</v>
      </c>
      <c r="W1554">
        <v>30</v>
      </c>
      <c r="X1554">
        <v>0.5</v>
      </c>
      <c r="AB1554" t="s">
        <v>798</v>
      </c>
      <c r="AC1554" t="s">
        <v>799</v>
      </c>
      <c r="AD1554">
        <v>123015</v>
      </c>
    </row>
    <row r="1555" spans="1:30" x14ac:dyDescent="0.25">
      <c r="A1555" t="s">
        <v>1426</v>
      </c>
      <c r="C1555" t="s">
        <v>1427</v>
      </c>
      <c r="D1555" t="s">
        <v>177</v>
      </c>
      <c r="E1555" t="s">
        <v>1428</v>
      </c>
      <c r="F1555" t="s">
        <v>782</v>
      </c>
      <c r="H1555" t="s">
        <v>743</v>
      </c>
      <c r="I1555">
        <v>25</v>
      </c>
      <c r="J1555">
        <v>35</v>
      </c>
      <c r="M1555" t="s">
        <v>744</v>
      </c>
      <c r="N1555" t="s">
        <v>745</v>
      </c>
      <c r="O1555">
        <v>0</v>
      </c>
      <c r="P1555" t="s">
        <v>791</v>
      </c>
      <c r="Q1555" t="s">
        <v>85</v>
      </c>
      <c r="R1555" t="s">
        <v>792</v>
      </c>
      <c r="S1555" s="71">
        <v>45411</v>
      </c>
      <c r="T1555" s="94">
        <v>0.39583333333333331</v>
      </c>
      <c r="U1555" s="71">
        <v>45411</v>
      </c>
      <c r="V1555" s="94">
        <v>0.47916666666666669</v>
      </c>
      <c r="W1555">
        <v>120</v>
      </c>
      <c r="X1555">
        <v>2</v>
      </c>
      <c r="Y1555" t="s">
        <v>34</v>
      </c>
      <c r="AB1555" t="s">
        <v>972</v>
      </c>
      <c r="AC1555" t="s">
        <v>973</v>
      </c>
      <c r="AD1555">
        <v>91010</v>
      </c>
    </row>
    <row r="1556" spans="1:30" x14ac:dyDescent="0.25">
      <c r="A1556" t="s">
        <v>1426</v>
      </c>
      <c r="C1556" t="s">
        <v>1427</v>
      </c>
      <c r="D1556" t="s">
        <v>177</v>
      </c>
      <c r="E1556" t="s">
        <v>1428</v>
      </c>
      <c r="F1556" t="s">
        <v>782</v>
      </c>
      <c r="H1556" t="s">
        <v>743</v>
      </c>
      <c r="I1556">
        <v>25</v>
      </c>
      <c r="J1556">
        <v>35</v>
      </c>
      <c r="M1556" t="s">
        <v>776</v>
      </c>
      <c r="N1556" t="s">
        <v>777</v>
      </c>
      <c r="P1556" t="s">
        <v>795</v>
      </c>
      <c r="Q1556" t="s">
        <v>85</v>
      </c>
      <c r="R1556" t="s">
        <v>792</v>
      </c>
      <c r="S1556" s="71">
        <v>45411</v>
      </c>
      <c r="T1556" s="94">
        <v>0.39583333333333331</v>
      </c>
      <c r="U1556" s="71">
        <v>45411</v>
      </c>
      <c r="V1556" s="94">
        <v>0.47916666666666669</v>
      </c>
      <c r="W1556">
        <v>4</v>
      </c>
      <c r="X1556">
        <v>6.6666666999999999E-2</v>
      </c>
      <c r="Y1556" t="s">
        <v>34</v>
      </c>
      <c r="AB1556" t="s">
        <v>972</v>
      </c>
      <c r="AC1556" t="s">
        <v>973</v>
      </c>
      <c r="AD1556">
        <v>91010</v>
      </c>
    </row>
    <row r="1557" spans="1:30" x14ac:dyDescent="0.25">
      <c r="A1557" t="s">
        <v>1426</v>
      </c>
      <c r="C1557" t="s">
        <v>1427</v>
      </c>
      <c r="D1557" t="s">
        <v>177</v>
      </c>
      <c r="E1557" t="s">
        <v>1428</v>
      </c>
      <c r="F1557" t="s">
        <v>782</v>
      </c>
      <c r="H1557" t="s">
        <v>743</v>
      </c>
      <c r="I1557">
        <v>25</v>
      </c>
      <c r="J1557">
        <v>35</v>
      </c>
      <c r="M1557" t="s">
        <v>744</v>
      </c>
      <c r="N1557" t="s">
        <v>745</v>
      </c>
      <c r="O1557">
        <v>0</v>
      </c>
      <c r="P1557" t="s">
        <v>783</v>
      </c>
      <c r="Q1557" t="s">
        <v>86</v>
      </c>
      <c r="R1557" t="s">
        <v>86</v>
      </c>
      <c r="S1557" s="71">
        <v>45411</v>
      </c>
      <c r="T1557" s="94">
        <v>0.5</v>
      </c>
      <c r="U1557" s="71">
        <v>45411</v>
      </c>
      <c r="V1557" s="94">
        <v>0.625</v>
      </c>
      <c r="W1557">
        <v>180</v>
      </c>
      <c r="X1557">
        <v>3</v>
      </c>
      <c r="Y1557" t="s">
        <v>35</v>
      </c>
      <c r="AB1557" t="s">
        <v>1429</v>
      </c>
      <c r="AC1557" t="s">
        <v>1430</v>
      </c>
      <c r="AD1557">
        <v>90760</v>
      </c>
    </row>
    <row r="1558" spans="1:30" x14ac:dyDescent="0.25">
      <c r="A1558" t="s">
        <v>1426</v>
      </c>
      <c r="C1558" t="s">
        <v>1427</v>
      </c>
      <c r="D1558" t="s">
        <v>177</v>
      </c>
      <c r="E1558" t="s">
        <v>1428</v>
      </c>
      <c r="F1558" t="s">
        <v>782</v>
      </c>
      <c r="H1558" t="s">
        <v>743</v>
      </c>
      <c r="I1558">
        <v>25</v>
      </c>
      <c r="J1558">
        <v>35</v>
      </c>
      <c r="M1558" t="s">
        <v>776</v>
      </c>
      <c r="N1558" t="s">
        <v>777</v>
      </c>
      <c r="P1558" t="s">
        <v>788</v>
      </c>
      <c r="Q1558" t="s">
        <v>86</v>
      </c>
      <c r="R1558" t="s">
        <v>86</v>
      </c>
      <c r="S1558" s="71">
        <v>45411</v>
      </c>
      <c r="T1558" s="94">
        <v>0.5</v>
      </c>
      <c r="U1558" s="71">
        <v>45411</v>
      </c>
      <c r="V1558" s="94">
        <v>0.625</v>
      </c>
      <c r="W1558">
        <v>8</v>
      </c>
      <c r="X1558">
        <v>0.133333333</v>
      </c>
      <c r="Y1558" t="s">
        <v>35</v>
      </c>
      <c r="AB1558" t="s">
        <v>1429</v>
      </c>
      <c r="AC1558" t="s">
        <v>1430</v>
      </c>
      <c r="AD1558">
        <v>90760</v>
      </c>
    </row>
    <row r="1559" spans="1:30" x14ac:dyDescent="0.25">
      <c r="A1559" t="s">
        <v>1426</v>
      </c>
      <c r="C1559" t="s">
        <v>1427</v>
      </c>
      <c r="D1559" t="s">
        <v>177</v>
      </c>
      <c r="E1559" t="s">
        <v>1428</v>
      </c>
      <c r="F1559" t="s">
        <v>782</v>
      </c>
      <c r="H1559" t="s">
        <v>743</v>
      </c>
      <c r="I1559">
        <v>25</v>
      </c>
      <c r="J1559">
        <v>35</v>
      </c>
      <c r="M1559" t="s">
        <v>789</v>
      </c>
      <c r="N1559" t="s">
        <v>777</v>
      </c>
      <c r="P1559" t="s">
        <v>790</v>
      </c>
      <c r="S1559" s="71">
        <v>45411</v>
      </c>
      <c r="T1559" s="94">
        <v>0.5</v>
      </c>
      <c r="U1559" s="71">
        <v>45411</v>
      </c>
      <c r="V1559" s="94">
        <v>0.625</v>
      </c>
      <c r="W1559">
        <v>4.3499999999999996</v>
      </c>
      <c r="X1559">
        <v>7.2499999999999995E-2</v>
      </c>
      <c r="Y1559" t="s">
        <v>35</v>
      </c>
      <c r="AD1559">
        <v>90760</v>
      </c>
    </row>
    <row r="1560" spans="1:30" x14ac:dyDescent="0.25">
      <c r="A1560" t="s">
        <v>1426</v>
      </c>
      <c r="C1560" t="s">
        <v>1427</v>
      </c>
      <c r="D1560" t="s">
        <v>177</v>
      </c>
      <c r="E1560" t="s">
        <v>1428</v>
      </c>
      <c r="F1560" t="s">
        <v>782</v>
      </c>
      <c r="H1560" t="s">
        <v>743</v>
      </c>
      <c r="I1560">
        <v>25</v>
      </c>
      <c r="J1560">
        <v>35</v>
      </c>
      <c r="M1560" t="s">
        <v>744</v>
      </c>
      <c r="N1560" t="s">
        <v>796</v>
      </c>
      <c r="O1560">
        <v>0</v>
      </c>
      <c r="P1560" t="s">
        <v>797</v>
      </c>
      <c r="Q1560" t="s">
        <v>747</v>
      </c>
      <c r="R1560" t="s">
        <v>747</v>
      </c>
      <c r="S1560" s="71">
        <v>45412</v>
      </c>
      <c r="T1560" s="94">
        <v>0.29166666666666669</v>
      </c>
      <c r="U1560" s="71">
        <v>45412</v>
      </c>
      <c r="V1560" s="94">
        <v>0.32291666666666669</v>
      </c>
      <c r="W1560">
        <v>45</v>
      </c>
      <c r="X1560">
        <v>0.75</v>
      </c>
      <c r="AB1560" t="s">
        <v>798</v>
      </c>
      <c r="AC1560" t="s">
        <v>799</v>
      </c>
      <c r="AD1560">
        <v>123531</v>
      </c>
    </row>
    <row r="1561" spans="1:30" x14ac:dyDescent="0.25">
      <c r="A1561" t="s">
        <v>1426</v>
      </c>
      <c r="C1561" t="s">
        <v>1427</v>
      </c>
      <c r="D1561" t="s">
        <v>177</v>
      </c>
      <c r="E1561" t="s">
        <v>1428</v>
      </c>
      <c r="F1561" t="s">
        <v>782</v>
      </c>
      <c r="H1561" t="s">
        <v>743</v>
      </c>
      <c r="I1561">
        <v>25</v>
      </c>
      <c r="J1561">
        <v>35</v>
      </c>
      <c r="M1561" t="s">
        <v>744</v>
      </c>
      <c r="N1561" t="s">
        <v>745</v>
      </c>
      <c r="O1561">
        <v>0</v>
      </c>
      <c r="P1561" t="s">
        <v>819</v>
      </c>
      <c r="Q1561" t="s">
        <v>86</v>
      </c>
      <c r="R1561" t="s">
        <v>86</v>
      </c>
      <c r="S1561" s="71">
        <v>45412</v>
      </c>
      <c r="T1561" s="94">
        <v>0.32291666666666669</v>
      </c>
      <c r="U1561" s="71">
        <v>45412</v>
      </c>
      <c r="V1561" s="94">
        <v>0.36458333333333331</v>
      </c>
      <c r="W1561">
        <v>60</v>
      </c>
      <c r="X1561">
        <v>1</v>
      </c>
      <c r="Y1561" t="s">
        <v>35</v>
      </c>
      <c r="AB1561" t="s">
        <v>867</v>
      </c>
      <c r="AC1561" t="s">
        <v>868</v>
      </c>
      <c r="AD1561">
        <v>121656</v>
      </c>
    </row>
    <row r="1562" spans="1:30" x14ac:dyDescent="0.25">
      <c r="A1562" t="s">
        <v>1426</v>
      </c>
      <c r="C1562" t="s">
        <v>1427</v>
      </c>
      <c r="D1562" t="s">
        <v>177</v>
      </c>
      <c r="E1562" t="s">
        <v>1428</v>
      </c>
      <c r="F1562" t="s">
        <v>782</v>
      </c>
      <c r="H1562" t="s">
        <v>743</v>
      </c>
      <c r="I1562">
        <v>25</v>
      </c>
      <c r="J1562">
        <v>35</v>
      </c>
      <c r="M1562" t="s">
        <v>744</v>
      </c>
      <c r="N1562" t="s">
        <v>796</v>
      </c>
      <c r="O1562">
        <v>0</v>
      </c>
      <c r="P1562" t="s">
        <v>797</v>
      </c>
      <c r="Q1562" t="s">
        <v>747</v>
      </c>
      <c r="R1562" t="s">
        <v>747</v>
      </c>
      <c r="S1562" s="71">
        <v>45412</v>
      </c>
      <c r="T1562" s="94">
        <v>0.36458333333333331</v>
      </c>
      <c r="U1562" s="71">
        <v>45412</v>
      </c>
      <c r="V1562" s="94">
        <v>0.375</v>
      </c>
      <c r="W1562">
        <v>15</v>
      </c>
      <c r="X1562">
        <v>0.25</v>
      </c>
      <c r="AB1562" t="s">
        <v>798</v>
      </c>
      <c r="AC1562" t="s">
        <v>799</v>
      </c>
      <c r="AD1562">
        <v>123532</v>
      </c>
    </row>
    <row r="1563" spans="1:30" x14ac:dyDescent="0.25">
      <c r="A1563" t="s">
        <v>1426</v>
      </c>
      <c r="C1563" t="s">
        <v>1427</v>
      </c>
      <c r="D1563" t="s">
        <v>177</v>
      </c>
      <c r="E1563" t="s">
        <v>1428</v>
      </c>
      <c r="F1563" t="s">
        <v>782</v>
      </c>
      <c r="H1563" t="s">
        <v>743</v>
      </c>
      <c r="I1563">
        <v>25</v>
      </c>
      <c r="J1563">
        <v>35</v>
      </c>
      <c r="M1563" t="s">
        <v>744</v>
      </c>
      <c r="N1563" t="s">
        <v>745</v>
      </c>
      <c r="O1563">
        <v>0</v>
      </c>
      <c r="P1563" t="s">
        <v>783</v>
      </c>
      <c r="Q1563" t="s">
        <v>86</v>
      </c>
      <c r="R1563" t="s">
        <v>86</v>
      </c>
      <c r="S1563" s="71">
        <v>45412</v>
      </c>
      <c r="T1563" s="94">
        <v>0.38541666666666669</v>
      </c>
      <c r="U1563" s="71">
        <v>45412</v>
      </c>
      <c r="V1563" s="94">
        <v>0.55208333333333337</v>
      </c>
      <c r="W1563">
        <v>240</v>
      </c>
      <c r="X1563">
        <v>4</v>
      </c>
      <c r="Y1563" t="s">
        <v>35</v>
      </c>
      <c r="Z1563" t="s">
        <v>985</v>
      </c>
      <c r="AB1563" t="s">
        <v>1331</v>
      </c>
      <c r="AC1563" t="s">
        <v>1332</v>
      </c>
      <c r="AD1563">
        <v>90418</v>
      </c>
    </row>
    <row r="1564" spans="1:30" x14ac:dyDescent="0.25">
      <c r="A1564" t="s">
        <v>1426</v>
      </c>
      <c r="C1564" t="s">
        <v>1427</v>
      </c>
      <c r="D1564" t="s">
        <v>177</v>
      </c>
      <c r="E1564" t="s">
        <v>1428</v>
      </c>
      <c r="F1564" t="s">
        <v>782</v>
      </c>
      <c r="H1564" t="s">
        <v>743</v>
      </c>
      <c r="I1564">
        <v>25</v>
      </c>
      <c r="J1564">
        <v>35</v>
      </c>
      <c r="M1564" t="s">
        <v>776</v>
      </c>
      <c r="N1564" t="s">
        <v>777</v>
      </c>
      <c r="P1564" t="s">
        <v>788</v>
      </c>
      <c r="Q1564" t="s">
        <v>86</v>
      </c>
      <c r="R1564" t="s">
        <v>86</v>
      </c>
      <c r="S1564" s="71">
        <v>45412</v>
      </c>
      <c r="T1564" s="94">
        <v>0.38541666666666669</v>
      </c>
      <c r="U1564" s="71">
        <v>45412</v>
      </c>
      <c r="V1564" s="94">
        <v>0.55208333333333337</v>
      </c>
      <c r="W1564">
        <v>2</v>
      </c>
      <c r="X1564">
        <v>3.3333333E-2</v>
      </c>
      <c r="Y1564" t="s">
        <v>35</v>
      </c>
      <c r="Z1564" t="s">
        <v>985</v>
      </c>
      <c r="AB1564" t="s">
        <v>1331</v>
      </c>
      <c r="AC1564" t="s">
        <v>1332</v>
      </c>
      <c r="AD1564">
        <v>90418</v>
      </c>
    </row>
    <row r="1565" spans="1:30" x14ac:dyDescent="0.25">
      <c r="A1565" t="s">
        <v>1426</v>
      </c>
      <c r="C1565" t="s">
        <v>1427</v>
      </c>
      <c r="D1565" t="s">
        <v>177</v>
      </c>
      <c r="E1565" t="s">
        <v>1428</v>
      </c>
      <c r="F1565" t="s">
        <v>782</v>
      </c>
      <c r="H1565" t="s">
        <v>743</v>
      </c>
      <c r="I1565">
        <v>25</v>
      </c>
      <c r="J1565">
        <v>35</v>
      </c>
      <c r="M1565" t="s">
        <v>789</v>
      </c>
      <c r="N1565" t="s">
        <v>777</v>
      </c>
      <c r="P1565" t="s">
        <v>790</v>
      </c>
      <c r="S1565" s="71">
        <v>45412</v>
      </c>
      <c r="T1565" s="94">
        <v>0.38541666666666669</v>
      </c>
      <c r="U1565" s="71">
        <v>45412</v>
      </c>
      <c r="V1565" s="94">
        <v>0.55208333333333337</v>
      </c>
      <c r="W1565">
        <v>4.67</v>
      </c>
      <c r="X1565">
        <v>7.7833333000000005E-2</v>
      </c>
      <c r="Y1565" t="s">
        <v>35</v>
      </c>
      <c r="AD1565">
        <v>90418</v>
      </c>
    </row>
    <row r="1566" spans="1:30" x14ac:dyDescent="0.25">
      <c r="A1566" t="s">
        <v>1426</v>
      </c>
      <c r="C1566" t="s">
        <v>1427</v>
      </c>
      <c r="D1566" t="s">
        <v>177</v>
      </c>
      <c r="E1566" t="s">
        <v>1428</v>
      </c>
      <c r="F1566" t="s">
        <v>782</v>
      </c>
      <c r="H1566" t="s">
        <v>743</v>
      </c>
      <c r="I1566">
        <v>25</v>
      </c>
      <c r="J1566">
        <v>35</v>
      </c>
      <c r="M1566" t="s">
        <v>744</v>
      </c>
      <c r="N1566" t="s">
        <v>745</v>
      </c>
      <c r="O1566">
        <v>0</v>
      </c>
      <c r="P1566" t="s">
        <v>783</v>
      </c>
      <c r="Q1566" t="s">
        <v>86</v>
      </c>
      <c r="R1566" t="s">
        <v>86</v>
      </c>
      <c r="S1566" s="71">
        <v>45412</v>
      </c>
      <c r="T1566" s="94">
        <v>0.57291666666666663</v>
      </c>
      <c r="U1566" s="71">
        <v>45412</v>
      </c>
      <c r="V1566" s="94">
        <v>0.64583333333333337</v>
      </c>
      <c r="W1566">
        <v>105</v>
      </c>
      <c r="X1566">
        <v>1.75</v>
      </c>
      <c r="Y1566" t="s">
        <v>35</v>
      </c>
      <c r="AB1566" t="s">
        <v>1277</v>
      </c>
      <c r="AC1566" t="s">
        <v>1278</v>
      </c>
      <c r="AD1566">
        <v>116734</v>
      </c>
    </row>
    <row r="1567" spans="1:30" x14ac:dyDescent="0.25">
      <c r="A1567" t="s">
        <v>1426</v>
      </c>
      <c r="C1567" t="s">
        <v>1427</v>
      </c>
      <c r="D1567" t="s">
        <v>177</v>
      </c>
      <c r="E1567" t="s">
        <v>1428</v>
      </c>
      <c r="F1567" t="s">
        <v>782</v>
      </c>
      <c r="H1567" t="s">
        <v>743</v>
      </c>
      <c r="I1567">
        <v>25</v>
      </c>
      <c r="J1567">
        <v>35</v>
      </c>
      <c r="M1567" t="s">
        <v>776</v>
      </c>
      <c r="N1567" t="s">
        <v>777</v>
      </c>
      <c r="P1567" t="s">
        <v>788</v>
      </c>
      <c r="Q1567" t="s">
        <v>86</v>
      </c>
      <c r="R1567" t="s">
        <v>86</v>
      </c>
      <c r="S1567" s="71">
        <v>45412</v>
      </c>
      <c r="T1567" s="94">
        <v>0.57291666666666663</v>
      </c>
      <c r="U1567" s="71">
        <v>45412</v>
      </c>
      <c r="V1567" s="94">
        <v>0.64583333333333337</v>
      </c>
      <c r="W1567">
        <v>4</v>
      </c>
      <c r="X1567">
        <v>6.6666666999999999E-2</v>
      </c>
      <c r="Y1567" t="s">
        <v>35</v>
      </c>
      <c r="AB1567" t="s">
        <v>1277</v>
      </c>
      <c r="AC1567" t="s">
        <v>1278</v>
      </c>
      <c r="AD1567">
        <v>116734</v>
      </c>
    </row>
    <row r="1568" spans="1:30" x14ac:dyDescent="0.25">
      <c r="A1568" t="s">
        <v>1426</v>
      </c>
      <c r="C1568" t="s">
        <v>1427</v>
      </c>
      <c r="D1568" t="s">
        <v>177</v>
      </c>
      <c r="E1568" t="s">
        <v>1428</v>
      </c>
      <c r="F1568" t="s">
        <v>782</v>
      </c>
      <c r="H1568" t="s">
        <v>743</v>
      </c>
      <c r="I1568">
        <v>25</v>
      </c>
      <c r="J1568">
        <v>35</v>
      </c>
      <c r="M1568" t="s">
        <v>789</v>
      </c>
      <c r="N1568" t="s">
        <v>777</v>
      </c>
      <c r="P1568" t="s">
        <v>790</v>
      </c>
      <c r="S1568" s="71">
        <v>45412</v>
      </c>
      <c r="T1568" s="94">
        <v>0.57291666666666663</v>
      </c>
      <c r="U1568" s="71">
        <v>45412</v>
      </c>
      <c r="V1568" s="94">
        <v>0.64583333333333337</v>
      </c>
      <c r="W1568">
        <v>7.59</v>
      </c>
      <c r="X1568">
        <v>0.1265</v>
      </c>
      <c r="Y1568" t="s">
        <v>35</v>
      </c>
      <c r="AD1568">
        <v>116734</v>
      </c>
    </row>
    <row r="1569" spans="1:30" x14ac:dyDescent="0.25">
      <c r="A1569" t="s">
        <v>1426</v>
      </c>
      <c r="C1569" t="s">
        <v>1427</v>
      </c>
      <c r="D1569" t="s">
        <v>177</v>
      </c>
      <c r="E1569" t="s">
        <v>1428</v>
      </c>
      <c r="F1569" t="s">
        <v>782</v>
      </c>
      <c r="H1569" t="s">
        <v>743</v>
      </c>
      <c r="I1569">
        <v>25</v>
      </c>
      <c r="J1569">
        <v>35</v>
      </c>
      <c r="M1569" t="s">
        <v>744</v>
      </c>
      <c r="N1569" t="s">
        <v>745</v>
      </c>
      <c r="O1569">
        <v>0</v>
      </c>
      <c r="P1569" t="s">
        <v>746</v>
      </c>
      <c r="Q1569" t="s">
        <v>747</v>
      </c>
      <c r="R1569" t="s">
        <v>747</v>
      </c>
      <c r="S1569" s="71">
        <v>45412</v>
      </c>
      <c r="T1569" s="94">
        <v>0.66666666666666663</v>
      </c>
      <c r="U1569" s="71">
        <v>45412</v>
      </c>
      <c r="V1569" s="94">
        <v>0.71875</v>
      </c>
      <c r="W1569">
        <v>75</v>
      </c>
      <c r="X1569">
        <v>1.25</v>
      </c>
      <c r="AB1569" t="s">
        <v>1791</v>
      </c>
      <c r="AC1569" t="s">
        <v>1792</v>
      </c>
      <c r="AD1569">
        <v>105875</v>
      </c>
    </row>
    <row r="1570" spans="1:30" x14ac:dyDescent="0.25">
      <c r="A1570" t="s">
        <v>1426</v>
      </c>
      <c r="C1570" t="s">
        <v>1427</v>
      </c>
      <c r="D1570" t="s">
        <v>177</v>
      </c>
      <c r="E1570" t="s">
        <v>1428</v>
      </c>
      <c r="F1570" t="s">
        <v>782</v>
      </c>
      <c r="H1570" t="s">
        <v>743</v>
      </c>
      <c r="I1570">
        <v>25</v>
      </c>
      <c r="J1570">
        <v>35</v>
      </c>
      <c r="M1570" t="s">
        <v>744</v>
      </c>
      <c r="N1570" t="s">
        <v>745</v>
      </c>
      <c r="O1570">
        <v>0</v>
      </c>
      <c r="P1570" t="s">
        <v>783</v>
      </c>
      <c r="Q1570" t="s">
        <v>802</v>
      </c>
      <c r="R1570" t="s">
        <v>802</v>
      </c>
      <c r="S1570" s="71">
        <v>45413</v>
      </c>
      <c r="T1570" s="94">
        <v>0.41666666666666669</v>
      </c>
      <c r="U1570" s="71">
        <v>45413</v>
      </c>
      <c r="V1570" s="94">
        <v>0.54166666666666663</v>
      </c>
      <c r="W1570">
        <v>180</v>
      </c>
      <c r="X1570">
        <v>3</v>
      </c>
      <c r="Y1570" t="s">
        <v>35</v>
      </c>
      <c r="AA1570" t="s">
        <v>925</v>
      </c>
      <c r="AB1570" t="s">
        <v>1048</v>
      </c>
      <c r="AC1570" t="s">
        <v>1049</v>
      </c>
      <c r="AD1570">
        <v>90361</v>
      </c>
    </row>
    <row r="1571" spans="1:30" x14ac:dyDescent="0.25">
      <c r="A1571" t="s">
        <v>1426</v>
      </c>
      <c r="C1571" t="s">
        <v>1427</v>
      </c>
      <c r="D1571" t="s">
        <v>177</v>
      </c>
      <c r="E1571" t="s">
        <v>1428</v>
      </c>
      <c r="F1571" t="s">
        <v>782</v>
      </c>
      <c r="H1571" t="s">
        <v>743</v>
      </c>
      <c r="I1571">
        <v>25</v>
      </c>
      <c r="J1571">
        <v>35</v>
      </c>
      <c r="M1571" t="s">
        <v>744</v>
      </c>
      <c r="N1571" t="s">
        <v>745</v>
      </c>
      <c r="O1571">
        <v>0</v>
      </c>
      <c r="P1571" t="s">
        <v>791</v>
      </c>
      <c r="Q1571" t="s">
        <v>85</v>
      </c>
      <c r="R1571" t="s">
        <v>792</v>
      </c>
      <c r="S1571" s="71">
        <v>45413</v>
      </c>
      <c r="T1571" s="94">
        <v>0.5625</v>
      </c>
      <c r="U1571" s="71">
        <v>45413</v>
      </c>
      <c r="V1571" s="94">
        <v>0.64583333333333337</v>
      </c>
      <c r="W1571">
        <v>120</v>
      </c>
      <c r="X1571">
        <v>2</v>
      </c>
      <c r="Y1571" t="s">
        <v>34</v>
      </c>
      <c r="AB1571" t="s">
        <v>974</v>
      </c>
      <c r="AC1571" t="s">
        <v>975</v>
      </c>
      <c r="AD1571">
        <v>118551</v>
      </c>
    </row>
    <row r="1572" spans="1:30" x14ac:dyDescent="0.25">
      <c r="A1572" t="s">
        <v>1426</v>
      </c>
      <c r="C1572" t="s">
        <v>1427</v>
      </c>
      <c r="D1572" t="s">
        <v>177</v>
      </c>
      <c r="E1572" t="s">
        <v>1428</v>
      </c>
      <c r="F1572" t="s">
        <v>782</v>
      </c>
      <c r="H1572" t="s">
        <v>743</v>
      </c>
      <c r="I1572">
        <v>25</v>
      </c>
      <c r="J1572">
        <v>35</v>
      </c>
      <c r="M1572" t="s">
        <v>789</v>
      </c>
      <c r="N1572" t="s">
        <v>777</v>
      </c>
      <c r="P1572" t="s">
        <v>790</v>
      </c>
      <c r="S1572" s="71">
        <v>45413</v>
      </c>
      <c r="T1572" s="94">
        <v>0.5625</v>
      </c>
      <c r="U1572" s="71">
        <v>45413</v>
      </c>
      <c r="V1572" s="94">
        <v>0.64583333333333337</v>
      </c>
      <c r="W1572">
        <v>6.72</v>
      </c>
      <c r="X1572">
        <v>0.112</v>
      </c>
      <c r="Y1572" t="s">
        <v>34</v>
      </c>
      <c r="AD1572">
        <v>118551</v>
      </c>
    </row>
    <row r="1573" spans="1:30" x14ac:dyDescent="0.25">
      <c r="A1573" t="s">
        <v>1435</v>
      </c>
      <c r="C1573" t="s">
        <v>1436</v>
      </c>
      <c r="D1573" t="s">
        <v>218</v>
      </c>
      <c r="E1573" t="s">
        <v>1437</v>
      </c>
      <c r="F1573" t="s">
        <v>782</v>
      </c>
      <c r="H1573" t="s">
        <v>811</v>
      </c>
      <c r="I1573">
        <v>0</v>
      </c>
      <c r="J1573">
        <v>38</v>
      </c>
      <c r="M1573" t="s">
        <v>744</v>
      </c>
      <c r="N1573" t="s">
        <v>796</v>
      </c>
      <c r="O1573">
        <v>0</v>
      </c>
      <c r="P1573" t="s">
        <v>797</v>
      </c>
      <c r="Q1573" t="s">
        <v>747</v>
      </c>
      <c r="R1573" t="s">
        <v>747</v>
      </c>
      <c r="S1573" s="71">
        <v>45400</v>
      </c>
      <c r="T1573" s="94">
        <v>0.41319444444444442</v>
      </c>
      <c r="U1573" s="71">
        <v>45400</v>
      </c>
      <c r="V1573" s="94">
        <v>0.44444444444444442</v>
      </c>
      <c r="W1573">
        <v>45</v>
      </c>
      <c r="X1573">
        <v>0.75</v>
      </c>
      <c r="AB1573" t="s">
        <v>798</v>
      </c>
      <c r="AC1573" t="s">
        <v>799</v>
      </c>
      <c r="AD1573">
        <v>118733</v>
      </c>
    </row>
    <row r="1574" spans="1:30" x14ac:dyDescent="0.25">
      <c r="A1574" t="s">
        <v>1435</v>
      </c>
      <c r="C1574" t="s">
        <v>1436</v>
      </c>
      <c r="D1574" t="s">
        <v>218</v>
      </c>
      <c r="E1574" t="s">
        <v>1437</v>
      </c>
      <c r="F1574" t="s">
        <v>782</v>
      </c>
      <c r="H1574" t="s">
        <v>811</v>
      </c>
      <c r="I1574">
        <v>0</v>
      </c>
      <c r="J1574">
        <v>38</v>
      </c>
      <c r="M1574" t="s">
        <v>744</v>
      </c>
      <c r="N1574" t="s">
        <v>745</v>
      </c>
      <c r="O1574">
        <v>0</v>
      </c>
      <c r="P1574" t="s">
        <v>791</v>
      </c>
      <c r="Q1574" t="s">
        <v>85</v>
      </c>
      <c r="R1574" t="s">
        <v>792</v>
      </c>
      <c r="S1574" s="71">
        <v>45400</v>
      </c>
      <c r="T1574" s="94">
        <v>0.45833333333333331</v>
      </c>
      <c r="U1574" s="71">
        <v>45400</v>
      </c>
      <c r="V1574" s="94">
        <v>0.54166666666666663</v>
      </c>
      <c r="W1574">
        <v>120</v>
      </c>
      <c r="X1574">
        <v>2</v>
      </c>
      <c r="Y1574" t="s">
        <v>34</v>
      </c>
      <c r="AB1574" t="s">
        <v>812</v>
      </c>
      <c r="AC1574" t="s">
        <v>813</v>
      </c>
      <c r="AD1574">
        <v>85038</v>
      </c>
    </row>
    <row r="1575" spans="1:30" x14ac:dyDescent="0.25">
      <c r="A1575" t="s">
        <v>1435</v>
      </c>
      <c r="C1575" t="s">
        <v>1436</v>
      </c>
      <c r="D1575" t="s">
        <v>218</v>
      </c>
      <c r="E1575" t="s">
        <v>1437</v>
      </c>
      <c r="F1575" t="s">
        <v>782</v>
      </c>
      <c r="H1575" t="s">
        <v>811</v>
      </c>
      <c r="I1575">
        <v>0</v>
      </c>
      <c r="J1575">
        <v>38</v>
      </c>
      <c r="M1575" t="s">
        <v>776</v>
      </c>
      <c r="N1575" t="s">
        <v>777</v>
      </c>
      <c r="P1575" t="s">
        <v>795</v>
      </c>
      <c r="Q1575" t="s">
        <v>85</v>
      </c>
      <c r="R1575" t="s">
        <v>792</v>
      </c>
      <c r="S1575" s="71">
        <v>45400</v>
      </c>
      <c r="T1575" s="94">
        <v>0.45833333333333331</v>
      </c>
      <c r="U1575" s="71">
        <v>45400</v>
      </c>
      <c r="V1575" s="94">
        <v>0.54166666666666663</v>
      </c>
      <c r="W1575">
        <v>2</v>
      </c>
      <c r="X1575">
        <v>3.3333333E-2</v>
      </c>
      <c r="Y1575" t="s">
        <v>34</v>
      </c>
      <c r="AB1575" t="s">
        <v>812</v>
      </c>
      <c r="AC1575" t="s">
        <v>813</v>
      </c>
      <c r="AD1575">
        <v>85038</v>
      </c>
    </row>
    <row r="1576" spans="1:30" x14ac:dyDescent="0.25">
      <c r="A1576" t="s">
        <v>1435</v>
      </c>
      <c r="C1576" t="s">
        <v>1436</v>
      </c>
      <c r="D1576" t="s">
        <v>218</v>
      </c>
      <c r="E1576" t="s">
        <v>1437</v>
      </c>
      <c r="F1576" t="s">
        <v>782</v>
      </c>
      <c r="H1576" t="s">
        <v>811</v>
      </c>
      <c r="I1576">
        <v>0</v>
      </c>
      <c r="J1576">
        <v>38</v>
      </c>
      <c r="M1576" t="s">
        <v>744</v>
      </c>
      <c r="N1576" t="s">
        <v>745</v>
      </c>
      <c r="O1576">
        <v>0</v>
      </c>
      <c r="P1576" t="s">
        <v>816</v>
      </c>
      <c r="Q1576" t="s">
        <v>86</v>
      </c>
      <c r="R1576" t="s">
        <v>86</v>
      </c>
      <c r="S1576" s="71">
        <v>45400</v>
      </c>
      <c r="T1576" s="94">
        <v>0.55208333333333337</v>
      </c>
      <c r="U1576" s="71">
        <v>45400</v>
      </c>
      <c r="V1576" s="94">
        <v>0.61458333333333337</v>
      </c>
      <c r="W1576">
        <v>90</v>
      </c>
      <c r="X1576">
        <v>1.5</v>
      </c>
      <c r="Y1576" t="s">
        <v>35</v>
      </c>
      <c r="AB1576" t="s">
        <v>1111</v>
      </c>
      <c r="AC1576" t="s">
        <v>1112</v>
      </c>
      <c r="AD1576">
        <v>85965</v>
      </c>
    </row>
    <row r="1577" spans="1:30" x14ac:dyDescent="0.25">
      <c r="A1577" t="s">
        <v>1435</v>
      </c>
      <c r="C1577" t="s">
        <v>1436</v>
      </c>
      <c r="D1577" t="s">
        <v>218</v>
      </c>
      <c r="E1577" t="s">
        <v>1437</v>
      </c>
      <c r="F1577" t="s">
        <v>782</v>
      </c>
      <c r="H1577" t="s">
        <v>811</v>
      </c>
      <c r="I1577">
        <v>0</v>
      </c>
      <c r="J1577">
        <v>38</v>
      </c>
      <c r="M1577" t="s">
        <v>789</v>
      </c>
      <c r="N1577" t="s">
        <v>777</v>
      </c>
      <c r="P1577" t="s">
        <v>790</v>
      </c>
      <c r="S1577" s="71">
        <v>45400</v>
      </c>
      <c r="T1577" s="94">
        <v>0.55208333333333337</v>
      </c>
      <c r="U1577" s="71">
        <v>45400</v>
      </c>
      <c r="V1577" s="94">
        <v>0.61458333333333337</v>
      </c>
      <c r="W1577">
        <v>0.79</v>
      </c>
      <c r="X1577">
        <v>1.3166667E-2</v>
      </c>
      <c r="Y1577" t="s">
        <v>35</v>
      </c>
      <c r="AD1577">
        <v>85965</v>
      </c>
    </row>
    <row r="1578" spans="1:30" x14ac:dyDescent="0.25">
      <c r="A1578" t="s">
        <v>1435</v>
      </c>
      <c r="C1578" t="s">
        <v>1436</v>
      </c>
      <c r="D1578" t="s">
        <v>218</v>
      </c>
      <c r="E1578" t="s">
        <v>1437</v>
      </c>
      <c r="F1578" t="s">
        <v>782</v>
      </c>
      <c r="H1578" t="s">
        <v>811</v>
      </c>
      <c r="I1578">
        <v>0</v>
      </c>
      <c r="J1578">
        <v>38</v>
      </c>
      <c r="M1578" t="s">
        <v>744</v>
      </c>
      <c r="N1578" t="s">
        <v>745</v>
      </c>
      <c r="O1578">
        <v>0</v>
      </c>
      <c r="P1578" t="s">
        <v>816</v>
      </c>
      <c r="Q1578" t="s">
        <v>86</v>
      </c>
      <c r="R1578" t="s">
        <v>86</v>
      </c>
      <c r="S1578" s="71">
        <v>45400</v>
      </c>
      <c r="T1578" s="94">
        <v>0.625</v>
      </c>
      <c r="U1578" s="71">
        <v>45400</v>
      </c>
      <c r="V1578" s="94">
        <v>0.6875</v>
      </c>
      <c r="W1578">
        <v>90</v>
      </c>
      <c r="X1578">
        <v>1.5</v>
      </c>
      <c r="Y1578" t="s">
        <v>35</v>
      </c>
      <c r="AB1578" t="s">
        <v>817</v>
      </c>
      <c r="AC1578" t="s">
        <v>818</v>
      </c>
      <c r="AD1578">
        <v>84830</v>
      </c>
    </row>
    <row r="1579" spans="1:30" x14ac:dyDescent="0.25">
      <c r="A1579" t="s">
        <v>1435</v>
      </c>
      <c r="C1579" t="s">
        <v>1436</v>
      </c>
      <c r="D1579" t="s">
        <v>218</v>
      </c>
      <c r="E1579" t="s">
        <v>1437</v>
      </c>
      <c r="F1579" t="s">
        <v>782</v>
      </c>
      <c r="H1579" t="s">
        <v>811</v>
      </c>
      <c r="I1579">
        <v>0</v>
      </c>
      <c r="J1579">
        <v>38</v>
      </c>
      <c r="M1579" t="s">
        <v>789</v>
      </c>
      <c r="N1579" t="s">
        <v>777</v>
      </c>
      <c r="P1579" t="s">
        <v>790</v>
      </c>
      <c r="S1579" s="71">
        <v>45400</v>
      </c>
      <c r="T1579" s="94">
        <v>0.625</v>
      </c>
      <c r="U1579" s="71">
        <v>45400</v>
      </c>
      <c r="V1579" s="94">
        <v>0.6875</v>
      </c>
      <c r="W1579">
        <v>3.45</v>
      </c>
      <c r="X1579">
        <v>5.7500000000000002E-2</v>
      </c>
      <c r="Y1579" t="s">
        <v>35</v>
      </c>
      <c r="AD1579">
        <v>84830</v>
      </c>
    </row>
    <row r="1580" spans="1:30" x14ac:dyDescent="0.25">
      <c r="A1580" t="s">
        <v>1435</v>
      </c>
      <c r="C1580" t="s">
        <v>1436</v>
      </c>
      <c r="D1580" t="s">
        <v>218</v>
      </c>
      <c r="E1580" t="s">
        <v>1437</v>
      </c>
      <c r="F1580" t="s">
        <v>782</v>
      </c>
      <c r="H1580" t="s">
        <v>811</v>
      </c>
      <c r="I1580">
        <v>0</v>
      </c>
      <c r="J1580">
        <v>38</v>
      </c>
      <c r="M1580" t="s">
        <v>744</v>
      </c>
      <c r="N1580" t="s">
        <v>745</v>
      </c>
      <c r="O1580">
        <v>0</v>
      </c>
      <c r="P1580" t="s">
        <v>816</v>
      </c>
      <c r="Q1580" t="s">
        <v>86</v>
      </c>
      <c r="R1580" t="s">
        <v>86</v>
      </c>
      <c r="S1580" s="71">
        <v>45400</v>
      </c>
      <c r="T1580" s="94">
        <v>0.69791666666666663</v>
      </c>
      <c r="U1580" s="71">
        <v>45400</v>
      </c>
      <c r="V1580" s="94">
        <v>0.78125</v>
      </c>
      <c r="W1580">
        <v>120</v>
      </c>
      <c r="X1580">
        <v>2</v>
      </c>
      <c r="Y1580" t="s">
        <v>35</v>
      </c>
      <c r="AB1580" t="s">
        <v>1124</v>
      </c>
      <c r="AC1580" t="s">
        <v>1125</v>
      </c>
      <c r="AD1580">
        <v>118145</v>
      </c>
    </row>
    <row r="1581" spans="1:30" x14ac:dyDescent="0.25">
      <c r="A1581" t="s">
        <v>1435</v>
      </c>
      <c r="C1581" t="s">
        <v>1436</v>
      </c>
      <c r="D1581" t="s">
        <v>218</v>
      </c>
      <c r="E1581" t="s">
        <v>1437</v>
      </c>
      <c r="F1581" t="s">
        <v>782</v>
      </c>
      <c r="H1581" t="s">
        <v>811</v>
      </c>
      <c r="I1581">
        <v>0</v>
      </c>
      <c r="J1581">
        <v>38</v>
      </c>
      <c r="M1581" t="s">
        <v>776</v>
      </c>
      <c r="N1581" t="s">
        <v>777</v>
      </c>
      <c r="P1581" t="s">
        <v>788</v>
      </c>
      <c r="Q1581" t="s">
        <v>86</v>
      </c>
      <c r="R1581" t="s">
        <v>86</v>
      </c>
      <c r="S1581" s="71">
        <v>45400</v>
      </c>
      <c r="T1581" s="94">
        <v>0.69791666666666663</v>
      </c>
      <c r="U1581" s="71">
        <v>45400</v>
      </c>
      <c r="V1581" s="94">
        <v>0.78125</v>
      </c>
      <c r="W1581">
        <v>2</v>
      </c>
      <c r="X1581">
        <v>3.3333333E-2</v>
      </c>
      <c r="Y1581" t="s">
        <v>35</v>
      </c>
      <c r="AB1581" t="s">
        <v>1124</v>
      </c>
      <c r="AC1581" t="s">
        <v>1125</v>
      </c>
      <c r="AD1581">
        <v>118145</v>
      </c>
    </row>
    <row r="1582" spans="1:30" x14ac:dyDescent="0.25">
      <c r="A1582" t="s">
        <v>1435</v>
      </c>
      <c r="C1582" t="s">
        <v>1436</v>
      </c>
      <c r="D1582" t="s">
        <v>218</v>
      </c>
      <c r="E1582" t="s">
        <v>1437</v>
      </c>
      <c r="F1582" t="s">
        <v>782</v>
      </c>
      <c r="H1582" t="s">
        <v>811</v>
      </c>
      <c r="I1582">
        <v>0</v>
      </c>
      <c r="J1582">
        <v>38</v>
      </c>
      <c r="M1582" t="s">
        <v>789</v>
      </c>
      <c r="N1582" t="s">
        <v>777</v>
      </c>
      <c r="P1582" t="s">
        <v>790</v>
      </c>
      <c r="S1582" s="71">
        <v>45400</v>
      </c>
      <c r="T1582" s="94">
        <v>0.69791666666666663</v>
      </c>
      <c r="U1582" s="71">
        <v>45400</v>
      </c>
      <c r="V1582" s="94">
        <v>0.78125</v>
      </c>
      <c r="W1582">
        <v>4.34</v>
      </c>
      <c r="X1582">
        <v>7.2333333E-2</v>
      </c>
      <c r="Y1582" t="s">
        <v>35</v>
      </c>
      <c r="AD1582">
        <v>118145</v>
      </c>
    </row>
    <row r="1583" spans="1:30" x14ac:dyDescent="0.25">
      <c r="A1583" t="s">
        <v>1435</v>
      </c>
      <c r="C1583" t="s">
        <v>1436</v>
      </c>
      <c r="D1583" t="s">
        <v>218</v>
      </c>
      <c r="E1583" t="s">
        <v>1437</v>
      </c>
      <c r="F1583" t="s">
        <v>782</v>
      </c>
      <c r="H1583" t="s">
        <v>811</v>
      </c>
      <c r="I1583">
        <v>0</v>
      </c>
      <c r="J1583">
        <v>38</v>
      </c>
      <c r="M1583" t="s">
        <v>744</v>
      </c>
      <c r="N1583" t="s">
        <v>796</v>
      </c>
      <c r="O1583">
        <v>0</v>
      </c>
      <c r="P1583" t="s">
        <v>797</v>
      </c>
      <c r="Q1583" t="s">
        <v>747</v>
      </c>
      <c r="R1583" t="s">
        <v>747</v>
      </c>
      <c r="S1583" s="71">
        <v>45401</v>
      </c>
      <c r="T1583" s="94">
        <v>0.32291666666666669</v>
      </c>
      <c r="U1583" s="71">
        <v>45401</v>
      </c>
      <c r="V1583" s="94">
        <v>0.36458333333333331</v>
      </c>
      <c r="W1583">
        <v>60</v>
      </c>
      <c r="X1583">
        <v>1</v>
      </c>
      <c r="AB1583" t="s">
        <v>798</v>
      </c>
      <c r="AC1583" t="s">
        <v>799</v>
      </c>
      <c r="AD1583">
        <v>119058</v>
      </c>
    </row>
    <row r="1584" spans="1:30" x14ac:dyDescent="0.25">
      <c r="A1584" t="s">
        <v>1435</v>
      </c>
      <c r="C1584" t="s">
        <v>1436</v>
      </c>
      <c r="D1584" t="s">
        <v>218</v>
      </c>
      <c r="E1584" t="s">
        <v>1437</v>
      </c>
      <c r="F1584" t="s">
        <v>782</v>
      </c>
      <c r="H1584" t="s">
        <v>811</v>
      </c>
      <c r="I1584">
        <v>0</v>
      </c>
      <c r="J1584">
        <v>38</v>
      </c>
      <c r="M1584" t="s">
        <v>744</v>
      </c>
      <c r="N1584" t="s">
        <v>745</v>
      </c>
      <c r="O1584">
        <v>0</v>
      </c>
      <c r="P1584" t="s">
        <v>819</v>
      </c>
      <c r="Q1584" t="s">
        <v>86</v>
      </c>
      <c r="R1584" t="s">
        <v>86</v>
      </c>
      <c r="S1584" s="71">
        <v>45401</v>
      </c>
      <c r="T1584" s="94">
        <v>0.36458333333333331</v>
      </c>
      <c r="U1584" s="71">
        <v>45401</v>
      </c>
      <c r="V1584" s="94">
        <v>0.42708333333333331</v>
      </c>
      <c r="W1584">
        <v>90</v>
      </c>
      <c r="X1584">
        <v>1.5</v>
      </c>
      <c r="Y1584" t="s">
        <v>35</v>
      </c>
      <c r="AB1584" t="s">
        <v>853</v>
      </c>
      <c r="AC1584" t="s">
        <v>854</v>
      </c>
      <c r="AD1584">
        <v>116353</v>
      </c>
    </row>
    <row r="1585" spans="1:30" x14ac:dyDescent="0.25">
      <c r="A1585" t="s">
        <v>1435</v>
      </c>
      <c r="C1585" t="s">
        <v>1436</v>
      </c>
      <c r="D1585" t="s">
        <v>218</v>
      </c>
      <c r="E1585" t="s">
        <v>1437</v>
      </c>
      <c r="F1585" t="s">
        <v>782</v>
      </c>
      <c r="H1585" t="s">
        <v>811</v>
      </c>
      <c r="I1585">
        <v>0</v>
      </c>
      <c r="J1585">
        <v>38</v>
      </c>
      <c r="M1585" t="s">
        <v>744</v>
      </c>
      <c r="N1585" t="s">
        <v>745</v>
      </c>
      <c r="O1585">
        <v>0</v>
      </c>
      <c r="P1585" t="s">
        <v>783</v>
      </c>
      <c r="Q1585" t="s">
        <v>86</v>
      </c>
      <c r="R1585" t="s">
        <v>86</v>
      </c>
      <c r="S1585" s="71">
        <v>45401</v>
      </c>
      <c r="T1585" s="94">
        <v>0.44791666666666669</v>
      </c>
      <c r="U1585" s="71">
        <v>45401</v>
      </c>
      <c r="V1585" s="94">
        <v>0.57291666666666663</v>
      </c>
      <c r="W1585">
        <v>180</v>
      </c>
      <c r="X1585">
        <v>3</v>
      </c>
      <c r="Y1585" t="s">
        <v>35</v>
      </c>
      <c r="AB1585" t="s">
        <v>1438</v>
      </c>
      <c r="AC1585" t="s">
        <v>1439</v>
      </c>
      <c r="AD1585">
        <v>86760</v>
      </c>
    </row>
    <row r="1586" spans="1:30" x14ac:dyDescent="0.25">
      <c r="A1586" t="s">
        <v>1435</v>
      </c>
      <c r="C1586" t="s">
        <v>1436</v>
      </c>
      <c r="D1586" t="s">
        <v>218</v>
      </c>
      <c r="E1586" t="s">
        <v>1437</v>
      </c>
      <c r="F1586" t="s">
        <v>782</v>
      </c>
      <c r="H1586" t="s">
        <v>811</v>
      </c>
      <c r="I1586">
        <v>0</v>
      </c>
      <c r="J1586">
        <v>38</v>
      </c>
      <c r="M1586" t="s">
        <v>789</v>
      </c>
      <c r="N1586" t="s">
        <v>777</v>
      </c>
      <c r="P1586" t="s">
        <v>790</v>
      </c>
      <c r="S1586" s="71">
        <v>45401</v>
      </c>
      <c r="T1586" s="94">
        <v>0.44791666666666669</v>
      </c>
      <c r="U1586" s="71">
        <v>45401</v>
      </c>
      <c r="V1586" s="94">
        <v>0.57291666666666663</v>
      </c>
      <c r="W1586">
        <v>2.89</v>
      </c>
      <c r="X1586">
        <v>4.8166667000000003E-2</v>
      </c>
      <c r="Y1586" t="s">
        <v>35</v>
      </c>
      <c r="AD1586">
        <v>86760</v>
      </c>
    </row>
    <row r="1587" spans="1:30" x14ac:dyDescent="0.25">
      <c r="A1587" t="s">
        <v>1435</v>
      </c>
      <c r="C1587" t="s">
        <v>1436</v>
      </c>
      <c r="D1587" t="s">
        <v>218</v>
      </c>
      <c r="E1587" t="s">
        <v>1437</v>
      </c>
      <c r="F1587" t="s">
        <v>782</v>
      </c>
      <c r="H1587" t="s">
        <v>811</v>
      </c>
      <c r="I1587">
        <v>0</v>
      </c>
      <c r="J1587">
        <v>38</v>
      </c>
      <c r="M1587" t="s">
        <v>744</v>
      </c>
      <c r="N1587" t="s">
        <v>745</v>
      </c>
      <c r="O1587">
        <v>0</v>
      </c>
      <c r="P1587" t="s">
        <v>791</v>
      </c>
      <c r="Q1587" t="s">
        <v>85</v>
      </c>
      <c r="R1587" t="s">
        <v>792</v>
      </c>
      <c r="S1587" s="71">
        <v>45401</v>
      </c>
      <c r="T1587" s="94">
        <v>0.59375</v>
      </c>
      <c r="U1587" s="71">
        <v>45401</v>
      </c>
      <c r="V1587" s="94">
        <v>0.67708333333333337</v>
      </c>
      <c r="W1587">
        <v>120</v>
      </c>
      <c r="X1587">
        <v>2</v>
      </c>
      <c r="Y1587" t="s">
        <v>34</v>
      </c>
      <c r="AB1587" t="s">
        <v>1440</v>
      </c>
      <c r="AC1587" t="s">
        <v>1441</v>
      </c>
      <c r="AD1587">
        <v>87445</v>
      </c>
    </row>
    <row r="1588" spans="1:30" x14ac:dyDescent="0.25">
      <c r="A1588" t="s">
        <v>1435</v>
      </c>
      <c r="C1588" t="s">
        <v>1436</v>
      </c>
      <c r="D1588" t="s">
        <v>218</v>
      </c>
      <c r="E1588" t="s">
        <v>1437</v>
      </c>
      <c r="F1588" t="s">
        <v>782</v>
      </c>
      <c r="H1588" t="s">
        <v>811</v>
      </c>
      <c r="I1588">
        <v>0</v>
      </c>
      <c r="J1588">
        <v>38</v>
      </c>
      <c r="M1588" t="s">
        <v>789</v>
      </c>
      <c r="N1588" t="s">
        <v>777</v>
      </c>
      <c r="P1588" t="s">
        <v>790</v>
      </c>
      <c r="S1588" s="71">
        <v>45401</v>
      </c>
      <c r="T1588" s="94">
        <v>0.59375</v>
      </c>
      <c r="U1588" s="71">
        <v>45401</v>
      </c>
      <c r="V1588" s="94">
        <v>0.67708333333333337</v>
      </c>
      <c r="W1588">
        <v>8.69</v>
      </c>
      <c r="X1588">
        <v>0.14483333300000001</v>
      </c>
      <c r="Y1588" t="s">
        <v>34</v>
      </c>
      <c r="AD1588">
        <v>87445</v>
      </c>
    </row>
    <row r="1589" spans="1:30" x14ac:dyDescent="0.25">
      <c r="A1589" t="s">
        <v>1435</v>
      </c>
      <c r="C1589" t="s">
        <v>1436</v>
      </c>
      <c r="D1589" t="s">
        <v>218</v>
      </c>
      <c r="E1589" t="s">
        <v>1437</v>
      </c>
      <c r="F1589" t="s">
        <v>782</v>
      </c>
      <c r="H1589" t="s">
        <v>811</v>
      </c>
      <c r="I1589">
        <v>0</v>
      </c>
      <c r="J1589">
        <v>38</v>
      </c>
      <c r="M1589" t="s">
        <v>744</v>
      </c>
      <c r="N1589" t="s">
        <v>745</v>
      </c>
      <c r="O1589">
        <v>0</v>
      </c>
      <c r="P1589" t="s">
        <v>783</v>
      </c>
      <c r="Q1589" t="s">
        <v>86</v>
      </c>
      <c r="R1589" t="s">
        <v>86</v>
      </c>
      <c r="S1589" s="71">
        <v>45404</v>
      </c>
      <c r="T1589" s="94">
        <v>0.44791666666666669</v>
      </c>
      <c r="U1589" s="71">
        <v>45404</v>
      </c>
      <c r="V1589" s="94">
        <v>0.57291666666666663</v>
      </c>
      <c r="W1589">
        <v>180</v>
      </c>
      <c r="X1589">
        <v>3</v>
      </c>
      <c r="Y1589" t="s">
        <v>35</v>
      </c>
      <c r="AB1589" t="s">
        <v>1438</v>
      </c>
      <c r="AC1589" t="s">
        <v>1439</v>
      </c>
      <c r="AD1589">
        <v>86758</v>
      </c>
    </row>
    <row r="1590" spans="1:30" x14ac:dyDescent="0.25">
      <c r="A1590" t="s">
        <v>1435</v>
      </c>
      <c r="C1590" t="s">
        <v>1436</v>
      </c>
      <c r="D1590" t="s">
        <v>218</v>
      </c>
      <c r="E1590" t="s">
        <v>1437</v>
      </c>
      <c r="F1590" t="s">
        <v>782</v>
      </c>
      <c r="H1590" t="s">
        <v>811</v>
      </c>
      <c r="I1590">
        <v>0</v>
      </c>
      <c r="J1590">
        <v>38</v>
      </c>
      <c r="M1590" t="s">
        <v>776</v>
      </c>
      <c r="N1590" t="s">
        <v>777</v>
      </c>
      <c r="P1590" t="s">
        <v>788</v>
      </c>
      <c r="Q1590" t="s">
        <v>86</v>
      </c>
      <c r="R1590" t="s">
        <v>86</v>
      </c>
      <c r="S1590" s="71">
        <v>45404</v>
      </c>
      <c r="T1590" s="94">
        <v>0.44791666666666669</v>
      </c>
      <c r="U1590" s="71">
        <v>45404</v>
      </c>
      <c r="V1590" s="94">
        <v>0.57291666666666663</v>
      </c>
      <c r="W1590">
        <v>2</v>
      </c>
      <c r="X1590">
        <v>3.3333333E-2</v>
      </c>
      <c r="Y1590" t="s">
        <v>35</v>
      </c>
      <c r="AB1590" t="s">
        <v>1438</v>
      </c>
      <c r="AC1590" t="s">
        <v>1439</v>
      </c>
      <c r="AD1590">
        <v>86758</v>
      </c>
    </row>
    <row r="1591" spans="1:30" x14ac:dyDescent="0.25">
      <c r="A1591" t="s">
        <v>1435</v>
      </c>
      <c r="C1591" t="s">
        <v>1436</v>
      </c>
      <c r="D1591" t="s">
        <v>218</v>
      </c>
      <c r="E1591" t="s">
        <v>1437</v>
      </c>
      <c r="F1591" t="s">
        <v>782</v>
      </c>
      <c r="H1591" t="s">
        <v>811</v>
      </c>
      <c r="I1591">
        <v>0</v>
      </c>
      <c r="J1591">
        <v>38</v>
      </c>
      <c r="M1591" t="s">
        <v>744</v>
      </c>
      <c r="N1591" t="s">
        <v>796</v>
      </c>
      <c r="O1591">
        <v>0</v>
      </c>
      <c r="P1591" t="s">
        <v>797</v>
      </c>
      <c r="Q1591" t="s">
        <v>747</v>
      </c>
      <c r="R1591" t="s">
        <v>747</v>
      </c>
      <c r="S1591" s="71">
        <v>45404</v>
      </c>
      <c r="T1591" s="94">
        <v>0.57291666666666663</v>
      </c>
      <c r="U1591" s="71">
        <v>45404</v>
      </c>
      <c r="V1591" s="94">
        <v>0.58333333333333337</v>
      </c>
      <c r="W1591">
        <v>15</v>
      </c>
      <c r="X1591">
        <v>0.25</v>
      </c>
      <c r="AB1591" t="s">
        <v>798</v>
      </c>
      <c r="AC1591" t="s">
        <v>799</v>
      </c>
      <c r="AD1591">
        <v>120866</v>
      </c>
    </row>
    <row r="1592" spans="1:30" x14ac:dyDescent="0.25">
      <c r="A1592" t="s">
        <v>1435</v>
      </c>
      <c r="C1592" t="s">
        <v>1436</v>
      </c>
      <c r="D1592" t="s">
        <v>218</v>
      </c>
      <c r="E1592" t="s">
        <v>1437</v>
      </c>
      <c r="F1592" t="s">
        <v>782</v>
      </c>
      <c r="H1592" t="s">
        <v>811</v>
      </c>
      <c r="I1592">
        <v>0</v>
      </c>
      <c r="J1592">
        <v>38</v>
      </c>
      <c r="M1592" t="s">
        <v>744</v>
      </c>
      <c r="N1592" t="s">
        <v>745</v>
      </c>
      <c r="O1592">
        <v>0</v>
      </c>
      <c r="P1592" t="s">
        <v>816</v>
      </c>
      <c r="Q1592" t="s">
        <v>86</v>
      </c>
      <c r="R1592" t="s">
        <v>86</v>
      </c>
      <c r="S1592" s="71">
        <v>45404</v>
      </c>
      <c r="T1592" s="94">
        <v>0.58333333333333337</v>
      </c>
      <c r="U1592" s="71">
        <v>45404</v>
      </c>
      <c r="V1592" s="94">
        <v>0.64583333333333337</v>
      </c>
      <c r="W1592">
        <v>90</v>
      </c>
      <c r="X1592">
        <v>1.5</v>
      </c>
      <c r="Y1592" t="s">
        <v>35</v>
      </c>
      <c r="AB1592" t="s">
        <v>1442</v>
      </c>
      <c r="AC1592" t="s">
        <v>1443</v>
      </c>
      <c r="AD1592">
        <v>86882</v>
      </c>
    </row>
    <row r="1593" spans="1:30" x14ac:dyDescent="0.25">
      <c r="A1593" t="s">
        <v>1435</v>
      </c>
      <c r="C1593" t="s">
        <v>1436</v>
      </c>
      <c r="D1593" t="s">
        <v>218</v>
      </c>
      <c r="E1593" t="s">
        <v>1437</v>
      </c>
      <c r="F1593" t="s">
        <v>782</v>
      </c>
      <c r="H1593" t="s">
        <v>811</v>
      </c>
      <c r="I1593">
        <v>0</v>
      </c>
      <c r="J1593">
        <v>38</v>
      </c>
      <c r="M1593" t="s">
        <v>776</v>
      </c>
      <c r="N1593" t="s">
        <v>777</v>
      </c>
      <c r="P1593" t="s">
        <v>788</v>
      </c>
      <c r="Q1593" t="s">
        <v>86</v>
      </c>
      <c r="R1593" t="s">
        <v>86</v>
      </c>
      <c r="S1593" s="71">
        <v>45404</v>
      </c>
      <c r="T1593" s="94">
        <v>0.58333333333333337</v>
      </c>
      <c r="U1593" s="71">
        <v>45404</v>
      </c>
      <c r="V1593" s="94">
        <v>0.64583333333333337</v>
      </c>
      <c r="W1593">
        <v>3</v>
      </c>
      <c r="X1593">
        <v>0.05</v>
      </c>
      <c r="Y1593" t="s">
        <v>35</v>
      </c>
      <c r="AB1593" t="s">
        <v>1442</v>
      </c>
      <c r="AC1593" t="s">
        <v>1443</v>
      </c>
      <c r="AD1593">
        <v>86882</v>
      </c>
    </row>
    <row r="1594" spans="1:30" x14ac:dyDescent="0.25">
      <c r="A1594" t="s">
        <v>1435</v>
      </c>
      <c r="C1594" t="s">
        <v>1436</v>
      </c>
      <c r="D1594" t="s">
        <v>218</v>
      </c>
      <c r="E1594" t="s">
        <v>1437</v>
      </c>
      <c r="F1594" t="s">
        <v>782</v>
      </c>
      <c r="H1594" t="s">
        <v>811</v>
      </c>
      <c r="I1594">
        <v>0</v>
      </c>
      <c r="J1594">
        <v>38</v>
      </c>
      <c r="M1594" t="s">
        <v>789</v>
      </c>
      <c r="N1594" t="s">
        <v>777</v>
      </c>
      <c r="P1594" t="s">
        <v>790</v>
      </c>
      <c r="S1594" s="71">
        <v>45404</v>
      </c>
      <c r="T1594" s="94">
        <v>0.58333333333333337</v>
      </c>
      <c r="U1594" s="71">
        <v>45404</v>
      </c>
      <c r="V1594" s="94">
        <v>0.64583333333333337</v>
      </c>
      <c r="W1594">
        <v>4.1100000000000003</v>
      </c>
      <c r="X1594">
        <v>6.8500000000000005E-2</v>
      </c>
      <c r="Y1594" t="s">
        <v>35</v>
      </c>
      <c r="AD1594">
        <v>86882</v>
      </c>
    </row>
    <row r="1595" spans="1:30" x14ac:dyDescent="0.25">
      <c r="A1595" t="s">
        <v>1435</v>
      </c>
      <c r="C1595" t="s">
        <v>1436</v>
      </c>
      <c r="D1595" t="s">
        <v>218</v>
      </c>
      <c r="E1595" t="s">
        <v>1437</v>
      </c>
      <c r="F1595" t="s">
        <v>782</v>
      </c>
      <c r="H1595" t="s">
        <v>811</v>
      </c>
      <c r="I1595">
        <v>0</v>
      </c>
      <c r="J1595">
        <v>38</v>
      </c>
      <c r="M1595" t="s">
        <v>744</v>
      </c>
      <c r="N1595" t="s">
        <v>796</v>
      </c>
      <c r="O1595">
        <v>0</v>
      </c>
      <c r="P1595" t="s">
        <v>797</v>
      </c>
      <c r="Q1595" t="s">
        <v>747</v>
      </c>
      <c r="R1595" t="s">
        <v>747</v>
      </c>
      <c r="S1595" s="71">
        <v>45405</v>
      </c>
      <c r="T1595" s="94">
        <v>0.33333333333333331</v>
      </c>
      <c r="U1595" s="71">
        <v>45405</v>
      </c>
      <c r="V1595" s="94">
        <v>0.375</v>
      </c>
      <c r="W1595">
        <v>60</v>
      </c>
      <c r="X1595">
        <v>1</v>
      </c>
      <c r="AB1595" t="s">
        <v>798</v>
      </c>
      <c r="AC1595" t="s">
        <v>799</v>
      </c>
      <c r="AD1595">
        <v>120867</v>
      </c>
    </row>
    <row r="1596" spans="1:30" x14ac:dyDescent="0.25">
      <c r="A1596" t="s">
        <v>1435</v>
      </c>
      <c r="C1596" t="s">
        <v>1436</v>
      </c>
      <c r="D1596" t="s">
        <v>218</v>
      </c>
      <c r="E1596" t="s">
        <v>1437</v>
      </c>
      <c r="F1596" t="s">
        <v>782</v>
      </c>
      <c r="H1596" t="s">
        <v>811</v>
      </c>
      <c r="I1596">
        <v>0</v>
      </c>
      <c r="J1596">
        <v>38</v>
      </c>
      <c r="M1596" t="s">
        <v>744</v>
      </c>
      <c r="N1596" t="s">
        <v>745</v>
      </c>
      <c r="O1596">
        <v>0</v>
      </c>
      <c r="P1596" t="s">
        <v>783</v>
      </c>
      <c r="Q1596" t="s">
        <v>86</v>
      </c>
      <c r="R1596" t="s">
        <v>86</v>
      </c>
      <c r="S1596" s="71">
        <v>45405</v>
      </c>
      <c r="T1596" s="94">
        <v>0.375</v>
      </c>
      <c r="U1596" s="71">
        <v>45405</v>
      </c>
      <c r="V1596" s="94">
        <v>0.4375</v>
      </c>
      <c r="W1596">
        <v>90</v>
      </c>
      <c r="X1596">
        <v>1.5</v>
      </c>
      <c r="Y1596" t="s">
        <v>203</v>
      </c>
      <c r="AB1596" t="s">
        <v>1139</v>
      </c>
      <c r="AC1596" t="s">
        <v>1140</v>
      </c>
      <c r="AD1596">
        <v>87291</v>
      </c>
    </row>
    <row r="1597" spans="1:30" x14ac:dyDescent="0.25">
      <c r="A1597" t="s">
        <v>1435</v>
      </c>
      <c r="C1597" t="s">
        <v>1436</v>
      </c>
      <c r="D1597" t="s">
        <v>218</v>
      </c>
      <c r="E1597" t="s">
        <v>1437</v>
      </c>
      <c r="F1597" t="s">
        <v>782</v>
      </c>
      <c r="H1597" t="s">
        <v>811</v>
      </c>
      <c r="I1597">
        <v>0</v>
      </c>
      <c r="J1597">
        <v>38</v>
      </c>
      <c r="M1597" t="s">
        <v>776</v>
      </c>
      <c r="N1597" t="s">
        <v>777</v>
      </c>
      <c r="P1597" t="s">
        <v>788</v>
      </c>
      <c r="Q1597" t="s">
        <v>86</v>
      </c>
      <c r="R1597" t="s">
        <v>86</v>
      </c>
      <c r="S1597" s="71">
        <v>45405</v>
      </c>
      <c r="T1597" s="94">
        <v>0.375</v>
      </c>
      <c r="U1597" s="71">
        <v>45405</v>
      </c>
      <c r="V1597" s="94">
        <v>0.4375</v>
      </c>
      <c r="W1597">
        <v>1</v>
      </c>
      <c r="X1597">
        <v>1.6666667E-2</v>
      </c>
      <c r="Y1597" t="s">
        <v>203</v>
      </c>
      <c r="AB1597" t="s">
        <v>1139</v>
      </c>
      <c r="AC1597" t="s">
        <v>1140</v>
      </c>
      <c r="AD1597">
        <v>87291</v>
      </c>
    </row>
    <row r="1598" spans="1:30" x14ac:dyDescent="0.25">
      <c r="A1598" t="s">
        <v>1435</v>
      </c>
      <c r="C1598" t="s">
        <v>1436</v>
      </c>
      <c r="D1598" t="s">
        <v>218</v>
      </c>
      <c r="E1598" t="s">
        <v>1437</v>
      </c>
      <c r="F1598" t="s">
        <v>782</v>
      </c>
      <c r="H1598" t="s">
        <v>811</v>
      </c>
      <c r="I1598">
        <v>0</v>
      </c>
      <c r="J1598">
        <v>38</v>
      </c>
      <c r="M1598" t="s">
        <v>744</v>
      </c>
      <c r="N1598" t="s">
        <v>745</v>
      </c>
      <c r="O1598">
        <v>0</v>
      </c>
      <c r="P1598" t="s">
        <v>783</v>
      </c>
      <c r="Q1598" t="s">
        <v>86</v>
      </c>
      <c r="R1598" t="s">
        <v>86</v>
      </c>
      <c r="S1598" s="71">
        <v>45405</v>
      </c>
      <c r="T1598" s="94">
        <v>0.44791666666666669</v>
      </c>
      <c r="U1598" s="71">
        <v>45405</v>
      </c>
      <c r="V1598" s="94">
        <v>0.53125</v>
      </c>
      <c r="W1598">
        <v>120</v>
      </c>
      <c r="X1598">
        <v>2</v>
      </c>
      <c r="Y1598" t="s">
        <v>35</v>
      </c>
      <c r="AB1598" t="s">
        <v>1444</v>
      </c>
      <c r="AC1598" t="s">
        <v>1445</v>
      </c>
      <c r="AD1598">
        <v>110801</v>
      </c>
    </row>
    <row r="1599" spans="1:30" x14ac:dyDescent="0.25">
      <c r="A1599" t="s">
        <v>1435</v>
      </c>
      <c r="C1599" t="s">
        <v>1436</v>
      </c>
      <c r="D1599" t="s">
        <v>218</v>
      </c>
      <c r="E1599" t="s">
        <v>1437</v>
      </c>
      <c r="F1599" t="s">
        <v>782</v>
      </c>
      <c r="H1599" t="s">
        <v>811</v>
      </c>
      <c r="I1599">
        <v>0</v>
      </c>
      <c r="J1599">
        <v>38</v>
      </c>
      <c r="M1599" t="s">
        <v>776</v>
      </c>
      <c r="N1599" t="s">
        <v>777</v>
      </c>
      <c r="P1599" t="s">
        <v>788</v>
      </c>
      <c r="Q1599" t="s">
        <v>86</v>
      </c>
      <c r="R1599" t="s">
        <v>86</v>
      </c>
      <c r="S1599" s="71">
        <v>45405</v>
      </c>
      <c r="T1599" s="94">
        <v>0.44791666666666669</v>
      </c>
      <c r="U1599" s="71">
        <v>45405</v>
      </c>
      <c r="V1599" s="94">
        <v>0.53125</v>
      </c>
      <c r="W1599">
        <v>9</v>
      </c>
      <c r="X1599">
        <v>0.15</v>
      </c>
      <c r="Y1599" t="s">
        <v>35</v>
      </c>
      <c r="AB1599" t="s">
        <v>1444</v>
      </c>
      <c r="AC1599" t="s">
        <v>1445</v>
      </c>
      <c r="AD1599">
        <v>110801</v>
      </c>
    </row>
    <row r="1600" spans="1:30" x14ac:dyDescent="0.25">
      <c r="A1600" t="s">
        <v>1435</v>
      </c>
      <c r="C1600" t="s">
        <v>1436</v>
      </c>
      <c r="D1600" t="s">
        <v>218</v>
      </c>
      <c r="E1600" t="s">
        <v>1437</v>
      </c>
      <c r="F1600" t="s">
        <v>782</v>
      </c>
      <c r="H1600" t="s">
        <v>811</v>
      </c>
      <c r="I1600">
        <v>0</v>
      </c>
      <c r="J1600">
        <v>38</v>
      </c>
      <c r="M1600" t="s">
        <v>789</v>
      </c>
      <c r="N1600" t="s">
        <v>777</v>
      </c>
      <c r="P1600" t="s">
        <v>790</v>
      </c>
      <c r="S1600" s="71">
        <v>45405</v>
      </c>
      <c r="T1600" s="94">
        <v>0.44791666666666669</v>
      </c>
      <c r="U1600" s="71">
        <v>45405</v>
      </c>
      <c r="V1600" s="94">
        <v>0.53125</v>
      </c>
      <c r="W1600">
        <v>6.33</v>
      </c>
      <c r="X1600">
        <v>0.1055</v>
      </c>
      <c r="Y1600" t="s">
        <v>35</v>
      </c>
      <c r="AD1600">
        <v>110801</v>
      </c>
    </row>
    <row r="1601" spans="1:30" x14ac:dyDescent="0.25">
      <c r="A1601" t="s">
        <v>1435</v>
      </c>
      <c r="C1601" t="s">
        <v>1436</v>
      </c>
      <c r="D1601" t="s">
        <v>218</v>
      </c>
      <c r="E1601" t="s">
        <v>1437</v>
      </c>
      <c r="F1601" t="s">
        <v>782</v>
      </c>
      <c r="H1601" t="s">
        <v>811</v>
      </c>
      <c r="I1601">
        <v>0</v>
      </c>
      <c r="J1601">
        <v>38</v>
      </c>
      <c r="M1601" t="s">
        <v>744</v>
      </c>
      <c r="N1601" t="s">
        <v>745</v>
      </c>
      <c r="O1601">
        <v>0</v>
      </c>
      <c r="P1601" t="s">
        <v>816</v>
      </c>
      <c r="Q1601" t="s">
        <v>86</v>
      </c>
      <c r="R1601" t="s">
        <v>86</v>
      </c>
      <c r="S1601" s="71">
        <v>45405</v>
      </c>
      <c r="T1601" s="94">
        <v>0.54166666666666663</v>
      </c>
      <c r="U1601" s="71">
        <v>45405</v>
      </c>
      <c r="V1601" s="94">
        <v>0.60416666666666663</v>
      </c>
      <c r="W1601">
        <v>90</v>
      </c>
      <c r="X1601">
        <v>1.5</v>
      </c>
      <c r="Y1601" t="s">
        <v>35</v>
      </c>
      <c r="AB1601" t="s">
        <v>1111</v>
      </c>
      <c r="AC1601" t="s">
        <v>1112</v>
      </c>
      <c r="AD1601">
        <v>120625</v>
      </c>
    </row>
    <row r="1602" spans="1:30" x14ac:dyDescent="0.25">
      <c r="A1602" t="s">
        <v>1435</v>
      </c>
      <c r="C1602" t="s">
        <v>1436</v>
      </c>
      <c r="D1602" t="s">
        <v>218</v>
      </c>
      <c r="E1602" t="s">
        <v>1437</v>
      </c>
      <c r="F1602" t="s">
        <v>782</v>
      </c>
      <c r="H1602" t="s">
        <v>811</v>
      </c>
      <c r="I1602">
        <v>0</v>
      </c>
      <c r="J1602">
        <v>38</v>
      </c>
      <c r="M1602" t="s">
        <v>789</v>
      </c>
      <c r="N1602" t="s">
        <v>777</v>
      </c>
      <c r="P1602" t="s">
        <v>790</v>
      </c>
      <c r="S1602" s="71">
        <v>45405</v>
      </c>
      <c r="T1602" s="94">
        <v>0.54166666666666663</v>
      </c>
      <c r="U1602" s="71">
        <v>45405</v>
      </c>
      <c r="V1602" s="94">
        <v>0.60416666666666663</v>
      </c>
      <c r="W1602">
        <v>4.28</v>
      </c>
      <c r="X1602">
        <v>7.1333332999999999E-2</v>
      </c>
      <c r="Y1602" t="s">
        <v>35</v>
      </c>
      <c r="AD1602">
        <v>120625</v>
      </c>
    </row>
    <row r="1603" spans="1:30" x14ac:dyDescent="0.25">
      <c r="A1603" t="s">
        <v>1435</v>
      </c>
      <c r="C1603" t="s">
        <v>1436</v>
      </c>
      <c r="D1603" t="s">
        <v>218</v>
      </c>
      <c r="E1603" t="s">
        <v>1437</v>
      </c>
      <c r="F1603" t="s">
        <v>782</v>
      </c>
      <c r="H1603" t="s">
        <v>811</v>
      </c>
      <c r="I1603">
        <v>0</v>
      </c>
      <c r="J1603">
        <v>38</v>
      </c>
      <c r="M1603" t="s">
        <v>744</v>
      </c>
      <c r="N1603" t="s">
        <v>745</v>
      </c>
      <c r="O1603">
        <v>0</v>
      </c>
      <c r="P1603" t="s">
        <v>783</v>
      </c>
      <c r="Q1603" t="s">
        <v>86</v>
      </c>
      <c r="R1603" t="s">
        <v>86</v>
      </c>
      <c r="S1603" s="71">
        <v>45405</v>
      </c>
      <c r="T1603" s="94">
        <v>0.66666666666666663</v>
      </c>
      <c r="U1603" s="71">
        <v>45405</v>
      </c>
      <c r="V1603" s="94">
        <v>0.75</v>
      </c>
      <c r="W1603">
        <v>120</v>
      </c>
      <c r="X1603">
        <v>2</v>
      </c>
      <c r="Y1603" t="s">
        <v>35</v>
      </c>
      <c r="AB1603" t="s">
        <v>998</v>
      </c>
      <c r="AC1603" t="s">
        <v>999</v>
      </c>
      <c r="AD1603">
        <v>120714</v>
      </c>
    </row>
    <row r="1604" spans="1:30" x14ac:dyDescent="0.25">
      <c r="A1604" t="s">
        <v>1435</v>
      </c>
      <c r="C1604" t="s">
        <v>1436</v>
      </c>
      <c r="D1604" t="s">
        <v>218</v>
      </c>
      <c r="E1604" t="s">
        <v>1437</v>
      </c>
      <c r="F1604" t="s">
        <v>782</v>
      </c>
      <c r="H1604" t="s">
        <v>811</v>
      </c>
      <c r="I1604">
        <v>0</v>
      </c>
      <c r="J1604">
        <v>38</v>
      </c>
      <c r="M1604" t="s">
        <v>776</v>
      </c>
      <c r="N1604" t="s">
        <v>777</v>
      </c>
      <c r="P1604" t="s">
        <v>788</v>
      </c>
      <c r="Q1604" t="s">
        <v>86</v>
      </c>
      <c r="R1604" t="s">
        <v>86</v>
      </c>
      <c r="S1604" s="71">
        <v>45405</v>
      </c>
      <c r="T1604" s="94">
        <v>0.66666666666666663</v>
      </c>
      <c r="U1604" s="71">
        <v>45405</v>
      </c>
      <c r="V1604" s="94">
        <v>0.75</v>
      </c>
      <c r="W1604">
        <v>7</v>
      </c>
      <c r="X1604">
        <v>0.116666667</v>
      </c>
      <c r="Y1604" t="s">
        <v>35</v>
      </c>
      <c r="AB1604" t="s">
        <v>998</v>
      </c>
      <c r="AC1604" t="s">
        <v>999</v>
      </c>
      <c r="AD1604">
        <v>120714</v>
      </c>
    </row>
    <row r="1605" spans="1:30" x14ac:dyDescent="0.25">
      <c r="A1605" t="s">
        <v>1435</v>
      </c>
      <c r="C1605" t="s">
        <v>1436</v>
      </c>
      <c r="D1605" t="s">
        <v>218</v>
      </c>
      <c r="E1605" t="s">
        <v>1437</v>
      </c>
      <c r="F1605" t="s">
        <v>782</v>
      </c>
      <c r="H1605" t="s">
        <v>811</v>
      </c>
      <c r="I1605">
        <v>0</v>
      </c>
      <c r="J1605">
        <v>38</v>
      </c>
      <c r="M1605" t="s">
        <v>789</v>
      </c>
      <c r="N1605" t="s">
        <v>777</v>
      </c>
      <c r="P1605" t="s">
        <v>790</v>
      </c>
      <c r="S1605" s="71">
        <v>45405</v>
      </c>
      <c r="T1605" s="94">
        <v>0.66666666666666663</v>
      </c>
      <c r="U1605" s="71">
        <v>45405</v>
      </c>
      <c r="V1605" s="94">
        <v>0.75</v>
      </c>
      <c r="W1605">
        <v>1.61</v>
      </c>
      <c r="X1605">
        <v>2.6833333000000001E-2</v>
      </c>
      <c r="Y1605" t="s">
        <v>35</v>
      </c>
      <c r="AD1605">
        <v>120714</v>
      </c>
    </row>
    <row r="1606" spans="1:30" x14ac:dyDescent="0.25">
      <c r="A1606" t="s">
        <v>1435</v>
      </c>
      <c r="C1606" t="s">
        <v>1436</v>
      </c>
      <c r="D1606" t="s">
        <v>218</v>
      </c>
      <c r="E1606" t="s">
        <v>1437</v>
      </c>
      <c r="F1606" t="s">
        <v>782</v>
      </c>
      <c r="H1606" t="s">
        <v>811</v>
      </c>
      <c r="I1606">
        <v>0</v>
      </c>
      <c r="J1606">
        <v>38</v>
      </c>
      <c r="M1606" t="s">
        <v>744</v>
      </c>
      <c r="N1606" t="s">
        <v>796</v>
      </c>
      <c r="O1606">
        <v>0</v>
      </c>
      <c r="P1606" t="s">
        <v>797</v>
      </c>
      <c r="Q1606" t="s">
        <v>747</v>
      </c>
      <c r="R1606" t="s">
        <v>747</v>
      </c>
      <c r="S1606" s="71">
        <v>45406</v>
      </c>
      <c r="T1606" s="94">
        <v>0.30208333333333331</v>
      </c>
      <c r="U1606" s="71">
        <v>45406</v>
      </c>
      <c r="V1606" s="94">
        <v>0.34375</v>
      </c>
      <c r="W1606">
        <v>60</v>
      </c>
      <c r="X1606">
        <v>1</v>
      </c>
      <c r="AB1606" t="s">
        <v>798</v>
      </c>
      <c r="AC1606" t="s">
        <v>799</v>
      </c>
      <c r="AD1606">
        <v>121734</v>
      </c>
    </row>
    <row r="1607" spans="1:30" x14ac:dyDescent="0.25">
      <c r="A1607" t="s">
        <v>1435</v>
      </c>
      <c r="C1607" t="s">
        <v>1436</v>
      </c>
      <c r="D1607" t="s">
        <v>218</v>
      </c>
      <c r="E1607" t="s">
        <v>1437</v>
      </c>
      <c r="F1607" t="s">
        <v>782</v>
      </c>
      <c r="H1607" t="s">
        <v>811</v>
      </c>
      <c r="I1607">
        <v>0</v>
      </c>
      <c r="J1607">
        <v>38</v>
      </c>
      <c r="M1607" t="s">
        <v>744</v>
      </c>
      <c r="N1607" t="s">
        <v>745</v>
      </c>
      <c r="O1607">
        <v>0</v>
      </c>
      <c r="P1607" t="s">
        <v>791</v>
      </c>
      <c r="Q1607" t="s">
        <v>85</v>
      </c>
      <c r="R1607" t="s">
        <v>792</v>
      </c>
      <c r="S1607" s="71">
        <v>45406</v>
      </c>
      <c r="T1607" s="94">
        <v>0.34375</v>
      </c>
      <c r="U1607" s="71">
        <v>45406</v>
      </c>
      <c r="V1607" s="94">
        <v>0.42708333333333331</v>
      </c>
      <c r="W1607">
        <v>120</v>
      </c>
      <c r="X1607">
        <v>2</v>
      </c>
      <c r="Y1607" t="s">
        <v>34</v>
      </c>
      <c r="AB1607" t="s">
        <v>1440</v>
      </c>
      <c r="AC1607" t="s">
        <v>1441</v>
      </c>
      <c r="AD1607">
        <v>90948</v>
      </c>
    </row>
    <row r="1608" spans="1:30" x14ac:dyDescent="0.25">
      <c r="A1608" t="s">
        <v>1435</v>
      </c>
      <c r="C1608" t="s">
        <v>1436</v>
      </c>
      <c r="D1608" t="s">
        <v>218</v>
      </c>
      <c r="E1608" t="s">
        <v>1437</v>
      </c>
      <c r="F1608" t="s">
        <v>782</v>
      </c>
      <c r="H1608" t="s">
        <v>811</v>
      </c>
      <c r="I1608">
        <v>0</v>
      </c>
      <c r="J1608">
        <v>38</v>
      </c>
      <c r="M1608" t="s">
        <v>744</v>
      </c>
      <c r="N1608" t="s">
        <v>745</v>
      </c>
      <c r="O1608">
        <v>0</v>
      </c>
      <c r="P1608" t="s">
        <v>783</v>
      </c>
      <c r="Q1608" t="s">
        <v>86</v>
      </c>
      <c r="R1608" t="s">
        <v>86</v>
      </c>
      <c r="S1608" s="71">
        <v>45406</v>
      </c>
      <c r="T1608" s="94">
        <v>0.44791666666666669</v>
      </c>
      <c r="U1608" s="71">
        <v>45406</v>
      </c>
      <c r="V1608" s="94">
        <v>0.57291666666666663</v>
      </c>
      <c r="W1608">
        <v>180</v>
      </c>
      <c r="X1608">
        <v>3</v>
      </c>
      <c r="Y1608" t="s">
        <v>35</v>
      </c>
      <c r="AB1608" t="s">
        <v>1438</v>
      </c>
      <c r="AC1608" t="s">
        <v>1439</v>
      </c>
      <c r="AD1608">
        <v>86759</v>
      </c>
    </row>
    <row r="1609" spans="1:30" x14ac:dyDescent="0.25">
      <c r="A1609" t="s">
        <v>1435</v>
      </c>
      <c r="C1609" t="s">
        <v>1436</v>
      </c>
      <c r="D1609" t="s">
        <v>218</v>
      </c>
      <c r="E1609" t="s">
        <v>1437</v>
      </c>
      <c r="F1609" t="s">
        <v>782</v>
      </c>
      <c r="H1609" t="s">
        <v>811</v>
      </c>
      <c r="I1609">
        <v>0</v>
      </c>
      <c r="J1609">
        <v>38</v>
      </c>
      <c r="M1609" t="s">
        <v>776</v>
      </c>
      <c r="N1609" t="s">
        <v>777</v>
      </c>
      <c r="P1609" t="s">
        <v>788</v>
      </c>
      <c r="Q1609" t="s">
        <v>86</v>
      </c>
      <c r="R1609" t="s">
        <v>86</v>
      </c>
      <c r="S1609" s="71">
        <v>45406</v>
      </c>
      <c r="T1609" s="94">
        <v>0.44791666666666669</v>
      </c>
      <c r="U1609" s="71">
        <v>45406</v>
      </c>
      <c r="V1609" s="94">
        <v>0.57291666666666663</v>
      </c>
      <c r="W1609">
        <v>3</v>
      </c>
      <c r="X1609">
        <v>0.05</v>
      </c>
      <c r="Y1609" t="s">
        <v>35</v>
      </c>
      <c r="AB1609" t="s">
        <v>1438</v>
      </c>
      <c r="AC1609" t="s">
        <v>1439</v>
      </c>
      <c r="AD1609">
        <v>86759</v>
      </c>
    </row>
    <row r="1610" spans="1:30" x14ac:dyDescent="0.25">
      <c r="A1610" t="s">
        <v>1435</v>
      </c>
      <c r="C1610" t="s">
        <v>1436</v>
      </c>
      <c r="D1610" t="s">
        <v>218</v>
      </c>
      <c r="E1610" t="s">
        <v>1437</v>
      </c>
      <c r="F1610" t="s">
        <v>782</v>
      </c>
      <c r="H1610" t="s">
        <v>811</v>
      </c>
      <c r="I1610">
        <v>0</v>
      </c>
      <c r="J1610">
        <v>38</v>
      </c>
      <c r="M1610" t="s">
        <v>789</v>
      </c>
      <c r="N1610" t="s">
        <v>777</v>
      </c>
      <c r="P1610" t="s">
        <v>790</v>
      </c>
      <c r="S1610" s="71">
        <v>45406</v>
      </c>
      <c r="T1610" s="94">
        <v>0.44791666666666669</v>
      </c>
      <c r="U1610" s="71">
        <v>45406</v>
      </c>
      <c r="V1610" s="94">
        <v>0.57291666666666663</v>
      </c>
      <c r="W1610">
        <v>8.64</v>
      </c>
      <c r="X1610">
        <v>0.14399999999999999</v>
      </c>
      <c r="Y1610" t="s">
        <v>35</v>
      </c>
      <c r="AD1610">
        <v>86759</v>
      </c>
    </row>
    <row r="1611" spans="1:30" x14ac:dyDescent="0.25">
      <c r="A1611" t="s">
        <v>1435</v>
      </c>
      <c r="C1611" t="s">
        <v>1436</v>
      </c>
      <c r="D1611" t="s">
        <v>218</v>
      </c>
      <c r="E1611" t="s">
        <v>1437</v>
      </c>
      <c r="F1611" t="s">
        <v>782</v>
      </c>
      <c r="H1611" t="s">
        <v>811</v>
      </c>
      <c r="I1611">
        <v>0</v>
      </c>
      <c r="J1611">
        <v>38</v>
      </c>
      <c r="M1611" t="s">
        <v>744</v>
      </c>
      <c r="N1611" t="s">
        <v>745</v>
      </c>
      <c r="O1611">
        <v>0</v>
      </c>
      <c r="P1611" t="s">
        <v>783</v>
      </c>
      <c r="Q1611" t="s">
        <v>86</v>
      </c>
      <c r="R1611" t="s">
        <v>86</v>
      </c>
      <c r="S1611" s="71">
        <v>45406</v>
      </c>
      <c r="T1611" s="94">
        <v>0.58333333333333337</v>
      </c>
      <c r="U1611" s="71">
        <v>45406</v>
      </c>
      <c r="V1611" s="94">
        <v>0.66666666666666663</v>
      </c>
      <c r="W1611">
        <v>120</v>
      </c>
      <c r="X1611">
        <v>2</v>
      </c>
      <c r="Y1611" t="s">
        <v>35</v>
      </c>
      <c r="AB1611" t="s">
        <v>1446</v>
      </c>
      <c r="AC1611" t="s">
        <v>1447</v>
      </c>
      <c r="AD1611">
        <v>115665</v>
      </c>
    </row>
    <row r="1612" spans="1:30" x14ac:dyDescent="0.25">
      <c r="A1612" t="s">
        <v>1435</v>
      </c>
      <c r="C1612" t="s">
        <v>1436</v>
      </c>
      <c r="D1612" t="s">
        <v>218</v>
      </c>
      <c r="E1612" t="s">
        <v>1437</v>
      </c>
      <c r="F1612" t="s">
        <v>782</v>
      </c>
      <c r="H1612" t="s">
        <v>811</v>
      </c>
      <c r="I1612">
        <v>0</v>
      </c>
      <c r="J1612">
        <v>38</v>
      </c>
      <c r="M1612" t="s">
        <v>776</v>
      </c>
      <c r="N1612" t="s">
        <v>777</v>
      </c>
      <c r="P1612" t="s">
        <v>788</v>
      </c>
      <c r="Q1612" t="s">
        <v>86</v>
      </c>
      <c r="R1612" t="s">
        <v>86</v>
      </c>
      <c r="S1612" s="71">
        <v>45406</v>
      </c>
      <c r="T1612" s="94">
        <v>0.58333333333333337</v>
      </c>
      <c r="U1612" s="71">
        <v>45406</v>
      </c>
      <c r="V1612" s="94">
        <v>0.66666666666666663</v>
      </c>
      <c r="W1612">
        <v>3</v>
      </c>
      <c r="X1612">
        <v>0.05</v>
      </c>
      <c r="Y1612" t="s">
        <v>35</v>
      </c>
      <c r="AB1612" t="s">
        <v>1446</v>
      </c>
      <c r="AC1612" t="s">
        <v>1447</v>
      </c>
      <c r="AD1612">
        <v>115665</v>
      </c>
    </row>
    <row r="1613" spans="1:30" x14ac:dyDescent="0.25">
      <c r="A1613" t="s">
        <v>1435</v>
      </c>
      <c r="C1613" t="s">
        <v>1436</v>
      </c>
      <c r="D1613" t="s">
        <v>218</v>
      </c>
      <c r="E1613" t="s">
        <v>1437</v>
      </c>
      <c r="F1613" t="s">
        <v>782</v>
      </c>
      <c r="H1613" t="s">
        <v>811</v>
      </c>
      <c r="I1613">
        <v>0</v>
      </c>
      <c r="J1613">
        <v>38</v>
      </c>
      <c r="M1613" t="s">
        <v>789</v>
      </c>
      <c r="N1613" t="s">
        <v>777</v>
      </c>
      <c r="P1613" t="s">
        <v>790</v>
      </c>
      <c r="S1613" s="71">
        <v>45406</v>
      </c>
      <c r="T1613" s="94">
        <v>0.58333333333333337</v>
      </c>
      <c r="U1613" s="71">
        <v>45406</v>
      </c>
      <c r="V1613" s="94">
        <v>0.66666666666666663</v>
      </c>
      <c r="W1613">
        <v>4</v>
      </c>
      <c r="X1613">
        <v>6.6666666999999999E-2</v>
      </c>
      <c r="Y1613" t="s">
        <v>35</v>
      </c>
      <c r="AD1613">
        <v>115665</v>
      </c>
    </row>
    <row r="1614" spans="1:30" x14ac:dyDescent="0.25">
      <c r="A1614" t="s">
        <v>1435</v>
      </c>
      <c r="C1614" t="s">
        <v>1436</v>
      </c>
      <c r="D1614" t="s">
        <v>218</v>
      </c>
      <c r="E1614" t="s">
        <v>1437</v>
      </c>
      <c r="F1614" t="s">
        <v>782</v>
      </c>
      <c r="H1614" t="s">
        <v>811</v>
      </c>
      <c r="I1614">
        <v>0</v>
      </c>
      <c r="J1614">
        <v>38</v>
      </c>
      <c r="M1614" t="s">
        <v>744</v>
      </c>
      <c r="N1614" t="s">
        <v>745</v>
      </c>
      <c r="O1614">
        <v>0</v>
      </c>
      <c r="P1614" t="s">
        <v>783</v>
      </c>
      <c r="Q1614" t="s">
        <v>86</v>
      </c>
      <c r="R1614" t="s">
        <v>86</v>
      </c>
      <c r="S1614" s="71">
        <v>45406</v>
      </c>
      <c r="T1614" s="94">
        <v>0.67708333333333337</v>
      </c>
      <c r="U1614" s="71">
        <v>45406</v>
      </c>
      <c r="V1614" s="94">
        <v>0.76041666666666663</v>
      </c>
      <c r="W1614">
        <v>120</v>
      </c>
      <c r="X1614">
        <v>2</v>
      </c>
      <c r="Y1614" t="s">
        <v>35</v>
      </c>
      <c r="AB1614" t="s">
        <v>998</v>
      </c>
      <c r="AC1614" t="s">
        <v>999</v>
      </c>
      <c r="AD1614">
        <v>121507</v>
      </c>
    </row>
    <row r="1615" spans="1:30" x14ac:dyDescent="0.25">
      <c r="A1615" t="s">
        <v>1435</v>
      </c>
      <c r="C1615" t="s">
        <v>1436</v>
      </c>
      <c r="D1615" t="s">
        <v>218</v>
      </c>
      <c r="E1615" t="s">
        <v>1437</v>
      </c>
      <c r="F1615" t="s">
        <v>782</v>
      </c>
      <c r="H1615" t="s">
        <v>811</v>
      </c>
      <c r="I1615">
        <v>0</v>
      </c>
      <c r="J1615">
        <v>38</v>
      </c>
      <c r="M1615" t="s">
        <v>776</v>
      </c>
      <c r="N1615" t="s">
        <v>777</v>
      </c>
      <c r="P1615" t="s">
        <v>788</v>
      </c>
      <c r="Q1615" t="s">
        <v>86</v>
      </c>
      <c r="R1615" t="s">
        <v>86</v>
      </c>
      <c r="S1615" s="71">
        <v>45406</v>
      </c>
      <c r="T1615" s="94">
        <v>0.67708333333333337</v>
      </c>
      <c r="U1615" s="71">
        <v>45406</v>
      </c>
      <c r="V1615" s="94">
        <v>0.76041666666666663</v>
      </c>
      <c r="W1615">
        <v>8</v>
      </c>
      <c r="X1615">
        <v>0.133333333</v>
      </c>
      <c r="Y1615" t="s">
        <v>35</v>
      </c>
      <c r="AB1615" t="s">
        <v>998</v>
      </c>
      <c r="AC1615" t="s">
        <v>999</v>
      </c>
      <c r="AD1615">
        <v>121507</v>
      </c>
    </row>
    <row r="1616" spans="1:30" x14ac:dyDescent="0.25">
      <c r="A1616" t="s">
        <v>1435</v>
      </c>
      <c r="C1616" t="s">
        <v>1436</v>
      </c>
      <c r="D1616" t="s">
        <v>218</v>
      </c>
      <c r="E1616" t="s">
        <v>1437</v>
      </c>
      <c r="F1616" t="s">
        <v>782</v>
      </c>
      <c r="H1616" t="s">
        <v>811</v>
      </c>
      <c r="I1616">
        <v>0</v>
      </c>
      <c r="J1616">
        <v>38</v>
      </c>
      <c r="M1616" t="s">
        <v>789</v>
      </c>
      <c r="N1616" t="s">
        <v>777</v>
      </c>
      <c r="P1616" t="s">
        <v>790</v>
      </c>
      <c r="S1616" s="71">
        <v>45406</v>
      </c>
      <c r="T1616" s="94">
        <v>0.67708333333333337</v>
      </c>
      <c r="U1616" s="71">
        <v>45406</v>
      </c>
      <c r="V1616" s="94">
        <v>0.76041666666666663</v>
      </c>
      <c r="W1616">
        <v>1.02</v>
      </c>
      <c r="X1616">
        <v>1.7000000000000001E-2</v>
      </c>
      <c r="Y1616" t="s">
        <v>35</v>
      </c>
      <c r="AD1616">
        <v>121507</v>
      </c>
    </row>
    <row r="1617" spans="1:30" x14ac:dyDescent="0.25">
      <c r="A1617" t="s">
        <v>1435</v>
      </c>
      <c r="C1617" t="s">
        <v>1436</v>
      </c>
      <c r="D1617" t="s">
        <v>218</v>
      </c>
      <c r="E1617" t="s">
        <v>1437</v>
      </c>
      <c r="F1617" t="s">
        <v>782</v>
      </c>
      <c r="H1617" t="s">
        <v>811</v>
      </c>
      <c r="I1617">
        <v>0</v>
      </c>
      <c r="J1617">
        <v>38</v>
      </c>
      <c r="M1617" t="s">
        <v>744</v>
      </c>
      <c r="N1617" t="s">
        <v>745</v>
      </c>
      <c r="O1617">
        <v>0</v>
      </c>
      <c r="P1617" t="s">
        <v>783</v>
      </c>
      <c r="Q1617" t="s">
        <v>86</v>
      </c>
      <c r="R1617" t="s">
        <v>86</v>
      </c>
      <c r="S1617" s="71">
        <v>45411</v>
      </c>
      <c r="T1617" s="94">
        <v>0.44791666666666669</v>
      </c>
      <c r="U1617" s="71">
        <v>45411</v>
      </c>
      <c r="V1617" s="94">
        <v>0.57291666666666663</v>
      </c>
      <c r="W1617">
        <v>180</v>
      </c>
      <c r="X1617">
        <v>3</v>
      </c>
      <c r="Y1617" t="s">
        <v>35</v>
      </c>
      <c r="AB1617" t="s">
        <v>1438</v>
      </c>
      <c r="AC1617" t="s">
        <v>1439</v>
      </c>
      <c r="AD1617">
        <v>90287</v>
      </c>
    </row>
    <row r="1618" spans="1:30" x14ac:dyDescent="0.25">
      <c r="A1618" t="s">
        <v>1435</v>
      </c>
      <c r="C1618" t="s">
        <v>1436</v>
      </c>
      <c r="D1618" t="s">
        <v>218</v>
      </c>
      <c r="E1618" t="s">
        <v>1437</v>
      </c>
      <c r="F1618" t="s">
        <v>782</v>
      </c>
      <c r="H1618" t="s">
        <v>811</v>
      </c>
      <c r="I1618">
        <v>0</v>
      </c>
      <c r="J1618">
        <v>38</v>
      </c>
      <c r="M1618" t="s">
        <v>776</v>
      </c>
      <c r="N1618" t="s">
        <v>777</v>
      </c>
      <c r="P1618" t="s">
        <v>788</v>
      </c>
      <c r="Q1618" t="s">
        <v>86</v>
      </c>
      <c r="R1618" t="s">
        <v>86</v>
      </c>
      <c r="S1618" s="71">
        <v>45411</v>
      </c>
      <c r="T1618" s="94">
        <v>0.44791666666666669</v>
      </c>
      <c r="U1618" s="71">
        <v>45411</v>
      </c>
      <c r="V1618" s="94">
        <v>0.57291666666666663</v>
      </c>
      <c r="W1618">
        <v>2</v>
      </c>
      <c r="X1618">
        <v>3.3333333E-2</v>
      </c>
      <c r="Y1618" t="s">
        <v>35</v>
      </c>
      <c r="AB1618" t="s">
        <v>1438</v>
      </c>
      <c r="AC1618" t="s">
        <v>1439</v>
      </c>
      <c r="AD1618">
        <v>90287</v>
      </c>
    </row>
    <row r="1619" spans="1:30" x14ac:dyDescent="0.25">
      <c r="A1619" t="s">
        <v>1435</v>
      </c>
      <c r="C1619" t="s">
        <v>1436</v>
      </c>
      <c r="D1619" t="s">
        <v>218</v>
      </c>
      <c r="E1619" t="s">
        <v>1437</v>
      </c>
      <c r="F1619" t="s">
        <v>782</v>
      </c>
      <c r="H1619" t="s">
        <v>811</v>
      </c>
      <c r="I1619">
        <v>0</v>
      </c>
      <c r="J1619">
        <v>38</v>
      </c>
      <c r="M1619" t="s">
        <v>744</v>
      </c>
      <c r="N1619" t="s">
        <v>796</v>
      </c>
      <c r="O1619">
        <v>0</v>
      </c>
      <c r="P1619" t="s">
        <v>797</v>
      </c>
      <c r="Q1619" t="s">
        <v>747</v>
      </c>
      <c r="R1619" t="s">
        <v>747</v>
      </c>
      <c r="S1619" s="71">
        <v>45411</v>
      </c>
      <c r="T1619" s="94">
        <v>0.57291666666666663</v>
      </c>
      <c r="U1619" s="71">
        <v>45411</v>
      </c>
      <c r="V1619" s="94">
        <v>0.58333333333333337</v>
      </c>
      <c r="W1619">
        <v>15</v>
      </c>
      <c r="X1619">
        <v>0.25</v>
      </c>
      <c r="AB1619" t="s">
        <v>798</v>
      </c>
      <c r="AC1619" t="s">
        <v>799</v>
      </c>
      <c r="AD1619">
        <v>123238</v>
      </c>
    </row>
    <row r="1620" spans="1:30" x14ac:dyDescent="0.25">
      <c r="A1620" t="s">
        <v>1435</v>
      </c>
      <c r="C1620" t="s">
        <v>1436</v>
      </c>
      <c r="D1620" t="s">
        <v>218</v>
      </c>
      <c r="E1620" t="s">
        <v>1437</v>
      </c>
      <c r="F1620" t="s">
        <v>782</v>
      </c>
      <c r="H1620" t="s">
        <v>811</v>
      </c>
      <c r="I1620">
        <v>0</v>
      </c>
      <c r="J1620">
        <v>38</v>
      </c>
      <c r="M1620" t="s">
        <v>744</v>
      </c>
      <c r="N1620" t="s">
        <v>745</v>
      </c>
      <c r="O1620">
        <v>0</v>
      </c>
      <c r="P1620" t="s">
        <v>816</v>
      </c>
      <c r="Q1620" t="s">
        <v>86</v>
      </c>
      <c r="R1620" t="s">
        <v>86</v>
      </c>
      <c r="S1620" s="71">
        <v>45411</v>
      </c>
      <c r="T1620" s="94">
        <v>0.58333333333333337</v>
      </c>
      <c r="U1620" s="71">
        <v>45411</v>
      </c>
      <c r="V1620" s="94">
        <v>0.64583333333333337</v>
      </c>
      <c r="W1620">
        <v>90</v>
      </c>
      <c r="X1620">
        <v>1.5</v>
      </c>
      <c r="Y1620" t="s">
        <v>35</v>
      </c>
      <c r="AB1620" t="s">
        <v>1442</v>
      </c>
      <c r="AC1620" t="s">
        <v>1443</v>
      </c>
      <c r="AD1620">
        <v>90410</v>
      </c>
    </row>
    <row r="1621" spans="1:30" x14ac:dyDescent="0.25">
      <c r="A1621" t="s">
        <v>1435</v>
      </c>
      <c r="C1621" t="s">
        <v>1436</v>
      </c>
      <c r="D1621" t="s">
        <v>218</v>
      </c>
      <c r="E1621" t="s">
        <v>1437</v>
      </c>
      <c r="F1621" t="s">
        <v>782</v>
      </c>
      <c r="H1621" t="s">
        <v>811</v>
      </c>
      <c r="I1621">
        <v>0</v>
      </c>
      <c r="J1621">
        <v>38</v>
      </c>
      <c r="M1621" t="s">
        <v>776</v>
      </c>
      <c r="N1621" t="s">
        <v>777</v>
      </c>
      <c r="P1621" t="s">
        <v>788</v>
      </c>
      <c r="Q1621" t="s">
        <v>86</v>
      </c>
      <c r="R1621" t="s">
        <v>86</v>
      </c>
      <c r="S1621" s="71">
        <v>45411</v>
      </c>
      <c r="T1621" s="94">
        <v>0.58333333333333337</v>
      </c>
      <c r="U1621" s="71">
        <v>45411</v>
      </c>
      <c r="V1621" s="94">
        <v>0.64583333333333337</v>
      </c>
      <c r="W1621">
        <v>3</v>
      </c>
      <c r="X1621">
        <v>0.05</v>
      </c>
      <c r="Y1621" t="s">
        <v>35</v>
      </c>
      <c r="AB1621" t="s">
        <v>1442</v>
      </c>
      <c r="AC1621" t="s">
        <v>1443</v>
      </c>
      <c r="AD1621">
        <v>90410</v>
      </c>
    </row>
    <row r="1622" spans="1:30" x14ac:dyDescent="0.25">
      <c r="A1622" t="s">
        <v>1435</v>
      </c>
      <c r="C1622" t="s">
        <v>1436</v>
      </c>
      <c r="D1622" t="s">
        <v>218</v>
      </c>
      <c r="E1622" t="s">
        <v>1437</v>
      </c>
      <c r="F1622" t="s">
        <v>782</v>
      </c>
      <c r="H1622" t="s">
        <v>811</v>
      </c>
      <c r="I1622">
        <v>0</v>
      </c>
      <c r="J1622">
        <v>38</v>
      </c>
      <c r="M1622" t="s">
        <v>789</v>
      </c>
      <c r="N1622" t="s">
        <v>777</v>
      </c>
      <c r="P1622" t="s">
        <v>790</v>
      </c>
      <c r="S1622" s="71">
        <v>45411</v>
      </c>
      <c r="T1622" s="94">
        <v>0.58333333333333337</v>
      </c>
      <c r="U1622" s="71">
        <v>45411</v>
      </c>
      <c r="V1622" s="94">
        <v>0.64583333333333337</v>
      </c>
      <c r="W1622">
        <v>4.1100000000000003</v>
      </c>
      <c r="X1622">
        <v>6.8500000000000005E-2</v>
      </c>
      <c r="Y1622" t="s">
        <v>35</v>
      </c>
      <c r="AD1622">
        <v>90410</v>
      </c>
    </row>
    <row r="1623" spans="1:30" x14ac:dyDescent="0.25">
      <c r="A1623" t="s">
        <v>1435</v>
      </c>
      <c r="C1623" t="s">
        <v>1436</v>
      </c>
      <c r="D1623" t="s">
        <v>218</v>
      </c>
      <c r="E1623" t="s">
        <v>1437</v>
      </c>
      <c r="F1623" t="s">
        <v>782</v>
      </c>
      <c r="H1623" t="s">
        <v>811</v>
      </c>
      <c r="I1623">
        <v>0</v>
      </c>
      <c r="J1623">
        <v>38</v>
      </c>
      <c r="M1623" t="s">
        <v>744</v>
      </c>
      <c r="N1623" t="s">
        <v>745</v>
      </c>
      <c r="O1623">
        <v>0</v>
      </c>
      <c r="P1623" t="s">
        <v>791</v>
      </c>
      <c r="Q1623" t="s">
        <v>85</v>
      </c>
      <c r="R1623" t="s">
        <v>792</v>
      </c>
      <c r="S1623" s="71">
        <v>45412</v>
      </c>
      <c r="T1623" s="94">
        <v>0.33333333333333331</v>
      </c>
      <c r="U1623" s="71">
        <v>45412</v>
      </c>
      <c r="V1623" s="94">
        <v>0.41666666666666669</v>
      </c>
      <c r="W1623">
        <v>120</v>
      </c>
      <c r="X1623">
        <v>2</v>
      </c>
      <c r="Y1623" t="s">
        <v>34</v>
      </c>
      <c r="AB1623" t="s">
        <v>1815</v>
      </c>
      <c r="AC1623" t="s">
        <v>1816</v>
      </c>
      <c r="AD1623">
        <v>119279</v>
      </c>
    </row>
    <row r="1624" spans="1:30" x14ac:dyDescent="0.25">
      <c r="A1624" t="s">
        <v>1435</v>
      </c>
      <c r="C1624" t="s">
        <v>1436</v>
      </c>
      <c r="D1624" t="s">
        <v>218</v>
      </c>
      <c r="E1624" t="s">
        <v>1437</v>
      </c>
      <c r="F1624" t="s">
        <v>782</v>
      </c>
      <c r="H1624" t="s">
        <v>811</v>
      </c>
      <c r="I1624">
        <v>0</v>
      </c>
      <c r="J1624">
        <v>38</v>
      </c>
      <c r="M1624" t="s">
        <v>744</v>
      </c>
      <c r="N1624" t="s">
        <v>745</v>
      </c>
      <c r="O1624">
        <v>0</v>
      </c>
      <c r="P1624" t="s">
        <v>783</v>
      </c>
      <c r="Q1624" t="s">
        <v>86</v>
      </c>
      <c r="R1624" t="s">
        <v>86</v>
      </c>
      <c r="S1624" s="71">
        <v>45412</v>
      </c>
      <c r="T1624" s="94">
        <v>0.42708333333333331</v>
      </c>
      <c r="U1624" s="71">
        <v>45412</v>
      </c>
      <c r="V1624" s="94">
        <v>0.46875</v>
      </c>
      <c r="W1624">
        <v>60</v>
      </c>
      <c r="X1624">
        <v>1</v>
      </c>
      <c r="Y1624" t="s">
        <v>35</v>
      </c>
      <c r="AB1624" t="s">
        <v>1313</v>
      </c>
      <c r="AC1624" t="s">
        <v>1314</v>
      </c>
      <c r="AD1624">
        <v>118717</v>
      </c>
    </row>
    <row r="1625" spans="1:30" x14ac:dyDescent="0.25">
      <c r="A1625" t="s">
        <v>1435</v>
      </c>
      <c r="C1625" t="s">
        <v>1436</v>
      </c>
      <c r="D1625" t="s">
        <v>218</v>
      </c>
      <c r="E1625" t="s">
        <v>1437</v>
      </c>
      <c r="F1625" t="s">
        <v>782</v>
      </c>
      <c r="H1625" t="s">
        <v>811</v>
      </c>
      <c r="I1625">
        <v>0</v>
      </c>
      <c r="J1625">
        <v>38</v>
      </c>
      <c r="M1625" t="s">
        <v>776</v>
      </c>
      <c r="N1625" t="s">
        <v>777</v>
      </c>
      <c r="P1625" t="s">
        <v>788</v>
      </c>
      <c r="Q1625" t="s">
        <v>86</v>
      </c>
      <c r="R1625" t="s">
        <v>86</v>
      </c>
      <c r="S1625" s="71">
        <v>45412</v>
      </c>
      <c r="T1625" s="94">
        <v>0.42708333333333331</v>
      </c>
      <c r="U1625" s="71">
        <v>45412</v>
      </c>
      <c r="V1625" s="94">
        <v>0.46875</v>
      </c>
      <c r="W1625">
        <v>10</v>
      </c>
      <c r="X1625">
        <v>0.16666666699999999</v>
      </c>
      <c r="Y1625" t="s">
        <v>35</v>
      </c>
      <c r="AB1625" t="s">
        <v>1313</v>
      </c>
      <c r="AC1625" t="s">
        <v>1314</v>
      </c>
      <c r="AD1625">
        <v>118717</v>
      </c>
    </row>
    <row r="1626" spans="1:30" x14ac:dyDescent="0.25">
      <c r="A1626" t="s">
        <v>1435</v>
      </c>
      <c r="C1626" t="s">
        <v>1436</v>
      </c>
      <c r="D1626" t="s">
        <v>218</v>
      </c>
      <c r="E1626" t="s">
        <v>1437</v>
      </c>
      <c r="F1626" t="s">
        <v>782</v>
      </c>
      <c r="H1626" t="s">
        <v>811</v>
      </c>
      <c r="I1626">
        <v>0</v>
      </c>
      <c r="J1626">
        <v>38</v>
      </c>
      <c r="M1626" t="s">
        <v>789</v>
      </c>
      <c r="N1626" t="s">
        <v>777</v>
      </c>
      <c r="P1626" t="s">
        <v>790</v>
      </c>
      <c r="S1626" s="71">
        <v>45412</v>
      </c>
      <c r="T1626" s="94">
        <v>0.42708333333333331</v>
      </c>
      <c r="U1626" s="71">
        <v>45412</v>
      </c>
      <c r="V1626" s="94">
        <v>0.46875</v>
      </c>
      <c r="W1626">
        <v>2.63</v>
      </c>
      <c r="X1626">
        <v>4.3833333000000002E-2</v>
      </c>
      <c r="Y1626" t="s">
        <v>35</v>
      </c>
      <c r="AD1626">
        <v>118717</v>
      </c>
    </row>
    <row r="1627" spans="1:30" x14ac:dyDescent="0.25">
      <c r="A1627" t="s">
        <v>1435</v>
      </c>
      <c r="C1627" t="s">
        <v>1436</v>
      </c>
      <c r="D1627" t="s">
        <v>218</v>
      </c>
      <c r="E1627" t="s">
        <v>1437</v>
      </c>
      <c r="F1627" t="s">
        <v>782</v>
      </c>
      <c r="H1627" t="s">
        <v>811</v>
      </c>
      <c r="I1627">
        <v>0</v>
      </c>
      <c r="J1627">
        <v>38</v>
      </c>
      <c r="M1627" t="s">
        <v>744</v>
      </c>
      <c r="N1627" t="s">
        <v>745</v>
      </c>
      <c r="O1627">
        <v>0</v>
      </c>
      <c r="P1627" t="s">
        <v>783</v>
      </c>
      <c r="Q1627" t="s">
        <v>86</v>
      </c>
      <c r="R1627" t="s">
        <v>86</v>
      </c>
      <c r="S1627" s="71">
        <v>45412</v>
      </c>
      <c r="T1627" s="94">
        <v>0.48958333333333331</v>
      </c>
      <c r="U1627" s="71">
        <v>45412</v>
      </c>
      <c r="V1627" s="94">
        <v>0.57291666666666663</v>
      </c>
      <c r="W1627">
        <v>120</v>
      </c>
      <c r="X1627">
        <v>2</v>
      </c>
      <c r="Y1627" t="s">
        <v>35</v>
      </c>
      <c r="AB1627" t="s">
        <v>1444</v>
      </c>
      <c r="AC1627" t="s">
        <v>1445</v>
      </c>
      <c r="AD1627">
        <v>118693</v>
      </c>
    </row>
    <row r="1628" spans="1:30" x14ac:dyDescent="0.25">
      <c r="A1628" t="s">
        <v>1435</v>
      </c>
      <c r="C1628" t="s">
        <v>1436</v>
      </c>
      <c r="D1628" t="s">
        <v>218</v>
      </c>
      <c r="E1628" t="s">
        <v>1437</v>
      </c>
      <c r="F1628" t="s">
        <v>782</v>
      </c>
      <c r="H1628" t="s">
        <v>811</v>
      </c>
      <c r="I1628">
        <v>0</v>
      </c>
      <c r="J1628">
        <v>38</v>
      </c>
      <c r="M1628" t="s">
        <v>776</v>
      </c>
      <c r="N1628" t="s">
        <v>777</v>
      </c>
      <c r="P1628" t="s">
        <v>788</v>
      </c>
      <c r="Q1628" t="s">
        <v>86</v>
      </c>
      <c r="R1628" t="s">
        <v>86</v>
      </c>
      <c r="S1628" s="71">
        <v>45412</v>
      </c>
      <c r="T1628" s="94">
        <v>0.48958333333333331</v>
      </c>
      <c r="U1628" s="71">
        <v>45412</v>
      </c>
      <c r="V1628" s="94">
        <v>0.57291666666666663</v>
      </c>
      <c r="W1628">
        <v>5</v>
      </c>
      <c r="X1628">
        <v>8.3333332999999996E-2</v>
      </c>
      <c r="Y1628" t="s">
        <v>35</v>
      </c>
      <c r="AB1628" t="s">
        <v>1444</v>
      </c>
      <c r="AC1628" t="s">
        <v>1445</v>
      </c>
      <c r="AD1628">
        <v>118693</v>
      </c>
    </row>
    <row r="1629" spans="1:30" x14ac:dyDescent="0.25">
      <c r="A1629" t="s">
        <v>1435</v>
      </c>
      <c r="C1629" t="s">
        <v>1436</v>
      </c>
      <c r="D1629" t="s">
        <v>218</v>
      </c>
      <c r="E1629" t="s">
        <v>1437</v>
      </c>
      <c r="F1629" t="s">
        <v>782</v>
      </c>
      <c r="H1629" t="s">
        <v>811</v>
      </c>
      <c r="I1629">
        <v>0</v>
      </c>
      <c r="J1629">
        <v>38</v>
      </c>
      <c r="M1629" t="s">
        <v>789</v>
      </c>
      <c r="N1629" t="s">
        <v>777</v>
      </c>
      <c r="P1629" t="s">
        <v>790</v>
      </c>
      <c r="S1629" s="71">
        <v>45412</v>
      </c>
      <c r="T1629" s="94">
        <v>0.48958333333333331</v>
      </c>
      <c r="U1629" s="71">
        <v>45412</v>
      </c>
      <c r="V1629" s="94">
        <v>0.57291666666666663</v>
      </c>
      <c r="W1629">
        <v>5.26</v>
      </c>
      <c r="X1629">
        <v>8.7666667000000004E-2</v>
      </c>
      <c r="Y1629" t="s">
        <v>35</v>
      </c>
      <c r="AD1629">
        <v>118693</v>
      </c>
    </row>
    <row r="1630" spans="1:30" x14ac:dyDescent="0.25">
      <c r="A1630" t="s">
        <v>1435</v>
      </c>
      <c r="C1630" t="s">
        <v>1436</v>
      </c>
      <c r="D1630" t="s">
        <v>218</v>
      </c>
      <c r="E1630" t="s">
        <v>1437</v>
      </c>
      <c r="F1630" t="s">
        <v>782</v>
      </c>
      <c r="H1630" t="s">
        <v>811</v>
      </c>
      <c r="I1630">
        <v>0</v>
      </c>
      <c r="J1630">
        <v>38</v>
      </c>
      <c r="M1630" t="s">
        <v>744</v>
      </c>
      <c r="N1630" t="s">
        <v>745</v>
      </c>
      <c r="O1630">
        <v>0</v>
      </c>
      <c r="P1630" t="s">
        <v>791</v>
      </c>
      <c r="Q1630" t="s">
        <v>85</v>
      </c>
      <c r="R1630" t="s">
        <v>792</v>
      </c>
      <c r="S1630" s="71">
        <v>45412</v>
      </c>
      <c r="T1630" s="94">
        <v>0.59375</v>
      </c>
      <c r="U1630" s="71">
        <v>45412</v>
      </c>
      <c r="V1630" s="94">
        <v>0.67708333333333337</v>
      </c>
      <c r="W1630">
        <v>120</v>
      </c>
      <c r="X1630">
        <v>2</v>
      </c>
      <c r="Y1630" t="s">
        <v>34</v>
      </c>
      <c r="AB1630" t="s">
        <v>1333</v>
      </c>
      <c r="AC1630" t="s">
        <v>1334</v>
      </c>
      <c r="AD1630">
        <v>118228</v>
      </c>
    </row>
    <row r="1631" spans="1:30" x14ac:dyDescent="0.25">
      <c r="A1631" t="s">
        <v>1435</v>
      </c>
      <c r="C1631" t="s">
        <v>1436</v>
      </c>
      <c r="D1631" t="s">
        <v>218</v>
      </c>
      <c r="E1631" t="s">
        <v>1437</v>
      </c>
      <c r="F1631" t="s">
        <v>782</v>
      </c>
      <c r="H1631" t="s">
        <v>811</v>
      </c>
      <c r="I1631">
        <v>0</v>
      </c>
      <c r="J1631">
        <v>38</v>
      </c>
      <c r="M1631" t="s">
        <v>776</v>
      </c>
      <c r="N1631" t="s">
        <v>777</v>
      </c>
      <c r="P1631" t="s">
        <v>795</v>
      </c>
      <c r="Q1631" t="s">
        <v>85</v>
      </c>
      <c r="R1631" t="s">
        <v>792</v>
      </c>
      <c r="S1631" s="71">
        <v>45412</v>
      </c>
      <c r="T1631" s="94">
        <v>0.59375</v>
      </c>
      <c r="U1631" s="71">
        <v>45412</v>
      </c>
      <c r="V1631" s="94">
        <v>0.67708333333333337</v>
      </c>
      <c r="W1631">
        <v>5</v>
      </c>
      <c r="X1631">
        <v>8.3333332999999996E-2</v>
      </c>
      <c r="Y1631" t="s">
        <v>34</v>
      </c>
      <c r="AB1631" t="s">
        <v>1333</v>
      </c>
      <c r="AC1631" t="s">
        <v>1334</v>
      </c>
      <c r="AD1631">
        <v>118228</v>
      </c>
    </row>
    <row r="1632" spans="1:30" x14ac:dyDescent="0.25">
      <c r="A1632" t="s">
        <v>1435</v>
      </c>
      <c r="C1632" t="s">
        <v>1436</v>
      </c>
      <c r="D1632" t="s">
        <v>218</v>
      </c>
      <c r="E1632" t="s">
        <v>1437</v>
      </c>
      <c r="F1632" t="s">
        <v>782</v>
      </c>
      <c r="H1632" t="s">
        <v>811</v>
      </c>
      <c r="I1632">
        <v>0</v>
      </c>
      <c r="J1632">
        <v>38</v>
      </c>
      <c r="M1632" t="s">
        <v>789</v>
      </c>
      <c r="N1632" t="s">
        <v>777</v>
      </c>
      <c r="P1632" t="s">
        <v>790</v>
      </c>
      <c r="S1632" s="71">
        <v>45412</v>
      </c>
      <c r="T1632" s="94">
        <v>0.59375</v>
      </c>
      <c r="U1632" s="71">
        <v>45412</v>
      </c>
      <c r="V1632" s="94">
        <v>0.67708333333333337</v>
      </c>
      <c r="W1632">
        <v>5.32</v>
      </c>
      <c r="X1632">
        <v>8.8666667000000005E-2</v>
      </c>
      <c r="Y1632" t="s">
        <v>34</v>
      </c>
      <c r="AD1632">
        <v>118228</v>
      </c>
    </row>
    <row r="1633" spans="1:30" x14ac:dyDescent="0.25">
      <c r="A1633" t="s">
        <v>1435</v>
      </c>
      <c r="C1633" t="s">
        <v>1436</v>
      </c>
      <c r="D1633" t="s">
        <v>218</v>
      </c>
      <c r="E1633" t="s">
        <v>1437</v>
      </c>
      <c r="F1633" t="s">
        <v>782</v>
      </c>
      <c r="H1633" t="s">
        <v>811</v>
      </c>
      <c r="I1633">
        <v>0</v>
      </c>
      <c r="J1633">
        <v>38</v>
      </c>
      <c r="M1633" t="s">
        <v>744</v>
      </c>
      <c r="N1633" t="s">
        <v>796</v>
      </c>
      <c r="O1633">
        <v>0</v>
      </c>
      <c r="P1633" t="s">
        <v>797</v>
      </c>
      <c r="Q1633" t="s">
        <v>747</v>
      </c>
      <c r="R1633" t="s">
        <v>747</v>
      </c>
      <c r="S1633" s="71">
        <v>45412</v>
      </c>
      <c r="T1633" s="94">
        <v>0.67708333333333337</v>
      </c>
      <c r="U1633" s="71">
        <v>45412</v>
      </c>
      <c r="V1633" s="94">
        <v>0.72916666666666663</v>
      </c>
      <c r="W1633">
        <v>75</v>
      </c>
      <c r="X1633">
        <v>1.25</v>
      </c>
      <c r="AB1633" t="s">
        <v>798</v>
      </c>
      <c r="AC1633" t="s">
        <v>799</v>
      </c>
      <c r="AD1633">
        <v>123570</v>
      </c>
    </row>
    <row r="1634" spans="1:30" x14ac:dyDescent="0.25">
      <c r="A1634" t="s">
        <v>1435</v>
      </c>
      <c r="C1634" t="s">
        <v>1436</v>
      </c>
      <c r="D1634" t="s">
        <v>218</v>
      </c>
      <c r="E1634" t="s">
        <v>1437</v>
      </c>
      <c r="F1634" t="s">
        <v>782</v>
      </c>
      <c r="H1634" t="s">
        <v>811</v>
      </c>
      <c r="I1634">
        <v>0</v>
      </c>
      <c r="J1634">
        <v>38</v>
      </c>
      <c r="M1634" t="s">
        <v>744</v>
      </c>
      <c r="N1634" t="s">
        <v>745</v>
      </c>
      <c r="O1634">
        <v>0</v>
      </c>
      <c r="P1634" t="s">
        <v>783</v>
      </c>
      <c r="Q1634" t="s">
        <v>86</v>
      </c>
      <c r="R1634" t="s">
        <v>86</v>
      </c>
      <c r="S1634" s="71">
        <v>45413</v>
      </c>
      <c r="T1634" s="94">
        <v>0.44791666666666669</v>
      </c>
      <c r="U1634" s="71">
        <v>45413</v>
      </c>
      <c r="V1634" s="94">
        <v>0.57291666666666663</v>
      </c>
      <c r="W1634">
        <v>180</v>
      </c>
      <c r="X1634">
        <v>3</v>
      </c>
      <c r="Y1634" t="s">
        <v>35</v>
      </c>
      <c r="AB1634" t="s">
        <v>1438</v>
      </c>
      <c r="AC1634" t="s">
        <v>1439</v>
      </c>
      <c r="AD1634">
        <v>90286</v>
      </c>
    </row>
    <row r="1635" spans="1:30" x14ac:dyDescent="0.25">
      <c r="A1635" t="s">
        <v>1435</v>
      </c>
      <c r="C1635" t="s">
        <v>1436</v>
      </c>
      <c r="D1635" t="s">
        <v>218</v>
      </c>
      <c r="E1635" t="s">
        <v>1437</v>
      </c>
      <c r="F1635" t="s">
        <v>782</v>
      </c>
      <c r="H1635" t="s">
        <v>811</v>
      </c>
      <c r="I1635">
        <v>0</v>
      </c>
      <c r="J1635">
        <v>38</v>
      </c>
      <c r="M1635" t="s">
        <v>776</v>
      </c>
      <c r="N1635" t="s">
        <v>777</v>
      </c>
      <c r="P1635" t="s">
        <v>788</v>
      </c>
      <c r="Q1635" t="s">
        <v>86</v>
      </c>
      <c r="R1635" t="s">
        <v>86</v>
      </c>
      <c r="S1635" s="71">
        <v>45413</v>
      </c>
      <c r="T1635" s="94">
        <v>0.44791666666666669</v>
      </c>
      <c r="U1635" s="71">
        <v>45413</v>
      </c>
      <c r="V1635" s="94">
        <v>0.57291666666666663</v>
      </c>
      <c r="W1635">
        <v>2</v>
      </c>
      <c r="X1635">
        <v>3.3333333E-2</v>
      </c>
      <c r="Y1635" t="s">
        <v>35</v>
      </c>
      <c r="AB1635" t="s">
        <v>1438</v>
      </c>
      <c r="AC1635" t="s">
        <v>1439</v>
      </c>
      <c r="AD1635">
        <v>90286</v>
      </c>
    </row>
    <row r="1636" spans="1:30" x14ac:dyDescent="0.25">
      <c r="A1636" t="s">
        <v>1435</v>
      </c>
      <c r="C1636" t="s">
        <v>1436</v>
      </c>
      <c r="D1636" t="s">
        <v>218</v>
      </c>
      <c r="E1636" t="s">
        <v>1437</v>
      </c>
      <c r="F1636" t="s">
        <v>782</v>
      </c>
      <c r="H1636" t="s">
        <v>811</v>
      </c>
      <c r="I1636">
        <v>0</v>
      </c>
      <c r="J1636">
        <v>38</v>
      </c>
      <c r="M1636" t="s">
        <v>744</v>
      </c>
      <c r="N1636" t="s">
        <v>796</v>
      </c>
      <c r="O1636">
        <v>0</v>
      </c>
      <c r="P1636" t="s">
        <v>797</v>
      </c>
      <c r="Q1636" t="s">
        <v>747</v>
      </c>
      <c r="R1636" t="s">
        <v>747</v>
      </c>
      <c r="S1636" s="71">
        <v>45413</v>
      </c>
      <c r="T1636" s="94">
        <v>0.57291666666666663</v>
      </c>
      <c r="U1636" s="71">
        <v>45413</v>
      </c>
      <c r="V1636" s="94">
        <v>0.59375</v>
      </c>
      <c r="W1636">
        <v>30</v>
      </c>
      <c r="X1636">
        <v>0.5</v>
      </c>
      <c r="AB1636" t="s">
        <v>798</v>
      </c>
      <c r="AC1636" t="s">
        <v>799</v>
      </c>
      <c r="AD1636">
        <v>124120</v>
      </c>
    </row>
    <row r="1637" spans="1:30" x14ac:dyDescent="0.25">
      <c r="A1637" t="s">
        <v>1435</v>
      </c>
      <c r="C1637" t="s">
        <v>1436</v>
      </c>
      <c r="D1637" t="s">
        <v>218</v>
      </c>
      <c r="E1637" t="s">
        <v>1437</v>
      </c>
      <c r="F1637" t="s">
        <v>782</v>
      </c>
      <c r="H1637" t="s">
        <v>811</v>
      </c>
      <c r="I1637">
        <v>0</v>
      </c>
      <c r="J1637">
        <v>38</v>
      </c>
      <c r="M1637" t="s">
        <v>744</v>
      </c>
      <c r="N1637" t="s">
        <v>745</v>
      </c>
      <c r="O1637">
        <v>0</v>
      </c>
      <c r="P1637" t="s">
        <v>791</v>
      </c>
      <c r="Q1637" t="s">
        <v>85</v>
      </c>
      <c r="R1637" t="s">
        <v>792</v>
      </c>
      <c r="S1637" s="71">
        <v>45413</v>
      </c>
      <c r="T1637" s="94">
        <v>0.59375</v>
      </c>
      <c r="U1637" s="71">
        <v>45413</v>
      </c>
      <c r="V1637" s="94">
        <v>0.67708333333333337</v>
      </c>
      <c r="W1637">
        <v>120</v>
      </c>
      <c r="X1637">
        <v>2</v>
      </c>
      <c r="Y1637" t="s">
        <v>34</v>
      </c>
      <c r="AB1637" t="s">
        <v>1448</v>
      </c>
      <c r="AC1637" t="s">
        <v>1449</v>
      </c>
      <c r="AD1637">
        <v>90421</v>
      </c>
    </row>
    <row r="1638" spans="1:30" x14ac:dyDescent="0.25">
      <c r="A1638" t="s">
        <v>1435</v>
      </c>
      <c r="C1638" t="s">
        <v>1436</v>
      </c>
      <c r="D1638" t="s">
        <v>218</v>
      </c>
      <c r="E1638" t="s">
        <v>1437</v>
      </c>
      <c r="F1638" t="s">
        <v>782</v>
      </c>
      <c r="H1638" t="s">
        <v>811</v>
      </c>
      <c r="I1638">
        <v>0</v>
      </c>
      <c r="J1638">
        <v>38</v>
      </c>
      <c r="M1638" t="s">
        <v>776</v>
      </c>
      <c r="N1638" t="s">
        <v>777</v>
      </c>
      <c r="P1638" t="s">
        <v>795</v>
      </c>
      <c r="Q1638" t="s">
        <v>85</v>
      </c>
      <c r="R1638" t="s">
        <v>792</v>
      </c>
      <c r="S1638" s="71">
        <v>45413</v>
      </c>
      <c r="T1638" s="94">
        <v>0.59375</v>
      </c>
      <c r="U1638" s="71">
        <v>45413</v>
      </c>
      <c r="V1638" s="94">
        <v>0.67708333333333337</v>
      </c>
      <c r="W1638">
        <v>5</v>
      </c>
      <c r="X1638">
        <v>8.3333332999999996E-2</v>
      </c>
      <c r="Y1638" t="s">
        <v>34</v>
      </c>
      <c r="AB1638" t="s">
        <v>1448</v>
      </c>
      <c r="AC1638" t="s">
        <v>1449</v>
      </c>
      <c r="AD1638">
        <v>90421</v>
      </c>
    </row>
    <row r="1639" spans="1:30" x14ac:dyDescent="0.25">
      <c r="A1639" t="s">
        <v>1435</v>
      </c>
      <c r="C1639" t="s">
        <v>1436</v>
      </c>
      <c r="D1639" t="s">
        <v>218</v>
      </c>
      <c r="E1639" t="s">
        <v>1437</v>
      </c>
      <c r="F1639" t="s">
        <v>782</v>
      </c>
      <c r="H1639" t="s">
        <v>811</v>
      </c>
      <c r="I1639">
        <v>0</v>
      </c>
      <c r="J1639">
        <v>38</v>
      </c>
      <c r="M1639" t="s">
        <v>789</v>
      </c>
      <c r="N1639" t="s">
        <v>777</v>
      </c>
      <c r="P1639" t="s">
        <v>790</v>
      </c>
      <c r="S1639" s="71">
        <v>45413</v>
      </c>
      <c r="T1639" s="94">
        <v>0.59375</v>
      </c>
      <c r="U1639" s="71">
        <v>45413</v>
      </c>
      <c r="V1639" s="94">
        <v>0.67708333333333337</v>
      </c>
      <c r="W1639">
        <v>6.64</v>
      </c>
      <c r="X1639">
        <v>0.110666667</v>
      </c>
      <c r="Y1639" t="s">
        <v>34</v>
      </c>
      <c r="AD1639">
        <v>90421</v>
      </c>
    </row>
    <row r="1640" spans="1:30" x14ac:dyDescent="0.25">
      <c r="A1640" t="s">
        <v>1461</v>
      </c>
      <c r="D1640" t="s">
        <v>238</v>
      </c>
      <c r="E1640" t="s">
        <v>1462</v>
      </c>
      <c r="F1640" t="s">
        <v>782</v>
      </c>
      <c r="H1640" t="s">
        <v>811</v>
      </c>
      <c r="M1640" t="s">
        <v>744</v>
      </c>
      <c r="N1640" t="s">
        <v>745</v>
      </c>
      <c r="O1640">
        <v>0</v>
      </c>
      <c r="P1640" t="s">
        <v>746</v>
      </c>
      <c r="Q1640" t="s">
        <v>747</v>
      </c>
      <c r="R1640" t="s">
        <v>747</v>
      </c>
      <c r="S1640" s="71">
        <v>45401</v>
      </c>
      <c r="T1640" s="94">
        <v>0.375</v>
      </c>
      <c r="U1640" s="71">
        <v>45401</v>
      </c>
      <c r="V1640" s="94">
        <v>0.58333333333333337</v>
      </c>
      <c r="W1640">
        <v>300</v>
      </c>
      <c r="X1640">
        <v>5</v>
      </c>
      <c r="AB1640" t="s">
        <v>766</v>
      </c>
      <c r="AC1640" t="s">
        <v>767</v>
      </c>
      <c r="AD1640">
        <v>87951</v>
      </c>
    </row>
    <row r="1641" spans="1:30" x14ac:dyDescent="0.25">
      <c r="A1641" t="s">
        <v>1511</v>
      </c>
      <c r="D1641" t="s">
        <v>233</v>
      </c>
      <c r="E1641" t="s">
        <v>1512</v>
      </c>
      <c r="F1641" t="s">
        <v>764</v>
      </c>
      <c r="H1641" t="s">
        <v>743</v>
      </c>
      <c r="M1641" t="s">
        <v>744</v>
      </c>
      <c r="N1641" t="s">
        <v>745</v>
      </c>
      <c r="O1641">
        <v>0</v>
      </c>
      <c r="P1641" t="s">
        <v>765</v>
      </c>
      <c r="Q1641" t="s">
        <v>747</v>
      </c>
      <c r="R1641" t="s">
        <v>747</v>
      </c>
      <c r="S1641" s="71">
        <v>45400</v>
      </c>
      <c r="T1641" s="94">
        <v>0.33333333333333331</v>
      </c>
      <c r="U1641" s="71">
        <v>45400</v>
      </c>
      <c r="V1641" s="94">
        <v>0.625</v>
      </c>
      <c r="W1641">
        <v>420</v>
      </c>
      <c r="X1641">
        <v>7</v>
      </c>
      <c r="AB1641" t="s">
        <v>766</v>
      </c>
      <c r="AC1641" t="s">
        <v>767</v>
      </c>
      <c r="AD1641">
        <v>95668</v>
      </c>
    </row>
    <row r="1642" spans="1:30" x14ac:dyDescent="0.25">
      <c r="A1642" t="s">
        <v>1511</v>
      </c>
      <c r="D1642" t="s">
        <v>233</v>
      </c>
      <c r="E1642" t="s">
        <v>1512</v>
      </c>
      <c r="F1642" t="s">
        <v>764</v>
      </c>
      <c r="H1642" t="s">
        <v>743</v>
      </c>
      <c r="M1642" t="s">
        <v>744</v>
      </c>
      <c r="N1642" t="s">
        <v>745</v>
      </c>
      <c r="O1642">
        <v>0</v>
      </c>
      <c r="P1642" t="s">
        <v>765</v>
      </c>
      <c r="Q1642" t="s">
        <v>747</v>
      </c>
      <c r="R1642" t="s">
        <v>747</v>
      </c>
      <c r="S1642" s="71">
        <v>45401</v>
      </c>
      <c r="T1642" s="94">
        <v>0.33333333333333331</v>
      </c>
      <c r="U1642" s="71">
        <v>45401</v>
      </c>
      <c r="V1642" s="94">
        <v>0.625</v>
      </c>
      <c r="W1642">
        <v>420</v>
      </c>
      <c r="X1642">
        <v>7</v>
      </c>
      <c r="AB1642" t="s">
        <v>766</v>
      </c>
      <c r="AC1642" t="s">
        <v>767</v>
      </c>
      <c r="AD1642">
        <v>95706</v>
      </c>
    </row>
    <row r="1643" spans="1:30" x14ac:dyDescent="0.25">
      <c r="A1643" t="s">
        <v>1511</v>
      </c>
      <c r="D1643" t="s">
        <v>233</v>
      </c>
      <c r="E1643" t="s">
        <v>1512</v>
      </c>
      <c r="F1643" t="s">
        <v>764</v>
      </c>
      <c r="H1643" t="s">
        <v>743</v>
      </c>
      <c r="M1643" t="s">
        <v>744</v>
      </c>
      <c r="N1643" t="s">
        <v>745</v>
      </c>
      <c r="O1643">
        <v>0</v>
      </c>
      <c r="P1643" t="s">
        <v>765</v>
      </c>
      <c r="Q1643" t="s">
        <v>747</v>
      </c>
      <c r="R1643" t="s">
        <v>747</v>
      </c>
      <c r="S1643" s="71">
        <v>45404</v>
      </c>
      <c r="T1643" s="94">
        <v>0.33333333333333331</v>
      </c>
      <c r="U1643" s="71">
        <v>45404</v>
      </c>
      <c r="V1643" s="94">
        <v>0.625</v>
      </c>
      <c r="W1643">
        <v>420</v>
      </c>
      <c r="X1643">
        <v>7</v>
      </c>
      <c r="AB1643" t="s">
        <v>766</v>
      </c>
      <c r="AC1643" t="s">
        <v>767</v>
      </c>
      <c r="AD1643">
        <v>95681</v>
      </c>
    </row>
    <row r="1644" spans="1:30" x14ac:dyDescent="0.25">
      <c r="A1644" t="s">
        <v>1511</v>
      </c>
      <c r="D1644" t="s">
        <v>233</v>
      </c>
      <c r="E1644" t="s">
        <v>1512</v>
      </c>
      <c r="F1644" t="s">
        <v>764</v>
      </c>
      <c r="H1644" t="s">
        <v>743</v>
      </c>
      <c r="M1644" t="s">
        <v>744</v>
      </c>
      <c r="N1644" t="s">
        <v>745</v>
      </c>
      <c r="O1644">
        <v>0</v>
      </c>
      <c r="P1644" t="s">
        <v>765</v>
      </c>
      <c r="Q1644" t="s">
        <v>747</v>
      </c>
      <c r="R1644" t="s">
        <v>747</v>
      </c>
      <c r="S1644" s="71">
        <v>45405</v>
      </c>
      <c r="T1644" s="94">
        <v>0.33333333333333331</v>
      </c>
      <c r="U1644" s="71">
        <v>45405</v>
      </c>
      <c r="V1644" s="94">
        <v>0.625</v>
      </c>
      <c r="W1644">
        <v>420</v>
      </c>
      <c r="X1644">
        <v>7</v>
      </c>
      <c r="AB1644" t="s">
        <v>766</v>
      </c>
      <c r="AC1644" t="s">
        <v>767</v>
      </c>
      <c r="AD1644">
        <v>95694</v>
      </c>
    </row>
    <row r="1645" spans="1:30" x14ac:dyDescent="0.25">
      <c r="A1645" t="s">
        <v>1511</v>
      </c>
      <c r="D1645" t="s">
        <v>233</v>
      </c>
      <c r="E1645" t="s">
        <v>1512</v>
      </c>
      <c r="F1645" t="s">
        <v>764</v>
      </c>
      <c r="H1645" t="s">
        <v>743</v>
      </c>
      <c r="M1645" t="s">
        <v>744</v>
      </c>
      <c r="N1645" t="s">
        <v>745</v>
      </c>
      <c r="O1645">
        <v>0</v>
      </c>
      <c r="P1645" t="s">
        <v>765</v>
      </c>
      <c r="Q1645" t="s">
        <v>747</v>
      </c>
      <c r="R1645" t="s">
        <v>747</v>
      </c>
      <c r="S1645" s="71">
        <v>45408</v>
      </c>
      <c r="T1645" s="94">
        <v>0.33333333333333331</v>
      </c>
      <c r="U1645" s="71">
        <v>45408</v>
      </c>
      <c r="V1645" s="94">
        <v>0.625</v>
      </c>
      <c r="W1645">
        <v>420</v>
      </c>
      <c r="X1645">
        <v>7</v>
      </c>
      <c r="AB1645" t="s">
        <v>766</v>
      </c>
      <c r="AC1645" t="s">
        <v>767</v>
      </c>
      <c r="AD1645">
        <v>95707</v>
      </c>
    </row>
    <row r="1646" spans="1:30" x14ac:dyDescent="0.25">
      <c r="A1646" t="s">
        <v>1511</v>
      </c>
      <c r="D1646" t="s">
        <v>233</v>
      </c>
      <c r="E1646" t="s">
        <v>1512</v>
      </c>
      <c r="F1646" t="s">
        <v>764</v>
      </c>
      <c r="H1646" t="s">
        <v>743</v>
      </c>
      <c r="M1646" t="s">
        <v>744</v>
      </c>
      <c r="N1646" t="s">
        <v>745</v>
      </c>
      <c r="O1646">
        <v>0</v>
      </c>
      <c r="P1646" t="s">
        <v>765</v>
      </c>
      <c r="Q1646" t="s">
        <v>747</v>
      </c>
      <c r="R1646" t="s">
        <v>747</v>
      </c>
      <c r="S1646" s="71">
        <v>45411</v>
      </c>
      <c r="T1646" s="94">
        <v>0.33333333333333331</v>
      </c>
      <c r="U1646" s="71">
        <v>45411</v>
      </c>
      <c r="V1646" s="94">
        <v>0.625</v>
      </c>
      <c r="W1646">
        <v>420</v>
      </c>
      <c r="X1646">
        <v>7</v>
      </c>
      <c r="AB1646" t="s">
        <v>766</v>
      </c>
      <c r="AC1646" t="s">
        <v>767</v>
      </c>
      <c r="AD1646">
        <v>95682</v>
      </c>
    </row>
    <row r="1647" spans="1:30" x14ac:dyDescent="0.25">
      <c r="A1647" t="s">
        <v>1511</v>
      </c>
      <c r="D1647" t="s">
        <v>233</v>
      </c>
      <c r="E1647" t="s">
        <v>1512</v>
      </c>
      <c r="F1647" t="s">
        <v>764</v>
      </c>
      <c r="H1647" t="s">
        <v>743</v>
      </c>
      <c r="M1647" t="s">
        <v>744</v>
      </c>
      <c r="N1647" t="s">
        <v>745</v>
      </c>
      <c r="O1647">
        <v>0</v>
      </c>
      <c r="P1647" t="s">
        <v>765</v>
      </c>
      <c r="Q1647" t="s">
        <v>747</v>
      </c>
      <c r="R1647" t="s">
        <v>747</v>
      </c>
      <c r="S1647" s="71">
        <v>45412</v>
      </c>
      <c r="T1647" s="94">
        <v>0.33333333333333331</v>
      </c>
      <c r="U1647" s="71">
        <v>45412</v>
      </c>
      <c r="V1647" s="94">
        <v>0.625</v>
      </c>
      <c r="W1647">
        <v>420</v>
      </c>
      <c r="X1647">
        <v>7</v>
      </c>
      <c r="AB1647" t="s">
        <v>766</v>
      </c>
      <c r="AC1647" t="s">
        <v>767</v>
      </c>
      <c r="AD1647">
        <v>95695</v>
      </c>
    </row>
    <row r="1648" spans="1:30" x14ac:dyDescent="0.25">
      <c r="A1648" t="s">
        <v>1489</v>
      </c>
      <c r="D1648" t="s">
        <v>239</v>
      </c>
      <c r="E1648" t="s">
        <v>1490</v>
      </c>
      <c r="F1648" t="s">
        <v>782</v>
      </c>
      <c r="H1648" t="s">
        <v>811</v>
      </c>
      <c r="M1648" t="s">
        <v>744</v>
      </c>
      <c r="N1648" t="s">
        <v>745</v>
      </c>
      <c r="O1648">
        <v>0</v>
      </c>
      <c r="P1648" t="s">
        <v>783</v>
      </c>
      <c r="Q1648" t="s">
        <v>86</v>
      </c>
      <c r="R1648" t="s">
        <v>86</v>
      </c>
      <c r="S1648" s="71">
        <v>45405</v>
      </c>
      <c r="T1648" s="94">
        <v>0.41666666666666669</v>
      </c>
      <c r="U1648" s="71">
        <v>45405</v>
      </c>
      <c r="V1648" s="94">
        <v>0.5</v>
      </c>
      <c r="W1648">
        <v>120</v>
      </c>
      <c r="X1648">
        <v>2</v>
      </c>
      <c r="Y1648" t="s">
        <v>35</v>
      </c>
      <c r="AB1648" t="s">
        <v>1491</v>
      </c>
      <c r="AC1648" t="s">
        <v>1492</v>
      </c>
      <c r="AD1648">
        <v>86995</v>
      </c>
    </row>
    <row r="1649" spans="1:30" x14ac:dyDescent="0.25">
      <c r="A1649" t="s">
        <v>1489</v>
      </c>
      <c r="D1649" t="s">
        <v>239</v>
      </c>
      <c r="E1649" t="s">
        <v>1490</v>
      </c>
      <c r="F1649" t="s">
        <v>782</v>
      </c>
      <c r="H1649" t="s">
        <v>811</v>
      </c>
      <c r="M1649" t="s">
        <v>776</v>
      </c>
      <c r="N1649" t="s">
        <v>777</v>
      </c>
      <c r="P1649" t="s">
        <v>788</v>
      </c>
      <c r="Q1649" t="s">
        <v>86</v>
      </c>
      <c r="R1649" t="s">
        <v>86</v>
      </c>
      <c r="S1649" s="71">
        <v>45405</v>
      </c>
      <c r="T1649" s="94">
        <v>0.41666666666666669</v>
      </c>
      <c r="U1649" s="71">
        <v>45405</v>
      </c>
      <c r="V1649" s="94">
        <v>0.5</v>
      </c>
      <c r="W1649">
        <v>11.1</v>
      </c>
      <c r="X1649">
        <v>0.185</v>
      </c>
      <c r="Y1649" t="s">
        <v>35</v>
      </c>
      <c r="AB1649" t="s">
        <v>1491</v>
      </c>
      <c r="AC1649" t="s">
        <v>1492</v>
      </c>
      <c r="AD1649">
        <v>86995</v>
      </c>
    </row>
    <row r="1650" spans="1:30" x14ac:dyDescent="0.25">
      <c r="A1650" t="s">
        <v>1489</v>
      </c>
      <c r="D1650" t="s">
        <v>239</v>
      </c>
      <c r="E1650" t="s">
        <v>1490</v>
      </c>
      <c r="F1650" t="s">
        <v>782</v>
      </c>
      <c r="H1650" t="s">
        <v>811</v>
      </c>
      <c r="M1650" t="s">
        <v>744</v>
      </c>
      <c r="N1650" t="s">
        <v>745</v>
      </c>
      <c r="O1650">
        <v>0</v>
      </c>
      <c r="P1650" t="s">
        <v>783</v>
      </c>
      <c r="Q1650" t="s">
        <v>86</v>
      </c>
      <c r="R1650" t="s">
        <v>86</v>
      </c>
      <c r="S1650" s="71">
        <v>45405</v>
      </c>
      <c r="T1650" s="94">
        <v>0.52083333333333337</v>
      </c>
      <c r="U1650" s="71">
        <v>45405</v>
      </c>
      <c r="V1650" s="94">
        <v>0.64583333333333337</v>
      </c>
      <c r="W1650">
        <v>180</v>
      </c>
      <c r="X1650">
        <v>3</v>
      </c>
      <c r="Y1650" t="s">
        <v>35</v>
      </c>
      <c r="AA1650" t="s">
        <v>925</v>
      </c>
      <c r="AB1650" t="s">
        <v>1223</v>
      </c>
      <c r="AC1650" t="s">
        <v>1224</v>
      </c>
      <c r="AD1650">
        <v>86860</v>
      </c>
    </row>
    <row r="1651" spans="1:30" x14ac:dyDescent="0.25">
      <c r="A1651" t="s">
        <v>1489</v>
      </c>
      <c r="D1651" t="s">
        <v>239</v>
      </c>
      <c r="E1651" t="s">
        <v>1490</v>
      </c>
      <c r="F1651" t="s">
        <v>782</v>
      </c>
      <c r="H1651" t="s">
        <v>811</v>
      </c>
      <c r="M1651" t="s">
        <v>789</v>
      </c>
      <c r="N1651" t="s">
        <v>777</v>
      </c>
      <c r="P1651" t="s">
        <v>790</v>
      </c>
      <c r="S1651" s="71">
        <v>45405</v>
      </c>
      <c r="T1651" s="94">
        <v>0.52083333333333337</v>
      </c>
      <c r="U1651" s="71">
        <v>45405</v>
      </c>
      <c r="V1651" s="94">
        <v>0.64583333333333337</v>
      </c>
      <c r="W1651">
        <v>4.25</v>
      </c>
      <c r="X1651">
        <v>7.0833332999999998E-2</v>
      </c>
      <c r="Y1651" t="s">
        <v>35</v>
      </c>
      <c r="AD1651">
        <v>86860</v>
      </c>
    </row>
    <row r="1652" spans="1:30" x14ac:dyDescent="0.25">
      <c r="A1652" t="s">
        <v>1489</v>
      </c>
      <c r="D1652" t="s">
        <v>239</v>
      </c>
      <c r="E1652" t="s">
        <v>1490</v>
      </c>
      <c r="F1652" t="s">
        <v>782</v>
      </c>
      <c r="H1652" t="s">
        <v>811</v>
      </c>
      <c r="M1652" t="s">
        <v>744</v>
      </c>
      <c r="N1652" t="s">
        <v>745</v>
      </c>
      <c r="O1652">
        <v>0</v>
      </c>
      <c r="P1652" t="s">
        <v>783</v>
      </c>
      <c r="Q1652" t="s">
        <v>86</v>
      </c>
      <c r="R1652" t="s">
        <v>86</v>
      </c>
      <c r="S1652" s="71">
        <v>45406</v>
      </c>
      <c r="T1652" s="94">
        <v>0.39583333333333331</v>
      </c>
      <c r="U1652" s="71">
        <v>45406</v>
      </c>
      <c r="V1652" s="94">
        <v>0.52083333333333337</v>
      </c>
      <c r="W1652">
        <v>180</v>
      </c>
      <c r="X1652">
        <v>3</v>
      </c>
      <c r="Y1652" t="s">
        <v>35</v>
      </c>
      <c r="AB1652" t="s">
        <v>1223</v>
      </c>
      <c r="AC1652" t="s">
        <v>1224</v>
      </c>
      <c r="AD1652">
        <v>95051</v>
      </c>
    </row>
    <row r="1653" spans="1:30" x14ac:dyDescent="0.25">
      <c r="A1653" t="s">
        <v>1489</v>
      </c>
      <c r="D1653" t="s">
        <v>239</v>
      </c>
      <c r="E1653" t="s">
        <v>1490</v>
      </c>
      <c r="F1653" t="s">
        <v>782</v>
      </c>
      <c r="H1653" t="s">
        <v>811</v>
      </c>
      <c r="M1653" t="s">
        <v>776</v>
      </c>
      <c r="N1653" t="s">
        <v>777</v>
      </c>
      <c r="P1653" t="s">
        <v>788</v>
      </c>
      <c r="Q1653" t="s">
        <v>86</v>
      </c>
      <c r="R1653" t="s">
        <v>86</v>
      </c>
      <c r="S1653" s="71">
        <v>45406</v>
      </c>
      <c r="T1653" s="94">
        <v>0.39583333333333331</v>
      </c>
      <c r="U1653" s="71">
        <v>45406</v>
      </c>
      <c r="V1653" s="94">
        <v>0.52083333333333337</v>
      </c>
      <c r="W1653">
        <v>16.5</v>
      </c>
      <c r="X1653">
        <v>0.27500000000000002</v>
      </c>
      <c r="Y1653" t="s">
        <v>35</v>
      </c>
      <c r="AB1653" t="s">
        <v>1223</v>
      </c>
      <c r="AC1653" t="s">
        <v>1224</v>
      </c>
      <c r="AD1653">
        <v>95051</v>
      </c>
    </row>
    <row r="1654" spans="1:30" x14ac:dyDescent="0.25">
      <c r="A1654" t="s">
        <v>1489</v>
      </c>
      <c r="D1654" t="s">
        <v>239</v>
      </c>
      <c r="E1654" t="s">
        <v>1490</v>
      </c>
      <c r="F1654" t="s">
        <v>782</v>
      </c>
      <c r="H1654" t="s">
        <v>811</v>
      </c>
      <c r="M1654" t="s">
        <v>744</v>
      </c>
      <c r="N1654" t="s">
        <v>796</v>
      </c>
      <c r="O1654">
        <v>0</v>
      </c>
      <c r="P1654" t="s">
        <v>797</v>
      </c>
      <c r="Q1654" t="s">
        <v>747</v>
      </c>
      <c r="R1654" t="s">
        <v>747</v>
      </c>
      <c r="S1654" s="71">
        <v>45406</v>
      </c>
      <c r="T1654" s="94">
        <v>0.52083333333333337</v>
      </c>
      <c r="U1654" s="71">
        <v>45406</v>
      </c>
      <c r="V1654" s="94">
        <v>0.54166666666666663</v>
      </c>
      <c r="W1654">
        <v>30</v>
      </c>
      <c r="X1654">
        <v>0.5</v>
      </c>
      <c r="AB1654" t="s">
        <v>798</v>
      </c>
      <c r="AC1654" t="s">
        <v>799</v>
      </c>
      <c r="AD1654">
        <v>121337</v>
      </c>
    </row>
    <row r="1655" spans="1:30" x14ac:dyDescent="0.25">
      <c r="A1655" t="s">
        <v>1489</v>
      </c>
      <c r="D1655" t="s">
        <v>239</v>
      </c>
      <c r="E1655" t="s">
        <v>1490</v>
      </c>
      <c r="F1655" t="s">
        <v>782</v>
      </c>
      <c r="H1655" t="s">
        <v>811</v>
      </c>
      <c r="M1655" t="s">
        <v>744</v>
      </c>
      <c r="N1655" t="s">
        <v>745</v>
      </c>
      <c r="O1655">
        <v>0</v>
      </c>
      <c r="P1655" t="s">
        <v>783</v>
      </c>
      <c r="Q1655" t="s">
        <v>86</v>
      </c>
      <c r="R1655" t="s">
        <v>86</v>
      </c>
      <c r="S1655" s="71">
        <v>45406</v>
      </c>
      <c r="T1655" s="94">
        <v>0.54166666666666663</v>
      </c>
      <c r="U1655" s="71">
        <v>45406</v>
      </c>
      <c r="V1655" s="94">
        <v>0.625</v>
      </c>
      <c r="W1655">
        <v>120</v>
      </c>
      <c r="X1655">
        <v>2</v>
      </c>
      <c r="Y1655" t="s">
        <v>35</v>
      </c>
      <c r="AB1655" t="s">
        <v>1131</v>
      </c>
      <c r="AC1655" t="s">
        <v>1132</v>
      </c>
      <c r="AD1655">
        <v>120851</v>
      </c>
    </row>
    <row r="1656" spans="1:30" x14ac:dyDescent="0.25">
      <c r="A1656" t="s">
        <v>1489</v>
      </c>
      <c r="D1656" t="s">
        <v>239</v>
      </c>
      <c r="E1656" t="s">
        <v>1490</v>
      </c>
      <c r="F1656" t="s">
        <v>782</v>
      </c>
      <c r="H1656" t="s">
        <v>811</v>
      </c>
      <c r="M1656" t="s">
        <v>776</v>
      </c>
      <c r="N1656" t="s">
        <v>777</v>
      </c>
      <c r="P1656" t="s">
        <v>788</v>
      </c>
      <c r="Q1656" t="s">
        <v>86</v>
      </c>
      <c r="R1656" t="s">
        <v>86</v>
      </c>
      <c r="S1656" s="71">
        <v>45406</v>
      </c>
      <c r="T1656" s="94">
        <v>0.54166666666666663</v>
      </c>
      <c r="U1656" s="71">
        <v>45406</v>
      </c>
      <c r="V1656" s="94">
        <v>0.625</v>
      </c>
      <c r="W1656">
        <v>1.8</v>
      </c>
      <c r="X1656">
        <v>0.03</v>
      </c>
      <c r="Y1656" t="s">
        <v>35</v>
      </c>
      <c r="AB1656" t="s">
        <v>1131</v>
      </c>
      <c r="AC1656" t="s">
        <v>1132</v>
      </c>
      <c r="AD1656">
        <v>120851</v>
      </c>
    </row>
    <row r="1657" spans="1:30" x14ac:dyDescent="0.25">
      <c r="A1657" t="s">
        <v>1489</v>
      </c>
      <c r="D1657" t="s">
        <v>239</v>
      </c>
      <c r="E1657" t="s">
        <v>1490</v>
      </c>
      <c r="F1657" t="s">
        <v>782</v>
      </c>
      <c r="H1657" t="s">
        <v>811</v>
      </c>
      <c r="M1657" t="s">
        <v>789</v>
      </c>
      <c r="N1657" t="s">
        <v>777</v>
      </c>
      <c r="P1657" t="s">
        <v>790</v>
      </c>
      <c r="S1657" s="71">
        <v>45406</v>
      </c>
      <c r="T1657" s="94">
        <v>0.54166666666666663</v>
      </c>
      <c r="U1657" s="71">
        <v>45406</v>
      </c>
      <c r="V1657" s="94">
        <v>0.625</v>
      </c>
      <c r="W1657">
        <v>2.52</v>
      </c>
      <c r="X1657">
        <v>4.2000000000000003E-2</v>
      </c>
      <c r="Y1657" t="s">
        <v>35</v>
      </c>
      <c r="AD1657">
        <v>120851</v>
      </c>
    </row>
    <row r="1658" spans="1:30" x14ac:dyDescent="0.25">
      <c r="A1658" t="s">
        <v>1489</v>
      </c>
      <c r="D1658" t="s">
        <v>239</v>
      </c>
      <c r="E1658" t="s">
        <v>1490</v>
      </c>
      <c r="F1658" t="s">
        <v>782</v>
      </c>
      <c r="H1658" t="s">
        <v>811</v>
      </c>
      <c r="M1658" t="s">
        <v>744</v>
      </c>
      <c r="N1658" t="s">
        <v>745</v>
      </c>
      <c r="O1658">
        <v>0</v>
      </c>
      <c r="P1658" t="s">
        <v>783</v>
      </c>
      <c r="Q1658" t="s">
        <v>86</v>
      </c>
      <c r="R1658" t="s">
        <v>86</v>
      </c>
      <c r="S1658" s="71">
        <v>45412</v>
      </c>
      <c r="T1658" s="94">
        <v>0.41666666666666669</v>
      </c>
      <c r="U1658" s="71">
        <v>45412</v>
      </c>
      <c r="V1658" s="94">
        <v>0.5</v>
      </c>
      <c r="W1658">
        <v>120</v>
      </c>
      <c r="X1658">
        <v>2</v>
      </c>
      <c r="Y1658" t="s">
        <v>35</v>
      </c>
      <c r="AB1658" t="s">
        <v>1491</v>
      </c>
      <c r="AC1658" t="s">
        <v>1492</v>
      </c>
      <c r="AD1658">
        <v>90521</v>
      </c>
    </row>
    <row r="1659" spans="1:30" x14ac:dyDescent="0.25">
      <c r="A1659" t="s">
        <v>1489</v>
      </c>
      <c r="D1659" t="s">
        <v>239</v>
      </c>
      <c r="E1659" t="s">
        <v>1490</v>
      </c>
      <c r="F1659" t="s">
        <v>782</v>
      </c>
      <c r="H1659" t="s">
        <v>811</v>
      </c>
      <c r="M1659" t="s">
        <v>744</v>
      </c>
      <c r="N1659" t="s">
        <v>796</v>
      </c>
      <c r="O1659">
        <v>0</v>
      </c>
      <c r="P1659" t="s">
        <v>797</v>
      </c>
      <c r="Q1659" t="s">
        <v>747</v>
      </c>
      <c r="R1659" t="s">
        <v>747</v>
      </c>
      <c r="S1659" s="71">
        <v>45412</v>
      </c>
      <c r="T1659" s="94">
        <v>0.5</v>
      </c>
      <c r="U1659" s="71">
        <v>45412</v>
      </c>
      <c r="V1659" s="94">
        <v>0.52083333333333337</v>
      </c>
      <c r="W1659">
        <v>30</v>
      </c>
      <c r="X1659">
        <v>0.5</v>
      </c>
      <c r="AB1659" t="s">
        <v>798</v>
      </c>
      <c r="AC1659" t="s">
        <v>799</v>
      </c>
      <c r="AD1659">
        <v>123450</v>
      </c>
    </row>
    <row r="1660" spans="1:30" x14ac:dyDescent="0.25">
      <c r="A1660" t="s">
        <v>1489</v>
      </c>
      <c r="D1660" t="s">
        <v>239</v>
      </c>
      <c r="E1660" t="s">
        <v>1490</v>
      </c>
      <c r="F1660" t="s">
        <v>782</v>
      </c>
      <c r="H1660" t="s">
        <v>811</v>
      </c>
      <c r="M1660" t="s">
        <v>744</v>
      </c>
      <c r="N1660" t="s">
        <v>745</v>
      </c>
      <c r="O1660">
        <v>0</v>
      </c>
      <c r="P1660" t="s">
        <v>783</v>
      </c>
      <c r="Q1660" t="s">
        <v>86</v>
      </c>
      <c r="R1660" t="s">
        <v>86</v>
      </c>
      <c r="S1660" s="71">
        <v>45412</v>
      </c>
      <c r="T1660" s="94">
        <v>0.52083333333333337</v>
      </c>
      <c r="U1660" s="71">
        <v>45412</v>
      </c>
      <c r="V1660" s="94">
        <v>0.64583333333333337</v>
      </c>
      <c r="W1660">
        <v>180</v>
      </c>
      <c r="X1660">
        <v>3</v>
      </c>
      <c r="Y1660" t="s">
        <v>35</v>
      </c>
      <c r="AB1660" t="s">
        <v>1223</v>
      </c>
      <c r="AC1660" t="s">
        <v>1224</v>
      </c>
      <c r="AD1660">
        <v>90389</v>
      </c>
    </row>
    <row r="1661" spans="1:30" x14ac:dyDescent="0.25">
      <c r="A1661" t="s">
        <v>1489</v>
      </c>
      <c r="D1661" t="s">
        <v>239</v>
      </c>
      <c r="E1661" t="s">
        <v>1490</v>
      </c>
      <c r="F1661" t="s">
        <v>782</v>
      </c>
      <c r="H1661" t="s">
        <v>811</v>
      </c>
      <c r="M1661" t="s">
        <v>776</v>
      </c>
      <c r="N1661" t="s">
        <v>777</v>
      </c>
      <c r="P1661" t="s">
        <v>788</v>
      </c>
      <c r="Q1661" t="s">
        <v>86</v>
      </c>
      <c r="R1661" t="s">
        <v>86</v>
      </c>
      <c r="S1661" s="71">
        <v>45412</v>
      </c>
      <c r="T1661" s="94">
        <v>0.52083333333333337</v>
      </c>
      <c r="U1661" s="71">
        <v>45412</v>
      </c>
      <c r="V1661" s="94">
        <v>0.64583333333333337</v>
      </c>
      <c r="W1661">
        <v>9.4</v>
      </c>
      <c r="X1661">
        <v>0.15666666700000001</v>
      </c>
      <c r="Y1661" t="s">
        <v>35</v>
      </c>
      <c r="AB1661" t="s">
        <v>1223</v>
      </c>
      <c r="AC1661" t="s">
        <v>1224</v>
      </c>
      <c r="AD1661">
        <v>90389</v>
      </c>
    </row>
    <row r="1662" spans="1:30" x14ac:dyDescent="0.25">
      <c r="A1662" t="s">
        <v>1489</v>
      </c>
      <c r="D1662" t="s">
        <v>239</v>
      </c>
      <c r="E1662" t="s">
        <v>1490</v>
      </c>
      <c r="F1662" t="s">
        <v>782</v>
      </c>
      <c r="H1662" t="s">
        <v>811</v>
      </c>
      <c r="M1662" t="s">
        <v>789</v>
      </c>
      <c r="N1662" t="s">
        <v>777</v>
      </c>
      <c r="P1662" t="s">
        <v>790</v>
      </c>
      <c r="S1662" s="71">
        <v>45412</v>
      </c>
      <c r="T1662" s="94">
        <v>0.52083333333333337</v>
      </c>
      <c r="U1662" s="71">
        <v>45412</v>
      </c>
      <c r="V1662" s="94">
        <v>0.64583333333333337</v>
      </c>
      <c r="W1662">
        <v>4.25</v>
      </c>
      <c r="X1662">
        <v>7.0833332999999998E-2</v>
      </c>
      <c r="Y1662" t="s">
        <v>35</v>
      </c>
      <c r="AD1662">
        <v>90389</v>
      </c>
    </row>
    <row r="1663" spans="1:30" x14ac:dyDescent="0.25">
      <c r="A1663" t="s">
        <v>1489</v>
      </c>
      <c r="D1663" t="s">
        <v>239</v>
      </c>
      <c r="E1663" t="s">
        <v>1490</v>
      </c>
      <c r="F1663" t="s">
        <v>782</v>
      </c>
      <c r="H1663" t="s">
        <v>811</v>
      </c>
      <c r="M1663" t="s">
        <v>744</v>
      </c>
      <c r="N1663" t="s">
        <v>745</v>
      </c>
      <c r="O1663">
        <v>0</v>
      </c>
      <c r="P1663" t="s">
        <v>746</v>
      </c>
      <c r="Q1663" t="s">
        <v>747</v>
      </c>
      <c r="R1663" t="s">
        <v>747</v>
      </c>
      <c r="S1663" s="71">
        <v>45412</v>
      </c>
      <c r="T1663" s="94">
        <v>0.66666666666666663</v>
      </c>
      <c r="U1663" s="71">
        <v>45412</v>
      </c>
      <c r="V1663" s="94">
        <v>0.71875</v>
      </c>
      <c r="W1663">
        <v>75</v>
      </c>
      <c r="X1663">
        <v>1.25</v>
      </c>
      <c r="AB1663" t="s">
        <v>1791</v>
      </c>
      <c r="AC1663" t="s">
        <v>1792</v>
      </c>
      <c r="AD1663">
        <v>118629</v>
      </c>
    </row>
    <row r="1664" spans="1:30" x14ac:dyDescent="0.25">
      <c r="A1664" t="s">
        <v>1489</v>
      </c>
      <c r="D1664" t="s">
        <v>239</v>
      </c>
      <c r="E1664" t="s">
        <v>1490</v>
      </c>
      <c r="F1664" t="s">
        <v>782</v>
      </c>
      <c r="H1664" t="s">
        <v>811</v>
      </c>
      <c r="M1664" t="s">
        <v>744</v>
      </c>
      <c r="N1664" t="s">
        <v>745</v>
      </c>
      <c r="O1664">
        <v>0</v>
      </c>
      <c r="P1664" t="s">
        <v>783</v>
      </c>
      <c r="Q1664" t="s">
        <v>86</v>
      </c>
      <c r="R1664" t="s">
        <v>86</v>
      </c>
      <c r="S1664" s="71">
        <v>45413</v>
      </c>
      <c r="T1664" s="94">
        <v>0.39583333333333331</v>
      </c>
      <c r="U1664" s="71">
        <v>45413</v>
      </c>
      <c r="V1664" s="94">
        <v>0.52083333333333337</v>
      </c>
      <c r="W1664">
        <v>180</v>
      </c>
      <c r="X1664">
        <v>3</v>
      </c>
      <c r="Y1664" t="s">
        <v>35</v>
      </c>
      <c r="AB1664" t="s">
        <v>1223</v>
      </c>
      <c r="AC1664" t="s">
        <v>1224</v>
      </c>
      <c r="AD1664">
        <v>95052</v>
      </c>
    </row>
    <row r="1665" spans="1:30" x14ac:dyDescent="0.25">
      <c r="A1665" t="s">
        <v>1489</v>
      </c>
      <c r="D1665" t="s">
        <v>239</v>
      </c>
      <c r="E1665" t="s">
        <v>1490</v>
      </c>
      <c r="F1665" t="s">
        <v>782</v>
      </c>
      <c r="H1665" t="s">
        <v>811</v>
      </c>
      <c r="M1665" t="s">
        <v>776</v>
      </c>
      <c r="N1665" t="s">
        <v>777</v>
      </c>
      <c r="P1665" t="s">
        <v>788</v>
      </c>
      <c r="Q1665" t="s">
        <v>86</v>
      </c>
      <c r="R1665" t="s">
        <v>86</v>
      </c>
      <c r="S1665" s="71">
        <v>45413</v>
      </c>
      <c r="T1665" s="94">
        <v>0.39583333333333331</v>
      </c>
      <c r="U1665" s="71">
        <v>45413</v>
      </c>
      <c r="V1665" s="94">
        <v>0.52083333333333337</v>
      </c>
      <c r="W1665">
        <v>20.399999999999999</v>
      </c>
      <c r="X1665">
        <v>0.34</v>
      </c>
      <c r="Y1665" t="s">
        <v>35</v>
      </c>
      <c r="AB1665" t="s">
        <v>1223</v>
      </c>
      <c r="AC1665" t="s">
        <v>1224</v>
      </c>
      <c r="AD1665">
        <v>95052</v>
      </c>
    </row>
    <row r="1666" spans="1:30" x14ac:dyDescent="0.25">
      <c r="A1666" t="s">
        <v>1489</v>
      </c>
      <c r="D1666" t="s">
        <v>239</v>
      </c>
      <c r="E1666" t="s">
        <v>1490</v>
      </c>
      <c r="F1666" t="s">
        <v>782</v>
      </c>
      <c r="H1666" t="s">
        <v>811</v>
      </c>
      <c r="M1666" t="s">
        <v>744</v>
      </c>
      <c r="N1666" t="s">
        <v>796</v>
      </c>
      <c r="O1666">
        <v>0</v>
      </c>
      <c r="P1666" t="s">
        <v>797</v>
      </c>
      <c r="Q1666" t="s">
        <v>747</v>
      </c>
      <c r="R1666" t="s">
        <v>747</v>
      </c>
      <c r="S1666" s="71">
        <v>45413</v>
      </c>
      <c r="T1666" s="94">
        <v>0.52083333333333337</v>
      </c>
      <c r="U1666" s="71">
        <v>45413</v>
      </c>
      <c r="V1666" s="94">
        <v>0.54166666666666663</v>
      </c>
      <c r="W1666">
        <v>30</v>
      </c>
      <c r="X1666">
        <v>0.5</v>
      </c>
      <c r="AB1666" t="s">
        <v>798</v>
      </c>
      <c r="AC1666" t="s">
        <v>799</v>
      </c>
      <c r="AD1666">
        <v>123556</v>
      </c>
    </row>
    <row r="1667" spans="1:30" x14ac:dyDescent="0.25">
      <c r="A1667" t="s">
        <v>1726</v>
      </c>
      <c r="D1667" t="s">
        <v>195</v>
      </c>
      <c r="E1667">
        <v>5</v>
      </c>
      <c r="M1667" t="s">
        <v>744</v>
      </c>
      <c r="N1667" t="s">
        <v>745</v>
      </c>
      <c r="O1667">
        <v>0</v>
      </c>
      <c r="P1667" t="s">
        <v>1817</v>
      </c>
      <c r="Q1667" t="s">
        <v>1468</v>
      </c>
      <c r="R1667" t="s">
        <v>1468</v>
      </c>
      <c r="S1667" s="71">
        <v>45401</v>
      </c>
      <c r="T1667" s="94">
        <v>0</v>
      </c>
      <c r="U1667" s="71">
        <v>45401</v>
      </c>
      <c r="V1667" s="94">
        <v>3.472222222222222E-3</v>
      </c>
      <c r="W1667">
        <v>5</v>
      </c>
      <c r="X1667">
        <v>8.3333332999999996E-2</v>
      </c>
      <c r="Y1667" t="s">
        <v>1818</v>
      </c>
      <c r="AB1667" t="s">
        <v>1669</v>
      </c>
      <c r="AC1667" t="s">
        <v>1670</v>
      </c>
      <c r="AD1667">
        <v>124132</v>
      </c>
    </row>
    <row r="1668" spans="1:30" x14ac:dyDescent="0.25">
      <c r="A1668" t="s">
        <v>1726</v>
      </c>
      <c r="D1668" t="s">
        <v>195</v>
      </c>
      <c r="E1668">
        <v>5</v>
      </c>
      <c r="M1668" t="s">
        <v>744</v>
      </c>
      <c r="N1668" t="s">
        <v>745</v>
      </c>
      <c r="O1668">
        <v>0</v>
      </c>
      <c r="P1668" t="s">
        <v>1817</v>
      </c>
      <c r="Q1668" t="s">
        <v>1468</v>
      </c>
      <c r="R1668" t="s">
        <v>1468</v>
      </c>
      <c r="S1668" s="71">
        <v>45401</v>
      </c>
      <c r="T1668" s="94">
        <v>0</v>
      </c>
      <c r="U1668" s="71">
        <v>45401</v>
      </c>
      <c r="V1668" s="94">
        <v>3.472222222222222E-3</v>
      </c>
      <c r="W1668">
        <v>5</v>
      </c>
      <c r="X1668">
        <v>8.3333332999999996E-2</v>
      </c>
      <c r="Y1668" t="s">
        <v>209</v>
      </c>
      <c r="AB1668" t="s">
        <v>1661</v>
      </c>
      <c r="AC1668" t="s">
        <v>1662</v>
      </c>
      <c r="AD1668">
        <v>124250</v>
      </c>
    </row>
    <row r="1669" spans="1:30" x14ac:dyDescent="0.25">
      <c r="A1669" t="s">
        <v>1726</v>
      </c>
      <c r="D1669" t="s">
        <v>195</v>
      </c>
      <c r="E1669">
        <v>5</v>
      </c>
      <c r="M1669" t="s">
        <v>744</v>
      </c>
      <c r="N1669" t="s">
        <v>745</v>
      </c>
      <c r="O1669">
        <v>0</v>
      </c>
      <c r="P1669" t="s">
        <v>1730</v>
      </c>
      <c r="Q1669" t="s">
        <v>86</v>
      </c>
      <c r="R1669" t="s">
        <v>86</v>
      </c>
      <c r="S1669" s="71">
        <v>45401</v>
      </c>
      <c r="T1669" s="94">
        <v>0.39583333333333331</v>
      </c>
      <c r="U1669" s="71">
        <v>45401</v>
      </c>
      <c r="V1669" s="94">
        <v>0.5625</v>
      </c>
      <c r="W1669">
        <v>240</v>
      </c>
      <c r="X1669">
        <v>4</v>
      </c>
      <c r="Y1669" t="s">
        <v>35</v>
      </c>
      <c r="AB1669" t="s">
        <v>893</v>
      </c>
      <c r="AC1669" t="s">
        <v>894</v>
      </c>
      <c r="AD1669">
        <v>87289</v>
      </c>
    </row>
    <row r="1670" spans="1:30" x14ac:dyDescent="0.25">
      <c r="A1670" t="s">
        <v>1726</v>
      </c>
      <c r="D1670" t="s">
        <v>195</v>
      </c>
      <c r="E1670">
        <v>5</v>
      </c>
      <c r="M1670" t="s">
        <v>744</v>
      </c>
      <c r="N1670" t="s">
        <v>745</v>
      </c>
      <c r="O1670">
        <v>0</v>
      </c>
      <c r="P1670" t="s">
        <v>1727</v>
      </c>
      <c r="Q1670" t="s">
        <v>85</v>
      </c>
      <c r="R1670" t="s">
        <v>792</v>
      </c>
      <c r="S1670" s="71">
        <v>45401</v>
      </c>
      <c r="T1670" s="94">
        <v>0.39583333333333331</v>
      </c>
      <c r="U1670" s="71">
        <v>45401</v>
      </c>
      <c r="V1670" s="94">
        <v>0.5625</v>
      </c>
      <c r="W1670">
        <v>240</v>
      </c>
      <c r="X1670">
        <v>4</v>
      </c>
      <c r="Y1670" t="s">
        <v>30</v>
      </c>
      <c r="AB1670" t="s">
        <v>1731</v>
      </c>
      <c r="AC1670" t="s">
        <v>1732</v>
      </c>
      <c r="AD1670">
        <v>87233</v>
      </c>
    </row>
    <row r="1671" spans="1:30" x14ac:dyDescent="0.25">
      <c r="A1671" t="s">
        <v>1726</v>
      </c>
      <c r="D1671" t="s">
        <v>195</v>
      </c>
      <c r="E1671">
        <v>5</v>
      </c>
      <c r="M1671" t="s">
        <v>744</v>
      </c>
      <c r="N1671" t="s">
        <v>745</v>
      </c>
      <c r="O1671">
        <v>0</v>
      </c>
      <c r="P1671" t="s">
        <v>1817</v>
      </c>
      <c r="Q1671" t="s">
        <v>1468</v>
      </c>
      <c r="R1671" t="s">
        <v>1468</v>
      </c>
      <c r="S1671" s="71">
        <v>45404</v>
      </c>
      <c r="T1671" s="94">
        <v>0</v>
      </c>
      <c r="U1671" s="71">
        <v>45404</v>
      </c>
      <c r="V1671" s="94">
        <v>3.472222222222222E-3</v>
      </c>
      <c r="W1671">
        <v>5</v>
      </c>
      <c r="X1671">
        <v>8.3333332999999996E-2</v>
      </c>
      <c r="Y1671" t="s">
        <v>209</v>
      </c>
      <c r="AB1671" t="s">
        <v>1661</v>
      </c>
      <c r="AC1671" t="s">
        <v>1662</v>
      </c>
      <c r="AD1671">
        <v>124251</v>
      </c>
    </row>
    <row r="1672" spans="1:30" x14ac:dyDescent="0.25">
      <c r="A1672" t="s">
        <v>1726</v>
      </c>
      <c r="D1672" t="s">
        <v>195</v>
      </c>
      <c r="E1672">
        <v>5</v>
      </c>
      <c r="M1672" t="s">
        <v>744</v>
      </c>
      <c r="N1672" t="s">
        <v>745</v>
      </c>
      <c r="O1672">
        <v>0</v>
      </c>
      <c r="P1672" t="s">
        <v>1817</v>
      </c>
      <c r="Q1672" t="s">
        <v>1468</v>
      </c>
      <c r="R1672" t="s">
        <v>1468</v>
      </c>
      <c r="S1672" s="71">
        <v>45405</v>
      </c>
      <c r="T1672" s="94">
        <v>0</v>
      </c>
      <c r="U1672" s="71">
        <v>45405</v>
      </c>
      <c r="V1672" s="94">
        <v>3.472222222222222E-3</v>
      </c>
      <c r="W1672">
        <v>5</v>
      </c>
      <c r="X1672">
        <v>8.3333332999999996E-2</v>
      </c>
      <c r="Y1672" t="s">
        <v>1818</v>
      </c>
      <c r="AB1672" t="s">
        <v>1669</v>
      </c>
      <c r="AC1672" t="s">
        <v>1670</v>
      </c>
      <c r="AD1672">
        <v>124134</v>
      </c>
    </row>
    <row r="1673" spans="1:30" x14ac:dyDescent="0.25">
      <c r="A1673" t="s">
        <v>1726</v>
      </c>
      <c r="D1673" t="s">
        <v>195</v>
      </c>
      <c r="E1673">
        <v>5</v>
      </c>
      <c r="M1673" t="s">
        <v>744</v>
      </c>
      <c r="N1673" t="s">
        <v>745</v>
      </c>
      <c r="O1673">
        <v>0</v>
      </c>
      <c r="P1673" t="s">
        <v>1727</v>
      </c>
      <c r="Q1673" t="s">
        <v>85</v>
      </c>
      <c r="R1673" t="s">
        <v>792</v>
      </c>
      <c r="S1673" s="71">
        <v>45405</v>
      </c>
      <c r="T1673" s="94">
        <v>0.45833333333333331</v>
      </c>
      <c r="U1673" s="71">
        <v>45405</v>
      </c>
      <c r="V1673" s="94">
        <v>0.54166666666666663</v>
      </c>
      <c r="W1673">
        <v>120</v>
      </c>
      <c r="X1673">
        <v>2</v>
      </c>
      <c r="Y1673" t="s">
        <v>30</v>
      </c>
      <c r="AB1673" t="s">
        <v>1733</v>
      </c>
      <c r="AC1673" t="s">
        <v>1734</v>
      </c>
      <c r="AD1673">
        <v>87229</v>
      </c>
    </row>
    <row r="1674" spans="1:30" x14ac:dyDescent="0.25">
      <c r="A1674" t="s">
        <v>1726</v>
      </c>
      <c r="D1674" t="s">
        <v>195</v>
      </c>
      <c r="E1674">
        <v>5</v>
      </c>
      <c r="M1674" t="s">
        <v>744</v>
      </c>
      <c r="N1674" t="s">
        <v>745</v>
      </c>
      <c r="O1674">
        <v>0</v>
      </c>
      <c r="P1674" t="s">
        <v>1727</v>
      </c>
      <c r="Q1674" t="s">
        <v>85</v>
      </c>
      <c r="R1674" t="s">
        <v>792</v>
      </c>
      <c r="S1674" s="71">
        <v>45405</v>
      </c>
      <c r="T1674" s="94">
        <v>0.45833333333333331</v>
      </c>
      <c r="U1674" s="71">
        <v>45405</v>
      </c>
      <c r="V1674" s="94">
        <v>0.54166666666666663</v>
      </c>
      <c r="W1674">
        <v>120</v>
      </c>
      <c r="X1674">
        <v>2</v>
      </c>
      <c r="Y1674" t="s">
        <v>30</v>
      </c>
      <c r="AB1674" t="s">
        <v>1735</v>
      </c>
      <c r="AC1674" t="s">
        <v>1736</v>
      </c>
      <c r="AD1674">
        <v>87231</v>
      </c>
    </row>
    <row r="1675" spans="1:30" x14ac:dyDescent="0.25">
      <c r="A1675" t="s">
        <v>1726</v>
      </c>
      <c r="D1675" t="s">
        <v>195</v>
      </c>
      <c r="E1675">
        <v>5</v>
      </c>
      <c r="M1675" t="s">
        <v>744</v>
      </c>
      <c r="N1675" t="s">
        <v>745</v>
      </c>
      <c r="O1675">
        <v>0</v>
      </c>
      <c r="P1675" t="s">
        <v>1817</v>
      </c>
      <c r="Q1675" t="s">
        <v>1468</v>
      </c>
      <c r="R1675" t="s">
        <v>1468</v>
      </c>
      <c r="S1675" s="71">
        <v>45406</v>
      </c>
      <c r="T1675" s="94">
        <v>0</v>
      </c>
      <c r="U1675" s="71">
        <v>45406</v>
      </c>
      <c r="V1675" s="94">
        <v>3.472222222222222E-3</v>
      </c>
      <c r="W1675">
        <v>5</v>
      </c>
      <c r="X1675">
        <v>8.3333332999999996E-2</v>
      </c>
      <c r="Y1675" t="s">
        <v>209</v>
      </c>
      <c r="AB1675" t="s">
        <v>1661</v>
      </c>
      <c r="AC1675" t="s">
        <v>1662</v>
      </c>
      <c r="AD1675">
        <v>124252</v>
      </c>
    </row>
    <row r="1676" spans="1:30" x14ac:dyDescent="0.25">
      <c r="A1676" t="s">
        <v>1726</v>
      </c>
      <c r="D1676" t="s">
        <v>195</v>
      </c>
      <c r="E1676">
        <v>5</v>
      </c>
      <c r="M1676" t="s">
        <v>744</v>
      </c>
      <c r="N1676" t="s">
        <v>745</v>
      </c>
      <c r="O1676">
        <v>0</v>
      </c>
      <c r="P1676" t="s">
        <v>1817</v>
      </c>
      <c r="Q1676" t="s">
        <v>1468</v>
      </c>
      <c r="R1676" t="s">
        <v>1468</v>
      </c>
      <c r="S1676" s="71">
        <v>45408</v>
      </c>
      <c r="T1676" s="94">
        <v>0</v>
      </c>
      <c r="U1676" s="71">
        <v>45408</v>
      </c>
      <c r="V1676" s="94">
        <v>3.472222222222222E-3</v>
      </c>
      <c r="W1676">
        <v>5</v>
      </c>
      <c r="X1676">
        <v>8.3333332999999996E-2</v>
      </c>
      <c r="Y1676" t="s">
        <v>1818</v>
      </c>
      <c r="AB1676" t="s">
        <v>1669</v>
      </c>
      <c r="AC1676" t="s">
        <v>1670</v>
      </c>
      <c r="AD1676">
        <v>124135</v>
      </c>
    </row>
    <row r="1677" spans="1:30" x14ac:dyDescent="0.25">
      <c r="A1677" t="s">
        <v>1726</v>
      </c>
      <c r="D1677" t="s">
        <v>195</v>
      </c>
      <c r="E1677">
        <v>5</v>
      </c>
      <c r="M1677" t="s">
        <v>744</v>
      </c>
      <c r="N1677" t="s">
        <v>745</v>
      </c>
      <c r="O1677">
        <v>0</v>
      </c>
      <c r="P1677" t="s">
        <v>1817</v>
      </c>
      <c r="Q1677" t="s">
        <v>1468</v>
      </c>
      <c r="R1677" t="s">
        <v>1468</v>
      </c>
      <c r="S1677" s="71">
        <v>45408</v>
      </c>
      <c r="T1677" s="94">
        <v>0</v>
      </c>
      <c r="U1677" s="71">
        <v>45408</v>
      </c>
      <c r="V1677" s="94">
        <v>3.472222222222222E-3</v>
      </c>
      <c r="W1677">
        <v>5</v>
      </c>
      <c r="X1677">
        <v>8.3333332999999996E-2</v>
      </c>
      <c r="Y1677" t="s">
        <v>209</v>
      </c>
      <c r="AB1677" t="s">
        <v>1661</v>
      </c>
      <c r="AC1677" t="s">
        <v>1662</v>
      </c>
      <c r="AD1677">
        <v>124253</v>
      </c>
    </row>
    <row r="1678" spans="1:30" x14ac:dyDescent="0.25">
      <c r="A1678" t="s">
        <v>1726</v>
      </c>
      <c r="D1678" t="s">
        <v>195</v>
      </c>
      <c r="E1678">
        <v>5</v>
      </c>
      <c r="M1678" t="s">
        <v>744</v>
      </c>
      <c r="N1678" t="s">
        <v>745</v>
      </c>
      <c r="O1678">
        <v>0</v>
      </c>
      <c r="P1678" t="s">
        <v>1730</v>
      </c>
      <c r="Q1678" t="s">
        <v>86</v>
      </c>
      <c r="R1678" t="s">
        <v>86</v>
      </c>
      <c r="S1678" s="71">
        <v>45408</v>
      </c>
      <c r="T1678" s="94">
        <v>0.39583333333333331</v>
      </c>
      <c r="U1678" s="71">
        <v>45408</v>
      </c>
      <c r="V1678" s="94">
        <v>0.5625</v>
      </c>
      <c r="W1678">
        <v>240</v>
      </c>
      <c r="X1678">
        <v>4</v>
      </c>
      <c r="Y1678" t="s">
        <v>35</v>
      </c>
      <c r="AB1678" t="s">
        <v>893</v>
      </c>
      <c r="AC1678" t="s">
        <v>894</v>
      </c>
      <c r="AD1678">
        <v>90792</v>
      </c>
    </row>
    <row r="1679" spans="1:30" x14ac:dyDescent="0.25">
      <c r="A1679" t="s">
        <v>1726</v>
      </c>
      <c r="D1679" t="s">
        <v>195</v>
      </c>
      <c r="E1679">
        <v>5</v>
      </c>
      <c r="M1679" t="s">
        <v>744</v>
      </c>
      <c r="N1679" t="s">
        <v>745</v>
      </c>
      <c r="O1679">
        <v>0</v>
      </c>
      <c r="P1679" t="s">
        <v>1727</v>
      </c>
      <c r="Q1679" t="s">
        <v>85</v>
      </c>
      <c r="R1679" t="s">
        <v>792</v>
      </c>
      <c r="S1679" s="71">
        <v>45408</v>
      </c>
      <c r="T1679" s="94">
        <v>0.39583333333333331</v>
      </c>
      <c r="U1679" s="71">
        <v>45408</v>
      </c>
      <c r="V1679" s="94">
        <v>0.5625</v>
      </c>
      <c r="W1679">
        <v>240</v>
      </c>
      <c r="X1679">
        <v>4</v>
      </c>
      <c r="Y1679" t="s">
        <v>30</v>
      </c>
      <c r="AB1679" t="s">
        <v>1731</v>
      </c>
      <c r="AC1679" t="s">
        <v>1732</v>
      </c>
      <c r="AD1679">
        <v>90747</v>
      </c>
    </row>
    <row r="1680" spans="1:30" x14ac:dyDescent="0.25">
      <c r="A1680" t="s">
        <v>1726</v>
      </c>
      <c r="D1680" t="s">
        <v>195</v>
      </c>
      <c r="E1680">
        <v>5</v>
      </c>
      <c r="M1680" t="s">
        <v>744</v>
      </c>
      <c r="N1680" t="s">
        <v>745</v>
      </c>
      <c r="O1680">
        <v>0</v>
      </c>
      <c r="P1680" t="s">
        <v>1817</v>
      </c>
      <c r="Q1680" t="s">
        <v>1468</v>
      </c>
      <c r="R1680" t="s">
        <v>1468</v>
      </c>
      <c r="S1680" s="71">
        <v>45411</v>
      </c>
      <c r="T1680" s="94">
        <v>0</v>
      </c>
      <c r="U1680" s="71">
        <v>45411</v>
      </c>
      <c r="V1680" s="94">
        <v>3.472222222222222E-3</v>
      </c>
      <c r="W1680">
        <v>5</v>
      </c>
      <c r="X1680">
        <v>8.3333332999999996E-2</v>
      </c>
      <c r="Y1680" t="s">
        <v>1818</v>
      </c>
      <c r="AB1680" t="s">
        <v>1669</v>
      </c>
      <c r="AC1680" t="s">
        <v>1670</v>
      </c>
      <c r="AD1680">
        <v>124136</v>
      </c>
    </row>
    <row r="1681" spans="1:30" x14ac:dyDescent="0.25">
      <c r="A1681" t="s">
        <v>1726</v>
      </c>
      <c r="D1681" t="s">
        <v>195</v>
      </c>
      <c r="E1681">
        <v>5</v>
      </c>
      <c r="M1681" t="s">
        <v>744</v>
      </c>
      <c r="N1681" t="s">
        <v>745</v>
      </c>
      <c r="O1681">
        <v>0</v>
      </c>
      <c r="P1681" t="s">
        <v>1817</v>
      </c>
      <c r="Q1681" t="s">
        <v>1468</v>
      </c>
      <c r="R1681" t="s">
        <v>1468</v>
      </c>
      <c r="S1681" s="71">
        <v>45411</v>
      </c>
      <c r="T1681" s="94">
        <v>0</v>
      </c>
      <c r="U1681" s="71">
        <v>45411</v>
      </c>
      <c r="V1681" s="94">
        <v>3.472222222222222E-3</v>
      </c>
      <c r="W1681">
        <v>5</v>
      </c>
      <c r="X1681">
        <v>8.3333332999999996E-2</v>
      </c>
      <c r="Y1681" t="s">
        <v>209</v>
      </c>
      <c r="AB1681" t="s">
        <v>1661</v>
      </c>
      <c r="AC1681" t="s">
        <v>1662</v>
      </c>
      <c r="AD1681">
        <v>124254</v>
      </c>
    </row>
    <row r="1682" spans="1:30" x14ac:dyDescent="0.25">
      <c r="A1682" t="s">
        <v>1726</v>
      </c>
      <c r="D1682" t="s">
        <v>195</v>
      </c>
      <c r="E1682">
        <v>5</v>
      </c>
      <c r="M1682" t="s">
        <v>744</v>
      </c>
      <c r="N1682" t="s">
        <v>745</v>
      </c>
      <c r="O1682">
        <v>0</v>
      </c>
      <c r="P1682" t="s">
        <v>1637</v>
      </c>
      <c r="Q1682" t="s">
        <v>1638</v>
      </c>
      <c r="R1682" t="s">
        <v>1638</v>
      </c>
      <c r="S1682" s="71">
        <v>45411</v>
      </c>
      <c r="T1682" s="94">
        <v>0.625</v>
      </c>
      <c r="U1682" s="71">
        <v>45411</v>
      </c>
      <c r="V1682" s="94">
        <v>0.77083333333333337</v>
      </c>
      <c r="W1682">
        <v>210</v>
      </c>
      <c r="X1682">
        <v>3.5</v>
      </c>
      <c r="Y1682" t="s">
        <v>208</v>
      </c>
      <c r="AB1682" t="s">
        <v>1669</v>
      </c>
      <c r="AC1682" t="s">
        <v>1670</v>
      </c>
      <c r="AD1682">
        <v>123396</v>
      </c>
    </row>
    <row r="1683" spans="1:30" x14ac:dyDescent="0.25">
      <c r="A1683" t="s">
        <v>1726</v>
      </c>
      <c r="D1683" t="s">
        <v>195</v>
      </c>
      <c r="E1683">
        <v>5</v>
      </c>
      <c r="M1683" t="s">
        <v>744</v>
      </c>
      <c r="N1683" t="s">
        <v>745</v>
      </c>
      <c r="O1683">
        <v>0</v>
      </c>
      <c r="P1683" t="s">
        <v>1727</v>
      </c>
      <c r="Q1683" t="s">
        <v>85</v>
      </c>
      <c r="R1683" t="s">
        <v>792</v>
      </c>
      <c r="S1683" s="71">
        <v>45412</v>
      </c>
      <c r="T1683" s="94">
        <v>0.35416666666666669</v>
      </c>
      <c r="U1683" s="71">
        <v>45412</v>
      </c>
      <c r="V1683" s="94">
        <v>0.64583333333333337</v>
      </c>
      <c r="W1683">
        <v>420</v>
      </c>
      <c r="X1683">
        <v>7</v>
      </c>
      <c r="Y1683" t="s">
        <v>30</v>
      </c>
      <c r="AB1683" t="s">
        <v>1728</v>
      </c>
      <c r="AC1683" t="s">
        <v>1729</v>
      </c>
      <c r="AD1683">
        <v>90746</v>
      </c>
    </row>
    <row r="1684" spans="1:30" x14ac:dyDescent="0.25">
      <c r="A1684" t="s">
        <v>1726</v>
      </c>
      <c r="D1684" t="s">
        <v>195</v>
      </c>
      <c r="E1684">
        <v>5</v>
      </c>
      <c r="M1684" t="s">
        <v>744</v>
      </c>
      <c r="N1684" t="s">
        <v>745</v>
      </c>
      <c r="O1684">
        <v>0</v>
      </c>
      <c r="P1684" t="s">
        <v>1727</v>
      </c>
      <c r="Q1684" t="s">
        <v>85</v>
      </c>
      <c r="R1684" t="s">
        <v>792</v>
      </c>
      <c r="S1684" s="71">
        <v>45412</v>
      </c>
      <c r="T1684" s="94">
        <v>0.45833333333333331</v>
      </c>
      <c r="U1684" s="71">
        <v>45412</v>
      </c>
      <c r="V1684" s="94">
        <v>0.54166666666666663</v>
      </c>
      <c r="W1684">
        <v>120</v>
      </c>
      <c r="X1684">
        <v>2</v>
      </c>
      <c r="Y1684" t="s">
        <v>30</v>
      </c>
      <c r="AB1684" t="s">
        <v>1733</v>
      </c>
      <c r="AC1684" t="s">
        <v>1734</v>
      </c>
      <c r="AD1684">
        <v>90743</v>
      </c>
    </row>
    <row r="1685" spans="1:30" x14ac:dyDescent="0.25">
      <c r="A1685" t="s">
        <v>1726</v>
      </c>
      <c r="D1685" t="s">
        <v>195</v>
      </c>
      <c r="E1685">
        <v>5</v>
      </c>
      <c r="M1685" t="s">
        <v>744</v>
      </c>
      <c r="N1685" t="s">
        <v>745</v>
      </c>
      <c r="O1685">
        <v>0</v>
      </c>
      <c r="P1685" t="s">
        <v>1727</v>
      </c>
      <c r="Q1685" t="s">
        <v>85</v>
      </c>
      <c r="R1685" t="s">
        <v>792</v>
      </c>
      <c r="S1685" s="71">
        <v>45412</v>
      </c>
      <c r="T1685" s="94">
        <v>0.45833333333333331</v>
      </c>
      <c r="U1685" s="71">
        <v>45412</v>
      </c>
      <c r="V1685" s="94">
        <v>0.54166666666666663</v>
      </c>
      <c r="W1685">
        <v>120</v>
      </c>
      <c r="X1685">
        <v>2</v>
      </c>
      <c r="Y1685" t="s">
        <v>30</v>
      </c>
      <c r="AB1685" t="s">
        <v>1735</v>
      </c>
      <c r="AC1685" t="s">
        <v>1736</v>
      </c>
      <c r="AD1685">
        <v>90745</v>
      </c>
    </row>
    <row r="1686" spans="1:30" x14ac:dyDescent="0.25">
      <c r="A1686" t="s">
        <v>1497</v>
      </c>
      <c r="D1686" t="s">
        <v>184</v>
      </c>
      <c r="E1686" t="s">
        <v>1498</v>
      </c>
      <c r="F1686" t="s">
        <v>782</v>
      </c>
      <c r="H1686" t="s">
        <v>811</v>
      </c>
      <c r="M1686" t="s">
        <v>744</v>
      </c>
      <c r="N1686" t="s">
        <v>796</v>
      </c>
      <c r="O1686">
        <v>0</v>
      </c>
      <c r="P1686" t="s">
        <v>797</v>
      </c>
      <c r="Q1686" t="s">
        <v>747</v>
      </c>
      <c r="R1686" t="s">
        <v>747</v>
      </c>
      <c r="S1686" s="71">
        <v>45405</v>
      </c>
      <c r="T1686" s="94">
        <v>0.30208333333333331</v>
      </c>
      <c r="U1686" s="71">
        <v>45405</v>
      </c>
      <c r="V1686" s="94">
        <v>0.33333333333333331</v>
      </c>
      <c r="W1686">
        <v>45</v>
      </c>
      <c r="X1686">
        <v>0.75</v>
      </c>
      <c r="AB1686" t="s">
        <v>798</v>
      </c>
      <c r="AC1686" t="s">
        <v>799</v>
      </c>
      <c r="AD1686">
        <v>120859</v>
      </c>
    </row>
    <row r="1687" spans="1:30" x14ac:dyDescent="0.25">
      <c r="A1687" t="s">
        <v>1497</v>
      </c>
      <c r="D1687" t="s">
        <v>184</v>
      </c>
      <c r="E1687" t="s">
        <v>1498</v>
      </c>
      <c r="F1687" t="s">
        <v>782</v>
      </c>
      <c r="H1687" t="s">
        <v>811</v>
      </c>
      <c r="M1687" t="s">
        <v>744</v>
      </c>
      <c r="N1687" t="s">
        <v>745</v>
      </c>
      <c r="O1687">
        <v>0</v>
      </c>
      <c r="P1687" t="s">
        <v>816</v>
      </c>
      <c r="Q1687" t="s">
        <v>86</v>
      </c>
      <c r="R1687" t="s">
        <v>86</v>
      </c>
      <c r="S1687" s="71">
        <v>45405</v>
      </c>
      <c r="T1687" s="94">
        <v>0.375</v>
      </c>
      <c r="U1687" s="71">
        <v>45405</v>
      </c>
      <c r="V1687" s="94">
        <v>0.41666666666666669</v>
      </c>
      <c r="W1687">
        <v>60</v>
      </c>
      <c r="X1687">
        <v>1</v>
      </c>
      <c r="Y1687" t="s">
        <v>35</v>
      </c>
      <c r="AB1687" t="s">
        <v>1400</v>
      </c>
      <c r="AC1687" t="s">
        <v>1401</v>
      </c>
      <c r="AD1687">
        <v>86955</v>
      </c>
    </row>
    <row r="1688" spans="1:30" x14ac:dyDescent="0.25">
      <c r="A1688" t="s">
        <v>1497</v>
      </c>
      <c r="D1688" t="s">
        <v>184</v>
      </c>
      <c r="E1688" t="s">
        <v>1498</v>
      </c>
      <c r="F1688" t="s">
        <v>782</v>
      </c>
      <c r="H1688" t="s">
        <v>811</v>
      </c>
      <c r="M1688" t="s">
        <v>744</v>
      </c>
      <c r="N1688" t="s">
        <v>745</v>
      </c>
      <c r="O1688">
        <v>0</v>
      </c>
      <c r="P1688" t="s">
        <v>819</v>
      </c>
      <c r="Q1688" t="s">
        <v>86</v>
      </c>
      <c r="R1688" t="s">
        <v>86</v>
      </c>
      <c r="S1688" s="71">
        <v>45405</v>
      </c>
      <c r="T1688" s="94">
        <v>0.42708333333333331</v>
      </c>
      <c r="U1688" s="71">
        <v>45405</v>
      </c>
      <c r="V1688" s="94">
        <v>0.46875</v>
      </c>
      <c r="W1688">
        <v>60</v>
      </c>
      <c r="X1688">
        <v>1</v>
      </c>
      <c r="Y1688" t="s">
        <v>35</v>
      </c>
      <c r="AB1688" t="s">
        <v>998</v>
      </c>
      <c r="AC1688" t="s">
        <v>999</v>
      </c>
      <c r="AD1688">
        <v>87457</v>
      </c>
    </row>
    <row r="1689" spans="1:30" x14ac:dyDescent="0.25">
      <c r="A1689" t="s">
        <v>1497</v>
      </c>
      <c r="D1689" t="s">
        <v>184</v>
      </c>
      <c r="E1689" t="s">
        <v>1498</v>
      </c>
      <c r="F1689" t="s">
        <v>782</v>
      </c>
      <c r="H1689" t="s">
        <v>811</v>
      </c>
      <c r="M1689" t="s">
        <v>789</v>
      </c>
      <c r="N1689" t="s">
        <v>777</v>
      </c>
      <c r="P1689" t="s">
        <v>790</v>
      </c>
      <c r="S1689" s="71">
        <v>45405</v>
      </c>
      <c r="T1689" s="94">
        <v>0.42708333333333331</v>
      </c>
      <c r="U1689" s="71">
        <v>45405</v>
      </c>
      <c r="V1689" s="94">
        <v>0.46875</v>
      </c>
      <c r="W1689">
        <v>2.4700000000000002</v>
      </c>
      <c r="X1689">
        <v>4.1166666999999997E-2</v>
      </c>
      <c r="Y1689" t="s">
        <v>35</v>
      </c>
      <c r="AD1689">
        <v>87457</v>
      </c>
    </row>
    <row r="1690" spans="1:30" x14ac:dyDescent="0.25">
      <c r="A1690" t="s">
        <v>1497</v>
      </c>
      <c r="D1690" t="s">
        <v>184</v>
      </c>
      <c r="E1690" t="s">
        <v>1498</v>
      </c>
      <c r="F1690" t="s">
        <v>782</v>
      </c>
      <c r="H1690" t="s">
        <v>811</v>
      </c>
      <c r="M1690" t="s">
        <v>744</v>
      </c>
      <c r="N1690" t="s">
        <v>745</v>
      </c>
      <c r="O1690">
        <v>0</v>
      </c>
      <c r="P1690" t="s">
        <v>783</v>
      </c>
      <c r="Q1690" t="s">
        <v>86</v>
      </c>
      <c r="R1690" t="s">
        <v>86</v>
      </c>
      <c r="S1690" s="71">
        <v>45405</v>
      </c>
      <c r="T1690" s="94">
        <v>0.48958333333333331</v>
      </c>
      <c r="U1690" s="71">
        <v>45405</v>
      </c>
      <c r="V1690" s="94">
        <v>0.57291666666666663</v>
      </c>
      <c r="W1690">
        <v>120</v>
      </c>
      <c r="X1690">
        <v>2</v>
      </c>
      <c r="Y1690" t="s">
        <v>35</v>
      </c>
      <c r="AB1690" t="s">
        <v>1501</v>
      </c>
      <c r="AC1690" t="s">
        <v>1502</v>
      </c>
      <c r="AD1690">
        <v>108227</v>
      </c>
    </row>
    <row r="1691" spans="1:30" x14ac:dyDescent="0.25">
      <c r="A1691" t="s">
        <v>1497</v>
      </c>
      <c r="D1691" t="s">
        <v>184</v>
      </c>
      <c r="E1691" t="s">
        <v>1498</v>
      </c>
      <c r="F1691" t="s">
        <v>782</v>
      </c>
      <c r="H1691" t="s">
        <v>811</v>
      </c>
      <c r="M1691" t="s">
        <v>776</v>
      </c>
      <c r="N1691" t="s">
        <v>777</v>
      </c>
      <c r="P1691" t="s">
        <v>788</v>
      </c>
      <c r="Q1691" t="s">
        <v>86</v>
      </c>
      <c r="R1691" t="s">
        <v>86</v>
      </c>
      <c r="S1691" s="71">
        <v>45405</v>
      </c>
      <c r="T1691" s="94">
        <v>0.48958333333333331</v>
      </c>
      <c r="U1691" s="71">
        <v>45405</v>
      </c>
      <c r="V1691" s="94">
        <v>0.57291666666666663</v>
      </c>
      <c r="W1691">
        <v>11</v>
      </c>
      <c r="X1691">
        <v>0.18333333299999999</v>
      </c>
      <c r="Y1691" t="s">
        <v>35</v>
      </c>
      <c r="AB1691" t="s">
        <v>1501</v>
      </c>
      <c r="AC1691" t="s">
        <v>1502</v>
      </c>
      <c r="AD1691">
        <v>108227</v>
      </c>
    </row>
    <row r="1692" spans="1:30" x14ac:dyDescent="0.25">
      <c r="A1692" t="s">
        <v>1497</v>
      </c>
      <c r="D1692" t="s">
        <v>184</v>
      </c>
      <c r="E1692" t="s">
        <v>1498</v>
      </c>
      <c r="F1692" t="s">
        <v>782</v>
      </c>
      <c r="H1692" t="s">
        <v>811</v>
      </c>
      <c r="M1692" t="s">
        <v>789</v>
      </c>
      <c r="N1692" t="s">
        <v>777</v>
      </c>
      <c r="P1692" t="s">
        <v>790</v>
      </c>
      <c r="S1692" s="71">
        <v>45405</v>
      </c>
      <c r="T1692" s="94">
        <v>0.48958333333333331</v>
      </c>
      <c r="U1692" s="71">
        <v>45405</v>
      </c>
      <c r="V1692" s="94">
        <v>0.57291666666666663</v>
      </c>
      <c r="W1692">
        <v>3.43</v>
      </c>
      <c r="X1692">
        <v>5.7166666999999997E-2</v>
      </c>
      <c r="Y1692" t="s">
        <v>35</v>
      </c>
      <c r="AD1692">
        <v>108227</v>
      </c>
    </row>
    <row r="1693" spans="1:30" x14ac:dyDescent="0.25">
      <c r="A1693" t="s">
        <v>1497</v>
      </c>
      <c r="D1693" t="s">
        <v>184</v>
      </c>
      <c r="E1693" t="s">
        <v>1498</v>
      </c>
      <c r="F1693" t="s">
        <v>782</v>
      </c>
      <c r="H1693" t="s">
        <v>811</v>
      </c>
      <c r="M1693" t="s">
        <v>744</v>
      </c>
      <c r="N1693" t="s">
        <v>796</v>
      </c>
      <c r="O1693">
        <v>0</v>
      </c>
      <c r="P1693" t="s">
        <v>797</v>
      </c>
      <c r="Q1693" t="s">
        <v>747</v>
      </c>
      <c r="R1693" t="s">
        <v>747</v>
      </c>
      <c r="S1693" s="71">
        <v>45408</v>
      </c>
      <c r="T1693" s="94">
        <v>0.3125</v>
      </c>
      <c r="U1693" s="71">
        <v>45408</v>
      </c>
      <c r="V1693" s="94">
        <v>0.375</v>
      </c>
      <c r="W1693">
        <v>90</v>
      </c>
      <c r="X1693">
        <v>1.5</v>
      </c>
      <c r="AB1693" t="s">
        <v>798</v>
      </c>
      <c r="AC1693" t="s">
        <v>799</v>
      </c>
      <c r="AD1693">
        <v>121807</v>
      </c>
    </row>
    <row r="1694" spans="1:30" x14ac:dyDescent="0.25">
      <c r="A1694" t="s">
        <v>1497</v>
      </c>
      <c r="D1694" t="s">
        <v>184</v>
      </c>
      <c r="E1694" t="s">
        <v>1498</v>
      </c>
      <c r="F1694" t="s">
        <v>782</v>
      </c>
      <c r="H1694" t="s">
        <v>811</v>
      </c>
      <c r="M1694" t="s">
        <v>744</v>
      </c>
      <c r="N1694" t="s">
        <v>745</v>
      </c>
      <c r="O1694">
        <v>0</v>
      </c>
      <c r="P1694" t="s">
        <v>816</v>
      </c>
      <c r="Q1694" t="s">
        <v>86</v>
      </c>
      <c r="R1694" t="s">
        <v>86</v>
      </c>
      <c r="S1694" s="71">
        <v>45408</v>
      </c>
      <c r="T1694" s="94">
        <v>0.375</v>
      </c>
      <c r="U1694" s="71">
        <v>45408</v>
      </c>
      <c r="V1694" s="94">
        <v>0.41666666666666669</v>
      </c>
      <c r="W1694">
        <v>60</v>
      </c>
      <c r="X1694">
        <v>1</v>
      </c>
      <c r="Y1694" t="s">
        <v>35</v>
      </c>
      <c r="AB1694" t="s">
        <v>1400</v>
      </c>
      <c r="AC1694" t="s">
        <v>1401</v>
      </c>
      <c r="AD1694">
        <v>93356</v>
      </c>
    </row>
    <row r="1695" spans="1:30" x14ac:dyDescent="0.25">
      <c r="A1695" t="s">
        <v>1497</v>
      </c>
      <c r="D1695" t="s">
        <v>184</v>
      </c>
      <c r="E1695" t="s">
        <v>1498</v>
      </c>
      <c r="F1695" t="s">
        <v>782</v>
      </c>
      <c r="H1695" t="s">
        <v>811</v>
      </c>
      <c r="M1695" t="s">
        <v>744</v>
      </c>
      <c r="N1695" t="s">
        <v>745</v>
      </c>
      <c r="O1695">
        <v>0</v>
      </c>
      <c r="P1695" t="s">
        <v>783</v>
      </c>
      <c r="Q1695" t="s">
        <v>86</v>
      </c>
      <c r="R1695" t="s">
        <v>86</v>
      </c>
      <c r="S1695" s="71">
        <v>45408</v>
      </c>
      <c r="T1695" s="94">
        <v>0.4375</v>
      </c>
      <c r="U1695" s="71">
        <v>45408</v>
      </c>
      <c r="V1695" s="94">
        <v>0.52083333333333337</v>
      </c>
      <c r="W1695">
        <v>120</v>
      </c>
      <c r="X1695">
        <v>2</v>
      </c>
      <c r="Y1695" t="s">
        <v>35</v>
      </c>
      <c r="AB1695" t="s">
        <v>1499</v>
      </c>
      <c r="AC1695" t="s">
        <v>1500</v>
      </c>
      <c r="AD1695">
        <v>90514</v>
      </c>
    </row>
    <row r="1696" spans="1:30" x14ac:dyDescent="0.25">
      <c r="A1696" t="s">
        <v>1497</v>
      </c>
      <c r="D1696" t="s">
        <v>184</v>
      </c>
      <c r="E1696" t="s">
        <v>1498</v>
      </c>
      <c r="F1696" t="s">
        <v>782</v>
      </c>
      <c r="H1696" t="s">
        <v>811</v>
      </c>
      <c r="M1696" t="s">
        <v>789</v>
      </c>
      <c r="N1696" t="s">
        <v>777</v>
      </c>
      <c r="P1696" t="s">
        <v>790</v>
      </c>
      <c r="S1696" s="71">
        <v>45408</v>
      </c>
      <c r="T1696" s="94">
        <v>0.4375</v>
      </c>
      <c r="U1696" s="71">
        <v>45408</v>
      </c>
      <c r="V1696" s="94">
        <v>0.52083333333333337</v>
      </c>
      <c r="W1696">
        <v>9.25</v>
      </c>
      <c r="X1696">
        <v>0.15416666700000001</v>
      </c>
      <c r="Y1696" t="s">
        <v>35</v>
      </c>
      <c r="AD1696">
        <v>90514</v>
      </c>
    </row>
    <row r="1697" spans="1:30" x14ac:dyDescent="0.25">
      <c r="A1697" t="s">
        <v>1497</v>
      </c>
      <c r="D1697" t="s">
        <v>184</v>
      </c>
      <c r="E1697" t="s">
        <v>1498</v>
      </c>
      <c r="F1697" t="s">
        <v>782</v>
      </c>
      <c r="H1697" t="s">
        <v>811</v>
      </c>
      <c r="M1697" t="s">
        <v>744</v>
      </c>
      <c r="N1697" t="s">
        <v>745</v>
      </c>
      <c r="O1697">
        <v>0</v>
      </c>
      <c r="P1697" t="s">
        <v>783</v>
      </c>
      <c r="Q1697" t="s">
        <v>86</v>
      </c>
      <c r="R1697" t="s">
        <v>86</v>
      </c>
      <c r="S1697" s="71">
        <v>45408</v>
      </c>
      <c r="T1697" s="94">
        <v>0.54166666666666663</v>
      </c>
      <c r="U1697" s="71">
        <v>45408</v>
      </c>
      <c r="V1697" s="94">
        <v>0.625</v>
      </c>
      <c r="W1697">
        <v>120</v>
      </c>
      <c r="X1697">
        <v>2</v>
      </c>
      <c r="Y1697" t="s">
        <v>35</v>
      </c>
      <c r="AB1697" t="s">
        <v>1501</v>
      </c>
      <c r="AC1697" t="s">
        <v>1502</v>
      </c>
      <c r="AD1697">
        <v>108238</v>
      </c>
    </row>
    <row r="1698" spans="1:30" x14ac:dyDescent="0.25">
      <c r="A1698" t="s">
        <v>1497</v>
      </c>
      <c r="D1698" t="s">
        <v>184</v>
      </c>
      <c r="E1698" t="s">
        <v>1498</v>
      </c>
      <c r="F1698" t="s">
        <v>782</v>
      </c>
      <c r="H1698" t="s">
        <v>811</v>
      </c>
      <c r="M1698" t="s">
        <v>776</v>
      </c>
      <c r="N1698" t="s">
        <v>777</v>
      </c>
      <c r="P1698" t="s">
        <v>788</v>
      </c>
      <c r="Q1698" t="s">
        <v>86</v>
      </c>
      <c r="R1698" t="s">
        <v>86</v>
      </c>
      <c r="S1698" s="71">
        <v>45408</v>
      </c>
      <c r="T1698" s="94">
        <v>0.54166666666666663</v>
      </c>
      <c r="U1698" s="71">
        <v>45408</v>
      </c>
      <c r="V1698" s="94">
        <v>0.625</v>
      </c>
      <c r="W1698">
        <v>11</v>
      </c>
      <c r="X1698">
        <v>0.18333333299999999</v>
      </c>
      <c r="Y1698" t="s">
        <v>35</v>
      </c>
      <c r="AB1698" t="s">
        <v>1501</v>
      </c>
      <c r="AC1698" t="s">
        <v>1502</v>
      </c>
      <c r="AD1698">
        <v>108238</v>
      </c>
    </row>
    <row r="1699" spans="1:30" x14ac:dyDescent="0.25">
      <c r="A1699" t="s">
        <v>1497</v>
      </c>
      <c r="D1699" t="s">
        <v>184</v>
      </c>
      <c r="E1699" t="s">
        <v>1498</v>
      </c>
      <c r="F1699" t="s">
        <v>782</v>
      </c>
      <c r="H1699" t="s">
        <v>811</v>
      </c>
      <c r="M1699" t="s">
        <v>789</v>
      </c>
      <c r="N1699" t="s">
        <v>777</v>
      </c>
      <c r="P1699" t="s">
        <v>790</v>
      </c>
      <c r="S1699" s="71">
        <v>45408</v>
      </c>
      <c r="T1699" s="94">
        <v>0.54166666666666663</v>
      </c>
      <c r="U1699" s="71">
        <v>45408</v>
      </c>
      <c r="V1699" s="94">
        <v>0.625</v>
      </c>
      <c r="W1699">
        <v>7.36</v>
      </c>
      <c r="X1699">
        <v>0.12266666699999999</v>
      </c>
      <c r="Y1699" t="s">
        <v>35</v>
      </c>
      <c r="AD1699">
        <v>108238</v>
      </c>
    </row>
    <row r="1700" spans="1:30" x14ac:dyDescent="0.25">
      <c r="A1700" t="s">
        <v>1497</v>
      </c>
      <c r="D1700" t="s">
        <v>184</v>
      </c>
      <c r="E1700" t="s">
        <v>1498</v>
      </c>
      <c r="F1700" t="s">
        <v>782</v>
      </c>
      <c r="H1700" t="s">
        <v>811</v>
      </c>
      <c r="M1700" t="s">
        <v>744</v>
      </c>
      <c r="N1700" t="s">
        <v>745</v>
      </c>
      <c r="O1700">
        <v>0</v>
      </c>
      <c r="P1700" t="s">
        <v>783</v>
      </c>
      <c r="Q1700" t="s">
        <v>86</v>
      </c>
      <c r="R1700" t="s">
        <v>86</v>
      </c>
      <c r="S1700" s="71">
        <v>45408</v>
      </c>
      <c r="T1700" s="94">
        <v>0.64583333333333337</v>
      </c>
      <c r="U1700" s="71">
        <v>45408</v>
      </c>
      <c r="V1700" s="94">
        <v>0.72916666666666663</v>
      </c>
      <c r="W1700">
        <v>120</v>
      </c>
      <c r="X1700">
        <v>2</v>
      </c>
      <c r="Y1700" t="s">
        <v>35</v>
      </c>
      <c r="AB1700" t="s">
        <v>904</v>
      </c>
      <c r="AC1700" t="s">
        <v>905</v>
      </c>
      <c r="AD1700">
        <v>108981</v>
      </c>
    </row>
    <row r="1701" spans="1:30" x14ac:dyDescent="0.25">
      <c r="A1701" t="s">
        <v>1497</v>
      </c>
      <c r="D1701" t="s">
        <v>184</v>
      </c>
      <c r="E1701" t="s">
        <v>1498</v>
      </c>
      <c r="F1701" t="s">
        <v>782</v>
      </c>
      <c r="H1701" t="s">
        <v>811</v>
      </c>
      <c r="M1701" t="s">
        <v>789</v>
      </c>
      <c r="N1701" t="s">
        <v>777</v>
      </c>
      <c r="P1701" t="s">
        <v>790</v>
      </c>
      <c r="S1701" s="71">
        <v>45408</v>
      </c>
      <c r="T1701" s="94">
        <v>0.64583333333333337</v>
      </c>
      <c r="U1701" s="71">
        <v>45408</v>
      </c>
      <c r="V1701" s="94">
        <v>0.72916666666666663</v>
      </c>
      <c r="W1701">
        <v>4.99</v>
      </c>
      <c r="X1701">
        <v>8.3166667E-2</v>
      </c>
      <c r="Y1701" t="s">
        <v>35</v>
      </c>
      <c r="AD1701">
        <v>108981</v>
      </c>
    </row>
    <row r="1702" spans="1:30" x14ac:dyDescent="0.25">
      <c r="A1702" t="s">
        <v>1497</v>
      </c>
      <c r="D1702" t="s">
        <v>184</v>
      </c>
      <c r="E1702" t="s">
        <v>1498</v>
      </c>
      <c r="F1702" t="s">
        <v>782</v>
      </c>
      <c r="H1702" t="s">
        <v>811</v>
      </c>
      <c r="M1702" t="s">
        <v>744</v>
      </c>
      <c r="N1702" t="s">
        <v>745</v>
      </c>
      <c r="O1702">
        <v>0</v>
      </c>
      <c r="P1702" t="s">
        <v>816</v>
      </c>
      <c r="Q1702" t="s">
        <v>86</v>
      </c>
      <c r="R1702" t="s">
        <v>86</v>
      </c>
      <c r="S1702" s="71">
        <v>45412</v>
      </c>
      <c r="T1702" s="94">
        <v>0.375</v>
      </c>
      <c r="U1702" s="71">
        <v>45412</v>
      </c>
      <c r="V1702" s="94">
        <v>0.41666666666666669</v>
      </c>
      <c r="W1702">
        <v>60</v>
      </c>
      <c r="X1702">
        <v>1</v>
      </c>
      <c r="Y1702" t="s">
        <v>35</v>
      </c>
      <c r="AB1702" t="s">
        <v>1400</v>
      </c>
      <c r="AC1702" t="s">
        <v>1401</v>
      </c>
      <c r="AD1702">
        <v>90481</v>
      </c>
    </row>
    <row r="1703" spans="1:30" x14ac:dyDescent="0.25">
      <c r="A1703" t="s">
        <v>1497</v>
      </c>
      <c r="D1703" t="s">
        <v>184</v>
      </c>
      <c r="E1703" t="s">
        <v>1498</v>
      </c>
      <c r="F1703" t="s">
        <v>782</v>
      </c>
      <c r="H1703" t="s">
        <v>811</v>
      </c>
      <c r="M1703" t="s">
        <v>744</v>
      </c>
      <c r="N1703" t="s">
        <v>745</v>
      </c>
      <c r="O1703">
        <v>0</v>
      </c>
      <c r="P1703" t="s">
        <v>819</v>
      </c>
      <c r="Q1703" t="s">
        <v>86</v>
      </c>
      <c r="R1703" t="s">
        <v>86</v>
      </c>
      <c r="S1703" s="71">
        <v>45412</v>
      </c>
      <c r="T1703" s="94">
        <v>0.42708333333333331</v>
      </c>
      <c r="U1703" s="71">
        <v>45412</v>
      </c>
      <c r="V1703" s="94">
        <v>0.46875</v>
      </c>
      <c r="W1703">
        <v>60</v>
      </c>
      <c r="X1703">
        <v>1</v>
      </c>
      <c r="Y1703" t="s">
        <v>35</v>
      </c>
      <c r="AB1703" t="s">
        <v>998</v>
      </c>
      <c r="AC1703" t="s">
        <v>999</v>
      </c>
      <c r="AD1703">
        <v>90959</v>
      </c>
    </row>
    <row r="1704" spans="1:30" x14ac:dyDescent="0.25">
      <c r="A1704" t="s">
        <v>1497</v>
      </c>
      <c r="D1704" t="s">
        <v>184</v>
      </c>
      <c r="E1704" t="s">
        <v>1498</v>
      </c>
      <c r="F1704" t="s">
        <v>782</v>
      </c>
      <c r="H1704" t="s">
        <v>811</v>
      </c>
      <c r="M1704" t="s">
        <v>789</v>
      </c>
      <c r="N1704" t="s">
        <v>777</v>
      </c>
      <c r="P1704" t="s">
        <v>790</v>
      </c>
      <c r="S1704" s="71">
        <v>45412</v>
      </c>
      <c r="T1704" s="94">
        <v>0.42708333333333331</v>
      </c>
      <c r="U1704" s="71">
        <v>45412</v>
      </c>
      <c r="V1704" s="94">
        <v>0.46875</v>
      </c>
      <c r="W1704">
        <v>2.4700000000000002</v>
      </c>
      <c r="X1704">
        <v>4.1166666999999997E-2</v>
      </c>
      <c r="Y1704" t="s">
        <v>35</v>
      </c>
      <c r="AD1704">
        <v>90959</v>
      </c>
    </row>
    <row r="1705" spans="1:30" x14ac:dyDescent="0.25">
      <c r="A1705" t="s">
        <v>1497</v>
      </c>
      <c r="D1705" t="s">
        <v>184</v>
      </c>
      <c r="E1705" t="s">
        <v>1498</v>
      </c>
      <c r="F1705" t="s">
        <v>782</v>
      </c>
      <c r="H1705" t="s">
        <v>811</v>
      </c>
      <c r="M1705" t="s">
        <v>744</v>
      </c>
      <c r="N1705" t="s">
        <v>745</v>
      </c>
      <c r="O1705">
        <v>0</v>
      </c>
      <c r="P1705" t="s">
        <v>783</v>
      </c>
      <c r="Q1705" t="s">
        <v>86</v>
      </c>
      <c r="R1705" t="s">
        <v>86</v>
      </c>
      <c r="S1705" s="71">
        <v>45412</v>
      </c>
      <c r="T1705" s="94">
        <v>0.48958333333333331</v>
      </c>
      <c r="U1705" s="71">
        <v>45412</v>
      </c>
      <c r="V1705" s="94">
        <v>0.57291666666666663</v>
      </c>
      <c r="W1705">
        <v>120</v>
      </c>
      <c r="X1705">
        <v>2</v>
      </c>
      <c r="Y1705" t="s">
        <v>35</v>
      </c>
      <c r="AB1705" t="s">
        <v>1501</v>
      </c>
      <c r="AC1705" t="s">
        <v>1502</v>
      </c>
      <c r="AD1705">
        <v>108228</v>
      </c>
    </row>
    <row r="1706" spans="1:30" x14ac:dyDescent="0.25">
      <c r="A1706" t="s">
        <v>1497</v>
      </c>
      <c r="D1706" t="s">
        <v>184</v>
      </c>
      <c r="E1706" t="s">
        <v>1498</v>
      </c>
      <c r="F1706" t="s">
        <v>782</v>
      </c>
      <c r="H1706" t="s">
        <v>811</v>
      </c>
      <c r="M1706" t="s">
        <v>776</v>
      </c>
      <c r="N1706" t="s">
        <v>777</v>
      </c>
      <c r="P1706" t="s">
        <v>788</v>
      </c>
      <c r="Q1706" t="s">
        <v>86</v>
      </c>
      <c r="R1706" t="s">
        <v>86</v>
      </c>
      <c r="S1706" s="71">
        <v>45412</v>
      </c>
      <c r="T1706" s="94">
        <v>0.48958333333333331</v>
      </c>
      <c r="U1706" s="71">
        <v>45412</v>
      </c>
      <c r="V1706" s="94">
        <v>0.57291666666666663</v>
      </c>
      <c r="W1706">
        <v>15</v>
      </c>
      <c r="X1706">
        <v>0.25</v>
      </c>
      <c r="Y1706" t="s">
        <v>35</v>
      </c>
      <c r="AB1706" t="s">
        <v>1501</v>
      </c>
      <c r="AC1706" t="s">
        <v>1502</v>
      </c>
      <c r="AD1706">
        <v>108228</v>
      </c>
    </row>
    <row r="1707" spans="1:30" x14ac:dyDescent="0.25">
      <c r="A1707" t="s">
        <v>1497</v>
      </c>
      <c r="D1707" t="s">
        <v>184</v>
      </c>
      <c r="E1707" t="s">
        <v>1498</v>
      </c>
      <c r="F1707" t="s">
        <v>782</v>
      </c>
      <c r="H1707" t="s">
        <v>811</v>
      </c>
      <c r="M1707" t="s">
        <v>789</v>
      </c>
      <c r="N1707" t="s">
        <v>777</v>
      </c>
      <c r="P1707" t="s">
        <v>790</v>
      </c>
      <c r="S1707" s="71">
        <v>45412</v>
      </c>
      <c r="T1707" s="94">
        <v>0.48958333333333331</v>
      </c>
      <c r="U1707" s="71">
        <v>45412</v>
      </c>
      <c r="V1707" s="94">
        <v>0.57291666666666663</v>
      </c>
      <c r="W1707">
        <v>3.43</v>
      </c>
      <c r="X1707">
        <v>5.7166666999999997E-2</v>
      </c>
      <c r="Y1707" t="s">
        <v>35</v>
      </c>
      <c r="AD1707">
        <v>108228</v>
      </c>
    </row>
    <row r="1708" spans="1:30" x14ac:dyDescent="0.25">
      <c r="A1708" t="s">
        <v>1497</v>
      </c>
      <c r="D1708" t="s">
        <v>184</v>
      </c>
      <c r="E1708" t="s">
        <v>1498</v>
      </c>
      <c r="F1708" t="s">
        <v>782</v>
      </c>
      <c r="H1708" t="s">
        <v>811</v>
      </c>
      <c r="M1708" t="s">
        <v>744</v>
      </c>
      <c r="N1708" t="s">
        <v>796</v>
      </c>
      <c r="O1708">
        <v>0</v>
      </c>
      <c r="P1708" t="s">
        <v>797</v>
      </c>
      <c r="Q1708" t="s">
        <v>747</v>
      </c>
      <c r="R1708" t="s">
        <v>747</v>
      </c>
      <c r="S1708" s="71">
        <v>45412</v>
      </c>
      <c r="T1708" s="94">
        <v>0.58333333333333337</v>
      </c>
      <c r="U1708" s="71">
        <v>45412</v>
      </c>
      <c r="V1708" s="94">
        <v>0.61458333333333337</v>
      </c>
      <c r="W1708">
        <v>45</v>
      </c>
      <c r="X1708">
        <v>0.75</v>
      </c>
      <c r="AB1708" t="s">
        <v>798</v>
      </c>
      <c r="AC1708" t="s">
        <v>799</v>
      </c>
      <c r="AD1708">
        <v>121896</v>
      </c>
    </row>
    <row r="1709" spans="1:30" x14ac:dyDescent="0.25">
      <c r="A1709" t="s">
        <v>1493</v>
      </c>
      <c r="D1709" t="s">
        <v>211</v>
      </c>
      <c r="E1709" t="s">
        <v>1494</v>
      </c>
      <c r="F1709" t="s">
        <v>782</v>
      </c>
      <c r="H1709" t="s">
        <v>811</v>
      </c>
      <c r="M1709" t="s">
        <v>744</v>
      </c>
      <c r="N1709" t="s">
        <v>745</v>
      </c>
      <c r="O1709">
        <v>0</v>
      </c>
      <c r="P1709" t="s">
        <v>783</v>
      </c>
      <c r="Q1709" t="s">
        <v>86</v>
      </c>
      <c r="R1709" t="s">
        <v>86</v>
      </c>
      <c r="S1709" s="71">
        <v>45400</v>
      </c>
      <c r="T1709" s="94">
        <v>0.4375</v>
      </c>
      <c r="U1709" s="71">
        <v>45400</v>
      </c>
      <c r="V1709" s="94">
        <v>0.53125</v>
      </c>
      <c r="W1709">
        <v>135</v>
      </c>
      <c r="X1709">
        <v>2.25</v>
      </c>
      <c r="Y1709" t="s">
        <v>35</v>
      </c>
      <c r="AB1709" t="s">
        <v>1438</v>
      </c>
      <c r="AC1709" t="s">
        <v>1439</v>
      </c>
      <c r="AD1709">
        <v>84379</v>
      </c>
    </row>
    <row r="1710" spans="1:30" x14ac:dyDescent="0.25">
      <c r="A1710" t="s">
        <v>1493</v>
      </c>
      <c r="D1710" t="s">
        <v>211</v>
      </c>
      <c r="E1710" t="s">
        <v>1494</v>
      </c>
      <c r="F1710" t="s">
        <v>782</v>
      </c>
      <c r="H1710" t="s">
        <v>811</v>
      </c>
      <c r="M1710" t="s">
        <v>776</v>
      </c>
      <c r="N1710" t="s">
        <v>777</v>
      </c>
      <c r="P1710" t="s">
        <v>788</v>
      </c>
      <c r="Q1710" t="s">
        <v>86</v>
      </c>
      <c r="R1710" t="s">
        <v>86</v>
      </c>
      <c r="S1710" s="71">
        <v>45400</v>
      </c>
      <c r="T1710" s="94">
        <v>0.4375</v>
      </c>
      <c r="U1710" s="71">
        <v>45400</v>
      </c>
      <c r="V1710" s="94">
        <v>0.53125</v>
      </c>
      <c r="W1710">
        <v>5</v>
      </c>
      <c r="X1710">
        <v>8.3333332999999996E-2</v>
      </c>
      <c r="Y1710" t="s">
        <v>35</v>
      </c>
      <c r="AB1710" t="s">
        <v>1438</v>
      </c>
      <c r="AC1710" t="s">
        <v>1439</v>
      </c>
      <c r="AD1710">
        <v>84379</v>
      </c>
    </row>
    <row r="1711" spans="1:30" x14ac:dyDescent="0.25">
      <c r="A1711" t="s">
        <v>1493</v>
      </c>
      <c r="D1711" t="s">
        <v>211</v>
      </c>
      <c r="E1711" t="s">
        <v>1494</v>
      </c>
      <c r="F1711" t="s">
        <v>782</v>
      </c>
      <c r="H1711" t="s">
        <v>811</v>
      </c>
      <c r="M1711" t="s">
        <v>744</v>
      </c>
      <c r="N1711" t="s">
        <v>745</v>
      </c>
      <c r="O1711">
        <v>0</v>
      </c>
      <c r="P1711" t="s">
        <v>791</v>
      </c>
      <c r="Q1711" t="s">
        <v>85</v>
      </c>
      <c r="R1711" t="s">
        <v>792</v>
      </c>
      <c r="S1711" s="71">
        <v>45400</v>
      </c>
      <c r="T1711" s="94">
        <v>0.54166666666666663</v>
      </c>
      <c r="U1711" s="71">
        <v>45400</v>
      </c>
      <c r="V1711" s="94">
        <v>0.625</v>
      </c>
      <c r="W1711">
        <v>120</v>
      </c>
      <c r="X1711">
        <v>2</v>
      </c>
      <c r="Y1711" t="s">
        <v>34</v>
      </c>
      <c r="AB1711" t="s">
        <v>1495</v>
      </c>
      <c r="AC1711" t="s">
        <v>1496</v>
      </c>
      <c r="AD1711">
        <v>84607</v>
      </c>
    </row>
    <row r="1712" spans="1:30" x14ac:dyDescent="0.25">
      <c r="A1712" t="s">
        <v>1493</v>
      </c>
      <c r="D1712" t="s">
        <v>211</v>
      </c>
      <c r="E1712" t="s">
        <v>1494</v>
      </c>
      <c r="F1712" t="s">
        <v>782</v>
      </c>
      <c r="H1712" t="s">
        <v>811</v>
      </c>
      <c r="M1712" t="s">
        <v>776</v>
      </c>
      <c r="N1712" t="s">
        <v>777</v>
      </c>
      <c r="P1712" t="s">
        <v>795</v>
      </c>
      <c r="Q1712" t="s">
        <v>85</v>
      </c>
      <c r="R1712" t="s">
        <v>792</v>
      </c>
      <c r="S1712" s="71">
        <v>45400</v>
      </c>
      <c r="T1712" s="94">
        <v>0.54166666666666663</v>
      </c>
      <c r="U1712" s="71">
        <v>45400</v>
      </c>
      <c r="V1712" s="94">
        <v>0.625</v>
      </c>
      <c r="W1712">
        <v>10</v>
      </c>
      <c r="X1712">
        <v>0.16666666699999999</v>
      </c>
      <c r="Y1712" t="s">
        <v>34</v>
      </c>
      <c r="AB1712" t="s">
        <v>1495</v>
      </c>
      <c r="AC1712" t="s">
        <v>1496</v>
      </c>
      <c r="AD1712">
        <v>84607</v>
      </c>
    </row>
    <row r="1713" spans="1:30" x14ac:dyDescent="0.25">
      <c r="A1713" t="s">
        <v>1493</v>
      </c>
      <c r="D1713" t="s">
        <v>211</v>
      </c>
      <c r="E1713" t="s">
        <v>1494</v>
      </c>
      <c r="F1713" t="s">
        <v>782</v>
      </c>
      <c r="H1713" t="s">
        <v>811</v>
      </c>
      <c r="M1713" t="s">
        <v>789</v>
      </c>
      <c r="N1713" t="s">
        <v>777</v>
      </c>
      <c r="P1713" t="s">
        <v>790</v>
      </c>
      <c r="S1713" s="71">
        <v>45400</v>
      </c>
      <c r="T1713" s="94">
        <v>0.54166666666666663</v>
      </c>
      <c r="U1713" s="71">
        <v>45400</v>
      </c>
      <c r="V1713" s="94">
        <v>0.625</v>
      </c>
      <c r="W1713">
        <v>7.04</v>
      </c>
      <c r="X1713">
        <v>0.117333333</v>
      </c>
      <c r="Y1713" t="s">
        <v>34</v>
      </c>
      <c r="AD1713">
        <v>84607</v>
      </c>
    </row>
    <row r="1714" spans="1:30" x14ac:dyDescent="0.25">
      <c r="A1714" t="s">
        <v>1493</v>
      </c>
      <c r="D1714" t="s">
        <v>211</v>
      </c>
      <c r="E1714" t="s">
        <v>1494</v>
      </c>
      <c r="F1714" t="s">
        <v>782</v>
      </c>
      <c r="H1714" t="s">
        <v>811</v>
      </c>
      <c r="M1714" t="s">
        <v>744</v>
      </c>
      <c r="N1714" t="s">
        <v>745</v>
      </c>
      <c r="O1714">
        <v>0</v>
      </c>
      <c r="P1714" t="s">
        <v>791</v>
      </c>
      <c r="Q1714" t="s">
        <v>85</v>
      </c>
      <c r="R1714" t="s">
        <v>792</v>
      </c>
      <c r="S1714" s="71">
        <v>45400</v>
      </c>
      <c r="T1714" s="94">
        <v>0.64583333333333337</v>
      </c>
      <c r="U1714" s="71">
        <v>45400</v>
      </c>
      <c r="V1714" s="94">
        <v>0.72916666666666663</v>
      </c>
      <c r="W1714">
        <v>120</v>
      </c>
      <c r="X1714">
        <v>2</v>
      </c>
      <c r="Y1714" t="s">
        <v>34</v>
      </c>
      <c r="AA1714" t="s">
        <v>1392</v>
      </c>
      <c r="AB1714" t="s">
        <v>1819</v>
      </c>
      <c r="AC1714" t="s">
        <v>1820</v>
      </c>
      <c r="AD1714">
        <v>114277</v>
      </c>
    </row>
    <row r="1715" spans="1:30" x14ac:dyDescent="0.25">
      <c r="A1715" t="s">
        <v>1493</v>
      </c>
      <c r="D1715" t="s">
        <v>211</v>
      </c>
      <c r="E1715" t="s">
        <v>1494</v>
      </c>
      <c r="F1715" t="s">
        <v>782</v>
      </c>
      <c r="H1715" t="s">
        <v>811</v>
      </c>
      <c r="M1715" t="s">
        <v>789</v>
      </c>
      <c r="N1715" t="s">
        <v>777</v>
      </c>
      <c r="P1715" t="s">
        <v>790</v>
      </c>
      <c r="S1715" s="71">
        <v>45400</v>
      </c>
      <c r="T1715" s="94">
        <v>0.64583333333333337</v>
      </c>
      <c r="U1715" s="71">
        <v>45400</v>
      </c>
      <c r="V1715" s="94">
        <v>0.72916666666666663</v>
      </c>
      <c r="W1715">
        <v>5.99</v>
      </c>
      <c r="X1715">
        <v>9.9833332999999996E-2</v>
      </c>
      <c r="Y1715" t="s">
        <v>34</v>
      </c>
      <c r="AD1715">
        <v>114277</v>
      </c>
    </row>
    <row r="1716" spans="1:30" x14ac:dyDescent="0.25">
      <c r="A1716" t="s">
        <v>1493</v>
      </c>
      <c r="D1716" t="s">
        <v>211</v>
      </c>
      <c r="E1716" t="s">
        <v>1494</v>
      </c>
      <c r="F1716" t="s">
        <v>782</v>
      </c>
      <c r="H1716" t="s">
        <v>811</v>
      </c>
      <c r="M1716" t="s">
        <v>744</v>
      </c>
      <c r="N1716" t="s">
        <v>796</v>
      </c>
      <c r="O1716">
        <v>0</v>
      </c>
      <c r="P1716" t="s">
        <v>797</v>
      </c>
      <c r="Q1716" t="s">
        <v>747</v>
      </c>
      <c r="R1716" t="s">
        <v>747</v>
      </c>
      <c r="S1716" s="71">
        <v>45400</v>
      </c>
      <c r="T1716" s="94">
        <v>0.72916666666666663</v>
      </c>
      <c r="U1716" s="71">
        <v>45400</v>
      </c>
      <c r="V1716" s="94">
        <v>0.77083333333333337</v>
      </c>
      <c r="W1716">
        <v>60</v>
      </c>
      <c r="X1716">
        <v>1</v>
      </c>
      <c r="AB1716" t="s">
        <v>798</v>
      </c>
      <c r="AC1716" t="s">
        <v>799</v>
      </c>
      <c r="AD1716">
        <v>118114</v>
      </c>
    </row>
    <row r="1717" spans="1:30" x14ac:dyDescent="0.25">
      <c r="A1717" t="s">
        <v>1493</v>
      </c>
      <c r="D1717" t="s">
        <v>211</v>
      </c>
      <c r="E1717" t="s">
        <v>1494</v>
      </c>
      <c r="F1717" t="s">
        <v>782</v>
      </c>
      <c r="H1717" t="s">
        <v>811</v>
      </c>
      <c r="M1717" t="s">
        <v>744</v>
      </c>
      <c r="N1717" t="s">
        <v>745</v>
      </c>
      <c r="O1717">
        <v>0</v>
      </c>
      <c r="P1717" t="s">
        <v>783</v>
      </c>
      <c r="Q1717" t="s">
        <v>86</v>
      </c>
      <c r="R1717" t="s">
        <v>86</v>
      </c>
      <c r="S1717" s="71">
        <v>45405</v>
      </c>
      <c r="T1717" s="94">
        <v>0.375</v>
      </c>
      <c r="U1717" s="71">
        <v>45405</v>
      </c>
      <c r="V1717" s="94">
        <v>0.4375</v>
      </c>
      <c r="W1717">
        <v>90</v>
      </c>
      <c r="X1717">
        <v>1.5</v>
      </c>
      <c r="Y1717" t="s">
        <v>35</v>
      </c>
      <c r="AB1717" t="s">
        <v>1249</v>
      </c>
      <c r="AC1717" t="s">
        <v>1250</v>
      </c>
      <c r="AD1717">
        <v>108535</v>
      </c>
    </row>
    <row r="1718" spans="1:30" x14ac:dyDescent="0.25">
      <c r="A1718" t="s">
        <v>1493</v>
      </c>
      <c r="D1718" t="s">
        <v>211</v>
      </c>
      <c r="E1718" t="s">
        <v>1494</v>
      </c>
      <c r="F1718" t="s">
        <v>782</v>
      </c>
      <c r="H1718" t="s">
        <v>811</v>
      </c>
      <c r="M1718" t="s">
        <v>744</v>
      </c>
      <c r="N1718" t="s">
        <v>745</v>
      </c>
      <c r="O1718">
        <v>0</v>
      </c>
      <c r="P1718" t="s">
        <v>783</v>
      </c>
      <c r="Q1718" t="s">
        <v>86</v>
      </c>
      <c r="R1718" t="s">
        <v>86</v>
      </c>
      <c r="S1718" s="71">
        <v>45405</v>
      </c>
      <c r="T1718" s="94">
        <v>0.45833333333333331</v>
      </c>
      <c r="U1718" s="71">
        <v>45405</v>
      </c>
      <c r="V1718" s="94">
        <v>0.54166666666666663</v>
      </c>
      <c r="W1718">
        <v>120</v>
      </c>
      <c r="X1718">
        <v>2</v>
      </c>
      <c r="Y1718" t="s">
        <v>35</v>
      </c>
      <c r="AB1718" t="s">
        <v>1438</v>
      </c>
      <c r="AC1718" t="s">
        <v>1439</v>
      </c>
      <c r="AD1718">
        <v>108548</v>
      </c>
    </row>
    <row r="1719" spans="1:30" x14ac:dyDescent="0.25">
      <c r="A1719" t="s">
        <v>1493</v>
      </c>
      <c r="D1719" t="s">
        <v>211</v>
      </c>
      <c r="E1719" t="s">
        <v>1494</v>
      </c>
      <c r="F1719" t="s">
        <v>782</v>
      </c>
      <c r="H1719" t="s">
        <v>811</v>
      </c>
      <c r="M1719" t="s">
        <v>776</v>
      </c>
      <c r="N1719" t="s">
        <v>777</v>
      </c>
      <c r="P1719" t="s">
        <v>788</v>
      </c>
      <c r="Q1719" t="s">
        <v>86</v>
      </c>
      <c r="R1719" t="s">
        <v>86</v>
      </c>
      <c r="S1719" s="71">
        <v>45405</v>
      </c>
      <c r="T1719" s="94">
        <v>0.45833333333333331</v>
      </c>
      <c r="U1719" s="71">
        <v>45405</v>
      </c>
      <c r="V1719" s="94">
        <v>0.54166666666666663</v>
      </c>
      <c r="W1719">
        <v>5</v>
      </c>
      <c r="X1719">
        <v>8.3333332999999996E-2</v>
      </c>
      <c r="Y1719" t="s">
        <v>35</v>
      </c>
      <c r="AB1719" t="s">
        <v>1438</v>
      </c>
      <c r="AC1719" t="s">
        <v>1439</v>
      </c>
      <c r="AD1719">
        <v>108548</v>
      </c>
    </row>
    <row r="1720" spans="1:30" x14ac:dyDescent="0.25">
      <c r="A1720" t="s">
        <v>1493</v>
      </c>
      <c r="D1720" t="s">
        <v>211</v>
      </c>
      <c r="E1720" t="s">
        <v>1494</v>
      </c>
      <c r="F1720" t="s">
        <v>782</v>
      </c>
      <c r="H1720" t="s">
        <v>811</v>
      </c>
      <c r="M1720" t="s">
        <v>789</v>
      </c>
      <c r="N1720" t="s">
        <v>777</v>
      </c>
      <c r="P1720" t="s">
        <v>790</v>
      </c>
      <c r="S1720" s="71">
        <v>45405</v>
      </c>
      <c r="T1720" s="94">
        <v>0.45833333333333331</v>
      </c>
      <c r="U1720" s="71">
        <v>45405</v>
      </c>
      <c r="V1720" s="94">
        <v>0.54166666666666663</v>
      </c>
      <c r="W1720">
        <v>3.09</v>
      </c>
      <c r="X1720">
        <v>5.1499999999999997E-2</v>
      </c>
      <c r="Y1720" t="s">
        <v>35</v>
      </c>
      <c r="AD1720">
        <v>108548</v>
      </c>
    </row>
    <row r="1721" spans="1:30" x14ac:dyDescent="0.25">
      <c r="A1721" t="s">
        <v>1493</v>
      </c>
      <c r="D1721" t="s">
        <v>211</v>
      </c>
      <c r="E1721" t="s">
        <v>1494</v>
      </c>
      <c r="F1721" t="s">
        <v>782</v>
      </c>
      <c r="H1721" t="s">
        <v>811</v>
      </c>
      <c r="M1721" t="s">
        <v>744</v>
      </c>
      <c r="N1721" t="s">
        <v>745</v>
      </c>
      <c r="O1721">
        <v>0</v>
      </c>
      <c r="P1721" t="s">
        <v>783</v>
      </c>
      <c r="Q1721" t="s">
        <v>86</v>
      </c>
      <c r="R1721" t="s">
        <v>86</v>
      </c>
      <c r="S1721" s="71">
        <v>45405</v>
      </c>
      <c r="T1721" s="94">
        <v>0.55208333333333337</v>
      </c>
      <c r="U1721" s="71">
        <v>45405</v>
      </c>
      <c r="V1721" s="94">
        <v>0.63541666666666663</v>
      </c>
      <c r="W1721">
        <v>120</v>
      </c>
      <c r="X1721">
        <v>2</v>
      </c>
      <c r="Y1721" t="s">
        <v>35</v>
      </c>
      <c r="AB1721" t="s">
        <v>964</v>
      </c>
      <c r="AC1721" t="s">
        <v>965</v>
      </c>
      <c r="AD1721">
        <v>108560</v>
      </c>
    </row>
    <row r="1722" spans="1:30" x14ac:dyDescent="0.25">
      <c r="A1722" t="s">
        <v>1493</v>
      </c>
      <c r="D1722" t="s">
        <v>211</v>
      </c>
      <c r="E1722" t="s">
        <v>1494</v>
      </c>
      <c r="F1722" t="s">
        <v>782</v>
      </c>
      <c r="H1722" t="s">
        <v>811</v>
      </c>
      <c r="M1722" t="s">
        <v>776</v>
      </c>
      <c r="N1722" t="s">
        <v>777</v>
      </c>
      <c r="P1722" t="s">
        <v>788</v>
      </c>
      <c r="Q1722" t="s">
        <v>86</v>
      </c>
      <c r="R1722" t="s">
        <v>86</v>
      </c>
      <c r="S1722" s="71">
        <v>45405</v>
      </c>
      <c r="T1722" s="94">
        <v>0.55208333333333337</v>
      </c>
      <c r="U1722" s="71">
        <v>45405</v>
      </c>
      <c r="V1722" s="94">
        <v>0.63541666666666663</v>
      </c>
      <c r="W1722">
        <v>15</v>
      </c>
      <c r="X1722">
        <v>0.25</v>
      </c>
      <c r="Y1722" t="s">
        <v>35</v>
      </c>
      <c r="AB1722" t="s">
        <v>964</v>
      </c>
      <c r="AC1722" t="s">
        <v>965</v>
      </c>
      <c r="AD1722">
        <v>108560</v>
      </c>
    </row>
    <row r="1723" spans="1:30" x14ac:dyDescent="0.25">
      <c r="A1723" t="s">
        <v>1493</v>
      </c>
      <c r="D1723" t="s">
        <v>211</v>
      </c>
      <c r="E1723" t="s">
        <v>1494</v>
      </c>
      <c r="F1723" t="s">
        <v>782</v>
      </c>
      <c r="H1723" t="s">
        <v>811</v>
      </c>
      <c r="M1723" t="s">
        <v>789</v>
      </c>
      <c r="N1723" t="s">
        <v>777</v>
      </c>
      <c r="P1723" t="s">
        <v>790</v>
      </c>
      <c r="S1723" s="71">
        <v>45405</v>
      </c>
      <c r="T1723" s="94">
        <v>0.55208333333333337</v>
      </c>
      <c r="U1723" s="71">
        <v>45405</v>
      </c>
      <c r="V1723" s="94">
        <v>0.63541666666666663</v>
      </c>
      <c r="W1723">
        <v>3.72</v>
      </c>
      <c r="X1723">
        <v>6.2E-2</v>
      </c>
      <c r="Y1723" t="s">
        <v>35</v>
      </c>
      <c r="AD1723">
        <v>108560</v>
      </c>
    </row>
    <row r="1724" spans="1:30" x14ac:dyDescent="0.25">
      <c r="A1724" t="s">
        <v>1493</v>
      </c>
      <c r="D1724" t="s">
        <v>211</v>
      </c>
      <c r="E1724" t="s">
        <v>1494</v>
      </c>
      <c r="F1724" t="s">
        <v>782</v>
      </c>
      <c r="H1724" t="s">
        <v>811</v>
      </c>
      <c r="M1724" t="s">
        <v>744</v>
      </c>
      <c r="N1724" t="s">
        <v>745</v>
      </c>
      <c r="O1724">
        <v>0</v>
      </c>
      <c r="P1724" t="s">
        <v>791</v>
      </c>
      <c r="Q1724" t="s">
        <v>85</v>
      </c>
      <c r="R1724" t="s">
        <v>792</v>
      </c>
      <c r="S1724" s="71">
        <v>45405</v>
      </c>
      <c r="T1724" s="94">
        <v>0.64583333333333337</v>
      </c>
      <c r="U1724" s="71">
        <v>45405</v>
      </c>
      <c r="V1724" s="94">
        <v>0.6875</v>
      </c>
      <c r="W1724">
        <v>60</v>
      </c>
      <c r="X1724">
        <v>1</v>
      </c>
      <c r="Y1724" t="s">
        <v>34</v>
      </c>
      <c r="AB1724" t="s">
        <v>1141</v>
      </c>
      <c r="AC1724" t="s">
        <v>1142</v>
      </c>
      <c r="AD1724">
        <v>87425</v>
      </c>
    </row>
    <row r="1725" spans="1:30" x14ac:dyDescent="0.25">
      <c r="A1725" t="s">
        <v>1493</v>
      </c>
      <c r="D1725" t="s">
        <v>211</v>
      </c>
      <c r="E1725" t="s">
        <v>1494</v>
      </c>
      <c r="F1725" t="s">
        <v>782</v>
      </c>
      <c r="H1725" t="s">
        <v>811</v>
      </c>
      <c r="M1725" t="s">
        <v>789</v>
      </c>
      <c r="N1725" t="s">
        <v>777</v>
      </c>
      <c r="P1725" t="s">
        <v>790</v>
      </c>
      <c r="S1725" s="71">
        <v>45405</v>
      </c>
      <c r="T1725" s="94">
        <v>0.64583333333333337</v>
      </c>
      <c r="U1725" s="71">
        <v>45405</v>
      </c>
      <c r="V1725" s="94">
        <v>0.6875</v>
      </c>
      <c r="W1725">
        <v>2.81</v>
      </c>
      <c r="X1725">
        <v>4.6833332999999998E-2</v>
      </c>
      <c r="Y1725" t="s">
        <v>34</v>
      </c>
      <c r="AD1725">
        <v>87425</v>
      </c>
    </row>
    <row r="1726" spans="1:30" x14ac:dyDescent="0.25">
      <c r="A1726" t="s">
        <v>1493</v>
      </c>
      <c r="D1726" t="s">
        <v>211</v>
      </c>
      <c r="E1726" t="s">
        <v>1494</v>
      </c>
      <c r="F1726" t="s">
        <v>782</v>
      </c>
      <c r="H1726" t="s">
        <v>811</v>
      </c>
      <c r="M1726" t="s">
        <v>744</v>
      </c>
      <c r="N1726" t="s">
        <v>796</v>
      </c>
      <c r="O1726">
        <v>0</v>
      </c>
      <c r="P1726" t="s">
        <v>797</v>
      </c>
      <c r="Q1726" t="s">
        <v>747</v>
      </c>
      <c r="R1726" t="s">
        <v>747</v>
      </c>
      <c r="S1726" s="71">
        <v>45405</v>
      </c>
      <c r="T1726" s="94">
        <v>0.6875</v>
      </c>
      <c r="U1726" s="71">
        <v>45405</v>
      </c>
      <c r="V1726" s="94">
        <v>0.72916666666666663</v>
      </c>
      <c r="W1726">
        <v>60</v>
      </c>
      <c r="X1726">
        <v>1</v>
      </c>
      <c r="AB1726" t="s">
        <v>798</v>
      </c>
      <c r="AC1726" t="s">
        <v>799</v>
      </c>
      <c r="AD1726">
        <v>121248</v>
      </c>
    </row>
    <row r="1727" spans="1:30" x14ac:dyDescent="0.25">
      <c r="A1727" t="s">
        <v>1493</v>
      </c>
      <c r="D1727" t="s">
        <v>211</v>
      </c>
      <c r="E1727" t="s">
        <v>1494</v>
      </c>
      <c r="F1727" t="s">
        <v>782</v>
      </c>
      <c r="H1727" t="s">
        <v>811</v>
      </c>
      <c r="M1727" t="s">
        <v>744</v>
      </c>
      <c r="N1727" t="s">
        <v>745</v>
      </c>
      <c r="O1727">
        <v>0</v>
      </c>
      <c r="P1727" t="s">
        <v>783</v>
      </c>
      <c r="Q1727" t="s">
        <v>86</v>
      </c>
      <c r="R1727" t="s">
        <v>86</v>
      </c>
      <c r="S1727" s="71">
        <v>45412</v>
      </c>
      <c r="T1727" s="94">
        <v>0.375</v>
      </c>
      <c r="U1727" s="71">
        <v>45412</v>
      </c>
      <c r="V1727" s="94">
        <v>0.4375</v>
      </c>
      <c r="W1727">
        <v>90</v>
      </c>
      <c r="X1727">
        <v>1.5</v>
      </c>
      <c r="Y1727" t="s">
        <v>35</v>
      </c>
      <c r="AB1727" t="s">
        <v>1249</v>
      </c>
      <c r="AC1727" t="s">
        <v>1250</v>
      </c>
      <c r="AD1727">
        <v>108536</v>
      </c>
    </row>
    <row r="1728" spans="1:30" x14ac:dyDescent="0.25">
      <c r="A1728" t="s">
        <v>1493</v>
      </c>
      <c r="D1728" t="s">
        <v>211</v>
      </c>
      <c r="E1728" t="s">
        <v>1494</v>
      </c>
      <c r="F1728" t="s">
        <v>782</v>
      </c>
      <c r="H1728" t="s">
        <v>811</v>
      </c>
      <c r="M1728" t="s">
        <v>776</v>
      </c>
      <c r="N1728" t="s">
        <v>777</v>
      </c>
      <c r="P1728" t="s">
        <v>788</v>
      </c>
      <c r="Q1728" t="s">
        <v>86</v>
      </c>
      <c r="R1728" t="s">
        <v>86</v>
      </c>
      <c r="S1728" s="71">
        <v>45412</v>
      </c>
      <c r="T1728" s="94">
        <v>0.375</v>
      </c>
      <c r="U1728" s="71">
        <v>45412</v>
      </c>
      <c r="V1728" s="94">
        <v>0.4375</v>
      </c>
      <c r="W1728">
        <v>5</v>
      </c>
      <c r="X1728">
        <v>8.3333332999999996E-2</v>
      </c>
      <c r="Y1728" t="s">
        <v>35</v>
      </c>
      <c r="AB1728" t="s">
        <v>1249</v>
      </c>
      <c r="AC1728" t="s">
        <v>1250</v>
      </c>
      <c r="AD1728">
        <v>108536</v>
      </c>
    </row>
    <row r="1729" spans="1:30" x14ac:dyDescent="0.25">
      <c r="A1729" t="s">
        <v>1493</v>
      </c>
      <c r="D1729" t="s">
        <v>211</v>
      </c>
      <c r="E1729" t="s">
        <v>1494</v>
      </c>
      <c r="F1729" t="s">
        <v>782</v>
      </c>
      <c r="H1729" t="s">
        <v>811</v>
      </c>
      <c r="M1729" t="s">
        <v>744</v>
      </c>
      <c r="N1729" t="s">
        <v>745</v>
      </c>
      <c r="O1729">
        <v>0</v>
      </c>
      <c r="P1729" t="s">
        <v>783</v>
      </c>
      <c r="Q1729" t="s">
        <v>86</v>
      </c>
      <c r="R1729" t="s">
        <v>86</v>
      </c>
      <c r="S1729" s="71">
        <v>45412</v>
      </c>
      <c r="T1729" s="94">
        <v>0.45833333333333331</v>
      </c>
      <c r="U1729" s="71">
        <v>45412</v>
      </c>
      <c r="V1729" s="94">
        <v>0.54166666666666663</v>
      </c>
      <c r="W1729">
        <v>120</v>
      </c>
      <c r="X1729">
        <v>2</v>
      </c>
      <c r="Y1729" t="s">
        <v>35</v>
      </c>
      <c r="AB1729" t="s">
        <v>1438</v>
      </c>
      <c r="AC1729" t="s">
        <v>1439</v>
      </c>
      <c r="AD1729">
        <v>108549</v>
      </c>
    </row>
    <row r="1730" spans="1:30" x14ac:dyDescent="0.25">
      <c r="A1730" t="s">
        <v>1493</v>
      </c>
      <c r="D1730" t="s">
        <v>211</v>
      </c>
      <c r="E1730" t="s">
        <v>1494</v>
      </c>
      <c r="F1730" t="s">
        <v>782</v>
      </c>
      <c r="H1730" t="s">
        <v>811</v>
      </c>
      <c r="M1730" t="s">
        <v>776</v>
      </c>
      <c r="N1730" t="s">
        <v>777</v>
      </c>
      <c r="P1730" t="s">
        <v>788</v>
      </c>
      <c r="Q1730" t="s">
        <v>86</v>
      </c>
      <c r="R1730" t="s">
        <v>86</v>
      </c>
      <c r="S1730" s="71">
        <v>45412</v>
      </c>
      <c r="T1730" s="94">
        <v>0.45833333333333331</v>
      </c>
      <c r="U1730" s="71">
        <v>45412</v>
      </c>
      <c r="V1730" s="94">
        <v>0.54166666666666663</v>
      </c>
      <c r="W1730">
        <v>5</v>
      </c>
      <c r="X1730">
        <v>8.3333332999999996E-2</v>
      </c>
      <c r="Y1730" t="s">
        <v>35</v>
      </c>
      <c r="AB1730" t="s">
        <v>1438</v>
      </c>
      <c r="AC1730" t="s">
        <v>1439</v>
      </c>
      <c r="AD1730">
        <v>108549</v>
      </c>
    </row>
    <row r="1731" spans="1:30" x14ac:dyDescent="0.25">
      <c r="A1731" t="s">
        <v>1493</v>
      </c>
      <c r="D1731" t="s">
        <v>211</v>
      </c>
      <c r="E1731" t="s">
        <v>1494</v>
      </c>
      <c r="F1731" t="s">
        <v>782</v>
      </c>
      <c r="H1731" t="s">
        <v>811</v>
      </c>
      <c r="M1731" t="s">
        <v>789</v>
      </c>
      <c r="N1731" t="s">
        <v>777</v>
      </c>
      <c r="P1731" t="s">
        <v>790</v>
      </c>
      <c r="S1731" s="71">
        <v>45412</v>
      </c>
      <c r="T1731" s="94">
        <v>0.45833333333333331</v>
      </c>
      <c r="U1731" s="71">
        <v>45412</v>
      </c>
      <c r="V1731" s="94">
        <v>0.54166666666666663</v>
      </c>
      <c r="W1731">
        <v>3.09</v>
      </c>
      <c r="X1731">
        <v>5.1499999999999997E-2</v>
      </c>
      <c r="Y1731" t="s">
        <v>35</v>
      </c>
      <c r="AD1731">
        <v>108549</v>
      </c>
    </row>
    <row r="1732" spans="1:30" x14ac:dyDescent="0.25">
      <c r="A1732" t="s">
        <v>1493</v>
      </c>
      <c r="D1732" t="s">
        <v>211</v>
      </c>
      <c r="E1732" t="s">
        <v>1494</v>
      </c>
      <c r="F1732" t="s">
        <v>782</v>
      </c>
      <c r="H1732" t="s">
        <v>811</v>
      </c>
      <c r="M1732" t="s">
        <v>744</v>
      </c>
      <c r="N1732" t="s">
        <v>745</v>
      </c>
      <c r="O1732">
        <v>0</v>
      </c>
      <c r="P1732" t="s">
        <v>783</v>
      </c>
      <c r="Q1732" t="s">
        <v>86</v>
      </c>
      <c r="R1732" t="s">
        <v>86</v>
      </c>
      <c r="S1732" s="71">
        <v>45412</v>
      </c>
      <c r="T1732" s="94">
        <v>0.55208333333333337</v>
      </c>
      <c r="U1732" s="71">
        <v>45412</v>
      </c>
      <c r="V1732" s="94">
        <v>0.63541666666666663</v>
      </c>
      <c r="W1732">
        <v>120</v>
      </c>
      <c r="X1732">
        <v>2</v>
      </c>
      <c r="Y1732" t="s">
        <v>35</v>
      </c>
      <c r="AB1732" t="s">
        <v>964</v>
      </c>
      <c r="AC1732" t="s">
        <v>965</v>
      </c>
      <c r="AD1732">
        <v>108561</v>
      </c>
    </row>
    <row r="1733" spans="1:30" x14ac:dyDescent="0.25">
      <c r="A1733" t="s">
        <v>1493</v>
      </c>
      <c r="D1733" t="s">
        <v>211</v>
      </c>
      <c r="E1733" t="s">
        <v>1494</v>
      </c>
      <c r="F1733" t="s">
        <v>782</v>
      </c>
      <c r="H1733" t="s">
        <v>811</v>
      </c>
      <c r="M1733" t="s">
        <v>776</v>
      </c>
      <c r="N1733" t="s">
        <v>777</v>
      </c>
      <c r="P1733" t="s">
        <v>788</v>
      </c>
      <c r="Q1733" t="s">
        <v>86</v>
      </c>
      <c r="R1733" t="s">
        <v>86</v>
      </c>
      <c r="S1733" s="71">
        <v>45412</v>
      </c>
      <c r="T1733" s="94">
        <v>0.55208333333333337</v>
      </c>
      <c r="U1733" s="71">
        <v>45412</v>
      </c>
      <c r="V1733" s="94">
        <v>0.63541666666666663</v>
      </c>
      <c r="W1733">
        <v>15</v>
      </c>
      <c r="X1733">
        <v>0.25</v>
      </c>
      <c r="Y1733" t="s">
        <v>35</v>
      </c>
      <c r="AB1733" t="s">
        <v>964</v>
      </c>
      <c r="AC1733" t="s">
        <v>965</v>
      </c>
      <c r="AD1733">
        <v>108561</v>
      </c>
    </row>
    <row r="1734" spans="1:30" x14ac:dyDescent="0.25">
      <c r="A1734" t="s">
        <v>1493</v>
      </c>
      <c r="D1734" t="s">
        <v>211</v>
      </c>
      <c r="E1734" t="s">
        <v>1494</v>
      </c>
      <c r="F1734" t="s">
        <v>782</v>
      </c>
      <c r="H1734" t="s">
        <v>811</v>
      </c>
      <c r="M1734" t="s">
        <v>789</v>
      </c>
      <c r="N1734" t="s">
        <v>777</v>
      </c>
      <c r="P1734" t="s">
        <v>790</v>
      </c>
      <c r="S1734" s="71">
        <v>45412</v>
      </c>
      <c r="T1734" s="94">
        <v>0.55208333333333337</v>
      </c>
      <c r="U1734" s="71">
        <v>45412</v>
      </c>
      <c r="V1734" s="94">
        <v>0.63541666666666663</v>
      </c>
      <c r="W1734">
        <v>3.72</v>
      </c>
      <c r="X1734">
        <v>6.2E-2</v>
      </c>
      <c r="Y1734" t="s">
        <v>35</v>
      </c>
      <c r="AD1734">
        <v>108561</v>
      </c>
    </row>
    <row r="1735" spans="1:30" x14ac:dyDescent="0.25">
      <c r="A1735" t="s">
        <v>1493</v>
      </c>
      <c r="D1735" t="s">
        <v>211</v>
      </c>
      <c r="E1735" t="s">
        <v>1494</v>
      </c>
      <c r="F1735" t="s">
        <v>782</v>
      </c>
      <c r="H1735" t="s">
        <v>811</v>
      </c>
      <c r="M1735" t="s">
        <v>744</v>
      </c>
      <c r="N1735" t="s">
        <v>796</v>
      </c>
      <c r="O1735">
        <v>0</v>
      </c>
      <c r="P1735" t="s">
        <v>797</v>
      </c>
      <c r="Q1735" t="s">
        <v>747</v>
      </c>
      <c r="R1735" t="s">
        <v>747</v>
      </c>
      <c r="S1735" s="71">
        <v>45412</v>
      </c>
      <c r="T1735" s="94">
        <v>0.63541666666666663</v>
      </c>
      <c r="U1735" s="71">
        <v>45412</v>
      </c>
      <c r="V1735" s="94">
        <v>0.66666666666666663</v>
      </c>
      <c r="W1735">
        <v>45</v>
      </c>
      <c r="X1735">
        <v>0.75</v>
      </c>
      <c r="AB1735" t="s">
        <v>798</v>
      </c>
      <c r="AC1735" t="s">
        <v>799</v>
      </c>
      <c r="AD1735">
        <v>123438</v>
      </c>
    </row>
    <row r="1736" spans="1:30" x14ac:dyDescent="0.25">
      <c r="A1736" t="s">
        <v>1493</v>
      </c>
      <c r="D1736" t="s">
        <v>211</v>
      </c>
      <c r="E1736" t="s">
        <v>1494</v>
      </c>
      <c r="F1736" t="s">
        <v>782</v>
      </c>
      <c r="H1736" t="s">
        <v>811</v>
      </c>
      <c r="M1736" t="s">
        <v>744</v>
      </c>
      <c r="N1736" t="s">
        <v>745</v>
      </c>
      <c r="O1736">
        <v>0</v>
      </c>
      <c r="P1736" t="s">
        <v>746</v>
      </c>
      <c r="Q1736" t="s">
        <v>747</v>
      </c>
      <c r="R1736" t="s">
        <v>747</v>
      </c>
      <c r="S1736" s="71">
        <v>45412</v>
      </c>
      <c r="T1736" s="94">
        <v>0.66666666666666663</v>
      </c>
      <c r="U1736" s="71">
        <v>45412</v>
      </c>
      <c r="V1736" s="94">
        <v>0.70833333333333337</v>
      </c>
      <c r="W1736">
        <v>60</v>
      </c>
      <c r="X1736">
        <v>1</v>
      </c>
      <c r="AB1736" t="s">
        <v>1791</v>
      </c>
      <c r="AC1736" t="s">
        <v>1792</v>
      </c>
      <c r="AD1736">
        <v>121736</v>
      </c>
    </row>
    <row r="1737" spans="1:30" x14ac:dyDescent="0.25">
      <c r="A1737" t="s">
        <v>1465</v>
      </c>
      <c r="D1737" t="s">
        <v>275</v>
      </c>
      <c r="E1737" t="s">
        <v>1466</v>
      </c>
      <c r="M1737" t="s">
        <v>744</v>
      </c>
      <c r="N1737" t="s">
        <v>745</v>
      </c>
      <c r="O1737">
        <v>0</v>
      </c>
      <c r="P1737" t="s">
        <v>1467</v>
      </c>
      <c r="Q1737" t="s">
        <v>1638</v>
      </c>
      <c r="R1737" t="s">
        <v>1638</v>
      </c>
      <c r="S1737" s="71">
        <v>45401</v>
      </c>
      <c r="T1737" s="94">
        <v>0.6875</v>
      </c>
      <c r="U1737" s="71">
        <v>45401</v>
      </c>
      <c r="V1737" s="94">
        <v>0.89583333333333337</v>
      </c>
      <c r="W1737">
        <v>300</v>
      </c>
      <c r="X1737">
        <v>5</v>
      </c>
      <c r="Y1737" t="s">
        <v>209</v>
      </c>
      <c r="AB1737" t="s">
        <v>1737</v>
      </c>
      <c r="AC1737" t="s">
        <v>303</v>
      </c>
      <c r="AD1737">
        <v>111148</v>
      </c>
    </row>
    <row r="1738" spans="1:30" x14ac:dyDescent="0.25">
      <c r="A1738" t="s">
        <v>1465</v>
      </c>
      <c r="D1738" t="s">
        <v>275</v>
      </c>
      <c r="E1738" t="s">
        <v>1466</v>
      </c>
      <c r="M1738" t="s">
        <v>744</v>
      </c>
      <c r="N1738" t="s">
        <v>745</v>
      </c>
      <c r="O1738">
        <v>0</v>
      </c>
      <c r="P1738" t="s">
        <v>1467</v>
      </c>
      <c r="Q1738" t="s">
        <v>1638</v>
      </c>
      <c r="R1738" t="s">
        <v>1638</v>
      </c>
      <c r="S1738" s="71">
        <v>45401</v>
      </c>
      <c r="T1738" s="94">
        <v>0.6875</v>
      </c>
      <c r="U1738" s="71">
        <v>45401</v>
      </c>
      <c r="V1738" s="94">
        <v>0.89583333333333337</v>
      </c>
      <c r="W1738">
        <v>300</v>
      </c>
      <c r="X1738">
        <v>5</v>
      </c>
      <c r="Y1738" t="s">
        <v>209</v>
      </c>
      <c r="AB1738" t="s">
        <v>1742</v>
      </c>
      <c r="AC1738" t="s">
        <v>1743</v>
      </c>
      <c r="AD1738">
        <v>111166</v>
      </c>
    </row>
    <row r="1739" spans="1:30" x14ac:dyDescent="0.25">
      <c r="A1739" t="s">
        <v>1465</v>
      </c>
      <c r="D1739" t="s">
        <v>275</v>
      </c>
      <c r="E1739" t="s">
        <v>1466</v>
      </c>
      <c r="M1739" t="s">
        <v>744</v>
      </c>
      <c r="N1739" t="s">
        <v>745</v>
      </c>
      <c r="O1739">
        <v>0</v>
      </c>
      <c r="P1739" t="s">
        <v>1467</v>
      </c>
      <c r="Q1739" t="s">
        <v>1468</v>
      </c>
      <c r="R1739" t="s">
        <v>1468</v>
      </c>
      <c r="S1739" s="71">
        <v>45401</v>
      </c>
      <c r="T1739" s="94">
        <v>0.6875</v>
      </c>
      <c r="U1739" s="71">
        <v>45401</v>
      </c>
      <c r="V1739" s="94">
        <v>0.89583333333333337</v>
      </c>
      <c r="W1739">
        <v>300</v>
      </c>
      <c r="X1739">
        <v>5</v>
      </c>
      <c r="Y1739" t="s">
        <v>208</v>
      </c>
      <c r="AB1739" t="s">
        <v>1643</v>
      </c>
      <c r="AC1739" t="s">
        <v>1644</v>
      </c>
      <c r="AD1739">
        <v>111184</v>
      </c>
    </row>
    <row r="1740" spans="1:30" x14ac:dyDescent="0.25">
      <c r="A1740" t="s">
        <v>1465</v>
      </c>
      <c r="D1740" t="s">
        <v>275</v>
      </c>
      <c r="E1740" t="s">
        <v>1466</v>
      </c>
      <c r="M1740" t="s">
        <v>744</v>
      </c>
      <c r="N1740" t="s">
        <v>745</v>
      </c>
      <c r="O1740">
        <v>0</v>
      </c>
      <c r="P1740" t="s">
        <v>1467</v>
      </c>
      <c r="Q1740" t="s">
        <v>1468</v>
      </c>
      <c r="R1740" t="s">
        <v>1468</v>
      </c>
      <c r="S1740" s="71">
        <v>45401</v>
      </c>
      <c r="T1740" s="94">
        <v>0.6875</v>
      </c>
      <c r="U1740" s="71">
        <v>45401</v>
      </c>
      <c r="V1740" s="94">
        <v>0.89583333333333337</v>
      </c>
      <c r="W1740">
        <v>300</v>
      </c>
      <c r="X1740">
        <v>5</v>
      </c>
      <c r="Y1740" t="s">
        <v>208</v>
      </c>
      <c r="AB1740" t="s">
        <v>1738</v>
      </c>
      <c r="AC1740" t="s">
        <v>1739</v>
      </c>
      <c r="AD1740">
        <v>111203</v>
      </c>
    </row>
    <row r="1741" spans="1:30" x14ac:dyDescent="0.25">
      <c r="A1741" t="s">
        <v>1465</v>
      </c>
      <c r="D1741" t="s">
        <v>275</v>
      </c>
      <c r="E1741" t="s">
        <v>1466</v>
      </c>
      <c r="M1741" t="s">
        <v>744</v>
      </c>
      <c r="N1741" t="s">
        <v>745</v>
      </c>
      <c r="O1741">
        <v>0</v>
      </c>
      <c r="P1741" t="s">
        <v>1467</v>
      </c>
      <c r="Q1741" t="s">
        <v>1485</v>
      </c>
      <c r="R1741" t="s">
        <v>1485</v>
      </c>
      <c r="S1741" s="71">
        <v>45401</v>
      </c>
      <c r="T1741" s="94">
        <v>0.6875</v>
      </c>
      <c r="U1741" s="71">
        <v>45401</v>
      </c>
      <c r="V1741" s="94">
        <v>0.89583333333333337</v>
      </c>
      <c r="W1741">
        <v>300</v>
      </c>
      <c r="X1741">
        <v>5</v>
      </c>
      <c r="AB1741" t="s">
        <v>1740</v>
      </c>
      <c r="AC1741" t="s">
        <v>1741</v>
      </c>
      <c r="AD1741">
        <v>111268</v>
      </c>
    </row>
    <row r="1742" spans="1:30" x14ac:dyDescent="0.25">
      <c r="A1742" t="s">
        <v>1465</v>
      </c>
      <c r="D1742" t="s">
        <v>275</v>
      </c>
      <c r="E1742" t="s">
        <v>1466</v>
      </c>
      <c r="M1742" t="s">
        <v>744</v>
      </c>
      <c r="N1742" t="s">
        <v>745</v>
      </c>
      <c r="O1742">
        <v>0</v>
      </c>
      <c r="P1742" t="s">
        <v>1467</v>
      </c>
      <c r="Q1742" t="s">
        <v>1468</v>
      </c>
      <c r="R1742" t="s">
        <v>1468</v>
      </c>
      <c r="S1742" s="71">
        <v>45401</v>
      </c>
      <c r="T1742" s="94">
        <v>0.6875</v>
      </c>
      <c r="U1742" s="71">
        <v>45401</v>
      </c>
      <c r="V1742" s="94">
        <v>0.89583333333333337</v>
      </c>
      <c r="W1742">
        <v>300</v>
      </c>
      <c r="X1742">
        <v>5</v>
      </c>
      <c r="Y1742" t="s">
        <v>209</v>
      </c>
      <c r="AB1742" t="s">
        <v>1472</v>
      </c>
      <c r="AC1742" t="s">
        <v>1473</v>
      </c>
      <c r="AD1742">
        <v>111284</v>
      </c>
    </row>
    <row r="1743" spans="1:30" x14ac:dyDescent="0.25">
      <c r="A1743" t="s">
        <v>1465</v>
      </c>
      <c r="D1743" t="s">
        <v>275</v>
      </c>
      <c r="E1743" t="s">
        <v>1466</v>
      </c>
      <c r="M1743" t="s">
        <v>744</v>
      </c>
      <c r="N1743" t="s">
        <v>745</v>
      </c>
      <c r="O1743">
        <v>0</v>
      </c>
      <c r="P1743" t="s">
        <v>1467</v>
      </c>
      <c r="Q1743" t="s">
        <v>1468</v>
      </c>
      <c r="R1743" t="s">
        <v>1468</v>
      </c>
      <c r="S1743" s="71">
        <v>45401</v>
      </c>
      <c r="T1743" s="94">
        <v>0.6875</v>
      </c>
      <c r="U1743" s="71">
        <v>45401</v>
      </c>
      <c r="V1743" s="94">
        <v>0.89583333333333337</v>
      </c>
      <c r="W1743">
        <v>300</v>
      </c>
      <c r="X1743">
        <v>5</v>
      </c>
      <c r="Y1743" t="s">
        <v>208</v>
      </c>
      <c r="AB1743" t="s">
        <v>1474</v>
      </c>
      <c r="AC1743" t="s">
        <v>1475</v>
      </c>
      <c r="AD1743">
        <v>111304</v>
      </c>
    </row>
    <row r="1744" spans="1:30" x14ac:dyDescent="0.25">
      <c r="A1744" t="s">
        <v>1465</v>
      </c>
      <c r="D1744" t="s">
        <v>275</v>
      </c>
      <c r="E1744" t="s">
        <v>1466</v>
      </c>
      <c r="M1744" t="s">
        <v>744</v>
      </c>
      <c r="N1744" t="s">
        <v>745</v>
      </c>
      <c r="O1744">
        <v>0</v>
      </c>
      <c r="P1744" t="s">
        <v>1467</v>
      </c>
      <c r="Q1744" t="s">
        <v>1468</v>
      </c>
      <c r="R1744" t="s">
        <v>1468</v>
      </c>
      <c r="S1744" s="71">
        <v>45401</v>
      </c>
      <c r="T1744" s="94">
        <v>0.6875</v>
      </c>
      <c r="U1744" s="71">
        <v>45401</v>
      </c>
      <c r="V1744" s="94">
        <v>0.89583333333333337</v>
      </c>
      <c r="W1744">
        <v>300</v>
      </c>
      <c r="X1744">
        <v>5</v>
      </c>
      <c r="Y1744" t="s">
        <v>209</v>
      </c>
      <c r="AB1744" t="s">
        <v>1744</v>
      </c>
      <c r="AC1744" t="s">
        <v>1745</v>
      </c>
      <c r="AD1744">
        <v>111367</v>
      </c>
    </row>
    <row r="1745" spans="1:30" x14ac:dyDescent="0.25">
      <c r="A1745" t="s">
        <v>1465</v>
      </c>
      <c r="D1745" t="s">
        <v>275</v>
      </c>
      <c r="E1745" t="s">
        <v>1466</v>
      </c>
      <c r="M1745" t="s">
        <v>744</v>
      </c>
      <c r="N1745" t="s">
        <v>745</v>
      </c>
      <c r="O1745">
        <v>0</v>
      </c>
      <c r="P1745" t="s">
        <v>1467</v>
      </c>
      <c r="Q1745" t="s">
        <v>1638</v>
      </c>
      <c r="R1745" t="s">
        <v>1638</v>
      </c>
      <c r="S1745" s="71">
        <v>45401</v>
      </c>
      <c r="T1745" s="94">
        <v>0.6875</v>
      </c>
      <c r="U1745" s="71">
        <v>45401</v>
      </c>
      <c r="V1745" s="94">
        <v>0.89583333333333337</v>
      </c>
      <c r="W1745">
        <v>300</v>
      </c>
      <c r="X1745">
        <v>5</v>
      </c>
      <c r="Y1745" t="s">
        <v>209</v>
      </c>
      <c r="AB1745" t="s">
        <v>1748</v>
      </c>
      <c r="AC1745" t="s">
        <v>1749</v>
      </c>
      <c r="AD1745">
        <v>111424</v>
      </c>
    </row>
    <row r="1746" spans="1:30" x14ac:dyDescent="0.25">
      <c r="A1746" t="s">
        <v>1465</v>
      </c>
      <c r="D1746" t="s">
        <v>275</v>
      </c>
      <c r="E1746" t="s">
        <v>1466</v>
      </c>
      <c r="M1746" t="s">
        <v>744</v>
      </c>
      <c r="N1746" t="s">
        <v>745</v>
      </c>
      <c r="O1746">
        <v>0</v>
      </c>
      <c r="P1746" t="s">
        <v>1467</v>
      </c>
      <c r="Q1746" t="s">
        <v>1468</v>
      </c>
      <c r="R1746" t="s">
        <v>1468</v>
      </c>
      <c r="S1746" s="71">
        <v>45401</v>
      </c>
      <c r="T1746" s="94">
        <v>0.6875</v>
      </c>
      <c r="U1746" s="71">
        <v>45401</v>
      </c>
      <c r="V1746" s="94">
        <v>0.89583333333333337</v>
      </c>
      <c r="W1746">
        <v>300</v>
      </c>
      <c r="X1746">
        <v>5</v>
      </c>
      <c r="Y1746" t="s">
        <v>209</v>
      </c>
      <c r="AB1746" t="s">
        <v>1746</v>
      </c>
      <c r="AC1746" t="s">
        <v>1747</v>
      </c>
      <c r="AD1746">
        <v>111459</v>
      </c>
    </row>
    <row r="1747" spans="1:30" x14ac:dyDescent="0.25">
      <c r="A1747" t="s">
        <v>1465</v>
      </c>
      <c r="D1747" t="s">
        <v>275</v>
      </c>
      <c r="E1747" t="s">
        <v>1466</v>
      </c>
      <c r="M1747" t="s">
        <v>744</v>
      </c>
      <c r="N1747" t="s">
        <v>745</v>
      </c>
      <c r="O1747">
        <v>0</v>
      </c>
      <c r="P1747" t="s">
        <v>1467</v>
      </c>
      <c r="Q1747" t="s">
        <v>1468</v>
      </c>
      <c r="R1747" t="s">
        <v>1468</v>
      </c>
      <c r="S1747" s="71">
        <v>45401</v>
      </c>
      <c r="T1747" s="94">
        <v>0.72916666666666663</v>
      </c>
      <c r="U1747" s="71">
        <v>45401</v>
      </c>
      <c r="V1747" s="94">
        <v>0.85416666666666663</v>
      </c>
      <c r="W1747">
        <v>180</v>
      </c>
      <c r="X1747">
        <v>3</v>
      </c>
      <c r="Y1747" t="s">
        <v>209</v>
      </c>
      <c r="AA1747" t="s">
        <v>1469</v>
      </c>
      <c r="AB1747" t="s">
        <v>1754</v>
      </c>
      <c r="AC1747" t="s">
        <v>1755</v>
      </c>
      <c r="AD1747">
        <v>111441</v>
      </c>
    </row>
    <row r="1748" spans="1:30" x14ac:dyDescent="0.25">
      <c r="A1748" t="s">
        <v>1465</v>
      </c>
      <c r="D1748" t="s">
        <v>275</v>
      </c>
      <c r="E1748" t="s">
        <v>1466</v>
      </c>
      <c r="M1748" t="s">
        <v>744</v>
      </c>
      <c r="N1748" t="s">
        <v>745</v>
      </c>
      <c r="O1748">
        <v>0</v>
      </c>
      <c r="P1748" t="s">
        <v>1476</v>
      </c>
      <c r="Q1748" t="s">
        <v>1468</v>
      </c>
      <c r="R1748" t="s">
        <v>1468</v>
      </c>
      <c r="S1748" s="71">
        <v>45401</v>
      </c>
      <c r="T1748" s="94">
        <v>0.85416666666666663</v>
      </c>
      <c r="U1748" s="71">
        <v>45401</v>
      </c>
      <c r="V1748" s="94">
        <v>0.875</v>
      </c>
      <c r="W1748">
        <v>30</v>
      </c>
      <c r="X1748">
        <v>0.5</v>
      </c>
      <c r="Y1748" t="s">
        <v>209</v>
      </c>
      <c r="AA1748" t="s">
        <v>1469</v>
      </c>
      <c r="AB1748" t="s">
        <v>1754</v>
      </c>
      <c r="AC1748" t="s">
        <v>1755</v>
      </c>
      <c r="AD1748">
        <v>111449</v>
      </c>
    </row>
    <row r="1749" spans="1:30" x14ac:dyDescent="0.25">
      <c r="A1749" t="s">
        <v>1465</v>
      </c>
      <c r="D1749" t="s">
        <v>275</v>
      </c>
      <c r="E1749" t="s">
        <v>1466</v>
      </c>
      <c r="M1749" t="s">
        <v>744</v>
      </c>
      <c r="N1749" t="s">
        <v>745</v>
      </c>
      <c r="O1749">
        <v>0</v>
      </c>
      <c r="P1749" t="s">
        <v>1476</v>
      </c>
      <c r="Q1749" t="s">
        <v>1638</v>
      </c>
      <c r="R1749" t="s">
        <v>1638</v>
      </c>
      <c r="S1749" s="71">
        <v>45401</v>
      </c>
      <c r="T1749" s="94">
        <v>0.89583333333333337</v>
      </c>
      <c r="U1749" s="71">
        <v>45401</v>
      </c>
      <c r="V1749" s="94">
        <v>0.91666666666666663</v>
      </c>
      <c r="W1749">
        <v>30</v>
      </c>
      <c r="X1749">
        <v>0.5</v>
      </c>
      <c r="Y1749" t="s">
        <v>209</v>
      </c>
      <c r="AB1749" t="s">
        <v>1737</v>
      </c>
      <c r="AC1749" t="s">
        <v>303</v>
      </c>
      <c r="AD1749">
        <v>111157</v>
      </c>
    </row>
    <row r="1750" spans="1:30" x14ac:dyDescent="0.25">
      <c r="A1750" t="s">
        <v>1465</v>
      </c>
      <c r="D1750" t="s">
        <v>275</v>
      </c>
      <c r="E1750" t="s">
        <v>1466</v>
      </c>
      <c r="M1750" t="s">
        <v>744</v>
      </c>
      <c r="N1750" t="s">
        <v>745</v>
      </c>
      <c r="O1750">
        <v>0</v>
      </c>
      <c r="P1750" t="s">
        <v>1476</v>
      </c>
      <c r="Q1750" t="s">
        <v>1638</v>
      </c>
      <c r="R1750" t="s">
        <v>1638</v>
      </c>
      <c r="S1750" s="71">
        <v>45401</v>
      </c>
      <c r="T1750" s="94">
        <v>0.89583333333333337</v>
      </c>
      <c r="U1750" s="71">
        <v>45401</v>
      </c>
      <c r="V1750" s="94">
        <v>0.91666666666666663</v>
      </c>
      <c r="W1750">
        <v>30</v>
      </c>
      <c r="X1750">
        <v>0.5</v>
      </c>
      <c r="Y1750" t="s">
        <v>209</v>
      </c>
      <c r="AB1750" t="s">
        <v>1742</v>
      </c>
      <c r="AC1750" t="s">
        <v>1743</v>
      </c>
      <c r="AD1750">
        <v>111175</v>
      </c>
    </row>
    <row r="1751" spans="1:30" x14ac:dyDescent="0.25">
      <c r="A1751" t="s">
        <v>1465</v>
      </c>
      <c r="D1751" t="s">
        <v>275</v>
      </c>
      <c r="E1751" t="s">
        <v>1466</v>
      </c>
      <c r="M1751" t="s">
        <v>744</v>
      </c>
      <c r="N1751" t="s">
        <v>745</v>
      </c>
      <c r="O1751">
        <v>0</v>
      </c>
      <c r="P1751" t="s">
        <v>1476</v>
      </c>
      <c r="Q1751" t="s">
        <v>1468</v>
      </c>
      <c r="R1751" t="s">
        <v>1468</v>
      </c>
      <c r="S1751" s="71">
        <v>45401</v>
      </c>
      <c r="T1751" s="94">
        <v>0.89583333333333337</v>
      </c>
      <c r="U1751" s="71">
        <v>45401</v>
      </c>
      <c r="V1751" s="94">
        <v>0.91666666666666663</v>
      </c>
      <c r="W1751">
        <v>30</v>
      </c>
      <c r="X1751">
        <v>0.5</v>
      </c>
      <c r="Y1751" t="s">
        <v>208</v>
      </c>
      <c r="AB1751" t="s">
        <v>1643</v>
      </c>
      <c r="AC1751" t="s">
        <v>1644</v>
      </c>
      <c r="AD1751">
        <v>111193</v>
      </c>
    </row>
    <row r="1752" spans="1:30" x14ac:dyDescent="0.25">
      <c r="A1752" t="s">
        <v>1465</v>
      </c>
      <c r="D1752" t="s">
        <v>275</v>
      </c>
      <c r="E1752" t="s">
        <v>1466</v>
      </c>
      <c r="M1752" t="s">
        <v>744</v>
      </c>
      <c r="N1752" t="s">
        <v>745</v>
      </c>
      <c r="O1752">
        <v>0</v>
      </c>
      <c r="P1752" t="s">
        <v>1476</v>
      </c>
      <c r="Q1752" t="s">
        <v>1468</v>
      </c>
      <c r="R1752" t="s">
        <v>1468</v>
      </c>
      <c r="S1752" s="71">
        <v>45401</v>
      </c>
      <c r="T1752" s="94">
        <v>0.89583333333333337</v>
      </c>
      <c r="U1752" s="71">
        <v>45401</v>
      </c>
      <c r="V1752" s="94">
        <v>0.91666666666666663</v>
      </c>
      <c r="W1752">
        <v>30</v>
      </c>
      <c r="X1752">
        <v>0.5</v>
      </c>
      <c r="Y1752" t="s">
        <v>208</v>
      </c>
      <c r="AB1752" t="s">
        <v>1738</v>
      </c>
      <c r="AC1752" t="s">
        <v>1739</v>
      </c>
      <c r="AD1752">
        <v>111212</v>
      </c>
    </row>
    <row r="1753" spans="1:30" x14ac:dyDescent="0.25">
      <c r="A1753" t="s">
        <v>1465</v>
      </c>
      <c r="D1753" t="s">
        <v>275</v>
      </c>
      <c r="E1753" t="s">
        <v>1466</v>
      </c>
      <c r="M1753" t="s">
        <v>744</v>
      </c>
      <c r="N1753" t="s">
        <v>745</v>
      </c>
      <c r="O1753">
        <v>0</v>
      </c>
      <c r="P1753" t="s">
        <v>1476</v>
      </c>
      <c r="Q1753" t="s">
        <v>1468</v>
      </c>
      <c r="R1753" t="s">
        <v>1468</v>
      </c>
      <c r="S1753" s="71">
        <v>45401</v>
      </c>
      <c r="T1753" s="94">
        <v>0.89583333333333337</v>
      </c>
      <c r="U1753" s="71">
        <v>45401</v>
      </c>
      <c r="V1753" s="94">
        <v>0.91666666666666663</v>
      </c>
      <c r="W1753">
        <v>30</v>
      </c>
      <c r="X1753">
        <v>0.5</v>
      </c>
      <c r="Y1753" t="s">
        <v>209</v>
      </c>
      <c r="AB1753" t="s">
        <v>1472</v>
      </c>
      <c r="AC1753" t="s">
        <v>1473</v>
      </c>
      <c r="AD1753">
        <v>111223</v>
      </c>
    </row>
    <row r="1754" spans="1:30" x14ac:dyDescent="0.25">
      <c r="A1754" t="s">
        <v>1465</v>
      </c>
      <c r="D1754" t="s">
        <v>275</v>
      </c>
      <c r="E1754" t="s">
        <v>1466</v>
      </c>
      <c r="M1754" t="s">
        <v>744</v>
      </c>
      <c r="N1754" t="s">
        <v>745</v>
      </c>
      <c r="O1754">
        <v>0</v>
      </c>
      <c r="P1754" t="s">
        <v>1476</v>
      </c>
      <c r="Q1754" t="s">
        <v>1485</v>
      </c>
      <c r="R1754" t="s">
        <v>1485</v>
      </c>
      <c r="S1754" s="71">
        <v>45401</v>
      </c>
      <c r="T1754" s="94">
        <v>0.89583333333333337</v>
      </c>
      <c r="U1754" s="71">
        <v>45401</v>
      </c>
      <c r="V1754" s="94">
        <v>0.91666666666666663</v>
      </c>
      <c r="W1754">
        <v>30</v>
      </c>
      <c r="X1754">
        <v>0.5</v>
      </c>
      <c r="AB1754" t="s">
        <v>1740</v>
      </c>
      <c r="AC1754" t="s">
        <v>1741</v>
      </c>
      <c r="AD1754">
        <v>111276</v>
      </c>
    </row>
    <row r="1755" spans="1:30" x14ac:dyDescent="0.25">
      <c r="A1755" t="s">
        <v>1465</v>
      </c>
      <c r="D1755" t="s">
        <v>275</v>
      </c>
      <c r="E1755" t="s">
        <v>1466</v>
      </c>
      <c r="M1755" t="s">
        <v>744</v>
      </c>
      <c r="N1755" t="s">
        <v>745</v>
      </c>
      <c r="O1755">
        <v>0</v>
      </c>
      <c r="P1755" t="s">
        <v>1476</v>
      </c>
      <c r="Q1755" t="s">
        <v>1468</v>
      </c>
      <c r="R1755" t="s">
        <v>1468</v>
      </c>
      <c r="S1755" s="71">
        <v>45401</v>
      </c>
      <c r="T1755" s="94">
        <v>0.89583333333333337</v>
      </c>
      <c r="U1755" s="71">
        <v>45401</v>
      </c>
      <c r="V1755" s="94">
        <v>0.91666666666666663</v>
      </c>
      <c r="W1755">
        <v>30</v>
      </c>
      <c r="X1755">
        <v>0.5</v>
      </c>
      <c r="Y1755" t="s">
        <v>208</v>
      </c>
      <c r="AB1755" t="s">
        <v>1474</v>
      </c>
      <c r="AC1755" t="s">
        <v>1475</v>
      </c>
      <c r="AD1755">
        <v>111313</v>
      </c>
    </row>
    <row r="1756" spans="1:30" x14ac:dyDescent="0.25">
      <c r="A1756" t="s">
        <v>1465</v>
      </c>
      <c r="D1756" t="s">
        <v>275</v>
      </c>
      <c r="E1756" t="s">
        <v>1466</v>
      </c>
      <c r="M1756" t="s">
        <v>744</v>
      </c>
      <c r="N1756" t="s">
        <v>745</v>
      </c>
      <c r="O1756">
        <v>0</v>
      </c>
      <c r="P1756" t="s">
        <v>1476</v>
      </c>
      <c r="Q1756" t="s">
        <v>1468</v>
      </c>
      <c r="R1756" t="s">
        <v>1468</v>
      </c>
      <c r="S1756" s="71">
        <v>45401</v>
      </c>
      <c r="T1756" s="94">
        <v>0.89583333333333337</v>
      </c>
      <c r="U1756" s="71">
        <v>45401</v>
      </c>
      <c r="V1756" s="94">
        <v>0.91666666666666663</v>
      </c>
      <c r="W1756">
        <v>30</v>
      </c>
      <c r="X1756">
        <v>0.5</v>
      </c>
      <c r="Y1756" t="s">
        <v>209</v>
      </c>
      <c r="AB1756" t="s">
        <v>1744</v>
      </c>
      <c r="AC1756" t="s">
        <v>1745</v>
      </c>
      <c r="AD1756">
        <v>111386</v>
      </c>
    </row>
    <row r="1757" spans="1:30" x14ac:dyDescent="0.25">
      <c r="A1757" t="s">
        <v>1465</v>
      </c>
      <c r="D1757" t="s">
        <v>275</v>
      </c>
      <c r="E1757" t="s">
        <v>1466</v>
      </c>
      <c r="M1757" t="s">
        <v>744</v>
      </c>
      <c r="N1757" t="s">
        <v>745</v>
      </c>
      <c r="O1757">
        <v>0</v>
      </c>
      <c r="P1757" t="s">
        <v>1476</v>
      </c>
      <c r="Q1757" t="s">
        <v>1638</v>
      </c>
      <c r="R1757" t="s">
        <v>1638</v>
      </c>
      <c r="S1757" s="71">
        <v>45401</v>
      </c>
      <c r="T1757" s="94">
        <v>0.89583333333333337</v>
      </c>
      <c r="U1757" s="71">
        <v>45401</v>
      </c>
      <c r="V1757" s="94">
        <v>0.91666666666666663</v>
      </c>
      <c r="W1757">
        <v>30</v>
      </c>
      <c r="X1757">
        <v>0.5</v>
      </c>
      <c r="Y1757" t="s">
        <v>209</v>
      </c>
      <c r="AB1757" t="s">
        <v>1748</v>
      </c>
      <c r="AC1757" t="s">
        <v>1749</v>
      </c>
      <c r="AD1757">
        <v>111433</v>
      </c>
    </row>
    <row r="1758" spans="1:30" x14ac:dyDescent="0.25">
      <c r="A1758" t="s">
        <v>1465</v>
      </c>
      <c r="D1758" t="s">
        <v>275</v>
      </c>
      <c r="E1758" t="s">
        <v>1466</v>
      </c>
      <c r="M1758" t="s">
        <v>744</v>
      </c>
      <c r="N1758" t="s">
        <v>745</v>
      </c>
      <c r="O1758">
        <v>0</v>
      </c>
      <c r="P1758" t="s">
        <v>1476</v>
      </c>
      <c r="Q1758" t="s">
        <v>1468</v>
      </c>
      <c r="R1758" t="s">
        <v>1468</v>
      </c>
      <c r="S1758" s="71">
        <v>45401</v>
      </c>
      <c r="T1758" s="94">
        <v>0.89583333333333337</v>
      </c>
      <c r="U1758" s="71">
        <v>45401</v>
      </c>
      <c r="V1758" s="94">
        <v>0.91666666666666663</v>
      </c>
      <c r="W1758">
        <v>30</v>
      </c>
      <c r="X1758">
        <v>0.5</v>
      </c>
      <c r="Y1758" t="s">
        <v>209</v>
      </c>
      <c r="AB1758" t="s">
        <v>1746</v>
      </c>
      <c r="AC1758" t="s">
        <v>1747</v>
      </c>
      <c r="AD1758">
        <v>111468</v>
      </c>
    </row>
    <row r="1759" spans="1:30" x14ac:dyDescent="0.25">
      <c r="A1759" t="s">
        <v>1465</v>
      </c>
      <c r="D1759" t="s">
        <v>275</v>
      </c>
      <c r="E1759" t="s">
        <v>1466</v>
      </c>
      <c r="M1759" t="s">
        <v>744</v>
      </c>
      <c r="N1759" t="s">
        <v>745</v>
      </c>
      <c r="O1759">
        <v>0</v>
      </c>
      <c r="P1759" t="s">
        <v>1476</v>
      </c>
      <c r="Q1759" t="s">
        <v>1485</v>
      </c>
      <c r="R1759" t="s">
        <v>1485</v>
      </c>
      <c r="S1759" s="71">
        <v>45402</v>
      </c>
      <c r="T1759" s="94">
        <v>0.41666666666666669</v>
      </c>
      <c r="U1759" s="71">
        <v>45402</v>
      </c>
      <c r="V1759" s="94">
        <v>0.4375</v>
      </c>
      <c r="W1759">
        <v>30</v>
      </c>
      <c r="X1759">
        <v>0.5</v>
      </c>
      <c r="Y1759" t="s">
        <v>209</v>
      </c>
      <c r="AB1759" t="s">
        <v>1766</v>
      </c>
      <c r="AC1759" t="s">
        <v>1767</v>
      </c>
      <c r="AD1759">
        <v>111486</v>
      </c>
    </row>
    <row r="1760" spans="1:30" x14ac:dyDescent="0.25">
      <c r="A1760" t="s">
        <v>1465</v>
      </c>
      <c r="D1760" t="s">
        <v>275</v>
      </c>
      <c r="E1760" t="s">
        <v>1466</v>
      </c>
      <c r="M1760" t="s">
        <v>744</v>
      </c>
      <c r="N1760" t="s">
        <v>745</v>
      </c>
      <c r="O1760">
        <v>0</v>
      </c>
      <c r="P1760" t="s">
        <v>1476</v>
      </c>
      <c r="Q1760" t="s">
        <v>1485</v>
      </c>
      <c r="R1760" t="s">
        <v>1485</v>
      </c>
      <c r="S1760" s="71">
        <v>45402</v>
      </c>
      <c r="T1760" s="94">
        <v>0.41666666666666669</v>
      </c>
      <c r="U1760" s="71">
        <v>45402</v>
      </c>
      <c r="V1760" s="94">
        <v>0.4375</v>
      </c>
      <c r="W1760">
        <v>30</v>
      </c>
      <c r="X1760">
        <v>0.5</v>
      </c>
      <c r="Y1760" t="s">
        <v>209</v>
      </c>
      <c r="AB1760" t="s">
        <v>1758</v>
      </c>
      <c r="AC1760" t="s">
        <v>1759</v>
      </c>
      <c r="AD1760">
        <v>111504</v>
      </c>
    </row>
    <row r="1761" spans="1:30" x14ac:dyDescent="0.25">
      <c r="A1761" t="s">
        <v>1465</v>
      </c>
      <c r="D1761" t="s">
        <v>275</v>
      </c>
      <c r="E1761" t="s">
        <v>1466</v>
      </c>
      <c r="M1761" t="s">
        <v>744</v>
      </c>
      <c r="N1761" t="s">
        <v>745</v>
      </c>
      <c r="O1761">
        <v>0</v>
      </c>
      <c r="P1761" t="s">
        <v>1476</v>
      </c>
      <c r="Q1761" t="s">
        <v>1468</v>
      </c>
      <c r="R1761" t="s">
        <v>1468</v>
      </c>
      <c r="S1761" s="71">
        <v>45402</v>
      </c>
      <c r="T1761" s="94">
        <v>0.41666666666666669</v>
      </c>
      <c r="U1761" s="71">
        <v>45402</v>
      </c>
      <c r="V1761" s="94">
        <v>0.4375</v>
      </c>
      <c r="W1761">
        <v>30</v>
      </c>
      <c r="X1761">
        <v>0.5</v>
      </c>
      <c r="Y1761" t="s">
        <v>209</v>
      </c>
      <c r="AB1761" t="s">
        <v>1764</v>
      </c>
      <c r="AC1761" t="s">
        <v>1765</v>
      </c>
      <c r="AD1761">
        <v>111556</v>
      </c>
    </row>
    <row r="1762" spans="1:30" x14ac:dyDescent="0.25">
      <c r="A1762" t="s">
        <v>1465</v>
      </c>
      <c r="D1762" t="s">
        <v>275</v>
      </c>
      <c r="E1762" t="s">
        <v>1466</v>
      </c>
      <c r="M1762" t="s">
        <v>744</v>
      </c>
      <c r="N1762" t="s">
        <v>745</v>
      </c>
      <c r="O1762">
        <v>0</v>
      </c>
      <c r="P1762" t="s">
        <v>1476</v>
      </c>
      <c r="Q1762" t="s">
        <v>1468</v>
      </c>
      <c r="R1762" t="s">
        <v>1468</v>
      </c>
      <c r="S1762" s="71">
        <v>45402</v>
      </c>
      <c r="T1762" s="94">
        <v>0.41666666666666669</v>
      </c>
      <c r="U1762" s="71">
        <v>45402</v>
      </c>
      <c r="V1762" s="94">
        <v>0.4375</v>
      </c>
      <c r="W1762">
        <v>30</v>
      </c>
      <c r="X1762">
        <v>0.5</v>
      </c>
      <c r="Y1762" t="s">
        <v>209</v>
      </c>
      <c r="AB1762" t="s">
        <v>1756</v>
      </c>
      <c r="AC1762" t="s">
        <v>1757</v>
      </c>
      <c r="AD1762">
        <v>111582</v>
      </c>
    </row>
    <row r="1763" spans="1:30" x14ac:dyDescent="0.25">
      <c r="A1763" t="s">
        <v>1465</v>
      </c>
      <c r="D1763" t="s">
        <v>275</v>
      </c>
      <c r="E1763" t="s">
        <v>1466</v>
      </c>
      <c r="M1763" t="s">
        <v>744</v>
      </c>
      <c r="N1763" t="s">
        <v>745</v>
      </c>
      <c r="O1763">
        <v>0</v>
      </c>
      <c r="P1763" t="s">
        <v>1476</v>
      </c>
      <c r="Q1763" t="s">
        <v>1638</v>
      </c>
      <c r="R1763" t="s">
        <v>1638</v>
      </c>
      <c r="S1763" s="71">
        <v>45402</v>
      </c>
      <c r="T1763" s="94">
        <v>0.41666666666666669</v>
      </c>
      <c r="U1763" s="71">
        <v>45402</v>
      </c>
      <c r="V1763" s="94">
        <v>0.4375</v>
      </c>
      <c r="W1763">
        <v>30</v>
      </c>
      <c r="X1763">
        <v>0.5</v>
      </c>
      <c r="Y1763" t="s">
        <v>209</v>
      </c>
      <c r="AB1763" t="s">
        <v>1752</v>
      </c>
      <c r="AC1763" t="s">
        <v>1753</v>
      </c>
      <c r="AD1763">
        <v>111590</v>
      </c>
    </row>
    <row r="1764" spans="1:30" x14ac:dyDescent="0.25">
      <c r="A1764" t="s">
        <v>1465</v>
      </c>
      <c r="D1764" t="s">
        <v>275</v>
      </c>
      <c r="E1764" t="s">
        <v>1466</v>
      </c>
      <c r="M1764" t="s">
        <v>744</v>
      </c>
      <c r="N1764" t="s">
        <v>745</v>
      </c>
      <c r="O1764">
        <v>0</v>
      </c>
      <c r="P1764" t="s">
        <v>1476</v>
      </c>
      <c r="Q1764" t="s">
        <v>1468</v>
      </c>
      <c r="R1764" t="s">
        <v>1468</v>
      </c>
      <c r="S1764" s="71">
        <v>45402</v>
      </c>
      <c r="T1764" s="94">
        <v>0.41666666666666669</v>
      </c>
      <c r="U1764" s="71">
        <v>45402</v>
      </c>
      <c r="V1764" s="94">
        <v>0.4375</v>
      </c>
      <c r="W1764">
        <v>30</v>
      </c>
      <c r="X1764">
        <v>0.5</v>
      </c>
      <c r="Y1764" t="s">
        <v>209</v>
      </c>
      <c r="AB1764" t="s">
        <v>1821</v>
      </c>
      <c r="AC1764" t="s">
        <v>1822</v>
      </c>
      <c r="AD1764">
        <v>111640</v>
      </c>
    </row>
    <row r="1765" spans="1:30" x14ac:dyDescent="0.25">
      <c r="A1765" t="s">
        <v>1465</v>
      </c>
      <c r="D1765" t="s">
        <v>275</v>
      </c>
      <c r="E1765" t="s">
        <v>1466</v>
      </c>
      <c r="M1765" t="s">
        <v>744</v>
      </c>
      <c r="N1765" t="s">
        <v>745</v>
      </c>
      <c r="O1765">
        <v>0</v>
      </c>
      <c r="P1765" t="s">
        <v>1476</v>
      </c>
      <c r="Q1765" t="s">
        <v>1485</v>
      </c>
      <c r="R1765" t="s">
        <v>1485</v>
      </c>
      <c r="S1765" s="71">
        <v>45402</v>
      </c>
      <c r="T1765" s="94">
        <v>0.41666666666666669</v>
      </c>
      <c r="U1765" s="71">
        <v>45402</v>
      </c>
      <c r="V1765" s="94">
        <v>0.4375</v>
      </c>
      <c r="W1765">
        <v>30</v>
      </c>
      <c r="X1765">
        <v>0.5</v>
      </c>
      <c r="Y1765" t="s">
        <v>209</v>
      </c>
      <c r="AB1765" t="s">
        <v>1486</v>
      </c>
      <c r="AC1765" t="s">
        <v>1487</v>
      </c>
      <c r="AD1765">
        <v>111685</v>
      </c>
    </row>
    <row r="1766" spans="1:30" x14ac:dyDescent="0.25">
      <c r="A1766" t="s">
        <v>1465</v>
      </c>
      <c r="D1766" t="s">
        <v>275</v>
      </c>
      <c r="E1766" t="s">
        <v>1466</v>
      </c>
      <c r="M1766" t="s">
        <v>744</v>
      </c>
      <c r="N1766" t="s">
        <v>745</v>
      </c>
      <c r="O1766">
        <v>0</v>
      </c>
      <c r="P1766" t="s">
        <v>1476</v>
      </c>
      <c r="Q1766" t="s">
        <v>1468</v>
      </c>
      <c r="R1766" t="s">
        <v>1468</v>
      </c>
      <c r="S1766" s="71">
        <v>45402</v>
      </c>
      <c r="T1766" s="94">
        <v>0.41666666666666669</v>
      </c>
      <c r="U1766" s="71">
        <v>45402</v>
      </c>
      <c r="V1766" s="94">
        <v>0.4375</v>
      </c>
      <c r="W1766">
        <v>30</v>
      </c>
      <c r="X1766">
        <v>0.5</v>
      </c>
      <c r="Y1766" t="s">
        <v>209</v>
      </c>
      <c r="AB1766" t="s">
        <v>1823</v>
      </c>
      <c r="AC1766" t="s">
        <v>1824</v>
      </c>
      <c r="AD1766">
        <v>111719</v>
      </c>
    </row>
    <row r="1767" spans="1:30" x14ac:dyDescent="0.25">
      <c r="A1767" t="s">
        <v>1465</v>
      </c>
      <c r="D1767" t="s">
        <v>275</v>
      </c>
      <c r="E1767" t="s">
        <v>1466</v>
      </c>
      <c r="M1767" t="s">
        <v>744</v>
      </c>
      <c r="N1767" t="s">
        <v>745</v>
      </c>
      <c r="O1767">
        <v>0</v>
      </c>
      <c r="P1767" t="s">
        <v>1476</v>
      </c>
      <c r="Q1767" t="s">
        <v>1468</v>
      </c>
      <c r="R1767" t="s">
        <v>1468</v>
      </c>
      <c r="S1767" s="71">
        <v>45402</v>
      </c>
      <c r="T1767" s="94">
        <v>0.41666666666666669</v>
      </c>
      <c r="U1767" s="71">
        <v>45402</v>
      </c>
      <c r="V1767" s="94">
        <v>0.4375</v>
      </c>
      <c r="W1767">
        <v>30</v>
      </c>
      <c r="X1767">
        <v>0.5</v>
      </c>
      <c r="Y1767" t="s">
        <v>209</v>
      </c>
      <c r="AB1767" t="s">
        <v>1762</v>
      </c>
      <c r="AC1767" t="s">
        <v>1763</v>
      </c>
      <c r="AD1767">
        <v>118631</v>
      </c>
    </row>
    <row r="1768" spans="1:30" x14ac:dyDescent="0.25">
      <c r="A1768" t="s">
        <v>1465</v>
      </c>
      <c r="D1768" t="s">
        <v>275</v>
      </c>
      <c r="E1768" t="s">
        <v>1466</v>
      </c>
      <c r="M1768" t="s">
        <v>744</v>
      </c>
      <c r="N1768" t="s">
        <v>745</v>
      </c>
      <c r="O1768">
        <v>0</v>
      </c>
      <c r="P1768" t="s">
        <v>1476</v>
      </c>
      <c r="Q1768" t="s">
        <v>1468</v>
      </c>
      <c r="R1768" t="s">
        <v>1468</v>
      </c>
      <c r="S1768" s="71">
        <v>45402</v>
      </c>
      <c r="T1768" s="94">
        <v>0.41666666666666669</v>
      </c>
      <c r="U1768" s="71">
        <v>45402</v>
      </c>
      <c r="V1768" s="94">
        <v>0.4375</v>
      </c>
      <c r="W1768">
        <v>30</v>
      </c>
      <c r="X1768">
        <v>0.5</v>
      </c>
      <c r="Y1768" t="s">
        <v>209</v>
      </c>
      <c r="AB1768" t="s">
        <v>1825</v>
      </c>
      <c r="AC1768" t="s">
        <v>1826</v>
      </c>
      <c r="AD1768">
        <v>118633</v>
      </c>
    </row>
    <row r="1769" spans="1:30" x14ac:dyDescent="0.25">
      <c r="A1769" t="s">
        <v>1465</v>
      </c>
      <c r="D1769" t="s">
        <v>275</v>
      </c>
      <c r="E1769" t="s">
        <v>1466</v>
      </c>
      <c r="M1769" t="s">
        <v>744</v>
      </c>
      <c r="N1769" t="s">
        <v>745</v>
      </c>
      <c r="O1769">
        <v>0</v>
      </c>
      <c r="P1769" t="s">
        <v>1476</v>
      </c>
      <c r="Q1769" t="s">
        <v>1468</v>
      </c>
      <c r="R1769" t="s">
        <v>1468</v>
      </c>
      <c r="S1769" s="71">
        <v>45402</v>
      </c>
      <c r="T1769" s="94">
        <v>0.41666666666666669</v>
      </c>
      <c r="U1769" s="71">
        <v>45402</v>
      </c>
      <c r="V1769" s="94">
        <v>0.4375</v>
      </c>
      <c r="W1769">
        <v>30</v>
      </c>
      <c r="X1769">
        <v>0.5</v>
      </c>
      <c r="Y1769" t="s">
        <v>209</v>
      </c>
      <c r="AB1769" t="s">
        <v>1479</v>
      </c>
      <c r="AC1769" t="s">
        <v>1480</v>
      </c>
      <c r="AD1769">
        <v>118865</v>
      </c>
    </row>
    <row r="1770" spans="1:30" x14ac:dyDescent="0.25">
      <c r="A1770" t="s">
        <v>1465</v>
      </c>
      <c r="D1770" t="s">
        <v>275</v>
      </c>
      <c r="E1770" t="s">
        <v>1466</v>
      </c>
      <c r="M1770" t="s">
        <v>744</v>
      </c>
      <c r="N1770" t="s">
        <v>745</v>
      </c>
      <c r="O1770">
        <v>0</v>
      </c>
      <c r="P1770" t="s">
        <v>1476</v>
      </c>
      <c r="Q1770" t="s">
        <v>1468</v>
      </c>
      <c r="R1770" t="s">
        <v>1468</v>
      </c>
      <c r="S1770" s="71">
        <v>45402</v>
      </c>
      <c r="T1770" s="94">
        <v>0.41666666666666669</v>
      </c>
      <c r="U1770" s="71">
        <v>45402</v>
      </c>
      <c r="V1770" s="94">
        <v>0.4375</v>
      </c>
      <c r="W1770">
        <v>30</v>
      </c>
      <c r="X1770">
        <v>0.5</v>
      </c>
      <c r="Y1770" t="s">
        <v>209</v>
      </c>
      <c r="AA1770" t="s">
        <v>1469</v>
      </c>
      <c r="AB1770" t="s">
        <v>1827</v>
      </c>
      <c r="AC1770" t="s">
        <v>1828</v>
      </c>
      <c r="AD1770">
        <v>111615</v>
      </c>
    </row>
    <row r="1771" spans="1:30" x14ac:dyDescent="0.25">
      <c r="A1771" t="s">
        <v>1465</v>
      </c>
      <c r="D1771" t="s">
        <v>275</v>
      </c>
      <c r="E1771" t="s">
        <v>1466</v>
      </c>
      <c r="M1771" t="s">
        <v>744</v>
      </c>
      <c r="N1771" t="s">
        <v>745</v>
      </c>
      <c r="O1771">
        <v>0</v>
      </c>
      <c r="P1771" t="s">
        <v>1467</v>
      </c>
      <c r="Q1771" t="s">
        <v>1485</v>
      </c>
      <c r="R1771" t="s">
        <v>1485</v>
      </c>
      <c r="S1771" s="71">
        <v>45402</v>
      </c>
      <c r="T1771" s="94">
        <v>0.4375</v>
      </c>
      <c r="U1771" s="71">
        <v>45402</v>
      </c>
      <c r="V1771" s="94">
        <v>0.64583333333333337</v>
      </c>
      <c r="W1771">
        <v>300</v>
      </c>
      <c r="X1771">
        <v>5</v>
      </c>
      <c r="Y1771" t="s">
        <v>209</v>
      </c>
      <c r="AB1771" t="s">
        <v>1766</v>
      </c>
      <c r="AC1771" t="s">
        <v>1767</v>
      </c>
      <c r="AD1771">
        <v>111477</v>
      </c>
    </row>
    <row r="1772" spans="1:30" x14ac:dyDescent="0.25">
      <c r="A1772" t="s">
        <v>1465</v>
      </c>
      <c r="D1772" t="s">
        <v>275</v>
      </c>
      <c r="E1772" t="s">
        <v>1466</v>
      </c>
      <c r="M1772" t="s">
        <v>744</v>
      </c>
      <c r="N1772" t="s">
        <v>745</v>
      </c>
      <c r="O1772">
        <v>0</v>
      </c>
      <c r="P1772" t="s">
        <v>1467</v>
      </c>
      <c r="Q1772" t="s">
        <v>1485</v>
      </c>
      <c r="R1772" t="s">
        <v>1485</v>
      </c>
      <c r="S1772" s="71">
        <v>45402</v>
      </c>
      <c r="T1772" s="94">
        <v>0.4375</v>
      </c>
      <c r="U1772" s="71">
        <v>45402</v>
      </c>
      <c r="V1772" s="94">
        <v>0.64583333333333337</v>
      </c>
      <c r="W1772">
        <v>300</v>
      </c>
      <c r="X1772">
        <v>5</v>
      </c>
      <c r="Y1772" t="s">
        <v>209</v>
      </c>
      <c r="AB1772" t="s">
        <v>1758</v>
      </c>
      <c r="AC1772" t="s">
        <v>1759</v>
      </c>
      <c r="AD1772">
        <v>111495</v>
      </c>
    </row>
    <row r="1773" spans="1:30" x14ac:dyDescent="0.25">
      <c r="A1773" t="s">
        <v>1465</v>
      </c>
      <c r="D1773" t="s">
        <v>275</v>
      </c>
      <c r="E1773" t="s">
        <v>1466</v>
      </c>
      <c r="M1773" t="s">
        <v>744</v>
      </c>
      <c r="N1773" t="s">
        <v>745</v>
      </c>
      <c r="O1773">
        <v>0</v>
      </c>
      <c r="P1773" t="s">
        <v>1488</v>
      </c>
      <c r="Q1773" t="s">
        <v>1468</v>
      </c>
      <c r="R1773" t="s">
        <v>1468</v>
      </c>
      <c r="S1773" s="71">
        <v>45402</v>
      </c>
      <c r="T1773" s="94">
        <v>0.4375</v>
      </c>
      <c r="U1773" s="71">
        <v>45402</v>
      </c>
      <c r="V1773" s="94">
        <v>0.64583333333333337</v>
      </c>
      <c r="W1773">
        <v>300</v>
      </c>
      <c r="X1773">
        <v>5</v>
      </c>
      <c r="Y1773" t="s">
        <v>209</v>
      </c>
      <c r="AB1773" t="s">
        <v>1764</v>
      </c>
      <c r="AC1773" t="s">
        <v>1765</v>
      </c>
      <c r="AD1773">
        <v>111548</v>
      </c>
    </row>
    <row r="1774" spans="1:30" x14ac:dyDescent="0.25">
      <c r="A1774" t="s">
        <v>1465</v>
      </c>
      <c r="D1774" t="s">
        <v>275</v>
      </c>
      <c r="E1774" t="s">
        <v>1466</v>
      </c>
      <c r="M1774" t="s">
        <v>744</v>
      </c>
      <c r="N1774" t="s">
        <v>745</v>
      </c>
      <c r="O1774">
        <v>0</v>
      </c>
      <c r="P1774" t="s">
        <v>1488</v>
      </c>
      <c r="Q1774" t="s">
        <v>1468</v>
      </c>
      <c r="R1774" t="s">
        <v>1468</v>
      </c>
      <c r="S1774" s="71">
        <v>45402</v>
      </c>
      <c r="T1774" s="94">
        <v>0.4375</v>
      </c>
      <c r="U1774" s="71">
        <v>45402</v>
      </c>
      <c r="V1774" s="94">
        <v>0.64583333333333337</v>
      </c>
      <c r="W1774">
        <v>300</v>
      </c>
      <c r="X1774">
        <v>5</v>
      </c>
      <c r="Y1774" t="s">
        <v>209</v>
      </c>
      <c r="AB1774" t="s">
        <v>1762</v>
      </c>
      <c r="AC1774" t="s">
        <v>1763</v>
      </c>
      <c r="AD1774">
        <v>111565</v>
      </c>
    </row>
    <row r="1775" spans="1:30" x14ac:dyDescent="0.25">
      <c r="A1775" t="s">
        <v>1465</v>
      </c>
      <c r="D1775" t="s">
        <v>275</v>
      </c>
      <c r="E1775" t="s">
        <v>1466</v>
      </c>
      <c r="M1775" t="s">
        <v>744</v>
      </c>
      <c r="N1775" t="s">
        <v>745</v>
      </c>
      <c r="O1775">
        <v>0</v>
      </c>
      <c r="P1775" t="s">
        <v>1467</v>
      </c>
      <c r="Q1775" t="s">
        <v>1468</v>
      </c>
      <c r="R1775" t="s">
        <v>1468</v>
      </c>
      <c r="S1775" s="71">
        <v>45402</v>
      </c>
      <c r="T1775" s="94">
        <v>0.4375</v>
      </c>
      <c r="U1775" s="71">
        <v>45402</v>
      </c>
      <c r="V1775" s="94">
        <v>0.64583333333333337</v>
      </c>
      <c r="W1775">
        <v>300</v>
      </c>
      <c r="X1775">
        <v>5</v>
      </c>
      <c r="Y1775" t="s">
        <v>209</v>
      </c>
      <c r="AB1775" t="s">
        <v>1756</v>
      </c>
      <c r="AC1775" t="s">
        <v>1757</v>
      </c>
      <c r="AD1775">
        <v>111574</v>
      </c>
    </row>
    <row r="1776" spans="1:30" x14ac:dyDescent="0.25">
      <c r="A1776" t="s">
        <v>1465</v>
      </c>
      <c r="D1776" t="s">
        <v>275</v>
      </c>
      <c r="E1776" t="s">
        <v>1466</v>
      </c>
      <c r="M1776" t="s">
        <v>744</v>
      </c>
      <c r="N1776" t="s">
        <v>745</v>
      </c>
      <c r="O1776">
        <v>0</v>
      </c>
      <c r="P1776" t="s">
        <v>1467</v>
      </c>
      <c r="Q1776" t="s">
        <v>1638</v>
      </c>
      <c r="R1776" t="s">
        <v>1638</v>
      </c>
      <c r="S1776" s="71">
        <v>45402</v>
      </c>
      <c r="T1776" s="94">
        <v>0.4375</v>
      </c>
      <c r="U1776" s="71">
        <v>45402</v>
      </c>
      <c r="V1776" s="94">
        <v>0.64583333333333337</v>
      </c>
      <c r="W1776">
        <v>300</v>
      </c>
      <c r="X1776">
        <v>5</v>
      </c>
      <c r="Y1776" t="s">
        <v>209</v>
      </c>
      <c r="AB1776" t="s">
        <v>1752</v>
      </c>
      <c r="AC1776" t="s">
        <v>1753</v>
      </c>
      <c r="AD1776">
        <v>111598</v>
      </c>
    </row>
    <row r="1777" spans="1:30" x14ac:dyDescent="0.25">
      <c r="A1777" t="s">
        <v>1465</v>
      </c>
      <c r="D1777" t="s">
        <v>275</v>
      </c>
      <c r="E1777" t="s">
        <v>1466</v>
      </c>
      <c r="M1777" t="s">
        <v>744</v>
      </c>
      <c r="N1777" t="s">
        <v>745</v>
      </c>
      <c r="O1777">
        <v>0</v>
      </c>
      <c r="P1777" t="s">
        <v>1467</v>
      </c>
      <c r="Q1777" t="s">
        <v>1468</v>
      </c>
      <c r="R1777" t="s">
        <v>1468</v>
      </c>
      <c r="S1777" s="71">
        <v>45402</v>
      </c>
      <c r="T1777" s="94">
        <v>0.4375</v>
      </c>
      <c r="U1777" s="71">
        <v>45402</v>
      </c>
      <c r="V1777" s="94">
        <v>0.64583333333333337</v>
      </c>
      <c r="W1777">
        <v>300</v>
      </c>
      <c r="X1777">
        <v>5</v>
      </c>
      <c r="Y1777" t="s">
        <v>209</v>
      </c>
      <c r="AB1777" t="s">
        <v>1821</v>
      </c>
      <c r="AC1777" t="s">
        <v>1822</v>
      </c>
      <c r="AD1777">
        <v>111636</v>
      </c>
    </row>
    <row r="1778" spans="1:30" x14ac:dyDescent="0.25">
      <c r="A1778" t="s">
        <v>1465</v>
      </c>
      <c r="D1778" t="s">
        <v>275</v>
      </c>
      <c r="E1778" t="s">
        <v>1466</v>
      </c>
      <c r="M1778" t="s">
        <v>744</v>
      </c>
      <c r="N1778" t="s">
        <v>745</v>
      </c>
      <c r="O1778">
        <v>0</v>
      </c>
      <c r="P1778" t="s">
        <v>1488</v>
      </c>
      <c r="Q1778" t="s">
        <v>1485</v>
      </c>
      <c r="R1778" t="s">
        <v>1485</v>
      </c>
      <c r="S1778" s="71">
        <v>45402</v>
      </c>
      <c r="T1778" s="94">
        <v>0.4375</v>
      </c>
      <c r="U1778" s="71">
        <v>45402</v>
      </c>
      <c r="V1778" s="94">
        <v>0.64583333333333337</v>
      </c>
      <c r="W1778">
        <v>300</v>
      </c>
      <c r="X1778">
        <v>5</v>
      </c>
      <c r="Y1778" t="s">
        <v>209</v>
      </c>
      <c r="AB1778" t="s">
        <v>1486</v>
      </c>
      <c r="AC1778" t="s">
        <v>1487</v>
      </c>
      <c r="AD1778">
        <v>111675</v>
      </c>
    </row>
    <row r="1779" spans="1:30" x14ac:dyDescent="0.25">
      <c r="A1779" t="s">
        <v>1465</v>
      </c>
      <c r="D1779" t="s">
        <v>275</v>
      </c>
      <c r="E1779" t="s">
        <v>1466</v>
      </c>
      <c r="M1779" t="s">
        <v>744</v>
      </c>
      <c r="N1779" t="s">
        <v>745</v>
      </c>
      <c r="O1779">
        <v>0</v>
      </c>
      <c r="P1779" t="s">
        <v>1467</v>
      </c>
      <c r="Q1779" t="s">
        <v>1468</v>
      </c>
      <c r="R1779" t="s">
        <v>1468</v>
      </c>
      <c r="S1779" s="71">
        <v>45402</v>
      </c>
      <c r="T1779" s="94">
        <v>0.4375</v>
      </c>
      <c r="U1779" s="71">
        <v>45402</v>
      </c>
      <c r="V1779" s="94">
        <v>0.64583333333333337</v>
      </c>
      <c r="W1779">
        <v>300</v>
      </c>
      <c r="X1779">
        <v>5</v>
      </c>
      <c r="Y1779" t="s">
        <v>209</v>
      </c>
      <c r="AB1779" t="s">
        <v>1823</v>
      </c>
      <c r="AC1779" t="s">
        <v>1824</v>
      </c>
      <c r="AD1779">
        <v>111710</v>
      </c>
    </row>
    <row r="1780" spans="1:30" x14ac:dyDescent="0.25">
      <c r="A1780" t="s">
        <v>1465</v>
      </c>
      <c r="D1780" t="s">
        <v>275</v>
      </c>
      <c r="E1780" t="s">
        <v>1466</v>
      </c>
      <c r="M1780" t="s">
        <v>744</v>
      </c>
      <c r="N1780" t="s">
        <v>745</v>
      </c>
      <c r="O1780">
        <v>0</v>
      </c>
      <c r="P1780" t="s">
        <v>1467</v>
      </c>
      <c r="Q1780" t="s">
        <v>1468</v>
      </c>
      <c r="R1780" t="s">
        <v>1468</v>
      </c>
      <c r="S1780" s="71">
        <v>45402</v>
      </c>
      <c r="T1780" s="94">
        <v>0.4375</v>
      </c>
      <c r="U1780" s="71">
        <v>45402</v>
      </c>
      <c r="V1780" s="94">
        <v>0.64583333333333337</v>
      </c>
      <c r="W1780">
        <v>300</v>
      </c>
      <c r="X1780">
        <v>5</v>
      </c>
      <c r="Y1780" t="s">
        <v>209</v>
      </c>
      <c r="AB1780" t="s">
        <v>1825</v>
      </c>
      <c r="AC1780" t="s">
        <v>1826</v>
      </c>
      <c r="AD1780">
        <v>118632</v>
      </c>
    </row>
    <row r="1781" spans="1:30" x14ac:dyDescent="0.25">
      <c r="A1781" t="s">
        <v>1465</v>
      </c>
      <c r="D1781" t="s">
        <v>275</v>
      </c>
      <c r="E1781" t="s">
        <v>1466</v>
      </c>
      <c r="M1781" t="s">
        <v>744</v>
      </c>
      <c r="N1781" t="s">
        <v>745</v>
      </c>
      <c r="O1781">
        <v>0</v>
      </c>
      <c r="P1781" t="s">
        <v>1467</v>
      </c>
      <c r="Q1781" t="s">
        <v>1468</v>
      </c>
      <c r="R1781" t="s">
        <v>1468</v>
      </c>
      <c r="S1781" s="71">
        <v>45402</v>
      </c>
      <c r="T1781" s="94">
        <v>0.4375</v>
      </c>
      <c r="U1781" s="71">
        <v>45402</v>
      </c>
      <c r="V1781" s="94">
        <v>0.64583333333333337</v>
      </c>
      <c r="W1781">
        <v>300</v>
      </c>
      <c r="X1781">
        <v>5</v>
      </c>
      <c r="Y1781" t="s">
        <v>209</v>
      </c>
      <c r="AB1781" t="s">
        <v>1479</v>
      </c>
      <c r="AC1781" t="s">
        <v>1480</v>
      </c>
      <c r="AD1781">
        <v>118864</v>
      </c>
    </row>
    <row r="1782" spans="1:30" x14ac:dyDescent="0.25">
      <c r="A1782" t="s">
        <v>1465</v>
      </c>
      <c r="D1782" t="s">
        <v>275</v>
      </c>
      <c r="E1782" t="s">
        <v>1466</v>
      </c>
      <c r="M1782" t="s">
        <v>744</v>
      </c>
      <c r="N1782" t="s">
        <v>745</v>
      </c>
      <c r="O1782">
        <v>0</v>
      </c>
      <c r="P1782" t="s">
        <v>1768</v>
      </c>
      <c r="Q1782" t="s">
        <v>1468</v>
      </c>
      <c r="R1782" t="s">
        <v>1468</v>
      </c>
      <c r="S1782" s="71">
        <v>45402</v>
      </c>
      <c r="T1782" s="94">
        <v>0.4375</v>
      </c>
      <c r="U1782" s="71">
        <v>45402</v>
      </c>
      <c r="V1782" s="94">
        <v>0.64583333333333337</v>
      </c>
      <c r="W1782">
        <v>300</v>
      </c>
      <c r="X1782">
        <v>5</v>
      </c>
      <c r="Y1782" t="s">
        <v>209</v>
      </c>
      <c r="AA1782" t="s">
        <v>1469</v>
      </c>
      <c r="AB1782" t="s">
        <v>1827</v>
      </c>
      <c r="AC1782" t="s">
        <v>1828</v>
      </c>
      <c r="AD1782">
        <v>111623</v>
      </c>
    </row>
    <row r="1783" spans="1:30" x14ac:dyDescent="0.25">
      <c r="A1783" t="s">
        <v>1465</v>
      </c>
      <c r="D1783" t="s">
        <v>275</v>
      </c>
      <c r="E1783" t="s">
        <v>1466</v>
      </c>
      <c r="M1783" t="s">
        <v>744</v>
      </c>
      <c r="N1783" t="s">
        <v>745</v>
      </c>
      <c r="O1783">
        <v>0</v>
      </c>
      <c r="P1783" t="s">
        <v>1467</v>
      </c>
      <c r="Q1783" t="s">
        <v>1638</v>
      </c>
      <c r="R1783" t="s">
        <v>1638</v>
      </c>
      <c r="S1783" s="71">
        <v>45408</v>
      </c>
      <c r="T1783" s="94">
        <v>0.6875</v>
      </c>
      <c r="U1783" s="71">
        <v>45408</v>
      </c>
      <c r="V1783" s="94">
        <v>0.89583333333333337</v>
      </c>
      <c r="W1783">
        <v>300</v>
      </c>
      <c r="X1783">
        <v>5</v>
      </c>
      <c r="Y1783" t="s">
        <v>209</v>
      </c>
      <c r="AB1783" t="s">
        <v>1737</v>
      </c>
      <c r="AC1783" t="s">
        <v>303</v>
      </c>
      <c r="AD1783">
        <v>120376</v>
      </c>
    </row>
    <row r="1784" spans="1:30" x14ac:dyDescent="0.25">
      <c r="A1784" t="s">
        <v>1465</v>
      </c>
      <c r="D1784" t="s">
        <v>275</v>
      </c>
      <c r="E1784" t="s">
        <v>1466</v>
      </c>
      <c r="M1784" t="s">
        <v>744</v>
      </c>
      <c r="N1784" t="s">
        <v>745</v>
      </c>
      <c r="O1784">
        <v>0</v>
      </c>
      <c r="P1784" t="s">
        <v>1467</v>
      </c>
      <c r="Q1784" t="s">
        <v>1638</v>
      </c>
      <c r="R1784" t="s">
        <v>1638</v>
      </c>
      <c r="S1784" s="71">
        <v>45408</v>
      </c>
      <c r="T1784" s="94">
        <v>0.6875</v>
      </c>
      <c r="U1784" s="71">
        <v>45408</v>
      </c>
      <c r="V1784" s="94">
        <v>0.89583333333333337</v>
      </c>
      <c r="W1784">
        <v>300</v>
      </c>
      <c r="X1784">
        <v>5</v>
      </c>
      <c r="Y1784" t="s">
        <v>209</v>
      </c>
      <c r="AB1784" t="s">
        <v>1742</v>
      </c>
      <c r="AC1784" t="s">
        <v>1743</v>
      </c>
      <c r="AD1784">
        <v>120382</v>
      </c>
    </row>
    <row r="1785" spans="1:30" x14ac:dyDescent="0.25">
      <c r="A1785" t="s">
        <v>1465</v>
      </c>
      <c r="D1785" t="s">
        <v>275</v>
      </c>
      <c r="E1785" t="s">
        <v>1466</v>
      </c>
      <c r="M1785" t="s">
        <v>744</v>
      </c>
      <c r="N1785" t="s">
        <v>745</v>
      </c>
      <c r="O1785">
        <v>0</v>
      </c>
      <c r="P1785" t="s">
        <v>1467</v>
      </c>
      <c r="Q1785" t="s">
        <v>1468</v>
      </c>
      <c r="R1785" t="s">
        <v>1468</v>
      </c>
      <c r="S1785" s="71">
        <v>45408</v>
      </c>
      <c r="T1785" s="94">
        <v>0.6875</v>
      </c>
      <c r="U1785" s="71">
        <v>45408</v>
      </c>
      <c r="V1785" s="94">
        <v>0.89583333333333337</v>
      </c>
      <c r="W1785">
        <v>300</v>
      </c>
      <c r="X1785">
        <v>5</v>
      </c>
      <c r="Y1785" t="s">
        <v>209</v>
      </c>
      <c r="AB1785" t="s">
        <v>1472</v>
      </c>
      <c r="AC1785" t="s">
        <v>1473</v>
      </c>
      <c r="AD1785">
        <v>120388</v>
      </c>
    </row>
    <row r="1786" spans="1:30" x14ac:dyDescent="0.25">
      <c r="A1786" t="s">
        <v>1465</v>
      </c>
      <c r="D1786" t="s">
        <v>275</v>
      </c>
      <c r="E1786" t="s">
        <v>1466</v>
      </c>
      <c r="M1786" t="s">
        <v>744</v>
      </c>
      <c r="N1786" t="s">
        <v>745</v>
      </c>
      <c r="O1786">
        <v>0</v>
      </c>
      <c r="P1786" t="s">
        <v>1467</v>
      </c>
      <c r="Q1786" t="s">
        <v>1485</v>
      </c>
      <c r="R1786" t="s">
        <v>1485</v>
      </c>
      <c r="S1786" s="71">
        <v>45408</v>
      </c>
      <c r="T1786" s="94">
        <v>0.6875</v>
      </c>
      <c r="U1786" s="71">
        <v>45408</v>
      </c>
      <c r="V1786" s="94">
        <v>0.89583333333333337</v>
      </c>
      <c r="W1786">
        <v>300</v>
      </c>
      <c r="X1786">
        <v>5</v>
      </c>
      <c r="AB1786" t="s">
        <v>1740</v>
      </c>
      <c r="AC1786" t="s">
        <v>1741</v>
      </c>
      <c r="AD1786">
        <v>120394</v>
      </c>
    </row>
    <row r="1787" spans="1:30" x14ac:dyDescent="0.25">
      <c r="A1787" t="s">
        <v>1465</v>
      </c>
      <c r="D1787" t="s">
        <v>275</v>
      </c>
      <c r="E1787" t="s">
        <v>1466</v>
      </c>
      <c r="M1787" t="s">
        <v>744</v>
      </c>
      <c r="N1787" t="s">
        <v>745</v>
      </c>
      <c r="O1787">
        <v>0</v>
      </c>
      <c r="P1787" t="s">
        <v>1467</v>
      </c>
      <c r="Q1787" t="s">
        <v>1468</v>
      </c>
      <c r="R1787" t="s">
        <v>1468</v>
      </c>
      <c r="S1787" s="71">
        <v>45408</v>
      </c>
      <c r="T1787" s="94">
        <v>0.6875</v>
      </c>
      <c r="U1787" s="71">
        <v>45408</v>
      </c>
      <c r="V1787" s="94">
        <v>0.89583333333333337</v>
      </c>
      <c r="W1787">
        <v>300</v>
      </c>
      <c r="X1787">
        <v>5</v>
      </c>
      <c r="Y1787" t="s">
        <v>208</v>
      </c>
      <c r="AB1787" t="s">
        <v>1738</v>
      </c>
      <c r="AC1787" t="s">
        <v>1739</v>
      </c>
      <c r="AD1787">
        <v>120400</v>
      </c>
    </row>
    <row r="1788" spans="1:30" x14ac:dyDescent="0.25">
      <c r="A1788" t="s">
        <v>1465</v>
      </c>
      <c r="D1788" t="s">
        <v>275</v>
      </c>
      <c r="E1788" t="s">
        <v>1466</v>
      </c>
      <c r="M1788" t="s">
        <v>744</v>
      </c>
      <c r="N1788" t="s">
        <v>745</v>
      </c>
      <c r="O1788">
        <v>0</v>
      </c>
      <c r="P1788" t="s">
        <v>1467</v>
      </c>
      <c r="Q1788" t="s">
        <v>1468</v>
      </c>
      <c r="R1788" t="s">
        <v>1468</v>
      </c>
      <c r="S1788" s="71">
        <v>45408</v>
      </c>
      <c r="T1788" s="94">
        <v>0.6875</v>
      </c>
      <c r="U1788" s="71">
        <v>45408</v>
      </c>
      <c r="V1788" s="94">
        <v>0.89583333333333337</v>
      </c>
      <c r="W1788">
        <v>300</v>
      </c>
      <c r="X1788">
        <v>5</v>
      </c>
      <c r="Y1788" t="s">
        <v>208</v>
      </c>
      <c r="AB1788" t="s">
        <v>1643</v>
      </c>
      <c r="AC1788" t="s">
        <v>1644</v>
      </c>
      <c r="AD1788">
        <v>120406</v>
      </c>
    </row>
    <row r="1789" spans="1:30" x14ac:dyDescent="0.25">
      <c r="A1789" t="s">
        <v>1465</v>
      </c>
      <c r="D1789" t="s">
        <v>275</v>
      </c>
      <c r="E1789" t="s">
        <v>1466</v>
      </c>
      <c r="M1789" t="s">
        <v>744</v>
      </c>
      <c r="N1789" t="s">
        <v>745</v>
      </c>
      <c r="O1789">
        <v>0</v>
      </c>
      <c r="P1789" t="s">
        <v>1467</v>
      </c>
      <c r="Q1789" t="s">
        <v>1468</v>
      </c>
      <c r="R1789" t="s">
        <v>1468</v>
      </c>
      <c r="S1789" s="71">
        <v>45408</v>
      </c>
      <c r="T1789" s="94">
        <v>0.6875</v>
      </c>
      <c r="U1789" s="71">
        <v>45408</v>
      </c>
      <c r="V1789" s="94">
        <v>0.89583333333333337</v>
      </c>
      <c r="W1789">
        <v>300</v>
      </c>
      <c r="X1789">
        <v>5</v>
      </c>
      <c r="Y1789" t="s">
        <v>208</v>
      </c>
      <c r="AB1789" t="s">
        <v>1474</v>
      </c>
      <c r="AC1789" t="s">
        <v>1475</v>
      </c>
      <c r="AD1789">
        <v>120448</v>
      </c>
    </row>
    <row r="1790" spans="1:30" x14ac:dyDescent="0.25">
      <c r="A1790" t="s">
        <v>1465</v>
      </c>
      <c r="D1790" t="s">
        <v>275</v>
      </c>
      <c r="E1790" t="s">
        <v>1466</v>
      </c>
      <c r="M1790" t="s">
        <v>744</v>
      </c>
      <c r="N1790" t="s">
        <v>745</v>
      </c>
      <c r="O1790">
        <v>0</v>
      </c>
      <c r="P1790" t="s">
        <v>1467</v>
      </c>
      <c r="Q1790" t="s">
        <v>1468</v>
      </c>
      <c r="R1790" t="s">
        <v>1468</v>
      </c>
      <c r="S1790" s="71">
        <v>45408</v>
      </c>
      <c r="T1790" s="94">
        <v>0.6875</v>
      </c>
      <c r="U1790" s="71">
        <v>45408</v>
      </c>
      <c r="V1790" s="94">
        <v>0.89583333333333337</v>
      </c>
      <c r="W1790">
        <v>300</v>
      </c>
      <c r="X1790">
        <v>5</v>
      </c>
      <c r="Y1790" t="s">
        <v>209</v>
      </c>
      <c r="AB1790" t="s">
        <v>1482</v>
      </c>
      <c r="AC1790" t="s">
        <v>1483</v>
      </c>
      <c r="AD1790">
        <v>120454</v>
      </c>
    </row>
    <row r="1791" spans="1:30" x14ac:dyDescent="0.25">
      <c r="A1791" t="s">
        <v>1465</v>
      </c>
      <c r="D1791" t="s">
        <v>275</v>
      </c>
      <c r="E1791" t="s">
        <v>1466</v>
      </c>
      <c r="M1791" t="s">
        <v>744</v>
      </c>
      <c r="N1791" t="s">
        <v>745</v>
      </c>
      <c r="O1791">
        <v>0</v>
      </c>
      <c r="P1791" t="s">
        <v>1467</v>
      </c>
      <c r="Q1791" t="s">
        <v>1638</v>
      </c>
      <c r="R1791" t="s">
        <v>1638</v>
      </c>
      <c r="S1791" s="71">
        <v>45408</v>
      </c>
      <c r="T1791" s="94">
        <v>0.6875</v>
      </c>
      <c r="U1791" s="71">
        <v>45408</v>
      </c>
      <c r="V1791" s="94">
        <v>0.89583333333333337</v>
      </c>
      <c r="W1791">
        <v>300</v>
      </c>
      <c r="X1791">
        <v>5</v>
      </c>
      <c r="Y1791" t="s">
        <v>209</v>
      </c>
      <c r="AB1791" t="s">
        <v>1752</v>
      </c>
      <c r="AC1791" t="s">
        <v>1753</v>
      </c>
      <c r="AD1791">
        <v>120460</v>
      </c>
    </row>
    <row r="1792" spans="1:30" x14ac:dyDescent="0.25">
      <c r="A1792" t="s">
        <v>1465</v>
      </c>
      <c r="D1792" t="s">
        <v>275</v>
      </c>
      <c r="E1792" t="s">
        <v>1466</v>
      </c>
      <c r="M1792" t="s">
        <v>744</v>
      </c>
      <c r="N1792" t="s">
        <v>745</v>
      </c>
      <c r="O1792">
        <v>0</v>
      </c>
      <c r="P1792" t="s">
        <v>1467</v>
      </c>
      <c r="Q1792" t="s">
        <v>1468</v>
      </c>
      <c r="R1792" t="s">
        <v>1468</v>
      </c>
      <c r="S1792" s="71">
        <v>45408</v>
      </c>
      <c r="T1792" s="94">
        <v>0.6875</v>
      </c>
      <c r="U1792" s="71">
        <v>45408</v>
      </c>
      <c r="V1792" s="94">
        <v>0.89583333333333337</v>
      </c>
      <c r="W1792">
        <v>300</v>
      </c>
      <c r="X1792">
        <v>5</v>
      </c>
      <c r="Y1792" t="s">
        <v>209</v>
      </c>
      <c r="AB1792" t="s">
        <v>1744</v>
      </c>
      <c r="AC1792" t="s">
        <v>1745</v>
      </c>
      <c r="AD1792">
        <v>120466</v>
      </c>
    </row>
    <row r="1793" spans="1:30" x14ac:dyDescent="0.25">
      <c r="A1793" t="s">
        <v>1465</v>
      </c>
      <c r="D1793" t="s">
        <v>275</v>
      </c>
      <c r="E1793" t="s">
        <v>1466</v>
      </c>
      <c r="M1793" t="s">
        <v>744</v>
      </c>
      <c r="N1793" t="s">
        <v>745</v>
      </c>
      <c r="O1793">
        <v>0</v>
      </c>
      <c r="P1793" t="s">
        <v>1467</v>
      </c>
      <c r="Q1793" t="s">
        <v>1468</v>
      </c>
      <c r="R1793" t="s">
        <v>1468</v>
      </c>
      <c r="S1793" s="71">
        <v>45408</v>
      </c>
      <c r="T1793" s="94">
        <v>0.6875</v>
      </c>
      <c r="U1793" s="71">
        <v>45408</v>
      </c>
      <c r="V1793" s="94">
        <v>0.89583333333333337</v>
      </c>
      <c r="W1793">
        <v>300</v>
      </c>
      <c r="X1793">
        <v>5</v>
      </c>
      <c r="Y1793" t="s">
        <v>209</v>
      </c>
      <c r="AB1793" t="s">
        <v>1750</v>
      </c>
      <c r="AC1793" t="s">
        <v>1751</v>
      </c>
      <c r="AD1793">
        <v>120472</v>
      </c>
    </row>
    <row r="1794" spans="1:30" x14ac:dyDescent="0.25">
      <c r="A1794" t="s">
        <v>1465</v>
      </c>
      <c r="D1794" t="s">
        <v>275</v>
      </c>
      <c r="E1794" t="s">
        <v>1466</v>
      </c>
      <c r="M1794" t="s">
        <v>744</v>
      </c>
      <c r="N1794" t="s">
        <v>745</v>
      </c>
      <c r="O1794">
        <v>0</v>
      </c>
      <c r="P1794" t="s">
        <v>1467</v>
      </c>
      <c r="Q1794" t="s">
        <v>1638</v>
      </c>
      <c r="R1794" t="s">
        <v>1638</v>
      </c>
      <c r="S1794" s="71">
        <v>45408</v>
      </c>
      <c r="T1794" s="94">
        <v>0.6875</v>
      </c>
      <c r="U1794" s="71">
        <v>45408</v>
      </c>
      <c r="V1794" s="94">
        <v>0.89583333333333337</v>
      </c>
      <c r="W1794">
        <v>300</v>
      </c>
      <c r="X1794">
        <v>5</v>
      </c>
      <c r="Y1794" t="s">
        <v>209</v>
      </c>
      <c r="AB1794" t="s">
        <v>1748</v>
      </c>
      <c r="AC1794" t="s">
        <v>1749</v>
      </c>
      <c r="AD1794">
        <v>120478</v>
      </c>
    </row>
    <row r="1795" spans="1:30" x14ac:dyDescent="0.25">
      <c r="A1795" t="s">
        <v>1465</v>
      </c>
      <c r="D1795" t="s">
        <v>275</v>
      </c>
      <c r="E1795" t="s">
        <v>1466</v>
      </c>
      <c r="M1795" t="s">
        <v>744</v>
      </c>
      <c r="N1795" t="s">
        <v>745</v>
      </c>
      <c r="O1795">
        <v>0</v>
      </c>
      <c r="P1795" t="s">
        <v>1467</v>
      </c>
      <c r="Q1795" t="s">
        <v>1468</v>
      </c>
      <c r="R1795" t="s">
        <v>1468</v>
      </c>
      <c r="S1795" s="71">
        <v>45408</v>
      </c>
      <c r="T1795" s="94">
        <v>0.6875</v>
      </c>
      <c r="U1795" s="71">
        <v>45408</v>
      </c>
      <c r="V1795" s="94">
        <v>0.89583333333333337</v>
      </c>
      <c r="W1795">
        <v>300</v>
      </c>
      <c r="X1795">
        <v>5</v>
      </c>
      <c r="Y1795" t="s">
        <v>209</v>
      </c>
      <c r="AB1795" t="s">
        <v>1746</v>
      </c>
      <c r="AC1795" t="s">
        <v>1747</v>
      </c>
      <c r="AD1795">
        <v>120484</v>
      </c>
    </row>
    <row r="1796" spans="1:30" x14ac:dyDescent="0.25">
      <c r="A1796" t="s">
        <v>1465</v>
      </c>
      <c r="D1796" t="s">
        <v>275</v>
      </c>
      <c r="E1796" t="s">
        <v>1466</v>
      </c>
      <c r="M1796" t="s">
        <v>744</v>
      </c>
      <c r="N1796" t="s">
        <v>745</v>
      </c>
      <c r="O1796">
        <v>0</v>
      </c>
      <c r="P1796" t="s">
        <v>1467</v>
      </c>
      <c r="Q1796" t="s">
        <v>1468</v>
      </c>
      <c r="R1796" t="s">
        <v>1468</v>
      </c>
      <c r="S1796" s="71">
        <v>45408</v>
      </c>
      <c r="T1796" s="94">
        <v>0.6875</v>
      </c>
      <c r="U1796" s="71">
        <v>45408</v>
      </c>
      <c r="V1796" s="94">
        <v>0.89583333333333337</v>
      </c>
      <c r="W1796">
        <v>300</v>
      </c>
      <c r="X1796">
        <v>5</v>
      </c>
      <c r="Y1796" t="s">
        <v>209</v>
      </c>
      <c r="AB1796" t="s">
        <v>1661</v>
      </c>
      <c r="AC1796" t="s">
        <v>1662</v>
      </c>
      <c r="AD1796">
        <v>121509</v>
      </c>
    </row>
    <row r="1797" spans="1:30" x14ac:dyDescent="0.25">
      <c r="A1797" t="s">
        <v>1465</v>
      </c>
      <c r="D1797" t="s">
        <v>275</v>
      </c>
      <c r="E1797" t="s">
        <v>1466</v>
      </c>
      <c r="M1797" t="s">
        <v>744</v>
      </c>
      <c r="N1797" t="s">
        <v>745</v>
      </c>
      <c r="O1797">
        <v>0</v>
      </c>
      <c r="P1797" t="s">
        <v>1467</v>
      </c>
      <c r="Q1797" t="s">
        <v>1468</v>
      </c>
      <c r="R1797" t="s">
        <v>1468</v>
      </c>
      <c r="S1797" s="71">
        <v>45408</v>
      </c>
      <c r="T1797" s="94">
        <v>0.72916666666666663</v>
      </c>
      <c r="U1797" s="71">
        <v>45408</v>
      </c>
      <c r="V1797" s="94">
        <v>0.85416666666666663</v>
      </c>
      <c r="W1797">
        <v>180</v>
      </c>
      <c r="X1797">
        <v>3</v>
      </c>
      <c r="Y1797" t="s">
        <v>209</v>
      </c>
      <c r="AB1797" t="s">
        <v>1754</v>
      </c>
      <c r="AC1797" t="s">
        <v>1755</v>
      </c>
      <c r="AD1797">
        <v>120490</v>
      </c>
    </row>
    <row r="1798" spans="1:30" x14ac:dyDescent="0.25">
      <c r="A1798" t="s">
        <v>1465</v>
      </c>
      <c r="D1798" t="s">
        <v>275</v>
      </c>
      <c r="E1798" t="s">
        <v>1466</v>
      </c>
      <c r="M1798" t="s">
        <v>744</v>
      </c>
      <c r="N1798" t="s">
        <v>745</v>
      </c>
      <c r="O1798">
        <v>0</v>
      </c>
      <c r="P1798" t="s">
        <v>1476</v>
      </c>
      <c r="Q1798" t="s">
        <v>1468</v>
      </c>
      <c r="R1798" t="s">
        <v>1468</v>
      </c>
      <c r="S1798" s="71">
        <v>45408</v>
      </c>
      <c r="T1798" s="94">
        <v>0.85416666666666663</v>
      </c>
      <c r="U1798" s="71">
        <v>45408</v>
      </c>
      <c r="V1798" s="94">
        <v>0.875</v>
      </c>
      <c r="W1798">
        <v>30</v>
      </c>
      <c r="X1798">
        <v>0.5</v>
      </c>
      <c r="Y1798" t="s">
        <v>209</v>
      </c>
      <c r="AB1798" t="s">
        <v>1754</v>
      </c>
      <c r="AC1798" t="s">
        <v>1755</v>
      </c>
      <c r="AD1798">
        <v>120496</v>
      </c>
    </row>
    <row r="1799" spans="1:30" x14ac:dyDescent="0.25">
      <c r="A1799" t="s">
        <v>1465</v>
      </c>
      <c r="D1799" t="s">
        <v>275</v>
      </c>
      <c r="E1799" t="s">
        <v>1466</v>
      </c>
      <c r="M1799" t="s">
        <v>744</v>
      </c>
      <c r="N1799" t="s">
        <v>745</v>
      </c>
      <c r="O1799">
        <v>0</v>
      </c>
      <c r="P1799" t="s">
        <v>1476</v>
      </c>
      <c r="Q1799" t="s">
        <v>1638</v>
      </c>
      <c r="R1799" t="s">
        <v>1638</v>
      </c>
      <c r="S1799" s="71">
        <v>45408</v>
      </c>
      <c r="T1799" s="94">
        <v>0.89583333333333337</v>
      </c>
      <c r="U1799" s="71">
        <v>45408</v>
      </c>
      <c r="V1799" s="94">
        <v>0.91666666666666663</v>
      </c>
      <c r="W1799">
        <v>30</v>
      </c>
      <c r="X1799">
        <v>0.5</v>
      </c>
      <c r="Y1799" t="s">
        <v>209</v>
      </c>
      <c r="AB1799" t="s">
        <v>1737</v>
      </c>
      <c r="AC1799" t="s">
        <v>303</v>
      </c>
      <c r="AD1799">
        <v>120412</v>
      </c>
    </row>
    <row r="1800" spans="1:30" x14ac:dyDescent="0.25">
      <c r="A1800" t="s">
        <v>1465</v>
      </c>
      <c r="D1800" t="s">
        <v>275</v>
      </c>
      <c r="E1800" t="s">
        <v>1466</v>
      </c>
      <c r="M1800" t="s">
        <v>744</v>
      </c>
      <c r="N1800" t="s">
        <v>745</v>
      </c>
      <c r="O1800">
        <v>0</v>
      </c>
      <c r="P1800" t="s">
        <v>1476</v>
      </c>
      <c r="Q1800" t="s">
        <v>1638</v>
      </c>
      <c r="R1800" t="s">
        <v>1638</v>
      </c>
      <c r="S1800" s="71">
        <v>45408</v>
      </c>
      <c r="T1800" s="94">
        <v>0.89583333333333337</v>
      </c>
      <c r="U1800" s="71">
        <v>45408</v>
      </c>
      <c r="V1800" s="94">
        <v>0.91666666666666663</v>
      </c>
      <c r="W1800">
        <v>30</v>
      </c>
      <c r="X1800">
        <v>0.5</v>
      </c>
      <c r="Y1800" t="s">
        <v>209</v>
      </c>
      <c r="AB1800" t="s">
        <v>1742</v>
      </c>
      <c r="AC1800" t="s">
        <v>1743</v>
      </c>
      <c r="AD1800">
        <v>120418</v>
      </c>
    </row>
    <row r="1801" spans="1:30" x14ac:dyDescent="0.25">
      <c r="A1801" t="s">
        <v>1465</v>
      </c>
      <c r="D1801" t="s">
        <v>275</v>
      </c>
      <c r="E1801" t="s">
        <v>1466</v>
      </c>
      <c r="M1801" t="s">
        <v>744</v>
      </c>
      <c r="N1801" t="s">
        <v>745</v>
      </c>
      <c r="O1801">
        <v>0</v>
      </c>
      <c r="P1801" t="s">
        <v>1476</v>
      </c>
      <c r="Q1801" t="s">
        <v>1468</v>
      </c>
      <c r="R1801" t="s">
        <v>1468</v>
      </c>
      <c r="S1801" s="71">
        <v>45408</v>
      </c>
      <c r="T1801" s="94">
        <v>0.89583333333333337</v>
      </c>
      <c r="U1801" s="71">
        <v>45408</v>
      </c>
      <c r="V1801" s="94">
        <v>0.91666666666666663</v>
      </c>
      <c r="W1801">
        <v>30</v>
      </c>
      <c r="X1801">
        <v>0.5</v>
      </c>
      <c r="Y1801" t="s">
        <v>208</v>
      </c>
      <c r="AB1801" t="s">
        <v>1643</v>
      </c>
      <c r="AC1801" t="s">
        <v>1644</v>
      </c>
      <c r="AD1801">
        <v>120424</v>
      </c>
    </row>
    <row r="1802" spans="1:30" x14ac:dyDescent="0.25">
      <c r="A1802" t="s">
        <v>1465</v>
      </c>
      <c r="D1802" t="s">
        <v>275</v>
      </c>
      <c r="E1802" t="s">
        <v>1466</v>
      </c>
      <c r="M1802" t="s">
        <v>744</v>
      </c>
      <c r="N1802" t="s">
        <v>745</v>
      </c>
      <c r="O1802">
        <v>0</v>
      </c>
      <c r="P1802" t="s">
        <v>1476</v>
      </c>
      <c r="Q1802" t="s">
        <v>1468</v>
      </c>
      <c r="R1802" t="s">
        <v>1468</v>
      </c>
      <c r="S1802" s="71">
        <v>45408</v>
      </c>
      <c r="T1802" s="94">
        <v>0.89583333333333337</v>
      </c>
      <c r="U1802" s="71">
        <v>45408</v>
      </c>
      <c r="V1802" s="94">
        <v>0.91666666666666663</v>
      </c>
      <c r="W1802">
        <v>30</v>
      </c>
      <c r="X1802">
        <v>0.5</v>
      </c>
      <c r="Y1802" t="s">
        <v>208</v>
      </c>
      <c r="AB1802" t="s">
        <v>1738</v>
      </c>
      <c r="AC1802" t="s">
        <v>1739</v>
      </c>
      <c r="AD1802">
        <v>120430</v>
      </c>
    </row>
    <row r="1803" spans="1:30" x14ac:dyDescent="0.25">
      <c r="A1803" t="s">
        <v>1465</v>
      </c>
      <c r="D1803" t="s">
        <v>275</v>
      </c>
      <c r="E1803" t="s">
        <v>1466</v>
      </c>
      <c r="M1803" t="s">
        <v>744</v>
      </c>
      <c r="N1803" t="s">
        <v>745</v>
      </c>
      <c r="O1803">
        <v>0</v>
      </c>
      <c r="P1803" t="s">
        <v>1476</v>
      </c>
      <c r="Q1803" t="s">
        <v>1468</v>
      </c>
      <c r="R1803" t="s">
        <v>1468</v>
      </c>
      <c r="S1803" s="71">
        <v>45408</v>
      </c>
      <c r="T1803" s="94">
        <v>0.89583333333333337</v>
      </c>
      <c r="U1803" s="71">
        <v>45408</v>
      </c>
      <c r="V1803" s="94">
        <v>0.91666666666666663</v>
      </c>
      <c r="W1803">
        <v>30</v>
      </c>
      <c r="X1803">
        <v>0.5</v>
      </c>
      <c r="Y1803" t="s">
        <v>209</v>
      </c>
      <c r="AB1803" t="s">
        <v>1472</v>
      </c>
      <c r="AC1803" t="s">
        <v>1473</v>
      </c>
      <c r="AD1803">
        <v>120436</v>
      </c>
    </row>
    <row r="1804" spans="1:30" x14ac:dyDescent="0.25">
      <c r="A1804" t="s">
        <v>1465</v>
      </c>
      <c r="D1804" t="s">
        <v>275</v>
      </c>
      <c r="E1804" t="s">
        <v>1466</v>
      </c>
      <c r="M1804" t="s">
        <v>744</v>
      </c>
      <c r="N1804" t="s">
        <v>745</v>
      </c>
      <c r="O1804">
        <v>0</v>
      </c>
      <c r="P1804" t="s">
        <v>1476</v>
      </c>
      <c r="Q1804" t="s">
        <v>1485</v>
      </c>
      <c r="R1804" t="s">
        <v>1485</v>
      </c>
      <c r="S1804" s="71">
        <v>45408</v>
      </c>
      <c r="T1804" s="94">
        <v>0.89583333333333337</v>
      </c>
      <c r="U1804" s="71">
        <v>45408</v>
      </c>
      <c r="V1804" s="94">
        <v>0.91666666666666663</v>
      </c>
      <c r="W1804">
        <v>30</v>
      </c>
      <c r="X1804">
        <v>0.5</v>
      </c>
      <c r="AB1804" t="s">
        <v>1740</v>
      </c>
      <c r="AC1804" t="s">
        <v>1741</v>
      </c>
      <c r="AD1804">
        <v>120442</v>
      </c>
    </row>
    <row r="1805" spans="1:30" x14ac:dyDescent="0.25">
      <c r="A1805" t="s">
        <v>1465</v>
      </c>
      <c r="D1805" t="s">
        <v>275</v>
      </c>
      <c r="E1805" t="s">
        <v>1466</v>
      </c>
      <c r="M1805" t="s">
        <v>744</v>
      </c>
      <c r="N1805" t="s">
        <v>745</v>
      </c>
      <c r="O1805">
        <v>0</v>
      </c>
      <c r="P1805" t="s">
        <v>1476</v>
      </c>
      <c r="Q1805" t="s">
        <v>1468</v>
      </c>
      <c r="R1805" t="s">
        <v>1468</v>
      </c>
      <c r="S1805" s="71">
        <v>45408</v>
      </c>
      <c r="T1805" s="94">
        <v>0.89583333333333337</v>
      </c>
      <c r="U1805" s="71">
        <v>45408</v>
      </c>
      <c r="V1805" s="94">
        <v>0.91666666666666663</v>
      </c>
      <c r="W1805">
        <v>30</v>
      </c>
      <c r="X1805">
        <v>0.5</v>
      </c>
      <c r="Y1805" t="s">
        <v>208</v>
      </c>
      <c r="AB1805" t="s">
        <v>1474</v>
      </c>
      <c r="AC1805" t="s">
        <v>1475</v>
      </c>
      <c r="AD1805">
        <v>120502</v>
      </c>
    </row>
    <row r="1806" spans="1:30" x14ac:dyDescent="0.25">
      <c r="A1806" t="s">
        <v>1465</v>
      </c>
      <c r="D1806" t="s">
        <v>275</v>
      </c>
      <c r="E1806" t="s">
        <v>1466</v>
      </c>
      <c r="M1806" t="s">
        <v>744</v>
      </c>
      <c r="N1806" t="s">
        <v>745</v>
      </c>
      <c r="O1806">
        <v>0</v>
      </c>
      <c r="P1806" t="s">
        <v>1476</v>
      </c>
      <c r="Q1806" t="s">
        <v>1468</v>
      </c>
      <c r="R1806" t="s">
        <v>1468</v>
      </c>
      <c r="S1806" s="71">
        <v>45408</v>
      </c>
      <c r="T1806" s="94">
        <v>0.89583333333333337</v>
      </c>
      <c r="U1806" s="71">
        <v>45408</v>
      </c>
      <c r="V1806" s="94">
        <v>0.91666666666666663</v>
      </c>
      <c r="W1806">
        <v>30</v>
      </c>
      <c r="X1806">
        <v>0.5</v>
      </c>
      <c r="Y1806" t="s">
        <v>209</v>
      </c>
      <c r="AB1806" t="s">
        <v>1746</v>
      </c>
      <c r="AC1806" t="s">
        <v>1747</v>
      </c>
      <c r="AD1806">
        <v>120508</v>
      </c>
    </row>
    <row r="1807" spans="1:30" x14ac:dyDescent="0.25">
      <c r="A1807" t="s">
        <v>1465</v>
      </c>
      <c r="D1807" t="s">
        <v>275</v>
      </c>
      <c r="E1807" t="s">
        <v>1466</v>
      </c>
      <c r="M1807" t="s">
        <v>744</v>
      </c>
      <c r="N1807" t="s">
        <v>745</v>
      </c>
      <c r="O1807">
        <v>0</v>
      </c>
      <c r="P1807" t="s">
        <v>1476</v>
      </c>
      <c r="Q1807" t="s">
        <v>1638</v>
      </c>
      <c r="R1807" t="s">
        <v>1638</v>
      </c>
      <c r="S1807" s="71">
        <v>45408</v>
      </c>
      <c r="T1807" s="94">
        <v>0.89583333333333337</v>
      </c>
      <c r="U1807" s="71">
        <v>45408</v>
      </c>
      <c r="V1807" s="94">
        <v>0.91666666666666663</v>
      </c>
      <c r="W1807">
        <v>30</v>
      </c>
      <c r="X1807">
        <v>0.5</v>
      </c>
      <c r="Y1807" t="s">
        <v>209</v>
      </c>
      <c r="AB1807" t="s">
        <v>1748</v>
      </c>
      <c r="AC1807" t="s">
        <v>1749</v>
      </c>
      <c r="AD1807">
        <v>120514</v>
      </c>
    </row>
    <row r="1808" spans="1:30" x14ac:dyDescent="0.25">
      <c r="A1808" t="s">
        <v>1465</v>
      </c>
      <c r="D1808" t="s">
        <v>275</v>
      </c>
      <c r="E1808" t="s">
        <v>1466</v>
      </c>
      <c r="M1808" t="s">
        <v>744</v>
      </c>
      <c r="N1808" t="s">
        <v>745</v>
      </c>
      <c r="O1808">
        <v>0</v>
      </c>
      <c r="P1808" t="s">
        <v>1476</v>
      </c>
      <c r="Q1808" t="s">
        <v>1468</v>
      </c>
      <c r="R1808" t="s">
        <v>1468</v>
      </c>
      <c r="S1808" s="71">
        <v>45408</v>
      </c>
      <c r="T1808" s="94">
        <v>0.89583333333333337</v>
      </c>
      <c r="U1808" s="71">
        <v>45408</v>
      </c>
      <c r="V1808" s="94">
        <v>0.91666666666666663</v>
      </c>
      <c r="W1808">
        <v>30</v>
      </c>
      <c r="X1808">
        <v>0.5</v>
      </c>
      <c r="Y1808" t="s">
        <v>209</v>
      </c>
      <c r="AB1808" t="s">
        <v>1750</v>
      </c>
      <c r="AC1808" t="s">
        <v>1751</v>
      </c>
      <c r="AD1808">
        <v>120520</v>
      </c>
    </row>
    <row r="1809" spans="1:30" x14ac:dyDescent="0.25">
      <c r="A1809" t="s">
        <v>1465</v>
      </c>
      <c r="D1809" t="s">
        <v>275</v>
      </c>
      <c r="E1809" t="s">
        <v>1466</v>
      </c>
      <c r="M1809" t="s">
        <v>744</v>
      </c>
      <c r="N1809" t="s">
        <v>745</v>
      </c>
      <c r="O1809">
        <v>0</v>
      </c>
      <c r="P1809" t="s">
        <v>1476</v>
      </c>
      <c r="Q1809" t="s">
        <v>1468</v>
      </c>
      <c r="R1809" t="s">
        <v>1468</v>
      </c>
      <c r="S1809" s="71">
        <v>45408</v>
      </c>
      <c r="T1809" s="94">
        <v>0.89583333333333337</v>
      </c>
      <c r="U1809" s="71">
        <v>45408</v>
      </c>
      <c r="V1809" s="94">
        <v>0.91666666666666663</v>
      </c>
      <c r="W1809">
        <v>30</v>
      </c>
      <c r="X1809">
        <v>0.5</v>
      </c>
      <c r="Y1809" t="s">
        <v>209</v>
      </c>
      <c r="AB1809" t="s">
        <v>1744</v>
      </c>
      <c r="AC1809" t="s">
        <v>1745</v>
      </c>
      <c r="AD1809">
        <v>120526</v>
      </c>
    </row>
    <row r="1810" spans="1:30" x14ac:dyDescent="0.25">
      <c r="A1810" t="s">
        <v>1465</v>
      </c>
      <c r="D1810" t="s">
        <v>275</v>
      </c>
      <c r="E1810" t="s">
        <v>1466</v>
      </c>
      <c r="M1810" t="s">
        <v>744</v>
      </c>
      <c r="N1810" t="s">
        <v>745</v>
      </c>
      <c r="O1810">
        <v>0</v>
      </c>
      <c r="P1810" t="s">
        <v>1476</v>
      </c>
      <c r="Q1810" t="s">
        <v>1638</v>
      </c>
      <c r="R1810" t="s">
        <v>1638</v>
      </c>
      <c r="S1810" s="71">
        <v>45408</v>
      </c>
      <c r="T1810" s="94">
        <v>0.89583333333333337</v>
      </c>
      <c r="U1810" s="71">
        <v>45408</v>
      </c>
      <c r="V1810" s="94">
        <v>0.91666666666666663</v>
      </c>
      <c r="W1810">
        <v>30</v>
      </c>
      <c r="X1810">
        <v>0.5</v>
      </c>
      <c r="Y1810" t="s">
        <v>209</v>
      </c>
      <c r="AB1810" t="s">
        <v>1752</v>
      </c>
      <c r="AC1810" t="s">
        <v>1753</v>
      </c>
      <c r="AD1810">
        <v>120532</v>
      </c>
    </row>
    <row r="1811" spans="1:30" x14ac:dyDescent="0.25">
      <c r="A1811" t="s">
        <v>1465</v>
      </c>
      <c r="D1811" t="s">
        <v>275</v>
      </c>
      <c r="E1811" t="s">
        <v>1466</v>
      </c>
      <c r="M1811" t="s">
        <v>744</v>
      </c>
      <c r="N1811" t="s">
        <v>745</v>
      </c>
      <c r="O1811">
        <v>0</v>
      </c>
      <c r="P1811" t="s">
        <v>1476</v>
      </c>
      <c r="Q1811" t="s">
        <v>1468</v>
      </c>
      <c r="R1811" t="s">
        <v>1468</v>
      </c>
      <c r="S1811" s="71">
        <v>45408</v>
      </c>
      <c r="T1811" s="94">
        <v>0.89583333333333337</v>
      </c>
      <c r="U1811" s="71">
        <v>45408</v>
      </c>
      <c r="V1811" s="94">
        <v>0.91666666666666663</v>
      </c>
      <c r="W1811">
        <v>30</v>
      </c>
      <c r="X1811">
        <v>0.5</v>
      </c>
      <c r="Y1811" t="s">
        <v>209</v>
      </c>
      <c r="AB1811" t="s">
        <v>1482</v>
      </c>
      <c r="AC1811" t="s">
        <v>1483</v>
      </c>
      <c r="AD1811">
        <v>120538</v>
      </c>
    </row>
    <row r="1812" spans="1:30" x14ac:dyDescent="0.25">
      <c r="A1812" t="s">
        <v>1465</v>
      </c>
      <c r="D1812" t="s">
        <v>275</v>
      </c>
      <c r="E1812" t="s">
        <v>1466</v>
      </c>
      <c r="M1812" t="s">
        <v>744</v>
      </c>
      <c r="N1812" t="s">
        <v>745</v>
      </c>
      <c r="O1812">
        <v>0</v>
      </c>
      <c r="P1812" t="s">
        <v>1476</v>
      </c>
      <c r="Q1812" t="s">
        <v>1468</v>
      </c>
      <c r="R1812" t="s">
        <v>1468</v>
      </c>
      <c r="S1812" s="71">
        <v>45408</v>
      </c>
      <c r="T1812" s="94">
        <v>0.89583333333333337</v>
      </c>
      <c r="U1812" s="71">
        <v>45408</v>
      </c>
      <c r="V1812" s="94">
        <v>0.91666666666666663</v>
      </c>
      <c r="W1812">
        <v>30</v>
      </c>
      <c r="X1812">
        <v>0.5</v>
      </c>
      <c r="Y1812" t="s">
        <v>209</v>
      </c>
      <c r="AB1812" t="s">
        <v>1661</v>
      </c>
      <c r="AC1812" t="s">
        <v>1662</v>
      </c>
      <c r="AD1812">
        <v>121510</v>
      </c>
    </row>
    <row r="1813" spans="1:30" x14ac:dyDescent="0.25">
      <c r="A1813" t="s">
        <v>1465</v>
      </c>
      <c r="D1813" t="s">
        <v>275</v>
      </c>
      <c r="E1813" t="s">
        <v>1466</v>
      </c>
      <c r="M1813" t="s">
        <v>744</v>
      </c>
      <c r="N1813" t="s">
        <v>745</v>
      </c>
      <c r="O1813">
        <v>0</v>
      </c>
      <c r="P1813" t="s">
        <v>1476</v>
      </c>
      <c r="Q1813" t="s">
        <v>1468</v>
      </c>
      <c r="R1813" t="s">
        <v>1468</v>
      </c>
      <c r="S1813" s="71">
        <v>45409</v>
      </c>
      <c r="T1813" s="94">
        <v>0.41666666666666669</v>
      </c>
      <c r="U1813" s="71">
        <v>45409</v>
      </c>
      <c r="V1813" s="94">
        <v>0.4375</v>
      </c>
      <c r="W1813">
        <v>30</v>
      </c>
      <c r="X1813">
        <v>0.5</v>
      </c>
      <c r="Y1813" t="s">
        <v>209</v>
      </c>
      <c r="AB1813" t="s">
        <v>1827</v>
      </c>
      <c r="AC1813" t="s">
        <v>1828</v>
      </c>
      <c r="AD1813">
        <v>111616</v>
      </c>
    </row>
    <row r="1814" spans="1:30" x14ac:dyDescent="0.25">
      <c r="A1814" t="s">
        <v>1465</v>
      </c>
      <c r="D1814" t="s">
        <v>275</v>
      </c>
      <c r="E1814" t="s">
        <v>1466</v>
      </c>
      <c r="M1814" t="s">
        <v>744</v>
      </c>
      <c r="N1814" t="s">
        <v>745</v>
      </c>
      <c r="O1814">
        <v>0</v>
      </c>
      <c r="P1814" t="s">
        <v>1476</v>
      </c>
      <c r="Q1814" t="s">
        <v>1468</v>
      </c>
      <c r="R1814" t="s">
        <v>1468</v>
      </c>
      <c r="S1814" s="71">
        <v>45409</v>
      </c>
      <c r="T1814" s="94">
        <v>0.41666666666666669</v>
      </c>
      <c r="U1814" s="71">
        <v>45409</v>
      </c>
      <c r="V1814" s="94">
        <v>0.4375</v>
      </c>
      <c r="W1814">
        <v>30</v>
      </c>
      <c r="X1814">
        <v>0.5</v>
      </c>
      <c r="Y1814" t="s">
        <v>209</v>
      </c>
      <c r="AB1814" t="s">
        <v>1762</v>
      </c>
      <c r="AC1814" t="s">
        <v>1763</v>
      </c>
      <c r="AD1814">
        <v>111630</v>
      </c>
    </row>
    <row r="1815" spans="1:30" x14ac:dyDescent="0.25">
      <c r="A1815" t="s">
        <v>1465</v>
      </c>
      <c r="D1815" t="s">
        <v>275</v>
      </c>
      <c r="E1815" t="s">
        <v>1466</v>
      </c>
      <c r="M1815" t="s">
        <v>744</v>
      </c>
      <c r="N1815" t="s">
        <v>745</v>
      </c>
      <c r="O1815">
        <v>0</v>
      </c>
      <c r="P1815" t="s">
        <v>1476</v>
      </c>
      <c r="Q1815" t="s">
        <v>1468</v>
      </c>
      <c r="R1815" t="s">
        <v>1468</v>
      </c>
      <c r="S1815" s="71">
        <v>45409</v>
      </c>
      <c r="T1815" s="94">
        <v>0.41666666666666669</v>
      </c>
      <c r="U1815" s="71">
        <v>45409</v>
      </c>
      <c r="V1815" s="94">
        <v>0.4375</v>
      </c>
      <c r="W1815">
        <v>30</v>
      </c>
      <c r="X1815">
        <v>0.5</v>
      </c>
      <c r="Y1815" t="s">
        <v>209</v>
      </c>
      <c r="AB1815" t="s">
        <v>1823</v>
      </c>
      <c r="AC1815" t="s">
        <v>1824</v>
      </c>
      <c r="AD1815">
        <v>111720</v>
      </c>
    </row>
    <row r="1816" spans="1:30" x14ac:dyDescent="0.25">
      <c r="A1816" t="s">
        <v>1465</v>
      </c>
      <c r="D1816" t="s">
        <v>275</v>
      </c>
      <c r="E1816" t="s">
        <v>1466</v>
      </c>
      <c r="M1816" t="s">
        <v>744</v>
      </c>
      <c r="N1816" t="s">
        <v>745</v>
      </c>
      <c r="O1816">
        <v>0</v>
      </c>
      <c r="P1816" t="s">
        <v>1476</v>
      </c>
      <c r="Q1816" t="s">
        <v>1638</v>
      </c>
      <c r="R1816" t="s">
        <v>1638</v>
      </c>
      <c r="S1816" s="71">
        <v>45409</v>
      </c>
      <c r="T1816" s="94">
        <v>0.41666666666666669</v>
      </c>
      <c r="U1816" s="71">
        <v>45409</v>
      </c>
      <c r="V1816" s="94">
        <v>0.4375</v>
      </c>
      <c r="W1816">
        <v>30</v>
      </c>
      <c r="X1816">
        <v>0.5</v>
      </c>
      <c r="Y1816" t="s">
        <v>209</v>
      </c>
      <c r="AB1816" t="s">
        <v>1752</v>
      </c>
      <c r="AC1816" t="s">
        <v>1753</v>
      </c>
      <c r="AD1816">
        <v>120333</v>
      </c>
    </row>
    <row r="1817" spans="1:30" x14ac:dyDescent="0.25">
      <c r="A1817" t="s">
        <v>1465</v>
      </c>
      <c r="D1817" t="s">
        <v>275</v>
      </c>
      <c r="E1817" t="s">
        <v>1466</v>
      </c>
      <c r="M1817" t="s">
        <v>744</v>
      </c>
      <c r="N1817" t="s">
        <v>745</v>
      </c>
      <c r="O1817">
        <v>0</v>
      </c>
      <c r="P1817" t="s">
        <v>1476</v>
      </c>
      <c r="Q1817" t="s">
        <v>1468</v>
      </c>
      <c r="R1817" t="s">
        <v>1468</v>
      </c>
      <c r="S1817" s="71">
        <v>45409</v>
      </c>
      <c r="T1817" s="94">
        <v>0.41666666666666669</v>
      </c>
      <c r="U1817" s="71">
        <v>45409</v>
      </c>
      <c r="V1817" s="94">
        <v>0.4375</v>
      </c>
      <c r="W1817">
        <v>30</v>
      </c>
      <c r="X1817">
        <v>0.5</v>
      </c>
      <c r="Y1817" t="s">
        <v>209</v>
      </c>
      <c r="AB1817" t="s">
        <v>1756</v>
      </c>
      <c r="AC1817" t="s">
        <v>1757</v>
      </c>
      <c r="AD1817">
        <v>120353</v>
      </c>
    </row>
    <row r="1818" spans="1:30" x14ac:dyDescent="0.25">
      <c r="A1818" t="s">
        <v>1465</v>
      </c>
      <c r="D1818" t="s">
        <v>275</v>
      </c>
      <c r="E1818" t="s">
        <v>1466</v>
      </c>
      <c r="M1818" t="s">
        <v>744</v>
      </c>
      <c r="N1818" t="s">
        <v>745</v>
      </c>
      <c r="O1818">
        <v>0</v>
      </c>
      <c r="P1818" t="s">
        <v>1476</v>
      </c>
      <c r="Q1818" t="s">
        <v>1468</v>
      </c>
      <c r="R1818" t="s">
        <v>1468</v>
      </c>
      <c r="S1818" s="71">
        <v>45409</v>
      </c>
      <c r="T1818" s="94">
        <v>0.41666666666666669</v>
      </c>
      <c r="U1818" s="71">
        <v>45409</v>
      </c>
      <c r="V1818" s="94">
        <v>0.4375</v>
      </c>
      <c r="W1818">
        <v>30</v>
      </c>
      <c r="X1818">
        <v>0.5</v>
      </c>
      <c r="Y1818" t="s">
        <v>209</v>
      </c>
      <c r="AB1818" t="s">
        <v>1764</v>
      </c>
      <c r="AC1818" t="s">
        <v>1765</v>
      </c>
      <c r="AD1818">
        <v>120359</v>
      </c>
    </row>
    <row r="1819" spans="1:30" x14ac:dyDescent="0.25">
      <c r="A1819" t="s">
        <v>1465</v>
      </c>
      <c r="D1819" t="s">
        <v>275</v>
      </c>
      <c r="E1819" t="s">
        <v>1466</v>
      </c>
      <c r="M1819" t="s">
        <v>744</v>
      </c>
      <c r="N1819" t="s">
        <v>745</v>
      </c>
      <c r="O1819">
        <v>0</v>
      </c>
      <c r="P1819" t="s">
        <v>1476</v>
      </c>
      <c r="Q1819" t="s">
        <v>1485</v>
      </c>
      <c r="R1819" t="s">
        <v>1485</v>
      </c>
      <c r="S1819" s="71">
        <v>45409</v>
      </c>
      <c r="T1819" s="94">
        <v>0.41666666666666669</v>
      </c>
      <c r="U1819" s="71">
        <v>45409</v>
      </c>
      <c r="V1819" s="94">
        <v>0.4375</v>
      </c>
      <c r="W1819">
        <v>30</v>
      </c>
      <c r="X1819">
        <v>0.5</v>
      </c>
      <c r="Y1819" t="s">
        <v>209</v>
      </c>
      <c r="AB1819" t="s">
        <v>1766</v>
      </c>
      <c r="AC1819" t="s">
        <v>1767</v>
      </c>
      <c r="AD1819">
        <v>120556</v>
      </c>
    </row>
    <row r="1820" spans="1:30" x14ac:dyDescent="0.25">
      <c r="A1820" t="s">
        <v>1465</v>
      </c>
      <c r="D1820" t="s">
        <v>275</v>
      </c>
      <c r="E1820" t="s">
        <v>1466</v>
      </c>
      <c r="M1820" t="s">
        <v>744</v>
      </c>
      <c r="N1820" t="s">
        <v>745</v>
      </c>
      <c r="O1820">
        <v>0</v>
      </c>
      <c r="P1820" t="s">
        <v>1476</v>
      </c>
      <c r="Q1820" t="s">
        <v>1485</v>
      </c>
      <c r="R1820" t="s">
        <v>1485</v>
      </c>
      <c r="S1820" s="71">
        <v>45409</v>
      </c>
      <c r="T1820" s="94">
        <v>0.41666666666666669</v>
      </c>
      <c r="U1820" s="71">
        <v>45409</v>
      </c>
      <c r="V1820" s="94">
        <v>0.4375</v>
      </c>
      <c r="W1820">
        <v>30</v>
      </c>
      <c r="X1820">
        <v>0.5</v>
      </c>
      <c r="Y1820" t="s">
        <v>209</v>
      </c>
      <c r="AB1820" t="s">
        <v>1758</v>
      </c>
      <c r="AC1820" t="s">
        <v>1759</v>
      </c>
      <c r="AD1820">
        <v>120562</v>
      </c>
    </row>
    <row r="1821" spans="1:30" x14ac:dyDescent="0.25">
      <c r="A1821" t="s">
        <v>1465</v>
      </c>
      <c r="D1821" t="s">
        <v>275</v>
      </c>
      <c r="E1821" t="s">
        <v>1466</v>
      </c>
      <c r="M1821" t="s">
        <v>744</v>
      </c>
      <c r="N1821" t="s">
        <v>745</v>
      </c>
      <c r="O1821">
        <v>0</v>
      </c>
      <c r="P1821" t="s">
        <v>1476</v>
      </c>
      <c r="Q1821" t="s">
        <v>1485</v>
      </c>
      <c r="R1821" t="s">
        <v>1485</v>
      </c>
      <c r="S1821" s="71">
        <v>45409</v>
      </c>
      <c r="T1821" s="94">
        <v>0.41666666666666669</v>
      </c>
      <c r="U1821" s="71">
        <v>45409</v>
      </c>
      <c r="V1821" s="94">
        <v>0.4375</v>
      </c>
      <c r="W1821">
        <v>30</v>
      </c>
      <c r="X1821">
        <v>0.5</v>
      </c>
      <c r="Y1821" t="s">
        <v>209</v>
      </c>
      <c r="AB1821" t="s">
        <v>1760</v>
      </c>
      <c r="AC1821" t="s">
        <v>1761</v>
      </c>
      <c r="AD1821">
        <v>120574</v>
      </c>
    </row>
    <row r="1822" spans="1:30" x14ac:dyDescent="0.25">
      <c r="A1822" t="s">
        <v>1465</v>
      </c>
      <c r="D1822" t="s">
        <v>275</v>
      </c>
      <c r="E1822" t="s">
        <v>1466</v>
      </c>
      <c r="M1822" t="s">
        <v>744</v>
      </c>
      <c r="N1822" t="s">
        <v>745</v>
      </c>
      <c r="O1822">
        <v>0</v>
      </c>
      <c r="P1822" t="s">
        <v>1476</v>
      </c>
      <c r="Q1822" t="s">
        <v>1468</v>
      </c>
      <c r="R1822" t="s">
        <v>1468</v>
      </c>
      <c r="S1822" s="71">
        <v>45409</v>
      </c>
      <c r="T1822" s="94">
        <v>0.41666666666666669</v>
      </c>
      <c r="U1822" s="71">
        <v>45409</v>
      </c>
      <c r="V1822" s="94">
        <v>0.4375</v>
      </c>
      <c r="W1822">
        <v>30</v>
      </c>
      <c r="X1822">
        <v>0.5</v>
      </c>
      <c r="Y1822" t="s">
        <v>209</v>
      </c>
      <c r="AB1822" t="s">
        <v>1829</v>
      </c>
      <c r="AC1822" t="s">
        <v>1830</v>
      </c>
      <c r="AD1822">
        <v>121513</v>
      </c>
    </row>
    <row r="1823" spans="1:30" x14ac:dyDescent="0.25">
      <c r="A1823" t="s">
        <v>1465</v>
      </c>
      <c r="D1823" t="s">
        <v>275</v>
      </c>
      <c r="E1823" t="s">
        <v>1466</v>
      </c>
      <c r="M1823" t="s">
        <v>744</v>
      </c>
      <c r="N1823" t="s">
        <v>745</v>
      </c>
      <c r="O1823">
        <v>0</v>
      </c>
      <c r="P1823" t="s">
        <v>1476</v>
      </c>
      <c r="Q1823" t="s">
        <v>1468</v>
      </c>
      <c r="R1823" t="s">
        <v>1468</v>
      </c>
      <c r="S1823" s="71">
        <v>45409</v>
      </c>
      <c r="T1823" s="94">
        <v>0.41666666666666669</v>
      </c>
      <c r="U1823" s="71">
        <v>45409</v>
      </c>
      <c r="V1823" s="94">
        <v>0.4375</v>
      </c>
      <c r="W1823">
        <v>30</v>
      </c>
      <c r="X1823">
        <v>0.5</v>
      </c>
      <c r="Y1823" t="s">
        <v>209</v>
      </c>
      <c r="AB1823" t="s">
        <v>1479</v>
      </c>
      <c r="AC1823" t="s">
        <v>1480</v>
      </c>
      <c r="AD1823">
        <v>121515</v>
      </c>
    </row>
    <row r="1824" spans="1:30" x14ac:dyDescent="0.25">
      <c r="A1824" t="s">
        <v>1465</v>
      </c>
      <c r="D1824" t="s">
        <v>275</v>
      </c>
      <c r="E1824" t="s">
        <v>1466</v>
      </c>
      <c r="M1824" t="s">
        <v>744</v>
      </c>
      <c r="N1824" t="s">
        <v>745</v>
      </c>
      <c r="O1824">
        <v>0</v>
      </c>
      <c r="P1824" t="s">
        <v>1476</v>
      </c>
      <c r="Q1824" t="s">
        <v>1468</v>
      </c>
      <c r="R1824" t="s">
        <v>1468</v>
      </c>
      <c r="S1824" s="71">
        <v>45409</v>
      </c>
      <c r="T1824" s="94">
        <v>0.41666666666666669</v>
      </c>
      <c r="U1824" s="71">
        <v>45409</v>
      </c>
      <c r="V1824" s="94">
        <v>0.4375</v>
      </c>
      <c r="W1824">
        <v>30</v>
      </c>
      <c r="X1824">
        <v>0.5</v>
      </c>
      <c r="Y1824" t="s">
        <v>209</v>
      </c>
      <c r="AB1824" t="s">
        <v>1477</v>
      </c>
      <c r="AC1824" t="s">
        <v>1478</v>
      </c>
      <c r="AD1824">
        <v>121558</v>
      </c>
    </row>
    <row r="1825" spans="1:30" x14ac:dyDescent="0.25">
      <c r="A1825" t="s">
        <v>1465</v>
      </c>
      <c r="D1825" t="s">
        <v>275</v>
      </c>
      <c r="E1825" t="s">
        <v>1466</v>
      </c>
      <c r="M1825" t="s">
        <v>744</v>
      </c>
      <c r="N1825" t="s">
        <v>745</v>
      </c>
      <c r="O1825">
        <v>0</v>
      </c>
      <c r="P1825" t="s">
        <v>1476</v>
      </c>
      <c r="Q1825" t="s">
        <v>1468</v>
      </c>
      <c r="R1825" t="s">
        <v>1468</v>
      </c>
      <c r="S1825" s="71">
        <v>45409</v>
      </c>
      <c r="T1825" s="94">
        <v>0.41666666666666669</v>
      </c>
      <c r="U1825" s="71">
        <v>45409</v>
      </c>
      <c r="V1825" s="94">
        <v>0.4375</v>
      </c>
      <c r="W1825">
        <v>30</v>
      </c>
      <c r="X1825">
        <v>0.5</v>
      </c>
      <c r="Y1825" t="s">
        <v>209</v>
      </c>
      <c r="AB1825" t="s">
        <v>1831</v>
      </c>
      <c r="AC1825" t="s">
        <v>1832</v>
      </c>
      <c r="AD1825">
        <v>121584</v>
      </c>
    </row>
    <row r="1826" spans="1:30" x14ac:dyDescent="0.25">
      <c r="A1826" t="s">
        <v>1465</v>
      </c>
      <c r="D1826" t="s">
        <v>275</v>
      </c>
      <c r="E1826" t="s">
        <v>1466</v>
      </c>
      <c r="M1826" t="s">
        <v>744</v>
      </c>
      <c r="N1826" t="s">
        <v>745</v>
      </c>
      <c r="O1826">
        <v>0</v>
      </c>
      <c r="P1826" t="s">
        <v>1467</v>
      </c>
      <c r="Q1826" t="s">
        <v>1638</v>
      </c>
      <c r="R1826" t="s">
        <v>1638</v>
      </c>
      <c r="S1826" s="71">
        <v>45409</v>
      </c>
      <c r="T1826" s="94">
        <v>0.4375</v>
      </c>
      <c r="U1826" s="71">
        <v>45409</v>
      </c>
      <c r="V1826" s="94">
        <v>0.64583333333333337</v>
      </c>
      <c r="W1826">
        <v>300</v>
      </c>
      <c r="X1826">
        <v>5</v>
      </c>
      <c r="Y1826" t="s">
        <v>209</v>
      </c>
      <c r="AB1826" t="s">
        <v>1752</v>
      </c>
      <c r="AC1826" t="s">
        <v>1753</v>
      </c>
      <c r="AD1826">
        <v>111599</v>
      </c>
    </row>
    <row r="1827" spans="1:30" x14ac:dyDescent="0.25">
      <c r="A1827" t="s">
        <v>1465</v>
      </c>
      <c r="D1827" t="s">
        <v>275</v>
      </c>
      <c r="E1827" t="s">
        <v>1466</v>
      </c>
      <c r="M1827" t="s">
        <v>744</v>
      </c>
      <c r="N1827" t="s">
        <v>745</v>
      </c>
      <c r="O1827">
        <v>0</v>
      </c>
      <c r="P1827" t="s">
        <v>1768</v>
      </c>
      <c r="Q1827" t="s">
        <v>1468</v>
      </c>
      <c r="R1827" t="s">
        <v>1468</v>
      </c>
      <c r="S1827" s="71">
        <v>45409</v>
      </c>
      <c r="T1827" s="94">
        <v>0.4375</v>
      </c>
      <c r="U1827" s="71">
        <v>45409</v>
      </c>
      <c r="V1827" s="94">
        <v>0.64583333333333337</v>
      </c>
      <c r="W1827">
        <v>300</v>
      </c>
      <c r="X1827">
        <v>5</v>
      </c>
      <c r="Y1827" t="s">
        <v>209</v>
      </c>
      <c r="AB1827" t="s">
        <v>1827</v>
      </c>
      <c r="AC1827" t="s">
        <v>1828</v>
      </c>
      <c r="AD1827">
        <v>111624</v>
      </c>
    </row>
    <row r="1828" spans="1:30" x14ac:dyDescent="0.25">
      <c r="A1828" t="s">
        <v>1465</v>
      </c>
      <c r="D1828" t="s">
        <v>275</v>
      </c>
      <c r="E1828" t="s">
        <v>1466</v>
      </c>
      <c r="M1828" t="s">
        <v>744</v>
      </c>
      <c r="N1828" t="s">
        <v>745</v>
      </c>
      <c r="O1828">
        <v>0</v>
      </c>
      <c r="P1828" t="s">
        <v>1467</v>
      </c>
      <c r="Q1828" t="s">
        <v>1468</v>
      </c>
      <c r="R1828" t="s">
        <v>1468</v>
      </c>
      <c r="S1828" s="71">
        <v>45409</v>
      </c>
      <c r="T1828" s="94">
        <v>0.4375</v>
      </c>
      <c r="U1828" s="71">
        <v>45409</v>
      </c>
      <c r="V1828" s="94">
        <v>0.64583333333333337</v>
      </c>
      <c r="W1828">
        <v>300</v>
      </c>
      <c r="X1828">
        <v>5</v>
      </c>
      <c r="Y1828" t="s">
        <v>209</v>
      </c>
      <c r="AB1828" t="s">
        <v>1823</v>
      </c>
      <c r="AC1828" t="s">
        <v>1824</v>
      </c>
      <c r="AD1828">
        <v>111711</v>
      </c>
    </row>
    <row r="1829" spans="1:30" x14ac:dyDescent="0.25">
      <c r="A1829" t="s">
        <v>1465</v>
      </c>
      <c r="D1829" t="s">
        <v>275</v>
      </c>
      <c r="E1829" t="s">
        <v>1466</v>
      </c>
      <c r="M1829" t="s">
        <v>744</v>
      </c>
      <c r="N1829" t="s">
        <v>745</v>
      </c>
      <c r="O1829">
        <v>0</v>
      </c>
      <c r="P1829" t="s">
        <v>1488</v>
      </c>
      <c r="Q1829" t="s">
        <v>1468</v>
      </c>
      <c r="R1829" t="s">
        <v>1468</v>
      </c>
      <c r="S1829" s="71">
        <v>45409</v>
      </c>
      <c r="T1829" s="94">
        <v>0.4375</v>
      </c>
      <c r="U1829" s="71">
        <v>45409</v>
      </c>
      <c r="V1829" s="94">
        <v>0.64583333333333337</v>
      </c>
      <c r="W1829">
        <v>300</v>
      </c>
      <c r="X1829">
        <v>5</v>
      </c>
      <c r="Y1829" t="s">
        <v>209</v>
      </c>
      <c r="AB1829" t="s">
        <v>1764</v>
      </c>
      <c r="AC1829" t="s">
        <v>1765</v>
      </c>
      <c r="AD1829">
        <v>120327</v>
      </c>
    </row>
    <row r="1830" spans="1:30" x14ac:dyDescent="0.25">
      <c r="A1830" t="s">
        <v>1465</v>
      </c>
      <c r="D1830" t="s">
        <v>275</v>
      </c>
      <c r="E1830" t="s">
        <v>1466</v>
      </c>
      <c r="M1830" t="s">
        <v>744</v>
      </c>
      <c r="N1830" t="s">
        <v>745</v>
      </c>
      <c r="O1830">
        <v>0</v>
      </c>
      <c r="P1830" t="s">
        <v>1467</v>
      </c>
      <c r="Q1830" t="s">
        <v>1468</v>
      </c>
      <c r="R1830" t="s">
        <v>1468</v>
      </c>
      <c r="S1830" s="71">
        <v>45409</v>
      </c>
      <c r="T1830" s="94">
        <v>0.4375</v>
      </c>
      <c r="U1830" s="71">
        <v>45409</v>
      </c>
      <c r="V1830" s="94">
        <v>0.64583333333333337</v>
      </c>
      <c r="W1830">
        <v>300</v>
      </c>
      <c r="X1830">
        <v>5</v>
      </c>
      <c r="Y1830" t="s">
        <v>209</v>
      </c>
      <c r="AB1830" t="s">
        <v>1756</v>
      </c>
      <c r="AC1830" t="s">
        <v>1757</v>
      </c>
      <c r="AD1830">
        <v>120347</v>
      </c>
    </row>
    <row r="1831" spans="1:30" x14ac:dyDescent="0.25">
      <c r="A1831" t="s">
        <v>1465</v>
      </c>
      <c r="D1831" t="s">
        <v>275</v>
      </c>
      <c r="E1831" t="s">
        <v>1466</v>
      </c>
      <c r="M1831" t="s">
        <v>744</v>
      </c>
      <c r="N1831" t="s">
        <v>745</v>
      </c>
      <c r="O1831">
        <v>0</v>
      </c>
      <c r="P1831" t="s">
        <v>1488</v>
      </c>
      <c r="Q1831" t="s">
        <v>1468</v>
      </c>
      <c r="R1831" t="s">
        <v>1468</v>
      </c>
      <c r="S1831" s="71">
        <v>45409</v>
      </c>
      <c r="T1831" s="94">
        <v>0.4375</v>
      </c>
      <c r="U1831" s="71">
        <v>45409</v>
      </c>
      <c r="V1831" s="94">
        <v>0.64583333333333337</v>
      </c>
      <c r="W1831">
        <v>300</v>
      </c>
      <c r="X1831">
        <v>5</v>
      </c>
      <c r="Y1831" t="s">
        <v>209</v>
      </c>
      <c r="AB1831" t="s">
        <v>1762</v>
      </c>
      <c r="AC1831" t="s">
        <v>1763</v>
      </c>
      <c r="AD1831">
        <v>120365</v>
      </c>
    </row>
    <row r="1832" spans="1:30" x14ac:dyDescent="0.25">
      <c r="A1832" t="s">
        <v>1465</v>
      </c>
      <c r="D1832" t="s">
        <v>275</v>
      </c>
      <c r="E1832" t="s">
        <v>1466</v>
      </c>
      <c r="M1832" t="s">
        <v>744</v>
      </c>
      <c r="N1832" t="s">
        <v>745</v>
      </c>
      <c r="O1832">
        <v>0</v>
      </c>
      <c r="P1832" t="s">
        <v>1467</v>
      </c>
      <c r="Q1832" t="s">
        <v>1485</v>
      </c>
      <c r="R1832" t="s">
        <v>1485</v>
      </c>
      <c r="S1832" s="71">
        <v>45409</v>
      </c>
      <c r="T1832" s="94">
        <v>0.4375</v>
      </c>
      <c r="U1832" s="71">
        <v>45409</v>
      </c>
      <c r="V1832" s="94">
        <v>0.64583333333333337</v>
      </c>
      <c r="W1832">
        <v>300</v>
      </c>
      <c r="X1832">
        <v>5</v>
      </c>
      <c r="Y1832" t="s">
        <v>209</v>
      </c>
      <c r="AB1832" t="s">
        <v>1766</v>
      </c>
      <c r="AC1832" t="s">
        <v>1767</v>
      </c>
      <c r="AD1832">
        <v>120544</v>
      </c>
    </row>
    <row r="1833" spans="1:30" x14ac:dyDescent="0.25">
      <c r="A1833" t="s">
        <v>1465</v>
      </c>
      <c r="D1833" t="s">
        <v>275</v>
      </c>
      <c r="E1833" t="s">
        <v>1466</v>
      </c>
      <c r="M1833" t="s">
        <v>744</v>
      </c>
      <c r="N1833" t="s">
        <v>745</v>
      </c>
      <c r="O1833">
        <v>0</v>
      </c>
      <c r="P1833" t="s">
        <v>1467</v>
      </c>
      <c r="Q1833" t="s">
        <v>1485</v>
      </c>
      <c r="R1833" t="s">
        <v>1485</v>
      </c>
      <c r="S1833" s="71">
        <v>45409</v>
      </c>
      <c r="T1833" s="94">
        <v>0.4375</v>
      </c>
      <c r="U1833" s="71">
        <v>45409</v>
      </c>
      <c r="V1833" s="94">
        <v>0.64583333333333337</v>
      </c>
      <c r="W1833">
        <v>300</v>
      </c>
      <c r="X1833">
        <v>5</v>
      </c>
      <c r="Y1833" t="s">
        <v>209</v>
      </c>
      <c r="AB1833" t="s">
        <v>1758</v>
      </c>
      <c r="AC1833" t="s">
        <v>1759</v>
      </c>
      <c r="AD1833">
        <v>120550</v>
      </c>
    </row>
    <row r="1834" spans="1:30" x14ac:dyDescent="0.25">
      <c r="A1834" t="s">
        <v>1465</v>
      </c>
      <c r="D1834" t="s">
        <v>275</v>
      </c>
      <c r="E1834" t="s">
        <v>1466</v>
      </c>
      <c r="M1834" t="s">
        <v>744</v>
      </c>
      <c r="N1834" t="s">
        <v>745</v>
      </c>
      <c r="O1834">
        <v>0</v>
      </c>
      <c r="P1834" t="s">
        <v>1768</v>
      </c>
      <c r="Q1834" t="s">
        <v>1485</v>
      </c>
      <c r="R1834" t="s">
        <v>1485</v>
      </c>
      <c r="S1834" s="71">
        <v>45409</v>
      </c>
      <c r="T1834" s="94">
        <v>0.4375</v>
      </c>
      <c r="U1834" s="71">
        <v>45409</v>
      </c>
      <c r="V1834" s="94">
        <v>0.64583333333333337</v>
      </c>
      <c r="W1834">
        <v>300</v>
      </c>
      <c r="X1834">
        <v>5</v>
      </c>
      <c r="Y1834" t="s">
        <v>209</v>
      </c>
      <c r="AB1834" t="s">
        <v>1760</v>
      </c>
      <c r="AC1834" t="s">
        <v>1761</v>
      </c>
      <c r="AD1834">
        <v>120568</v>
      </c>
    </row>
    <row r="1835" spans="1:30" x14ac:dyDescent="0.25">
      <c r="A1835" t="s">
        <v>1465</v>
      </c>
      <c r="D1835" t="s">
        <v>275</v>
      </c>
      <c r="E1835" t="s">
        <v>1466</v>
      </c>
      <c r="M1835" t="s">
        <v>744</v>
      </c>
      <c r="N1835" t="s">
        <v>745</v>
      </c>
      <c r="O1835">
        <v>0</v>
      </c>
      <c r="P1835" t="s">
        <v>1467</v>
      </c>
      <c r="Q1835" t="s">
        <v>1468</v>
      </c>
      <c r="R1835" t="s">
        <v>1468</v>
      </c>
      <c r="S1835" s="71">
        <v>45409</v>
      </c>
      <c r="T1835" s="94">
        <v>0.4375</v>
      </c>
      <c r="U1835" s="71">
        <v>45409</v>
      </c>
      <c r="V1835" s="94">
        <v>0.64583333333333337</v>
      </c>
      <c r="W1835">
        <v>300</v>
      </c>
      <c r="X1835">
        <v>5</v>
      </c>
      <c r="Y1835" t="s">
        <v>209</v>
      </c>
      <c r="AB1835" t="s">
        <v>1829</v>
      </c>
      <c r="AC1835" t="s">
        <v>1830</v>
      </c>
      <c r="AD1835">
        <v>121512</v>
      </c>
    </row>
    <row r="1836" spans="1:30" x14ac:dyDescent="0.25">
      <c r="A1836" t="s">
        <v>1465</v>
      </c>
      <c r="D1836" t="s">
        <v>275</v>
      </c>
      <c r="E1836" t="s">
        <v>1466</v>
      </c>
      <c r="M1836" t="s">
        <v>744</v>
      </c>
      <c r="N1836" t="s">
        <v>745</v>
      </c>
      <c r="O1836">
        <v>0</v>
      </c>
      <c r="P1836" t="s">
        <v>1467</v>
      </c>
      <c r="Q1836" t="s">
        <v>1468</v>
      </c>
      <c r="R1836" t="s">
        <v>1468</v>
      </c>
      <c r="S1836" s="71">
        <v>45409</v>
      </c>
      <c r="T1836" s="94">
        <v>0.4375</v>
      </c>
      <c r="U1836" s="71">
        <v>45409</v>
      </c>
      <c r="V1836" s="94">
        <v>0.64583333333333337</v>
      </c>
      <c r="W1836">
        <v>300</v>
      </c>
      <c r="X1836">
        <v>5</v>
      </c>
      <c r="Y1836" t="s">
        <v>209</v>
      </c>
      <c r="AB1836" t="s">
        <v>1479</v>
      </c>
      <c r="AC1836" t="s">
        <v>1480</v>
      </c>
      <c r="AD1836">
        <v>121514</v>
      </c>
    </row>
    <row r="1837" spans="1:30" x14ac:dyDescent="0.25">
      <c r="A1837" t="s">
        <v>1465</v>
      </c>
      <c r="D1837" t="s">
        <v>275</v>
      </c>
      <c r="E1837" t="s">
        <v>1466</v>
      </c>
      <c r="M1837" t="s">
        <v>744</v>
      </c>
      <c r="N1837" t="s">
        <v>745</v>
      </c>
      <c r="O1837">
        <v>0</v>
      </c>
      <c r="P1837" t="s">
        <v>1481</v>
      </c>
      <c r="Q1837" t="s">
        <v>1468</v>
      </c>
      <c r="R1837" t="s">
        <v>1468</v>
      </c>
      <c r="S1837" s="71">
        <v>45409</v>
      </c>
      <c r="T1837" s="94">
        <v>0.4375</v>
      </c>
      <c r="U1837" s="71">
        <v>45409</v>
      </c>
      <c r="V1837" s="94">
        <v>0.64583333333333337</v>
      </c>
      <c r="W1837">
        <v>300</v>
      </c>
      <c r="X1837">
        <v>5</v>
      </c>
      <c r="Y1837" t="s">
        <v>209</v>
      </c>
      <c r="AB1837" t="s">
        <v>1477</v>
      </c>
      <c r="AC1837" t="s">
        <v>1478</v>
      </c>
      <c r="AD1837">
        <v>121557</v>
      </c>
    </row>
    <row r="1838" spans="1:30" x14ac:dyDescent="0.25">
      <c r="A1838" t="s">
        <v>1465</v>
      </c>
      <c r="D1838" t="s">
        <v>275</v>
      </c>
      <c r="E1838" t="s">
        <v>1466</v>
      </c>
      <c r="M1838" t="s">
        <v>744</v>
      </c>
      <c r="N1838" t="s">
        <v>745</v>
      </c>
      <c r="O1838">
        <v>0</v>
      </c>
      <c r="P1838" t="s">
        <v>1488</v>
      </c>
      <c r="Q1838" t="s">
        <v>1468</v>
      </c>
      <c r="R1838" t="s">
        <v>1468</v>
      </c>
      <c r="S1838" s="71">
        <v>45409</v>
      </c>
      <c r="T1838" s="94">
        <v>0.4375</v>
      </c>
      <c r="U1838" s="71">
        <v>45409</v>
      </c>
      <c r="V1838" s="94">
        <v>0.64583333333333337</v>
      </c>
      <c r="W1838">
        <v>300</v>
      </c>
      <c r="X1838">
        <v>5</v>
      </c>
      <c r="Y1838" t="s">
        <v>209</v>
      </c>
      <c r="AB1838" t="s">
        <v>1831</v>
      </c>
      <c r="AC1838" t="s">
        <v>1832</v>
      </c>
      <c r="AD1838">
        <v>121583</v>
      </c>
    </row>
    <row r="1839" spans="1:30" x14ac:dyDescent="0.25">
      <c r="A1839" t="s">
        <v>1833</v>
      </c>
      <c r="D1839" t="s">
        <v>1834</v>
      </c>
      <c r="E1839" t="s">
        <v>98</v>
      </c>
      <c r="M1839" t="s">
        <v>744</v>
      </c>
      <c r="N1839" t="s">
        <v>745</v>
      </c>
      <c r="O1839">
        <v>0</v>
      </c>
      <c r="P1839" t="s">
        <v>1835</v>
      </c>
      <c r="Q1839" t="s">
        <v>1200</v>
      </c>
      <c r="R1839" t="s">
        <v>1201</v>
      </c>
      <c r="S1839" s="71">
        <v>45401</v>
      </c>
      <c r="T1839" s="94">
        <v>0.41666666666666669</v>
      </c>
      <c r="U1839" s="71">
        <v>45401</v>
      </c>
      <c r="V1839" s="94">
        <v>0.5</v>
      </c>
      <c r="W1839">
        <v>120</v>
      </c>
      <c r="X1839">
        <v>2</v>
      </c>
      <c r="Y1839" s="81" t="s">
        <v>27</v>
      </c>
      <c r="AB1839" t="s">
        <v>1836</v>
      </c>
      <c r="AC1839" t="s">
        <v>1837</v>
      </c>
      <c r="AD1839">
        <v>117897</v>
      </c>
    </row>
    <row r="1840" spans="1:30" x14ac:dyDescent="0.25">
      <c r="A1840" t="s">
        <v>1833</v>
      </c>
      <c r="D1840" t="s">
        <v>1834</v>
      </c>
      <c r="E1840" t="s">
        <v>98</v>
      </c>
      <c r="M1840" t="s">
        <v>744</v>
      </c>
      <c r="N1840" t="s">
        <v>745</v>
      </c>
      <c r="O1840">
        <v>0</v>
      </c>
      <c r="P1840" t="s">
        <v>1835</v>
      </c>
      <c r="Q1840" t="s">
        <v>1200</v>
      </c>
      <c r="R1840" t="s">
        <v>1201</v>
      </c>
      <c r="S1840" s="71">
        <v>45404</v>
      </c>
      <c r="T1840" s="94">
        <v>0.41666666666666669</v>
      </c>
      <c r="U1840" s="71">
        <v>45404</v>
      </c>
      <c r="V1840" s="94">
        <v>0.5</v>
      </c>
      <c r="W1840">
        <v>120</v>
      </c>
      <c r="X1840">
        <v>2</v>
      </c>
      <c r="Y1840" t="s">
        <v>27</v>
      </c>
      <c r="AB1840" t="s">
        <v>1838</v>
      </c>
      <c r="AC1840" t="s">
        <v>1839</v>
      </c>
      <c r="AD1840">
        <v>117682</v>
      </c>
    </row>
    <row r="1841" spans="1:30" x14ac:dyDescent="0.25">
      <c r="A1841" t="s">
        <v>1833</v>
      </c>
      <c r="D1841" t="s">
        <v>1834</v>
      </c>
      <c r="E1841" t="s">
        <v>98</v>
      </c>
      <c r="M1841" t="s">
        <v>744</v>
      </c>
      <c r="N1841" t="s">
        <v>745</v>
      </c>
      <c r="O1841">
        <v>0</v>
      </c>
      <c r="P1841" t="s">
        <v>1835</v>
      </c>
      <c r="Q1841" t="s">
        <v>1200</v>
      </c>
      <c r="R1841" t="s">
        <v>1201</v>
      </c>
      <c r="S1841" s="71">
        <v>45404</v>
      </c>
      <c r="T1841" s="94">
        <v>0.41666666666666669</v>
      </c>
      <c r="U1841" s="71">
        <v>45404</v>
      </c>
      <c r="V1841" s="94">
        <v>0.5</v>
      </c>
      <c r="W1841">
        <v>120</v>
      </c>
      <c r="X1841">
        <v>2</v>
      </c>
      <c r="Y1841" t="s">
        <v>27</v>
      </c>
      <c r="AB1841" t="s">
        <v>1143</v>
      </c>
      <c r="AC1841" t="s">
        <v>1144</v>
      </c>
      <c r="AD1841">
        <v>117892</v>
      </c>
    </row>
    <row r="1842" spans="1:30" x14ac:dyDescent="0.25">
      <c r="A1842" t="s">
        <v>1833</v>
      </c>
      <c r="D1842" t="s">
        <v>1834</v>
      </c>
      <c r="E1842" t="s">
        <v>98</v>
      </c>
      <c r="M1842" t="s">
        <v>744</v>
      </c>
      <c r="N1842" t="s">
        <v>745</v>
      </c>
      <c r="O1842">
        <v>0</v>
      </c>
      <c r="P1842" t="s">
        <v>1835</v>
      </c>
      <c r="Q1842" t="s">
        <v>1200</v>
      </c>
      <c r="R1842" t="s">
        <v>1201</v>
      </c>
      <c r="S1842" s="71">
        <v>45408</v>
      </c>
      <c r="T1842" s="94">
        <v>0.41666666666666669</v>
      </c>
      <c r="U1842" s="71">
        <v>45408</v>
      </c>
      <c r="V1842" s="94">
        <v>0.5</v>
      </c>
      <c r="W1842">
        <v>120</v>
      </c>
      <c r="X1842">
        <v>2</v>
      </c>
      <c r="Y1842" t="s">
        <v>27</v>
      </c>
      <c r="AB1842" t="s">
        <v>1836</v>
      </c>
      <c r="AC1842" t="s">
        <v>1837</v>
      </c>
      <c r="AD1842">
        <v>117898</v>
      </c>
    </row>
    <row r="1843" spans="1:30" x14ac:dyDescent="0.25">
      <c r="A1843" t="s">
        <v>1833</v>
      </c>
      <c r="D1843" t="s">
        <v>1834</v>
      </c>
      <c r="E1843" t="s">
        <v>98</v>
      </c>
      <c r="M1843" t="s">
        <v>744</v>
      </c>
      <c r="N1843" t="s">
        <v>745</v>
      </c>
      <c r="O1843">
        <v>0</v>
      </c>
      <c r="P1843" t="s">
        <v>1835</v>
      </c>
      <c r="Q1843" t="s">
        <v>1200</v>
      </c>
      <c r="R1843" t="s">
        <v>1201</v>
      </c>
      <c r="S1843" s="71">
        <v>45411</v>
      </c>
      <c r="T1843" s="94">
        <v>0.41666666666666669</v>
      </c>
      <c r="U1843" s="71">
        <v>45411</v>
      </c>
      <c r="V1843" s="94">
        <v>0.5</v>
      </c>
      <c r="W1843">
        <v>120</v>
      </c>
      <c r="X1843">
        <v>2</v>
      </c>
      <c r="Y1843" t="s">
        <v>27</v>
      </c>
      <c r="AB1843" t="s">
        <v>1838</v>
      </c>
      <c r="AC1843" t="s">
        <v>1839</v>
      </c>
      <c r="AD1843">
        <v>117683</v>
      </c>
    </row>
    <row r="1844" spans="1:30" x14ac:dyDescent="0.25">
      <c r="A1844" t="s">
        <v>1833</v>
      </c>
      <c r="D1844" t="s">
        <v>1834</v>
      </c>
      <c r="E1844" t="s">
        <v>98</v>
      </c>
      <c r="M1844" t="s">
        <v>744</v>
      </c>
      <c r="N1844" t="s">
        <v>745</v>
      </c>
      <c r="O1844">
        <v>0</v>
      </c>
      <c r="P1844" t="s">
        <v>1835</v>
      </c>
      <c r="Q1844" t="s">
        <v>1200</v>
      </c>
      <c r="R1844" t="s">
        <v>1201</v>
      </c>
      <c r="S1844" s="71">
        <v>45411</v>
      </c>
      <c r="T1844" s="94">
        <v>0.5</v>
      </c>
      <c r="U1844" s="71">
        <v>45411</v>
      </c>
      <c r="V1844" s="94">
        <v>0.58333333333333337</v>
      </c>
      <c r="W1844">
        <v>120</v>
      </c>
      <c r="X1844">
        <v>2</v>
      </c>
      <c r="Y1844" t="s">
        <v>34</v>
      </c>
      <c r="AB1844" t="s">
        <v>1789</v>
      </c>
      <c r="AC1844" t="s">
        <v>1790</v>
      </c>
      <c r="AD1844">
        <v>121863</v>
      </c>
    </row>
    <row r="1845" spans="1:30" x14ac:dyDescent="0.25">
      <c r="A1845" t="s">
        <v>1509</v>
      </c>
      <c r="D1845" t="s">
        <v>190</v>
      </c>
      <c r="E1845" t="s">
        <v>1510</v>
      </c>
      <c r="F1845" t="s">
        <v>764</v>
      </c>
      <c r="H1845" t="s">
        <v>811</v>
      </c>
      <c r="M1845" t="s">
        <v>744</v>
      </c>
      <c r="N1845" t="s">
        <v>745</v>
      </c>
      <c r="O1845">
        <v>0</v>
      </c>
      <c r="P1845" t="s">
        <v>765</v>
      </c>
      <c r="Q1845" t="s">
        <v>747</v>
      </c>
      <c r="R1845" t="s">
        <v>747</v>
      </c>
      <c r="S1845" s="71">
        <v>45408</v>
      </c>
      <c r="T1845" s="94">
        <v>0.4375</v>
      </c>
      <c r="U1845" s="71">
        <v>45408</v>
      </c>
      <c r="V1845" s="94">
        <v>0.61458333333333337</v>
      </c>
      <c r="W1845">
        <v>255</v>
      </c>
      <c r="X1845">
        <v>4.25</v>
      </c>
      <c r="AB1845" t="s">
        <v>766</v>
      </c>
      <c r="AC1845" t="s">
        <v>767</v>
      </c>
      <c r="AD1845">
        <v>121880</v>
      </c>
    </row>
    <row r="1846" spans="1:30" x14ac:dyDescent="0.25">
      <c r="A1846" t="s">
        <v>1503</v>
      </c>
      <c r="D1846" t="s">
        <v>206</v>
      </c>
      <c r="E1846" t="s">
        <v>871</v>
      </c>
      <c r="F1846" t="s">
        <v>782</v>
      </c>
      <c r="H1846" t="s">
        <v>811</v>
      </c>
      <c r="M1846" t="s">
        <v>744</v>
      </c>
      <c r="N1846" t="s">
        <v>745</v>
      </c>
      <c r="O1846">
        <v>0</v>
      </c>
      <c r="P1846" t="s">
        <v>816</v>
      </c>
      <c r="Q1846" t="s">
        <v>86</v>
      </c>
      <c r="R1846" t="s">
        <v>86</v>
      </c>
      <c r="S1846" s="71">
        <v>45412</v>
      </c>
      <c r="T1846" s="94">
        <v>0.625</v>
      </c>
      <c r="U1846" s="71">
        <v>45412</v>
      </c>
      <c r="V1846" s="94">
        <v>0.70833333333333337</v>
      </c>
      <c r="W1846">
        <v>120</v>
      </c>
      <c r="X1846">
        <v>2</v>
      </c>
      <c r="Y1846" t="s">
        <v>35</v>
      </c>
      <c r="AB1846" t="s">
        <v>1504</v>
      </c>
      <c r="AC1846" t="s">
        <v>1505</v>
      </c>
      <c r="AD1846">
        <v>118287</v>
      </c>
    </row>
    <row r="1847" spans="1:30" x14ac:dyDescent="0.25">
      <c r="A1847" t="s">
        <v>1517</v>
      </c>
      <c r="D1847" t="s">
        <v>256</v>
      </c>
      <c r="E1847" t="s">
        <v>1518</v>
      </c>
      <c r="F1847" t="s">
        <v>782</v>
      </c>
      <c r="H1847" t="s">
        <v>743</v>
      </c>
      <c r="M1847" t="s">
        <v>744</v>
      </c>
      <c r="N1847" t="s">
        <v>745</v>
      </c>
      <c r="O1847">
        <v>0</v>
      </c>
      <c r="P1847" t="s">
        <v>816</v>
      </c>
      <c r="Q1847" t="s">
        <v>86</v>
      </c>
      <c r="R1847" t="s">
        <v>86</v>
      </c>
      <c r="S1847" s="71">
        <v>45400</v>
      </c>
      <c r="T1847" s="94">
        <v>0.40625</v>
      </c>
      <c r="U1847" s="71">
        <v>45400</v>
      </c>
      <c r="V1847" s="94">
        <v>0.48958333333333331</v>
      </c>
      <c r="W1847">
        <v>120</v>
      </c>
      <c r="X1847">
        <v>2</v>
      </c>
      <c r="Y1847" t="s">
        <v>35</v>
      </c>
      <c r="AB1847" t="s">
        <v>1266</v>
      </c>
      <c r="AC1847" t="s">
        <v>1267</v>
      </c>
      <c r="AD1847">
        <v>101773</v>
      </c>
    </row>
    <row r="1848" spans="1:30" x14ac:dyDescent="0.25">
      <c r="A1848" t="s">
        <v>1517</v>
      </c>
      <c r="D1848" t="s">
        <v>256</v>
      </c>
      <c r="E1848" t="s">
        <v>1518</v>
      </c>
      <c r="F1848" t="s">
        <v>782</v>
      </c>
      <c r="H1848" t="s">
        <v>743</v>
      </c>
      <c r="M1848" t="s">
        <v>744</v>
      </c>
      <c r="N1848" t="s">
        <v>745</v>
      </c>
      <c r="O1848">
        <v>0</v>
      </c>
      <c r="P1848" t="s">
        <v>791</v>
      </c>
      <c r="Q1848" t="s">
        <v>85</v>
      </c>
      <c r="R1848" t="s">
        <v>792</v>
      </c>
      <c r="S1848" s="71">
        <v>45401</v>
      </c>
      <c r="T1848" s="94">
        <v>0.5</v>
      </c>
      <c r="U1848" s="71">
        <v>45401</v>
      </c>
      <c r="V1848" s="94">
        <v>0.58333333333333337</v>
      </c>
      <c r="W1848">
        <v>120</v>
      </c>
      <c r="X1848">
        <v>2</v>
      </c>
      <c r="Y1848" t="s">
        <v>34</v>
      </c>
      <c r="AB1848" t="s">
        <v>1840</v>
      </c>
      <c r="AC1848" t="s">
        <v>1841</v>
      </c>
      <c r="AD1848">
        <v>116678</v>
      </c>
    </row>
    <row r="1849" spans="1:30" x14ac:dyDescent="0.25">
      <c r="A1849" t="s">
        <v>1517</v>
      </c>
      <c r="D1849" t="s">
        <v>256</v>
      </c>
      <c r="E1849" t="s">
        <v>1518</v>
      </c>
      <c r="F1849" t="s">
        <v>782</v>
      </c>
      <c r="H1849" t="s">
        <v>743</v>
      </c>
      <c r="M1849" t="s">
        <v>776</v>
      </c>
      <c r="N1849" t="s">
        <v>777</v>
      </c>
      <c r="P1849" t="s">
        <v>795</v>
      </c>
      <c r="Q1849" t="s">
        <v>85</v>
      </c>
      <c r="R1849" t="s">
        <v>792</v>
      </c>
      <c r="S1849" s="71">
        <v>45401</v>
      </c>
      <c r="T1849" s="94">
        <v>0.5</v>
      </c>
      <c r="U1849" s="71">
        <v>45401</v>
      </c>
      <c r="V1849" s="94">
        <v>0.58333333333333337</v>
      </c>
      <c r="W1849">
        <v>6</v>
      </c>
      <c r="X1849">
        <v>0.1</v>
      </c>
      <c r="Y1849" t="s">
        <v>34</v>
      </c>
      <c r="AB1849" t="s">
        <v>1840</v>
      </c>
      <c r="AC1849" t="s">
        <v>1841</v>
      </c>
      <c r="AD1849">
        <v>116678</v>
      </c>
    </row>
    <row r="1850" spans="1:30" x14ac:dyDescent="0.25">
      <c r="A1850" t="s">
        <v>1517</v>
      </c>
      <c r="D1850" t="s">
        <v>256</v>
      </c>
      <c r="E1850" t="s">
        <v>1518</v>
      </c>
      <c r="F1850" t="s">
        <v>782</v>
      </c>
      <c r="H1850" t="s">
        <v>743</v>
      </c>
      <c r="M1850" t="s">
        <v>744</v>
      </c>
      <c r="N1850" t="s">
        <v>796</v>
      </c>
      <c r="O1850">
        <v>0</v>
      </c>
      <c r="P1850" t="s">
        <v>797</v>
      </c>
      <c r="Q1850" t="s">
        <v>747</v>
      </c>
      <c r="R1850" t="s">
        <v>747</v>
      </c>
      <c r="S1850" s="71">
        <v>45404</v>
      </c>
      <c r="T1850" s="94">
        <v>0.375</v>
      </c>
      <c r="U1850" s="71">
        <v>45404</v>
      </c>
      <c r="V1850" s="94">
        <v>0.41666666666666669</v>
      </c>
      <c r="W1850">
        <v>60</v>
      </c>
      <c r="X1850">
        <v>1</v>
      </c>
      <c r="AB1850" t="s">
        <v>798</v>
      </c>
      <c r="AC1850" t="s">
        <v>799</v>
      </c>
      <c r="AD1850">
        <v>120857</v>
      </c>
    </row>
    <row r="1851" spans="1:30" x14ac:dyDescent="0.25">
      <c r="A1851" t="s">
        <v>1517</v>
      </c>
      <c r="D1851" t="s">
        <v>256</v>
      </c>
      <c r="E1851" t="s">
        <v>1518</v>
      </c>
      <c r="F1851" t="s">
        <v>782</v>
      </c>
      <c r="H1851" t="s">
        <v>743</v>
      </c>
      <c r="M1851" t="s">
        <v>744</v>
      </c>
      <c r="N1851" t="s">
        <v>745</v>
      </c>
      <c r="O1851">
        <v>0</v>
      </c>
      <c r="P1851" t="s">
        <v>783</v>
      </c>
      <c r="Q1851" t="s">
        <v>86</v>
      </c>
      <c r="R1851" t="s">
        <v>86</v>
      </c>
      <c r="S1851" s="71">
        <v>45404</v>
      </c>
      <c r="T1851" s="94">
        <v>0.41666666666666669</v>
      </c>
      <c r="U1851" s="71">
        <v>45404</v>
      </c>
      <c r="V1851" s="94">
        <v>0.47916666666666669</v>
      </c>
      <c r="W1851">
        <v>90</v>
      </c>
      <c r="X1851">
        <v>1.5</v>
      </c>
      <c r="Y1851" t="s">
        <v>35</v>
      </c>
      <c r="AB1851" t="s">
        <v>847</v>
      </c>
      <c r="AC1851" t="s">
        <v>848</v>
      </c>
      <c r="AD1851">
        <v>97811</v>
      </c>
    </row>
    <row r="1852" spans="1:30" x14ac:dyDescent="0.25">
      <c r="A1852" t="s">
        <v>1517</v>
      </c>
      <c r="D1852" t="s">
        <v>256</v>
      </c>
      <c r="E1852" t="s">
        <v>1518</v>
      </c>
      <c r="F1852" t="s">
        <v>782</v>
      </c>
      <c r="H1852" t="s">
        <v>743</v>
      </c>
      <c r="M1852" t="s">
        <v>744</v>
      </c>
      <c r="N1852" t="s">
        <v>745</v>
      </c>
      <c r="O1852">
        <v>0</v>
      </c>
      <c r="P1852" t="s">
        <v>819</v>
      </c>
      <c r="Q1852" t="s">
        <v>86</v>
      </c>
      <c r="R1852" t="s">
        <v>86</v>
      </c>
      <c r="S1852" s="71">
        <v>45404</v>
      </c>
      <c r="T1852" s="94">
        <v>0.5</v>
      </c>
      <c r="U1852" s="71">
        <v>45404</v>
      </c>
      <c r="V1852" s="94">
        <v>0.58333333333333337</v>
      </c>
      <c r="W1852">
        <v>120</v>
      </c>
      <c r="X1852">
        <v>2</v>
      </c>
      <c r="Y1852" t="s">
        <v>35</v>
      </c>
      <c r="AB1852" t="s">
        <v>1521</v>
      </c>
      <c r="AC1852" t="s">
        <v>1522</v>
      </c>
      <c r="AD1852">
        <v>111844</v>
      </c>
    </row>
    <row r="1853" spans="1:30" x14ac:dyDescent="0.25">
      <c r="A1853" t="s">
        <v>1517</v>
      </c>
      <c r="D1853" t="s">
        <v>256</v>
      </c>
      <c r="E1853" t="s">
        <v>1518</v>
      </c>
      <c r="F1853" t="s">
        <v>782</v>
      </c>
      <c r="H1853" t="s">
        <v>743</v>
      </c>
      <c r="M1853" t="s">
        <v>789</v>
      </c>
      <c r="N1853" t="s">
        <v>777</v>
      </c>
      <c r="P1853" t="s">
        <v>790</v>
      </c>
      <c r="S1853" s="71">
        <v>45404</v>
      </c>
      <c r="T1853" s="94">
        <v>0.5</v>
      </c>
      <c r="U1853" s="71">
        <v>45404</v>
      </c>
      <c r="V1853" s="94">
        <v>0.58333333333333337</v>
      </c>
      <c r="W1853">
        <v>7.16</v>
      </c>
      <c r="X1853">
        <v>0.119333333</v>
      </c>
      <c r="Y1853" t="s">
        <v>35</v>
      </c>
      <c r="AD1853">
        <v>111844</v>
      </c>
    </row>
    <row r="1854" spans="1:30" x14ac:dyDescent="0.25">
      <c r="A1854" t="s">
        <v>1517</v>
      </c>
      <c r="D1854" t="s">
        <v>256</v>
      </c>
      <c r="E1854" t="s">
        <v>1518</v>
      </c>
      <c r="F1854" t="s">
        <v>782</v>
      </c>
      <c r="H1854" t="s">
        <v>743</v>
      </c>
      <c r="M1854" t="s">
        <v>744</v>
      </c>
      <c r="N1854" t="s">
        <v>745</v>
      </c>
      <c r="O1854">
        <v>0</v>
      </c>
      <c r="P1854" t="s">
        <v>791</v>
      </c>
      <c r="Q1854" t="s">
        <v>85</v>
      </c>
      <c r="R1854" t="s">
        <v>792</v>
      </c>
      <c r="S1854" s="71">
        <v>45404</v>
      </c>
      <c r="T1854" s="94">
        <v>0.60416666666666663</v>
      </c>
      <c r="U1854" s="71">
        <v>45404</v>
      </c>
      <c r="V1854" s="94">
        <v>0.6875</v>
      </c>
      <c r="W1854">
        <v>120</v>
      </c>
      <c r="X1854">
        <v>2</v>
      </c>
      <c r="Y1854" t="s">
        <v>34</v>
      </c>
      <c r="AB1854" t="s">
        <v>1523</v>
      </c>
      <c r="AC1854" t="s">
        <v>1524</v>
      </c>
      <c r="AD1854">
        <v>111856</v>
      </c>
    </row>
    <row r="1855" spans="1:30" x14ac:dyDescent="0.25">
      <c r="A1855" t="s">
        <v>1517</v>
      </c>
      <c r="D1855" t="s">
        <v>256</v>
      </c>
      <c r="E1855" t="s">
        <v>1518</v>
      </c>
      <c r="F1855" t="s">
        <v>782</v>
      </c>
      <c r="H1855" t="s">
        <v>743</v>
      </c>
      <c r="M1855" t="s">
        <v>789</v>
      </c>
      <c r="N1855" t="s">
        <v>777</v>
      </c>
      <c r="P1855" t="s">
        <v>790</v>
      </c>
      <c r="S1855" s="71">
        <v>45404</v>
      </c>
      <c r="T1855" s="94">
        <v>0.60416666666666663</v>
      </c>
      <c r="U1855" s="71">
        <v>45404</v>
      </c>
      <c r="V1855" s="94">
        <v>0.6875</v>
      </c>
      <c r="W1855">
        <v>1.95</v>
      </c>
      <c r="X1855">
        <v>3.2500000000000001E-2</v>
      </c>
      <c r="Y1855" t="s">
        <v>34</v>
      </c>
      <c r="AD1855">
        <v>111856</v>
      </c>
    </row>
    <row r="1856" spans="1:30" x14ac:dyDescent="0.25">
      <c r="A1856" t="s">
        <v>1517</v>
      </c>
      <c r="D1856" t="s">
        <v>256</v>
      </c>
      <c r="E1856" t="s">
        <v>1518</v>
      </c>
      <c r="F1856" t="s">
        <v>782</v>
      </c>
      <c r="H1856" t="s">
        <v>743</v>
      </c>
      <c r="M1856" t="s">
        <v>744</v>
      </c>
      <c r="N1856" t="s">
        <v>745</v>
      </c>
      <c r="O1856">
        <v>0</v>
      </c>
      <c r="P1856" t="s">
        <v>783</v>
      </c>
      <c r="Q1856" t="s">
        <v>86</v>
      </c>
      <c r="R1856" t="s">
        <v>86</v>
      </c>
      <c r="S1856" s="71">
        <v>45406</v>
      </c>
      <c r="T1856" s="94">
        <v>0.375</v>
      </c>
      <c r="U1856" s="71">
        <v>45406</v>
      </c>
      <c r="V1856" s="94">
        <v>0.5</v>
      </c>
      <c r="W1856">
        <v>180</v>
      </c>
      <c r="X1856">
        <v>3</v>
      </c>
      <c r="Y1856" t="s">
        <v>202</v>
      </c>
      <c r="AB1856" t="s">
        <v>1519</v>
      </c>
      <c r="AC1856" t="s">
        <v>1520</v>
      </c>
      <c r="AD1856">
        <v>89198</v>
      </c>
    </row>
    <row r="1857" spans="1:30" x14ac:dyDescent="0.25">
      <c r="A1857" t="s">
        <v>1517</v>
      </c>
      <c r="D1857" t="s">
        <v>256</v>
      </c>
      <c r="E1857" t="s">
        <v>1518</v>
      </c>
      <c r="F1857" t="s">
        <v>782</v>
      </c>
      <c r="H1857" t="s">
        <v>743</v>
      </c>
      <c r="M1857" t="s">
        <v>776</v>
      </c>
      <c r="N1857" t="s">
        <v>777</v>
      </c>
      <c r="P1857" t="s">
        <v>788</v>
      </c>
      <c r="Q1857" t="s">
        <v>86</v>
      </c>
      <c r="R1857" t="s">
        <v>86</v>
      </c>
      <c r="S1857" s="71">
        <v>45406</v>
      </c>
      <c r="T1857" s="94">
        <v>0.375</v>
      </c>
      <c r="U1857" s="71">
        <v>45406</v>
      </c>
      <c r="V1857" s="94">
        <v>0.5</v>
      </c>
      <c r="W1857">
        <v>3</v>
      </c>
      <c r="X1857">
        <v>0.05</v>
      </c>
      <c r="Y1857" t="s">
        <v>202</v>
      </c>
      <c r="AB1857" t="s">
        <v>1519</v>
      </c>
      <c r="AC1857" t="s">
        <v>1520</v>
      </c>
      <c r="AD1857">
        <v>89198</v>
      </c>
    </row>
    <row r="1858" spans="1:30" x14ac:dyDescent="0.25">
      <c r="A1858" t="s">
        <v>1517</v>
      </c>
      <c r="D1858" t="s">
        <v>256</v>
      </c>
      <c r="E1858" t="s">
        <v>1518</v>
      </c>
      <c r="F1858" t="s">
        <v>782</v>
      </c>
      <c r="H1858" t="s">
        <v>743</v>
      </c>
      <c r="M1858" t="s">
        <v>744</v>
      </c>
      <c r="N1858" t="s">
        <v>796</v>
      </c>
      <c r="O1858">
        <v>0</v>
      </c>
      <c r="P1858" t="s">
        <v>797</v>
      </c>
      <c r="Q1858" t="s">
        <v>747</v>
      </c>
      <c r="R1858" t="s">
        <v>747</v>
      </c>
      <c r="S1858" s="71">
        <v>45406</v>
      </c>
      <c r="T1858" s="94">
        <v>0.5</v>
      </c>
      <c r="U1858" s="71">
        <v>45406</v>
      </c>
      <c r="V1858" s="94">
        <v>0.52083333333333337</v>
      </c>
      <c r="W1858">
        <v>30</v>
      </c>
      <c r="X1858">
        <v>0.5</v>
      </c>
      <c r="AB1858" t="s">
        <v>798</v>
      </c>
      <c r="AC1858" t="s">
        <v>799</v>
      </c>
      <c r="AD1858">
        <v>121682</v>
      </c>
    </row>
    <row r="1859" spans="1:30" x14ac:dyDescent="0.25">
      <c r="A1859" t="s">
        <v>1517</v>
      </c>
      <c r="D1859" t="s">
        <v>256</v>
      </c>
      <c r="E1859" t="s">
        <v>1518</v>
      </c>
      <c r="F1859" t="s">
        <v>782</v>
      </c>
      <c r="H1859" t="s">
        <v>743</v>
      </c>
      <c r="M1859" t="s">
        <v>744</v>
      </c>
      <c r="N1859" t="s">
        <v>745</v>
      </c>
      <c r="O1859">
        <v>0</v>
      </c>
      <c r="P1859" t="s">
        <v>819</v>
      </c>
      <c r="Q1859" t="s">
        <v>86</v>
      </c>
      <c r="R1859" t="s">
        <v>86</v>
      </c>
      <c r="S1859" s="71">
        <v>45406</v>
      </c>
      <c r="T1859" s="94">
        <v>0.52083333333333337</v>
      </c>
      <c r="U1859" s="71">
        <v>45406</v>
      </c>
      <c r="V1859" s="94">
        <v>0.60416666666666663</v>
      </c>
      <c r="W1859">
        <v>120</v>
      </c>
      <c r="X1859">
        <v>2</v>
      </c>
      <c r="Y1859" t="s">
        <v>35</v>
      </c>
      <c r="AB1859" t="s">
        <v>1521</v>
      </c>
      <c r="AC1859" t="s">
        <v>1522</v>
      </c>
      <c r="AD1859">
        <v>116736</v>
      </c>
    </row>
    <row r="1860" spans="1:30" x14ac:dyDescent="0.25">
      <c r="A1860" t="s">
        <v>1517</v>
      </c>
      <c r="D1860" t="s">
        <v>256</v>
      </c>
      <c r="E1860" t="s">
        <v>1518</v>
      </c>
      <c r="F1860" t="s">
        <v>782</v>
      </c>
      <c r="H1860" t="s">
        <v>743</v>
      </c>
      <c r="M1860" t="s">
        <v>789</v>
      </c>
      <c r="N1860" t="s">
        <v>777</v>
      </c>
      <c r="P1860" t="s">
        <v>790</v>
      </c>
      <c r="S1860" s="71">
        <v>45406</v>
      </c>
      <c r="T1860" s="94">
        <v>0.52083333333333337</v>
      </c>
      <c r="U1860" s="71">
        <v>45406</v>
      </c>
      <c r="V1860" s="94">
        <v>0.60416666666666663</v>
      </c>
      <c r="W1860">
        <v>2.69</v>
      </c>
      <c r="X1860">
        <v>4.4833333000000003E-2</v>
      </c>
      <c r="Y1860" t="s">
        <v>35</v>
      </c>
      <c r="AD1860">
        <v>116736</v>
      </c>
    </row>
    <row r="1861" spans="1:30" x14ac:dyDescent="0.25">
      <c r="A1861" t="s">
        <v>1517</v>
      </c>
      <c r="D1861" t="s">
        <v>256</v>
      </c>
      <c r="E1861" t="s">
        <v>1518</v>
      </c>
      <c r="F1861" t="s">
        <v>782</v>
      </c>
      <c r="H1861" t="s">
        <v>743</v>
      </c>
      <c r="M1861" t="s">
        <v>744</v>
      </c>
      <c r="N1861" t="s">
        <v>796</v>
      </c>
      <c r="O1861">
        <v>0</v>
      </c>
      <c r="P1861" t="s">
        <v>797</v>
      </c>
      <c r="Q1861" t="s">
        <v>747</v>
      </c>
      <c r="R1861" t="s">
        <v>747</v>
      </c>
      <c r="S1861" s="71">
        <v>45411</v>
      </c>
      <c r="T1861" s="94">
        <v>0.375</v>
      </c>
      <c r="U1861" s="71">
        <v>45411</v>
      </c>
      <c r="V1861" s="94">
        <v>0.41666666666666669</v>
      </c>
      <c r="W1861">
        <v>60</v>
      </c>
      <c r="X1861">
        <v>1</v>
      </c>
      <c r="AB1861" t="s">
        <v>798</v>
      </c>
      <c r="AC1861" t="s">
        <v>799</v>
      </c>
      <c r="AD1861">
        <v>123233</v>
      </c>
    </row>
    <row r="1862" spans="1:30" x14ac:dyDescent="0.25">
      <c r="A1862" t="s">
        <v>1517</v>
      </c>
      <c r="D1862" t="s">
        <v>256</v>
      </c>
      <c r="E1862" t="s">
        <v>1518</v>
      </c>
      <c r="F1862" t="s">
        <v>782</v>
      </c>
      <c r="H1862" t="s">
        <v>743</v>
      </c>
      <c r="M1862" t="s">
        <v>744</v>
      </c>
      <c r="N1862" t="s">
        <v>745</v>
      </c>
      <c r="O1862">
        <v>0</v>
      </c>
      <c r="P1862" t="s">
        <v>783</v>
      </c>
      <c r="Q1862" t="s">
        <v>86</v>
      </c>
      <c r="R1862" t="s">
        <v>86</v>
      </c>
      <c r="S1862" s="71">
        <v>45411</v>
      </c>
      <c r="T1862" s="94">
        <v>0.41666666666666669</v>
      </c>
      <c r="U1862" s="71">
        <v>45411</v>
      </c>
      <c r="V1862" s="94">
        <v>0.47916666666666669</v>
      </c>
      <c r="W1862">
        <v>90</v>
      </c>
      <c r="X1862">
        <v>1.5</v>
      </c>
      <c r="Y1862" t="s">
        <v>35</v>
      </c>
      <c r="AB1862" t="s">
        <v>847</v>
      </c>
      <c r="AC1862" t="s">
        <v>848</v>
      </c>
      <c r="AD1862">
        <v>97812</v>
      </c>
    </row>
    <row r="1863" spans="1:30" x14ac:dyDescent="0.25">
      <c r="A1863" t="s">
        <v>1517</v>
      </c>
      <c r="D1863" t="s">
        <v>256</v>
      </c>
      <c r="E1863" t="s">
        <v>1518</v>
      </c>
      <c r="F1863" t="s">
        <v>782</v>
      </c>
      <c r="H1863" t="s">
        <v>743</v>
      </c>
      <c r="M1863" t="s">
        <v>776</v>
      </c>
      <c r="N1863" t="s">
        <v>777</v>
      </c>
      <c r="P1863" t="s">
        <v>788</v>
      </c>
      <c r="Q1863" t="s">
        <v>86</v>
      </c>
      <c r="R1863" t="s">
        <v>86</v>
      </c>
      <c r="S1863" s="71">
        <v>45411</v>
      </c>
      <c r="T1863" s="94">
        <v>0.41666666666666669</v>
      </c>
      <c r="U1863" s="71">
        <v>45411</v>
      </c>
      <c r="V1863" s="94">
        <v>0.47916666666666669</v>
      </c>
      <c r="W1863">
        <v>3</v>
      </c>
      <c r="X1863">
        <v>0.05</v>
      </c>
      <c r="Y1863" t="s">
        <v>35</v>
      </c>
      <c r="AB1863" t="s">
        <v>847</v>
      </c>
      <c r="AC1863" t="s">
        <v>848</v>
      </c>
      <c r="AD1863">
        <v>97812</v>
      </c>
    </row>
    <row r="1864" spans="1:30" x14ac:dyDescent="0.25">
      <c r="A1864" t="s">
        <v>1517</v>
      </c>
      <c r="D1864" t="s">
        <v>256</v>
      </c>
      <c r="E1864" t="s">
        <v>1518</v>
      </c>
      <c r="F1864" t="s">
        <v>782</v>
      </c>
      <c r="H1864" t="s">
        <v>743</v>
      </c>
      <c r="M1864" t="s">
        <v>744</v>
      </c>
      <c r="N1864" t="s">
        <v>745</v>
      </c>
      <c r="O1864">
        <v>0</v>
      </c>
      <c r="P1864" t="s">
        <v>819</v>
      </c>
      <c r="Q1864" t="s">
        <v>86</v>
      </c>
      <c r="R1864" t="s">
        <v>86</v>
      </c>
      <c r="S1864" s="71">
        <v>45411</v>
      </c>
      <c r="T1864" s="94">
        <v>0.5</v>
      </c>
      <c r="U1864" s="71">
        <v>45411</v>
      </c>
      <c r="V1864" s="94">
        <v>0.58333333333333337</v>
      </c>
      <c r="W1864">
        <v>120</v>
      </c>
      <c r="X1864">
        <v>2</v>
      </c>
      <c r="Y1864" t="s">
        <v>35</v>
      </c>
      <c r="AB1864" t="s">
        <v>1521</v>
      </c>
      <c r="AC1864" t="s">
        <v>1522</v>
      </c>
      <c r="AD1864">
        <v>111845</v>
      </c>
    </row>
    <row r="1865" spans="1:30" x14ac:dyDescent="0.25">
      <c r="A1865" t="s">
        <v>1517</v>
      </c>
      <c r="D1865" t="s">
        <v>256</v>
      </c>
      <c r="E1865" t="s">
        <v>1518</v>
      </c>
      <c r="F1865" t="s">
        <v>782</v>
      </c>
      <c r="H1865" t="s">
        <v>743</v>
      </c>
      <c r="M1865" t="s">
        <v>789</v>
      </c>
      <c r="N1865" t="s">
        <v>777</v>
      </c>
      <c r="P1865" t="s">
        <v>790</v>
      </c>
      <c r="S1865" s="71">
        <v>45411</v>
      </c>
      <c r="T1865" s="94">
        <v>0.5</v>
      </c>
      <c r="U1865" s="71">
        <v>45411</v>
      </c>
      <c r="V1865" s="94">
        <v>0.58333333333333337</v>
      </c>
      <c r="W1865">
        <v>7.16</v>
      </c>
      <c r="X1865">
        <v>0.119333333</v>
      </c>
      <c r="Y1865" t="s">
        <v>35</v>
      </c>
      <c r="AD1865">
        <v>111845</v>
      </c>
    </row>
    <row r="1866" spans="1:30" x14ac:dyDescent="0.25">
      <c r="A1866" t="s">
        <v>1517</v>
      </c>
      <c r="D1866" t="s">
        <v>256</v>
      </c>
      <c r="E1866" t="s">
        <v>1518</v>
      </c>
      <c r="F1866" t="s">
        <v>782</v>
      </c>
      <c r="H1866" t="s">
        <v>743</v>
      </c>
      <c r="M1866" t="s">
        <v>744</v>
      </c>
      <c r="N1866" t="s">
        <v>745</v>
      </c>
      <c r="O1866">
        <v>0</v>
      </c>
      <c r="P1866" t="s">
        <v>791</v>
      </c>
      <c r="Q1866" t="s">
        <v>85</v>
      </c>
      <c r="R1866" t="s">
        <v>792</v>
      </c>
      <c r="S1866" s="71">
        <v>45411</v>
      </c>
      <c r="T1866" s="94">
        <v>0.60416666666666663</v>
      </c>
      <c r="U1866" s="71">
        <v>45411</v>
      </c>
      <c r="V1866" s="94">
        <v>0.6875</v>
      </c>
      <c r="W1866">
        <v>120</v>
      </c>
      <c r="X1866">
        <v>2</v>
      </c>
      <c r="Y1866" t="s">
        <v>34</v>
      </c>
      <c r="AB1866" t="s">
        <v>1523</v>
      </c>
      <c r="AC1866" t="s">
        <v>1524</v>
      </c>
      <c r="AD1866">
        <v>111857</v>
      </c>
    </row>
    <row r="1867" spans="1:30" x14ac:dyDescent="0.25">
      <c r="A1867" t="s">
        <v>1517</v>
      </c>
      <c r="D1867" t="s">
        <v>256</v>
      </c>
      <c r="E1867" t="s">
        <v>1518</v>
      </c>
      <c r="F1867" t="s">
        <v>782</v>
      </c>
      <c r="H1867" t="s">
        <v>743</v>
      </c>
      <c r="M1867" t="s">
        <v>789</v>
      </c>
      <c r="N1867" t="s">
        <v>777</v>
      </c>
      <c r="P1867" t="s">
        <v>790</v>
      </c>
      <c r="S1867" s="71">
        <v>45411</v>
      </c>
      <c r="T1867" s="94">
        <v>0.60416666666666663</v>
      </c>
      <c r="U1867" s="71">
        <v>45411</v>
      </c>
      <c r="V1867" s="94">
        <v>0.6875</v>
      </c>
      <c r="W1867">
        <v>1.95</v>
      </c>
      <c r="X1867">
        <v>3.2500000000000001E-2</v>
      </c>
      <c r="Y1867" t="s">
        <v>34</v>
      </c>
      <c r="AD1867">
        <v>111857</v>
      </c>
    </row>
    <row r="1868" spans="1:30" x14ac:dyDescent="0.25">
      <c r="A1868" t="s">
        <v>1517</v>
      </c>
      <c r="D1868" t="s">
        <v>256</v>
      </c>
      <c r="E1868" t="s">
        <v>1518</v>
      </c>
      <c r="F1868" t="s">
        <v>782</v>
      </c>
      <c r="H1868" t="s">
        <v>743</v>
      </c>
      <c r="M1868" t="s">
        <v>744</v>
      </c>
      <c r="N1868" t="s">
        <v>745</v>
      </c>
      <c r="O1868">
        <v>0</v>
      </c>
      <c r="P1868" t="s">
        <v>819</v>
      </c>
      <c r="Q1868" t="s">
        <v>86</v>
      </c>
      <c r="R1868" t="s">
        <v>86</v>
      </c>
      <c r="S1868" s="71">
        <v>45413</v>
      </c>
      <c r="T1868" s="94">
        <v>0.41666666666666669</v>
      </c>
      <c r="U1868" s="71">
        <v>45413</v>
      </c>
      <c r="V1868" s="94">
        <v>0.5</v>
      </c>
      <c r="W1868">
        <v>120</v>
      </c>
      <c r="X1868">
        <v>2</v>
      </c>
      <c r="Y1868" t="s">
        <v>35</v>
      </c>
      <c r="AB1868" t="s">
        <v>1527</v>
      </c>
      <c r="AC1868" t="s">
        <v>1528</v>
      </c>
      <c r="AD1868">
        <v>90497</v>
      </c>
    </row>
    <row r="1869" spans="1:30" x14ac:dyDescent="0.25">
      <c r="A1869" t="s">
        <v>1517</v>
      </c>
      <c r="D1869" t="s">
        <v>256</v>
      </c>
      <c r="E1869" t="s">
        <v>1518</v>
      </c>
      <c r="F1869" t="s">
        <v>782</v>
      </c>
      <c r="H1869" t="s">
        <v>743</v>
      </c>
      <c r="M1869" t="s">
        <v>744</v>
      </c>
      <c r="N1869" t="s">
        <v>796</v>
      </c>
      <c r="O1869">
        <v>0</v>
      </c>
      <c r="P1869" t="s">
        <v>797</v>
      </c>
      <c r="Q1869" t="s">
        <v>747</v>
      </c>
      <c r="R1869" t="s">
        <v>747</v>
      </c>
      <c r="S1869" s="71">
        <v>45413</v>
      </c>
      <c r="T1869" s="94">
        <v>0.5</v>
      </c>
      <c r="U1869" s="71">
        <v>45413</v>
      </c>
      <c r="V1869" s="94">
        <v>0.52083333333333337</v>
      </c>
      <c r="W1869">
        <v>30</v>
      </c>
      <c r="X1869">
        <v>0.5</v>
      </c>
      <c r="AB1869" t="s">
        <v>798</v>
      </c>
      <c r="AC1869" t="s">
        <v>799</v>
      </c>
      <c r="AD1869">
        <v>124113</v>
      </c>
    </row>
    <row r="1870" spans="1:30" x14ac:dyDescent="0.25">
      <c r="A1870" t="s">
        <v>1517</v>
      </c>
      <c r="D1870" t="s">
        <v>256</v>
      </c>
      <c r="E1870" t="s">
        <v>1518</v>
      </c>
      <c r="F1870" t="s">
        <v>782</v>
      </c>
      <c r="H1870" t="s">
        <v>743</v>
      </c>
      <c r="M1870" t="s">
        <v>744</v>
      </c>
      <c r="N1870" t="s">
        <v>745</v>
      </c>
      <c r="O1870">
        <v>0</v>
      </c>
      <c r="P1870" t="s">
        <v>819</v>
      </c>
      <c r="Q1870" t="s">
        <v>86</v>
      </c>
      <c r="R1870" t="s">
        <v>86</v>
      </c>
      <c r="S1870" s="71">
        <v>45413</v>
      </c>
      <c r="T1870" s="94">
        <v>0.52083333333333337</v>
      </c>
      <c r="U1870" s="71">
        <v>45413</v>
      </c>
      <c r="V1870" s="94">
        <v>0.60416666666666663</v>
      </c>
      <c r="W1870">
        <v>120</v>
      </c>
      <c r="X1870">
        <v>2</v>
      </c>
      <c r="Y1870" t="s">
        <v>35</v>
      </c>
      <c r="AB1870" t="s">
        <v>1521</v>
      </c>
      <c r="AC1870" t="s">
        <v>1522</v>
      </c>
      <c r="AD1870">
        <v>116737</v>
      </c>
    </row>
    <row r="1871" spans="1:30" x14ac:dyDescent="0.25">
      <c r="A1871" t="s">
        <v>1517</v>
      </c>
      <c r="D1871" t="s">
        <v>256</v>
      </c>
      <c r="E1871" t="s">
        <v>1518</v>
      </c>
      <c r="F1871" t="s">
        <v>782</v>
      </c>
      <c r="H1871" t="s">
        <v>743</v>
      </c>
      <c r="M1871" t="s">
        <v>789</v>
      </c>
      <c r="N1871" t="s">
        <v>777</v>
      </c>
      <c r="P1871" t="s">
        <v>790</v>
      </c>
      <c r="S1871" s="71">
        <v>45413</v>
      </c>
      <c r="T1871" s="94">
        <v>0.52083333333333337</v>
      </c>
      <c r="U1871" s="71">
        <v>45413</v>
      </c>
      <c r="V1871" s="94">
        <v>0.60416666666666663</v>
      </c>
      <c r="W1871">
        <v>5.43</v>
      </c>
      <c r="X1871">
        <v>9.0499999999999997E-2</v>
      </c>
      <c r="Y1871" t="s">
        <v>35</v>
      </c>
      <c r="AD1871">
        <v>116737</v>
      </c>
    </row>
    <row r="1872" spans="1:30" x14ac:dyDescent="0.25">
      <c r="A1872" t="s">
        <v>1513</v>
      </c>
      <c r="D1872" t="s">
        <v>247</v>
      </c>
      <c r="E1872" t="s">
        <v>1514</v>
      </c>
      <c r="F1872" t="s">
        <v>782</v>
      </c>
      <c r="H1872" t="s">
        <v>811</v>
      </c>
      <c r="M1872" t="s">
        <v>744</v>
      </c>
      <c r="N1872" t="s">
        <v>796</v>
      </c>
      <c r="O1872">
        <v>0</v>
      </c>
      <c r="P1872" t="s">
        <v>797</v>
      </c>
      <c r="Q1872" t="s">
        <v>747</v>
      </c>
      <c r="R1872" t="s">
        <v>747</v>
      </c>
      <c r="S1872" s="71">
        <v>45400</v>
      </c>
      <c r="T1872" s="94">
        <v>0.29166666666666669</v>
      </c>
      <c r="U1872" s="71">
        <v>45400</v>
      </c>
      <c r="V1872" s="94">
        <v>0.3125</v>
      </c>
      <c r="W1872">
        <v>30</v>
      </c>
      <c r="X1872">
        <v>0.5</v>
      </c>
      <c r="AB1872" t="s">
        <v>798</v>
      </c>
      <c r="AC1872" t="s">
        <v>799</v>
      </c>
      <c r="AD1872">
        <v>118596</v>
      </c>
    </row>
    <row r="1873" spans="1:30" x14ac:dyDescent="0.25">
      <c r="A1873" t="s">
        <v>1513</v>
      </c>
      <c r="D1873" t="s">
        <v>247</v>
      </c>
      <c r="E1873" t="s">
        <v>1514</v>
      </c>
      <c r="F1873" t="s">
        <v>782</v>
      </c>
      <c r="H1873" t="s">
        <v>811</v>
      </c>
      <c r="M1873" t="s">
        <v>744</v>
      </c>
      <c r="N1873" t="s">
        <v>745</v>
      </c>
      <c r="O1873">
        <v>0</v>
      </c>
      <c r="P1873" t="s">
        <v>819</v>
      </c>
      <c r="Q1873" t="s">
        <v>86</v>
      </c>
      <c r="R1873" t="s">
        <v>86</v>
      </c>
      <c r="S1873" s="71">
        <v>45400</v>
      </c>
      <c r="T1873" s="94">
        <v>0.35416666666666669</v>
      </c>
      <c r="U1873" s="71">
        <v>45400</v>
      </c>
      <c r="V1873" s="94">
        <v>0.39583333333333331</v>
      </c>
      <c r="W1873">
        <v>60</v>
      </c>
      <c r="X1873">
        <v>1</v>
      </c>
      <c r="Y1873" t="s">
        <v>35</v>
      </c>
      <c r="AB1873" t="s">
        <v>828</v>
      </c>
      <c r="AC1873" t="s">
        <v>829</v>
      </c>
      <c r="AD1873">
        <v>88018</v>
      </c>
    </row>
    <row r="1874" spans="1:30" x14ac:dyDescent="0.25">
      <c r="A1874" t="s">
        <v>1513</v>
      </c>
      <c r="D1874" t="s">
        <v>247</v>
      </c>
      <c r="E1874" t="s">
        <v>1514</v>
      </c>
      <c r="F1874" t="s">
        <v>782</v>
      </c>
      <c r="H1874" t="s">
        <v>811</v>
      </c>
      <c r="M1874" t="s">
        <v>744</v>
      </c>
      <c r="N1874" t="s">
        <v>745</v>
      </c>
      <c r="O1874">
        <v>0</v>
      </c>
      <c r="P1874" t="s">
        <v>783</v>
      </c>
      <c r="Q1874" t="s">
        <v>86</v>
      </c>
      <c r="R1874" t="s">
        <v>86</v>
      </c>
      <c r="S1874" s="71">
        <v>45400</v>
      </c>
      <c r="T1874" s="94">
        <v>0.41666666666666669</v>
      </c>
      <c r="U1874" s="71">
        <v>45400</v>
      </c>
      <c r="V1874" s="94">
        <v>0.5</v>
      </c>
      <c r="W1874">
        <v>120</v>
      </c>
      <c r="X1874">
        <v>2</v>
      </c>
      <c r="Y1874" t="s">
        <v>35</v>
      </c>
      <c r="AB1874" t="s">
        <v>1089</v>
      </c>
      <c r="AC1874" t="s">
        <v>1090</v>
      </c>
      <c r="AD1874">
        <v>88053</v>
      </c>
    </row>
    <row r="1875" spans="1:30" x14ac:dyDescent="0.25">
      <c r="A1875" t="s">
        <v>1513</v>
      </c>
      <c r="D1875" t="s">
        <v>247</v>
      </c>
      <c r="E1875" t="s">
        <v>1514</v>
      </c>
      <c r="F1875" t="s">
        <v>782</v>
      </c>
      <c r="H1875" t="s">
        <v>811</v>
      </c>
      <c r="M1875" t="s">
        <v>789</v>
      </c>
      <c r="N1875" t="s">
        <v>777</v>
      </c>
      <c r="P1875" t="s">
        <v>790</v>
      </c>
      <c r="S1875" s="71">
        <v>45400</v>
      </c>
      <c r="T1875" s="94">
        <v>0.41666666666666669</v>
      </c>
      <c r="U1875" s="71">
        <v>45400</v>
      </c>
      <c r="V1875" s="94">
        <v>0.5</v>
      </c>
      <c r="W1875">
        <v>10.62</v>
      </c>
      <c r="X1875">
        <v>0.17699999999999999</v>
      </c>
      <c r="Y1875" t="s">
        <v>35</v>
      </c>
      <c r="AD1875">
        <v>88053</v>
      </c>
    </row>
    <row r="1876" spans="1:30" x14ac:dyDescent="0.25">
      <c r="A1876" t="s">
        <v>1513</v>
      </c>
      <c r="D1876" t="s">
        <v>247</v>
      </c>
      <c r="E1876" t="s">
        <v>1514</v>
      </c>
      <c r="F1876" t="s">
        <v>782</v>
      </c>
      <c r="H1876" t="s">
        <v>811</v>
      </c>
      <c r="M1876" t="s">
        <v>744</v>
      </c>
      <c r="N1876" t="s">
        <v>745</v>
      </c>
      <c r="O1876">
        <v>0</v>
      </c>
      <c r="P1876" t="s">
        <v>791</v>
      </c>
      <c r="Q1876" t="s">
        <v>85</v>
      </c>
      <c r="R1876" t="s">
        <v>792</v>
      </c>
      <c r="S1876" s="71">
        <v>45404</v>
      </c>
      <c r="T1876" s="94">
        <v>0.44791666666666669</v>
      </c>
      <c r="U1876" s="71">
        <v>45404</v>
      </c>
      <c r="V1876" s="94">
        <v>0.53125</v>
      </c>
      <c r="W1876">
        <v>120</v>
      </c>
      <c r="X1876">
        <v>2</v>
      </c>
      <c r="Y1876" t="s">
        <v>34</v>
      </c>
      <c r="AA1876" t="s">
        <v>1392</v>
      </c>
      <c r="AB1876" t="s">
        <v>1769</v>
      </c>
      <c r="AC1876" t="s">
        <v>1770</v>
      </c>
      <c r="AD1876">
        <v>114107</v>
      </c>
    </row>
    <row r="1877" spans="1:30" x14ac:dyDescent="0.25">
      <c r="A1877" t="s">
        <v>1513</v>
      </c>
      <c r="D1877" t="s">
        <v>247</v>
      </c>
      <c r="E1877" t="s">
        <v>1514</v>
      </c>
      <c r="F1877" t="s">
        <v>782</v>
      </c>
      <c r="H1877" t="s">
        <v>811</v>
      </c>
      <c r="M1877" t="s">
        <v>744</v>
      </c>
      <c r="N1877" t="s">
        <v>796</v>
      </c>
      <c r="O1877">
        <v>0</v>
      </c>
      <c r="P1877" t="s">
        <v>797</v>
      </c>
      <c r="Q1877" t="s">
        <v>747</v>
      </c>
      <c r="R1877" t="s">
        <v>747</v>
      </c>
      <c r="S1877" s="71">
        <v>45405</v>
      </c>
      <c r="T1877" s="94">
        <v>0.29166666666666669</v>
      </c>
      <c r="U1877" s="71">
        <v>45405</v>
      </c>
      <c r="V1877" s="94">
        <v>0.30208333333333331</v>
      </c>
      <c r="W1877">
        <v>15</v>
      </c>
      <c r="X1877">
        <v>0.25</v>
      </c>
      <c r="AB1877" t="s">
        <v>798</v>
      </c>
      <c r="AC1877" t="s">
        <v>799</v>
      </c>
      <c r="AD1877">
        <v>121244</v>
      </c>
    </row>
    <row r="1878" spans="1:30" x14ac:dyDescent="0.25">
      <c r="A1878" t="s">
        <v>1513</v>
      </c>
      <c r="D1878" t="s">
        <v>247</v>
      </c>
      <c r="E1878" t="s">
        <v>1514</v>
      </c>
      <c r="F1878" t="s">
        <v>782</v>
      </c>
      <c r="H1878" t="s">
        <v>811</v>
      </c>
      <c r="M1878" t="s">
        <v>744</v>
      </c>
      <c r="N1878" t="s">
        <v>745</v>
      </c>
      <c r="O1878">
        <v>0</v>
      </c>
      <c r="P1878" t="s">
        <v>819</v>
      </c>
      <c r="Q1878" t="s">
        <v>86</v>
      </c>
      <c r="R1878" t="s">
        <v>86</v>
      </c>
      <c r="S1878" s="71">
        <v>45405</v>
      </c>
      <c r="T1878" s="94">
        <v>0.33333333333333331</v>
      </c>
      <c r="U1878" s="71">
        <v>45405</v>
      </c>
      <c r="V1878" s="94">
        <v>0.375</v>
      </c>
      <c r="W1878">
        <v>60</v>
      </c>
      <c r="X1878">
        <v>1</v>
      </c>
      <c r="Y1878" t="s">
        <v>35</v>
      </c>
      <c r="AB1878" t="s">
        <v>828</v>
      </c>
      <c r="AC1878" t="s">
        <v>829</v>
      </c>
      <c r="AD1878">
        <v>87488</v>
      </c>
    </row>
    <row r="1879" spans="1:30" x14ac:dyDescent="0.25">
      <c r="A1879" t="s">
        <v>1513</v>
      </c>
      <c r="D1879" t="s">
        <v>247</v>
      </c>
      <c r="E1879" t="s">
        <v>1514</v>
      </c>
      <c r="F1879" t="s">
        <v>782</v>
      </c>
      <c r="H1879" t="s">
        <v>811</v>
      </c>
      <c r="M1879" t="s">
        <v>744</v>
      </c>
      <c r="N1879" t="s">
        <v>745</v>
      </c>
      <c r="O1879">
        <v>0</v>
      </c>
      <c r="P1879" t="s">
        <v>783</v>
      </c>
      <c r="Q1879" t="s">
        <v>86</v>
      </c>
      <c r="R1879" t="s">
        <v>86</v>
      </c>
      <c r="S1879" s="71">
        <v>45405</v>
      </c>
      <c r="T1879" s="94">
        <v>0.38541666666666669</v>
      </c>
      <c r="U1879" s="71">
        <v>45405</v>
      </c>
      <c r="V1879" s="94">
        <v>0.42708333333333331</v>
      </c>
      <c r="W1879">
        <v>60</v>
      </c>
      <c r="X1879">
        <v>1</v>
      </c>
      <c r="Y1879" t="s">
        <v>35</v>
      </c>
      <c r="AB1879" t="s">
        <v>1515</v>
      </c>
      <c r="AC1879" t="s">
        <v>1516</v>
      </c>
      <c r="AD1879">
        <v>87440</v>
      </c>
    </row>
    <row r="1880" spans="1:30" x14ac:dyDescent="0.25">
      <c r="A1880" t="s">
        <v>1513</v>
      </c>
      <c r="D1880" t="s">
        <v>247</v>
      </c>
      <c r="E1880" t="s">
        <v>1514</v>
      </c>
      <c r="F1880" t="s">
        <v>782</v>
      </c>
      <c r="H1880" t="s">
        <v>811</v>
      </c>
      <c r="M1880" t="s">
        <v>789</v>
      </c>
      <c r="N1880" t="s">
        <v>777</v>
      </c>
      <c r="P1880" t="s">
        <v>790</v>
      </c>
      <c r="S1880" s="71">
        <v>45405</v>
      </c>
      <c r="T1880" s="94">
        <v>0.38541666666666669</v>
      </c>
      <c r="U1880" s="71">
        <v>45405</v>
      </c>
      <c r="V1880" s="94">
        <v>0.42708333333333331</v>
      </c>
      <c r="W1880">
        <v>3.47</v>
      </c>
      <c r="X1880">
        <v>5.7833333000000001E-2</v>
      </c>
      <c r="Y1880" t="s">
        <v>35</v>
      </c>
      <c r="AD1880">
        <v>87440</v>
      </c>
    </row>
    <row r="1881" spans="1:30" x14ac:dyDescent="0.25">
      <c r="A1881" t="s">
        <v>1513</v>
      </c>
      <c r="D1881" t="s">
        <v>247</v>
      </c>
      <c r="E1881" t="s">
        <v>1514</v>
      </c>
      <c r="F1881" t="s">
        <v>782</v>
      </c>
      <c r="H1881" t="s">
        <v>811</v>
      </c>
      <c r="M1881" t="s">
        <v>744</v>
      </c>
      <c r="N1881" t="s">
        <v>745</v>
      </c>
      <c r="O1881">
        <v>0</v>
      </c>
      <c r="P1881" t="s">
        <v>816</v>
      </c>
      <c r="Q1881" t="s">
        <v>86</v>
      </c>
      <c r="R1881" t="s">
        <v>86</v>
      </c>
      <c r="S1881" s="71">
        <v>45405</v>
      </c>
      <c r="T1881" s="94">
        <v>0.42708333333333331</v>
      </c>
      <c r="U1881" s="71">
        <v>45405</v>
      </c>
      <c r="V1881" s="94">
        <v>0.46875</v>
      </c>
      <c r="W1881">
        <v>60</v>
      </c>
      <c r="X1881">
        <v>1</v>
      </c>
      <c r="Y1881" t="s">
        <v>35</v>
      </c>
      <c r="AB1881" t="s">
        <v>1515</v>
      </c>
      <c r="AC1881" t="s">
        <v>1516</v>
      </c>
      <c r="AD1881">
        <v>87444</v>
      </c>
    </row>
    <row r="1882" spans="1:30" x14ac:dyDescent="0.25">
      <c r="A1882" t="s">
        <v>1513</v>
      </c>
      <c r="D1882" t="s">
        <v>247</v>
      </c>
      <c r="E1882" t="s">
        <v>1514</v>
      </c>
      <c r="F1882" t="s">
        <v>782</v>
      </c>
      <c r="H1882" t="s">
        <v>811</v>
      </c>
      <c r="M1882" t="s">
        <v>744</v>
      </c>
      <c r="N1882" t="s">
        <v>796</v>
      </c>
      <c r="O1882">
        <v>0</v>
      </c>
      <c r="P1882" t="s">
        <v>797</v>
      </c>
      <c r="Q1882" t="s">
        <v>747</v>
      </c>
      <c r="R1882" t="s">
        <v>747</v>
      </c>
      <c r="S1882" s="71">
        <v>45406</v>
      </c>
      <c r="T1882" s="94">
        <v>0.29166666666666669</v>
      </c>
      <c r="U1882" s="71">
        <v>45406</v>
      </c>
      <c r="V1882" s="94">
        <v>0.3125</v>
      </c>
      <c r="W1882">
        <v>30</v>
      </c>
      <c r="X1882">
        <v>0.5</v>
      </c>
      <c r="AB1882" t="s">
        <v>798</v>
      </c>
      <c r="AC1882" t="s">
        <v>799</v>
      </c>
      <c r="AD1882">
        <v>121423</v>
      </c>
    </row>
    <row r="1883" spans="1:30" x14ac:dyDescent="0.25">
      <c r="A1883" t="s">
        <v>1513</v>
      </c>
      <c r="D1883" t="s">
        <v>247</v>
      </c>
      <c r="E1883" t="s">
        <v>1514</v>
      </c>
      <c r="F1883" t="s">
        <v>782</v>
      </c>
      <c r="H1883" t="s">
        <v>811</v>
      </c>
      <c r="M1883" t="s">
        <v>744</v>
      </c>
      <c r="N1883" t="s">
        <v>745</v>
      </c>
      <c r="O1883">
        <v>0</v>
      </c>
      <c r="P1883" t="s">
        <v>819</v>
      </c>
      <c r="Q1883" t="s">
        <v>86</v>
      </c>
      <c r="R1883" t="s">
        <v>86</v>
      </c>
      <c r="S1883" s="71">
        <v>45406</v>
      </c>
      <c r="T1883" s="94">
        <v>0.3125</v>
      </c>
      <c r="U1883" s="71">
        <v>45406</v>
      </c>
      <c r="V1883" s="94">
        <v>0.35416666666666669</v>
      </c>
      <c r="W1883">
        <v>60</v>
      </c>
      <c r="X1883">
        <v>1</v>
      </c>
      <c r="Y1883" t="s">
        <v>35</v>
      </c>
      <c r="AB1883" t="s">
        <v>841</v>
      </c>
      <c r="AC1883" t="s">
        <v>842</v>
      </c>
      <c r="AD1883">
        <v>86606</v>
      </c>
    </row>
    <row r="1884" spans="1:30" x14ac:dyDescent="0.25">
      <c r="A1884" t="s">
        <v>1513</v>
      </c>
      <c r="D1884" t="s">
        <v>247</v>
      </c>
      <c r="E1884" t="s">
        <v>1514</v>
      </c>
      <c r="F1884" t="s">
        <v>782</v>
      </c>
      <c r="H1884" t="s">
        <v>811</v>
      </c>
      <c r="M1884" t="s">
        <v>744</v>
      </c>
      <c r="N1884" t="s">
        <v>745</v>
      </c>
      <c r="O1884">
        <v>0</v>
      </c>
      <c r="P1884" t="s">
        <v>819</v>
      </c>
      <c r="Q1884" t="s">
        <v>86</v>
      </c>
      <c r="R1884" t="s">
        <v>86</v>
      </c>
      <c r="S1884" s="71">
        <v>45406</v>
      </c>
      <c r="T1884" s="94">
        <v>0.375</v>
      </c>
      <c r="U1884" s="71">
        <v>45406</v>
      </c>
      <c r="V1884" s="94">
        <v>0.5</v>
      </c>
      <c r="W1884">
        <v>180</v>
      </c>
      <c r="X1884">
        <v>3</v>
      </c>
      <c r="Y1884" t="s">
        <v>35</v>
      </c>
      <c r="AB1884" t="s">
        <v>1021</v>
      </c>
      <c r="AC1884" t="s">
        <v>1022</v>
      </c>
      <c r="AD1884">
        <v>86905</v>
      </c>
    </row>
    <row r="1885" spans="1:30" x14ac:dyDescent="0.25">
      <c r="A1885" t="s">
        <v>1513</v>
      </c>
      <c r="D1885" t="s">
        <v>247</v>
      </c>
      <c r="E1885" t="s">
        <v>1514</v>
      </c>
      <c r="F1885" t="s">
        <v>782</v>
      </c>
      <c r="H1885" t="s">
        <v>811</v>
      </c>
      <c r="M1885" t="s">
        <v>789</v>
      </c>
      <c r="N1885" t="s">
        <v>777</v>
      </c>
      <c r="P1885" t="s">
        <v>790</v>
      </c>
      <c r="S1885" s="71">
        <v>45406</v>
      </c>
      <c r="T1885" s="94">
        <v>0.375</v>
      </c>
      <c r="U1885" s="71">
        <v>45406</v>
      </c>
      <c r="V1885" s="94">
        <v>0.5</v>
      </c>
      <c r="W1885">
        <v>4.32</v>
      </c>
      <c r="X1885">
        <v>7.1999999999999995E-2</v>
      </c>
      <c r="Y1885" t="s">
        <v>35</v>
      </c>
      <c r="AD1885">
        <v>86905</v>
      </c>
    </row>
    <row r="1886" spans="1:30" x14ac:dyDescent="0.25">
      <c r="A1886" t="s">
        <v>1513</v>
      </c>
      <c r="D1886" t="s">
        <v>247</v>
      </c>
      <c r="E1886" t="s">
        <v>1514</v>
      </c>
      <c r="F1886" t="s">
        <v>782</v>
      </c>
      <c r="H1886" t="s">
        <v>811</v>
      </c>
      <c r="M1886" t="s">
        <v>744</v>
      </c>
      <c r="N1886" t="s">
        <v>745</v>
      </c>
      <c r="O1886">
        <v>0</v>
      </c>
      <c r="P1886" t="s">
        <v>791</v>
      </c>
      <c r="Q1886" t="s">
        <v>85</v>
      </c>
      <c r="R1886" t="s">
        <v>792</v>
      </c>
      <c r="S1886" s="71">
        <v>45411</v>
      </c>
      <c r="T1886" s="94">
        <v>0.44791666666666669</v>
      </c>
      <c r="U1886" s="71">
        <v>45411</v>
      </c>
      <c r="V1886" s="94">
        <v>0.53125</v>
      </c>
      <c r="W1886">
        <v>120</v>
      </c>
      <c r="X1886">
        <v>2</v>
      </c>
      <c r="Y1886" t="s">
        <v>34</v>
      </c>
      <c r="AB1886" t="s">
        <v>1769</v>
      </c>
      <c r="AC1886" t="s">
        <v>1770</v>
      </c>
      <c r="AD1886">
        <v>114108</v>
      </c>
    </row>
    <row r="1887" spans="1:30" x14ac:dyDescent="0.25">
      <c r="A1887" t="s">
        <v>1513</v>
      </c>
      <c r="D1887" t="s">
        <v>247</v>
      </c>
      <c r="E1887" t="s">
        <v>1514</v>
      </c>
      <c r="F1887" t="s">
        <v>782</v>
      </c>
      <c r="H1887" t="s">
        <v>811</v>
      </c>
      <c r="M1887" t="s">
        <v>776</v>
      </c>
      <c r="N1887" t="s">
        <v>777</v>
      </c>
      <c r="P1887" t="s">
        <v>795</v>
      </c>
      <c r="Q1887" t="s">
        <v>85</v>
      </c>
      <c r="R1887" t="s">
        <v>792</v>
      </c>
      <c r="S1887" s="71">
        <v>45411</v>
      </c>
      <c r="T1887" s="94">
        <v>0.44791666666666669</v>
      </c>
      <c r="U1887" s="71">
        <v>45411</v>
      </c>
      <c r="V1887" s="94">
        <v>0.53125</v>
      </c>
      <c r="W1887">
        <v>10</v>
      </c>
      <c r="X1887">
        <v>0.16666666699999999</v>
      </c>
      <c r="Y1887" t="s">
        <v>34</v>
      </c>
      <c r="AB1887" t="s">
        <v>1769</v>
      </c>
      <c r="AC1887" t="s">
        <v>1770</v>
      </c>
      <c r="AD1887">
        <v>114108</v>
      </c>
    </row>
    <row r="1888" spans="1:30" x14ac:dyDescent="0.25">
      <c r="A1888" t="s">
        <v>1513</v>
      </c>
      <c r="D1888" t="s">
        <v>247</v>
      </c>
      <c r="E1888" t="s">
        <v>1514</v>
      </c>
      <c r="F1888" t="s">
        <v>782</v>
      </c>
      <c r="H1888" t="s">
        <v>811</v>
      </c>
      <c r="M1888" t="s">
        <v>744</v>
      </c>
      <c r="N1888" t="s">
        <v>796</v>
      </c>
      <c r="O1888">
        <v>0</v>
      </c>
      <c r="P1888" t="s">
        <v>797</v>
      </c>
      <c r="Q1888" t="s">
        <v>747</v>
      </c>
      <c r="R1888" t="s">
        <v>747</v>
      </c>
      <c r="S1888" s="71">
        <v>45412</v>
      </c>
      <c r="T1888" s="94">
        <v>0.29166666666666669</v>
      </c>
      <c r="U1888" s="71">
        <v>45412</v>
      </c>
      <c r="V1888" s="94">
        <v>0.30208333333333331</v>
      </c>
      <c r="W1888">
        <v>15</v>
      </c>
      <c r="X1888">
        <v>0.25</v>
      </c>
      <c r="AB1888" t="s">
        <v>798</v>
      </c>
      <c r="AC1888" t="s">
        <v>799</v>
      </c>
      <c r="AD1888">
        <v>123530</v>
      </c>
    </row>
    <row r="1889" spans="1:30" x14ac:dyDescent="0.25">
      <c r="A1889" t="s">
        <v>1513</v>
      </c>
      <c r="D1889" t="s">
        <v>247</v>
      </c>
      <c r="E1889" t="s">
        <v>1514</v>
      </c>
      <c r="F1889" t="s">
        <v>782</v>
      </c>
      <c r="H1889" t="s">
        <v>811</v>
      </c>
      <c r="M1889" t="s">
        <v>744</v>
      </c>
      <c r="N1889" t="s">
        <v>745</v>
      </c>
      <c r="O1889">
        <v>0</v>
      </c>
      <c r="P1889" t="s">
        <v>819</v>
      </c>
      <c r="Q1889" t="s">
        <v>86</v>
      </c>
      <c r="R1889" t="s">
        <v>86</v>
      </c>
      <c r="S1889" s="71">
        <v>45412</v>
      </c>
      <c r="T1889" s="94">
        <v>0.33333333333333331</v>
      </c>
      <c r="U1889" s="71">
        <v>45412</v>
      </c>
      <c r="V1889" s="94">
        <v>0.375</v>
      </c>
      <c r="W1889">
        <v>60</v>
      </c>
      <c r="X1889">
        <v>1</v>
      </c>
      <c r="Y1889" t="s">
        <v>35</v>
      </c>
      <c r="AB1889" t="s">
        <v>828</v>
      </c>
      <c r="AC1889" t="s">
        <v>829</v>
      </c>
      <c r="AD1889">
        <v>90985</v>
      </c>
    </row>
    <row r="1890" spans="1:30" x14ac:dyDescent="0.25">
      <c r="A1890" t="s">
        <v>1513</v>
      </c>
      <c r="D1890" t="s">
        <v>247</v>
      </c>
      <c r="E1890" t="s">
        <v>1514</v>
      </c>
      <c r="F1890" t="s">
        <v>782</v>
      </c>
      <c r="H1890" t="s">
        <v>811</v>
      </c>
      <c r="M1890" t="s">
        <v>744</v>
      </c>
      <c r="N1890" t="s">
        <v>745</v>
      </c>
      <c r="O1890">
        <v>0</v>
      </c>
      <c r="P1890" t="s">
        <v>783</v>
      </c>
      <c r="Q1890" t="s">
        <v>86</v>
      </c>
      <c r="R1890" t="s">
        <v>86</v>
      </c>
      <c r="S1890" s="71">
        <v>45412</v>
      </c>
      <c r="T1890" s="94">
        <v>0.38541666666666669</v>
      </c>
      <c r="U1890" s="71">
        <v>45412</v>
      </c>
      <c r="V1890" s="94">
        <v>0.42708333333333331</v>
      </c>
      <c r="W1890">
        <v>60</v>
      </c>
      <c r="X1890">
        <v>1</v>
      </c>
      <c r="Y1890" t="s">
        <v>35</v>
      </c>
      <c r="AB1890" t="s">
        <v>1515</v>
      </c>
      <c r="AC1890" t="s">
        <v>1516</v>
      </c>
      <c r="AD1890">
        <v>90943</v>
      </c>
    </row>
    <row r="1891" spans="1:30" x14ac:dyDescent="0.25">
      <c r="A1891" t="s">
        <v>1513</v>
      </c>
      <c r="D1891" t="s">
        <v>247</v>
      </c>
      <c r="E1891" t="s">
        <v>1514</v>
      </c>
      <c r="F1891" t="s">
        <v>782</v>
      </c>
      <c r="H1891" t="s">
        <v>811</v>
      </c>
      <c r="M1891" t="s">
        <v>789</v>
      </c>
      <c r="N1891" t="s">
        <v>777</v>
      </c>
      <c r="P1891" t="s">
        <v>790</v>
      </c>
      <c r="S1891" s="71">
        <v>45412</v>
      </c>
      <c r="T1891" s="94">
        <v>0.38541666666666669</v>
      </c>
      <c r="U1891" s="71">
        <v>45412</v>
      </c>
      <c r="V1891" s="94">
        <v>0.42708333333333331</v>
      </c>
      <c r="W1891">
        <v>3.47</v>
      </c>
      <c r="X1891">
        <v>5.7833333000000001E-2</v>
      </c>
      <c r="Y1891" t="s">
        <v>35</v>
      </c>
      <c r="AD1891">
        <v>90943</v>
      </c>
    </row>
    <row r="1892" spans="1:30" x14ac:dyDescent="0.25">
      <c r="A1892" t="s">
        <v>1513</v>
      </c>
      <c r="D1892" t="s">
        <v>247</v>
      </c>
      <c r="E1892" t="s">
        <v>1514</v>
      </c>
      <c r="F1892" t="s">
        <v>782</v>
      </c>
      <c r="H1892" t="s">
        <v>811</v>
      </c>
      <c r="M1892" t="s">
        <v>744</v>
      </c>
      <c r="N1892" t="s">
        <v>745</v>
      </c>
      <c r="O1892">
        <v>0</v>
      </c>
      <c r="P1892" t="s">
        <v>816</v>
      </c>
      <c r="Q1892" t="s">
        <v>86</v>
      </c>
      <c r="R1892" t="s">
        <v>86</v>
      </c>
      <c r="S1892" s="71">
        <v>45412</v>
      </c>
      <c r="T1892" s="94">
        <v>0.42708333333333331</v>
      </c>
      <c r="U1892" s="71">
        <v>45412</v>
      </c>
      <c r="V1892" s="94">
        <v>0.46875</v>
      </c>
      <c r="W1892">
        <v>60</v>
      </c>
      <c r="X1892">
        <v>1</v>
      </c>
      <c r="Y1892" t="s">
        <v>35</v>
      </c>
      <c r="AB1892" t="s">
        <v>1515</v>
      </c>
      <c r="AC1892" t="s">
        <v>1516</v>
      </c>
      <c r="AD1892">
        <v>90947</v>
      </c>
    </row>
    <row r="1893" spans="1:30" x14ac:dyDescent="0.25">
      <c r="A1893" t="s">
        <v>1513</v>
      </c>
      <c r="D1893" t="s">
        <v>247</v>
      </c>
      <c r="E1893" t="s">
        <v>1514</v>
      </c>
      <c r="F1893" t="s">
        <v>782</v>
      </c>
      <c r="H1893" t="s">
        <v>811</v>
      </c>
      <c r="M1893" t="s">
        <v>744</v>
      </c>
      <c r="N1893" t="s">
        <v>796</v>
      </c>
      <c r="O1893">
        <v>0</v>
      </c>
      <c r="P1893" t="s">
        <v>797</v>
      </c>
      <c r="Q1893" t="s">
        <v>747</v>
      </c>
      <c r="R1893" t="s">
        <v>747</v>
      </c>
      <c r="S1893" s="71">
        <v>45413</v>
      </c>
      <c r="T1893" s="94">
        <v>0.29166666666666669</v>
      </c>
      <c r="U1893" s="71">
        <v>45413</v>
      </c>
      <c r="V1893" s="94">
        <v>0.3125</v>
      </c>
      <c r="W1893">
        <v>30</v>
      </c>
      <c r="X1893">
        <v>0.5</v>
      </c>
      <c r="AB1893" t="s">
        <v>798</v>
      </c>
      <c r="AC1893" t="s">
        <v>799</v>
      </c>
      <c r="AD1893">
        <v>124219</v>
      </c>
    </row>
    <row r="1894" spans="1:30" x14ac:dyDescent="0.25">
      <c r="A1894" t="s">
        <v>1513</v>
      </c>
      <c r="D1894" t="s">
        <v>247</v>
      </c>
      <c r="E1894" t="s">
        <v>1514</v>
      </c>
      <c r="F1894" t="s">
        <v>782</v>
      </c>
      <c r="H1894" t="s">
        <v>811</v>
      </c>
      <c r="M1894" t="s">
        <v>744</v>
      </c>
      <c r="N1894" t="s">
        <v>745</v>
      </c>
      <c r="O1894">
        <v>0</v>
      </c>
      <c r="P1894" t="s">
        <v>819</v>
      </c>
      <c r="Q1894" t="s">
        <v>86</v>
      </c>
      <c r="R1894" t="s">
        <v>86</v>
      </c>
      <c r="S1894" s="71">
        <v>45413</v>
      </c>
      <c r="T1894" s="94">
        <v>0.3125</v>
      </c>
      <c r="U1894" s="71">
        <v>45413</v>
      </c>
      <c r="V1894" s="94">
        <v>0.35416666666666669</v>
      </c>
      <c r="W1894">
        <v>60</v>
      </c>
      <c r="X1894">
        <v>1</v>
      </c>
      <c r="Y1894" t="s">
        <v>35</v>
      </c>
      <c r="AB1894" t="s">
        <v>841</v>
      </c>
      <c r="AC1894" t="s">
        <v>842</v>
      </c>
      <c r="AD1894">
        <v>90141</v>
      </c>
    </row>
    <row r="1895" spans="1:30" x14ac:dyDescent="0.25">
      <c r="A1895" t="s">
        <v>1513</v>
      </c>
      <c r="D1895" t="s">
        <v>247</v>
      </c>
      <c r="E1895" t="s">
        <v>1514</v>
      </c>
      <c r="F1895" t="s">
        <v>782</v>
      </c>
      <c r="H1895" t="s">
        <v>811</v>
      </c>
      <c r="M1895" t="s">
        <v>744</v>
      </c>
      <c r="N1895" t="s">
        <v>745</v>
      </c>
      <c r="O1895">
        <v>0</v>
      </c>
      <c r="P1895" t="s">
        <v>819</v>
      </c>
      <c r="Q1895" t="s">
        <v>86</v>
      </c>
      <c r="R1895" t="s">
        <v>86</v>
      </c>
      <c r="S1895" s="71">
        <v>45413</v>
      </c>
      <c r="T1895" s="94">
        <v>0.375</v>
      </c>
      <c r="U1895" s="71">
        <v>45413</v>
      </c>
      <c r="V1895" s="94">
        <v>0.5</v>
      </c>
      <c r="W1895">
        <v>180</v>
      </c>
      <c r="X1895">
        <v>3</v>
      </c>
      <c r="Y1895" t="s">
        <v>35</v>
      </c>
      <c r="AB1895" t="s">
        <v>1021</v>
      </c>
      <c r="AC1895" t="s">
        <v>1022</v>
      </c>
      <c r="AD1895">
        <v>90434</v>
      </c>
    </row>
    <row r="1896" spans="1:30" x14ac:dyDescent="0.25">
      <c r="A1896" t="s">
        <v>1513</v>
      </c>
      <c r="D1896" t="s">
        <v>247</v>
      </c>
      <c r="E1896" t="s">
        <v>1514</v>
      </c>
      <c r="F1896" t="s">
        <v>782</v>
      </c>
      <c r="H1896" t="s">
        <v>811</v>
      </c>
      <c r="M1896" t="s">
        <v>789</v>
      </c>
      <c r="N1896" t="s">
        <v>777</v>
      </c>
      <c r="P1896" t="s">
        <v>790</v>
      </c>
      <c r="S1896" s="71">
        <v>45413</v>
      </c>
      <c r="T1896" s="94">
        <v>0.375</v>
      </c>
      <c r="U1896" s="71">
        <v>45413</v>
      </c>
      <c r="V1896" s="94">
        <v>0.5</v>
      </c>
      <c r="W1896">
        <v>4.32</v>
      </c>
      <c r="X1896">
        <v>7.1999999999999995E-2</v>
      </c>
      <c r="Y1896" t="s">
        <v>35</v>
      </c>
      <c r="AD1896">
        <v>90434</v>
      </c>
    </row>
    <row r="1897" spans="1:30" x14ac:dyDescent="0.25">
      <c r="A1897" t="s">
        <v>1588</v>
      </c>
      <c r="D1897" t="s">
        <v>197</v>
      </c>
      <c r="E1897" t="s">
        <v>1589</v>
      </c>
      <c r="F1897" t="s">
        <v>782</v>
      </c>
      <c r="H1897" t="s">
        <v>811</v>
      </c>
      <c r="M1897" t="s">
        <v>744</v>
      </c>
      <c r="N1897" t="s">
        <v>745</v>
      </c>
      <c r="O1897">
        <v>0</v>
      </c>
      <c r="P1897" t="s">
        <v>783</v>
      </c>
      <c r="Q1897" t="s">
        <v>86</v>
      </c>
      <c r="R1897" t="s">
        <v>86</v>
      </c>
      <c r="S1897" s="71">
        <v>45400</v>
      </c>
      <c r="T1897" s="94">
        <v>0.375</v>
      </c>
      <c r="U1897" s="71">
        <v>45400</v>
      </c>
      <c r="V1897" s="94">
        <v>0.41666666666666669</v>
      </c>
      <c r="W1897">
        <v>60</v>
      </c>
      <c r="X1897">
        <v>1</v>
      </c>
      <c r="Y1897" t="s">
        <v>35</v>
      </c>
      <c r="AB1897" t="s">
        <v>1313</v>
      </c>
      <c r="AC1897" t="s">
        <v>1314</v>
      </c>
      <c r="AD1897">
        <v>95108</v>
      </c>
    </row>
    <row r="1898" spans="1:30" x14ac:dyDescent="0.25">
      <c r="A1898" t="s">
        <v>1588</v>
      </c>
      <c r="D1898" t="s">
        <v>197</v>
      </c>
      <c r="E1898" t="s">
        <v>1589</v>
      </c>
      <c r="F1898" t="s">
        <v>782</v>
      </c>
      <c r="H1898" t="s">
        <v>811</v>
      </c>
      <c r="M1898" t="s">
        <v>776</v>
      </c>
      <c r="N1898" t="s">
        <v>777</v>
      </c>
      <c r="P1898" t="s">
        <v>788</v>
      </c>
      <c r="Q1898" t="s">
        <v>86</v>
      </c>
      <c r="R1898" t="s">
        <v>86</v>
      </c>
      <c r="S1898" s="71">
        <v>45400</v>
      </c>
      <c r="T1898" s="94">
        <v>0.375</v>
      </c>
      <c r="U1898" s="71">
        <v>45400</v>
      </c>
      <c r="V1898" s="94">
        <v>0.41666666666666669</v>
      </c>
      <c r="W1898">
        <v>5</v>
      </c>
      <c r="X1898">
        <v>8.3333332999999996E-2</v>
      </c>
      <c r="Y1898" t="s">
        <v>35</v>
      </c>
      <c r="AB1898" t="s">
        <v>1313</v>
      </c>
      <c r="AC1898" t="s">
        <v>1314</v>
      </c>
      <c r="AD1898">
        <v>95108</v>
      </c>
    </row>
    <row r="1899" spans="1:30" x14ac:dyDescent="0.25">
      <c r="A1899" t="s">
        <v>1588</v>
      </c>
      <c r="D1899" t="s">
        <v>197</v>
      </c>
      <c r="E1899" t="s">
        <v>1589</v>
      </c>
      <c r="F1899" t="s">
        <v>782</v>
      </c>
      <c r="H1899" t="s">
        <v>811</v>
      </c>
      <c r="M1899" t="s">
        <v>744</v>
      </c>
      <c r="N1899" t="s">
        <v>796</v>
      </c>
      <c r="O1899">
        <v>0</v>
      </c>
      <c r="P1899" t="s">
        <v>797</v>
      </c>
      <c r="Q1899" t="s">
        <v>747</v>
      </c>
      <c r="R1899" t="s">
        <v>747</v>
      </c>
      <c r="S1899" s="71">
        <v>45400</v>
      </c>
      <c r="T1899" s="94">
        <v>0.41666666666666669</v>
      </c>
      <c r="U1899" s="71">
        <v>45400</v>
      </c>
      <c r="V1899" s="94">
        <v>0.42708333333333331</v>
      </c>
      <c r="W1899">
        <v>15</v>
      </c>
      <c r="X1899">
        <v>0.25</v>
      </c>
      <c r="AB1899" t="s">
        <v>798</v>
      </c>
      <c r="AC1899" t="s">
        <v>799</v>
      </c>
      <c r="AD1899">
        <v>118586</v>
      </c>
    </row>
    <row r="1900" spans="1:30" x14ac:dyDescent="0.25">
      <c r="A1900" t="s">
        <v>1588</v>
      </c>
      <c r="D1900" t="s">
        <v>197</v>
      </c>
      <c r="E1900" t="s">
        <v>1589</v>
      </c>
      <c r="F1900" t="s">
        <v>782</v>
      </c>
      <c r="H1900" t="s">
        <v>811</v>
      </c>
      <c r="M1900" t="s">
        <v>744</v>
      </c>
      <c r="N1900" t="s">
        <v>745</v>
      </c>
      <c r="O1900">
        <v>0</v>
      </c>
      <c r="P1900" t="s">
        <v>783</v>
      </c>
      <c r="Q1900" t="s">
        <v>86</v>
      </c>
      <c r="R1900" t="s">
        <v>86</v>
      </c>
      <c r="S1900" s="71">
        <v>45400</v>
      </c>
      <c r="T1900" s="94">
        <v>0.42708333333333331</v>
      </c>
      <c r="U1900" s="71">
        <v>45400</v>
      </c>
      <c r="V1900" s="94">
        <v>0.51041666666666663</v>
      </c>
      <c r="W1900">
        <v>120</v>
      </c>
      <c r="X1900">
        <v>2</v>
      </c>
      <c r="Y1900" t="s">
        <v>35</v>
      </c>
      <c r="AB1900" t="s">
        <v>998</v>
      </c>
      <c r="AC1900" t="s">
        <v>999</v>
      </c>
      <c r="AD1900">
        <v>85022</v>
      </c>
    </row>
    <row r="1901" spans="1:30" x14ac:dyDescent="0.25">
      <c r="A1901" t="s">
        <v>1588</v>
      </c>
      <c r="D1901" t="s">
        <v>197</v>
      </c>
      <c r="E1901" t="s">
        <v>1589</v>
      </c>
      <c r="F1901" t="s">
        <v>782</v>
      </c>
      <c r="H1901" t="s">
        <v>811</v>
      </c>
      <c r="M1901" t="s">
        <v>776</v>
      </c>
      <c r="N1901" t="s">
        <v>777</v>
      </c>
      <c r="P1901" t="s">
        <v>788</v>
      </c>
      <c r="Q1901" t="s">
        <v>86</v>
      </c>
      <c r="R1901" t="s">
        <v>86</v>
      </c>
      <c r="S1901" s="71">
        <v>45400</v>
      </c>
      <c r="T1901" s="94">
        <v>0.42708333333333331</v>
      </c>
      <c r="U1901" s="71">
        <v>45400</v>
      </c>
      <c r="V1901" s="94">
        <v>0.51041666666666663</v>
      </c>
      <c r="W1901">
        <v>8</v>
      </c>
      <c r="X1901">
        <v>0.133333333</v>
      </c>
      <c r="Y1901" t="s">
        <v>35</v>
      </c>
      <c r="AB1901" t="s">
        <v>998</v>
      </c>
      <c r="AC1901" t="s">
        <v>999</v>
      </c>
      <c r="AD1901">
        <v>85022</v>
      </c>
    </row>
    <row r="1902" spans="1:30" x14ac:dyDescent="0.25">
      <c r="A1902" t="s">
        <v>1588</v>
      </c>
      <c r="D1902" t="s">
        <v>197</v>
      </c>
      <c r="E1902" t="s">
        <v>1589</v>
      </c>
      <c r="F1902" t="s">
        <v>782</v>
      </c>
      <c r="H1902" t="s">
        <v>811</v>
      </c>
      <c r="M1902" t="s">
        <v>789</v>
      </c>
      <c r="N1902" t="s">
        <v>777</v>
      </c>
      <c r="P1902" t="s">
        <v>790</v>
      </c>
      <c r="S1902" s="71">
        <v>45400</v>
      </c>
      <c r="T1902" s="94">
        <v>0.42708333333333331</v>
      </c>
      <c r="U1902" s="71">
        <v>45400</v>
      </c>
      <c r="V1902" s="94">
        <v>0.51041666666666663</v>
      </c>
      <c r="W1902">
        <v>3.24</v>
      </c>
      <c r="X1902">
        <v>5.3999999999999999E-2</v>
      </c>
      <c r="Y1902" t="s">
        <v>35</v>
      </c>
      <c r="AD1902">
        <v>85022</v>
      </c>
    </row>
    <row r="1903" spans="1:30" x14ac:dyDescent="0.25">
      <c r="A1903" t="s">
        <v>1588</v>
      </c>
      <c r="D1903" t="s">
        <v>197</v>
      </c>
      <c r="E1903" t="s">
        <v>1589</v>
      </c>
      <c r="F1903" t="s">
        <v>782</v>
      </c>
      <c r="H1903" t="s">
        <v>811</v>
      </c>
      <c r="M1903" t="s">
        <v>744</v>
      </c>
      <c r="N1903" t="s">
        <v>745</v>
      </c>
      <c r="O1903">
        <v>0</v>
      </c>
      <c r="P1903" t="s">
        <v>750</v>
      </c>
      <c r="Q1903" t="s">
        <v>747</v>
      </c>
      <c r="R1903" t="s">
        <v>747</v>
      </c>
      <c r="S1903" s="71">
        <v>45400</v>
      </c>
      <c r="T1903" s="94">
        <v>0.58333333333333337</v>
      </c>
      <c r="U1903" s="71">
        <v>45400</v>
      </c>
      <c r="V1903" s="94">
        <v>0.625</v>
      </c>
      <c r="W1903">
        <v>60</v>
      </c>
      <c r="X1903">
        <v>1</v>
      </c>
      <c r="AB1903" t="s">
        <v>751</v>
      </c>
      <c r="AC1903" t="s">
        <v>752</v>
      </c>
      <c r="AD1903">
        <v>118585</v>
      </c>
    </row>
    <row r="1904" spans="1:30" x14ac:dyDescent="0.25">
      <c r="A1904" t="s">
        <v>1588</v>
      </c>
      <c r="D1904" t="s">
        <v>197</v>
      </c>
      <c r="E1904" t="s">
        <v>1589</v>
      </c>
      <c r="F1904" t="s">
        <v>782</v>
      </c>
      <c r="H1904" t="s">
        <v>811</v>
      </c>
      <c r="M1904" t="s">
        <v>744</v>
      </c>
      <c r="N1904" t="s">
        <v>745</v>
      </c>
      <c r="O1904">
        <v>0</v>
      </c>
      <c r="P1904" t="s">
        <v>791</v>
      </c>
      <c r="Q1904" t="s">
        <v>85</v>
      </c>
      <c r="R1904" t="s">
        <v>792</v>
      </c>
      <c r="S1904" s="71">
        <v>45400</v>
      </c>
      <c r="T1904" s="94">
        <v>0.625</v>
      </c>
      <c r="U1904" s="71">
        <v>45400</v>
      </c>
      <c r="V1904" s="94">
        <v>0.66666666666666663</v>
      </c>
      <c r="W1904">
        <v>60</v>
      </c>
      <c r="X1904">
        <v>1</v>
      </c>
      <c r="Y1904" t="s">
        <v>34</v>
      </c>
      <c r="AB1904" t="s">
        <v>1143</v>
      </c>
      <c r="AC1904" t="s">
        <v>1144</v>
      </c>
      <c r="AD1904">
        <v>105783</v>
      </c>
    </row>
    <row r="1905" spans="1:30" x14ac:dyDescent="0.25">
      <c r="A1905" t="s">
        <v>1588</v>
      </c>
      <c r="D1905" t="s">
        <v>197</v>
      </c>
      <c r="E1905" t="s">
        <v>1589</v>
      </c>
      <c r="F1905" t="s">
        <v>782</v>
      </c>
      <c r="H1905" t="s">
        <v>811</v>
      </c>
      <c r="M1905" t="s">
        <v>789</v>
      </c>
      <c r="N1905" t="s">
        <v>777</v>
      </c>
      <c r="P1905" t="s">
        <v>790</v>
      </c>
      <c r="S1905" s="71">
        <v>45400</v>
      </c>
      <c r="T1905" s="94">
        <v>0.625</v>
      </c>
      <c r="U1905" s="71">
        <v>45400</v>
      </c>
      <c r="V1905" s="94">
        <v>0.66666666666666663</v>
      </c>
      <c r="W1905">
        <v>4.71</v>
      </c>
      <c r="X1905">
        <v>7.85E-2</v>
      </c>
      <c r="Y1905" t="s">
        <v>34</v>
      </c>
      <c r="AD1905">
        <v>105783</v>
      </c>
    </row>
    <row r="1906" spans="1:30" x14ac:dyDescent="0.25">
      <c r="A1906" t="s">
        <v>1588</v>
      </c>
      <c r="D1906" t="s">
        <v>197</v>
      </c>
      <c r="E1906" t="s">
        <v>1589</v>
      </c>
      <c r="F1906" t="s">
        <v>782</v>
      </c>
      <c r="H1906" t="s">
        <v>811</v>
      </c>
      <c r="M1906" t="s">
        <v>744</v>
      </c>
      <c r="N1906" t="s">
        <v>745</v>
      </c>
      <c r="O1906">
        <v>0</v>
      </c>
      <c r="P1906" t="s">
        <v>783</v>
      </c>
      <c r="Q1906" t="s">
        <v>86</v>
      </c>
      <c r="R1906" t="s">
        <v>86</v>
      </c>
      <c r="S1906" s="71">
        <v>45401</v>
      </c>
      <c r="T1906" s="94">
        <v>0.38541666666666669</v>
      </c>
      <c r="U1906" s="71">
        <v>45401</v>
      </c>
      <c r="V1906" s="94">
        <v>0.46875</v>
      </c>
      <c r="W1906">
        <v>120</v>
      </c>
      <c r="X1906">
        <v>2</v>
      </c>
      <c r="Y1906" t="s">
        <v>35</v>
      </c>
      <c r="AB1906" t="s">
        <v>1499</v>
      </c>
      <c r="AC1906" t="s">
        <v>1500</v>
      </c>
      <c r="AD1906">
        <v>86989</v>
      </c>
    </row>
    <row r="1907" spans="1:30" x14ac:dyDescent="0.25">
      <c r="A1907" t="s">
        <v>1588</v>
      </c>
      <c r="D1907" t="s">
        <v>197</v>
      </c>
      <c r="E1907" t="s">
        <v>1589</v>
      </c>
      <c r="F1907" t="s">
        <v>782</v>
      </c>
      <c r="H1907" t="s">
        <v>811</v>
      </c>
      <c r="M1907" t="s">
        <v>776</v>
      </c>
      <c r="N1907" t="s">
        <v>777</v>
      </c>
      <c r="P1907" t="s">
        <v>788</v>
      </c>
      <c r="Q1907" t="s">
        <v>86</v>
      </c>
      <c r="R1907" t="s">
        <v>86</v>
      </c>
      <c r="S1907" s="71">
        <v>45401</v>
      </c>
      <c r="T1907" s="94">
        <v>0.38541666666666669</v>
      </c>
      <c r="U1907" s="71">
        <v>45401</v>
      </c>
      <c r="V1907" s="94">
        <v>0.46875</v>
      </c>
      <c r="W1907">
        <v>7</v>
      </c>
      <c r="X1907">
        <v>0.116666667</v>
      </c>
      <c r="Y1907" t="s">
        <v>35</v>
      </c>
      <c r="AB1907" t="s">
        <v>1499</v>
      </c>
      <c r="AC1907" t="s">
        <v>1500</v>
      </c>
      <c r="AD1907">
        <v>86989</v>
      </c>
    </row>
    <row r="1908" spans="1:30" x14ac:dyDescent="0.25">
      <c r="A1908" t="s">
        <v>1588</v>
      </c>
      <c r="D1908" t="s">
        <v>197</v>
      </c>
      <c r="E1908" t="s">
        <v>1589</v>
      </c>
      <c r="F1908" t="s">
        <v>782</v>
      </c>
      <c r="H1908" t="s">
        <v>811</v>
      </c>
      <c r="M1908" t="s">
        <v>744</v>
      </c>
      <c r="N1908" t="s">
        <v>745</v>
      </c>
      <c r="O1908">
        <v>0</v>
      </c>
      <c r="P1908" t="s">
        <v>783</v>
      </c>
      <c r="Q1908" t="s">
        <v>86</v>
      </c>
      <c r="R1908" t="s">
        <v>86</v>
      </c>
      <c r="S1908" s="71">
        <v>45401</v>
      </c>
      <c r="T1908" s="94">
        <v>0.48958333333333331</v>
      </c>
      <c r="U1908" s="71">
        <v>45401</v>
      </c>
      <c r="V1908" s="94">
        <v>0.57291666666666663</v>
      </c>
      <c r="W1908">
        <v>120</v>
      </c>
      <c r="X1908">
        <v>2</v>
      </c>
      <c r="Y1908" t="s">
        <v>35</v>
      </c>
      <c r="AB1908" t="s">
        <v>1459</v>
      </c>
      <c r="AC1908" t="s">
        <v>1460</v>
      </c>
      <c r="AD1908">
        <v>101713</v>
      </c>
    </row>
    <row r="1909" spans="1:30" x14ac:dyDescent="0.25">
      <c r="A1909" t="s">
        <v>1588</v>
      </c>
      <c r="D1909" t="s">
        <v>197</v>
      </c>
      <c r="E1909" t="s">
        <v>1589</v>
      </c>
      <c r="F1909" t="s">
        <v>782</v>
      </c>
      <c r="H1909" t="s">
        <v>811</v>
      </c>
      <c r="M1909" t="s">
        <v>789</v>
      </c>
      <c r="N1909" t="s">
        <v>777</v>
      </c>
      <c r="P1909" t="s">
        <v>790</v>
      </c>
      <c r="S1909" s="71">
        <v>45401</v>
      </c>
      <c r="T1909" s="94">
        <v>0.48958333333333331</v>
      </c>
      <c r="U1909" s="71">
        <v>45401</v>
      </c>
      <c r="V1909" s="94">
        <v>0.57291666666666663</v>
      </c>
      <c r="W1909">
        <v>11.13</v>
      </c>
      <c r="X1909">
        <v>0.1855</v>
      </c>
      <c r="Y1909" t="s">
        <v>35</v>
      </c>
      <c r="AD1909">
        <v>101713</v>
      </c>
    </row>
    <row r="1910" spans="1:30" x14ac:dyDescent="0.25">
      <c r="A1910" t="s">
        <v>1588</v>
      </c>
      <c r="D1910" t="s">
        <v>197</v>
      </c>
      <c r="E1910" t="s">
        <v>1589</v>
      </c>
      <c r="F1910" t="s">
        <v>782</v>
      </c>
      <c r="H1910" t="s">
        <v>811</v>
      </c>
      <c r="M1910" t="s">
        <v>744</v>
      </c>
      <c r="N1910" t="s">
        <v>745</v>
      </c>
      <c r="O1910">
        <v>0</v>
      </c>
      <c r="P1910" t="s">
        <v>783</v>
      </c>
      <c r="Q1910" t="s">
        <v>86</v>
      </c>
      <c r="R1910" t="s">
        <v>86</v>
      </c>
      <c r="S1910" s="71">
        <v>45401</v>
      </c>
      <c r="T1910" s="94">
        <v>0.58333333333333337</v>
      </c>
      <c r="U1910" s="71">
        <v>45401</v>
      </c>
      <c r="V1910" s="94">
        <v>0.66666666666666663</v>
      </c>
      <c r="W1910">
        <v>120</v>
      </c>
      <c r="X1910">
        <v>2</v>
      </c>
      <c r="Y1910" t="s">
        <v>35</v>
      </c>
      <c r="AB1910" t="s">
        <v>1446</v>
      </c>
      <c r="AC1910" t="s">
        <v>1447</v>
      </c>
      <c r="AD1910">
        <v>115684</v>
      </c>
    </row>
    <row r="1911" spans="1:30" x14ac:dyDescent="0.25">
      <c r="A1911" t="s">
        <v>1588</v>
      </c>
      <c r="D1911" t="s">
        <v>197</v>
      </c>
      <c r="E1911" t="s">
        <v>1589</v>
      </c>
      <c r="F1911" t="s">
        <v>782</v>
      </c>
      <c r="H1911" t="s">
        <v>811</v>
      </c>
      <c r="M1911" t="s">
        <v>776</v>
      </c>
      <c r="N1911" t="s">
        <v>777</v>
      </c>
      <c r="P1911" t="s">
        <v>788</v>
      </c>
      <c r="Q1911" t="s">
        <v>86</v>
      </c>
      <c r="R1911" t="s">
        <v>86</v>
      </c>
      <c r="S1911" s="71">
        <v>45401</v>
      </c>
      <c r="T1911" s="94">
        <v>0.58333333333333337</v>
      </c>
      <c r="U1911" s="71">
        <v>45401</v>
      </c>
      <c r="V1911" s="94">
        <v>0.66666666666666663</v>
      </c>
      <c r="W1911">
        <v>10</v>
      </c>
      <c r="X1911">
        <v>0.16666666699999999</v>
      </c>
      <c r="Y1911" t="s">
        <v>35</v>
      </c>
      <c r="AB1911" t="s">
        <v>1446</v>
      </c>
      <c r="AC1911" t="s">
        <v>1447</v>
      </c>
      <c r="AD1911">
        <v>115684</v>
      </c>
    </row>
    <row r="1912" spans="1:30" x14ac:dyDescent="0.25">
      <c r="A1912" t="s">
        <v>1588</v>
      </c>
      <c r="D1912" t="s">
        <v>197</v>
      </c>
      <c r="E1912" t="s">
        <v>1589</v>
      </c>
      <c r="F1912" t="s">
        <v>782</v>
      </c>
      <c r="H1912" t="s">
        <v>811</v>
      </c>
      <c r="M1912" t="s">
        <v>789</v>
      </c>
      <c r="N1912" t="s">
        <v>777</v>
      </c>
      <c r="P1912" t="s">
        <v>790</v>
      </c>
      <c r="S1912" s="71">
        <v>45401</v>
      </c>
      <c r="T1912" s="94">
        <v>0.58333333333333337</v>
      </c>
      <c r="U1912" s="71">
        <v>45401</v>
      </c>
      <c r="V1912" s="94">
        <v>0.66666666666666663</v>
      </c>
      <c r="W1912">
        <v>1.79</v>
      </c>
      <c r="X1912">
        <v>2.9833333E-2</v>
      </c>
      <c r="Y1912" t="s">
        <v>35</v>
      </c>
      <c r="AD1912">
        <v>115684</v>
      </c>
    </row>
    <row r="1913" spans="1:30" x14ac:dyDescent="0.25">
      <c r="A1913" t="s">
        <v>1588</v>
      </c>
      <c r="D1913" t="s">
        <v>197</v>
      </c>
      <c r="E1913" t="s">
        <v>1589</v>
      </c>
      <c r="F1913" t="s">
        <v>782</v>
      </c>
      <c r="H1913" t="s">
        <v>811</v>
      </c>
      <c r="M1913" t="s">
        <v>744</v>
      </c>
      <c r="N1913" t="s">
        <v>796</v>
      </c>
      <c r="O1913">
        <v>0</v>
      </c>
      <c r="P1913" t="s">
        <v>797</v>
      </c>
      <c r="Q1913" t="s">
        <v>747</v>
      </c>
      <c r="R1913" t="s">
        <v>747</v>
      </c>
      <c r="S1913" s="71">
        <v>45401</v>
      </c>
      <c r="T1913" s="94">
        <v>0.66666666666666663</v>
      </c>
      <c r="U1913" s="71">
        <v>45401</v>
      </c>
      <c r="V1913" s="94">
        <v>0.69791666666666663</v>
      </c>
      <c r="W1913">
        <v>45</v>
      </c>
      <c r="X1913">
        <v>0.75</v>
      </c>
      <c r="AB1913" t="s">
        <v>798</v>
      </c>
      <c r="AC1913" t="s">
        <v>799</v>
      </c>
      <c r="AD1913">
        <v>119052</v>
      </c>
    </row>
    <row r="1914" spans="1:30" x14ac:dyDescent="0.25">
      <c r="A1914" t="s">
        <v>1588</v>
      </c>
      <c r="D1914" t="s">
        <v>197</v>
      </c>
      <c r="E1914" t="s">
        <v>1589</v>
      </c>
      <c r="F1914" t="s">
        <v>782</v>
      </c>
      <c r="H1914" t="s">
        <v>811</v>
      </c>
      <c r="M1914" t="s">
        <v>744</v>
      </c>
      <c r="N1914" t="s">
        <v>796</v>
      </c>
      <c r="O1914">
        <v>0</v>
      </c>
      <c r="P1914" t="s">
        <v>797</v>
      </c>
      <c r="Q1914" t="s">
        <v>747</v>
      </c>
      <c r="R1914" t="s">
        <v>747</v>
      </c>
      <c r="S1914" s="71">
        <v>45404</v>
      </c>
      <c r="T1914" s="94">
        <v>0.33333333333333331</v>
      </c>
      <c r="U1914" s="71">
        <v>45404</v>
      </c>
      <c r="V1914" s="94">
        <v>0.375</v>
      </c>
      <c r="W1914">
        <v>60</v>
      </c>
      <c r="X1914">
        <v>1</v>
      </c>
      <c r="AB1914" t="s">
        <v>798</v>
      </c>
      <c r="AC1914" t="s">
        <v>799</v>
      </c>
      <c r="AD1914">
        <v>120853</v>
      </c>
    </row>
    <row r="1915" spans="1:30" x14ac:dyDescent="0.25">
      <c r="A1915" t="s">
        <v>1588</v>
      </c>
      <c r="D1915" t="s">
        <v>197</v>
      </c>
      <c r="E1915" t="s">
        <v>1589</v>
      </c>
      <c r="F1915" t="s">
        <v>782</v>
      </c>
      <c r="H1915" t="s">
        <v>811</v>
      </c>
      <c r="M1915" t="s">
        <v>744</v>
      </c>
      <c r="N1915" t="s">
        <v>745</v>
      </c>
      <c r="O1915">
        <v>0</v>
      </c>
      <c r="P1915" t="s">
        <v>816</v>
      </c>
      <c r="Q1915" t="s">
        <v>86</v>
      </c>
      <c r="R1915" t="s">
        <v>86</v>
      </c>
      <c r="S1915" s="71">
        <v>45404</v>
      </c>
      <c r="T1915" s="94">
        <v>0.375</v>
      </c>
      <c r="U1915" s="71">
        <v>45404</v>
      </c>
      <c r="V1915" s="94">
        <v>0.4375</v>
      </c>
      <c r="W1915">
        <v>90</v>
      </c>
      <c r="X1915">
        <v>1.5</v>
      </c>
      <c r="Y1915" t="s">
        <v>261</v>
      </c>
      <c r="AB1915" t="s">
        <v>1572</v>
      </c>
      <c r="AC1915" t="s">
        <v>1573</v>
      </c>
      <c r="AD1915">
        <v>87391</v>
      </c>
    </row>
    <row r="1916" spans="1:30" x14ac:dyDescent="0.25">
      <c r="A1916" t="s">
        <v>1588</v>
      </c>
      <c r="D1916" t="s">
        <v>197</v>
      </c>
      <c r="E1916" t="s">
        <v>1589</v>
      </c>
      <c r="F1916" t="s">
        <v>782</v>
      </c>
      <c r="H1916" t="s">
        <v>811</v>
      </c>
      <c r="M1916" t="s">
        <v>744</v>
      </c>
      <c r="N1916" t="s">
        <v>745</v>
      </c>
      <c r="O1916">
        <v>0</v>
      </c>
      <c r="P1916" t="s">
        <v>819</v>
      </c>
      <c r="Q1916" t="s">
        <v>86</v>
      </c>
      <c r="R1916" t="s">
        <v>86</v>
      </c>
      <c r="S1916" s="71">
        <v>45404</v>
      </c>
      <c r="T1916" s="94">
        <v>0.45833333333333331</v>
      </c>
      <c r="U1916" s="71">
        <v>45404</v>
      </c>
      <c r="V1916" s="94">
        <v>0.5</v>
      </c>
      <c r="W1916">
        <v>60</v>
      </c>
      <c r="X1916">
        <v>1</v>
      </c>
      <c r="Y1916" t="s">
        <v>35</v>
      </c>
      <c r="AB1916" t="s">
        <v>1431</v>
      </c>
      <c r="AC1916" t="s">
        <v>1432</v>
      </c>
      <c r="AD1916">
        <v>110146</v>
      </c>
    </row>
    <row r="1917" spans="1:30" x14ac:dyDescent="0.25">
      <c r="A1917" t="s">
        <v>1588</v>
      </c>
      <c r="D1917" t="s">
        <v>197</v>
      </c>
      <c r="E1917" t="s">
        <v>1589</v>
      </c>
      <c r="F1917" t="s">
        <v>782</v>
      </c>
      <c r="H1917" t="s">
        <v>811</v>
      </c>
      <c r="M1917" t="s">
        <v>789</v>
      </c>
      <c r="N1917" t="s">
        <v>777</v>
      </c>
      <c r="P1917" t="s">
        <v>790</v>
      </c>
      <c r="S1917" s="71">
        <v>45404</v>
      </c>
      <c r="T1917" s="94">
        <v>0.45833333333333331</v>
      </c>
      <c r="U1917" s="71">
        <v>45404</v>
      </c>
      <c r="V1917" s="94">
        <v>0.5</v>
      </c>
      <c r="W1917">
        <v>6.92</v>
      </c>
      <c r="X1917">
        <v>0.115333333</v>
      </c>
      <c r="Y1917" t="s">
        <v>35</v>
      </c>
      <c r="AD1917">
        <v>110146</v>
      </c>
    </row>
    <row r="1918" spans="1:30" x14ac:dyDescent="0.25">
      <c r="A1918" t="s">
        <v>1588</v>
      </c>
      <c r="D1918" t="s">
        <v>197</v>
      </c>
      <c r="E1918" t="s">
        <v>1589</v>
      </c>
      <c r="F1918" t="s">
        <v>782</v>
      </c>
      <c r="H1918" t="s">
        <v>811</v>
      </c>
      <c r="M1918" t="s">
        <v>744</v>
      </c>
      <c r="N1918" t="s">
        <v>745</v>
      </c>
      <c r="O1918">
        <v>0</v>
      </c>
      <c r="P1918" t="s">
        <v>783</v>
      </c>
      <c r="Q1918" t="s">
        <v>86</v>
      </c>
      <c r="R1918" t="s">
        <v>86</v>
      </c>
      <c r="S1918" s="71">
        <v>45404</v>
      </c>
      <c r="T1918" s="94">
        <v>0.52083333333333337</v>
      </c>
      <c r="U1918" s="71">
        <v>45404</v>
      </c>
      <c r="V1918" s="94">
        <v>0.64583333333333337</v>
      </c>
      <c r="W1918">
        <v>180</v>
      </c>
      <c r="X1918">
        <v>3</v>
      </c>
      <c r="Y1918" t="s">
        <v>35</v>
      </c>
      <c r="AB1918" t="s">
        <v>1499</v>
      </c>
      <c r="AC1918" t="s">
        <v>1500</v>
      </c>
      <c r="AD1918">
        <v>108429</v>
      </c>
    </row>
    <row r="1919" spans="1:30" x14ac:dyDescent="0.25">
      <c r="A1919" t="s">
        <v>1588</v>
      </c>
      <c r="D1919" t="s">
        <v>197</v>
      </c>
      <c r="E1919" t="s">
        <v>1589</v>
      </c>
      <c r="F1919" t="s">
        <v>782</v>
      </c>
      <c r="H1919" t="s">
        <v>811</v>
      </c>
      <c r="M1919" t="s">
        <v>789</v>
      </c>
      <c r="N1919" t="s">
        <v>777</v>
      </c>
      <c r="P1919" t="s">
        <v>790</v>
      </c>
      <c r="S1919" s="71">
        <v>45404</v>
      </c>
      <c r="T1919" s="94">
        <v>0.52083333333333337</v>
      </c>
      <c r="U1919" s="71">
        <v>45404</v>
      </c>
      <c r="V1919" s="94">
        <v>0.64583333333333337</v>
      </c>
      <c r="W1919">
        <v>14.36</v>
      </c>
      <c r="X1919">
        <v>0.23933333300000001</v>
      </c>
      <c r="Y1919" t="s">
        <v>35</v>
      </c>
      <c r="AD1919">
        <v>108429</v>
      </c>
    </row>
    <row r="1920" spans="1:30" x14ac:dyDescent="0.25">
      <c r="A1920" t="s">
        <v>1588</v>
      </c>
      <c r="D1920" t="s">
        <v>197</v>
      </c>
      <c r="E1920" t="s">
        <v>1589</v>
      </c>
      <c r="F1920" t="s">
        <v>782</v>
      </c>
      <c r="H1920" t="s">
        <v>811</v>
      </c>
      <c r="M1920" t="s">
        <v>744</v>
      </c>
      <c r="N1920" t="s">
        <v>745</v>
      </c>
      <c r="O1920">
        <v>0</v>
      </c>
      <c r="P1920" t="s">
        <v>783</v>
      </c>
      <c r="Q1920" t="s">
        <v>86</v>
      </c>
      <c r="R1920" t="s">
        <v>86</v>
      </c>
      <c r="S1920" s="71">
        <v>45405</v>
      </c>
      <c r="T1920" s="94">
        <v>0.4375</v>
      </c>
      <c r="U1920" s="71">
        <v>45405</v>
      </c>
      <c r="V1920" s="94">
        <v>0.52083333333333337</v>
      </c>
      <c r="W1920">
        <v>120</v>
      </c>
      <c r="X1920">
        <v>2</v>
      </c>
      <c r="Y1920" t="s">
        <v>35</v>
      </c>
      <c r="AB1920" t="s">
        <v>874</v>
      </c>
      <c r="AC1920" t="s">
        <v>875</v>
      </c>
      <c r="AD1920">
        <v>119117</v>
      </c>
    </row>
    <row r="1921" spans="1:30" x14ac:dyDescent="0.25">
      <c r="A1921" t="s">
        <v>1588</v>
      </c>
      <c r="D1921" t="s">
        <v>197</v>
      </c>
      <c r="E1921" t="s">
        <v>1589</v>
      </c>
      <c r="F1921" t="s">
        <v>782</v>
      </c>
      <c r="H1921" t="s">
        <v>811</v>
      </c>
      <c r="M1921" t="s">
        <v>776</v>
      </c>
      <c r="N1921" t="s">
        <v>777</v>
      </c>
      <c r="P1921" t="s">
        <v>788</v>
      </c>
      <c r="Q1921" t="s">
        <v>86</v>
      </c>
      <c r="R1921" t="s">
        <v>86</v>
      </c>
      <c r="S1921" s="71">
        <v>45405</v>
      </c>
      <c r="T1921" s="94">
        <v>0.4375</v>
      </c>
      <c r="U1921" s="71">
        <v>45405</v>
      </c>
      <c r="V1921" s="94">
        <v>0.52083333333333337</v>
      </c>
      <c r="W1921">
        <v>11</v>
      </c>
      <c r="X1921">
        <v>0.18333333299999999</v>
      </c>
      <c r="Y1921" t="s">
        <v>35</v>
      </c>
      <c r="AB1921" t="s">
        <v>874</v>
      </c>
      <c r="AC1921" t="s">
        <v>875</v>
      </c>
      <c r="AD1921">
        <v>119117</v>
      </c>
    </row>
    <row r="1922" spans="1:30" x14ac:dyDescent="0.25">
      <c r="A1922" t="s">
        <v>1588</v>
      </c>
      <c r="D1922" t="s">
        <v>197</v>
      </c>
      <c r="E1922" t="s">
        <v>1589</v>
      </c>
      <c r="F1922" t="s">
        <v>782</v>
      </c>
      <c r="H1922" t="s">
        <v>811</v>
      </c>
      <c r="M1922" t="s">
        <v>744</v>
      </c>
      <c r="N1922" t="s">
        <v>796</v>
      </c>
      <c r="O1922">
        <v>0</v>
      </c>
      <c r="P1922" t="s">
        <v>797</v>
      </c>
      <c r="Q1922" t="s">
        <v>747</v>
      </c>
      <c r="R1922" t="s">
        <v>747</v>
      </c>
      <c r="S1922" s="71">
        <v>45405</v>
      </c>
      <c r="T1922" s="94">
        <v>0.52083333333333337</v>
      </c>
      <c r="U1922" s="71">
        <v>45405</v>
      </c>
      <c r="V1922" s="94">
        <v>0.54166666666666663</v>
      </c>
      <c r="W1922">
        <v>30</v>
      </c>
      <c r="X1922">
        <v>0.5</v>
      </c>
      <c r="AB1922" t="s">
        <v>798</v>
      </c>
      <c r="AC1922" t="s">
        <v>799</v>
      </c>
      <c r="AD1922">
        <v>120856</v>
      </c>
    </row>
    <row r="1923" spans="1:30" x14ac:dyDescent="0.25">
      <c r="A1923" t="s">
        <v>1588</v>
      </c>
      <c r="D1923" t="s">
        <v>197</v>
      </c>
      <c r="E1923" t="s">
        <v>1589</v>
      </c>
      <c r="F1923" t="s">
        <v>782</v>
      </c>
      <c r="H1923" t="s">
        <v>811</v>
      </c>
      <c r="M1923" t="s">
        <v>744</v>
      </c>
      <c r="N1923" t="s">
        <v>745</v>
      </c>
      <c r="O1923">
        <v>0</v>
      </c>
      <c r="P1923" t="s">
        <v>791</v>
      </c>
      <c r="Q1923" t="s">
        <v>85</v>
      </c>
      <c r="R1923" t="s">
        <v>792</v>
      </c>
      <c r="S1923" s="71">
        <v>45405</v>
      </c>
      <c r="T1923" s="94">
        <v>0.54166666666666663</v>
      </c>
      <c r="U1923" s="71">
        <v>45405</v>
      </c>
      <c r="V1923" s="94">
        <v>0.625</v>
      </c>
      <c r="W1923">
        <v>120</v>
      </c>
      <c r="X1923">
        <v>2</v>
      </c>
      <c r="Y1923" t="s">
        <v>34</v>
      </c>
      <c r="AB1923" t="s">
        <v>1590</v>
      </c>
      <c r="AC1923" t="s">
        <v>1591</v>
      </c>
      <c r="AD1923">
        <v>97386</v>
      </c>
    </row>
    <row r="1924" spans="1:30" x14ac:dyDescent="0.25">
      <c r="A1924" t="s">
        <v>1588</v>
      </c>
      <c r="D1924" t="s">
        <v>197</v>
      </c>
      <c r="E1924" t="s">
        <v>1589</v>
      </c>
      <c r="F1924" t="s">
        <v>782</v>
      </c>
      <c r="H1924" t="s">
        <v>811</v>
      </c>
      <c r="M1924" t="s">
        <v>776</v>
      </c>
      <c r="N1924" t="s">
        <v>777</v>
      </c>
      <c r="P1924" t="s">
        <v>795</v>
      </c>
      <c r="Q1924" t="s">
        <v>85</v>
      </c>
      <c r="R1924" t="s">
        <v>792</v>
      </c>
      <c r="S1924" s="71">
        <v>45405</v>
      </c>
      <c r="T1924" s="94">
        <v>0.54166666666666663</v>
      </c>
      <c r="U1924" s="71">
        <v>45405</v>
      </c>
      <c r="V1924" s="94">
        <v>0.625</v>
      </c>
      <c r="W1924">
        <v>5</v>
      </c>
      <c r="X1924">
        <v>8.3333332999999996E-2</v>
      </c>
      <c r="Y1924" t="s">
        <v>34</v>
      </c>
      <c r="AB1924" t="s">
        <v>1590</v>
      </c>
      <c r="AC1924" t="s">
        <v>1591</v>
      </c>
      <c r="AD1924">
        <v>97386</v>
      </c>
    </row>
    <row r="1925" spans="1:30" x14ac:dyDescent="0.25">
      <c r="A1925" t="s">
        <v>1588</v>
      </c>
      <c r="D1925" t="s">
        <v>197</v>
      </c>
      <c r="E1925" t="s">
        <v>1589</v>
      </c>
      <c r="F1925" t="s">
        <v>782</v>
      </c>
      <c r="H1925" t="s">
        <v>811</v>
      </c>
      <c r="M1925" t="s">
        <v>789</v>
      </c>
      <c r="N1925" t="s">
        <v>777</v>
      </c>
      <c r="P1925" t="s">
        <v>790</v>
      </c>
      <c r="S1925" s="71">
        <v>45405</v>
      </c>
      <c r="T1925" s="94">
        <v>0.54166666666666663</v>
      </c>
      <c r="U1925" s="71">
        <v>45405</v>
      </c>
      <c r="V1925" s="94">
        <v>0.625</v>
      </c>
      <c r="W1925">
        <v>84.36</v>
      </c>
      <c r="X1925">
        <v>1.4059999999999999</v>
      </c>
      <c r="Y1925" t="s">
        <v>34</v>
      </c>
      <c r="AD1925">
        <v>97386</v>
      </c>
    </row>
    <row r="1926" spans="1:30" x14ac:dyDescent="0.25">
      <c r="A1926" t="s">
        <v>1588</v>
      </c>
      <c r="D1926" t="s">
        <v>197</v>
      </c>
      <c r="E1926" t="s">
        <v>1589</v>
      </c>
      <c r="F1926" t="s">
        <v>782</v>
      </c>
      <c r="H1926" t="s">
        <v>811</v>
      </c>
      <c r="M1926" t="s">
        <v>744</v>
      </c>
      <c r="N1926" t="s">
        <v>796</v>
      </c>
      <c r="O1926">
        <v>0</v>
      </c>
      <c r="P1926" t="s">
        <v>797</v>
      </c>
      <c r="Q1926" t="s">
        <v>747</v>
      </c>
      <c r="R1926" t="s">
        <v>747</v>
      </c>
      <c r="S1926" s="71">
        <v>45406</v>
      </c>
      <c r="T1926" s="94">
        <v>0.34375</v>
      </c>
      <c r="U1926" s="71">
        <v>45406</v>
      </c>
      <c r="V1926" s="94">
        <v>0.375</v>
      </c>
      <c r="W1926">
        <v>45</v>
      </c>
      <c r="X1926">
        <v>0.75</v>
      </c>
      <c r="AB1926" t="s">
        <v>798</v>
      </c>
      <c r="AC1926" t="s">
        <v>799</v>
      </c>
      <c r="AD1926">
        <v>121681</v>
      </c>
    </row>
    <row r="1927" spans="1:30" x14ac:dyDescent="0.25">
      <c r="A1927" t="s">
        <v>1588</v>
      </c>
      <c r="D1927" t="s">
        <v>197</v>
      </c>
      <c r="E1927" t="s">
        <v>1589</v>
      </c>
      <c r="F1927" t="s">
        <v>782</v>
      </c>
      <c r="H1927" t="s">
        <v>811</v>
      </c>
      <c r="M1927" t="s">
        <v>744</v>
      </c>
      <c r="N1927" t="s">
        <v>745</v>
      </c>
      <c r="O1927">
        <v>0</v>
      </c>
      <c r="P1927" t="s">
        <v>819</v>
      </c>
      <c r="Q1927" t="s">
        <v>86</v>
      </c>
      <c r="R1927" t="s">
        <v>86</v>
      </c>
      <c r="S1927" s="71">
        <v>45406</v>
      </c>
      <c r="T1927" s="94">
        <v>0.39583333333333331</v>
      </c>
      <c r="U1927" s="71">
        <v>45406</v>
      </c>
      <c r="V1927" s="94">
        <v>0.4375</v>
      </c>
      <c r="W1927">
        <v>60</v>
      </c>
      <c r="X1927">
        <v>1</v>
      </c>
      <c r="Y1927" t="s">
        <v>35</v>
      </c>
      <c r="AB1927" t="s">
        <v>1111</v>
      </c>
      <c r="AC1927" t="s">
        <v>1112</v>
      </c>
      <c r="AD1927">
        <v>86835</v>
      </c>
    </row>
    <row r="1928" spans="1:30" x14ac:dyDescent="0.25">
      <c r="A1928" t="s">
        <v>1588</v>
      </c>
      <c r="D1928" t="s">
        <v>197</v>
      </c>
      <c r="E1928" t="s">
        <v>1589</v>
      </c>
      <c r="F1928" t="s">
        <v>782</v>
      </c>
      <c r="H1928" t="s">
        <v>811</v>
      </c>
      <c r="M1928" t="s">
        <v>744</v>
      </c>
      <c r="N1928" t="s">
        <v>745</v>
      </c>
      <c r="O1928">
        <v>0</v>
      </c>
      <c r="P1928" t="s">
        <v>819</v>
      </c>
      <c r="Q1928" t="s">
        <v>86</v>
      </c>
      <c r="R1928" t="s">
        <v>86</v>
      </c>
      <c r="S1928" s="71">
        <v>45406</v>
      </c>
      <c r="T1928" s="94">
        <v>0.44791666666666669</v>
      </c>
      <c r="U1928" s="71">
        <v>45406</v>
      </c>
      <c r="V1928" s="94">
        <v>0.53125</v>
      </c>
      <c r="W1928">
        <v>120</v>
      </c>
      <c r="X1928">
        <v>2</v>
      </c>
      <c r="Y1928" t="s">
        <v>35</v>
      </c>
      <c r="AB1928" t="s">
        <v>1122</v>
      </c>
      <c r="AC1928" t="s">
        <v>1123</v>
      </c>
      <c r="AD1928">
        <v>87373</v>
      </c>
    </row>
    <row r="1929" spans="1:30" x14ac:dyDescent="0.25">
      <c r="A1929" t="s">
        <v>1588</v>
      </c>
      <c r="D1929" t="s">
        <v>197</v>
      </c>
      <c r="E1929" t="s">
        <v>1589</v>
      </c>
      <c r="F1929" t="s">
        <v>782</v>
      </c>
      <c r="H1929" t="s">
        <v>811</v>
      </c>
      <c r="M1929" t="s">
        <v>776</v>
      </c>
      <c r="N1929" t="s">
        <v>777</v>
      </c>
      <c r="P1929" t="s">
        <v>788</v>
      </c>
      <c r="Q1929" t="s">
        <v>86</v>
      </c>
      <c r="R1929" t="s">
        <v>86</v>
      </c>
      <c r="S1929" s="71">
        <v>45406</v>
      </c>
      <c r="T1929" s="94">
        <v>0.44791666666666669</v>
      </c>
      <c r="U1929" s="71">
        <v>45406</v>
      </c>
      <c r="V1929" s="94">
        <v>0.53125</v>
      </c>
      <c r="W1929">
        <v>21</v>
      </c>
      <c r="X1929">
        <v>0.35</v>
      </c>
      <c r="Y1929" t="s">
        <v>35</v>
      </c>
      <c r="AB1929" t="s">
        <v>1122</v>
      </c>
      <c r="AC1929" t="s">
        <v>1123</v>
      </c>
      <c r="AD1929">
        <v>87373</v>
      </c>
    </row>
    <row r="1930" spans="1:30" x14ac:dyDescent="0.25">
      <c r="A1930" t="s">
        <v>1588</v>
      </c>
      <c r="D1930" t="s">
        <v>197</v>
      </c>
      <c r="E1930" t="s">
        <v>1589</v>
      </c>
      <c r="F1930" t="s">
        <v>782</v>
      </c>
      <c r="H1930" t="s">
        <v>811</v>
      </c>
      <c r="M1930" t="s">
        <v>789</v>
      </c>
      <c r="N1930" t="s">
        <v>777</v>
      </c>
      <c r="P1930" t="s">
        <v>790</v>
      </c>
      <c r="S1930" s="71">
        <v>45406</v>
      </c>
      <c r="T1930" s="94">
        <v>0.44791666666666669</v>
      </c>
      <c r="U1930" s="71">
        <v>45406</v>
      </c>
      <c r="V1930" s="94">
        <v>0.53125</v>
      </c>
      <c r="W1930">
        <v>3.7</v>
      </c>
      <c r="X1930">
        <v>6.1666667000000001E-2</v>
      </c>
      <c r="Y1930" t="s">
        <v>35</v>
      </c>
      <c r="AD1930">
        <v>87373</v>
      </c>
    </row>
    <row r="1931" spans="1:30" x14ac:dyDescent="0.25">
      <c r="A1931" t="s">
        <v>1588</v>
      </c>
      <c r="D1931" t="s">
        <v>197</v>
      </c>
      <c r="E1931" t="s">
        <v>1589</v>
      </c>
      <c r="F1931" t="s">
        <v>782</v>
      </c>
      <c r="H1931" t="s">
        <v>811</v>
      </c>
      <c r="M1931" t="s">
        <v>744</v>
      </c>
      <c r="N1931" t="s">
        <v>745</v>
      </c>
      <c r="O1931">
        <v>0</v>
      </c>
      <c r="P1931" t="s">
        <v>783</v>
      </c>
      <c r="Q1931" t="s">
        <v>86</v>
      </c>
      <c r="R1931" t="s">
        <v>86</v>
      </c>
      <c r="S1931" s="71">
        <v>45406</v>
      </c>
      <c r="T1931" s="94">
        <v>0.55208333333333337</v>
      </c>
      <c r="U1931" s="71">
        <v>45406</v>
      </c>
      <c r="V1931" s="94">
        <v>0.63541666666666663</v>
      </c>
      <c r="W1931">
        <v>120</v>
      </c>
      <c r="X1931">
        <v>2</v>
      </c>
      <c r="Y1931" t="s">
        <v>35</v>
      </c>
      <c r="AB1931" t="s">
        <v>1842</v>
      </c>
      <c r="AC1931" t="s">
        <v>1843</v>
      </c>
      <c r="AD1931">
        <v>119376</v>
      </c>
    </row>
    <row r="1932" spans="1:30" x14ac:dyDescent="0.25">
      <c r="A1932" t="s">
        <v>1588</v>
      </c>
      <c r="D1932" t="s">
        <v>197</v>
      </c>
      <c r="E1932" t="s">
        <v>1589</v>
      </c>
      <c r="F1932" t="s">
        <v>782</v>
      </c>
      <c r="H1932" t="s">
        <v>811</v>
      </c>
      <c r="M1932" t="s">
        <v>789</v>
      </c>
      <c r="N1932" t="s">
        <v>777</v>
      </c>
      <c r="P1932" t="s">
        <v>790</v>
      </c>
      <c r="S1932" s="71">
        <v>45406</v>
      </c>
      <c r="T1932" s="94">
        <v>0.55208333333333337</v>
      </c>
      <c r="U1932" s="71">
        <v>45406</v>
      </c>
      <c r="V1932" s="94">
        <v>0.63541666666666663</v>
      </c>
      <c r="W1932">
        <v>3.33</v>
      </c>
      <c r="X1932">
        <v>5.5500000000000001E-2</v>
      </c>
      <c r="Y1932" t="s">
        <v>35</v>
      </c>
      <c r="AD1932">
        <v>119376</v>
      </c>
    </row>
    <row r="1933" spans="1:30" x14ac:dyDescent="0.25">
      <c r="A1933" t="s">
        <v>1588</v>
      </c>
      <c r="D1933" t="s">
        <v>197</v>
      </c>
      <c r="E1933" t="s">
        <v>1589</v>
      </c>
      <c r="F1933" t="s">
        <v>782</v>
      </c>
      <c r="H1933" t="s">
        <v>811</v>
      </c>
      <c r="M1933" t="s">
        <v>744</v>
      </c>
      <c r="N1933" t="s">
        <v>796</v>
      </c>
      <c r="O1933">
        <v>0</v>
      </c>
      <c r="P1933" t="s">
        <v>797</v>
      </c>
      <c r="Q1933" t="s">
        <v>747</v>
      </c>
      <c r="R1933" t="s">
        <v>747</v>
      </c>
      <c r="S1933" s="71">
        <v>45408</v>
      </c>
      <c r="T1933" s="94">
        <v>0.375</v>
      </c>
      <c r="U1933" s="71">
        <v>45408</v>
      </c>
      <c r="V1933" s="94">
        <v>0.39583333333333331</v>
      </c>
      <c r="W1933">
        <v>30</v>
      </c>
      <c r="X1933">
        <v>0.5</v>
      </c>
      <c r="AB1933" t="s">
        <v>798</v>
      </c>
      <c r="AC1933" t="s">
        <v>799</v>
      </c>
      <c r="AD1933">
        <v>121806</v>
      </c>
    </row>
    <row r="1934" spans="1:30" x14ac:dyDescent="0.25">
      <c r="A1934" t="s">
        <v>1588</v>
      </c>
      <c r="D1934" t="s">
        <v>197</v>
      </c>
      <c r="E1934" t="s">
        <v>1589</v>
      </c>
      <c r="F1934" t="s">
        <v>782</v>
      </c>
      <c r="H1934" t="s">
        <v>811</v>
      </c>
      <c r="M1934" t="s">
        <v>744</v>
      </c>
      <c r="N1934" t="s">
        <v>745</v>
      </c>
      <c r="O1934">
        <v>0</v>
      </c>
      <c r="P1934" t="s">
        <v>791</v>
      </c>
      <c r="Q1934" t="s">
        <v>85</v>
      </c>
      <c r="R1934" t="s">
        <v>792</v>
      </c>
      <c r="S1934" s="71">
        <v>45408</v>
      </c>
      <c r="T1934" s="94">
        <v>0.39583333333333331</v>
      </c>
      <c r="U1934" s="71">
        <v>45408</v>
      </c>
      <c r="V1934" s="94">
        <v>0.47916666666666669</v>
      </c>
      <c r="W1934">
        <v>120</v>
      </c>
      <c r="X1934">
        <v>2</v>
      </c>
      <c r="Y1934" t="s">
        <v>34</v>
      </c>
      <c r="AB1934" t="s">
        <v>1840</v>
      </c>
      <c r="AC1934" t="s">
        <v>1841</v>
      </c>
      <c r="AD1934">
        <v>116679</v>
      </c>
    </row>
    <row r="1935" spans="1:30" x14ac:dyDescent="0.25">
      <c r="A1935" t="s">
        <v>1588</v>
      </c>
      <c r="D1935" t="s">
        <v>197</v>
      </c>
      <c r="E1935" t="s">
        <v>1589</v>
      </c>
      <c r="F1935" t="s">
        <v>782</v>
      </c>
      <c r="H1935" t="s">
        <v>811</v>
      </c>
      <c r="M1935" t="s">
        <v>776</v>
      </c>
      <c r="N1935" t="s">
        <v>777</v>
      </c>
      <c r="P1935" t="s">
        <v>795</v>
      </c>
      <c r="Q1935" t="s">
        <v>85</v>
      </c>
      <c r="R1935" t="s">
        <v>792</v>
      </c>
      <c r="S1935" s="71">
        <v>45408</v>
      </c>
      <c r="T1935" s="94">
        <v>0.39583333333333331</v>
      </c>
      <c r="U1935" s="71">
        <v>45408</v>
      </c>
      <c r="V1935" s="94">
        <v>0.47916666666666669</v>
      </c>
      <c r="W1935">
        <v>10</v>
      </c>
      <c r="X1935">
        <v>0.16666666699999999</v>
      </c>
      <c r="Y1935" t="s">
        <v>34</v>
      </c>
      <c r="AB1935" t="s">
        <v>1840</v>
      </c>
      <c r="AC1935" t="s">
        <v>1841</v>
      </c>
      <c r="AD1935">
        <v>116679</v>
      </c>
    </row>
    <row r="1936" spans="1:30" x14ac:dyDescent="0.25">
      <c r="A1936" t="s">
        <v>1588</v>
      </c>
      <c r="D1936" t="s">
        <v>197</v>
      </c>
      <c r="E1936" t="s">
        <v>1589</v>
      </c>
      <c r="F1936" t="s">
        <v>782</v>
      </c>
      <c r="H1936" t="s">
        <v>811</v>
      </c>
      <c r="M1936" t="s">
        <v>744</v>
      </c>
      <c r="N1936" t="s">
        <v>745</v>
      </c>
      <c r="O1936">
        <v>0</v>
      </c>
      <c r="P1936" t="s">
        <v>783</v>
      </c>
      <c r="Q1936" t="s">
        <v>86</v>
      </c>
      <c r="R1936" t="s">
        <v>86</v>
      </c>
      <c r="S1936" s="71">
        <v>45408</v>
      </c>
      <c r="T1936" s="94">
        <v>0.48958333333333331</v>
      </c>
      <c r="U1936" s="71">
        <v>45408</v>
      </c>
      <c r="V1936" s="94">
        <v>0.57291666666666663</v>
      </c>
      <c r="W1936">
        <v>120</v>
      </c>
      <c r="X1936">
        <v>2</v>
      </c>
      <c r="Y1936" t="s">
        <v>35</v>
      </c>
      <c r="AB1936" t="s">
        <v>1459</v>
      </c>
      <c r="AC1936" t="s">
        <v>1460</v>
      </c>
      <c r="AD1936">
        <v>101714</v>
      </c>
    </row>
    <row r="1937" spans="1:30" x14ac:dyDescent="0.25">
      <c r="A1937" t="s">
        <v>1588</v>
      </c>
      <c r="D1937" t="s">
        <v>197</v>
      </c>
      <c r="E1937" t="s">
        <v>1589</v>
      </c>
      <c r="F1937" t="s">
        <v>782</v>
      </c>
      <c r="H1937" t="s">
        <v>811</v>
      </c>
      <c r="M1937" t="s">
        <v>789</v>
      </c>
      <c r="N1937" t="s">
        <v>777</v>
      </c>
      <c r="P1937" t="s">
        <v>790</v>
      </c>
      <c r="S1937" s="71">
        <v>45408</v>
      </c>
      <c r="T1937" s="94">
        <v>0.48958333333333331</v>
      </c>
      <c r="U1937" s="71">
        <v>45408</v>
      </c>
      <c r="V1937" s="94">
        <v>0.57291666666666663</v>
      </c>
      <c r="W1937">
        <v>1.1599999999999999</v>
      </c>
      <c r="X1937">
        <v>1.9333333000000001E-2</v>
      </c>
      <c r="Y1937" t="s">
        <v>35</v>
      </c>
      <c r="AD1937">
        <v>101714</v>
      </c>
    </row>
    <row r="1938" spans="1:30" x14ac:dyDescent="0.25">
      <c r="A1938" t="s">
        <v>1588</v>
      </c>
      <c r="D1938" t="s">
        <v>197</v>
      </c>
      <c r="E1938" t="s">
        <v>1589</v>
      </c>
      <c r="F1938" t="s">
        <v>782</v>
      </c>
      <c r="H1938" t="s">
        <v>811</v>
      </c>
      <c r="M1938" t="s">
        <v>744</v>
      </c>
      <c r="N1938" t="s">
        <v>745</v>
      </c>
      <c r="O1938">
        <v>0</v>
      </c>
      <c r="P1938" t="s">
        <v>783</v>
      </c>
      <c r="Q1938" t="s">
        <v>86</v>
      </c>
      <c r="R1938" t="s">
        <v>86</v>
      </c>
      <c r="S1938" s="71">
        <v>45408</v>
      </c>
      <c r="T1938" s="94">
        <v>0.58333333333333337</v>
      </c>
      <c r="U1938" s="71">
        <v>45408</v>
      </c>
      <c r="V1938" s="94">
        <v>0.66666666666666663</v>
      </c>
      <c r="W1938">
        <v>120</v>
      </c>
      <c r="X1938">
        <v>2</v>
      </c>
      <c r="Y1938" t="s">
        <v>35</v>
      </c>
      <c r="AB1938" t="s">
        <v>834</v>
      </c>
      <c r="AC1938" t="s">
        <v>835</v>
      </c>
      <c r="AD1938">
        <v>120647</v>
      </c>
    </row>
    <row r="1939" spans="1:30" x14ac:dyDescent="0.25">
      <c r="A1939" t="s">
        <v>1588</v>
      </c>
      <c r="D1939" t="s">
        <v>197</v>
      </c>
      <c r="E1939" t="s">
        <v>1589</v>
      </c>
      <c r="F1939" t="s">
        <v>782</v>
      </c>
      <c r="H1939" t="s">
        <v>811</v>
      </c>
      <c r="M1939" t="s">
        <v>776</v>
      </c>
      <c r="N1939" t="s">
        <v>777</v>
      </c>
      <c r="P1939" t="s">
        <v>788</v>
      </c>
      <c r="Q1939" t="s">
        <v>86</v>
      </c>
      <c r="R1939" t="s">
        <v>86</v>
      </c>
      <c r="S1939" s="71">
        <v>45408</v>
      </c>
      <c r="T1939" s="94">
        <v>0.58333333333333337</v>
      </c>
      <c r="U1939" s="71">
        <v>45408</v>
      </c>
      <c r="V1939" s="94">
        <v>0.66666666666666663</v>
      </c>
      <c r="W1939">
        <v>12</v>
      </c>
      <c r="X1939">
        <v>0.2</v>
      </c>
      <c r="Y1939" t="s">
        <v>35</v>
      </c>
      <c r="AB1939" t="s">
        <v>834</v>
      </c>
      <c r="AC1939" t="s">
        <v>835</v>
      </c>
      <c r="AD1939">
        <v>120647</v>
      </c>
    </row>
    <row r="1940" spans="1:30" x14ac:dyDescent="0.25">
      <c r="A1940" t="s">
        <v>1588</v>
      </c>
      <c r="D1940" t="s">
        <v>197</v>
      </c>
      <c r="E1940" t="s">
        <v>1589</v>
      </c>
      <c r="F1940" t="s">
        <v>782</v>
      </c>
      <c r="H1940" t="s">
        <v>811</v>
      </c>
      <c r="M1940" t="s">
        <v>789</v>
      </c>
      <c r="N1940" t="s">
        <v>777</v>
      </c>
      <c r="P1940" t="s">
        <v>790</v>
      </c>
      <c r="S1940" s="71">
        <v>45408</v>
      </c>
      <c r="T1940" s="94">
        <v>0.58333333333333337</v>
      </c>
      <c r="U1940" s="71">
        <v>45408</v>
      </c>
      <c r="V1940" s="94">
        <v>0.66666666666666663</v>
      </c>
      <c r="W1940">
        <v>4.5199999999999996</v>
      </c>
      <c r="X1940">
        <v>7.5333333000000002E-2</v>
      </c>
      <c r="Y1940" t="s">
        <v>35</v>
      </c>
      <c r="AD1940">
        <v>120647</v>
      </c>
    </row>
    <row r="1941" spans="1:30" x14ac:dyDescent="0.25">
      <c r="A1941" t="s">
        <v>1588</v>
      </c>
      <c r="D1941" t="s">
        <v>197</v>
      </c>
      <c r="E1941" t="s">
        <v>1589</v>
      </c>
      <c r="F1941" t="s">
        <v>782</v>
      </c>
      <c r="H1941" t="s">
        <v>811</v>
      </c>
      <c r="M1941" t="s">
        <v>744</v>
      </c>
      <c r="N1941" t="s">
        <v>745</v>
      </c>
      <c r="O1941">
        <v>0</v>
      </c>
      <c r="P1941" t="s">
        <v>783</v>
      </c>
      <c r="Q1941" t="s">
        <v>86</v>
      </c>
      <c r="R1941" t="s">
        <v>86</v>
      </c>
      <c r="S1941" s="71">
        <v>45411</v>
      </c>
      <c r="T1941" s="94">
        <v>0.52083333333333337</v>
      </c>
      <c r="U1941" s="71">
        <v>45411</v>
      </c>
      <c r="V1941" s="94">
        <v>0.64583333333333337</v>
      </c>
      <c r="W1941">
        <v>180</v>
      </c>
      <c r="X1941">
        <v>3</v>
      </c>
      <c r="Y1941" t="s">
        <v>35</v>
      </c>
      <c r="AB1941" t="s">
        <v>1499</v>
      </c>
      <c r="AC1941" t="s">
        <v>1500</v>
      </c>
      <c r="AD1941">
        <v>108430</v>
      </c>
    </row>
    <row r="1942" spans="1:30" x14ac:dyDescent="0.25">
      <c r="A1942" t="s">
        <v>1588</v>
      </c>
      <c r="D1942" t="s">
        <v>197</v>
      </c>
      <c r="E1942" t="s">
        <v>1589</v>
      </c>
      <c r="F1942" t="s">
        <v>782</v>
      </c>
      <c r="H1942" t="s">
        <v>811</v>
      </c>
      <c r="M1942" t="s">
        <v>744</v>
      </c>
      <c r="N1942" t="s">
        <v>745</v>
      </c>
      <c r="O1942">
        <v>0</v>
      </c>
      <c r="P1942" t="s">
        <v>783</v>
      </c>
      <c r="Q1942" t="s">
        <v>86</v>
      </c>
      <c r="R1942" t="s">
        <v>86</v>
      </c>
      <c r="S1942" s="71">
        <v>45412</v>
      </c>
      <c r="T1942" s="94">
        <v>0.4375</v>
      </c>
      <c r="U1942" s="71">
        <v>45412</v>
      </c>
      <c r="V1942" s="94">
        <v>0.52083333333333337</v>
      </c>
      <c r="W1942">
        <v>120</v>
      </c>
      <c r="X1942">
        <v>2</v>
      </c>
      <c r="Y1942" t="s">
        <v>35</v>
      </c>
      <c r="AB1942" t="s">
        <v>857</v>
      </c>
      <c r="AC1942" t="s">
        <v>858</v>
      </c>
      <c r="AD1942">
        <v>119209</v>
      </c>
    </row>
    <row r="1943" spans="1:30" x14ac:dyDescent="0.25">
      <c r="A1943" t="s">
        <v>1588</v>
      </c>
      <c r="D1943" t="s">
        <v>197</v>
      </c>
      <c r="E1943" t="s">
        <v>1589</v>
      </c>
      <c r="F1943" t="s">
        <v>782</v>
      </c>
      <c r="H1943" t="s">
        <v>811</v>
      </c>
      <c r="M1943" t="s">
        <v>744</v>
      </c>
      <c r="N1943" t="s">
        <v>745</v>
      </c>
      <c r="O1943">
        <v>0</v>
      </c>
      <c r="P1943" t="s">
        <v>791</v>
      </c>
      <c r="Q1943" t="s">
        <v>85</v>
      </c>
      <c r="R1943" t="s">
        <v>792</v>
      </c>
      <c r="S1943" s="71">
        <v>45412</v>
      </c>
      <c r="T1943" s="94">
        <v>0.54166666666666663</v>
      </c>
      <c r="U1943" s="71">
        <v>45412</v>
      </c>
      <c r="V1943" s="94">
        <v>0.625</v>
      </c>
      <c r="W1943">
        <v>120</v>
      </c>
      <c r="X1943">
        <v>2</v>
      </c>
      <c r="Y1943" t="s">
        <v>34</v>
      </c>
      <c r="AB1943" t="s">
        <v>1590</v>
      </c>
      <c r="AC1943" t="s">
        <v>1591</v>
      </c>
      <c r="AD1943">
        <v>97387</v>
      </c>
    </row>
    <row r="1944" spans="1:30" x14ac:dyDescent="0.25">
      <c r="A1944" t="s">
        <v>1588</v>
      </c>
      <c r="D1944" t="s">
        <v>197</v>
      </c>
      <c r="E1944" t="s">
        <v>1589</v>
      </c>
      <c r="F1944" t="s">
        <v>782</v>
      </c>
      <c r="H1944" t="s">
        <v>811</v>
      </c>
      <c r="M1944" t="s">
        <v>789</v>
      </c>
      <c r="N1944" t="s">
        <v>777</v>
      </c>
      <c r="P1944" t="s">
        <v>790</v>
      </c>
      <c r="S1944" s="71">
        <v>45412</v>
      </c>
      <c r="T1944" s="94">
        <v>0.54166666666666663</v>
      </c>
      <c r="U1944" s="71">
        <v>45412</v>
      </c>
      <c r="V1944" s="94">
        <v>0.625</v>
      </c>
      <c r="W1944">
        <v>1.8</v>
      </c>
      <c r="X1944">
        <v>0.03</v>
      </c>
      <c r="Y1944" t="s">
        <v>34</v>
      </c>
      <c r="AD1944">
        <v>97387</v>
      </c>
    </row>
    <row r="1945" spans="1:30" x14ac:dyDescent="0.25">
      <c r="A1945" t="s">
        <v>1588</v>
      </c>
      <c r="D1945" t="s">
        <v>197</v>
      </c>
      <c r="E1945" t="s">
        <v>1589</v>
      </c>
      <c r="F1945" t="s">
        <v>782</v>
      </c>
      <c r="H1945" t="s">
        <v>811</v>
      </c>
      <c r="M1945" t="s">
        <v>744</v>
      </c>
      <c r="N1945" t="s">
        <v>796</v>
      </c>
      <c r="O1945">
        <v>0</v>
      </c>
      <c r="P1945" t="s">
        <v>797</v>
      </c>
      <c r="Q1945" t="s">
        <v>747</v>
      </c>
      <c r="R1945" t="s">
        <v>747</v>
      </c>
      <c r="S1945" s="71">
        <v>45412</v>
      </c>
      <c r="T1945" s="94">
        <v>0.64583333333333337</v>
      </c>
      <c r="U1945" s="71">
        <v>45412</v>
      </c>
      <c r="V1945" s="94">
        <v>0.66666666666666663</v>
      </c>
      <c r="W1945">
        <v>30</v>
      </c>
      <c r="X1945">
        <v>0.5</v>
      </c>
      <c r="AB1945" t="s">
        <v>798</v>
      </c>
      <c r="AC1945" t="s">
        <v>799</v>
      </c>
      <c r="AD1945">
        <v>123566</v>
      </c>
    </row>
    <row r="1946" spans="1:30" x14ac:dyDescent="0.25">
      <c r="A1946" t="s">
        <v>1588</v>
      </c>
      <c r="D1946" t="s">
        <v>197</v>
      </c>
      <c r="E1946" t="s">
        <v>1589</v>
      </c>
      <c r="F1946" t="s">
        <v>782</v>
      </c>
      <c r="H1946" t="s">
        <v>811</v>
      </c>
      <c r="M1946" t="s">
        <v>744</v>
      </c>
      <c r="N1946" t="s">
        <v>745</v>
      </c>
      <c r="O1946">
        <v>0</v>
      </c>
      <c r="P1946" t="s">
        <v>746</v>
      </c>
      <c r="Q1946" t="s">
        <v>747</v>
      </c>
      <c r="R1946" t="s">
        <v>747</v>
      </c>
      <c r="S1946" s="71">
        <v>45412</v>
      </c>
      <c r="T1946" s="94">
        <v>0.66666666666666663</v>
      </c>
      <c r="U1946" s="71">
        <v>45412</v>
      </c>
      <c r="V1946" s="94">
        <v>0.71875</v>
      </c>
      <c r="W1946">
        <v>75</v>
      </c>
      <c r="X1946">
        <v>1.25</v>
      </c>
      <c r="AB1946" t="s">
        <v>1791</v>
      </c>
      <c r="AC1946" t="s">
        <v>1792</v>
      </c>
      <c r="AD1946">
        <v>121453</v>
      </c>
    </row>
    <row r="1947" spans="1:30" x14ac:dyDescent="0.25">
      <c r="A1947" t="s">
        <v>1588</v>
      </c>
      <c r="D1947" t="s">
        <v>197</v>
      </c>
      <c r="E1947" t="s">
        <v>1589</v>
      </c>
      <c r="F1947" t="s">
        <v>782</v>
      </c>
      <c r="H1947" t="s">
        <v>811</v>
      </c>
      <c r="M1947" t="s">
        <v>744</v>
      </c>
      <c r="N1947" t="s">
        <v>745</v>
      </c>
      <c r="O1947">
        <v>0</v>
      </c>
      <c r="P1947" t="s">
        <v>819</v>
      </c>
      <c r="Q1947" t="s">
        <v>86</v>
      </c>
      <c r="R1947" t="s">
        <v>86</v>
      </c>
      <c r="S1947" s="71">
        <v>45413</v>
      </c>
      <c r="T1947" s="94">
        <v>0.39583333333333331</v>
      </c>
      <c r="U1947" s="71">
        <v>45413</v>
      </c>
      <c r="V1947" s="94">
        <v>0.4375</v>
      </c>
      <c r="W1947">
        <v>60</v>
      </c>
      <c r="X1947">
        <v>1</v>
      </c>
      <c r="Y1947" t="s">
        <v>35</v>
      </c>
      <c r="AB1947" t="s">
        <v>1111</v>
      </c>
      <c r="AC1947" t="s">
        <v>1112</v>
      </c>
      <c r="AD1947">
        <v>90365</v>
      </c>
    </row>
    <row r="1948" spans="1:30" x14ac:dyDescent="0.25">
      <c r="A1948" t="s">
        <v>1588</v>
      </c>
      <c r="D1948" t="s">
        <v>197</v>
      </c>
      <c r="E1948" t="s">
        <v>1589</v>
      </c>
      <c r="F1948" t="s">
        <v>782</v>
      </c>
      <c r="H1948" t="s">
        <v>811</v>
      </c>
      <c r="M1948" t="s">
        <v>744</v>
      </c>
      <c r="N1948" t="s">
        <v>745</v>
      </c>
      <c r="O1948">
        <v>0</v>
      </c>
      <c r="P1948" t="s">
        <v>819</v>
      </c>
      <c r="Q1948" t="s">
        <v>86</v>
      </c>
      <c r="R1948" t="s">
        <v>86</v>
      </c>
      <c r="S1948" s="71">
        <v>45413</v>
      </c>
      <c r="T1948" s="94">
        <v>0.44791666666666669</v>
      </c>
      <c r="U1948" s="71">
        <v>45413</v>
      </c>
      <c r="V1948" s="94">
        <v>0.53125</v>
      </c>
      <c r="W1948">
        <v>120</v>
      </c>
      <c r="X1948">
        <v>2</v>
      </c>
      <c r="Y1948" t="s">
        <v>35</v>
      </c>
      <c r="AB1948" t="s">
        <v>1122</v>
      </c>
      <c r="AC1948" t="s">
        <v>1123</v>
      </c>
      <c r="AD1948">
        <v>90879</v>
      </c>
    </row>
    <row r="1949" spans="1:30" x14ac:dyDescent="0.25">
      <c r="A1949" t="s">
        <v>1588</v>
      </c>
      <c r="D1949" t="s">
        <v>197</v>
      </c>
      <c r="E1949" t="s">
        <v>1589</v>
      </c>
      <c r="F1949" t="s">
        <v>782</v>
      </c>
      <c r="H1949" t="s">
        <v>811</v>
      </c>
      <c r="M1949" t="s">
        <v>776</v>
      </c>
      <c r="N1949" t="s">
        <v>777</v>
      </c>
      <c r="P1949" t="s">
        <v>788</v>
      </c>
      <c r="Q1949" t="s">
        <v>86</v>
      </c>
      <c r="R1949" t="s">
        <v>86</v>
      </c>
      <c r="S1949" s="71">
        <v>45413</v>
      </c>
      <c r="T1949" s="94">
        <v>0.44791666666666669</v>
      </c>
      <c r="U1949" s="71">
        <v>45413</v>
      </c>
      <c r="V1949" s="94">
        <v>0.53125</v>
      </c>
      <c r="W1949">
        <v>15</v>
      </c>
      <c r="X1949">
        <v>0.25</v>
      </c>
      <c r="Y1949" t="s">
        <v>35</v>
      </c>
      <c r="AB1949" t="s">
        <v>1122</v>
      </c>
      <c r="AC1949" t="s">
        <v>1123</v>
      </c>
      <c r="AD1949">
        <v>90879</v>
      </c>
    </row>
    <row r="1950" spans="1:30" x14ac:dyDescent="0.25">
      <c r="A1950" t="s">
        <v>1588</v>
      </c>
      <c r="D1950" t="s">
        <v>197</v>
      </c>
      <c r="E1950" t="s">
        <v>1589</v>
      </c>
      <c r="F1950" t="s">
        <v>782</v>
      </c>
      <c r="H1950" t="s">
        <v>811</v>
      </c>
      <c r="M1950" t="s">
        <v>789</v>
      </c>
      <c r="N1950" t="s">
        <v>777</v>
      </c>
      <c r="P1950" t="s">
        <v>790</v>
      </c>
      <c r="S1950" s="71">
        <v>45413</v>
      </c>
      <c r="T1950" s="94">
        <v>0.44791666666666669</v>
      </c>
      <c r="U1950" s="71">
        <v>45413</v>
      </c>
      <c r="V1950" s="94">
        <v>0.53125</v>
      </c>
      <c r="W1950">
        <v>3.7</v>
      </c>
      <c r="X1950">
        <v>6.1666667000000001E-2</v>
      </c>
      <c r="Y1950" t="s">
        <v>35</v>
      </c>
      <c r="AD1950">
        <v>90879</v>
      </c>
    </row>
    <row r="1951" spans="1:30" x14ac:dyDescent="0.25">
      <c r="A1951" t="s">
        <v>1588</v>
      </c>
      <c r="D1951" t="s">
        <v>197</v>
      </c>
      <c r="E1951" t="s">
        <v>1589</v>
      </c>
      <c r="F1951" t="s">
        <v>782</v>
      </c>
      <c r="H1951" t="s">
        <v>811</v>
      </c>
      <c r="M1951" t="s">
        <v>744</v>
      </c>
      <c r="N1951" t="s">
        <v>796</v>
      </c>
      <c r="O1951">
        <v>0</v>
      </c>
      <c r="P1951" t="s">
        <v>797</v>
      </c>
      <c r="Q1951" t="s">
        <v>747</v>
      </c>
      <c r="R1951" t="s">
        <v>747</v>
      </c>
      <c r="S1951" s="71">
        <v>45413</v>
      </c>
      <c r="T1951" s="94">
        <v>0.5625</v>
      </c>
      <c r="U1951" s="71">
        <v>45413</v>
      </c>
      <c r="V1951" s="94">
        <v>0.57291666666666663</v>
      </c>
      <c r="W1951">
        <v>15</v>
      </c>
      <c r="X1951">
        <v>0.25</v>
      </c>
      <c r="AB1951" t="s">
        <v>798</v>
      </c>
      <c r="AC1951" t="s">
        <v>799</v>
      </c>
      <c r="AD1951">
        <v>124111</v>
      </c>
    </row>
    <row r="1952" spans="1:30" x14ac:dyDescent="0.25">
      <c r="A1952" t="s">
        <v>1529</v>
      </c>
      <c r="D1952" t="s">
        <v>243</v>
      </c>
      <c r="E1952" t="s">
        <v>1530</v>
      </c>
      <c r="F1952" t="s">
        <v>782</v>
      </c>
      <c r="H1952" t="s">
        <v>743</v>
      </c>
      <c r="J1952">
        <v>38</v>
      </c>
      <c r="M1952" t="s">
        <v>744</v>
      </c>
      <c r="N1952" t="s">
        <v>745</v>
      </c>
      <c r="O1952">
        <v>0</v>
      </c>
      <c r="P1952" t="s">
        <v>1009</v>
      </c>
      <c r="Q1952" t="s">
        <v>85</v>
      </c>
      <c r="R1952" t="s">
        <v>792</v>
      </c>
      <c r="S1952" s="71">
        <v>45400</v>
      </c>
      <c r="T1952" s="94">
        <v>0.4375</v>
      </c>
      <c r="U1952" s="71">
        <v>45400</v>
      </c>
      <c r="V1952" s="94">
        <v>0.52083333333333337</v>
      </c>
      <c r="W1952">
        <v>120</v>
      </c>
      <c r="X1952">
        <v>2</v>
      </c>
      <c r="Y1952" t="s">
        <v>34</v>
      </c>
      <c r="AB1952" t="s">
        <v>1010</v>
      </c>
      <c r="AC1952" t="s">
        <v>1011</v>
      </c>
      <c r="AD1952">
        <v>111004</v>
      </c>
    </row>
    <row r="1953" spans="1:30" x14ac:dyDescent="0.25">
      <c r="A1953" t="s">
        <v>1529</v>
      </c>
      <c r="D1953" t="s">
        <v>243</v>
      </c>
      <c r="E1953" t="s">
        <v>1530</v>
      </c>
      <c r="F1953" t="s">
        <v>782</v>
      </c>
      <c r="H1953" t="s">
        <v>743</v>
      </c>
      <c r="J1953">
        <v>38</v>
      </c>
      <c r="M1953" t="s">
        <v>744</v>
      </c>
      <c r="N1953" t="s">
        <v>796</v>
      </c>
      <c r="O1953">
        <v>0</v>
      </c>
      <c r="P1953" t="s">
        <v>797</v>
      </c>
      <c r="Q1953" t="s">
        <v>747</v>
      </c>
      <c r="R1953" t="s">
        <v>747</v>
      </c>
      <c r="S1953" s="71">
        <v>45400</v>
      </c>
      <c r="T1953" s="94">
        <v>0.52083333333333337</v>
      </c>
      <c r="U1953" s="71">
        <v>45400</v>
      </c>
      <c r="V1953" s="94">
        <v>0.54166666666666663</v>
      </c>
      <c r="W1953">
        <v>30</v>
      </c>
      <c r="X1953">
        <v>0.5</v>
      </c>
      <c r="AB1953" t="s">
        <v>798</v>
      </c>
      <c r="AC1953" t="s">
        <v>799</v>
      </c>
      <c r="AD1953">
        <v>118116</v>
      </c>
    </row>
    <row r="1954" spans="1:30" x14ac:dyDescent="0.25">
      <c r="A1954" t="s">
        <v>1529</v>
      </c>
      <c r="D1954" t="s">
        <v>243</v>
      </c>
      <c r="E1954" t="s">
        <v>1530</v>
      </c>
      <c r="F1954" t="s">
        <v>782</v>
      </c>
      <c r="H1954" t="s">
        <v>743</v>
      </c>
      <c r="J1954">
        <v>38</v>
      </c>
      <c r="M1954" t="s">
        <v>744</v>
      </c>
      <c r="N1954" t="s">
        <v>745</v>
      </c>
      <c r="O1954">
        <v>0</v>
      </c>
      <c r="P1954" t="s">
        <v>1531</v>
      </c>
      <c r="Q1954" t="s">
        <v>86</v>
      </c>
      <c r="R1954" t="s">
        <v>86</v>
      </c>
      <c r="S1954" s="71">
        <v>45400</v>
      </c>
      <c r="T1954" s="94">
        <v>0.54166666666666663</v>
      </c>
      <c r="U1954" s="71">
        <v>45400</v>
      </c>
      <c r="V1954" s="94">
        <v>0.625</v>
      </c>
      <c r="W1954">
        <v>120</v>
      </c>
      <c r="X1954">
        <v>2</v>
      </c>
      <c r="Y1954" t="s">
        <v>35</v>
      </c>
      <c r="AB1954" t="s">
        <v>755</v>
      </c>
      <c r="AC1954" t="s">
        <v>756</v>
      </c>
      <c r="AD1954">
        <v>110998</v>
      </c>
    </row>
    <row r="1955" spans="1:30" x14ac:dyDescent="0.25">
      <c r="A1955" t="s">
        <v>1529</v>
      </c>
      <c r="D1955" t="s">
        <v>243</v>
      </c>
      <c r="E1955" t="s">
        <v>1530</v>
      </c>
      <c r="F1955" t="s">
        <v>782</v>
      </c>
      <c r="H1955" t="s">
        <v>743</v>
      </c>
      <c r="J1955">
        <v>38</v>
      </c>
      <c r="M1955" t="s">
        <v>776</v>
      </c>
      <c r="N1955" t="s">
        <v>777</v>
      </c>
      <c r="P1955" t="s">
        <v>788</v>
      </c>
      <c r="Q1955" t="s">
        <v>86</v>
      </c>
      <c r="R1955" t="s">
        <v>86</v>
      </c>
      <c r="S1955" s="71">
        <v>45400</v>
      </c>
      <c r="T1955" s="94">
        <v>0.54166666666666663</v>
      </c>
      <c r="U1955" s="71">
        <v>45400</v>
      </c>
      <c r="V1955" s="94">
        <v>0.625</v>
      </c>
      <c r="W1955">
        <v>1</v>
      </c>
      <c r="X1955">
        <v>1.6666667E-2</v>
      </c>
      <c r="Y1955" t="s">
        <v>35</v>
      </c>
      <c r="AB1955" t="s">
        <v>755</v>
      </c>
      <c r="AC1955" t="s">
        <v>756</v>
      </c>
      <c r="AD1955">
        <v>110998</v>
      </c>
    </row>
    <row r="1956" spans="1:30" x14ac:dyDescent="0.25">
      <c r="A1956" t="s">
        <v>1529</v>
      </c>
      <c r="D1956" t="s">
        <v>243</v>
      </c>
      <c r="E1956" t="s">
        <v>1530</v>
      </c>
      <c r="F1956" t="s">
        <v>782</v>
      </c>
      <c r="H1956" t="s">
        <v>743</v>
      </c>
      <c r="J1956">
        <v>38</v>
      </c>
      <c r="M1956" t="s">
        <v>789</v>
      </c>
      <c r="N1956" t="s">
        <v>777</v>
      </c>
      <c r="P1956" t="s">
        <v>790</v>
      </c>
      <c r="S1956" s="71">
        <v>45400</v>
      </c>
      <c r="T1956" s="94">
        <v>0.54166666666666663</v>
      </c>
      <c r="U1956" s="71">
        <v>45400</v>
      </c>
      <c r="V1956" s="94">
        <v>0.625</v>
      </c>
      <c r="W1956">
        <v>4.6900000000000004</v>
      </c>
      <c r="X1956">
        <v>7.8166666999999995E-2</v>
      </c>
      <c r="Y1956" t="s">
        <v>35</v>
      </c>
      <c r="AD1956">
        <v>110998</v>
      </c>
    </row>
    <row r="1957" spans="1:30" x14ac:dyDescent="0.25">
      <c r="A1957" t="s">
        <v>1529</v>
      </c>
      <c r="D1957" t="s">
        <v>243</v>
      </c>
      <c r="E1957" t="s">
        <v>1530</v>
      </c>
      <c r="F1957" t="s">
        <v>782</v>
      </c>
      <c r="H1957" t="s">
        <v>743</v>
      </c>
      <c r="J1957">
        <v>38</v>
      </c>
      <c r="M1957" t="s">
        <v>744</v>
      </c>
      <c r="N1957" t="s">
        <v>796</v>
      </c>
      <c r="O1957">
        <v>0</v>
      </c>
      <c r="P1957" t="s">
        <v>797</v>
      </c>
      <c r="Q1957" t="s">
        <v>747</v>
      </c>
      <c r="R1957" t="s">
        <v>747</v>
      </c>
      <c r="S1957" s="71">
        <v>45400</v>
      </c>
      <c r="T1957" s="94">
        <v>0.625</v>
      </c>
      <c r="U1957" s="71">
        <v>45400</v>
      </c>
      <c r="V1957" s="94">
        <v>0.64583333333333337</v>
      </c>
      <c r="W1957">
        <v>30</v>
      </c>
      <c r="X1957">
        <v>0.5</v>
      </c>
      <c r="AB1957" t="s">
        <v>798</v>
      </c>
      <c r="AC1957" t="s">
        <v>799</v>
      </c>
      <c r="AD1957">
        <v>118755</v>
      </c>
    </row>
    <row r="1958" spans="1:30" x14ac:dyDescent="0.25">
      <c r="A1958" t="s">
        <v>1529</v>
      </c>
      <c r="D1958" t="s">
        <v>243</v>
      </c>
      <c r="E1958" t="s">
        <v>1530</v>
      </c>
      <c r="F1958" t="s">
        <v>782</v>
      </c>
      <c r="H1958" t="s">
        <v>743</v>
      </c>
      <c r="J1958">
        <v>38</v>
      </c>
      <c r="M1958" t="s">
        <v>744</v>
      </c>
      <c r="N1958" t="s">
        <v>745</v>
      </c>
      <c r="O1958">
        <v>0</v>
      </c>
      <c r="P1958" t="s">
        <v>783</v>
      </c>
      <c r="Q1958" t="s">
        <v>86</v>
      </c>
      <c r="R1958" t="s">
        <v>86</v>
      </c>
      <c r="S1958" s="71">
        <v>45400</v>
      </c>
      <c r="T1958" s="94">
        <v>0.64583333333333337</v>
      </c>
      <c r="U1958" s="71">
        <v>45400</v>
      </c>
      <c r="V1958" s="94">
        <v>0.6875</v>
      </c>
      <c r="W1958">
        <v>60</v>
      </c>
      <c r="X1958">
        <v>1</v>
      </c>
      <c r="Y1958" t="s">
        <v>35</v>
      </c>
      <c r="AB1958" t="s">
        <v>1686</v>
      </c>
      <c r="AC1958" t="s">
        <v>1687</v>
      </c>
      <c r="AD1958">
        <v>107944</v>
      </c>
    </row>
    <row r="1959" spans="1:30" x14ac:dyDescent="0.25">
      <c r="A1959" t="s">
        <v>1529</v>
      </c>
      <c r="D1959" t="s">
        <v>243</v>
      </c>
      <c r="E1959" t="s">
        <v>1530</v>
      </c>
      <c r="F1959" t="s">
        <v>782</v>
      </c>
      <c r="H1959" t="s">
        <v>743</v>
      </c>
      <c r="J1959">
        <v>38</v>
      </c>
      <c r="M1959" t="s">
        <v>789</v>
      </c>
      <c r="N1959" t="s">
        <v>777</v>
      </c>
      <c r="P1959" t="s">
        <v>790</v>
      </c>
      <c r="S1959" s="71">
        <v>45400</v>
      </c>
      <c r="T1959" s="94">
        <v>0.64583333333333337</v>
      </c>
      <c r="U1959" s="71">
        <v>45400</v>
      </c>
      <c r="V1959" s="94">
        <v>0.6875</v>
      </c>
      <c r="W1959">
        <v>2.67</v>
      </c>
      <c r="X1959">
        <v>4.4499999999999998E-2</v>
      </c>
      <c r="Y1959" t="s">
        <v>35</v>
      </c>
      <c r="AD1959">
        <v>107944</v>
      </c>
    </row>
    <row r="1960" spans="1:30" x14ac:dyDescent="0.25">
      <c r="A1960" t="s">
        <v>1529</v>
      </c>
      <c r="D1960" t="s">
        <v>243</v>
      </c>
      <c r="E1960" t="s">
        <v>1530</v>
      </c>
      <c r="F1960" t="s">
        <v>782</v>
      </c>
      <c r="H1960" t="s">
        <v>743</v>
      </c>
      <c r="J1960">
        <v>38</v>
      </c>
      <c r="M1960" t="s">
        <v>744</v>
      </c>
      <c r="N1960" t="s">
        <v>745</v>
      </c>
      <c r="O1960">
        <v>0</v>
      </c>
      <c r="P1960" t="s">
        <v>783</v>
      </c>
      <c r="Q1960" t="s">
        <v>802</v>
      </c>
      <c r="R1960" t="s">
        <v>802</v>
      </c>
      <c r="S1960" s="71">
        <v>45400</v>
      </c>
      <c r="T1960" s="94">
        <v>0.72916666666666663</v>
      </c>
      <c r="U1960" s="71">
        <v>45400</v>
      </c>
      <c r="V1960" s="94">
        <v>0.8125</v>
      </c>
      <c r="W1960">
        <v>120</v>
      </c>
      <c r="X1960">
        <v>2</v>
      </c>
      <c r="Y1960" t="s">
        <v>35</v>
      </c>
      <c r="AB1960" t="s">
        <v>1206</v>
      </c>
      <c r="AC1960" t="s">
        <v>1207</v>
      </c>
      <c r="AD1960">
        <v>85055</v>
      </c>
    </row>
    <row r="1961" spans="1:30" x14ac:dyDescent="0.25">
      <c r="A1961" t="s">
        <v>1529</v>
      </c>
      <c r="D1961" t="s">
        <v>243</v>
      </c>
      <c r="E1961" t="s">
        <v>1530</v>
      </c>
      <c r="F1961" t="s">
        <v>782</v>
      </c>
      <c r="H1961" t="s">
        <v>743</v>
      </c>
      <c r="J1961">
        <v>38</v>
      </c>
      <c r="M1961" t="s">
        <v>789</v>
      </c>
      <c r="N1961" t="s">
        <v>777</v>
      </c>
      <c r="P1961" t="s">
        <v>790</v>
      </c>
      <c r="S1961" s="71">
        <v>45400</v>
      </c>
      <c r="T1961" s="94">
        <v>0.72916666666666663</v>
      </c>
      <c r="U1961" s="71">
        <v>45400</v>
      </c>
      <c r="V1961" s="94">
        <v>0.8125</v>
      </c>
      <c r="W1961">
        <v>2.37</v>
      </c>
      <c r="X1961">
        <v>3.95E-2</v>
      </c>
      <c r="Y1961" t="s">
        <v>35</v>
      </c>
      <c r="AD1961">
        <v>85055</v>
      </c>
    </row>
    <row r="1962" spans="1:30" x14ac:dyDescent="0.25">
      <c r="A1962" t="s">
        <v>1529</v>
      </c>
      <c r="D1962" t="s">
        <v>243</v>
      </c>
      <c r="E1962" t="s">
        <v>1530</v>
      </c>
      <c r="F1962" t="s">
        <v>782</v>
      </c>
      <c r="H1962" t="s">
        <v>743</v>
      </c>
      <c r="J1962">
        <v>38</v>
      </c>
      <c r="M1962" t="s">
        <v>744</v>
      </c>
      <c r="N1962" t="s">
        <v>796</v>
      </c>
      <c r="O1962">
        <v>0</v>
      </c>
      <c r="P1962" t="s">
        <v>797</v>
      </c>
      <c r="Q1962" t="s">
        <v>747</v>
      </c>
      <c r="R1962" t="s">
        <v>747</v>
      </c>
      <c r="S1962" s="71">
        <v>45401</v>
      </c>
      <c r="T1962" s="94">
        <v>0.4375</v>
      </c>
      <c r="U1962" s="71">
        <v>45401</v>
      </c>
      <c r="V1962" s="94">
        <v>0.45833333333333331</v>
      </c>
      <c r="W1962">
        <v>30</v>
      </c>
      <c r="X1962">
        <v>0.5</v>
      </c>
      <c r="AB1962" t="s">
        <v>798</v>
      </c>
      <c r="AC1962" t="s">
        <v>799</v>
      </c>
      <c r="AD1962">
        <v>119166</v>
      </c>
    </row>
    <row r="1963" spans="1:30" x14ac:dyDescent="0.25">
      <c r="A1963" t="s">
        <v>1529</v>
      </c>
      <c r="D1963" t="s">
        <v>243</v>
      </c>
      <c r="E1963" t="s">
        <v>1530</v>
      </c>
      <c r="F1963" t="s">
        <v>782</v>
      </c>
      <c r="H1963" t="s">
        <v>743</v>
      </c>
      <c r="J1963">
        <v>38</v>
      </c>
      <c r="M1963" t="s">
        <v>744</v>
      </c>
      <c r="N1963" t="s">
        <v>745</v>
      </c>
      <c r="O1963">
        <v>0</v>
      </c>
      <c r="P1963" t="s">
        <v>783</v>
      </c>
      <c r="Q1963" t="s">
        <v>86</v>
      </c>
      <c r="R1963" t="s">
        <v>86</v>
      </c>
      <c r="S1963" s="71">
        <v>45401</v>
      </c>
      <c r="T1963" s="94">
        <v>0.45833333333333331</v>
      </c>
      <c r="U1963" s="71">
        <v>45401</v>
      </c>
      <c r="V1963" s="94">
        <v>0.54166666666666663</v>
      </c>
      <c r="W1963">
        <v>120</v>
      </c>
      <c r="X1963">
        <v>2</v>
      </c>
      <c r="Y1963" t="s">
        <v>35</v>
      </c>
      <c r="AB1963" t="s">
        <v>1105</v>
      </c>
      <c r="AC1963" t="s">
        <v>1106</v>
      </c>
      <c r="AD1963">
        <v>86990</v>
      </c>
    </row>
    <row r="1964" spans="1:30" x14ac:dyDescent="0.25">
      <c r="A1964" t="s">
        <v>1529</v>
      </c>
      <c r="D1964" t="s">
        <v>243</v>
      </c>
      <c r="E1964" t="s">
        <v>1530</v>
      </c>
      <c r="F1964" t="s">
        <v>782</v>
      </c>
      <c r="H1964" t="s">
        <v>743</v>
      </c>
      <c r="J1964">
        <v>38</v>
      </c>
      <c r="M1964" t="s">
        <v>776</v>
      </c>
      <c r="N1964" t="s">
        <v>777</v>
      </c>
      <c r="P1964" t="s">
        <v>778</v>
      </c>
      <c r="Q1964" t="s">
        <v>86</v>
      </c>
      <c r="R1964" t="s">
        <v>86</v>
      </c>
      <c r="S1964" s="71">
        <v>45401</v>
      </c>
      <c r="T1964" s="94">
        <v>0.45833333333333331</v>
      </c>
      <c r="U1964" s="71">
        <v>45401</v>
      </c>
      <c r="V1964" s="94">
        <v>0.54166666666666663</v>
      </c>
      <c r="W1964">
        <v>1.4</v>
      </c>
      <c r="X1964">
        <v>2.3333333000000001E-2</v>
      </c>
      <c r="Y1964" t="s">
        <v>35</v>
      </c>
      <c r="AB1964" t="s">
        <v>1105</v>
      </c>
      <c r="AC1964" t="s">
        <v>1106</v>
      </c>
      <c r="AD1964">
        <v>86990</v>
      </c>
    </row>
    <row r="1965" spans="1:30" x14ac:dyDescent="0.25">
      <c r="A1965" t="s">
        <v>1529</v>
      </c>
      <c r="D1965" t="s">
        <v>243</v>
      </c>
      <c r="E1965" t="s">
        <v>1530</v>
      </c>
      <c r="F1965" t="s">
        <v>782</v>
      </c>
      <c r="H1965" t="s">
        <v>743</v>
      </c>
      <c r="J1965">
        <v>38</v>
      </c>
      <c r="M1965" t="s">
        <v>744</v>
      </c>
      <c r="N1965" t="s">
        <v>796</v>
      </c>
      <c r="O1965">
        <v>0</v>
      </c>
      <c r="P1965" t="s">
        <v>797</v>
      </c>
      <c r="Q1965" t="s">
        <v>747</v>
      </c>
      <c r="R1965" t="s">
        <v>747</v>
      </c>
      <c r="S1965" s="71">
        <v>45401</v>
      </c>
      <c r="T1965" s="94">
        <v>0.625</v>
      </c>
      <c r="U1965" s="71">
        <v>45401</v>
      </c>
      <c r="V1965" s="94">
        <v>0.64583333333333337</v>
      </c>
      <c r="W1965">
        <v>30</v>
      </c>
      <c r="X1965">
        <v>0.5</v>
      </c>
      <c r="AB1965" t="s">
        <v>798</v>
      </c>
      <c r="AC1965" t="s">
        <v>799</v>
      </c>
      <c r="AD1965">
        <v>119167</v>
      </c>
    </row>
    <row r="1966" spans="1:30" x14ac:dyDescent="0.25">
      <c r="A1966" t="s">
        <v>1529</v>
      </c>
      <c r="D1966" t="s">
        <v>243</v>
      </c>
      <c r="E1966" t="s">
        <v>1530</v>
      </c>
      <c r="F1966" t="s">
        <v>782</v>
      </c>
      <c r="H1966" t="s">
        <v>743</v>
      </c>
      <c r="J1966">
        <v>38</v>
      </c>
      <c r="M1966" t="s">
        <v>744</v>
      </c>
      <c r="N1966" t="s">
        <v>745</v>
      </c>
      <c r="O1966">
        <v>0</v>
      </c>
      <c r="P1966" t="s">
        <v>783</v>
      </c>
      <c r="Q1966" t="s">
        <v>86</v>
      </c>
      <c r="R1966" t="s">
        <v>86</v>
      </c>
      <c r="S1966" s="71">
        <v>45401</v>
      </c>
      <c r="T1966" s="94">
        <v>0.64583333333333337</v>
      </c>
      <c r="U1966" s="71">
        <v>45401</v>
      </c>
      <c r="V1966" s="94">
        <v>0.72916666666666663</v>
      </c>
      <c r="W1966">
        <v>120</v>
      </c>
      <c r="X1966">
        <v>2</v>
      </c>
      <c r="Y1966" t="s">
        <v>35</v>
      </c>
      <c r="Z1966" t="s">
        <v>985</v>
      </c>
      <c r="AB1966" t="s">
        <v>1120</v>
      </c>
      <c r="AC1966" t="s">
        <v>1121</v>
      </c>
      <c r="AD1966">
        <v>119074</v>
      </c>
    </row>
    <row r="1967" spans="1:30" x14ac:dyDescent="0.25">
      <c r="A1967" t="s">
        <v>1529</v>
      </c>
      <c r="D1967" t="s">
        <v>243</v>
      </c>
      <c r="E1967" t="s">
        <v>1530</v>
      </c>
      <c r="F1967" t="s">
        <v>782</v>
      </c>
      <c r="H1967" t="s">
        <v>743</v>
      </c>
      <c r="J1967">
        <v>38</v>
      </c>
      <c r="M1967" t="s">
        <v>776</v>
      </c>
      <c r="N1967" t="s">
        <v>777</v>
      </c>
      <c r="P1967" t="s">
        <v>778</v>
      </c>
      <c r="Q1967" t="s">
        <v>86</v>
      </c>
      <c r="R1967" t="s">
        <v>86</v>
      </c>
      <c r="S1967" s="71">
        <v>45401</v>
      </c>
      <c r="T1967" s="94">
        <v>0.64583333333333337</v>
      </c>
      <c r="U1967" s="71">
        <v>45401</v>
      </c>
      <c r="V1967" s="94">
        <v>0.72916666666666663</v>
      </c>
      <c r="W1967">
        <v>20</v>
      </c>
      <c r="X1967">
        <v>0.33333333300000001</v>
      </c>
      <c r="Y1967" t="s">
        <v>35</v>
      </c>
      <c r="Z1967" t="s">
        <v>985</v>
      </c>
      <c r="AB1967" t="s">
        <v>1120</v>
      </c>
      <c r="AC1967" t="s">
        <v>1121</v>
      </c>
      <c r="AD1967">
        <v>119074</v>
      </c>
    </row>
    <row r="1968" spans="1:30" x14ac:dyDescent="0.25">
      <c r="A1968" t="s">
        <v>1529</v>
      </c>
      <c r="D1968" t="s">
        <v>243</v>
      </c>
      <c r="E1968" t="s">
        <v>1530</v>
      </c>
      <c r="F1968" t="s">
        <v>782</v>
      </c>
      <c r="H1968" t="s">
        <v>743</v>
      </c>
      <c r="J1968">
        <v>38</v>
      </c>
      <c r="M1968" t="s">
        <v>776</v>
      </c>
      <c r="N1968" t="s">
        <v>777</v>
      </c>
      <c r="P1968" t="s">
        <v>778</v>
      </c>
      <c r="Q1968" t="s">
        <v>86</v>
      </c>
      <c r="R1968" t="s">
        <v>86</v>
      </c>
      <c r="S1968" s="71">
        <v>45401</v>
      </c>
      <c r="T1968" s="94">
        <v>0.64583333333333337</v>
      </c>
      <c r="U1968" s="71">
        <v>45401</v>
      </c>
      <c r="V1968" s="94">
        <v>0.72916666666666663</v>
      </c>
      <c r="W1968">
        <v>1.6</v>
      </c>
      <c r="X1968">
        <v>2.6666667000000002E-2</v>
      </c>
      <c r="Y1968" t="s">
        <v>35</v>
      </c>
      <c r="Z1968" t="s">
        <v>985</v>
      </c>
      <c r="AB1968" t="s">
        <v>1120</v>
      </c>
      <c r="AC1968" t="s">
        <v>1121</v>
      </c>
      <c r="AD1968">
        <v>119074</v>
      </c>
    </row>
    <row r="1969" spans="1:30" x14ac:dyDescent="0.25">
      <c r="A1969" t="s">
        <v>1529</v>
      </c>
      <c r="D1969" t="s">
        <v>243</v>
      </c>
      <c r="E1969" t="s">
        <v>1530</v>
      </c>
      <c r="F1969" t="s">
        <v>782</v>
      </c>
      <c r="H1969" t="s">
        <v>743</v>
      </c>
      <c r="J1969">
        <v>38</v>
      </c>
      <c r="M1969" t="s">
        <v>789</v>
      </c>
      <c r="N1969" t="s">
        <v>777</v>
      </c>
      <c r="P1969" t="s">
        <v>790</v>
      </c>
      <c r="S1969" s="71">
        <v>45401</v>
      </c>
      <c r="T1969" s="94">
        <v>0.64583333333333337</v>
      </c>
      <c r="U1969" s="71">
        <v>45401</v>
      </c>
      <c r="V1969" s="94">
        <v>0.72916666666666663</v>
      </c>
      <c r="W1969">
        <v>4.25</v>
      </c>
      <c r="X1969">
        <v>7.0833332999999998E-2</v>
      </c>
      <c r="Y1969" t="s">
        <v>35</v>
      </c>
      <c r="AD1969">
        <v>119074</v>
      </c>
    </row>
    <row r="1970" spans="1:30" x14ac:dyDescent="0.25">
      <c r="A1970" t="s">
        <v>1529</v>
      </c>
      <c r="D1970" t="s">
        <v>243</v>
      </c>
      <c r="E1970" t="s">
        <v>1530</v>
      </c>
      <c r="F1970" t="s">
        <v>782</v>
      </c>
      <c r="H1970" t="s">
        <v>743</v>
      </c>
      <c r="J1970">
        <v>38</v>
      </c>
      <c r="M1970" t="s">
        <v>744</v>
      </c>
      <c r="N1970" t="s">
        <v>745</v>
      </c>
      <c r="O1970">
        <v>0</v>
      </c>
      <c r="P1970" t="s">
        <v>783</v>
      </c>
      <c r="Q1970" t="s">
        <v>86</v>
      </c>
      <c r="R1970" t="s">
        <v>86</v>
      </c>
      <c r="S1970" s="71">
        <v>45401</v>
      </c>
      <c r="T1970" s="94">
        <v>0.72916666666666663</v>
      </c>
      <c r="U1970" s="71">
        <v>45401</v>
      </c>
      <c r="V1970" s="94">
        <v>0.75</v>
      </c>
      <c r="W1970">
        <v>30</v>
      </c>
      <c r="X1970">
        <v>0.5</v>
      </c>
      <c r="Y1970" t="s">
        <v>35</v>
      </c>
      <c r="AB1970" t="s">
        <v>1120</v>
      </c>
      <c r="AC1970" t="s">
        <v>1121</v>
      </c>
      <c r="AD1970">
        <v>119401</v>
      </c>
    </row>
    <row r="1971" spans="1:30" x14ac:dyDescent="0.25">
      <c r="A1971" t="s">
        <v>1529</v>
      </c>
      <c r="D1971" t="s">
        <v>243</v>
      </c>
      <c r="E1971" t="s">
        <v>1530</v>
      </c>
      <c r="F1971" t="s">
        <v>782</v>
      </c>
      <c r="H1971" t="s">
        <v>743</v>
      </c>
      <c r="J1971">
        <v>38</v>
      </c>
      <c r="M1971" t="s">
        <v>744</v>
      </c>
      <c r="N1971" t="s">
        <v>745</v>
      </c>
      <c r="O1971">
        <v>0</v>
      </c>
      <c r="P1971" t="s">
        <v>783</v>
      </c>
      <c r="Q1971" t="s">
        <v>802</v>
      </c>
      <c r="R1971" t="s">
        <v>802</v>
      </c>
      <c r="S1971" s="71">
        <v>45401</v>
      </c>
      <c r="T1971" s="94">
        <v>0.75</v>
      </c>
      <c r="U1971" s="71">
        <v>45401</v>
      </c>
      <c r="V1971" s="94">
        <v>0.83333333333333337</v>
      </c>
      <c r="W1971">
        <v>120</v>
      </c>
      <c r="X1971">
        <v>2</v>
      </c>
      <c r="Y1971" t="s">
        <v>34</v>
      </c>
      <c r="AB1971" t="s">
        <v>1582</v>
      </c>
      <c r="AC1971" t="s">
        <v>1583</v>
      </c>
      <c r="AD1971">
        <v>119172</v>
      </c>
    </row>
    <row r="1972" spans="1:30" x14ac:dyDescent="0.25">
      <c r="A1972" t="s">
        <v>1529</v>
      </c>
      <c r="D1972" t="s">
        <v>243</v>
      </c>
      <c r="E1972" t="s">
        <v>1530</v>
      </c>
      <c r="F1972" t="s">
        <v>782</v>
      </c>
      <c r="H1972" t="s">
        <v>743</v>
      </c>
      <c r="J1972">
        <v>38</v>
      </c>
      <c r="M1972" t="s">
        <v>789</v>
      </c>
      <c r="N1972" t="s">
        <v>777</v>
      </c>
      <c r="P1972" t="s">
        <v>790</v>
      </c>
      <c r="S1972" s="71">
        <v>45401</v>
      </c>
      <c r="T1972" s="94">
        <v>0.75</v>
      </c>
      <c r="U1972" s="71">
        <v>45401</v>
      </c>
      <c r="V1972" s="94">
        <v>0.83333333333333337</v>
      </c>
      <c r="W1972">
        <v>3.45</v>
      </c>
      <c r="X1972">
        <v>5.7500000000000002E-2</v>
      </c>
      <c r="Y1972" t="s">
        <v>34</v>
      </c>
      <c r="AD1972">
        <v>119172</v>
      </c>
    </row>
    <row r="1973" spans="1:30" x14ac:dyDescent="0.25">
      <c r="A1973" t="s">
        <v>1529</v>
      </c>
      <c r="D1973" t="s">
        <v>243</v>
      </c>
      <c r="E1973" t="s">
        <v>1530</v>
      </c>
      <c r="F1973" t="s">
        <v>782</v>
      </c>
      <c r="H1973" t="s">
        <v>743</v>
      </c>
      <c r="J1973">
        <v>38</v>
      </c>
      <c r="M1973" t="s">
        <v>744</v>
      </c>
      <c r="N1973" t="s">
        <v>745</v>
      </c>
      <c r="O1973">
        <v>0</v>
      </c>
      <c r="P1973" t="s">
        <v>783</v>
      </c>
      <c r="Q1973" t="s">
        <v>802</v>
      </c>
      <c r="R1973" t="s">
        <v>802</v>
      </c>
      <c r="S1973" s="71">
        <v>45402</v>
      </c>
      <c r="T1973" s="94">
        <v>0.72916666666666663</v>
      </c>
      <c r="U1973" s="71">
        <v>45402</v>
      </c>
      <c r="V1973" s="94">
        <v>0.8125</v>
      </c>
      <c r="W1973">
        <v>120</v>
      </c>
      <c r="X1973">
        <v>2</v>
      </c>
      <c r="Y1973" t="s">
        <v>34</v>
      </c>
      <c r="AB1973" t="s">
        <v>1582</v>
      </c>
      <c r="AC1973" t="s">
        <v>1583</v>
      </c>
      <c r="AD1973">
        <v>119173</v>
      </c>
    </row>
    <row r="1974" spans="1:30" x14ac:dyDescent="0.25">
      <c r="A1974" t="s">
        <v>1529</v>
      </c>
      <c r="D1974" t="s">
        <v>243</v>
      </c>
      <c r="E1974" t="s">
        <v>1530</v>
      </c>
      <c r="F1974" t="s">
        <v>782</v>
      </c>
      <c r="H1974" t="s">
        <v>743</v>
      </c>
      <c r="J1974">
        <v>38</v>
      </c>
      <c r="M1974" t="s">
        <v>744</v>
      </c>
      <c r="N1974" t="s">
        <v>745</v>
      </c>
      <c r="O1974">
        <v>0</v>
      </c>
      <c r="P1974" t="s">
        <v>783</v>
      </c>
      <c r="Q1974" t="s">
        <v>802</v>
      </c>
      <c r="R1974" t="s">
        <v>802</v>
      </c>
      <c r="S1974" s="71">
        <v>45403</v>
      </c>
      <c r="T1974" s="94">
        <v>0.72916666666666663</v>
      </c>
      <c r="U1974" s="71">
        <v>45403</v>
      </c>
      <c r="V1974" s="94">
        <v>0.8125</v>
      </c>
      <c r="W1974">
        <v>120</v>
      </c>
      <c r="X1974">
        <v>2</v>
      </c>
      <c r="Y1974" t="s">
        <v>34</v>
      </c>
      <c r="AB1974" t="s">
        <v>1582</v>
      </c>
      <c r="AC1974" t="s">
        <v>1583</v>
      </c>
      <c r="AD1974">
        <v>119179</v>
      </c>
    </row>
    <row r="1975" spans="1:30" x14ac:dyDescent="0.25">
      <c r="A1975" t="s">
        <v>1529</v>
      </c>
      <c r="D1975" t="s">
        <v>243</v>
      </c>
      <c r="E1975" t="s">
        <v>1530</v>
      </c>
      <c r="F1975" t="s">
        <v>782</v>
      </c>
      <c r="H1975" t="s">
        <v>743</v>
      </c>
      <c r="J1975">
        <v>38</v>
      </c>
      <c r="M1975" t="s">
        <v>744</v>
      </c>
      <c r="N1975" t="s">
        <v>745</v>
      </c>
      <c r="O1975">
        <v>0</v>
      </c>
      <c r="P1975" t="s">
        <v>783</v>
      </c>
      <c r="Q1975" t="s">
        <v>86</v>
      </c>
      <c r="R1975" t="s">
        <v>86</v>
      </c>
      <c r="S1975" s="71">
        <v>45404</v>
      </c>
      <c r="T1975" s="94">
        <v>0.3125</v>
      </c>
      <c r="U1975" s="71">
        <v>45404</v>
      </c>
      <c r="V1975" s="94">
        <v>0.5</v>
      </c>
      <c r="W1975">
        <v>270</v>
      </c>
      <c r="X1975">
        <v>4.5</v>
      </c>
      <c r="Y1975" t="s">
        <v>35</v>
      </c>
      <c r="AB1975" t="s">
        <v>1273</v>
      </c>
      <c r="AC1975" t="s">
        <v>1274</v>
      </c>
      <c r="AD1975">
        <v>110339</v>
      </c>
    </row>
    <row r="1976" spans="1:30" x14ac:dyDescent="0.25">
      <c r="A1976" t="s">
        <v>1529</v>
      </c>
      <c r="D1976" t="s">
        <v>243</v>
      </c>
      <c r="E1976" t="s">
        <v>1530</v>
      </c>
      <c r="F1976" t="s">
        <v>782</v>
      </c>
      <c r="H1976" t="s">
        <v>743</v>
      </c>
      <c r="J1976">
        <v>38</v>
      </c>
      <c r="M1976" t="s">
        <v>744</v>
      </c>
      <c r="N1976" t="s">
        <v>796</v>
      </c>
      <c r="O1976">
        <v>0</v>
      </c>
      <c r="P1976" t="s">
        <v>797</v>
      </c>
      <c r="Q1976" t="s">
        <v>747</v>
      </c>
      <c r="R1976" t="s">
        <v>747</v>
      </c>
      <c r="S1976" s="71">
        <v>45404</v>
      </c>
      <c r="T1976" s="94">
        <v>0.5</v>
      </c>
      <c r="U1976" s="71">
        <v>45404</v>
      </c>
      <c r="V1976" s="94">
        <v>0.52083333333333337</v>
      </c>
      <c r="W1976">
        <v>30</v>
      </c>
      <c r="X1976">
        <v>0.5</v>
      </c>
      <c r="AB1976" t="s">
        <v>798</v>
      </c>
      <c r="AC1976" t="s">
        <v>799</v>
      </c>
      <c r="AD1976">
        <v>120633</v>
      </c>
    </row>
    <row r="1977" spans="1:30" x14ac:dyDescent="0.25">
      <c r="A1977" t="s">
        <v>1529</v>
      </c>
      <c r="D1977" t="s">
        <v>243</v>
      </c>
      <c r="E1977" t="s">
        <v>1530</v>
      </c>
      <c r="F1977" t="s">
        <v>782</v>
      </c>
      <c r="H1977" t="s">
        <v>743</v>
      </c>
      <c r="J1977">
        <v>38</v>
      </c>
      <c r="M1977" t="s">
        <v>744</v>
      </c>
      <c r="N1977" t="s">
        <v>745</v>
      </c>
      <c r="O1977">
        <v>0</v>
      </c>
      <c r="P1977" t="s">
        <v>783</v>
      </c>
      <c r="Q1977" t="s">
        <v>86</v>
      </c>
      <c r="R1977" t="s">
        <v>86</v>
      </c>
      <c r="S1977" s="71">
        <v>45404</v>
      </c>
      <c r="T1977" s="94">
        <v>0.52083333333333337</v>
      </c>
      <c r="U1977" s="71">
        <v>45404</v>
      </c>
      <c r="V1977" s="94">
        <v>0.64583333333333337</v>
      </c>
      <c r="W1977">
        <v>180</v>
      </c>
      <c r="X1977">
        <v>3</v>
      </c>
      <c r="Y1977" t="s">
        <v>35</v>
      </c>
      <c r="AB1977" t="s">
        <v>1281</v>
      </c>
      <c r="AC1977" t="s">
        <v>1282</v>
      </c>
      <c r="AD1977">
        <v>86977</v>
      </c>
    </row>
    <row r="1978" spans="1:30" x14ac:dyDescent="0.25">
      <c r="A1978" t="s">
        <v>1529</v>
      </c>
      <c r="D1978" t="s">
        <v>243</v>
      </c>
      <c r="E1978" t="s">
        <v>1530</v>
      </c>
      <c r="F1978" t="s">
        <v>782</v>
      </c>
      <c r="H1978" t="s">
        <v>743</v>
      </c>
      <c r="J1978">
        <v>38</v>
      </c>
      <c r="M1978" t="s">
        <v>776</v>
      </c>
      <c r="N1978" t="s">
        <v>777</v>
      </c>
      <c r="P1978" t="s">
        <v>788</v>
      </c>
      <c r="Q1978" t="s">
        <v>86</v>
      </c>
      <c r="R1978" t="s">
        <v>86</v>
      </c>
      <c r="S1978" s="71">
        <v>45404</v>
      </c>
      <c r="T1978" s="94">
        <v>0.52083333333333337</v>
      </c>
      <c r="U1978" s="71">
        <v>45404</v>
      </c>
      <c r="V1978" s="94">
        <v>0.64583333333333337</v>
      </c>
      <c r="W1978">
        <v>3.6</v>
      </c>
      <c r="X1978">
        <v>0.06</v>
      </c>
      <c r="Y1978" t="s">
        <v>35</v>
      </c>
      <c r="AB1978" t="s">
        <v>1281</v>
      </c>
      <c r="AC1978" t="s">
        <v>1282</v>
      </c>
      <c r="AD1978">
        <v>86977</v>
      </c>
    </row>
    <row r="1979" spans="1:30" x14ac:dyDescent="0.25">
      <c r="A1979" t="s">
        <v>1529</v>
      </c>
      <c r="D1979" t="s">
        <v>243</v>
      </c>
      <c r="E1979" t="s">
        <v>1530</v>
      </c>
      <c r="F1979" t="s">
        <v>782</v>
      </c>
      <c r="H1979" t="s">
        <v>743</v>
      </c>
      <c r="J1979">
        <v>38</v>
      </c>
      <c r="M1979" t="s">
        <v>789</v>
      </c>
      <c r="N1979" t="s">
        <v>777</v>
      </c>
      <c r="P1979" t="s">
        <v>790</v>
      </c>
      <c r="S1979" s="71">
        <v>45404</v>
      </c>
      <c r="T1979" s="94">
        <v>0.52083333333333337</v>
      </c>
      <c r="U1979" s="71">
        <v>45404</v>
      </c>
      <c r="V1979" s="94">
        <v>0.64583333333333337</v>
      </c>
      <c r="W1979">
        <v>8.8699999999999992</v>
      </c>
      <c r="X1979">
        <v>0.14783333300000001</v>
      </c>
      <c r="Y1979" t="s">
        <v>35</v>
      </c>
      <c r="AD1979">
        <v>86977</v>
      </c>
    </row>
    <row r="1980" spans="1:30" x14ac:dyDescent="0.25">
      <c r="A1980" t="s">
        <v>1529</v>
      </c>
      <c r="D1980" t="s">
        <v>243</v>
      </c>
      <c r="E1980" t="s">
        <v>1530</v>
      </c>
      <c r="F1980" t="s">
        <v>782</v>
      </c>
      <c r="H1980" t="s">
        <v>743</v>
      </c>
      <c r="J1980">
        <v>38</v>
      </c>
      <c r="M1980" t="s">
        <v>744</v>
      </c>
      <c r="N1980" t="s">
        <v>745</v>
      </c>
      <c r="O1980">
        <v>0</v>
      </c>
      <c r="P1980" t="s">
        <v>783</v>
      </c>
      <c r="Q1980" t="s">
        <v>86</v>
      </c>
      <c r="R1980" t="s">
        <v>86</v>
      </c>
      <c r="S1980" s="71">
        <v>45405</v>
      </c>
      <c r="T1980" s="94">
        <v>0.35416666666666669</v>
      </c>
      <c r="U1980" s="71">
        <v>45405</v>
      </c>
      <c r="V1980" s="94">
        <v>0.4375</v>
      </c>
      <c r="W1980">
        <v>120</v>
      </c>
      <c r="X1980">
        <v>2</v>
      </c>
      <c r="Y1980" t="s">
        <v>35</v>
      </c>
      <c r="AB1980" t="s">
        <v>930</v>
      </c>
      <c r="AC1980" t="s">
        <v>931</v>
      </c>
      <c r="AD1980">
        <v>86993</v>
      </c>
    </row>
    <row r="1981" spans="1:30" x14ac:dyDescent="0.25">
      <c r="A1981" t="s">
        <v>1529</v>
      </c>
      <c r="D1981" t="s">
        <v>243</v>
      </c>
      <c r="E1981" t="s">
        <v>1530</v>
      </c>
      <c r="F1981" t="s">
        <v>782</v>
      </c>
      <c r="H1981" t="s">
        <v>743</v>
      </c>
      <c r="J1981">
        <v>38</v>
      </c>
      <c r="M1981" t="s">
        <v>744</v>
      </c>
      <c r="N1981" t="s">
        <v>745</v>
      </c>
      <c r="O1981">
        <v>0</v>
      </c>
      <c r="P1981" t="s">
        <v>783</v>
      </c>
      <c r="Q1981" t="s">
        <v>86</v>
      </c>
      <c r="R1981" t="s">
        <v>86</v>
      </c>
      <c r="S1981" s="71">
        <v>45405</v>
      </c>
      <c r="T1981" s="94">
        <v>0.45833333333333331</v>
      </c>
      <c r="U1981" s="71">
        <v>45405</v>
      </c>
      <c r="V1981" s="94">
        <v>0.54166666666666663</v>
      </c>
      <c r="W1981">
        <v>120</v>
      </c>
      <c r="X1981">
        <v>2</v>
      </c>
      <c r="Y1981" t="s">
        <v>35</v>
      </c>
      <c r="AB1981" t="s">
        <v>1536</v>
      </c>
      <c r="AC1981" t="s">
        <v>1537</v>
      </c>
      <c r="AD1981">
        <v>87260</v>
      </c>
    </row>
    <row r="1982" spans="1:30" x14ac:dyDescent="0.25">
      <c r="A1982" t="s">
        <v>1529</v>
      </c>
      <c r="D1982" t="s">
        <v>243</v>
      </c>
      <c r="E1982" t="s">
        <v>1530</v>
      </c>
      <c r="F1982" t="s">
        <v>782</v>
      </c>
      <c r="H1982" t="s">
        <v>743</v>
      </c>
      <c r="J1982">
        <v>38</v>
      </c>
      <c r="M1982" t="s">
        <v>789</v>
      </c>
      <c r="N1982" t="s">
        <v>777</v>
      </c>
      <c r="P1982" t="s">
        <v>790</v>
      </c>
      <c r="S1982" s="71">
        <v>45405</v>
      </c>
      <c r="T1982" s="94">
        <v>0.45833333333333331</v>
      </c>
      <c r="U1982" s="71">
        <v>45405</v>
      </c>
      <c r="V1982" s="94">
        <v>0.54166666666666663</v>
      </c>
      <c r="W1982">
        <v>1.52</v>
      </c>
      <c r="X1982">
        <v>2.5333333E-2</v>
      </c>
      <c r="Y1982" t="s">
        <v>35</v>
      </c>
      <c r="AD1982">
        <v>87260</v>
      </c>
    </row>
    <row r="1983" spans="1:30" x14ac:dyDescent="0.25">
      <c r="A1983" t="s">
        <v>1529</v>
      </c>
      <c r="D1983" t="s">
        <v>243</v>
      </c>
      <c r="E1983" t="s">
        <v>1530</v>
      </c>
      <c r="F1983" t="s">
        <v>782</v>
      </c>
      <c r="H1983" t="s">
        <v>743</v>
      </c>
      <c r="J1983">
        <v>38</v>
      </c>
      <c r="M1983" t="s">
        <v>744</v>
      </c>
      <c r="N1983" t="s">
        <v>745</v>
      </c>
      <c r="O1983">
        <v>0</v>
      </c>
      <c r="P1983" t="s">
        <v>791</v>
      </c>
      <c r="Q1983" t="s">
        <v>85</v>
      </c>
      <c r="R1983" t="s">
        <v>792</v>
      </c>
      <c r="S1983" s="71">
        <v>45405</v>
      </c>
      <c r="T1983" s="94">
        <v>0.5625</v>
      </c>
      <c r="U1983" s="71">
        <v>45405</v>
      </c>
      <c r="V1983" s="94">
        <v>0.64583333333333337</v>
      </c>
      <c r="W1983">
        <v>120</v>
      </c>
      <c r="X1983">
        <v>2</v>
      </c>
      <c r="Y1983" t="s">
        <v>34</v>
      </c>
      <c r="AB1983" t="s">
        <v>1422</v>
      </c>
      <c r="AC1983" t="s">
        <v>1423</v>
      </c>
      <c r="AD1983">
        <v>106269</v>
      </c>
    </row>
    <row r="1984" spans="1:30" x14ac:dyDescent="0.25">
      <c r="A1984" t="s">
        <v>1529</v>
      </c>
      <c r="D1984" t="s">
        <v>243</v>
      </c>
      <c r="E1984" t="s">
        <v>1530</v>
      </c>
      <c r="F1984" t="s">
        <v>782</v>
      </c>
      <c r="H1984" t="s">
        <v>743</v>
      </c>
      <c r="J1984">
        <v>38</v>
      </c>
      <c r="M1984" t="s">
        <v>776</v>
      </c>
      <c r="N1984" t="s">
        <v>777</v>
      </c>
      <c r="P1984" t="s">
        <v>795</v>
      </c>
      <c r="Q1984" t="s">
        <v>85</v>
      </c>
      <c r="R1984" t="s">
        <v>792</v>
      </c>
      <c r="S1984" s="71">
        <v>45405</v>
      </c>
      <c r="T1984" s="94">
        <v>0.5625</v>
      </c>
      <c r="U1984" s="71">
        <v>45405</v>
      </c>
      <c r="V1984" s="94">
        <v>0.64583333333333337</v>
      </c>
      <c r="W1984">
        <v>4.4000000000000004</v>
      </c>
      <c r="X1984">
        <v>7.3333333000000001E-2</v>
      </c>
      <c r="Y1984" t="s">
        <v>34</v>
      </c>
      <c r="AB1984" t="s">
        <v>1422</v>
      </c>
      <c r="AC1984" t="s">
        <v>1423</v>
      </c>
      <c r="AD1984">
        <v>106269</v>
      </c>
    </row>
    <row r="1985" spans="1:30" x14ac:dyDescent="0.25">
      <c r="A1985" t="s">
        <v>1529</v>
      </c>
      <c r="D1985" t="s">
        <v>243</v>
      </c>
      <c r="E1985" t="s">
        <v>1530</v>
      </c>
      <c r="F1985" t="s">
        <v>782</v>
      </c>
      <c r="H1985" t="s">
        <v>743</v>
      </c>
      <c r="J1985">
        <v>38</v>
      </c>
      <c r="M1985" t="s">
        <v>789</v>
      </c>
      <c r="N1985" t="s">
        <v>777</v>
      </c>
      <c r="P1985" t="s">
        <v>790</v>
      </c>
      <c r="S1985" s="71">
        <v>45405</v>
      </c>
      <c r="T1985" s="94">
        <v>0.5625</v>
      </c>
      <c r="U1985" s="71">
        <v>45405</v>
      </c>
      <c r="V1985" s="94">
        <v>0.64583333333333337</v>
      </c>
      <c r="W1985">
        <v>6.59</v>
      </c>
      <c r="X1985">
        <v>0.10983333300000001</v>
      </c>
      <c r="Y1985" t="s">
        <v>34</v>
      </c>
      <c r="AD1985">
        <v>106269</v>
      </c>
    </row>
    <row r="1986" spans="1:30" x14ac:dyDescent="0.25">
      <c r="A1986" t="s">
        <v>1529</v>
      </c>
      <c r="D1986" t="s">
        <v>243</v>
      </c>
      <c r="E1986" t="s">
        <v>1530</v>
      </c>
      <c r="F1986" t="s">
        <v>782</v>
      </c>
      <c r="H1986" t="s">
        <v>743</v>
      </c>
      <c r="J1986">
        <v>38</v>
      </c>
      <c r="M1986" t="s">
        <v>744</v>
      </c>
      <c r="N1986" t="s">
        <v>796</v>
      </c>
      <c r="O1986">
        <v>0</v>
      </c>
      <c r="P1986" t="s">
        <v>797</v>
      </c>
      <c r="Q1986" t="s">
        <v>747</v>
      </c>
      <c r="R1986" t="s">
        <v>747</v>
      </c>
      <c r="S1986" s="71">
        <v>45405</v>
      </c>
      <c r="T1986" s="94">
        <v>0.64583333333333337</v>
      </c>
      <c r="U1986" s="71">
        <v>45405</v>
      </c>
      <c r="V1986" s="94">
        <v>0.6875</v>
      </c>
      <c r="W1986">
        <v>60</v>
      </c>
      <c r="X1986">
        <v>1</v>
      </c>
      <c r="AB1986" t="s">
        <v>798</v>
      </c>
      <c r="AC1986" t="s">
        <v>799</v>
      </c>
      <c r="AD1986">
        <v>121252</v>
      </c>
    </row>
    <row r="1987" spans="1:30" x14ac:dyDescent="0.25">
      <c r="A1987" t="s">
        <v>1529</v>
      </c>
      <c r="D1987" t="s">
        <v>243</v>
      </c>
      <c r="E1987" t="s">
        <v>1530</v>
      </c>
      <c r="F1987" t="s">
        <v>782</v>
      </c>
      <c r="H1987" t="s">
        <v>743</v>
      </c>
      <c r="J1987">
        <v>38</v>
      </c>
      <c r="M1987" t="s">
        <v>744</v>
      </c>
      <c r="N1987" t="s">
        <v>745</v>
      </c>
      <c r="O1987">
        <v>0</v>
      </c>
      <c r="P1987" t="s">
        <v>791</v>
      </c>
      <c r="Q1987" t="s">
        <v>85</v>
      </c>
      <c r="R1987" t="s">
        <v>792</v>
      </c>
      <c r="S1987" s="71">
        <v>45406</v>
      </c>
      <c r="T1987" s="94">
        <v>0.4375</v>
      </c>
      <c r="U1987" s="71">
        <v>45406</v>
      </c>
      <c r="V1987" s="94">
        <v>0.52083333333333337</v>
      </c>
      <c r="W1987">
        <v>120</v>
      </c>
      <c r="X1987">
        <v>2</v>
      </c>
      <c r="Y1987" t="s">
        <v>34</v>
      </c>
      <c r="AB1987" t="s">
        <v>1143</v>
      </c>
      <c r="AC1987" t="s">
        <v>1144</v>
      </c>
      <c r="AD1987">
        <v>103175</v>
      </c>
    </row>
    <row r="1988" spans="1:30" x14ac:dyDescent="0.25">
      <c r="A1988" t="s">
        <v>1529</v>
      </c>
      <c r="D1988" t="s">
        <v>243</v>
      </c>
      <c r="E1988" t="s">
        <v>1530</v>
      </c>
      <c r="F1988" t="s">
        <v>782</v>
      </c>
      <c r="H1988" t="s">
        <v>743</v>
      </c>
      <c r="J1988">
        <v>38</v>
      </c>
      <c r="M1988" t="s">
        <v>776</v>
      </c>
      <c r="N1988" t="s">
        <v>777</v>
      </c>
      <c r="P1988" t="s">
        <v>795</v>
      </c>
      <c r="Q1988" t="s">
        <v>85</v>
      </c>
      <c r="R1988" t="s">
        <v>792</v>
      </c>
      <c r="S1988" s="71">
        <v>45406</v>
      </c>
      <c r="T1988" s="94">
        <v>0.4375</v>
      </c>
      <c r="U1988" s="71">
        <v>45406</v>
      </c>
      <c r="V1988" s="94">
        <v>0.52083333333333337</v>
      </c>
      <c r="W1988">
        <v>1</v>
      </c>
      <c r="X1988">
        <v>1.6666667E-2</v>
      </c>
      <c r="Y1988" t="s">
        <v>34</v>
      </c>
      <c r="AB1988" t="s">
        <v>1143</v>
      </c>
      <c r="AC1988" t="s">
        <v>1144</v>
      </c>
      <c r="AD1988">
        <v>103175</v>
      </c>
    </row>
    <row r="1989" spans="1:30" x14ac:dyDescent="0.25">
      <c r="A1989" t="s">
        <v>1529</v>
      </c>
      <c r="D1989" t="s">
        <v>243</v>
      </c>
      <c r="E1989" t="s">
        <v>1530</v>
      </c>
      <c r="F1989" t="s">
        <v>782</v>
      </c>
      <c r="H1989" t="s">
        <v>743</v>
      </c>
      <c r="J1989">
        <v>38</v>
      </c>
      <c r="M1989" t="s">
        <v>744</v>
      </c>
      <c r="N1989" t="s">
        <v>745</v>
      </c>
      <c r="O1989">
        <v>0</v>
      </c>
      <c r="P1989" t="s">
        <v>783</v>
      </c>
      <c r="Q1989" t="s">
        <v>86</v>
      </c>
      <c r="R1989" t="s">
        <v>86</v>
      </c>
      <c r="S1989" s="71">
        <v>45406</v>
      </c>
      <c r="T1989" s="94">
        <v>0.54166666666666663</v>
      </c>
      <c r="U1989" s="71">
        <v>45406</v>
      </c>
      <c r="V1989" s="94">
        <v>0.625</v>
      </c>
      <c r="W1989">
        <v>120</v>
      </c>
      <c r="X1989">
        <v>2</v>
      </c>
      <c r="Y1989" t="s">
        <v>35</v>
      </c>
      <c r="AB1989" t="s">
        <v>1105</v>
      </c>
      <c r="AC1989" t="s">
        <v>1106</v>
      </c>
      <c r="AD1989">
        <v>86991</v>
      </c>
    </row>
    <row r="1990" spans="1:30" x14ac:dyDescent="0.25">
      <c r="A1990" t="s">
        <v>1529</v>
      </c>
      <c r="D1990" t="s">
        <v>243</v>
      </c>
      <c r="E1990" t="s">
        <v>1530</v>
      </c>
      <c r="F1990" t="s">
        <v>782</v>
      </c>
      <c r="H1990" t="s">
        <v>743</v>
      </c>
      <c r="J1990">
        <v>38</v>
      </c>
      <c r="M1990" t="s">
        <v>789</v>
      </c>
      <c r="N1990" t="s">
        <v>777</v>
      </c>
      <c r="P1990" t="s">
        <v>790</v>
      </c>
      <c r="S1990" s="71">
        <v>45406</v>
      </c>
      <c r="T1990" s="94">
        <v>0.54166666666666663</v>
      </c>
      <c r="U1990" s="71">
        <v>45406</v>
      </c>
      <c r="V1990" s="94">
        <v>0.625</v>
      </c>
      <c r="W1990">
        <v>4.8600000000000003</v>
      </c>
      <c r="X1990">
        <v>8.1000000000000003E-2</v>
      </c>
      <c r="Y1990" t="s">
        <v>35</v>
      </c>
      <c r="AD1990">
        <v>86991</v>
      </c>
    </row>
    <row r="1991" spans="1:30" x14ac:dyDescent="0.25">
      <c r="A1991" t="s">
        <v>1529</v>
      </c>
      <c r="D1991" t="s">
        <v>243</v>
      </c>
      <c r="E1991" t="s">
        <v>1530</v>
      </c>
      <c r="F1991" t="s">
        <v>782</v>
      </c>
      <c r="H1991" t="s">
        <v>743</v>
      </c>
      <c r="J1991">
        <v>38</v>
      </c>
      <c r="M1991" t="s">
        <v>744</v>
      </c>
      <c r="N1991" t="s">
        <v>745</v>
      </c>
      <c r="O1991">
        <v>0</v>
      </c>
      <c r="P1991" t="s">
        <v>783</v>
      </c>
      <c r="Q1991" t="s">
        <v>86</v>
      </c>
      <c r="R1991" t="s">
        <v>86</v>
      </c>
      <c r="S1991" s="71">
        <v>45406</v>
      </c>
      <c r="T1991" s="94">
        <v>0.64583333333333337</v>
      </c>
      <c r="U1991" s="71">
        <v>45406</v>
      </c>
      <c r="V1991" s="94">
        <v>0.70833333333333337</v>
      </c>
      <c r="W1991">
        <v>90</v>
      </c>
      <c r="X1991">
        <v>1.5</v>
      </c>
      <c r="Y1991" t="s">
        <v>202</v>
      </c>
      <c r="AB1991" t="s">
        <v>928</v>
      </c>
      <c r="AC1991" t="s">
        <v>929</v>
      </c>
      <c r="AD1991">
        <v>87293</v>
      </c>
    </row>
    <row r="1992" spans="1:30" x14ac:dyDescent="0.25">
      <c r="A1992" t="s">
        <v>1529</v>
      </c>
      <c r="D1992" t="s">
        <v>243</v>
      </c>
      <c r="E1992" t="s">
        <v>1530</v>
      </c>
      <c r="F1992" t="s">
        <v>782</v>
      </c>
      <c r="H1992" t="s">
        <v>743</v>
      </c>
      <c r="J1992">
        <v>38</v>
      </c>
      <c r="M1992" t="s">
        <v>789</v>
      </c>
      <c r="N1992" t="s">
        <v>777</v>
      </c>
      <c r="P1992" t="s">
        <v>790</v>
      </c>
      <c r="S1992" s="71">
        <v>45406</v>
      </c>
      <c r="T1992" s="94">
        <v>0.64583333333333337</v>
      </c>
      <c r="U1992" s="71">
        <v>45406</v>
      </c>
      <c r="V1992" s="94">
        <v>0.70833333333333337</v>
      </c>
      <c r="W1992">
        <v>3.82</v>
      </c>
      <c r="X1992">
        <v>6.3666666999999996E-2</v>
      </c>
      <c r="Y1992" t="s">
        <v>202</v>
      </c>
      <c r="AD1992">
        <v>87293</v>
      </c>
    </row>
    <row r="1993" spans="1:30" x14ac:dyDescent="0.25">
      <c r="A1993" t="s">
        <v>1529</v>
      </c>
      <c r="D1993" t="s">
        <v>243</v>
      </c>
      <c r="E1993" t="s">
        <v>1530</v>
      </c>
      <c r="F1993" t="s">
        <v>782</v>
      </c>
      <c r="H1993" t="s">
        <v>743</v>
      </c>
      <c r="J1993">
        <v>38</v>
      </c>
      <c r="M1993" t="s">
        <v>744</v>
      </c>
      <c r="N1993" t="s">
        <v>796</v>
      </c>
      <c r="O1993">
        <v>0</v>
      </c>
      <c r="P1993" t="s">
        <v>797</v>
      </c>
      <c r="Q1993" t="s">
        <v>747</v>
      </c>
      <c r="R1993" t="s">
        <v>747</v>
      </c>
      <c r="S1993" s="71">
        <v>45406</v>
      </c>
      <c r="T1993" s="94">
        <v>0.70833333333333337</v>
      </c>
      <c r="U1993" s="71">
        <v>45406</v>
      </c>
      <c r="V1993" s="94">
        <v>0.75</v>
      </c>
      <c r="W1993">
        <v>60</v>
      </c>
      <c r="X1993">
        <v>1</v>
      </c>
      <c r="AB1993" t="s">
        <v>798</v>
      </c>
      <c r="AC1993" t="s">
        <v>799</v>
      </c>
      <c r="AD1993">
        <v>121334</v>
      </c>
    </row>
    <row r="1994" spans="1:30" x14ac:dyDescent="0.25">
      <c r="A1994" t="s">
        <v>1529</v>
      </c>
      <c r="D1994" t="s">
        <v>243</v>
      </c>
      <c r="E1994" t="s">
        <v>1530</v>
      </c>
      <c r="F1994" t="s">
        <v>782</v>
      </c>
      <c r="H1994" t="s">
        <v>743</v>
      </c>
      <c r="J1994">
        <v>38</v>
      </c>
      <c r="M1994" t="s">
        <v>744</v>
      </c>
      <c r="N1994" t="s">
        <v>745</v>
      </c>
      <c r="O1994">
        <v>0</v>
      </c>
      <c r="P1994" t="s">
        <v>1531</v>
      </c>
      <c r="Q1994" t="s">
        <v>86</v>
      </c>
      <c r="R1994" t="s">
        <v>86</v>
      </c>
      <c r="S1994" s="71">
        <v>45407</v>
      </c>
      <c r="T1994" s="94">
        <v>0.54166666666666663</v>
      </c>
      <c r="U1994" s="71">
        <v>45407</v>
      </c>
      <c r="V1994" s="94">
        <v>0.625</v>
      </c>
      <c r="W1994">
        <v>120</v>
      </c>
      <c r="X1994">
        <v>2</v>
      </c>
      <c r="Y1994" t="s">
        <v>35</v>
      </c>
      <c r="AB1994" t="s">
        <v>755</v>
      </c>
      <c r="AC1994" t="s">
        <v>756</v>
      </c>
      <c r="AD1994">
        <v>111512</v>
      </c>
    </row>
    <row r="1995" spans="1:30" x14ac:dyDescent="0.25">
      <c r="A1995" t="s">
        <v>1529</v>
      </c>
      <c r="D1995" t="s">
        <v>243</v>
      </c>
      <c r="E1995" t="s">
        <v>1530</v>
      </c>
      <c r="F1995" t="s">
        <v>782</v>
      </c>
      <c r="H1995" t="s">
        <v>743</v>
      </c>
      <c r="J1995">
        <v>38</v>
      </c>
      <c r="M1995" t="s">
        <v>776</v>
      </c>
      <c r="N1995" t="s">
        <v>777</v>
      </c>
      <c r="P1995" t="s">
        <v>788</v>
      </c>
      <c r="Q1995" t="s">
        <v>86</v>
      </c>
      <c r="R1995" t="s">
        <v>86</v>
      </c>
      <c r="S1995" s="71">
        <v>45407</v>
      </c>
      <c r="T1995" s="94">
        <v>0.54166666666666663</v>
      </c>
      <c r="U1995" s="71">
        <v>45407</v>
      </c>
      <c r="V1995" s="94">
        <v>0.625</v>
      </c>
      <c r="W1995">
        <v>1</v>
      </c>
      <c r="X1995">
        <v>1.6666667E-2</v>
      </c>
      <c r="Y1995" t="s">
        <v>35</v>
      </c>
      <c r="AB1995" t="s">
        <v>755</v>
      </c>
      <c r="AC1995" t="s">
        <v>756</v>
      </c>
      <c r="AD1995">
        <v>111512</v>
      </c>
    </row>
    <row r="1996" spans="1:30" x14ac:dyDescent="0.25">
      <c r="A1996" t="s">
        <v>1529</v>
      </c>
      <c r="D1996" t="s">
        <v>243</v>
      </c>
      <c r="E1996" t="s">
        <v>1530</v>
      </c>
      <c r="F1996" t="s">
        <v>782</v>
      </c>
      <c r="H1996" t="s">
        <v>743</v>
      </c>
      <c r="J1996">
        <v>38</v>
      </c>
      <c r="M1996" t="s">
        <v>744</v>
      </c>
      <c r="N1996" t="s">
        <v>796</v>
      </c>
      <c r="O1996">
        <v>0</v>
      </c>
      <c r="P1996" t="s">
        <v>797</v>
      </c>
      <c r="Q1996" t="s">
        <v>747</v>
      </c>
      <c r="R1996" t="s">
        <v>747</v>
      </c>
      <c r="S1996" s="71">
        <v>45407</v>
      </c>
      <c r="T1996" s="94">
        <v>0.625</v>
      </c>
      <c r="U1996" s="71">
        <v>45407</v>
      </c>
      <c r="V1996" s="94">
        <v>0.64583333333333337</v>
      </c>
      <c r="W1996">
        <v>30</v>
      </c>
      <c r="X1996">
        <v>0.5</v>
      </c>
      <c r="AB1996" t="s">
        <v>798</v>
      </c>
      <c r="AC1996" t="s">
        <v>799</v>
      </c>
      <c r="AD1996">
        <v>121752</v>
      </c>
    </row>
    <row r="1997" spans="1:30" x14ac:dyDescent="0.25">
      <c r="A1997" t="s">
        <v>1529</v>
      </c>
      <c r="D1997" t="s">
        <v>243</v>
      </c>
      <c r="E1997" t="s">
        <v>1530</v>
      </c>
      <c r="F1997" t="s">
        <v>782</v>
      </c>
      <c r="H1997" t="s">
        <v>743</v>
      </c>
      <c r="J1997">
        <v>38</v>
      </c>
      <c r="M1997" t="s">
        <v>744</v>
      </c>
      <c r="N1997" t="s">
        <v>745</v>
      </c>
      <c r="O1997">
        <v>0</v>
      </c>
      <c r="P1997" t="s">
        <v>783</v>
      </c>
      <c r="Q1997" t="s">
        <v>86</v>
      </c>
      <c r="R1997" t="s">
        <v>86</v>
      </c>
      <c r="S1997" s="71">
        <v>45407</v>
      </c>
      <c r="T1997" s="94">
        <v>0.64583333333333337</v>
      </c>
      <c r="U1997" s="71">
        <v>45407</v>
      </c>
      <c r="V1997" s="94">
        <v>0.6875</v>
      </c>
      <c r="W1997">
        <v>60</v>
      </c>
      <c r="X1997">
        <v>1</v>
      </c>
      <c r="Y1997" t="s">
        <v>35</v>
      </c>
      <c r="AB1997" t="s">
        <v>1686</v>
      </c>
      <c r="AC1997" t="s">
        <v>1687</v>
      </c>
      <c r="AD1997">
        <v>107945</v>
      </c>
    </row>
    <row r="1998" spans="1:30" x14ac:dyDescent="0.25">
      <c r="A1998" t="s">
        <v>1529</v>
      </c>
      <c r="D1998" t="s">
        <v>243</v>
      </c>
      <c r="E1998" t="s">
        <v>1530</v>
      </c>
      <c r="F1998" t="s">
        <v>782</v>
      </c>
      <c r="H1998" t="s">
        <v>743</v>
      </c>
      <c r="J1998">
        <v>38</v>
      </c>
      <c r="M1998" t="s">
        <v>789</v>
      </c>
      <c r="N1998" t="s">
        <v>777</v>
      </c>
      <c r="P1998" t="s">
        <v>790</v>
      </c>
      <c r="S1998" s="71">
        <v>45407</v>
      </c>
      <c r="T1998" s="94">
        <v>0.64583333333333337</v>
      </c>
      <c r="U1998" s="71">
        <v>45407</v>
      </c>
      <c r="V1998" s="94">
        <v>0.6875</v>
      </c>
      <c r="W1998">
        <v>2.67</v>
      </c>
      <c r="X1998">
        <v>4.4499999999999998E-2</v>
      </c>
      <c r="Y1998" t="s">
        <v>35</v>
      </c>
      <c r="AD1998">
        <v>107945</v>
      </c>
    </row>
    <row r="1999" spans="1:30" x14ac:dyDescent="0.25">
      <c r="A1999" t="s">
        <v>1529</v>
      </c>
      <c r="D1999" t="s">
        <v>243</v>
      </c>
      <c r="E1999" t="s">
        <v>1530</v>
      </c>
      <c r="F1999" t="s">
        <v>782</v>
      </c>
      <c r="H1999" t="s">
        <v>743</v>
      </c>
      <c r="J1999">
        <v>38</v>
      </c>
      <c r="M1999" t="s">
        <v>744</v>
      </c>
      <c r="N1999" t="s">
        <v>745</v>
      </c>
      <c r="O1999">
        <v>0</v>
      </c>
      <c r="P1999" t="s">
        <v>783</v>
      </c>
      <c r="Q1999" t="s">
        <v>802</v>
      </c>
      <c r="R1999" t="s">
        <v>802</v>
      </c>
      <c r="S1999" s="71">
        <v>45408</v>
      </c>
      <c r="T1999" s="94">
        <v>0.39583333333333331</v>
      </c>
      <c r="U1999" s="71">
        <v>45408</v>
      </c>
      <c r="V1999" s="94">
        <v>0.4375</v>
      </c>
      <c r="W1999">
        <v>60</v>
      </c>
      <c r="X1999">
        <v>1</v>
      </c>
      <c r="Y1999" t="s">
        <v>35</v>
      </c>
      <c r="AB1999" t="s">
        <v>938</v>
      </c>
      <c r="AC1999" t="s">
        <v>939</v>
      </c>
      <c r="AD1999">
        <v>116666</v>
      </c>
    </row>
    <row r="2000" spans="1:30" x14ac:dyDescent="0.25">
      <c r="A2000" t="s">
        <v>1529</v>
      </c>
      <c r="D2000" t="s">
        <v>243</v>
      </c>
      <c r="E2000" t="s">
        <v>1530</v>
      </c>
      <c r="F2000" t="s">
        <v>782</v>
      </c>
      <c r="H2000" t="s">
        <v>743</v>
      </c>
      <c r="J2000">
        <v>38</v>
      </c>
      <c r="M2000" t="s">
        <v>744</v>
      </c>
      <c r="N2000" t="s">
        <v>796</v>
      </c>
      <c r="O2000">
        <v>0</v>
      </c>
      <c r="P2000" t="s">
        <v>797</v>
      </c>
      <c r="Q2000" t="s">
        <v>747</v>
      </c>
      <c r="R2000" t="s">
        <v>747</v>
      </c>
      <c r="S2000" s="71">
        <v>45408</v>
      </c>
      <c r="T2000" s="94">
        <v>0.4375</v>
      </c>
      <c r="U2000" s="71">
        <v>45408</v>
      </c>
      <c r="V2000" s="94">
        <v>0.45833333333333331</v>
      </c>
      <c r="W2000">
        <v>30</v>
      </c>
      <c r="X2000">
        <v>0.5</v>
      </c>
      <c r="AB2000" t="s">
        <v>798</v>
      </c>
      <c r="AC2000" t="s">
        <v>799</v>
      </c>
      <c r="AD2000">
        <v>121751</v>
      </c>
    </row>
    <row r="2001" spans="1:30" x14ac:dyDescent="0.25">
      <c r="A2001" t="s">
        <v>1529</v>
      </c>
      <c r="D2001" t="s">
        <v>243</v>
      </c>
      <c r="E2001" t="s">
        <v>1530</v>
      </c>
      <c r="F2001" t="s">
        <v>782</v>
      </c>
      <c r="H2001" t="s">
        <v>743</v>
      </c>
      <c r="J2001">
        <v>38</v>
      </c>
      <c r="M2001" t="s">
        <v>744</v>
      </c>
      <c r="N2001" t="s">
        <v>745</v>
      </c>
      <c r="O2001">
        <v>0</v>
      </c>
      <c r="P2001" t="s">
        <v>783</v>
      </c>
      <c r="Q2001" t="s">
        <v>86</v>
      </c>
      <c r="R2001" t="s">
        <v>86</v>
      </c>
      <c r="S2001" s="71">
        <v>45408</v>
      </c>
      <c r="T2001" s="94">
        <v>0.45833333333333331</v>
      </c>
      <c r="U2001" s="71">
        <v>45408</v>
      </c>
      <c r="V2001" s="94">
        <v>0.54166666666666663</v>
      </c>
      <c r="W2001">
        <v>120</v>
      </c>
      <c r="X2001">
        <v>2</v>
      </c>
      <c r="Y2001" t="s">
        <v>35</v>
      </c>
      <c r="AB2001" t="s">
        <v>1105</v>
      </c>
      <c r="AC2001" t="s">
        <v>1106</v>
      </c>
      <c r="AD2001">
        <v>90516</v>
      </c>
    </row>
    <row r="2002" spans="1:30" x14ac:dyDescent="0.25">
      <c r="A2002" t="s">
        <v>1529</v>
      </c>
      <c r="D2002" t="s">
        <v>243</v>
      </c>
      <c r="E2002" t="s">
        <v>1530</v>
      </c>
      <c r="F2002" t="s">
        <v>782</v>
      </c>
      <c r="H2002" t="s">
        <v>743</v>
      </c>
      <c r="J2002">
        <v>38</v>
      </c>
      <c r="M2002" t="s">
        <v>776</v>
      </c>
      <c r="N2002" t="s">
        <v>777</v>
      </c>
      <c r="P2002" t="s">
        <v>778</v>
      </c>
      <c r="Q2002" t="s">
        <v>86</v>
      </c>
      <c r="R2002" t="s">
        <v>86</v>
      </c>
      <c r="S2002" s="71">
        <v>45408</v>
      </c>
      <c r="T2002" s="94">
        <v>0.45833333333333331</v>
      </c>
      <c r="U2002" s="71">
        <v>45408</v>
      </c>
      <c r="V2002" s="94">
        <v>0.54166666666666663</v>
      </c>
      <c r="W2002">
        <v>1.4</v>
      </c>
      <c r="X2002">
        <v>2.3333333000000001E-2</v>
      </c>
      <c r="Y2002" t="s">
        <v>35</v>
      </c>
      <c r="AB2002" t="s">
        <v>1105</v>
      </c>
      <c r="AC2002" t="s">
        <v>1106</v>
      </c>
      <c r="AD2002">
        <v>90516</v>
      </c>
    </row>
    <row r="2003" spans="1:30" x14ac:dyDescent="0.25">
      <c r="A2003" t="s">
        <v>1529</v>
      </c>
      <c r="D2003" t="s">
        <v>243</v>
      </c>
      <c r="E2003" t="s">
        <v>1530</v>
      </c>
      <c r="F2003" t="s">
        <v>782</v>
      </c>
      <c r="H2003" t="s">
        <v>743</v>
      </c>
      <c r="J2003">
        <v>38</v>
      </c>
      <c r="M2003" t="s">
        <v>789</v>
      </c>
      <c r="N2003" t="s">
        <v>777</v>
      </c>
      <c r="P2003" t="s">
        <v>790</v>
      </c>
      <c r="S2003" s="71">
        <v>45408</v>
      </c>
      <c r="T2003" s="94">
        <v>0.45833333333333331</v>
      </c>
      <c r="U2003" s="71">
        <v>45408</v>
      </c>
      <c r="V2003" s="94">
        <v>0.54166666666666663</v>
      </c>
      <c r="W2003">
        <v>7.72</v>
      </c>
      <c r="X2003">
        <v>0.12866666700000001</v>
      </c>
      <c r="Y2003" t="s">
        <v>35</v>
      </c>
      <c r="AD2003">
        <v>90516</v>
      </c>
    </row>
    <row r="2004" spans="1:30" x14ac:dyDescent="0.25">
      <c r="A2004" t="s">
        <v>1529</v>
      </c>
      <c r="D2004" t="s">
        <v>243</v>
      </c>
      <c r="E2004" t="s">
        <v>1530</v>
      </c>
      <c r="F2004" t="s">
        <v>782</v>
      </c>
      <c r="H2004" t="s">
        <v>743</v>
      </c>
      <c r="J2004">
        <v>38</v>
      </c>
      <c r="M2004" t="s">
        <v>744</v>
      </c>
      <c r="N2004" t="s">
        <v>745</v>
      </c>
      <c r="O2004">
        <v>0</v>
      </c>
      <c r="P2004" t="s">
        <v>783</v>
      </c>
      <c r="Q2004" t="s">
        <v>86</v>
      </c>
      <c r="R2004" t="s">
        <v>86</v>
      </c>
      <c r="S2004" s="71">
        <v>45408</v>
      </c>
      <c r="T2004" s="94">
        <v>0.55208333333333337</v>
      </c>
      <c r="U2004" s="71">
        <v>45408</v>
      </c>
      <c r="V2004" s="94">
        <v>0.71875</v>
      </c>
      <c r="W2004">
        <v>240</v>
      </c>
      <c r="X2004">
        <v>4</v>
      </c>
      <c r="Y2004" t="s">
        <v>35</v>
      </c>
      <c r="AB2004" t="s">
        <v>755</v>
      </c>
      <c r="AC2004" t="s">
        <v>756</v>
      </c>
      <c r="AD2004">
        <v>121759</v>
      </c>
    </row>
    <row r="2005" spans="1:30" x14ac:dyDescent="0.25">
      <c r="A2005" t="s">
        <v>1529</v>
      </c>
      <c r="D2005" t="s">
        <v>243</v>
      </c>
      <c r="E2005" t="s">
        <v>1530</v>
      </c>
      <c r="F2005" t="s">
        <v>782</v>
      </c>
      <c r="H2005" t="s">
        <v>743</v>
      </c>
      <c r="J2005">
        <v>38</v>
      </c>
      <c r="M2005" t="s">
        <v>776</v>
      </c>
      <c r="N2005" t="s">
        <v>777</v>
      </c>
      <c r="P2005" t="s">
        <v>788</v>
      </c>
      <c r="Q2005" t="s">
        <v>86</v>
      </c>
      <c r="R2005" t="s">
        <v>86</v>
      </c>
      <c r="S2005" s="71">
        <v>45408</v>
      </c>
      <c r="T2005" s="94">
        <v>0.55208333333333337</v>
      </c>
      <c r="U2005" s="71">
        <v>45408</v>
      </c>
      <c r="V2005" s="94">
        <v>0.71875</v>
      </c>
      <c r="W2005">
        <v>7.5</v>
      </c>
      <c r="X2005">
        <v>0.125</v>
      </c>
      <c r="Y2005" t="s">
        <v>35</v>
      </c>
      <c r="AB2005" t="s">
        <v>755</v>
      </c>
      <c r="AC2005" t="s">
        <v>756</v>
      </c>
      <c r="AD2005">
        <v>121759</v>
      </c>
    </row>
    <row r="2006" spans="1:30" x14ac:dyDescent="0.25">
      <c r="A2006" t="s">
        <v>1529</v>
      </c>
      <c r="D2006" t="s">
        <v>243</v>
      </c>
      <c r="E2006" t="s">
        <v>1530</v>
      </c>
      <c r="F2006" t="s">
        <v>782</v>
      </c>
      <c r="H2006" t="s">
        <v>743</v>
      </c>
      <c r="J2006">
        <v>38</v>
      </c>
      <c r="M2006" t="s">
        <v>789</v>
      </c>
      <c r="N2006" t="s">
        <v>777</v>
      </c>
      <c r="P2006" t="s">
        <v>790</v>
      </c>
      <c r="S2006" s="71">
        <v>45408</v>
      </c>
      <c r="T2006" s="94">
        <v>0.55208333333333337</v>
      </c>
      <c r="U2006" s="71">
        <v>45408</v>
      </c>
      <c r="V2006" s="94">
        <v>0.71875</v>
      </c>
      <c r="W2006">
        <v>2.5</v>
      </c>
      <c r="X2006">
        <v>4.1666666999999998E-2</v>
      </c>
      <c r="Y2006" t="s">
        <v>35</v>
      </c>
      <c r="AD2006">
        <v>121759</v>
      </c>
    </row>
    <row r="2007" spans="1:30" x14ac:dyDescent="0.25">
      <c r="A2007" t="s">
        <v>1529</v>
      </c>
      <c r="D2007" t="s">
        <v>243</v>
      </c>
      <c r="E2007" t="s">
        <v>1530</v>
      </c>
      <c r="F2007" t="s">
        <v>782</v>
      </c>
      <c r="H2007" t="s">
        <v>743</v>
      </c>
      <c r="J2007">
        <v>38</v>
      </c>
      <c r="M2007" t="s">
        <v>744</v>
      </c>
      <c r="N2007" t="s">
        <v>745</v>
      </c>
      <c r="O2007">
        <v>0</v>
      </c>
      <c r="P2007" t="s">
        <v>783</v>
      </c>
      <c r="Q2007" t="s">
        <v>802</v>
      </c>
      <c r="R2007" t="s">
        <v>802</v>
      </c>
      <c r="S2007" s="71">
        <v>45408</v>
      </c>
      <c r="T2007" s="94">
        <v>0.72916666666666663</v>
      </c>
      <c r="U2007" s="71">
        <v>45408</v>
      </c>
      <c r="V2007" s="94">
        <v>0.8125</v>
      </c>
      <c r="W2007">
        <v>120</v>
      </c>
      <c r="X2007">
        <v>2</v>
      </c>
      <c r="Y2007" t="s">
        <v>34</v>
      </c>
      <c r="AB2007" t="s">
        <v>1582</v>
      </c>
      <c r="AC2007" t="s">
        <v>1583</v>
      </c>
      <c r="AD2007">
        <v>119181</v>
      </c>
    </row>
    <row r="2008" spans="1:30" x14ac:dyDescent="0.25">
      <c r="A2008" t="s">
        <v>1529</v>
      </c>
      <c r="D2008" t="s">
        <v>243</v>
      </c>
      <c r="E2008" t="s">
        <v>1530</v>
      </c>
      <c r="F2008" t="s">
        <v>782</v>
      </c>
      <c r="H2008" t="s">
        <v>743</v>
      </c>
      <c r="J2008">
        <v>38</v>
      </c>
      <c r="M2008" t="s">
        <v>789</v>
      </c>
      <c r="N2008" t="s">
        <v>777</v>
      </c>
      <c r="P2008" t="s">
        <v>790</v>
      </c>
      <c r="S2008" s="71">
        <v>45408</v>
      </c>
      <c r="T2008" s="94">
        <v>0.72916666666666663</v>
      </c>
      <c r="U2008" s="71">
        <v>45408</v>
      </c>
      <c r="V2008" s="94">
        <v>0.8125</v>
      </c>
      <c r="W2008">
        <v>2.82</v>
      </c>
      <c r="X2008">
        <v>4.7E-2</v>
      </c>
      <c r="Y2008" t="s">
        <v>34</v>
      </c>
      <c r="AD2008">
        <v>119181</v>
      </c>
    </row>
    <row r="2009" spans="1:30" x14ac:dyDescent="0.25">
      <c r="A2009" t="s">
        <v>1529</v>
      </c>
      <c r="D2009" t="s">
        <v>243</v>
      </c>
      <c r="E2009" t="s">
        <v>1530</v>
      </c>
      <c r="F2009" t="s">
        <v>782</v>
      </c>
      <c r="H2009" t="s">
        <v>743</v>
      </c>
      <c r="J2009">
        <v>38</v>
      </c>
      <c r="M2009" t="s">
        <v>744</v>
      </c>
      <c r="N2009" t="s">
        <v>745</v>
      </c>
      <c r="O2009">
        <v>0</v>
      </c>
      <c r="P2009" t="s">
        <v>783</v>
      </c>
      <c r="Q2009" t="s">
        <v>802</v>
      </c>
      <c r="R2009" t="s">
        <v>802</v>
      </c>
      <c r="S2009" s="71">
        <v>45409</v>
      </c>
      <c r="T2009" s="94">
        <v>0.72916666666666663</v>
      </c>
      <c r="U2009" s="71">
        <v>45409</v>
      </c>
      <c r="V2009" s="94">
        <v>0.8125</v>
      </c>
      <c r="W2009">
        <v>120</v>
      </c>
      <c r="X2009">
        <v>2</v>
      </c>
      <c r="Y2009" t="s">
        <v>34</v>
      </c>
      <c r="AB2009" t="s">
        <v>1582</v>
      </c>
      <c r="AC2009" t="s">
        <v>1583</v>
      </c>
      <c r="AD2009">
        <v>119176</v>
      </c>
    </row>
    <row r="2010" spans="1:30" x14ac:dyDescent="0.25">
      <c r="A2010" t="s">
        <v>1529</v>
      </c>
      <c r="D2010" t="s">
        <v>243</v>
      </c>
      <c r="E2010" t="s">
        <v>1530</v>
      </c>
      <c r="F2010" t="s">
        <v>782</v>
      </c>
      <c r="H2010" t="s">
        <v>743</v>
      </c>
      <c r="J2010">
        <v>38</v>
      </c>
      <c r="M2010" t="s">
        <v>744</v>
      </c>
      <c r="N2010" t="s">
        <v>745</v>
      </c>
      <c r="O2010">
        <v>0</v>
      </c>
      <c r="P2010" t="s">
        <v>783</v>
      </c>
      <c r="Q2010" t="s">
        <v>802</v>
      </c>
      <c r="R2010" t="s">
        <v>802</v>
      </c>
      <c r="S2010" s="71">
        <v>45410</v>
      </c>
      <c r="T2010" s="94">
        <v>0.72916666666666663</v>
      </c>
      <c r="U2010" s="71">
        <v>45410</v>
      </c>
      <c r="V2010" s="94">
        <v>0.8125</v>
      </c>
      <c r="W2010">
        <v>120</v>
      </c>
      <c r="X2010">
        <v>2</v>
      </c>
      <c r="Y2010" t="s">
        <v>34</v>
      </c>
      <c r="AB2010" t="s">
        <v>1582</v>
      </c>
      <c r="AC2010" t="s">
        <v>1583</v>
      </c>
      <c r="AD2010">
        <v>119180</v>
      </c>
    </row>
    <row r="2011" spans="1:30" x14ac:dyDescent="0.25">
      <c r="A2011" t="s">
        <v>1529</v>
      </c>
      <c r="D2011" t="s">
        <v>243</v>
      </c>
      <c r="E2011" t="s">
        <v>1530</v>
      </c>
      <c r="F2011" t="s">
        <v>782</v>
      </c>
      <c r="H2011" t="s">
        <v>743</v>
      </c>
      <c r="J2011">
        <v>38</v>
      </c>
      <c r="M2011" t="s">
        <v>744</v>
      </c>
      <c r="N2011" t="s">
        <v>745</v>
      </c>
      <c r="O2011">
        <v>0</v>
      </c>
      <c r="P2011" t="s">
        <v>783</v>
      </c>
      <c r="Q2011" t="s">
        <v>86</v>
      </c>
      <c r="R2011" t="s">
        <v>86</v>
      </c>
      <c r="S2011" s="71">
        <v>45411</v>
      </c>
      <c r="T2011" s="94">
        <v>0.3125</v>
      </c>
      <c r="U2011" s="71">
        <v>45411</v>
      </c>
      <c r="V2011" s="94">
        <v>0.5</v>
      </c>
      <c r="W2011">
        <v>270</v>
      </c>
      <c r="X2011">
        <v>4.5</v>
      </c>
      <c r="Y2011" t="s">
        <v>35</v>
      </c>
      <c r="AB2011" t="s">
        <v>1273</v>
      </c>
      <c r="AC2011" t="s">
        <v>1274</v>
      </c>
      <c r="AD2011">
        <v>110340</v>
      </c>
    </row>
    <row r="2012" spans="1:30" x14ac:dyDescent="0.25">
      <c r="A2012" t="s">
        <v>1529</v>
      </c>
      <c r="D2012" t="s">
        <v>243</v>
      </c>
      <c r="E2012" t="s">
        <v>1530</v>
      </c>
      <c r="F2012" t="s">
        <v>782</v>
      </c>
      <c r="H2012" t="s">
        <v>743</v>
      </c>
      <c r="J2012">
        <v>38</v>
      </c>
      <c r="M2012" t="s">
        <v>744</v>
      </c>
      <c r="N2012" t="s">
        <v>796</v>
      </c>
      <c r="O2012">
        <v>0</v>
      </c>
      <c r="P2012" t="s">
        <v>797</v>
      </c>
      <c r="Q2012" t="s">
        <v>747</v>
      </c>
      <c r="R2012" t="s">
        <v>747</v>
      </c>
      <c r="S2012" s="71">
        <v>45411</v>
      </c>
      <c r="T2012" s="94">
        <v>0.5</v>
      </c>
      <c r="U2012" s="71">
        <v>45411</v>
      </c>
      <c r="V2012" s="94">
        <v>0.52083333333333337</v>
      </c>
      <c r="W2012">
        <v>30</v>
      </c>
      <c r="X2012">
        <v>0.5</v>
      </c>
      <c r="AB2012" t="s">
        <v>798</v>
      </c>
      <c r="AC2012" t="s">
        <v>799</v>
      </c>
      <c r="AD2012">
        <v>123387</v>
      </c>
    </row>
    <row r="2013" spans="1:30" x14ac:dyDescent="0.25">
      <c r="A2013" t="s">
        <v>1529</v>
      </c>
      <c r="D2013" t="s">
        <v>243</v>
      </c>
      <c r="E2013" t="s">
        <v>1530</v>
      </c>
      <c r="F2013" t="s">
        <v>782</v>
      </c>
      <c r="H2013" t="s">
        <v>743</v>
      </c>
      <c r="J2013">
        <v>38</v>
      </c>
      <c r="M2013" t="s">
        <v>744</v>
      </c>
      <c r="N2013" t="s">
        <v>745</v>
      </c>
      <c r="O2013">
        <v>0</v>
      </c>
      <c r="P2013" t="s">
        <v>783</v>
      </c>
      <c r="Q2013" t="s">
        <v>86</v>
      </c>
      <c r="R2013" t="s">
        <v>86</v>
      </c>
      <c r="S2013" s="71">
        <v>45411</v>
      </c>
      <c r="T2013" s="94">
        <v>0.52083333333333337</v>
      </c>
      <c r="U2013" s="71">
        <v>45411</v>
      </c>
      <c r="V2013" s="94">
        <v>0.64583333333333337</v>
      </c>
      <c r="W2013">
        <v>180</v>
      </c>
      <c r="X2013">
        <v>3</v>
      </c>
      <c r="Y2013" t="s">
        <v>35</v>
      </c>
      <c r="AB2013" t="s">
        <v>1281</v>
      </c>
      <c r="AC2013" t="s">
        <v>1282</v>
      </c>
      <c r="AD2013">
        <v>90503</v>
      </c>
    </row>
    <row r="2014" spans="1:30" x14ac:dyDescent="0.25">
      <c r="A2014" t="s">
        <v>1529</v>
      </c>
      <c r="D2014" t="s">
        <v>243</v>
      </c>
      <c r="E2014" t="s">
        <v>1530</v>
      </c>
      <c r="F2014" t="s">
        <v>782</v>
      </c>
      <c r="H2014" t="s">
        <v>743</v>
      </c>
      <c r="J2014">
        <v>38</v>
      </c>
      <c r="M2014" t="s">
        <v>776</v>
      </c>
      <c r="N2014" t="s">
        <v>777</v>
      </c>
      <c r="P2014" t="s">
        <v>788</v>
      </c>
      <c r="Q2014" t="s">
        <v>86</v>
      </c>
      <c r="R2014" t="s">
        <v>86</v>
      </c>
      <c r="S2014" s="71">
        <v>45411</v>
      </c>
      <c r="T2014" s="94">
        <v>0.52083333333333337</v>
      </c>
      <c r="U2014" s="71">
        <v>45411</v>
      </c>
      <c r="V2014" s="94">
        <v>0.64583333333333337</v>
      </c>
      <c r="W2014">
        <v>3.6</v>
      </c>
      <c r="X2014">
        <v>0.06</v>
      </c>
      <c r="Y2014" t="s">
        <v>35</v>
      </c>
      <c r="AB2014" t="s">
        <v>1281</v>
      </c>
      <c r="AC2014" t="s">
        <v>1282</v>
      </c>
      <c r="AD2014">
        <v>90503</v>
      </c>
    </row>
    <row r="2015" spans="1:30" x14ac:dyDescent="0.25">
      <c r="A2015" t="s">
        <v>1529</v>
      </c>
      <c r="D2015" t="s">
        <v>243</v>
      </c>
      <c r="E2015" t="s">
        <v>1530</v>
      </c>
      <c r="F2015" t="s">
        <v>782</v>
      </c>
      <c r="H2015" t="s">
        <v>743</v>
      </c>
      <c r="J2015">
        <v>38</v>
      </c>
      <c r="M2015" t="s">
        <v>789</v>
      </c>
      <c r="N2015" t="s">
        <v>777</v>
      </c>
      <c r="P2015" t="s">
        <v>790</v>
      </c>
      <c r="S2015" s="71">
        <v>45411</v>
      </c>
      <c r="T2015" s="94">
        <v>0.52083333333333337</v>
      </c>
      <c r="U2015" s="71">
        <v>45411</v>
      </c>
      <c r="V2015" s="94">
        <v>0.64583333333333337</v>
      </c>
      <c r="W2015">
        <v>8.8699999999999992</v>
      </c>
      <c r="X2015">
        <v>0.14783333300000001</v>
      </c>
      <c r="Y2015" t="s">
        <v>35</v>
      </c>
      <c r="AD2015">
        <v>90503</v>
      </c>
    </row>
    <row r="2016" spans="1:30" x14ac:dyDescent="0.25">
      <c r="A2016" t="s">
        <v>1529</v>
      </c>
      <c r="D2016" t="s">
        <v>243</v>
      </c>
      <c r="E2016" t="s">
        <v>1530</v>
      </c>
      <c r="F2016" t="s">
        <v>782</v>
      </c>
      <c r="H2016" t="s">
        <v>743</v>
      </c>
      <c r="J2016">
        <v>38</v>
      </c>
      <c r="M2016" t="s">
        <v>744</v>
      </c>
      <c r="N2016" t="s">
        <v>745</v>
      </c>
      <c r="O2016">
        <v>0</v>
      </c>
      <c r="P2016" t="s">
        <v>783</v>
      </c>
      <c r="Q2016" t="s">
        <v>86</v>
      </c>
      <c r="R2016" t="s">
        <v>86</v>
      </c>
      <c r="S2016" s="71">
        <v>45412</v>
      </c>
      <c r="T2016" s="94">
        <v>0.40625</v>
      </c>
      <c r="U2016" s="71">
        <v>45412</v>
      </c>
      <c r="V2016" s="94">
        <v>0.44791666666666669</v>
      </c>
      <c r="W2016">
        <v>60</v>
      </c>
      <c r="X2016">
        <v>1</v>
      </c>
      <c r="Y2016" t="s">
        <v>35</v>
      </c>
      <c r="AB2016" t="s">
        <v>1388</v>
      </c>
      <c r="AC2016" t="s">
        <v>1389</v>
      </c>
      <c r="AD2016">
        <v>121321</v>
      </c>
    </row>
    <row r="2017" spans="1:30" x14ac:dyDescent="0.25">
      <c r="A2017" t="s">
        <v>1529</v>
      </c>
      <c r="D2017" t="s">
        <v>243</v>
      </c>
      <c r="E2017" t="s">
        <v>1530</v>
      </c>
      <c r="F2017" t="s">
        <v>782</v>
      </c>
      <c r="H2017" t="s">
        <v>743</v>
      </c>
      <c r="J2017">
        <v>38</v>
      </c>
      <c r="M2017" t="s">
        <v>776</v>
      </c>
      <c r="N2017" t="s">
        <v>777</v>
      </c>
      <c r="P2017" t="s">
        <v>778</v>
      </c>
      <c r="Q2017" t="s">
        <v>86</v>
      </c>
      <c r="R2017" t="s">
        <v>86</v>
      </c>
      <c r="S2017" s="71">
        <v>45412</v>
      </c>
      <c r="T2017" s="94">
        <v>0.40625</v>
      </c>
      <c r="U2017" s="71">
        <v>45412</v>
      </c>
      <c r="V2017" s="94">
        <v>0.44791666666666669</v>
      </c>
      <c r="W2017">
        <v>1</v>
      </c>
      <c r="X2017">
        <v>1.6666667E-2</v>
      </c>
      <c r="Y2017" t="s">
        <v>35</v>
      </c>
      <c r="AB2017" t="s">
        <v>1388</v>
      </c>
      <c r="AC2017" t="s">
        <v>1389</v>
      </c>
      <c r="AD2017">
        <v>121321</v>
      </c>
    </row>
    <row r="2018" spans="1:30" x14ac:dyDescent="0.25">
      <c r="A2018" t="s">
        <v>1529</v>
      </c>
      <c r="D2018" t="s">
        <v>243</v>
      </c>
      <c r="E2018" t="s">
        <v>1530</v>
      </c>
      <c r="F2018" t="s">
        <v>782</v>
      </c>
      <c r="H2018" t="s">
        <v>743</v>
      </c>
      <c r="J2018">
        <v>38</v>
      </c>
      <c r="M2018" t="s">
        <v>744</v>
      </c>
      <c r="N2018" t="s">
        <v>745</v>
      </c>
      <c r="O2018">
        <v>0</v>
      </c>
      <c r="P2018" t="s">
        <v>783</v>
      </c>
      <c r="Q2018" t="s">
        <v>86</v>
      </c>
      <c r="R2018" t="s">
        <v>86</v>
      </c>
      <c r="S2018" s="71">
        <v>45412</v>
      </c>
      <c r="T2018" s="94">
        <v>0.45833333333333331</v>
      </c>
      <c r="U2018" s="71">
        <v>45412</v>
      </c>
      <c r="V2018" s="94">
        <v>0.54166666666666663</v>
      </c>
      <c r="W2018">
        <v>120</v>
      </c>
      <c r="X2018">
        <v>2</v>
      </c>
      <c r="Y2018" t="s">
        <v>35</v>
      </c>
      <c r="AB2018" t="s">
        <v>1536</v>
      </c>
      <c r="AC2018" t="s">
        <v>1537</v>
      </c>
      <c r="AD2018">
        <v>90762</v>
      </c>
    </row>
    <row r="2019" spans="1:30" x14ac:dyDescent="0.25">
      <c r="A2019" t="s">
        <v>1529</v>
      </c>
      <c r="D2019" t="s">
        <v>243</v>
      </c>
      <c r="E2019" t="s">
        <v>1530</v>
      </c>
      <c r="F2019" t="s">
        <v>782</v>
      </c>
      <c r="H2019" t="s">
        <v>743</v>
      </c>
      <c r="J2019">
        <v>38</v>
      </c>
      <c r="M2019" t="s">
        <v>789</v>
      </c>
      <c r="N2019" t="s">
        <v>777</v>
      </c>
      <c r="P2019" t="s">
        <v>790</v>
      </c>
      <c r="S2019" s="71">
        <v>45412</v>
      </c>
      <c r="T2019" s="94">
        <v>0.45833333333333331</v>
      </c>
      <c r="U2019" s="71">
        <v>45412</v>
      </c>
      <c r="V2019" s="94">
        <v>0.54166666666666663</v>
      </c>
      <c r="W2019">
        <v>7</v>
      </c>
      <c r="X2019">
        <v>0.116666667</v>
      </c>
      <c r="Y2019" t="s">
        <v>35</v>
      </c>
      <c r="AD2019">
        <v>90762</v>
      </c>
    </row>
    <row r="2020" spans="1:30" x14ac:dyDescent="0.25">
      <c r="A2020" t="s">
        <v>1529</v>
      </c>
      <c r="D2020" t="s">
        <v>243</v>
      </c>
      <c r="E2020" t="s">
        <v>1530</v>
      </c>
      <c r="F2020" t="s">
        <v>782</v>
      </c>
      <c r="H2020" t="s">
        <v>743</v>
      </c>
      <c r="J2020">
        <v>38</v>
      </c>
      <c r="M2020" t="s">
        <v>744</v>
      </c>
      <c r="N2020" t="s">
        <v>745</v>
      </c>
      <c r="O2020">
        <v>0</v>
      </c>
      <c r="P2020" t="s">
        <v>791</v>
      </c>
      <c r="Q2020" t="s">
        <v>85</v>
      </c>
      <c r="R2020" t="s">
        <v>792</v>
      </c>
      <c r="S2020" s="71">
        <v>45412</v>
      </c>
      <c r="T2020" s="94">
        <v>0.5625</v>
      </c>
      <c r="U2020" s="71">
        <v>45412</v>
      </c>
      <c r="V2020" s="94">
        <v>0.64583333333333337</v>
      </c>
      <c r="W2020">
        <v>120</v>
      </c>
      <c r="X2020">
        <v>2</v>
      </c>
      <c r="Y2020" t="s">
        <v>34</v>
      </c>
      <c r="AB2020" t="s">
        <v>1422</v>
      </c>
      <c r="AC2020" t="s">
        <v>1423</v>
      </c>
      <c r="AD2020">
        <v>106270</v>
      </c>
    </row>
    <row r="2021" spans="1:30" x14ac:dyDescent="0.25">
      <c r="A2021" t="s">
        <v>1529</v>
      </c>
      <c r="D2021" t="s">
        <v>243</v>
      </c>
      <c r="E2021" t="s">
        <v>1530</v>
      </c>
      <c r="F2021" t="s">
        <v>782</v>
      </c>
      <c r="H2021" t="s">
        <v>743</v>
      </c>
      <c r="J2021">
        <v>38</v>
      </c>
      <c r="M2021" t="s">
        <v>789</v>
      </c>
      <c r="N2021" t="s">
        <v>777</v>
      </c>
      <c r="P2021" t="s">
        <v>790</v>
      </c>
      <c r="S2021" s="71">
        <v>45412</v>
      </c>
      <c r="T2021" s="94">
        <v>0.5625</v>
      </c>
      <c r="U2021" s="71">
        <v>45412</v>
      </c>
      <c r="V2021" s="94">
        <v>0.64583333333333337</v>
      </c>
      <c r="W2021">
        <v>6.59</v>
      </c>
      <c r="X2021">
        <v>0.10983333300000001</v>
      </c>
      <c r="Y2021" t="s">
        <v>34</v>
      </c>
      <c r="AD2021">
        <v>106270</v>
      </c>
    </row>
    <row r="2022" spans="1:30" x14ac:dyDescent="0.25">
      <c r="A2022" t="s">
        <v>1529</v>
      </c>
      <c r="D2022" t="s">
        <v>243</v>
      </c>
      <c r="E2022" t="s">
        <v>1530</v>
      </c>
      <c r="F2022" t="s">
        <v>782</v>
      </c>
      <c r="H2022" t="s">
        <v>743</v>
      </c>
      <c r="J2022">
        <v>38</v>
      </c>
      <c r="M2022" t="s">
        <v>744</v>
      </c>
      <c r="N2022" t="s">
        <v>745</v>
      </c>
      <c r="O2022">
        <v>0</v>
      </c>
      <c r="P2022" t="s">
        <v>746</v>
      </c>
      <c r="Q2022" t="s">
        <v>747</v>
      </c>
      <c r="R2022" t="s">
        <v>747</v>
      </c>
      <c r="S2022" s="71">
        <v>45412</v>
      </c>
      <c r="T2022" s="94">
        <v>0.65625</v>
      </c>
      <c r="U2022" s="71">
        <v>45412</v>
      </c>
      <c r="V2022" s="94">
        <v>0.70833333333333337</v>
      </c>
      <c r="W2022">
        <v>75</v>
      </c>
      <c r="X2022">
        <v>1.25</v>
      </c>
      <c r="AB2022" t="s">
        <v>1791</v>
      </c>
      <c r="AC2022" t="s">
        <v>1792</v>
      </c>
      <c r="AD2022">
        <v>119059</v>
      </c>
    </row>
    <row r="2023" spans="1:30" x14ac:dyDescent="0.25">
      <c r="A2023" t="s">
        <v>1529</v>
      </c>
      <c r="D2023" t="s">
        <v>243</v>
      </c>
      <c r="E2023" t="s">
        <v>1530</v>
      </c>
      <c r="F2023" t="s">
        <v>782</v>
      </c>
      <c r="H2023" t="s">
        <v>743</v>
      </c>
      <c r="J2023">
        <v>38</v>
      </c>
      <c r="M2023" t="s">
        <v>744</v>
      </c>
      <c r="N2023" t="s">
        <v>796</v>
      </c>
      <c r="O2023">
        <v>0</v>
      </c>
      <c r="P2023" t="s">
        <v>797</v>
      </c>
      <c r="Q2023" t="s">
        <v>747</v>
      </c>
      <c r="R2023" t="s">
        <v>747</v>
      </c>
      <c r="S2023" s="71">
        <v>45412</v>
      </c>
      <c r="T2023" s="94">
        <v>0.70833333333333337</v>
      </c>
      <c r="U2023" s="71">
        <v>45412</v>
      </c>
      <c r="V2023" s="94">
        <v>0.73958333333333337</v>
      </c>
      <c r="W2023">
        <v>45</v>
      </c>
      <c r="X2023">
        <v>0.75</v>
      </c>
      <c r="AB2023" t="s">
        <v>798</v>
      </c>
      <c r="AC2023" t="s">
        <v>799</v>
      </c>
      <c r="AD2023">
        <v>123442</v>
      </c>
    </row>
    <row r="2024" spans="1:30" x14ac:dyDescent="0.25">
      <c r="A2024" t="s">
        <v>1529</v>
      </c>
      <c r="D2024" t="s">
        <v>243</v>
      </c>
      <c r="E2024" t="s">
        <v>1530</v>
      </c>
      <c r="F2024" t="s">
        <v>782</v>
      </c>
      <c r="H2024" t="s">
        <v>743</v>
      </c>
      <c r="J2024">
        <v>38</v>
      </c>
      <c r="M2024" t="s">
        <v>744</v>
      </c>
      <c r="N2024" t="s">
        <v>745</v>
      </c>
      <c r="O2024">
        <v>0</v>
      </c>
      <c r="P2024" t="s">
        <v>783</v>
      </c>
      <c r="Q2024" t="s">
        <v>86</v>
      </c>
      <c r="R2024" t="s">
        <v>86</v>
      </c>
      <c r="S2024" s="71">
        <v>45413</v>
      </c>
      <c r="T2024" s="94">
        <v>0.4375</v>
      </c>
      <c r="U2024" s="71">
        <v>45413</v>
      </c>
      <c r="V2024" s="94">
        <v>0.52083333333333337</v>
      </c>
      <c r="W2024">
        <v>120</v>
      </c>
      <c r="X2024">
        <v>2</v>
      </c>
      <c r="Y2024" t="s">
        <v>35</v>
      </c>
      <c r="AB2024" t="s">
        <v>1499</v>
      </c>
      <c r="AC2024" t="s">
        <v>1500</v>
      </c>
      <c r="AD2024">
        <v>90515</v>
      </c>
    </row>
    <row r="2025" spans="1:30" x14ac:dyDescent="0.25">
      <c r="A2025" t="s">
        <v>1529</v>
      </c>
      <c r="D2025" t="s">
        <v>243</v>
      </c>
      <c r="E2025" t="s">
        <v>1530</v>
      </c>
      <c r="F2025" t="s">
        <v>782</v>
      </c>
      <c r="H2025" t="s">
        <v>743</v>
      </c>
      <c r="J2025">
        <v>38</v>
      </c>
      <c r="M2025" t="s">
        <v>744</v>
      </c>
      <c r="N2025" t="s">
        <v>745</v>
      </c>
      <c r="O2025">
        <v>0</v>
      </c>
      <c r="P2025" t="s">
        <v>783</v>
      </c>
      <c r="Q2025" t="s">
        <v>86</v>
      </c>
      <c r="R2025" t="s">
        <v>86</v>
      </c>
      <c r="S2025" s="71">
        <v>45413</v>
      </c>
      <c r="T2025" s="94">
        <v>0.54166666666666663</v>
      </c>
      <c r="U2025" s="71">
        <v>45413</v>
      </c>
      <c r="V2025" s="94">
        <v>0.625</v>
      </c>
      <c r="W2025">
        <v>120</v>
      </c>
      <c r="X2025">
        <v>2</v>
      </c>
      <c r="Y2025" t="s">
        <v>35</v>
      </c>
      <c r="AB2025" t="s">
        <v>1105</v>
      </c>
      <c r="AC2025" t="s">
        <v>1106</v>
      </c>
      <c r="AD2025">
        <v>90517</v>
      </c>
    </row>
    <row r="2026" spans="1:30" x14ac:dyDescent="0.25">
      <c r="A2026" t="s">
        <v>1529</v>
      </c>
      <c r="D2026" t="s">
        <v>243</v>
      </c>
      <c r="E2026" t="s">
        <v>1530</v>
      </c>
      <c r="F2026" t="s">
        <v>782</v>
      </c>
      <c r="H2026" t="s">
        <v>743</v>
      </c>
      <c r="J2026">
        <v>38</v>
      </c>
      <c r="M2026" t="s">
        <v>789</v>
      </c>
      <c r="N2026" t="s">
        <v>777</v>
      </c>
      <c r="P2026" t="s">
        <v>790</v>
      </c>
      <c r="S2026" s="71">
        <v>45413</v>
      </c>
      <c r="T2026" s="94">
        <v>0.54166666666666663</v>
      </c>
      <c r="U2026" s="71">
        <v>45413</v>
      </c>
      <c r="V2026" s="94">
        <v>0.625</v>
      </c>
      <c r="W2026">
        <v>9.11</v>
      </c>
      <c r="X2026">
        <v>0.15183333299999999</v>
      </c>
      <c r="Y2026" t="s">
        <v>35</v>
      </c>
      <c r="AD2026">
        <v>90517</v>
      </c>
    </row>
    <row r="2027" spans="1:30" x14ac:dyDescent="0.25">
      <c r="A2027" t="s">
        <v>1529</v>
      </c>
      <c r="D2027" t="s">
        <v>243</v>
      </c>
      <c r="E2027" t="s">
        <v>1530</v>
      </c>
      <c r="F2027" t="s">
        <v>782</v>
      </c>
      <c r="H2027" t="s">
        <v>743</v>
      </c>
      <c r="J2027">
        <v>38</v>
      </c>
      <c r="M2027" t="s">
        <v>744</v>
      </c>
      <c r="N2027" t="s">
        <v>745</v>
      </c>
      <c r="O2027">
        <v>0</v>
      </c>
      <c r="P2027" t="s">
        <v>783</v>
      </c>
      <c r="Q2027" t="s">
        <v>86</v>
      </c>
      <c r="R2027" t="s">
        <v>86</v>
      </c>
      <c r="S2027" s="71">
        <v>45413</v>
      </c>
      <c r="T2027" s="94">
        <v>0.64583333333333337</v>
      </c>
      <c r="U2027" s="71">
        <v>45413</v>
      </c>
      <c r="V2027" s="94">
        <v>0.70833333333333337</v>
      </c>
      <c r="W2027">
        <v>90</v>
      </c>
      <c r="X2027">
        <v>1.5</v>
      </c>
      <c r="Y2027" t="s">
        <v>202</v>
      </c>
      <c r="AB2027" t="s">
        <v>928</v>
      </c>
      <c r="AC2027" t="s">
        <v>929</v>
      </c>
      <c r="AD2027">
        <v>90795</v>
      </c>
    </row>
    <row r="2028" spans="1:30" x14ac:dyDescent="0.25">
      <c r="A2028" t="s">
        <v>1529</v>
      </c>
      <c r="D2028" t="s">
        <v>243</v>
      </c>
      <c r="E2028" t="s">
        <v>1530</v>
      </c>
      <c r="F2028" t="s">
        <v>782</v>
      </c>
      <c r="H2028" t="s">
        <v>743</v>
      </c>
      <c r="J2028">
        <v>38</v>
      </c>
      <c r="M2028" t="s">
        <v>789</v>
      </c>
      <c r="N2028" t="s">
        <v>777</v>
      </c>
      <c r="P2028" t="s">
        <v>790</v>
      </c>
      <c r="S2028" s="71">
        <v>45413</v>
      </c>
      <c r="T2028" s="94">
        <v>0.64583333333333337</v>
      </c>
      <c r="U2028" s="71">
        <v>45413</v>
      </c>
      <c r="V2028" s="94">
        <v>0.70833333333333337</v>
      </c>
      <c r="W2028">
        <v>3.82</v>
      </c>
      <c r="X2028">
        <v>6.3666666999999996E-2</v>
      </c>
      <c r="Y2028" t="s">
        <v>202</v>
      </c>
      <c r="AD2028">
        <v>90795</v>
      </c>
    </row>
    <row r="2029" spans="1:30" x14ac:dyDescent="0.25">
      <c r="A2029" t="s">
        <v>1529</v>
      </c>
      <c r="D2029" t="s">
        <v>243</v>
      </c>
      <c r="E2029" t="s">
        <v>1530</v>
      </c>
      <c r="F2029" t="s">
        <v>782</v>
      </c>
      <c r="H2029" t="s">
        <v>743</v>
      </c>
      <c r="J2029">
        <v>38</v>
      </c>
      <c r="M2029" t="s">
        <v>744</v>
      </c>
      <c r="N2029" t="s">
        <v>796</v>
      </c>
      <c r="O2029">
        <v>0</v>
      </c>
      <c r="P2029" t="s">
        <v>797</v>
      </c>
      <c r="Q2029" t="s">
        <v>747</v>
      </c>
      <c r="R2029" t="s">
        <v>747</v>
      </c>
      <c r="S2029" s="71">
        <v>45413</v>
      </c>
      <c r="T2029" s="94">
        <v>0.70833333333333337</v>
      </c>
      <c r="U2029" s="71">
        <v>45413</v>
      </c>
      <c r="V2029" s="94">
        <v>0.75</v>
      </c>
      <c r="W2029">
        <v>60</v>
      </c>
      <c r="X2029">
        <v>1</v>
      </c>
      <c r="AB2029" t="s">
        <v>798</v>
      </c>
      <c r="AC2029" t="s">
        <v>799</v>
      </c>
      <c r="AD2029">
        <v>123553</v>
      </c>
    </row>
    <row r="2030" spans="1:30" x14ac:dyDescent="0.25">
      <c r="A2030" t="s">
        <v>1538</v>
      </c>
      <c r="D2030" t="s">
        <v>180</v>
      </c>
      <c r="E2030" t="s">
        <v>1539</v>
      </c>
      <c r="F2030" t="s">
        <v>782</v>
      </c>
      <c r="H2030" t="s">
        <v>811</v>
      </c>
      <c r="M2030" t="s">
        <v>744</v>
      </c>
      <c r="N2030" t="s">
        <v>796</v>
      </c>
      <c r="O2030">
        <v>0</v>
      </c>
      <c r="P2030" t="s">
        <v>797</v>
      </c>
      <c r="Q2030" t="s">
        <v>747</v>
      </c>
      <c r="R2030" t="s">
        <v>747</v>
      </c>
      <c r="S2030" s="71">
        <v>45400</v>
      </c>
      <c r="T2030" s="94">
        <v>0.375</v>
      </c>
      <c r="U2030" s="71">
        <v>45400</v>
      </c>
      <c r="V2030" s="94">
        <v>0.40625</v>
      </c>
      <c r="W2030">
        <v>45</v>
      </c>
      <c r="X2030">
        <v>0.75</v>
      </c>
      <c r="AB2030" t="s">
        <v>798</v>
      </c>
      <c r="AC2030" t="s">
        <v>799</v>
      </c>
      <c r="AD2030">
        <v>118907</v>
      </c>
    </row>
    <row r="2031" spans="1:30" x14ac:dyDescent="0.25">
      <c r="A2031" t="s">
        <v>1538</v>
      </c>
      <c r="D2031" t="s">
        <v>180</v>
      </c>
      <c r="E2031" t="s">
        <v>1539</v>
      </c>
      <c r="F2031" t="s">
        <v>782</v>
      </c>
      <c r="H2031" t="s">
        <v>811</v>
      </c>
      <c r="M2031" t="s">
        <v>744</v>
      </c>
      <c r="N2031" t="s">
        <v>745</v>
      </c>
      <c r="O2031">
        <v>0</v>
      </c>
      <c r="P2031" t="s">
        <v>783</v>
      </c>
      <c r="Q2031" t="s">
        <v>86</v>
      </c>
      <c r="R2031" t="s">
        <v>86</v>
      </c>
      <c r="S2031" s="71">
        <v>45400</v>
      </c>
      <c r="T2031" s="94">
        <v>0.40625</v>
      </c>
      <c r="U2031" s="71">
        <v>45400</v>
      </c>
      <c r="V2031" s="94">
        <v>0.48958333333333331</v>
      </c>
      <c r="W2031">
        <v>120</v>
      </c>
      <c r="X2031">
        <v>2</v>
      </c>
      <c r="Y2031" t="s">
        <v>35</v>
      </c>
      <c r="AB2031" t="s">
        <v>1540</v>
      </c>
      <c r="AC2031" t="s">
        <v>1541</v>
      </c>
      <c r="AD2031">
        <v>98137</v>
      </c>
    </row>
    <row r="2032" spans="1:30" x14ac:dyDescent="0.25">
      <c r="A2032" t="s">
        <v>1538</v>
      </c>
      <c r="D2032" t="s">
        <v>180</v>
      </c>
      <c r="E2032" t="s">
        <v>1539</v>
      </c>
      <c r="F2032" t="s">
        <v>782</v>
      </c>
      <c r="H2032" t="s">
        <v>811</v>
      </c>
      <c r="M2032" t="s">
        <v>776</v>
      </c>
      <c r="N2032" t="s">
        <v>777</v>
      </c>
      <c r="P2032" t="s">
        <v>788</v>
      </c>
      <c r="Q2032" t="s">
        <v>86</v>
      </c>
      <c r="R2032" t="s">
        <v>86</v>
      </c>
      <c r="S2032" s="71">
        <v>45400</v>
      </c>
      <c r="T2032" s="94">
        <v>0.40625</v>
      </c>
      <c r="U2032" s="71">
        <v>45400</v>
      </c>
      <c r="V2032" s="94">
        <v>0.48958333333333331</v>
      </c>
      <c r="W2032">
        <v>13</v>
      </c>
      <c r="X2032">
        <v>0.21666666700000001</v>
      </c>
      <c r="Y2032" t="s">
        <v>35</v>
      </c>
      <c r="AB2032" t="s">
        <v>1540</v>
      </c>
      <c r="AC2032" t="s">
        <v>1541</v>
      </c>
      <c r="AD2032">
        <v>98137</v>
      </c>
    </row>
    <row r="2033" spans="1:30" x14ac:dyDescent="0.25">
      <c r="A2033" t="s">
        <v>1538</v>
      </c>
      <c r="D2033" t="s">
        <v>180</v>
      </c>
      <c r="E2033" t="s">
        <v>1539</v>
      </c>
      <c r="F2033" t="s">
        <v>782</v>
      </c>
      <c r="H2033" t="s">
        <v>811</v>
      </c>
      <c r="M2033" t="s">
        <v>744</v>
      </c>
      <c r="N2033" t="s">
        <v>745</v>
      </c>
      <c r="O2033">
        <v>0</v>
      </c>
      <c r="P2033" t="s">
        <v>791</v>
      </c>
      <c r="Q2033" t="s">
        <v>85</v>
      </c>
      <c r="R2033" t="s">
        <v>792</v>
      </c>
      <c r="S2033" s="71">
        <v>45400</v>
      </c>
      <c r="T2033" s="94">
        <v>0.51041666666666663</v>
      </c>
      <c r="U2033" s="71">
        <v>45400</v>
      </c>
      <c r="V2033" s="94">
        <v>0.59375</v>
      </c>
      <c r="W2033">
        <v>120</v>
      </c>
      <c r="X2033">
        <v>2</v>
      </c>
      <c r="Y2033" t="s">
        <v>34</v>
      </c>
      <c r="AB2033" t="s">
        <v>1550</v>
      </c>
      <c r="AC2033" t="s">
        <v>1551</v>
      </c>
      <c r="AD2033">
        <v>97941</v>
      </c>
    </row>
    <row r="2034" spans="1:30" x14ac:dyDescent="0.25">
      <c r="A2034" t="s">
        <v>1538</v>
      </c>
      <c r="D2034" t="s">
        <v>180</v>
      </c>
      <c r="E2034" t="s">
        <v>1539</v>
      </c>
      <c r="F2034" t="s">
        <v>782</v>
      </c>
      <c r="H2034" t="s">
        <v>811</v>
      </c>
      <c r="M2034" t="s">
        <v>789</v>
      </c>
      <c r="N2034" t="s">
        <v>777</v>
      </c>
      <c r="P2034" t="s">
        <v>790</v>
      </c>
      <c r="S2034" s="71">
        <v>45400</v>
      </c>
      <c r="T2034" s="94">
        <v>0.51041666666666663</v>
      </c>
      <c r="U2034" s="71">
        <v>45400</v>
      </c>
      <c r="V2034" s="94">
        <v>0.59375</v>
      </c>
      <c r="W2034">
        <v>10</v>
      </c>
      <c r="X2034">
        <v>0.16666666699999999</v>
      </c>
      <c r="Y2034" t="s">
        <v>34</v>
      </c>
      <c r="AD2034">
        <v>97941</v>
      </c>
    </row>
    <row r="2035" spans="1:30" x14ac:dyDescent="0.25">
      <c r="A2035" t="s">
        <v>1538</v>
      </c>
      <c r="D2035" t="s">
        <v>180</v>
      </c>
      <c r="E2035" t="s">
        <v>1539</v>
      </c>
      <c r="F2035" t="s">
        <v>782</v>
      </c>
      <c r="H2035" t="s">
        <v>811</v>
      </c>
      <c r="M2035" t="s">
        <v>744</v>
      </c>
      <c r="N2035" t="s">
        <v>745</v>
      </c>
      <c r="O2035">
        <v>0</v>
      </c>
      <c r="P2035" t="s">
        <v>783</v>
      </c>
      <c r="Q2035" t="s">
        <v>86</v>
      </c>
      <c r="R2035" t="s">
        <v>86</v>
      </c>
      <c r="S2035" s="71">
        <v>45400</v>
      </c>
      <c r="T2035" s="94">
        <v>0.60416666666666663</v>
      </c>
      <c r="U2035" s="71">
        <v>45400</v>
      </c>
      <c r="V2035" s="94">
        <v>0.72916666666666663</v>
      </c>
      <c r="W2035">
        <v>180</v>
      </c>
      <c r="X2035">
        <v>3</v>
      </c>
      <c r="Y2035" t="s">
        <v>35</v>
      </c>
      <c r="AB2035" t="s">
        <v>867</v>
      </c>
      <c r="AC2035" t="s">
        <v>868</v>
      </c>
      <c r="AD2035">
        <v>91710</v>
      </c>
    </row>
    <row r="2036" spans="1:30" x14ac:dyDescent="0.25">
      <c r="A2036" t="s">
        <v>1538</v>
      </c>
      <c r="D2036" t="s">
        <v>180</v>
      </c>
      <c r="E2036" t="s">
        <v>1539</v>
      </c>
      <c r="F2036" t="s">
        <v>782</v>
      </c>
      <c r="H2036" t="s">
        <v>811</v>
      </c>
      <c r="M2036" t="s">
        <v>776</v>
      </c>
      <c r="N2036" t="s">
        <v>777</v>
      </c>
      <c r="P2036" t="s">
        <v>788</v>
      </c>
      <c r="Q2036" t="s">
        <v>86</v>
      </c>
      <c r="R2036" t="s">
        <v>86</v>
      </c>
      <c r="S2036" s="71">
        <v>45400</v>
      </c>
      <c r="T2036" s="94">
        <v>0.60416666666666663</v>
      </c>
      <c r="U2036" s="71">
        <v>45400</v>
      </c>
      <c r="V2036" s="94">
        <v>0.72916666666666663</v>
      </c>
      <c r="W2036">
        <v>29</v>
      </c>
      <c r="X2036">
        <v>0.48333333299999998</v>
      </c>
      <c r="Y2036" t="s">
        <v>35</v>
      </c>
      <c r="AB2036" t="s">
        <v>867</v>
      </c>
      <c r="AC2036" t="s">
        <v>868</v>
      </c>
      <c r="AD2036">
        <v>91710</v>
      </c>
    </row>
    <row r="2037" spans="1:30" x14ac:dyDescent="0.25">
      <c r="A2037" t="s">
        <v>1538</v>
      </c>
      <c r="D2037" t="s">
        <v>180</v>
      </c>
      <c r="E2037" t="s">
        <v>1539</v>
      </c>
      <c r="F2037" t="s">
        <v>782</v>
      </c>
      <c r="H2037" t="s">
        <v>811</v>
      </c>
      <c r="M2037" t="s">
        <v>789</v>
      </c>
      <c r="N2037" t="s">
        <v>777</v>
      </c>
      <c r="P2037" t="s">
        <v>790</v>
      </c>
      <c r="S2037" s="71">
        <v>45400</v>
      </c>
      <c r="T2037" s="94">
        <v>0.60416666666666663</v>
      </c>
      <c r="U2037" s="71">
        <v>45400</v>
      </c>
      <c r="V2037" s="94">
        <v>0.72916666666666663</v>
      </c>
      <c r="W2037">
        <v>5.63</v>
      </c>
      <c r="X2037">
        <v>9.3833333000000005E-2</v>
      </c>
      <c r="Y2037" t="s">
        <v>35</v>
      </c>
      <c r="AD2037">
        <v>91710</v>
      </c>
    </row>
    <row r="2038" spans="1:30" x14ac:dyDescent="0.25">
      <c r="A2038" t="s">
        <v>1538</v>
      </c>
      <c r="D2038" t="s">
        <v>180</v>
      </c>
      <c r="E2038" t="s">
        <v>1539</v>
      </c>
      <c r="F2038" t="s">
        <v>782</v>
      </c>
      <c r="H2038" t="s">
        <v>811</v>
      </c>
      <c r="M2038" t="s">
        <v>744</v>
      </c>
      <c r="N2038" t="s">
        <v>796</v>
      </c>
      <c r="O2038">
        <v>0</v>
      </c>
      <c r="P2038" t="s">
        <v>797</v>
      </c>
      <c r="Q2038" t="s">
        <v>747</v>
      </c>
      <c r="R2038" t="s">
        <v>747</v>
      </c>
      <c r="S2038" s="71">
        <v>45401</v>
      </c>
      <c r="T2038" s="94">
        <v>0.33333333333333331</v>
      </c>
      <c r="U2038" s="71">
        <v>45401</v>
      </c>
      <c r="V2038" s="94">
        <v>0.36458333333333331</v>
      </c>
      <c r="W2038">
        <v>45</v>
      </c>
      <c r="X2038">
        <v>0.75</v>
      </c>
      <c r="AB2038" t="s">
        <v>798</v>
      </c>
      <c r="AC2038" t="s">
        <v>799</v>
      </c>
      <c r="AD2038">
        <v>119114</v>
      </c>
    </row>
    <row r="2039" spans="1:30" x14ac:dyDescent="0.25">
      <c r="A2039" t="s">
        <v>1538</v>
      </c>
      <c r="D2039" t="s">
        <v>180</v>
      </c>
      <c r="E2039" t="s">
        <v>1539</v>
      </c>
      <c r="F2039" t="s">
        <v>782</v>
      </c>
      <c r="H2039" t="s">
        <v>811</v>
      </c>
      <c r="M2039" t="s">
        <v>744</v>
      </c>
      <c r="N2039" t="s">
        <v>745</v>
      </c>
      <c r="O2039">
        <v>0</v>
      </c>
      <c r="P2039" t="s">
        <v>819</v>
      </c>
      <c r="Q2039" t="s">
        <v>86</v>
      </c>
      <c r="R2039" t="s">
        <v>86</v>
      </c>
      <c r="S2039" s="71">
        <v>45401</v>
      </c>
      <c r="T2039" s="94">
        <v>0.36458333333333331</v>
      </c>
      <c r="U2039" s="71">
        <v>45401</v>
      </c>
      <c r="V2039" s="94">
        <v>0.40625</v>
      </c>
      <c r="W2039">
        <v>60</v>
      </c>
      <c r="X2039">
        <v>1</v>
      </c>
      <c r="Y2039" t="s">
        <v>35</v>
      </c>
      <c r="AB2039" t="s">
        <v>1195</v>
      </c>
      <c r="AC2039" t="s">
        <v>1196</v>
      </c>
      <c r="AD2039">
        <v>86769</v>
      </c>
    </row>
    <row r="2040" spans="1:30" x14ac:dyDescent="0.25">
      <c r="A2040" t="s">
        <v>1538</v>
      </c>
      <c r="D2040" t="s">
        <v>180</v>
      </c>
      <c r="E2040" t="s">
        <v>1539</v>
      </c>
      <c r="F2040" t="s">
        <v>782</v>
      </c>
      <c r="H2040" t="s">
        <v>811</v>
      </c>
      <c r="M2040" t="s">
        <v>744</v>
      </c>
      <c r="N2040" t="s">
        <v>745</v>
      </c>
      <c r="O2040">
        <v>0</v>
      </c>
      <c r="P2040" t="s">
        <v>819</v>
      </c>
      <c r="Q2040" t="s">
        <v>86</v>
      </c>
      <c r="R2040" t="s">
        <v>86</v>
      </c>
      <c r="S2040" s="71">
        <v>45401</v>
      </c>
      <c r="T2040" s="94">
        <v>0.41666666666666669</v>
      </c>
      <c r="U2040" s="71">
        <v>45401</v>
      </c>
      <c r="V2040" s="94">
        <v>0.45833333333333331</v>
      </c>
      <c r="W2040">
        <v>60</v>
      </c>
      <c r="X2040">
        <v>1</v>
      </c>
      <c r="Y2040" t="s">
        <v>35</v>
      </c>
      <c r="AB2040" t="s">
        <v>1544</v>
      </c>
      <c r="AC2040" t="s">
        <v>1545</v>
      </c>
      <c r="AD2040">
        <v>118817</v>
      </c>
    </row>
    <row r="2041" spans="1:30" x14ac:dyDescent="0.25">
      <c r="A2041" t="s">
        <v>1538</v>
      </c>
      <c r="D2041" t="s">
        <v>180</v>
      </c>
      <c r="E2041" t="s">
        <v>1539</v>
      </c>
      <c r="F2041" t="s">
        <v>782</v>
      </c>
      <c r="H2041" t="s">
        <v>811</v>
      </c>
      <c r="M2041" t="s">
        <v>789</v>
      </c>
      <c r="N2041" t="s">
        <v>777</v>
      </c>
      <c r="P2041" t="s">
        <v>790</v>
      </c>
      <c r="S2041" s="71">
        <v>45401</v>
      </c>
      <c r="T2041" s="94">
        <v>0.41666666666666669</v>
      </c>
      <c r="U2041" s="71">
        <v>45401</v>
      </c>
      <c r="V2041" s="94">
        <v>0.45833333333333331</v>
      </c>
      <c r="W2041">
        <v>4.29</v>
      </c>
      <c r="X2041">
        <v>7.1499999999999994E-2</v>
      </c>
      <c r="Y2041" t="s">
        <v>35</v>
      </c>
      <c r="AD2041">
        <v>118817</v>
      </c>
    </row>
    <row r="2042" spans="1:30" x14ac:dyDescent="0.25">
      <c r="A2042" t="s">
        <v>1538</v>
      </c>
      <c r="D2042" t="s">
        <v>180</v>
      </c>
      <c r="E2042" t="s">
        <v>1539</v>
      </c>
      <c r="F2042" t="s">
        <v>782</v>
      </c>
      <c r="H2042" t="s">
        <v>811</v>
      </c>
      <c r="M2042" t="s">
        <v>744</v>
      </c>
      <c r="N2042" t="s">
        <v>745</v>
      </c>
      <c r="O2042">
        <v>0</v>
      </c>
      <c r="P2042" t="s">
        <v>783</v>
      </c>
      <c r="Q2042" t="s">
        <v>86</v>
      </c>
      <c r="R2042" t="s">
        <v>86</v>
      </c>
      <c r="S2042" s="71">
        <v>45401</v>
      </c>
      <c r="T2042" s="94">
        <v>0.46875</v>
      </c>
      <c r="U2042" s="71">
        <v>45401</v>
      </c>
      <c r="V2042" s="94">
        <v>0.53125</v>
      </c>
      <c r="W2042">
        <v>90</v>
      </c>
      <c r="X2042">
        <v>1.5</v>
      </c>
      <c r="Y2042" t="s">
        <v>35</v>
      </c>
      <c r="AB2042" t="s">
        <v>1212</v>
      </c>
      <c r="AC2042" t="s">
        <v>1213</v>
      </c>
      <c r="AD2042">
        <v>118830</v>
      </c>
    </row>
    <row r="2043" spans="1:30" x14ac:dyDescent="0.25">
      <c r="A2043" t="s">
        <v>1538</v>
      </c>
      <c r="D2043" t="s">
        <v>180</v>
      </c>
      <c r="E2043" t="s">
        <v>1539</v>
      </c>
      <c r="F2043" t="s">
        <v>782</v>
      </c>
      <c r="H2043" t="s">
        <v>811</v>
      </c>
      <c r="M2043" t="s">
        <v>789</v>
      </c>
      <c r="N2043" t="s">
        <v>777</v>
      </c>
      <c r="P2043" t="s">
        <v>790</v>
      </c>
      <c r="S2043" s="71">
        <v>45401</v>
      </c>
      <c r="T2043" s="94">
        <v>0.46875</v>
      </c>
      <c r="U2043" s="71">
        <v>45401</v>
      </c>
      <c r="V2043" s="94">
        <v>0.53125</v>
      </c>
      <c r="W2043">
        <v>4.3499999999999996</v>
      </c>
      <c r="X2043">
        <v>7.2499999999999995E-2</v>
      </c>
      <c r="Y2043" t="s">
        <v>35</v>
      </c>
      <c r="AD2043">
        <v>118830</v>
      </c>
    </row>
    <row r="2044" spans="1:30" x14ac:dyDescent="0.25">
      <c r="A2044" t="s">
        <v>1538</v>
      </c>
      <c r="D2044" t="s">
        <v>180</v>
      </c>
      <c r="E2044" t="s">
        <v>1539</v>
      </c>
      <c r="F2044" t="s">
        <v>782</v>
      </c>
      <c r="H2044" t="s">
        <v>811</v>
      </c>
      <c r="M2044" t="s">
        <v>744</v>
      </c>
      <c r="N2044" t="s">
        <v>745</v>
      </c>
      <c r="O2044">
        <v>0</v>
      </c>
      <c r="P2044" t="s">
        <v>783</v>
      </c>
      <c r="Q2044" t="s">
        <v>86</v>
      </c>
      <c r="R2044" t="s">
        <v>86</v>
      </c>
      <c r="S2044" s="71">
        <v>45401</v>
      </c>
      <c r="T2044" s="94">
        <v>0.54166666666666663</v>
      </c>
      <c r="U2044" s="71">
        <v>45401</v>
      </c>
      <c r="V2044" s="94">
        <v>0.66666666666666663</v>
      </c>
      <c r="W2044">
        <v>180</v>
      </c>
      <c r="X2044">
        <v>3</v>
      </c>
      <c r="Y2044" t="s">
        <v>35</v>
      </c>
      <c r="AB2044" t="s">
        <v>867</v>
      </c>
      <c r="AC2044" t="s">
        <v>868</v>
      </c>
      <c r="AD2044">
        <v>92891</v>
      </c>
    </row>
    <row r="2045" spans="1:30" x14ac:dyDescent="0.25">
      <c r="A2045" t="s">
        <v>1538</v>
      </c>
      <c r="D2045" t="s">
        <v>180</v>
      </c>
      <c r="E2045" t="s">
        <v>1539</v>
      </c>
      <c r="F2045" t="s">
        <v>782</v>
      </c>
      <c r="H2045" t="s">
        <v>811</v>
      </c>
      <c r="M2045" t="s">
        <v>776</v>
      </c>
      <c r="N2045" t="s">
        <v>777</v>
      </c>
      <c r="P2045" t="s">
        <v>788</v>
      </c>
      <c r="Q2045" t="s">
        <v>86</v>
      </c>
      <c r="R2045" t="s">
        <v>86</v>
      </c>
      <c r="S2045" s="71">
        <v>45401</v>
      </c>
      <c r="T2045" s="94">
        <v>0.54166666666666663</v>
      </c>
      <c r="U2045" s="71">
        <v>45401</v>
      </c>
      <c r="V2045" s="94">
        <v>0.66666666666666663</v>
      </c>
      <c r="W2045">
        <v>28</v>
      </c>
      <c r="X2045">
        <v>0.46666666699999998</v>
      </c>
      <c r="Y2045" t="s">
        <v>35</v>
      </c>
      <c r="AB2045" t="s">
        <v>867</v>
      </c>
      <c r="AC2045" t="s">
        <v>868</v>
      </c>
      <c r="AD2045">
        <v>92891</v>
      </c>
    </row>
    <row r="2046" spans="1:30" x14ac:dyDescent="0.25">
      <c r="A2046" t="s">
        <v>1538</v>
      </c>
      <c r="D2046" t="s">
        <v>180</v>
      </c>
      <c r="E2046" t="s">
        <v>1539</v>
      </c>
      <c r="F2046" t="s">
        <v>782</v>
      </c>
      <c r="H2046" t="s">
        <v>811</v>
      </c>
      <c r="M2046" t="s">
        <v>789</v>
      </c>
      <c r="N2046" t="s">
        <v>777</v>
      </c>
      <c r="P2046" t="s">
        <v>790</v>
      </c>
      <c r="S2046" s="71">
        <v>45401</v>
      </c>
      <c r="T2046" s="94">
        <v>0.54166666666666663</v>
      </c>
      <c r="U2046" s="71">
        <v>45401</v>
      </c>
      <c r="V2046" s="94">
        <v>0.66666666666666663</v>
      </c>
      <c r="W2046">
        <v>4.8</v>
      </c>
      <c r="X2046">
        <v>0.08</v>
      </c>
      <c r="Y2046" t="s">
        <v>35</v>
      </c>
      <c r="AD2046">
        <v>92891</v>
      </c>
    </row>
    <row r="2047" spans="1:30" x14ac:dyDescent="0.25">
      <c r="A2047" t="s">
        <v>1538</v>
      </c>
      <c r="D2047" t="s">
        <v>180</v>
      </c>
      <c r="E2047" t="s">
        <v>1539</v>
      </c>
      <c r="F2047" t="s">
        <v>782</v>
      </c>
      <c r="H2047" t="s">
        <v>811</v>
      </c>
      <c r="M2047" t="s">
        <v>744</v>
      </c>
      <c r="N2047" t="s">
        <v>745</v>
      </c>
      <c r="O2047">
        <v>0</v>
      </c>
      <c r="P2047" t="s">
        <v>819</v>
      </c>
      <c r="Q2047" t="s">
        <v>86</v>
      </c>
      <c r="R2047" t="s">
        <v>86</v>
      </c>
      <c r="S2047" s="71">
        <v>45404</v>
      </c>
      <c r="T2047" s="94">
        <v>0.42708333333333331</v>
      </c>
      <c r="U2047" s="71">
        <v>45404</v>
      </c>
      <c r="V2047" s="94">
        <v>0.51041666666666663</v>
      </c>
      <c r="W2047">
        <v>120</v>
      </c>
      <c r="X2047">
        <v>2</v>
      </c>
      <c r="Y2047" t="s">
        <v>35</v>
      </c>
      <c r="AB2047" t="s">
        <v>1007</v>
      </c>
      <c r="AC2047" t="s">
        <v>1008</v>
      </c>
      <c r="AD2047">
        <v>87367</v>
      </c>
    </row>
    <row r="2048" spans="1:30" x14ac:dyDescent="0.25">
      <c r="A2048" t="s">
        <v>1538</v>
      </c>
      <c r="D2048" t="s">
        <v>180</v>
      </c>
      <c r="E2048" t="s">
        <v>1539</v>
      </c>
      <c r="F2048" t="s">
        <v>782</v>
      </c>
      <c r="H2048" t="s">
        <v>811</v>
      </c>
      <c r="M2048" t="s">
        <v>744</v>
      </c>
      <c r="N2048" t="s">
        <v>745</v>
      </c>
      <c r="O2048">
        <v>0</v>
      </c>
      <c r="P2048" t="s">
        <v>819</v>
      </c>
      <c r="Q2048" t="s">
        <v>86</v>
      </c>
      <c r="R2048" t="s">
        <v>86</v>
      </c>
      <c r="S2048" s="71">
        <v>45404</v>
      </c>
      <c r="T2048" s="94">
        <v>0.53125</v>
      </c>
      <c r="U2048" s="71">
        <v>45404</v>
      </c>
      <c r="V2048" s="94">
        <v>0.57291666666666663</v>
      </c>
      <c r="W2048">
        <v>60</v>
      </c>
      <c r="X2048">
        <v>1</v>
      </c>
      <c r="Y2048" t="s">
        <v>35</v>
      </c>
      <c r="AB2048" t="s">
        <v>1544</v>
      </c>
      <c r="AC2048" t="s">
        <v>1545</v>
      </c>
      <c r="AD2048">
        <v>91051</v>
      </c>
    </row>
    <row r="2049" spans="1:30" x14ac:dyDescent="0.25">
      <c r="A2049" t="s">
        <v>1538</v>
      </c>
      <c r="D2049" t="s">
        <v>180</v>
      </c>
      <c r="E2049" t="s">
        <v>1539</v>
      </c>
      <c r="F2049" t="s">
        <v>782</v>
      </c>
      <c r="H2049" t="s">
        <v>811</v>
      </c>
      <c r="M2049" t="s">
        <v>789</v>
      </c>
      <c r="N2049" t="s">
        <v>777</v>
      </c>
      <c r="P2049" t="s">
        <v>790</v>
      </c>
      <c r="S2049" s="71">
        <v>45404</v>
      </c>
      <c r="T2049" s="94">
        <v>0.53125</v>
      </c>
      <c r="U2049" s="71">
        <v>45404</v>
      </c>
      <c r="V2049" s="94">
        <v>0.57291666666666663</v>
      </c>
      <c r="W2049">
        <v>4.34</v>
      </c>
      <c r="X2049">
        <v>7.2333333E-2</v>
      </c>
      <c r="Y2049" t="s">
        <v>35</v>
      </c>
      <c r="AD2049">
        <v>91051</v>
      </c>
    </row>
    <row r="2050" spans="1:30" x14ac:dyDescent="0.25">
      <c r="A2050" t="s">
        <v>1538</v>
      </c>
      <c r="D2050" t="s">
        <v>180</v>
      </c>
      <c r="E2050" t="s">
        <v>1539</v>
      </c>
      <c r="F2050" t="s">
        <v>782</v>
      </c>
      <c r="H2050" t="s">
        <v>811</v>
      </c>
      <c r="M2050" t="s">
        <v>744</v>
      </c>
      <c r="N2050" t="s">
        <v>796</v>
      </c>
      <c r="O2050">
        <v>0</v>
      </c>
      <c r="P2050" t="s">
        <v>797</v>
      </c>
      <c r="Q2050" t="s">
        <v>747</v>
      </c>
      <c r="R2050" t="s">
        <v>747</v>
      </c>
      <c r="S2050" s="71">
        <v>45404</v>
      </c>
      <c r="T2050" s="94">
        <v>0.58333333333333337</v>
      </c>
      <c r="U2050" s="71">
        <v>45404</v>
      </c>
      <c r="V2050" s="94">
        <v>0.60416666666666663</v>
      </c>
      <c r="W2050">
        <v>30</v>
      </c>
      <c r="X2050">
        <v>0.5</v>
      </c>
      <c r="AB2050" t="s">
        <v>798</v>
      </c>
      <c r="AC2050" t="s">
        <v>799</v>
      </c>
      <c r="AD2050">
        <v>120648</v>
      </c>
    </row>
    <row r="2051" spans="1:30" x14ac:dyDescent="0.25">
      <c r="A2051" t="s">
        <v>1538</v>
      </c>
      <c r="D2051" t="s">
        <v>180</v>
      </c>
      <c r="E2051" t="s">
        <v>1539</v>
      </c>
      <c r="F2051" t="s">
        <v>782</v>
      </c>
      <c r="H2051" t="s">
        <v>811</v>
      </c>
      <c r="M2051" t="s">
        <v>744</v>
      </c>
      <c r="N2051" t="s">
        <v>796</v>
      </c>
      <c r="O2051">
        <v>0</v>
      </c>
      <c r="P2051" t="s">
        <v>797</v>
      </c>
      <c r="Q2051" t="s">
        <v>747</v>
      </c>
      <c r="R2051" t="s">
        <v>747</v>
      </c>
      <c r="S2051" s="71">
        <v>45405</v>
      </c>
      <c r="T2051" s="94">
        <v>0.29166666666666669</v>
      </c>
      <c r="U2051" s="71">
        <v>45405</v>
      </c>
      <c r="V2051" s="94">
        <v>0.33333333333333331</v>
      </c>
      <c r="W2051">
        <v>60</v>
      </c>
      <c r="X2051">
        <v>1</v>
      </c>
      <c r="AB2051" t="s">
        <v>798</v>
      </c>
      <c r="AC2051" t="s">
        <v>799</v>
      </c>
      <c r="AD2051">
        <v>120855</v>
      </c>
    </row>
    <row r="2052" spans="1:30" x14ac:dyDescent="0.25">
      <c r="A2052" t="s">
        <v>1538</v>
      </c>
      <c r="D2052" t="s">
        <v>180</v>
      </c>
      <c r="E2052" t="s">
        <v>1539</v>
      </c>
      <c r="F2052" t="s">
        <v>782</v>
      </c>
      <c r="H2052" t="s">
        <v>811</v>
      </c>
      <c r="M2052" t="s">
        <v>744</v>
      </c>
      <c r="N2052" t="s">
        <v>745</v>
      </c>
      <c r="O2052">
        <v>0</v>
      </c>
      <c r="P2052" t="s">
        <v>783</v>
      </c>
      <c r="Q2052" t="s">
        <v>86</v>
      </c>
      <c r="R2052" t="s">
        <v>86</v>
      </c>
      <c r="S2052" s="71">
        <v>45405</v>
      </c>
      <c r="T2052" s="94">
        <v>0.33333333333333331</v>
      </c>
      <c r="U2052" s="71">
        <v>45405</v>
      </c>
      <c r="V2052" s="94">
        <v>0.375</v>
      </c>
      <c r="W2052">
        <v>60</v>
      </c>
      <c r="X2052">
        <v>1</v>
      </c>
      <c r="Y2052" t="s">
        <v>35</v>
      </c>
      <c r="AB2052" t="s">
        <v>906</v>
      </c>
      <c r="AC2052" t="s">
        <v>907</v>
      </c>
      <c r="AD2052">
        <v>95732</v>
      </c>
    </row>
    <row r="2053" spans="1:30" x14ac:dyDescent="0.25">
      <c r="A2053" t="s">
        <v>1538</v>
      </c>
      <c r="D2053" t="s">
        <v>180</v>
      </c>
      <c r="E2053" t="s">
        <v>1539</v>
      </c>
      <c r="F2053" t="s">
        <v>782</v>
      </c>
      <c r="H2053" t="s">
        <v>811</v>
      </c>
      <c r="M2053" t="s">
        <v>744</v>
      </c>
      <c r="N2053" t="s">
        <v>745</v>
      </c>
      <c r="O2053">
        <v>0</v>
      </c>
      <c r="P2053" t="s">
        <v>791</v>
      </c>
      <c r="Q2053" t="s">
        <v>85</v>
      </c>
      <c r="R2053" t="s">
        <v>792</v>
      </c>
      <c r="S2053" s="71">
        <v>45405</v>
      </c>
      <c r="T2053" s="94">
        <v>0.375</v>
      </c>
      <c r="U2053" s="71">
        <v>45405</v>
      </c>
      <c r="V2053" s="94">
        <v>0.5</v>
      </c>
      <c r="W2053">
        <v>180</v>
      </c>
      <c r="X2053">
        <v>3</v>
      </c>
      <c r="Y2053" t="s">
        <v>34</v>
      </c>
      <c r="AB2053" t="s">
        <v>1548</v>
      </c>
      <c r="AC2053" t="s">
        <v>1549</v>
      </c>
      <c r="AD2053">
        <v>87725</v>
      </c>
    </row>
    <row r="2054" spans="1:30" x14ac:dyDescent="0.25">
      <c r="A2054" t="s">
        <v>1538</v>
      </c>
      <c r="D2054" t="s">
        <v>180</v>
      </c>
      <c r="E2054" t="s">
        <v>1539</v>
      </c>
      <c r="F2054" t="s">
        <v>782</v>
      </c>
      <c r="H2054" t="s">
        <v>811</v>
      </c>
      <c r="M2054" t="s">
        <v>776</v>
      </c>
      <c r="N2054" t="s">
        <v>777</v>
      </c>
      <c r="P2054" t="s">
        <v>795</v>
      </c>
      <c r="Q2054" t="s">
        <v>85</v>
      </c>
      <c r="R2054" t="s">
        <v>792</v>
      </c>
      <c r="S2054" s="71">
        <v>45405</v>
      </c>
      <c r="T2054" s="94">
        <v>0.375</v>
      </c>
      <c r="U2054" s="71">
        <v>45405</v>
      </c>
      <c r="V2054" s="94">
        <v>0.5</v>
      </c>
      <c r="W2054">
        <v>25</v>
      </c>
      <c r="X2054">
        <v>0.41666666699999999</v>
      </c>
      <c r="Y2054" t="s">
        <v>34</v>
      </c>
      <c r="AB2054" t="s">
        <v>1548</v>
      </c>
      <c r="AC2054" t="s">
        <v>1549</v>
      </c>
      <c r="AD2054">
        <v>87725</v>
      </c>
    </row>
    <row r="2055" spans="1:30" x14ac:dyDescent="0.25">
      <c r="A2055" t="s">
        <v>1538</v>
      </c>
      <c r="D2055" t="s">
        <v>180</v>
      </c>
      <c r="E2055" t="s">
        <v>1539</v>
      </c>
      <c r="F2055" t="s">
        <v>782</v>
      </c>
      <c r="H2055" t="s">
        <v>811</v>
      </c>
      <c r="M2055" t="s">
        <v>789</v>
      </c>
      <c r="N2055" t="s">
        <v>777</v>
      </c>
      <c r="P2055" t="s">
        <v>790</v>
      </c>
      <c r="S2055" s="71">
        <v>45405</v>
      </c>
      <c r="T2055" s="94">
        <v>0.375</v>
      </c>
      <c r="U2055" s="71">
        <v>45405</v>
      </c>
      <c r="V2055" s="94">
        <v>0.5</v>
      </c>
      <c r="W2055">
        <v>2.02</v>
      </c>
      <c r="X2055">
        <v>3.3666666999999997E-2</v>
      </c>
      <c r="Y2055" t="s">
        <v>34</v>
      </c>
      <c r="AD2055">
        <v>87725</v>
      </c>
    </row>
    <row r="2056" spans="1:30" x14ac:dyDescent="0.25">
      <c r="A2056" t="s">
        <v>1538</v>
      </c>
      <c r="D2056" t="s">
        <v>180</v>
      </c>
      <c r="E2056" t="s">
        <v>1539</v>
      </c>
      <c r="F2056" t="s">
        <v>782</v>
      </c>
      <c r="H2056" t="s">
        <v>811</v>
      </c>
      <c r="M2056" t="s">
        <v>744</v>
      </c>
      <c r="N2056" t="s">
        <v>745</v>
      </c>
      <c r="O2056">
        <v>0</v>
      </c>
      <c r="P2056" t="s">
        <v>783</v>
      </c>
      <c r="Q2056" t="s">
        <v>86</v>
      </c>
      <c r="R2056" t="s">
        <v>86</v>
      </c>
      <c r="S2056" s="71">
        <v>45405</v>
      </c>
      <c r="T2056" s="94">
        <v>0.5</v>
      </c>
      <c r="U2056" s="71">
        <v>45405</v>
      </c>
      <c r="V2056" s="94">
        <v>0.58333333333333337</v>
      </c>
      <c r="W2056">
        <v>120</v>
      </c>
      <c r="X2056">
        <v>2</v>
      </c>
      <c r="Y2056" t="s">
        <v>35</v>
      </c>
      <c r="AB2056" t="s">
        <v>1131</v>
      </c>
      <c r="AC2056" t="s">
        <v>1132</v>
      </c>
      <c r="AD2056">
        <v>120769</v>
      </c>
    </row>
    <row r="2057" spans="1:30" x14ac:dyDescent="0.25">
      <c r="A2057" t="s">
        <v>1538</v>
      </c>
      <c r="D2057" t="s">
        <v>180</v>
      </c>
      <c r="E2057" t="s">
        <v>1539</v>
      </c>
      <c r="F2057" t="s">
        <v>782</v>
      </c>
      <c r="H2057" t="s">
        <v>811</v>
      </c>
      <c r="M2057" t="s">
        <v>789</v>
      </c>
      <c r="N2057" t="s">
        <v>777</v>
      </c>
      <c r="P2057" t="s">
        <v>790</v>
      </c>
      <c r="S2057" s="71">
        <v>45405</v>
      </c>
      <c r="T2057" s="94">
        <v>0.5</v>
      </c>
      <c r="U2057" s="71">
        <v>45405</v>
      </c>
      <c r="V2057" s="94">
        <v>0.58333333333333337</v>
      </c>
      <c r="W2057">
        <v>0.41</v>
      </c>
      <c r="X2057">
        <v>6.8333329999999996E-3</v>
      </c>
      <c r="Y2057" t="s">
        <v>35</v>
      </c>
      <c r="AD2057">
        <v>120769</v>
      </c>
    </row>
    <row r="2058" spans="1:30" x14ac:dyDescent="0.25">
      <c r="A2058" t="s">
        <v>1538</v>
      </c>
      <c r="D2058" t="s">
        <v>180</v>
      </c>
      <c r="E2058" t="s">
        <v>1539</v>
      </c>
      <c r="F2058" t="s">
        <v>782</v>
      </c>
      <c r="H2058" t="s">
        <v>811</v>
      </c>
      <c r="M2058" t="s">
        <v>744</v>
      </c>
      <c r="N2058" t="s">
        <v>796</v>
      </c>
      <c r="O2058">
        <v>0</v>
      </c>
      <c r="P2058" t="s">
        <v>797</v>
      </c>
      <c r="Q2058" t="s">
        <v>747</v>
      </c>
      <c r="R2058" t="s">
        <v>747</v>
      </c>
      <c r="S2058" s="71">
        <v>45406</v>
      </c>
      <c r="T2058" s="94">
        <v>0.29166666666666669</v>
      </c>
      <c r="U2058" s="71">
        <v>45406</v>
      </c>
      <c r="V2058" s="94">
        <v>0.35416666666666669</v>
      </c>
      <c r="W2058">
        <v>90</v>
      </c>
      <c r="X2058">
        <v>1.5</v>
      </c>
      <c r="AB2058" t="s">
        <v>798</v>
      </c>
      <c r="AC2058" t="s">
        <v>799</v>
      </c>
      <c r="AD2058">
        <v>121307</v>
      </c>
    </row>
    <row r="2059" spans="1:30" x14ac:dyDescent="0.25">
      <c r="A2059" t="s">
        <v>1538</v>
      </c>
      <c r="D2059" t="s">
        <v>180</v>
      </c>
      <c r="E2059" t="s">
        <v>1539</v>
      </c>
      <c r="F2059" t="s">
        <v>782</v>
      </c>
      <c r="H2059" t="s">
        <v>811</v>
      </c>
      <c r="M2059" t="s">
        <v>744</v>
      </c>
      <c r="N2059" t="s">
        <v>745</v>
      </c>
      <c r="O2059">
        <v>0</v>
      </c>
      <c r="P2059" t="s">
        <v>791</v>
      </c>
      <c r="Q2059" t="s">
        <v>85</v>
      </c>
      <c r="R2059" t="s">
        <v>792</v>
      </c>
      <c r="S2059" s="71">
        <v>45406</v>
      </c>
      <c r="T2059" s="94">
        <v>0.35416666666666669</v>
      </c>
      <c r="U2059" s="71">
        <v>45406</v>
      </c>
      <c r="V2059" s="94">
        <v>0.39583333333333331</v>
      </c>
      <c r="W2059">
        <v>60</v>
      </c>
      <c r="X2059">
        <v>1</v>
      </c>
      <c r="Y2059" t="s">
        <v>34</v>
      </c>
      <c r="AB2059" t="s">
        <v>1025</v>
      </c>
      <c r="AC2059" t="s">
        <v>1026</v>
      </c>
      <c r="AD2059">
        <v>86690</v>
      </c>
    </row>
    <row r="2060" spans="1:30" x14ac:dyDescent="0.25">
      <c r="A2060" t="s">
        <v>1538</v>
      </c>
      <c r="D2060" t="s">
        <v>180</v>
      </c>
      <c r="E2060" t="s">
        <v>1539</v>
      </c>
      <c r="F2060" t="s">
        <v>782</v>
      </c>
      <c r="H2060" t="s">
        <v>811</v>
      </c>
      <c r="M2060" t="s">
        <v>744</v>
      </c>
      <c r="N2060" t="s">
        <v>745</v>
      </c>
      <c r="O2060">
        <v>0</v>
      </c>
      <c r="P2060" t="s">
        <v>783</v>
      </c>
      <c r="Q2060" t="s">
        <v>86</v>
      </c>
      <c r="R2060" t="s">
        <v>86</v>
      </c>
      <c r="S2060" s="71">
        <v>45406</v>
      </c>
      <c r="T2060" s="94">
        <v>0.40625</v>
      </c>
      <c r="U2060" s="71">
        <v>45406</v>
      </c>
      <c r="V2060" s="94">
        <v>0.48958333333333331</v>
      </c>
      <c r="W2060">
        <v>120</v>
      </c>
      <c r="X2060">
        <v>2</v>
      </c>
      <c r="Y2060" t="s">
        <v>35</v>
      </c>
      <c r="AB2060" t="s">
        <v>1444</v>
      </c>
      <c r="AC2060" t="s">
        <v>1445</v>
      </c>
      <c r="AD2060">
        <v>118090</v>
      </c>
    </row>
    <row r="2061" spans="1:30" x14ac:dyDescent="0.25">
      <c r="A2061" t="s">
        <v>1538</v>
      </c>
      <c r="D2061" t="s">
        <v>180</v>
      </c>
      <c r="E2061" t="s">
        <v>1539</v>
      </c>
      <c r="F2061" t="s">
        <v>782</v>
      </c>
      <c r="H2061" t="s">
        <v>811</v>
      </c>
      <c r="M2061" t="s">
        <v>776</v>
      </c>
      <c r="N2061" t="s">
        <v>777</v>
      </c>
      <c r="P2061" t="s">
        <v>788</v>
      </c>
      <c r="Q2061" t="s">
        <v>86</v>
      </c>
      <c r="R2061" t="s">
        <v>86</v>
      </c>
      <c r="S2061" s="71">
        <v>45406</v>
      </c>
      <c r="T2061" s="94">
        <v>0.40625</v>
      </c>
      <c r="U2061" s="71">
        <v>45406</v>
      </c>
      <c r="V2061" s="94">
        <v>0.48958333333333331</v>
      </c>
      <c r="W2061">
        <v>8</v>
      </c>
      <c r="X2061">
        <v>0.133333333</v>
      </c>
      <c r="Y2061" t="s">
        <v>35</v>
      </c>
      <c r="AB2061" t="s">
        <v>1444</v>
      </c>
      <c r="AC2061" t="s">
        <v>1445</v>
      </c>
      <c r="AD2061">
        <v>118090</v>
      </c>
    </row>
    <row r="2062" spans="1:30" x14ac:dyDescent="0.25">
      <c r="A2062" t="s">
        <v>1538</v>
      </c>
      <c r="D2062" t="s">
        <v>180</v>
      </c>
      <c r="E2062" t="s">
        <v>1539</v>
      </c>
      <c r="F2062" t="s">
        <v>782</v>
      </c>
      <c r="H2062" t="s">
        <v>811</v>
      </c>
      <c r="M2062" t="s">
        <v>789</v>
      </c>
      <c r="N2062" t="s">
        <v>777</v>
      </c>
      <c r="P2062" t="s">
        <v>790</v>
      </c>
      <c r="S2062" s="71">
        <v>45406</v>
      </c>
      <c r="T2062" s="94">
        <v>0.40625</v>
      </c>
      <c r="U2062" s="71">
        <v>45406</v>
      </c>
      <c r="V2062" s="94">
        <v>0.48958333333333331</v>
      </c>
      <c r="W2062">
        <v>5.67</v>
      </c>
      <c r="X2062">
        <v>9.4500000000000001E-2</v>
      </c>
      <c r="Y2062" t="s">
        <v>35</v>
      </c>
      <c r="AD2062">
        <v>118090</v>
      </c>
    </row>
    <row r="2063" spans="1:30" x14ac:dyDescent="0.25">
      <c r="A2063" t="s">
        <v>1538</v>
      </c>
      <c r="D2063" t="s">
        <v>180</v>
      </c>
      <c r="E2063" t="s">
        <v>1539</v>
      </c>
      <c r="F2063" t="s">
        <v>782</v>
      </c>
      <c r="H2063" t="s">
        <v>811</v>
      </c>
      <c r="M2063" t="s">
        <v>744</v>
      </c>
      <c r="N2063" t="s">
        <v>745</v>
      </c>
      <c r="O2063">
        <v>0</v>
      </c>
      <c r="P2063" t="s">
        <v>819</v>
      </c>
      <c r="Q2063" t="s">
        <v>86</v>
      </c>
      <c r="R2063" t="s">
        <v>86</v>
      </c>
      <c r="S2063" s="71">
        <v>45406</v>
      </c>
      <c r="T2063" s="94">
        <v>0.51041666666666663</v>
      </c>
      <c r="U2063" s="71">
        <v>45406</v>
      </c>
      <c r="V2063" s="94">
        <v>0.55208333333333337</v>
      </c>
      <c r="W2063">
        <v>60</v>
      </c>
      <c r="X2063">
        <v>1</v>
      </c>
      <c r="Y2063" t="s">
        <v>35</v>
      </c>
      <c r="AB2063" t="s">
        <v>1544</v>
      </c>
      <c r="AC2063" t="s">
        <v>1545</v>
      </c>
      <c r="AD2063">
        <v>101652</v>
      </c>
    </row>
    <row r="2064" spans="1:30" x14ac:dyDescent="0.25">
      <c r="A2064" t="s">
        <v>1538</v>
      </c>
      <c r="D2064" t="s">
        <v>180</v>
      </c>
      <c r="E2064" t="s">
        <v>1539</v>
      </c>
      <c r="F2064" t="s">
        <v>782</v>
      </c>
      <c r="H2064" t="s">
        <v>811</v>
      </c>
      <c r="M2064" t="s">
        <v>789</v>
      </c>
      <c r="N2064" t="s">
        <v>777</v>
      </c>
      <c r="P2064" t="s">
        <v>790</v>
      </c>
      <c r="S2064" s="71">
        <v>45406</v>
      </c>
      <c r="T2064" s="94">
        <v>0.51041666666666663</v>
      </c>
      <c r="U2064" s="71">
        <v>45406</v>
      </c>
      <c r="V2064" s="94">
        <v>0.55208333333333337</v>
      </c>
      <c r="W2064">
        <v>7</v>
      </c>
      <c r="X2064">
        <v>0.116666667</v>
      </c>
      <c r="Y2064" t="s">
        <v>35</v>
      </c>
      <c r="AD2064">
        <v>101652</v>
      </c>
    </row>
    <row r="2065" spans="1:30" x14ac:dyDescent="0.25">
      <c r="A2065" t="s">
        <v>1538</v>
      </c>
      <c r="D2065" t="s">
        <v>180</v>
      </c>
      <c r="E2065" t="s">
        <v>1539</v>
      </c>
      <c r="F2065" t="s">
        <v>782</v>
      </c>
      <c r="H2065" t="s">
        <v>811</v>
      </c>
      <c r="M2065" t="s">
        <v>744</v>
      </c>
      <c r="N2065" t="s">
        <v>745</v>
      </c>
      <c r="O2065">
        <v>0</v>
      </c>
      <c r="P2065" t="s">
        <v>783</v>
      </c>
      <c r="Q2065" t="s">
        <v>86</v>
      </c>
      <c r="R2065" t="s">
        <v>86</v>
      </c>
      <c r="S2065" s="71">
        <v>45406</v>
      </c>
      <c r="T2065" s="94">
        <v>0.57291666666666663</v>
      </c>
      <c r="U2065" s="71">
        <v>45406</v>
      </c>
      <c r="V2065" s="94">
        <v>0.65625</v>
      </c>
      <c r="W2065">
        <v>120</v>
      </c>
      <c r="X2065">
        <v>2</v>
      </c>
      <c r="Y2065" t="s">
        <v>35</v>
      </c>
      <c r="AB2065" t="s">
        <v>1212</v>
      </c>
      <c r="AC2065" t="s">
        <v>1213</v>
      </c>
      <c r="AD2065">
        <v>118777</v>
      </c>
    </row>
    <row r="2066" spans="1:30" x14ac:dyDescent="0.25">
      <c r="A2066" t="s">
        <v>1538</v>
      </c>
      <c r="D2066" t="s">
        <v>180</v>
      </c>
      <c r="E2066" t="s">
        <v>1539</v>
      </c>
      <c r="F2066" t="s">
        <v>782</v>
      </c>
      <c r="H2066" t="s">
        <v>811</v>
      </c>
      <c r="M2066" t="s">
        <v>776</v>
      </c>
      <c r="N2066" t="s">
        <v>777</v>
      </c>
      <c r="P2066" t="s">
        <v>788</v>
      </c>
      <c r="Q2066" t="s">
        <v>86</v>
      </c>
      <c r="R2066" t="s">
        <v>86</v>
      </c>
      <c r="S2066" s="71">
        <v>45406</v>
      </c>
      <c r="T2066" s="94">
        <v>0.57291666666666663</v>
      </c>
      <c r="U2066" s="71">
        <v>45406</v>
      </c>
      <c r="V2066" s="94">
        <v>0.65625</v>
      </c>
      <c r="W2066">
        <v>6</v>
      </c>
      <c r="X2066">
        <v>0.1</v>
      </c>
      <c r="Y2066" t="s">
        <v>35</v>
      </c>
      <c r="AB2066" t="s">
        <v>1212</v>
      </c>
      <c r="AC2066" t="s">
        <v>1213</v>
      </c>
      <c r="AD2066">
        <v>118777</v>
      </c>
    </row>
    <row r="2067" spans="1:30" x14ac:dyDescent="0.25">
      <c r="A2067" t="s">
        <v>1538</v>
      </c>
      <c r="D2067" t="s">
        <v>180</v>
      </c>
      <c r="E2067" t="s">
        <v>1539</v>
      </c>
      <c r="F2067" t="s">
        <v>782</v>
      </c>
      <c r="H2067" t="s">
        <v>811</v>
      </c>
      <c r="M2067" t="s">
        <v>789</v>
      </c>
      <c r="N2067" t="s">
        <v>777</v>
      </c>
      <c r="P2067" t="s">
        <v>790</v>
      </c>
      <c r="S2067" s="71">
        <v>45406</v>
      </c>
      <c r="T2067" s="94">
        <v>0.57291666666666663</v>
      </c>
      <c r="U2067" s="71">
        <v>45406</v>
      </c>
      <c r="V2067" s="94">
        <v>0.65625</v>
      </c>
      <c r="W2067">
        <v>4.3499999999999996</v>
      </c>
      <c r="X2067">
        <v>7.2499999999999995E-2</v>
      </c>
      <c r="Y2067" t="s">
        <v>35</v>
      </c>
      <c r="AD2067">
        <v>118777</v>
      </c>
    </row>
    <row r="2068" spans="1:30" x14ac:dyDescent="0.25">
      <c r="A2068" t="s">
        <v>1538</v>
      </c>
      <c r="D2068" t="s">
        <v>180</v>
      </c>
      <c r="E2068" t="s">
        <v>1539</v>
      </c>
      <c r="F2068" t="s">
        <v>782</v>
      </c>
      <c r="H2068" t="s">
        <v>811</v>
      </c>
      <c r="M2068" t="s">
        <v>744</v>
      </c>
      <c r="N2068" t="s">
        <v>745</v>
      </c>
      <c r="O2068">
        <v>0</v>
      </c>
      <c r="P2068" t="s">
        <v>791</v>
      </c>
      <c r="Q2068" t="s">
        <v>85</v>
      </c>
      <c r="R2068" t="s">
        <v>792</v>
      </c>
      <c r="S2068" s="71">
        <v>45406</v>
      </c>
      <c r="T2068" s="94">
        <v>0.66666666666666663</v>
      </c>
      <c r="U2068" s="71">
        <v>45406</v>
      </c>
      <c r="V2068" s="94">
        <v>0.75</v>
      </c>
      <c r="W2068">
        <v>120</v>
      </c>
      <c r="X2068">
        <v>2</v>
      </c>
      <c r="Y2068" t="s">
        <v>34</v>
      </c>
      <c r="AB2068" t="s">
        <v>1819</v>
      </c>
      <c r="AC2068" t="s">
        <v>1820</v>
      </c>
      <c r="AD2068">
        <v>114278</v>
      </c>
    </row>
    <row r="2069" spans="1:30" x14ac:dyDescent="0.25">
      <c r="A2069" t="s">
        <v>1538</v>
      </c>
      <c r="D2069" t="s">
        <v>180</v>
      </c>
      <c r="E2069" t="s">
        <v>1539</v>
      </c>
      <c r="F2069" t="s">
        <v>782</v>
      </c>
      <c r="H2069" t="s">
        <v>811</v>
      </c>
      <c r="M2069" t="s">
        <v>776</v>
      </c>
      <c r="N2069" t="s">
        <v>777</v>
      </c>
      <c r="P2069" t="s">
        <v>795</v>
      </c>
      <c r="Q2069" t="s">
        <v>85</v>
      </c>
      <c r="R2069" t="s">
        <v>792</v>
      </c>
      <c r="S2069" s="71">
        <v>45406</v>
      </c>
      <c r="T2069" s="94">
        <v>0.66666666666666663</v>
      </c>
      <c r="U2069" s="71">
        <v>45406</v>
      </c>
      <c r="V2069" s="94">
        <v>0.75</v>
      </c>
      <c r="W2069">
        <v>5</v>
      </c>
      <c r="X2069">
        <v>8.3333332999999996E-2</v>
      </c>
      <c r="Y2069" t="s">
        <v>34</v>
      </c>
      <c r="AB2069" t="s">
        <v>1819</v>
      </c>
      <c r="AC2069" t="s">
        <v>1820</v>
      </c>
      <c r="AD2069">
        <v>114278</v>
      </c>
    </row>
    <row r="2070" spans="1:30" x14ac:dyDescent="0.25">
      <c r="A2070" t="s">
        <v>1538</v>
      </c>
      <c r="D2070" t="s">
        <v>180</v>
      </c>
      <c r="E2070" t="s">
        <v>1539</v>
      </c>
      <c r="F2070" t="s">
        <v>782</v>
      </c>
      <c r="H2070" t="s">
        <v>811</v>
      </c>
      <c r="M2070" t="s">
        <v>789</v>
      </c>
      <c r="N2070" t="s">
        <v>777</v>
      </c>
      <c r="P2070" t="s">
        <v>790</v>
      </c>
      <c r="S2070" s="71">
        <v>45406</v>
      </c>
      <c r="T2070" s="94">
        <v>0.66666666666666663</v>
      </c>
      <c r="U2070" s="71">
        <v>45406</v>
      </c>
      <c r="V2070" s="94">
        <v>0.75</v>
      </c>
      <c r="W2070">
        <v>2.9</v>
      </c>
      <c r="X2070">
        <v>4.8333332999999999E-2</v>
      </c>
      <c r="Y2070" t="s">
        <v>34</v>
      </c>
      <c r="AD2070">
        <v>114278</v>
      </c>
    </row>
    <row r="2071" spans="1:30" x14ac:dyDescent="0.25">
      <c r="A2071" t="s">
        <v>1538</v>
      </c>
      <c r="D2071" t="s">
        <v>180</v>
      </c>
      <c r="E2071" t="s">
        <v>1539</v>
      </c>
      <c r="F2071" t="s">
        <v>782</v>
      </c>
      <c r="H2071" t="s">
        <v>811</v>
      </c>
      <c r="M2071" t="s">
        <v>744</v>
      </c>
      <c r="N2071" t="s">
        <v>745</v>
      </c>
      <c r="O2071">
        <v>0</v>
      </c>
      <c r="P2071" t="s">
        <v>783</v>
      </c>
      <c r="Q2071" t="s">
        <v>86</v>
      </c>
      <c r="R2071" t="s">
        <v>86</v>
      </c>
      <c r="S2071" s="71">
        <v>45407</v>
      </c>
      <c r="T2071" s="94">
        <v>0.40625</v>
      </c>
      <c r="U2071" s="71">
        <v>45407</v>
      </c>
      <c r="V2071" s="94">
        <v>0.48958333333333331</v>
      </c>
      <c r="W2071">
        <v>120</v>
      </c>
      <c r="X2071">
        <v>2</v>
      </c>
      <c r="Y2071" t="s">
        <v>35</v>
      </c>
      <c r="AB2071" t="s">
        <v>1540</v>
      </c>
      <c r="AC2071" t="s">
        <v>1541</v>
      </c>
      <c r="AD2071">
        <v>98138</v>
      </c>
    </row>
    <row r="2072" spans="1:30" x14ac:dyDescent="0.25">
      <c r="A2072" t="s">
        <v>1538</v>
      </c>
      <c r="D2072" t="s">
        <v>180</v>
      </c>
      <c r="E2072" t="s">
        <v>1539</v>
      </c>
      <c r="F2072" t="s">
        <v>782</v>
      </c>
      <c r="H2072" t="s">
        <v>811</v>
      </c>
      <c r="M2072" t="s">
        <v>776</v>
      </c>
      <c r="N2072" t="s">
        <v>777</v>
      </c>
      <c r="P2072" t="s">
        <v>788</v>
      </c>
      <c r="Q2072" t="s">
        <v>86</v>
      </c>
      <c r="R2072" t="s">
        <v>86</v>
      </c>
      <c r="S2072" s="71">
        <v>45407</v>
      </c>
      <c r="T2072" s="94">
        <v>0.40625</v>
      </c>
      <c r="U2072" s="71">
        <v>45407</v>
      </c>
      <c r="V2072" s="94">
        <v>0.48958333333333331</v>
      </c>
      <c r="W2072">
        <v>5</v>
      </c>
      <c r="X2072">
        <v>8.3333332999999996E-2</v>
      </c>
      <c r="Y2072" t="s">
        <v>35</v>
      </c>
      <c r="AB2072" t="s">
        <v>1540</v>
      </c>
      <c r="AC2072" t="s">
        <v>1541</v>
      </c>
      <c r="AD2072">
        <v>98138</v>
      </c>
    </row>
    <row r="2073" spans="1:30" x14ac:dyDescent="0.25">
      <c r="A2073" t="s">
        <v>1538</v>
      </c>
      <c r="D2073" t="s">
        <v>180</v>
      </c>
      <c r="E2073" t="s">
        <v>1539</v>
      </c>
      <c r="F2073" t="s">
        <v>782</v>
      </c>
      <c r="H2073" t="s">
        <v>811</v>
      </c>
      <c r="M2073" t="s">
        <v>744</v>
      </c>
      <c r="N2073" t="s">
        <v>796</v>
      </c>
      <c r="O2073">
        <v>0</v>
      </c>
      <c r="P2073" t="s">
        <v>797</v>
      </c>
      <c r="Q2073" t="s">
        <v>747</v>
      </c>
      <c r="R2073" t="s">
        <v>747</v>
      </c>
      <c r="S2073" s="71">
        <v>45408</v>
      </c>
      <c r="T2073" s="94">
        <v>0.3125</v>
      </c>
      <c r="U2073" s="71">
        <v>45408</v>
      </c>
      <c r="V2073" s="94">
        <v>0.35416666666666669</v>
      </c>
      <c r="W2073">
        <v>60</v>
      </c>
      <c r="X2073">
        <v>1</v>
      </c>
      <c r="AB2073" t="s">
        <v>798</v>
      </c>
      <c r="AC2073" t="s">
        <v>799</v>
      </c>
      <c r="AD2073">
        <v>121748</v>
      </c>
    </row>
    <row r="2074" spans="1:30" x14ac:dyDescent="0.25">
      <c r="A2074" t="s">
        <v>1538</v>
      </c>
      <c r="D2074" t="s">
        <v>180</v>
      </c>
      <c r="E2074" t="s">
        <v>1539</v>
      </c>
      <c r="F2074" t="s">
        <v>782</v>
      </c>
      <c r="H2074" t="s">
        <v>811</v>
      </c>
      <c r="M2074" t="s">
        <v>744</v>
      </c>
      <c r="N2074" t="s">
        <v>745</v>
      </c>
      <c r="O2074">
        <v>0</v>
      </c>
      <c r="P2074" t="s">
        <v>819</v>
      </c>
      <c r="Q2074" t="s">
        <v>86</v>
      </c>
      <c r="R2074" t="s">
        <v>86</v>
      </c>
      <c r="S2074" s="71">
        <v>45408</v>
      </c>
      <c r="T2074" s="94">
        <v>0.36458333333333331</v>
      </c>
      <c r="U2074" s="71">
        <v>45408</v>
      </c>
      <c r="V2074" s="94">
        <v>0.40625</v>
      </c>
      <c r="W2074">
        <v>60</v>
      </c>
      <c r="X2074">
        <v>1</v>
      </c>
      <c r="Y2074" t="s">
        <v>35</v>
      </c>
      <c r="AB2074" t="s">
        <v>1195</v>
      </c>
      <c r="AC2074" t="s">
        <v>1196</v>
      </c>
      <c r="AD2074">
        <v>119062</v>
      </c>
    </row>
    <row r="2075" spans="1:30" x14ac:dyDescent="0.25">
      <c r="A2075" t="s">
        <v>1538</v>
      </c>
      <c r="D2075" t="s">
        <v>180</v>
      </c>
      <c r="E2075" t="s">
        <v>1539</v>
      </c>
      <c r="F2075" t="s">
        <v>782</v>
      </c>
      <c r="H2075" t="s">
        <v>811</v>
      </c>
      <c r="M2075" t="s">
        <v>744</v>
      </c>
      <c r="N2075" t="s">
        <v>745</v>
      </c>
      <c r="O2075">
        <v>0</v>
      </c>
      <c r="P2075" t="s">
        <v>819</v>
      </c>
      <c r="Q2075" t="s">
        <v>86</v>
      </c>
      <c r="R2075" t="s">
        <v>86</v>
      </c>
      <c r="S2075" s="71">
        <v>45408</v>
      </c>
      <c r="T2075" s="94">
        <v>0.42708333333333331</v>
      </c>
      <c r="U2075" s="71">
        <v>45408</v>
      </c>
      <c r="V2075" s="94">
        <v>0.46875</v>
      </c>
      <c r="W2075">
        <v>60</v>
      </c>
      <c r="X2075">
        <v>1</v>
      </c>
      <c r="Y2075" t="s">
        <v>35</v>
      </c>
      <c r="AB2075" t="s">
        <v>1544</v>
      </c>
      <c r="AC2075" t="s">
        <v>1545</v>
      </c>
      <c r="AD2075">
        <v>118818</v>
      </c>
    </row>
    <row r="2076" spans="1:30" x14ac:dyDescent="0.25">
      <c r="A2076" t="s">
        <v>1538</v>
      </c>
      <c r="D2076" t="s">
        <v>180</v>
      </c>
      <c r="E2076" t="s">
        <v>1539</v>
      </c>
      <c r="F2076" t="s">
        <v>782</v>
      </c>
      <c r="H2076" t="s">
        <v>811</v>
      </c>
      <c r="M2076" t="s">
        <v>789</v>
      </c>
      <c r="N2076" t="s">
        <v>777</v>
      </c>
      <c r="P2076" t="s">
        <v>790</v>
      </c>
      <c r="S2076" s="71">
        <v>45408</v>
      </c>
      <c r="T2076" s="94">
        <v>0.42708333333333331</v>
      </c>
      <c r="U2076" s="71">
        <v>45408</v>
      </c>
      <c r="V2076" s="94">
        <v>0.46875</v>
      </c>
      <c r="W2076">
        <v>4.29</v>
      </c>
      <c r="X2076">
        <v>7.1499999999999994E-2</v>
      </c>
      <c r="Y2076" t="s">
        <v>35</v>
      </c>
      <c r="AD2076">
        <v>118818</v>
      </c>
    </row>
    <row r="2077" spans="1:30" x14ac:dyDescent="0.25">
      <c r="A2077" t="s">
        <v>1538</v>
      </c>
      <c r="D2077" t="s">
        <v>180</v>
      </c>
      <c r="E2077" t="s">
        <v>1539</v>
      </c>
      <c r="F2077" t="s">
        <v>782</v>
      </c>
      <c r="H2077" t="s">
        <v>811</v>
      </c>
      <c r="M2077" t="s">
        <v>744</v>
      </c>
      <c r="N2077" t="s">
        <v>745</v>
      </c>
      <c r="O2077">
        <v>0</v>
      </c>
      <c r="P2077" t="s">
        <v>783</v>
      </c>
      <c r="Q2077" t="s">
        <v>86</v>
      </c>
      <c r="R2077" t="s">
        <v>86</v>
      </c>
      <c r="S2077" s="71">
        <v>45408</v>
      </c>
      <c r="T2077" s="94">
        <v>0.47916666666666669</v>
      </c>
      <c r="U2077" s="71">
        <v>45408</v>
      </c>
      <c r="V2077" s="94">
        <v>0.54166666666666663</v>
      </c>
      <c r="W2077">
        <v>90</v>
      </c>
      <c r="X2077">
        <v>1.5</v>
      </c>
      <c r="Y2077" t="s">
        <v>35</v>
      </c>
      <c r="AB2077" t="s">
        <v>1212</v>
      </c>
      <c r="AC2077" t="s">
        <v>1213</v>
      </c>
      <c r="AD2077">
        <v>118831</v>
      </c>
    </row>
    <row r="2078" spans="1:30" x14ac:dyDescent="0.25">
      <c r="A2078" t="s">
        <v>1538</v>
      </c>
      <c r="D2078" t="s">
        <v>180</v>
      </c>
      <c r="E2078" t="s">
        <v>1539</v>
      </c>
      <c r="F2078" t="s">
        <v>782</v>
      </c>
      <c r="H2078" t="s">
        <v>811</v>
      </c>
      <c r="M2078" t="s">
        <v>789</v>
      </c>
      <c r="N2078" t="s">
        <v>777</v>
      </c>
      <c r="P2078" t="s">
        <v>790</v>
      </c>
      <c r="S2078" s="71">
        <v>45408</v>
      </c>
      <c r="T2078" s="94">
        <v>0.47916666666666669</v>
      </c>
      <c r="U2078" s="71">
        <v>45408</v>
      </c>
      <c r="V2078" s="94">
        <v>0.54166666666666663</v>
      </c>
      <c r="W2078">
        <v>4.3499999999999996</v>
      </c>
      <c r="X2078">
        <v>7.2499999999999995E-2</v>
      </c>
      <c r="Y2078" t="s">
        <v>35</v>
      </c>
      <c r="AD2078">
        <v>118831</v>
      </c>
    </row>
    <row r="2079" spans="1:30" x14ac:dyDescent="0.25">
      <c r="A2079" t="s">
        <v>1538</v>
      </c>
      <c r="D2079" t="s">
        <v>180</v>
      </c>
      <c r="E2079" t="s">
        <v>1539</v>
      </c>
      <c r="F2079" t="s">
        <v>782</v>
      </c>
      <c r="H2079" t="s">
        <v>811</v>
      </c>
      <c r="M2079" t="s">
        <v>744</v>
      </c>
      <c r="N2079" t="s">
        <v>745</v>
      </c>
      <c r="O2079">
        <v>0</v>
      </c>
      <c r="P2079" t="s">
        <v>783</v>
      </c>
      <c r="Q2079" t="s">
        <v>86</v>
      </c>
      <c r="R2079" t="s">
        <v>86</v>
      </c>
      <c r="S2079" s="71">
        <v>45408</v>
      </c>
      <c r="T2079" s="94">
        <v>0.55208333333333337</v>
      </c>
      <c r="U2079" s="71">
        <v>45408</v>
      </c>
      <c r="V2079" s="94">
        <v>0.67708333333333337</v>
      </c>
      <c r="W2079">
        <v>180</v>
      </c>
      <c r="X2079">
        <v>3</v>
      </c>
      <c r="Y2079" t="s">
        <v>35</v>
      </c>
      <c r="AB2079" t="s">
        <v>867</v>
      </c>
      <c r="AC2079" t="s">
        <v>868</v>
      </c>
      <c r="AD2079">
        <v>92892</v>
      </c>
    </row>
    <row r="2080" spans="1:30" x14ac:dyDescent="0.25">
      <c r="A2080" t="s">
        <v>1538</v>
      </c>
      <c r="D2080" t="s">
        <v>180</v>
      </c>
      <c r="E2080" t="s">
        <v>1539</v>
      </c>
      <c r="F2080" t="s">
        <v>782</v>
      </c>
      <c r="H2080" t="s">
        <v>811</v>
      </c>
      <c r="M2080" t="s">
        <v>776</v>
      </c>
      <c r="N2080" t="s">
        <v>777</v>
      </c>
      <c r="P2080" t="s">
        <v>788</v>
      </c>
      <c r="Q2080" t="s">
        <v>86</v>
      </c>
      <c r="R2080" t="s">
        <v>86</v>
      </c>
      <c r="S2080" s="71">
        <v>45408</v>
      </c>
      <c r="T2080" s="94">
        <v>0.55208333333333337</v>
      </c>
      <c r="U2080" s="71">
        <v>45408</v>
      </c>
      <c r="V2080" s="94">
        <v>0.67708333333333337</v>
      </c>
      <c r="W2080">
        <v>31</v>
      </c>
      <c r="X2080">
        <v>0.51666666699999997</v>
      </c>
      <c r="Y2080" t="s">
        <v>35</v>
      </c>
      <c r="AB2080" t="s">
        <v>867</v>
      </c>
      <c r="AC2080" t="s">
        <v>868</v>
      </c>
      <c r="AD2080">
        <v>92892</v>
      </c>
    </row>
    <row r="2081" spans="1:30" x14ac:dyDescent="0.25">
      <c r="A2081" t="s">
        <v>1538</v>
      </c>
      <c r="D2081" t="s">
        <v>180</v>
      </c>
      <c r="E2081" t="s">
        <v>1539</v>
      </c>
      <c r="F2081" t="s">
        <v>782</v>
      </c>
      <c r="H2081" t="s">
        <v>811</v>
      </c>
      <c r="M2081" t="s">
        <v>789</v>
      </c>
      <c r="N2081" t="s">
        <v>777</v>
      </c>
      <c r="P2081" t="s">
        <v>790</v>
      </c>
      <c r="S2081" s="71">
        <v>45408</v>
      </c>
      <c r="T2081" s="94">
        <v>0.55208333333333337</v>
      </c>
      <c r="U2081" s="71">
        <v>45408</v>
      </c>
      <c r="V2081" s="94">
        <v>0.67708333333333337</v>
      </c>
      <c r="W2081">
        <v>4.8</v>
      </c>
      <c r="X2081">
        <v>0.08</v>
      </c>
      <c r="Y2081" t="s">
        <v>35</v>
      </c>
      <c r="AD2081">
        <v>92892</v>
      </c>
    </row>
    <row r="2082" spans="1:30" x14ac:dyDescent="0.25">
      <c r="A2082" t="s">
        <v>1538</v>
      </c>
      <c r="D2082" t="s">
        <v>180</v>
      </c>
      <c r="E2082" t="s">
        <v>1539</v>
      </c>
      <c r="F2082" t="s">
        <v>782</v>
      </c>
      <c r="H2082" t="s">
        <v>811</v>
      </c>
      <c r="M2082" t="s">
        <v>744</v>
      </c>
      <c r="N2082" t="s">
        <v>796</v>
      </c>
      <c r="O2082">
        <v>0</v>
      </c>
      <c r="P2082" t="s">
        <v>797</v>
      </c>
      <c r="Q2082" t="s">
        <v>747</v>
      </c>
      <c r="R2082" t="s">
        <v>747</v>
      </c>
      <c r="S2082" s="71">
        <v>45411</v>
      </c>
      <c r="T2082" s="94">
        <v>0.3125</v>
      </c>
      <c r="U2082" s="71">
        <v>45411</v>
      </c>
      <c r="V2082" s="94">
        <v>0.36458333333333331</v>
      </c>
      <c r="W2082">
        <v>75</v>
      </c>
      <c r="X2082">
        <v>1.25</v>
      </c>
      <c r="AB2082" t="s">
        <v>798</v>
      </c>
      <c r="AC2082" t="s">
        <v>799</v>
      </c>
      <c r="AD2082">
        <v>123436</v>
      </c>
    </row>
    <row r="2083" spans="1:30" x14ac:dyDescent="0.25">
      <c r="A2083" t="s">
        <v>1538</v>
      </c>
      <c r="D2083" t="s">
        <v>180</v>
      </c>
      <c r="E2083" t="s">
        <v>1539</v>
      </c>
      <c r="F2083" t="s">
        <v>782</v>
      </c>
      <c r="H2083" t="s">
        <v>811</v>
      </c>
      <c r="M2083" t="s">
        <v>744</v>
      </c>
      <c r="N2083" t="s">
        <v>745</v>
      </c>
      <c r="O2083">
        <v>0</v>
      </c>
      <c r="P2083" t="s">
        <v>816</v>
      </c>
      <c r="Q2083" t="s">
        <v>86</v>
      </c>
      <c r="R2083" t="s">
        <v>86</v>
      </c>
      <c r="S2083" s="71">
        <v>45411</v>
      </c>
      <c r="T2083" s="94">
        <v>0.36458333333333331</v>
      </c>
      <c r="U2083" s="71">
        <v>45411</v>
      </c>
      <c r="V2083" s="94">
        <v>0.40625</v>
      </c>
      <c r="W2083">
        <v>60</v>
      </c>
      <c r="X2083">
        <v>1</v>
      </c>
      <c r="Y2083" t="s">
        <v>35</v>
      </c>
      <c r="AB2083" t="s">
        <v>947</v>
      </c>
      <c r="AC2083" t="s">
        <v>948</v>
      </c>
      <c r="AD2083">
        <v>90303</v>
      </c>
    </row>
    <row r="2084" spans="1:30" x14ac:dyDescent="0.25">
      <c r="A2084" t="s">
        <v>1538</v>
      </c>
      <c r="D2084" t="s">
        <v>180</v>
      </c>
      <c r="E2084" t="s">
        <v>1539</v>
      </c>
      <c r="F2084" t="s">
        <v>782</v>
      </c>
      <c r="H2084" t="s">
        <v>811</v>
      </c>
      <c r="M2084" t="s">
        <v>744</v>
      </c>
      <c r="N2084" t="s">
        <v>745</v>
      </c>
      <c r="O2084">
        <v>0</v>
      </c>
      <c r="P2084" t="s">
        <v>819</v>
      </c>
      <c r="Q2084" t="s">
        <v>86</v>
      </c>
      <c r="R2084" t="s">
        <v>86</v>
      </c>
      <c r="S2084" s="71">
        <v>45411</v>
      </c>
      <c r="T2084" s="94">
        <v>0.42708333333333331</v>
      </c>
      <c r="U2084" s="71">
        <v>45411</v>
      </c>
      <c r="V2084" s="94">
        <v>0.51041666666666663</v>
      </c>
      <c r="W2084">
        <v>120</v>
      </c>
      <c r="X2084">
        <v>2</v>
      </c>
      <c r="Y2084" t="s">
        <v>35</v>
      </c>
      <c r="AB2084" t="s">
        <v>1007</v>
      </c>
      <c r="AC2084" t="s">
        <v>1008</v>
      </c>
      <c r="AD2084">
        <v>90873</v>
      </c>
    </row>
    <row r="2085" spans="1:30" x14ac:dyDescent="0.25">
      <c r="A2085" t="s">
        <v>1538</v>
      </c>
      <c r="D2085" t="s">
        <v>180</v>
      </c>
      <c r="E2085" t="s">
        <v>1539</v>
      </c>
      <c r="F2085" t="s">
        <v>782</v>
      </c>
      <c r="H2085" t="s">
        <v>811</v>
      </c>
      <c r="M2085" t="s">
        <v>789</v>
      </c>
      <c r="N2085" t="s">
        <v>777</v>
      </c>
      <c r="P2085" t="s">
        <v>790</v>
      </c>
      <c r="S2085" s="71">
        <v>45411</v>
      </c>
      <c r="T2085" s="94">
        <v>0.42708333333333331</v>
      </c>
      <c r="U2085" s="71">
        <v>45411</v>
      </c>
      <c r="V2085" s="94">
        <v>0.51041666666666663</v>
      </c>
      <c r="W2085">
        <v>13.02</v>
      </c>
      <c r="X2085">
        <v>0.217</v>
      </c>
      <c r="Y2085" t="s">
        <v>35</v>
      </c>
      <c r="AD2085">
        <v>90873</v>
      </c>
    </row>
    <row r="2086" spans="1:30" x14ac:dyDescent="0.25">
      <c r="A2086" t="s">
        <v>1538</v>
      </c>
      <c r="D2086" t="s">
        <v>180</v>
      </c>
      <c r="E2086" t="s">
        <v>1539</v>
      </c>
      <c r="F2086" t="s">
        <v>782</v>
      </c>
      <c r="H2086" t="s">
        <v>811</v>
      </c>
      <c r="M2086" t="s">
        <v>744</v>
      </c>
      <c r="N2086" t="s">
        <v>745</v>
      </c>
      <c r="O2086">
        <v>0</v>
      </c>
      <c r="P2086" t="s">
        <v>819</v>
      </c>
      <c r="Q2086" t="s">
        <v>86</v>
      </c>
      <c r="R2086" t="s">
        <v>86</v>
      </c>
      <c r="S2086" s="71">
        <v>45411</v>
      </c>
      <c r="T2086" s="94">
        <v>0.53125</v>
      </c>
      <c r="U2086" s="71">
        <v>45411</v>
      </c>
      <c r="V2086" s="94">
        <v>0.57291666666666663</v>
      </c>
      <c r="W2086">
        <v>60</v>
      </c>
      <c r="X2086">
        <v>1</v>
      </c>
      <c r="Y2086" t="s">
        <v>35</v>
      </c>
      <c r="AB2086" t="s">
        <v>1544</v>
      </c>
      <c r="AC2086" t="s">
        <v>1545</v>
      </c>
      <c r="AD2086">
        <v>91052</v>
      </c>
    </row>
    <row r="2087" spans="1:30" x14ac:dyDescent="0.25">
      <c r="A2087" t="s">
        <v>1538</v>
      </c>
      <c r="D2087" t="s">
        <v>180</v>
      </c>
      <c r="E2087" t="s">
        <v>1539</v>
      </c>
      <c r="F2087" t="s">
        <v>782</v>
      </c>
      <c r="H2087" t="s">
        <v>811</v>
      </c>
      <c r="M2087" t="s">
        <v>789</v>
      </c>
      <c r="N2087" t="s">
        <v>777</v>
      </c>
      <c r="P2087" t="s">
        <v>790</v>
      </c>
      <c r="S2087" s="71">
        <v>45411</v>
      </c>
      <c r="T2087" s="94">
        <v>0.53125</v>
      </c>
      <c r="U2087" s="71">
        <v>45411</v>
      </c>
      <c r="V2087" s="94">
        <v>0.57291666666666663</v>
      </c>
      <c r="W2087">
        <v>4.34</v>
      </c>
      <c r="X2087">
        <v>7.2333333E-2</v>
      </c>
      <c r="Y2087" t="s">
        <v>35</v>
      </c>
      <c r="AD2087">
        <v>91052</v>
      </c>
    </row>
    <row r="2088" spans="1:30" x14ac:dyDescent="0.25">
      <c r="A2088" t="s">
        <v>1538</v>
      </c>
      <c r="D2088" t="s">
        <v>180</v>
      </c>
      <c r="E2088" t="s">
        <v>1539</v>
      </c>
      <c r="F2088" t="s">
        <v>782</v>
      </c>
      <c r="H2088" t="s">
        <v>811</v>
      </c>
      <c r="M2088" t="s">
        <v>744</v>
      </c>
      <c r="N2088" t="s">
        <v>745</v>
      </c>
      <c r="O2088">
        <v>0</v>
      </c>
      <c r="P2088" t="s">
        <v>783</v>
      </c>
      <c r="Q2088" t="s">
        <v>86</v>
      </c>
      <c r="R2088" t="s">
        <v>86</v>
      </c>
      <c r="S2088" s="71">
        <v>45411</v>
      </c>
      <c r="T2088" s="94">
        <v>0.58333333333333337</v>
      </c>
      <c r="U2088" s="71">
        <v>45411</v>
      </c>
      <c r="V2088" s="94">
        <v>0.66666666666666663</v>
      </c>
      <c r="W2088">
        <v>120</v>
      </c>
      <c r="X2088">
        <v>2</v>
      </c>
      <c r="Y2088" t="s">
        <v>35</v>
      </c>
      <c r="AB2088" t="s">
        <v>1686</v>
      </c>
      <c r="AC2088" t="s">
        <v>1687</v>
      </c>
      <c r="AD2088">
        <v>101921</v>
      </c>
    </row>
    <row r="2089" spans="1:30" x14ac:dyDescent="0.25">
      <c r="A2089" t="s">
        <v>1538</v>
      </c>
      <c r="D2089" t="s">
        <v>180</v>
      </c>
      <c r="E2089" t="s">
        <v>1539</v>
      </c>
      <c r="F2089" t="s">
        <v>782</v>
      </c>
      <c r="H2089" t="s">
        <v>811</v>
      </c>
      <c r="M2089" t="s">
        <v>789</v>
      </c>
      <c r="N2089" t="s">
        <v>777</v>
      </c>
      <c r="P2089" t="s">
        <v>790</v>
      </c>
      <c r="S2089" s="71">
        <v>45411</v>
      </c>
      <c r="T2089" s="94">
        <v>0.58333333333333337</v>
      </c>
      <c r="U2089" s="71">
        <v>45411</v>
      </c>
      <c r="V2089" s="94">
        <v>0.66666666666666663</v>
      </c>
      <c r="W2089">
        <v>1.9</v>
      </c>
      <c r="X2089">
        <v>3.1666667000000003E-2</v>
      </c>
      <c r="Y2089" t="s">
        <v>35</v>
      </c>
      <c r="AD2089">
        <v>101921</v>
      </c>
    </row>
    <row r="2090" spans="1:30" x14ac:dyDescent="0.25">
      <c r="A2090" t="s">
        <v>1538</v>
      </c>
      <c r="D2090" t="s">
        <v>180</v>
      </c>
      <c r="E2090" t="s">
        <v>1539</v>
      </c>
      <c r="F2090" t="s">
        <v>782</v>
      </c>
      <c r="H2090" t="s">
        <v>811</v>
      </c>
      <c r="M2090" t="s">
        <v>744</v>
      </c>
      <c r="N2090" t="s">
        <v>745</v>
      </c>
      <c r="O2090">
        <v>0</v>
      </c>
      <c r="P2090" t="s">
        <v>783</v>
      </c>
      <c r="Q2090" t="s">
        <v>86</v>
      </c>
      <c r="R2090" t="s">
        <v>86</v>
      </c>
      <c r="S2090" s="71">
        <v>45412</v>
      </c>
      <c r="T2090" s="94">
        <v>0.29166666666666669</v>
      </c>
      <c r="U2090" s="71">
        <v>45412</v>
      </c>
      <c r="V2090" s="94">
        <v>0.375</v>
      </c>
      <c r="W2090">
        <v>120</v>
      </c>
      <c r="X2090">
        <v>2</v>
      </c>
      <c r="Y2090" t="s">
        <v>35</v>
      </c>
      <c r="AB2090" t="s">
        <v>906</v>
      </c>
      <c r="AC2090" t="s">
        <v>907</v>
      </c>
      <c r="AD2090">
        <v>95733</v>
      </c>
    </row>
    <row r="2091" spans="1:30" x14ac:dyDescent="0.25">
      <c r="A2091" t="s">
        <v>1538</v>
      </c>
      <c r="D2091" t="s">
        <v>180</v>
      </c>
      <c r="E2091" t="s">
        <v>1539</v>
      </c>
      <c r="F2091" t="s">
        <v>782</v>
      </c>
      <c r="H2091" t="s">
        <v>811</v>
      </c>
      <c r="M2091" t="s">
        <v>744</v>
      </c>
      <c r="N2091" t="s">
        <v>745</v>
      </c>
      <c r="O2091">
        <v>0</v>
      </c>
      <c r="P2091" t="s">
        <v>791</v>
      </c>
      <c r="Q2091" t="s">
        <v>85</v>
      </c>
      <c r="R2091" t="s">
        <v>792</v>
      </c>
      <c r="S2091" s="71">
        <v>45412</v>
      </c>
      <c r="T2091" s="94">
        <v>0.39583333333333331</v>
      </c>
      <c r="U2091" s="71">
        <v>45412</v>
      </c>
      <c r="V2091" s="94">
        <v>0.47916666666666669</v>
      </c>
      <c r="W2091">
        <v>120</v>
      </c>
      <c r="X2091">
        <v>2</v>
      </c>
      <c r="Y2091" t="s">
        <v>34</v>
      </c>
      <c r="AB2091" t="s">
        <v>1546</v>
      </c>
      <c r="AC2091" t="s">
        <v>1547</v>
      </c>
      <c r="AD2091">
        <v>95441</v>
      </c>
    </row>
    <row r="2092" spans="1:30" x14ac:dyDescent="0.25">
      <c r="A2092" t="s">
        <v>1538</v>
      </c>
      <c r="D2092" t="s">
        <v>180</v>
      </c>
      <c r="E2092" t="s">
        <v>1539</v>
      </c>
      <c r="F2092" t="s">
        <v>782</v>
      </c>
      <c r="H2092" t="s">
        <v>811</v>
      </c>
      <c r="M2092" t="s">
        <v>789</v>
      </c>
      <c r="N2092" t="s">
        <v>777</v>
      </c>
      <c r="P2092" t="s">
        <v>790</v>
      </c>
      <c r="S2092" s="71">
        <v>45412</v>
      </c>
      <c r="T2092" s="94">
        <v>0.39583333333333331</v>
      </c>
      <c r="U2092" s="71">
        <v>45412</v>
      </c>
      <c r="V2092" s="94">
        <v>0.47916666666666669</v>
      </c>
      <c r="W2092">
        <v>2.5299999999999998</v>
      </c>
      <c r="X2092">
        <v>4.2166666999999998E-2</v>
      </c>
      <c r="Y2092" t="s">
        <v>34</v>
      </c>
      <c r="AD2092">
        <v>95441</v>
      </c>
    </row>
    <row r="2093" spans="1:30" x14ac:dyDescent="0.25">
      <c r="A2093" t="s">
        <v>1538</v>
      </c>
      <c r="D2093" t="s">
        <v>180</v>
      </c>
      <c r="E2093" t="s">
        <v>1539</v>
      </c>
      <c r="F2093" t="s">
        <v>782</v>
      </c>
      <c r="H2093" t="s">
        <v>811</v>
      </c>
      <c r="M2093" t="s">
        <v>744</v>
      </c>
      <c r="N2093" t="s">
        <v>745</v>
      </c>
      <c r="O2093">
        <v>0</v>
      </c>
      <c r="P2093" t="s">
        <v>783</v>
      </c>
      <c r="Q2093" t="s">
        <v>86</v>
      </c>
      <c r="R2093" t="s">
        <v>86</v>
      </c>
      <c r="S2093" s="71">
        <v>45412</v>
      </c>
      <c r="T2093" s="94">
        <v>0.5</v>
      </c>
      <c r="U2093" s="71">
        <v>45412</v>
      </c>
      <c r="V2093" s="94">
        <v>0.58333333333333337</v>
      </c>
      <c r="W2093">
        <v>120</v>
      </c>
      <c r="X2093">
        <v>2</v>
      </c>
      <c r="Y2093" t="s">
        <v>35</v>
      </c>
      <c r="AB2093" t="s">
        <v>836</v>
      </c>
      <c r="AC2093" t="s">
        <v>837</v>
      </c>
      <c r="AD2093">
        <v>91016</v>
      </c>
    </row>
    <row r="2094" spans="1:30" x14ac:dyDescent="0.25">
      <c r="A2094" t="s">
        <v>1538</v>
      </c>
      <c r="D2094" t="s">
        <v>180</v>
      </c>
      <c r="E2094" t="s">
        <v>1539</v>
      </c>
      <c r="F2094" t="s">
        <v>782</v>
      </c>
      <c r="H2094" t="s">
        <v>811</v>
      </c>
      <c r="M2094" t="s">
        <v>776</v>
      </c>
      <c r="N2094" t="s">
        <v>777</v>
      </c>
      <c r="P2094" t="s">
        <v>788</v>
      </c>
      <c r="Q2094" t="s">
        <v>86</v>
      </c>
      <c r="R2094" t="s">
        <v>86</v>
      </c>
      <c r="S2094" s="71">
        <v>45412</v>
      </c>
      <c r="T2094" s="94">
        <v>0.5</v>
      </c>
      <c r="U2094" s="71">
        <v>45412</v>
      </c>
      <c r="V2094" s="94">
        <v>0.58333333333333337</v>
      </c>
      <c r="W2094">
        <v>5</v>
      </c>
      <c r="X2094">
        <v>8.3333332999999996E-2</v>
      </c>
      <c r="Y2094" t="s">
        <v>35</v>
      </c>
      <c r="AB2094" t="s">
        <v>836</v>
      </c>
      <c r="AC2094" t="s">
        <v>837</v>
      </c>
      <c r="AD2094">
        <v>91016</v>
      </c>
    </row>
    <row r="2095" spans="1:30" x14ac:dyDescent="0.25">
      <c r="A2095" t="s">
        <v>1538</v>
      </c>
      <c r="D2095" t="s">
        <v>180</v>
      </c>
      <c r="E2095" t="s">
        <v>1539</v>
      </c>
      <c r="F2095" t="s">
        <v>782</v>
      </c>
      <c r="H2095" t="s">
        <v>811</v>
      </c>
      <c r="M2095" t="s">
        <v>789</v>
      </c>
      <c r="N2095" t="s">
        <v>777</v>
      </c>
      <c r="P2095" t="s">
        <v>790</v>
      </c>
      <c r="S2095" s="71">
        <v>45412</v>
      </c>
      <c r="T2095" s="94">
        <v>0.5</v>
      </c>
      <c r="U2095" s="71">
        <v>45412</v>
      </c>
      <c r="V2095" s="94">
        <v>0.58333333333333337</v>
      </c>
      <c r="W2095">
        <v>5.24</v>
      </c>
      <c r="X2095">
        <v>8.7333332999999999E-2</v>
      </c>
      <c r="Y2095" t="s">
        <v>35</v>
      </c>
      <c r="AD2095">
        <v>91016</v>
      </c>
    </row>
    <row r="2096" spans="1:30" x14ac:dyDescent="0.25">
      <c r="A2096" t="s">
        <v>1538</v>
      </c>
      <c r="D2096" t="s">
        <v>180</v>
      </c>
      <c r="E2096" t="s">
        <v>1539</v>
      </c>
      <c r="F2096" t="s">
        <v>782</v>
      </c>
      <c r="H2096" t="s">
        <v>811</v>
      </c>
      <c r="M2096" t="s">
        <v>744</v>
      </c>
      <c r="N2096" t="s">
        <v>745</v>
      </c>
      <c r="O2096">
        <v>0</v>
      </c>
      <c r="P2096" t="s">
        <v>791</v>
      </c>
      <c r="Q2096" t="s">
        <v>85</v>
      </c>
      <c r="R2096" t="s">
        <v>792</v>
      </c>
      <c r="S2096" s="71">
        <v>45412</v>
      </c>
      <c r="T2096" s="94">
        <v>0.59375</v>
      </c>
      <c r="U2096" s="71">
        <v>45412</v>
      </c>
      <c r="V2096" s="94">
        <v>0.67708333333333337</v>
      </c>
      <c r="W2096">
        <v>120</v>
      </c>
      <c r="X2096">
        <v>2</v>
      </c>
      <c r="Y2096" t="s">
        <v>34</v>
      </c>
      <c r="AB2096" t="s">
        <v>1548</v>
      </c>
      <c r="AC2096" t="s">
        <v>1549</v>
      </c>
      <c r="AD2096">
        <v>91009</v>
      </c>
    </row>
    <row r="2097" spans="1:30" x14ac:dyDescent="0.25">
      <c r="A2097" t="s">
        <v>1538</v>
      </c>
      <c r="D2097" t="s">
        <v>180</v>
      </c>
      <c r="E2097" t="s">
        <v>1539</v>
      </c>
      <c r="F2097" t="s">
        <v>782</v>
      </c>
      <c r="H2097" t="s">
        <v>811</v>
      </c>
      <c r="M2097" t="s">
        <v>789</v>
      </c>
      <c r="N2097" t="s">
        <v>777</v>
      </c>
      <c r="P2097" t="s">
        <v>790</v>
      </c>
      <c r="S2097" s="71">
        <v>45412</v>
      </c>
      <c r="T2097" s="94">
        <v>0.59375</v>
      </c>
      <c r="U2097" s="71">
        <v>45412</v>
      </c>
      <c r="V2097" s="94">
        <v>0.67708333333333337</v>
      </c>
      <c r="W2097">
        <v>1.36</v>
      </c>
      <c r="X2097">
        <v>2.2666667000000001E-2</v>
      </c>
      <c r="Y2097" t="s">
        <v>34</v>
      </c>
      <c r="AD2097">
        <v>91009</v>
      </c>
    </row>
    <row r="2098" spans="1:30" x14ac:dyDescent="0.25">
      <c r="A2098" t="s">
        <v>1538</v>
      </c>
      <c r="D2098" t="s">
        <v>180</v>
      </c>
      <c r="E2098" t="s">
        <v>1539</v>
      </c>
      <c r="F2098" t="s">
        <v>782</v>
      </c>
      <c r="H2098" t="s">
        <v>811</v>
      </c>
      <c r="M2098" t="s">
        <v>744</v>
      </c>
      <c r="N2098" t="s">
        <v>745</v>
      </c>
      <c r="O2098">
        <v>0</v>
      </c>
      <c r="P2098" t="s">
        <v>746</v>
      </c>
      <c r="Q2098" t="s">
        <v>747</v>
      </c>
      <c r="R2098" t="s">
        <v>747</v>
      </c>
      <c r="S2098" s="71">
        <v>45412</v>
      </c>
      <c r="T2098" s="94">
        <v>0.67708333333333337</v>
      </c>
      <c r="U2098" s="71">
        <v>45412</v>
      </c>
      <c r="V2098" s="94">
        <v>0.71875</v>
      </c>
      <c r="W2098">
        <v>60</v>
      </c>
      <c r="X2098">
        <v>1</v>
      </c>
      <c r="AB2098" t="s">
        <v>1791</v>
      </c>
      <c r="AC2098" t="s">
        <v>1792</v>
      </c>
      <c r="AD2098">
        <v>120754</v>
      </c>
    </row>
    <row r="2099" spans="1:30" x14ac:dyDescent="0.25">
      <c r="A2099" t="s">
        <v>1538</v>
      </c>
      <c r="D2099" t="s">
        <v>180</v>
      </c>
      <c r="E2099" t="s">
        <v>1539</v>
      </c>
      <c r="F2099" t="s">
        <v>782</v>
      </c>
      <c r="H2099" t="s">
        <v>811</v>
      </c>
      <c r="M2099" t="s">
        <v>744</v>
      </c>
      <c r="N2099" t="s">
        <v>796</v>
      </c>
      <c r="O2099">
        <v>0</v>
      </c>
      <c r="P2099" t="s">
        <v>797</v>
      </c>
      <c r="Q2099" t="s">
        <v>747</v>
      </c>
      <c r="R2099" t="s">
        <v>747</v>
      </c>
      <c r="S2099" s="71">
        <v>45412</v>
      </c>
      <c r="T2099" s="94">
        <v>0.71875</v>
      </c>
      <c r="U2099" s="71">
        <v>45412</v>
      </c>
      <c r="V2099" s="94">
        <v>0.77083333333333337</v>
      </c>
      <c r="W2099">
        <v>75</v>
      </c>
      <c r="X2099">
        <v>1.25</v>
      </c>
      <c r="AB2099" t="s">
        <v>798</v>
      </c>
      <c r="AC2099" t="s">
        <v>799</v>
      </c>
      <c r="AD2099">
        <v>124416</v>
      </c>
    </row>
    <row r="2100" spans="1:30" x14ac:dyDescent="0.25">
      <c r="A2100" t="s">
        <v>1538</v>
      </c>
      <c r="D2100" t="s">
        <v>180</v>
      </c>
      <c r="E2100" t="s">
        <v>1539</v>
      </c>
      <c r="F2100" t="s">
        <v>782</v>
      </c>
      <c r="H2100" t="s">
        <v>811</v>
      </c>
      <c r="M2100" t="s">
        <v>744</v>
      </c>
      <c r="N2100" t="s">
        <v>745</v>
      </c>
      <c r="O2100">
        <v>0</v>
      </c>
      <c r="P2100" t="s">
        <v>819</v>
      </c>
      <c r="Q2100" t="s">
        <v>86</v>
      </c>
      <c r="R2100" t="s">
        <v>86</v>
      </c>
      <c r="S2100" s="71">
        <v>45413</v>
      </c>
      <c r="T2100" s="94">
        <v>0.39583333333333331</v>
      </c>
      <c r="U2100" s="71">
        <v>45413</v>
      </c>
      <c r="V2100" s="94">
        <v>0.4375</v>
      </c>
      <c r="W2100">
        <v>60</v>
      </c>
      <c r="X2100">
        <v>1</v>
      </c>
      <c r="Y2100" t="s">
        <v>35</v>
      </c>
      <c r="AB2100" t="s">
        <v>1544</v>
      </c>
      <c r="AC2100" t="s">
        <v>1545</v>
      </c>
      <c r="AD2100">
        <v>101653</v>
      </c>
    </row>
    <row r="2101" spans="1:30" x14ac:dyDescent="0.25">
      <c r="A2101" t="s">
        <v>1538</v>
      </c>
      <c r="D2101" t="s">
        <v>180</v>
      </c>
      <c r="E2101" t="s">
        <v>1539</v>
      </c>
      <c r="F2101" t="s">
        <v>782</v>
      </c>
      <c r="H2101" t="s">
        <v>811</v>
      </c>
      <c r="M2101" t="s">
        <v>744</v>
      </c>
      <c r="N2101" t="s">
        <v>745</v>
      </c>
      <c r="O2101">
        <v>0</v>
      </c>
      <c r="P2101" t="s">
        <v>783</v>
      </c>
      <c r="Q2101" t="s">
        <v>86</v>
      </c>
      <c r="R2101" t="s">
        <v>86</v>
      </c>
      <c r="S2101" s="71">
        <v>45413</v>
      </c>
      <c r="T2101" s="94">
        <v>0.45833333333333331</v>
      </c>
      <c r="U2101" s="71">
        <v>45413</v>
      </c>
      <c r="V2101" s="94">
        <v>0.60416666666666663</v>
      </c>
      <c r="W2101">
        <v>210</v>
      </c>
      <c r="X2101">
        <v>3.5</v>
      </c>
      <c r="Y2101" t="s">
        <v>35</v>
      </c>
      <c r="AB2101" t="s">
        <v>1388</v>
      </c>
      <c r="AC2101" t="s">
        <v>1389</v>
      </c>
      <c r="AD2101">
        <v>115388</v>
      </c>
    </row>
    <row r="2102" spans="1:30" x14ac:dyDescent="0.25">
      <c r="A2102" t="s">
        <v>1538</v>
      </c>
      <c r="D2102" t="s">
        <v>180</v>
      </c>
      <c r="E2102" t="s">
        <v>1539</v>
      </c>
      <c r="F2102" t="s">
        <v>782</v>
      </c>
      <c r="H2102" t="s">
        <v>811</v>
      </c>
      <c r="M2102" t="s">
        <v>789</v>
      </c>
      <c r="N2102" t="s">
        <v>777</v>
      </c>
      <c r="P2102" t="s">
        <v>790</v>
      </c>
      <c r="S2102" s="71">
        <v>45413</v>
      </c>
      <c r="T2102" s="94">
        <v>0.45833333333333331</v>
      </c>
      <c r="U2102" s="71">
        <v>45413</v>
      </c>
      <c r="V2102" s="94">
        <v>0.60416666666666663</v>
      </c>
      <c r="W2102">
        <v>9.5</v>
      </c>
      <c r="X2102">
        <v>0.15833333299999999</v>
      </c>
      <c r="Y2102" t="s">
        <v>35</v>
      </c>
      <c r="AD2102">
        <v>115388</v>
      </c>
    </row>
    <row r="2103" spans="1:30" x14ac:dyDescent="0.25">
      <c r="A2103" t="s">
        <v>1538</v>
      </c>
      <c r="D2103" t="s">
        <v>180</v>
      </c>
      <c r="E2103" t="s">
        <v>1539</v>
      </c>
      <c r="F2103" t="s">
        <v>782</v>
      </c>
      <c r="H2103" t="s">
        <v>811</v>
      </c>
      <c r="M2103" t="s">
        <v>744</v>
      </c>
      <c r="N2103" t="s">
        <v>745</v>
      </c>
      <c r="O2103">
        <v>0</v>
      </c>
      <c r="P2103" t="s">
        <v>783</v>
      </c>
      <c r="Q2103" t="s">
        <v>86</v>
      </c>
      <c r="R2103" t="s">
        <v>86</v>
      </c>
      <c r="S2103" s="71">
        <v>45413</v>
      </c>
      <c r="T2103" s="94">
        <v>0.625</v>
      </c>
      <c r="U2103" s="71">
        <v>45413</v>
      </c>
      <c r="V2103" s="94">
        <v>0.70833333333333337</v>
      </c>
      <c r="W2103">
        <v>120</v>
      </c>
      <c r="X2103">
        <v>2</v>
      </c>
      <c r="Y2103" t="s">
        <v>35</v>
      </c>
      <c r="AB2103" t="s">
        <v>1212</v>
      </c>
      <c r="AC2103" t="s">
        <v>1213</v>
      </c>
      <c r="AD2103">
        <v>118778</v>
      </c>
    </row>
    <row r="2104" spans="1:30" x14ac:dyDescent="0.25">
      <c r="A2104" t="s">
        <v>1538</v>
      </c>
      <c r="D2104" t="s">
        <v>180</v>
      </c>
      <c r="E2104" t="s">
        <v>1539</v>
      </c>
      <c r="F2104" t="s">
        <v>782</v>
      </c>
      <c r="H2104" t="s">
        <v>811</v>
      </c>
      <c r="M2104" t="s">
        <v>776</v>
      </c>
      <c r="N2104" t="s">
        <v>777</v>
      </c>
      <c r="P2104" t="s">
        <v>788</v>
      </c>
      <c r="Q2104" t="s">
        <v>86</v>
      </c>
      <c r="R2104" t="s">
        <v>86</v>
      </c>
      <c r="S2104" s="71">
        <v>45413</v>
      </c>
      <c r="T2104" s="94">
        <v>0.625</v>
      </c>
      <c r="U2104" s="71">
        <v>45413</v>
      </c>
      <c r="V2104" s="94">
        <v>0.70833333333333337</v>
      </c>
      <c r="W2104">
        <v>5</v>
      </c>
      <c r="X2104">
        <v>8.3333332999999996E-2</v>
      </c>
      <c r="Y2104" t="s">
        <v>35</v>
      </c>
      <c r="AB2104" t="s">
        <v>1212</v>
      </c>
      <c r="AC2104" t="s">
        <v>1213</v>
      </c>
      <c r="AD2104">
        <v>118778</v>
      </c>
    </row>
    <row r="2105" spans="1:30" x14ac:dyDescent="0.25">
      <c r="A2105" t="s">
        <v>1538</v>
      </c>
      <c r="D2105" t="s">
        <v>180</v>
      </c>
      <c r="E2105" t="s">
        <v>1539</v>
      </c>
      <c r="F2105" t="s">
        <v>782</v>
      </c>
      <c r="H2105" t="s">
        <v>811</v>
      </c>
      <c r="M2105" t="s">
        <v>789</v>
      </c>
      <c r="N2105" t="s">
        <v>777</v>
      </c>
      <c r="P2105" t="s">
        <v>790</v>
      </c>
      <c r="S2105" s="71">
        <v>45413</v>
      </c>
      <c r="T2105" s="94">
        <v>0.625</v>
      </c>
      <c r="U2105" s="71">
        <v>45413</v>
      </c>
      <c r="V2105" s="94">
        <v>0.70833333333333337</v>
      </c>
      <c r="W2105">
        <v>6.53</v>
      </c>
      <c r="X2105">
        <v>0.108833333</v>
      </c>
      <c r="Y2105" t="s">
        <v>35</v>
      </c>
      <c r="AD2105">
        <v>118778</v>
      </c>
    </row>
    <row r="2106" spans="1:30" x14ac:dyDescent="0.25">
      <c r="A2106" t="s">
        <v>1538</v>
      </c>
      <c r="D2106" t="s">
        <v>180</v>
      </c>
      <c r="E2106" t="s">
        <v>1539</v>
      </c>
      <c r="F2106" t="s">
        <v>782</v>
      </c>
      <c r="H2106" t="s">
        <v>811</v>
      </c>
      <c r="M2106" t="s">
        <v>744</v>
      </c>
      <c r="N2106" t="s">
        <v>796</v>
      </c>
      <c r="O2106">
        <v>0</v>
      </c>
      <c r="P2106" t="s">
        <v>797</v>
      </c>
      <c r="Q2106" t="s">
        <v>747</v>
      </c>
      <c r="R2106" t="s">
        <v>747</v>
      </c>
      <c r="S2106" s="71">
        <v>45413</v>
      </c>
      <c r="T2106" s="94">
        <v>0.70833333333333337</v>
      </c>
      <c r="U2106" s="71">
        <v>45413</v>
      </c>
      <c r="V2106" s="94">
        <v>0.75</v>
      </c>
      <c r="W2106">
        <v>60</v>
      </c>
      <c r="X2106">
        <v>1</v>
      </c>
      <c r="AB2106" t="s">
        <v>798</v>
      </c>
      <c r="AC2106" t="s">
        <v>799</v>
      </c>
      <c r="AD2106">
        <v>124267</v>
      </c>
    </row>
    <row r="2107" spans="1:30" x14ac:dyDescent="0.25">
      <c r="A2107" t="s">
        <v>1557</v>
      </c>
      <c r="D2107" t="s">
        <v>179</v>
      </c>
      <c r="E2107" t="s">
        <v>1558</v>
      </c>
      <c r="F2107" t="s">
        <v>1559</v>
      </c>
      <c r="H2107" t="s">
        <v>743</v>
      </c>
      <c r="M2107" t="s">
        <v>744</v>
      </c>
      <c r="N2107" t="s">
        <v>745</v>
      </c>
      <c r="O2107">
        <v>0</v>
      </c>
      <c r="P2107" t="s">
        <v>746</v>
      </c>
      <c r="Q2107" t="s">
        <v>747</v>
      </c>
      <c r="R2107" t="s">
        <v>747</v>
      </c>
      <c r="S2107" s="71">
        <v>45406</v>
      </c>
      <c r="T2107" s="94">
        <v>0.41666666666666669</v>
      </c>
      <c r="U2107" s="71">
        <v>45406</v>
      </c>
      <c r="V2107" s="94">
        <v>0.625</v>
      </c>
      <c r="W2107">
        <v>300</v>
      </c>
      <c r="X2107">
        <v>5</v>
      </c>
      <c r="AB2107" t="s">
        <v>1186</v>
      </c>
      <c r="AC2107" t="s">
        <v>1187</v>
      </c>
      <c r="AD2107">
        <v>118406</v>
      </c>
    </row>
    <row r="2108" spans="1:30" x14ac:dyDescent="0.25">
      <c r="A2108" t="s">
        <v>1557</v>
      </c>
      <c r="D2108" t="s">
        <v>179</v>
      </c>
      <c r="E2108" t="s">
        <v>1558</v>
      </c>
      <c r="F2108" t="s">
        <v>1559</v>
      </c>
      <c r="H2108" t="s">
        <v>743</v>
      </c>
      <c r="M2108" t="s">
        <v>744</v>
      </c>
      <c r="N2108" t="s">
        <v>745</v>
      </c>
      <c r="O2108">
        <v>0</v>
      </c>
      <c r="P2108" t="s">
        <v>746</v>
      </c>
      <c r="Q2108" t="s">
        <v>747</v>
      </c>
      <c r="R2108" t="s">
        <v>747</v>
      </c>
      <c r="S2108" s="71">
        <v>45412</v>
      </c>
      <c r="T2108" s="94">
        <v>0.375</v>
      </c>
      <c r="U2108" s="71">
        <v>45412</v>
      </c>
      <c r="V2108" s="94">
        <v>0.58333333333333337</v>
      </c>
      <c r="W2108">
        <v>300</v>
      </c>
      <c r="X2108">
        <v>5</v>
      </c>
      <c r="AB2108" t="s">
        <v>1560</v>
      </c>
      <c r="AC2108" t="s">
        <v>1561</v>
      </c>
      <c r="AD2108">
        <v>116664</v>
      </c>
    </row>
    <row r="2109" spans="1:30" x14ac:dyDescent="0.25">
      <c r="A2109" t="s">
        <v>1557</v>
      </c>
      <c r="D2109" t="s">
        <v>179</v>
      </c>
      <c r="E2109" t="s">
        <v>1558</v>
      </c>
      <c r="F2109" t="s">
        <v>1559</v>
      </c>
      <c r="H2109" t="s">
        <v>743</v>
      </c>
      <c r="M2109" t="s">
        <v>744</v>
      </c>
      <c r="N2109" t="s">
        <v>745</v>
      </c>
      <c r="O2109">
        <v>0</v>
      </c>
      <c r="P2109" t="s">
        <v>746</v>
      </c>
      <c r="Q2109" t="s">
        <v>747</v>
      </c>
      <c r="R2109" t="s">
        <v>747</v>
      </c>
      <c r="S2109" s="71">
        <v>45413</v>
      </c>
      <c r="T2109" s="94">
        <v>0.41666666666666669</v>
      </c>
      <c r="U2109" s="71">
        <v>45413</v>
      </c>
      <c r="V2109" s="94">
        <v>0.5625</v>
      </c>
      <c r="W2109">
        <v>210</v>
      </c>
      <c r="X2109">
        <v>3.5</v>
      </c>
      <c r="AB2109" t="s">
        <v>1186</v>
      </c>
      <c r="AC2109" t="s">
        <v>1187</v>
      </c>
      <c r="AD2109">
        <v>107814</v>
      </c>
    </row>
    <row r="2110" spans="1:30" x14ac:dyDescent="0.25">
      <c r="A2110" t="s">
        <v>1552</v>
      </c>
      <c r="D2110" t="s">
        <v>242</v>
      </c>
      <c r="E2110" t="s">
        <v>1553</v>
      </c>
      <c r="F2110" t="s">
        <v>1554</v>
      </c>
      <c r="H2110" t="s">
        <v>743</v>
      </c>
      <c r="M2110" t="s">
        <v>744</v>
      </c>
      <c r="N2110" t="s">
        <v>745</v>
      </c>
      <c r="O2110">
        <v>0</v>
      </c>
      <c r="P2110" t="s">
        <v>765</v>
      </c>
      <c r="Q2110" t="s">
        <v>747</v>
      </c>
      <c r="R2110" t="s">
        <v>747</v>
      </c>
      <c r="S2110" s="71">
        <v>45406</v>
      </c>
      <c r="T2110" s="94">
        <v>0.36458333333333331</v>
      </c>
      <c r="U2110" s="71">
        <v>45406</v>
      </c>
      <c r="V2110" s="94">
        <v>0.55208333333333337</v>
      </c>
      <c r="W2110">
        <v>270</v>
      </c>
      <c r="X2110">
        <v>4.5</v>
      </c>
      <c r="AB2110" t="s">
        <v>766</v>
      </c>
      <c r="AC2110" t="s">
        <v>767</v>
      </c>
      <c r="AD2110">
        <v>121485</v>
      </c>
    </row>
    <row r="2111" spans="1:30" x14ac:dyDescent="0.25">
      <c r="A2111" t="s">
        <v>1552</v>
      </c>
      <c r="D2111" t="s">
        <v>242</v>
      </c>
      <c r="E2111" t="s">
        <v>1553</v>
      </c>
      <c r="F2111" t="s">
        <v>1554</v>
      </c>
      <c r="H2111" t="s">
        <v>743</v>
      </c>
      <c r="M2111" t="s">
        <v>744</v>
      </c>
      <c r="N2111" t="s">
        <v>745</v>
      </c>
      <c r="O2111">
        <v>0</v>
      </c>
      <c r="P2111" t="s">
        <v>746</v>
      </c>
      <c r="Q2111" t="s">
        <v>747</v>
      </c>
      <c r="R2111" t="s">
        <v>747</v>
      </c>
      <c r="S2111" s="71">
        <v>45411</v>
      </c>
      <c r="T2111" s="94">
        <v>0.375</v>
      </c>
      <c r="U2111" s="71">
        <v>45411</v>
      </c>
      <c r="V2111" s="94">
        <v>0.58333333333333337</v>
      </c>
      <c r="W2111">
        <v>300</v>
      </c>
      <c r="X2111">
        <v>5</v>
      </c>
      <c r="AB2111" t="s">
        <v>772</v>
      </c>
      <c r="AC2111" t="s">
        <v>773</v>
      </c>
      <c r="AD2111">
        <v>110216</v>
      </c>
    </row>
    <row r="2112" spans="1:30" x14ac:dyDescent="0.25">
      <c r="A2112" t="s">
        <v>1552</v>
      </c>
      <c r="D2112" t="s">
        <v>242</v>
      </c>
      <c r="E2112" t="s">
        <v>1553</v>
      </c>
      <c r="F2112" t="s">
        <v>1554</v>
      </c>
      <c r="H2112" t="s">
        <v>743</v>
      </c>
      <c r="M2112" t="s">
        <v>744</v>
      </c>
      <c r="N2112" t="s">
        <v>745</v>
      </c>
      <c r="O2112">
        <v>0</v>
      </c>
      <c r="P2112" t="s">
        <v>746</v>
      </c>
      <c r="Q2112" t="s">
        <v>747</v>
      </c>
      <c r="R2112" t="s">
        <v>747</v>
      </c>
      <c r="S2112" s="71">
        <v>45412</v>
      </c>
      <c r="T2112" s="94">
        <v>0.375</v>
      </c>
      <c r="U2112" s="71">
        <v>45412</v>
      </c>
      <c r="V2112" s="94">
        <v>0.58333333333333337</v>
      </c>
      <c r="W2112">
        <v>300</v>
      </c>
      <c r="X2112">
        <v>5</v>
      </c>
      <c r="AB2112" t="s">
        <v>772</v>
      </c>
      <c r="AC2112" t="s">
        <v>773</v>
      </c>
      <c r="AD2112">
        <v>110217</v>
      </c>
    </row>
    <row r="2113" spans="1:30" x14ac:dyDescent="0.25">
      <c r="A2113" t="s">
        <v>1555</v>
      </c>
      <c r="D2113" t="s">
        <v>251</v>
      </c>
      <c r="E2113" t="s">
        <v>1556</v>
      </c>
      <c r="F2113" t="s">
        <v>764</v>
      </c>
      <c r="H2113" t="s">
        <v>743</v>
      </c>
      <c r="M2113" t="s">
        <v>744</v>
      </c>
      <c r="N2113" t="s">
        <v>745</v>
      </c>
      <c r="O2113">
        <v>0</v>
      </c>
      <c r="P2113" t="s">
        <v>765</v>
      </c>
      <c r="Q2113" t="s">
        <v>747</v>
      </c>
      <c r="R2113" t="s">
        <v>747</v>
      </c>
      <c r="S2113" s="71">
        <v>45400</v>
      </c>
      <c r="T2113" s="94">
        <v>0.33333333333333331</v>
      </c>
      <c r="U2113" s="71">
        <v>45400</v>
      </c>
      <c r="V2113" s="94">
        <v>0.625</v>
      </c>
      <c r="W2113">
        <v>420</v>
      </c>
      <c r="X2113">
        <v>7</v>
      </c>
      <c r="AB2113" t="s">
        <v>766</v>
      </c>
      <c r="AC2113" t="s">
        <v>767</v>
      </c>
      <c r="AD2113">
        <v>84770</v>
      </c>
    </row>
    <row r="2114" spans="1:30" x14ac:dyDescent="0.25">
      <c r="A2114" t="s">
        <v>1555</v>
      </c>
      <c r="D2114" t="s">
        <v>251</v>
      </c>
      <c r="E2114" t="s">
        <v>1556</v>
      </c>
      <c r="F2114" t="s">
        <v>764</v>
      </c>
      <c r="H2114" t="s">
        <v>743</v>
      </c>
      <c r="M2114" t="s">
        <v>744</v>
      </c>
      <c r="N2114" t="s">
        <v>745</v>
      </c>
      <c r="O2114">
        <v>0</v>
      </c>
      <c r="P2114" t="s">
        <v>765</v>
      </c>
      <c r="Q2114" t="s">
        <v>747</v>
      </c>
      <c r="R2114" t="s">
        <v>747</v>
      </c>
      <c r="S2114" s="71">
        <v>45401</v>
      </c>
      <c r="T2114" s="94">
        <v>0.35416666666666669</v>
      </c>
      <c r="U2114" s="71">
        <v>45401</v>
      </c>
      <c r="V2114" s="94">
        <v>0.64583333333333337</v>
      </c>
      <c r="W2114">
        <v>420</v>
      </c>
      <c r="X2114">
        <v>7</v>
      </c>
      <c r="AB2114" t="s">
        <v>766</v>
      </c>
      <c r="AC2114" t="s">
        <v>767</v>
      </c>
      <c r="AD2114">
        <v>118866</v>
      </c>
    </row>
    <row r="2115" spans="1:30" x14ac:dyDescent="0.25">
      <c r="A2115" t="s">
        <v>1555</v>
      </c>
      <c r="D2115" t="s">
        <v>251</v>
      </c>
      <c r="E2115" t="s">
        <v>1556</v>
      </c>
      <c r="F2115" t="s">
        <v>764</v>
      </c>
      <c r="H2115" t="s">
        <v>743</v>
      </c>
      <c r="M2115" t="s">
        <v>744</v>
      </c>
      <c r="N2115" t="s">
        <v>745</v>
      </c>
      <c r="O2115">
        <v>0</v>
      </c>
      <c r="P2115" t="s">
        <v>765</v>
      </c>
      <c r="Q2115" t="s">
        <v>747</v>
      </c>
      <c r="R2115" t="s">
        <v>747</v>
      </c>
      <c r="S2115" s="71">
        <v>45405</v>
      </c>
      <c r="T2115" s="94">
        <v>0.33333333333333331</v>
      </c>
      <c r="U2115" s="71">
        <v>45405</v>
      </c>
      <c r="V2115" s="94">
        <v>0.625</v>
      </c>
      <c r="W2115">
        <v>420</v>
      </c>
      <c r="X2115">
        <v>7</v>
      </c>
      <c r="AB2115" t="s">
        <v>766</v>
      </c>
      <c r="AC2115" t="s">
        <v>767</v>
      </c>
      <c r="AD2115">
        <v>87174</v>
      </c>
    </row>
    <row r="2116" spans="1:30" x14ac:dyDescent="0.25">
      <c r="A2116" t="s">
        <v>1555</v>
      </c>
      <c r="D2116" t="s">
        <v>251</v>
      </c>
      <c r="E2116" t="s">
        <v>1556</v>
      </c>
      <c r="F2116" t="s">
        <v>764</v>
      </c>
      <c r="H2116" t="s">
        <v>743</v>
      </c>
      <c r="M2116" t="s">
        <v>744</v>
      </c>
      <c r="N2116" t="s">
        <v>745</v>
      </c>
      <c r="O2116">
        <v>0</v>
      </c>
      <c r="P2116" t="s">
        <v>765</v>
      </c>
      <c r="Q2116" t="s">
        <v>747</v>
      </c>
      <c r="R2116" t="s">
        <v>747</v>
      </c>
      <c r="S2116" s="71">
        <v>45406</v>
      </c>
      <c r="T2116" s="94">
        <v>0.33333333333333331</v>
      </c>
      <c r="U2116" s="71">
        <v>45406</v>
      </c>
      <c r="V2116" s="94">
        <v>0.625</v>
      </c>
      <c r="W2116">
        <v>420</v>
      </c>
      <c r="X2116">
        <v>7</v>
      </c>
      <c r="AB2116" t="s">
        <v>766</v>
      </c>
      <c r="AC2116" t="s">
        <v>767</v>
      </c>
      <c r="AD2116">
        <v>87175</v>
      </c>
    </row>
    <row r="2117" spans="1:30" x14ac:dyDescent="0.25">
      <c r="A2117" t="s">
        <v>1555</v>
      </c>
      <c r="D2117" t="s">
        <v>251</v>
      </c>
      <c r="E2117" t="s">
        <v>1556</v>
      </c>
      <c r="F2117" t="s">
        <v>764</v>
      </c>
      <c r="H2117" t="s">
        <v>743</v>
      </c>
      <c r="M2117" t="s">
        <v>744</v>
      </c>
      <c r="N2117" t="s">
        <v>745</v>
      </c>
      <c r="O2117">
        <v>0</v>
      </c>
      <c r="P2117" t="s">
        <v>765</v>
      </c>
      <c r="Q2117" t="s">
        <v>747</v>
      </c>
      <c r="R2117" t="s">
        <v>747</v>
      </c>
      <c r="S2117" s="71">
        <v>45408</v>
      </c>
      <c r="T2117" s="94">
        <v>0.35416666666666669</v>
      </c>
      <c r="U2117" s="71">
        <v>45408</v>
      </c>
      <c r="V2117" s="94">
        <v>0.64583333333333337</v>
      </c>
      <c r="W2117">
        <v>420</v>
      </c>
      <c r="X2117">
        <v>7</v>
      </c>
      <c r="AB2117" t="s">
        <v>766</v>
      </c>
      <c r="AC2117" t="s">
        <v>767</v>
      </c>
      <c r="AD2117">
        <v>90716</v>
      </c>
    </row>
    <row r="2118" spans="1:30" x14ac:dyDescent="0.25">
      <c r="A2118" t="s">
        <v>1555</v>
      </c>
      <c r="D2118" t="s">
        <v>251</v>
      </c>
      <c r="E2118" t="s">
        <v>1556</v>
      </c>
      <c r="F2118" t="s">
        <v>764</v>
      </c>
      <c r="H2118" t="s">
        <v>743</v>
      </c>
      <c r="M2118" t="s">
        <v>744</v>
      </c>
      <c r="N2118" t="s">
        <v>745</v>
      </c>
      <c r="O2118">
        <v>0</v>
      </c>
      <c r="P2118" t="s">
        <v>765</v>
      </c>
      <c r="Q2118" t="s">
        <v>747</v>
      </c>
      <c r="R2118" t="s">
        <v>747</v>
      </c>
      <c r="S2118" s="71">
        <v>45412</v>
      </c>
      <c r="T2118" s="94">
        <v>0.33333333333333331</v>
      </c>
      <c r="U2118" s="71">
        <v>45412</v>
      </c>
      <c r="V2118" s="94">
        <v>0.625</v>
      </c>
      <c r="W2118">
        <v>420</v>
      </c>
      <c r="X2118">
        <v>7</v>
      </c>
      <c r="AB2118" t="s">
        <v>766</v>
      </c>
      <c r="AC2118" t="s">
        <v>767</v>
      </c>
      <c r="AD2118">
        <v>90686</v>
      </c>
    </row>
    <row r="2119" spans="1:30" x14ac:dyDescent="0.25">
      <c r="A2119" t="s">
        <v>1555</v>
      </c>
      <c r="D2119" t="s">
        <v>251</v>
      </c>
      <c r="E2119" t="s">
        <v>1556</v>
      </c>
      <c r="F2119" t="s">
        <v>764</v>
      </c>
      <c r="H2119" t="s">
        <v>743</v>
      </c>
      <c r="M2119" t="s">
        <v>744</v>
      </c>
      <c r="N2119" t="s">
        <v>745</v>
      </c>
      <c r="O2119">
        <v>0</v>
      </c>
      <c r="P2119" t="s">
        <v>765</v>
      </c>
      <c r="Q2119" t="s">
        <v>747</v>
      </c>
      <c r="R2119" t="s">
        <v>747</v>
      </c>
      <c r="S2119" s="71">
        <v>45413</v>
      </c>
      <c r="T2119" s="94">
        <v>0.33333333333333331</v>
      </c>
      <c r="U2119" s="71">
        <v>45413</v>
      </c>
      <c r="V2119" s="94">
        <v>0.625</v>
      </c>
      <c r="W2119">
        <v>420</v>
      </c>
      <c r="X2119">
        <v>7</v>
      </c>
      <c r="AB2119" t="s">
        <v>766</v>
      </c>
      <c r="AC2119" t="s">
        <v>767</v>
      </c>
      <c r="AD2119">
        <v>90687</v>
      </c>
    </row>
    <row r="2120" spans="1:30" x14ac:dyDescent="0.25">
      <c r="A2120" t="s">
        <v>1566</v>
      </c>
      <c r="D2120" t="s">
        <v>260</v>
      </c>
      <c r="E2120" t="s">
        <v>1567</v>
      </c>
      <c r="F2120" t="s">
        <v>782</v>
      </c>
      <c r="H2120" t="s">
        <v>811</v>
      </c>
      <c r="M2120" t="s">
        <v>744</v>
      </c>
      <c r="N2120" t="s">
        <v>796</v>
      </c>
      <c r="O2120">
        <v>0</v>
      </c>
      <c r="P2120" t="s">
        <v>797</v>
      </c>
      <c r="Q2120" t="s">
        <v>747</v>
      </c>
      <c r="R2120" t="s">
        <v>747</v>
      </c>
      <c r="S2120" s="71">
        <v>45400</v>
      </c>
      <c r="T2120" s="94">
        <v>0.29166666666666669</v>
      </c>
      <c r="U2120" s="71">
        <v>45400</v>
      </c>
      <c r="V2120" s="94">
        <v>0.33333333333333331</v>
      </c>
      <c r="W2120">
        <v>60</v>
      </c>
      <c r="X2120">
        <v>1</v>
      </c>
      <c r="AB2120" t="s">
        <v>798</v>
      </c>
      <c r="AC2120" t="s">
        <v>799</v>
      </c>
      <c r="AD2120">
        <v>118455</v>
      </c>
    </row>
    <row r="2121" spans="1:30" x14ac:dyDescent="0.25">
      <c r="A2121" t="s">
        <v>1566</v>
      </c>
      <c r="D2121" t="s">
        <v>260</v>
      </c>
      <c r="E2121" t="s">
        <v>1567</v>
      </c>
      <c r="F2121" t="s">
        <v>782</v>
      </c>
      <c r="H2121" t="s">
        <v>811</v>
      </c>
      <c r="M2121" t="s">
        <v>744</v>
      </c>
      <c r="N2121" t="s">
        <v>745</v>
      </c>
      <c r="O2121">
        <v>0</v>
      </c>
      <c r="P2121" t="s">
        <v>819</v>
      </c>
      <c r="Q2121" t="s">
        <v>86</v>
      </c>
      <c r="R2121" t="s">
        <v>86</v>
      </c>
      <c r="S2121" s="71">
        <v>45400</v>
      </c>
      <c r="T2121" s="94">
        <v>0.33333333333333331</v>
      </c>
      <c r="U2121" s="71">
        <v>45400</v>
      </c>
      <c r="V2121" s="94">
        <v>0.375</v>
      </c>
      <c r="W2121">
        <v>60</v>
      </c>
      <c r="X2121">
        <v>1</v>
      </c>
      <c r="Y2121" t="s">
        <v>35</v>
      </c>
      <c r="AB2121" t="s">
        <v>853</v>
      </c>
      <c r="AC2121" t="s">
        <v>854</v>
      </c>
      <c r="AD2121">
        <v>115660</v>
      </c>
    </row>
    <row r="2122" spans="1:30" x14ac:dyDescent="0.25">
      <c r="A2122" t="s">
        <v>1566</v>
      </c>
      <c r="D2122" t="s">
        <v>260</v>
      </c>
      <c r="E2122" t="s">
        <v>1567</v>
      </c>
      <c r="F2122" t="s">
        <v>782</v>
      </c>
      <c r="H2122" t="s">
        <v>811</v>
      </c>
      <c r="M2122" t="s">
        <v>744</v>
      </c>
      <c r="N2122" t="s">
        <v>745</v>
      </c>
      <c r="O2122">
        <v>0</v>
      </c>
      <c r="P2122" t="s">
        <v>791</v>
      </c>
      <c r="Q2122" t="s">
        <v>85</v>
      </c>
      <c r="R2122" t="s">
        <v>792</v>
      </c>
      <c r="S2122" s="71">
        <v>45400</v>
      </c>
      <c r="T2122" s="94">
        <v>0.39583333333333331</v>
      </c>
      <c r="U2122" s="71">
        <v>45400</v>
      </c>
      <c r="V2122" s="94">
        <v>0.4375</v>
      </c>
      <c r="W2122">
        <v>60</v>
      </c>
      <c r="X2122">
        <v>1</v>
      </c>
      <c r="Y2122" t="s">
        <v>34</v>
      </c>
      <c r="AB2122" t="s">
        <v>1568</v>
      </c>
      <c r="AC2122" t="s">
        <v>1569</v>
      </c>
      <c r="AD2122">
        <v>84369</v>
      </c>
    </row>
    <row r="2123" spans="1:30" x14ac:dyDescent="0.25">
      <c r="A2123" t="s">
        <v>1566</v>
      </c>
      <c r="D2123" t="s">
        <v>260</v>
      </c>
      <c r="E2123" t="s">
        <v>1567</v>
      </c>
      <c r="F2123" t="s">
        <v>782</v>
      </c>
      <c r="H2123" t="s">
        <v>811</v>
      </c>
      <c r="M2123" t="s">
        <v>776</v>
      </c>
      <c r="N2123" t="s">
        <v>777</v>
      </c>
      <c r="P2123" t="s">
        <v>795</v>
      </c>
      <c r="Q2123" t="s">
        <v>85</v>
      </c>
      <c r="R2123" t="s">
        <v>792</v>
      </c>
      <c r="S2123" s="71">
        <v>45400</v>
      </c>
      <c r="T2123" s="94">
        <v>0.39583333333333331</v>
      </c>
      <c r="U2123" s="71">
        <v>45400</v>
      </c>
      <c r="V2123" s="94">
        <v>0.4375</v>
      </c>
      <c r="W2123">
        <v>5</v>
      </c>
      <c r="X2123">
        <v>8.3333332999999996E-2</v>
      </c>
      <c r="Y2123" t="s">
        <v>34</v>
      </c>
      <c r="AB2123" t="s">
        <v>1568</v>
      </c>
      <c r="AC2123" t="s">
        <v>1569</v>
      </c>
      <c r="AD2123">
        <v>84369</v>
      </c>
    </row>
    <row r="2124" spans="1:30" x14ac:dyDescent="0.25">
      <c r="A2124" t="s">
        <v>1566</v>
      </c>
      <c r="D2124" t="s">
        <v>260</v>
      </c>
      <c r="E2124" t="s">
        <v>1567</v>
      </c>
      <c r="F2124" t="s">
        <v>782</v>
      </c>
      <c r="H2124" t="s">
        <v>811</v>
      </c>
      <c r="M2124" t="s">
        <v>789</v>
      </c>
      <c r="N2124" t="s">
        <v>777</v>
      </c>
      <c r="P2124" t="s">
        <v>790</v>
      </c>
      <c r="S2124" s="71">
        <v>45400</v>
      </c>
      <c r="T2124" s="94">
        <v>0.39583333333333331</v>
      </c>
      <c r="U2124" s="71">
        <v>45400</v>
      </c>
      <c r="V2124" s="94">
        <v>0.4375</v>
      </c>
      <c r="W2124">
        <v>9.26</v>
      </c>
      <c r="X2124">
        <v>0.15433333299999999</v>
      </c>
      <c r="Y2124" t="s">
        <v>34</v>
      </c>
      <c r="AD2124">
        <v>84369</v>
      </c>
    </row>
    <row r="2125" spans="1:30" x14ac:dyDescent="0.25">
      <c r="A2125" t="s">
        <v>1566</v>
      </c>
      <c r="D2125" t="s">
        <v>260</v>
      </c>
      <c r="E2125" t="s">
        <v>1567</v>
      </c>
      <c r="F2125" t="s">
        <v>782</v>
      </c>
      <c r="H2125" t="s">
        <v>811</v>
      </c>
      <c r="M2125" t="s">
        <v>744</v>
      </c>
      <c r="N2125" t="s">
        <v>745</v>
      </c>
      <c r="O2125">
        <v>0</v>
      </c>
      <c r="P2125" t="s">
        <v>783</v>
      </c>
      <c r="Q2125" t="s">
        <v>86</v>
      </c>
      <c r="R2125" t="s">
        <v>86</v>
      </c>
      <c r="S2125" s="71">
        <v>45400</v>
      </c>
      <c r="T2125" s="94">
        <v>0.45833333333333331</v>
      </c>
      <c r="U2125" s="71">
        <v>45400</v>
      </c>
      <c r="V2125" s="94">
        <v>0.54166666666666663</v>
      </c>
      <c r="W2125">
        <v>120</v>
      </c>
      <c r="X2125">
        <v>2</v>
      </c>
      <c r="Y2125" t="s">
        <v>35</v>
      </c>
      <c r="AB2125" t="s">
        <v>1570</v>
      </c>
      <c r="AC2125" t="s">
        <v>1571</v>
      </c>
      <c r="AD2125">
        <v>84961</v>
      </c>
    </row>
    <row r="2126" spans="1:30" x14ac:dyDescent="0.25">
      <c r="A2126" t="s">
        <v>1566</v>
      </c>
      <c r="D2126" t="s">
        <v>260</v>
      </c>
      <c r="E2126" t="s">
        <v>1567</v>
      </c>
      <c r="F2126" t="s">
        <v>782</v>
      </c>
      <c r="H2126" t="s">
        <v>811</v>
      </c>
      <c r="M2126" t="s">
        <v>789</v>
      </c>
      <c r="N2126" t="s">
        <v>777</v>
      </c>
      <c r="P2126" t="s">
        <v>790</v>
      </c>
      <c r="S2126" s="71">
        <v>45400</v>
      </c>
      <c r="T2126" s="94">
        <v>0.45833333333333331</v>
      </c>
      <c r="U2126" s="71">
        <v>45400</v>
      </c>
      <c r="V2126" s="94">
        <v>0.54166666666666663</v>
      </c>
      <c r="W2126">
        <v>12.7</v>
      </c>
      <c r="X2126">
        <v>0.211666667</v>
      </c>
      <c r="Y2126" t="s">
        <v>35</v>
      </c>
      <c r="AD2126">
        <v>84961</v>
      </c>
    </row>
    <row r="2127" spans="1:30" x14ac:dyDescent="0.25">
      <c r="A2127" t="s">
        <v>1562</v>
      </c>
      <c r="D2127" t="s">
        <v>257</v>
      </c>
      <c r="E2127" t="s">
        <v>1563</v>
      </c>
      <c r="F2127" t="s">
        <v>782</v>
      </c>
      <c r="H2127" t="s">
        <v>811</v>
      </c>
      <c r="M2127" t="s">
        <v>744</v>
      </c>
      <c r="N2127" t="s">
        <v>796</v>
      </c>
      <c r="O2127">
        <v>0</v>
      </c>
      <c r="P2127" t="s">
        <v>797</v>
      </c>
      <c r="Q2127" t="s">
        <v>747</v>
      </c>
      <c r="R2127" t="s">
        <v>747</v>
      </c>
      <c r="S2127" s="71">
        <v>45404</v>
      </c>
      <c r="T2127" s="94">
        <v>0.33333333333333331</v>
      </c>
      <c r="U2127" s="71">
        <v>45404</v>
      </c>
      <c r="V2127" s="94">
        <v>0.375</v>
      </c>
      <c r="W2127">
        <v>60</v>
      </c>
      <c r="X2127">
        <v>1</v>
      </c>
      <c r="AB2127" t="s">
        <v>798</v>
      </c>
      <c r="AC2127" t="s">
        <v>799</v>
      </c>
      <c r="AD2127">
        <v>120644</v>
      </c>
    </row>
    <row r="2128" spans="1:30" x14ac:dyDescent="0.25">
      <c r="A2128" t="s">
        <v>1562</v>
      </c>
      <c r="D2128" t="s">
        <v>257</v>
      </c>
      <c r="E2128" t="s">
        <v>1563</v>
      </c>
      <c r="F2128" t="s">
        <v>782</v>
      </c>
      <c r="H2128" t="s">
        <v>811</v>
      </c>
      <c r="M2128" t="s">
        <v>744</v>
      </c>
      <c r="N2128" t="s">
        <v>745</v>
      </c>
      <c r="O2128">
        <v>0</v>
      </c>
      <c r="P2128" t="s">
        <v>746</v>
      </c>
      <c r="Q2128" t="s">
        <v>747</v>
      </c>
      <c r="R2128" t="s">
        <v>747</v>
      </c>
      <c r="S2128" s="71">
        <v>45404</v>
      </c>
      <c r="T2128" s="94">
        <v>0.375</v>
      </c>
      <c r="U2128" s="71">
        <v>45404</v>
      </c>
      <c r="V2128" s="94">
        <v>0.45833333333333331</v>
      </c>
      <c r="W2128">
        <v>120</v>
      </c>
      <c r="X2128">
        <v>2</v>
      </c>
      <c r="AB2128" t="s">
        <v>1071</v>
      </c>
      <c r="AC2128" t="s">
        <v>1688</v>
      </c>
      <c r="AD2128">
        <v>118464</v>
      </c>
    </row>
    <row r="2129" spans="1:30" x14ac:dyDescent="0.25">
      <c r="A2129" t="s">
        <v>1562</v>
      </c>
      <c r="D2129" t="s">
        <v>257</v>
      </c>
      <c r="E2129" t="s">
        <v>1563</v>
      </c>
      <c r="F2129" t="s">
        <v>782</v>
      </c>
      <c r="H2129" t="s">
        <v>811</v>
      </c>
      <c r="M2129" t="s">
        <v>744</v>
      </c>
      <c r="N2129" t="s">
        <v>745</v>
      </c>
      <c r="O2129">
        <v>0</v>
      </c>
      <c r="P2129" t="s">
        <v>816</v>
      </c>
      <c r="Q2129" t="s">
        <v>86</v>
      </c>
      <c r="R2129" t="s">
        <v>86</v>
      </c>
      <c r="S2129" s="71">
        <v>45404</v>
      </c>
      <c r="T2129" s="94">
        <v>0.47916666666666669</v>
      </c>
      <c r="U2129" s="71">
        <v>45404</v>
      </c>
      <c r="V2129" s="94">
        <v>0.54166666666666663</v>
      </c>
      <c r="W2129">
        <v>90</v>
      </c>
      <c r="X2129">
        <v>1.5</v>
      </c>
      <c r="Y2129" t="s">
        <v>35</v>
      </c>
      <c r="AB2129" t="s">
        <v>830</v>
      </c>
      <c r="AC2129" t="s">
        <v>831</v>
      </c>
      <c r="AD2129">
        <v>86825</v>
      </c>
    </row>
    <row r="2130" spans="1:30" x14ac:dyDescent="0.25">
      <c r="A2130" t="s">
        <v>1562</v>
      </c>
      <c r="D2130" t="s">
        <v>257</v>
      </c>
      <c r="E2130" t="s">
        <v>1563</v>
      </c>
      <c r="F2130" t="s">
        <v>782</v>
      </c>
      <c r="H2130" t="s">
        <v>811</v>
      </c>
      <c r="M2130" t="s">
        <v>744</v>
      </c>
      <c r="N2130" t="s">
        <v>745</v>
      </c>
      <c r="O2130">
        <v>0</v>
      </c>
      <c r="P2130" t="s">
        <v>783</v>
      </c>
      <c r="Q2130" t="s">
        <v>86</v>
      </c>
      <c r="R2130" t="s">
        <v>86</v>
      </c>
      <c r="S2130" s="71">
        <v>45404</v>
      </c>
      <c r="T2130" s="94">
        <v>0.5625</v>
      </c>
      <c r="U2130" s="71">
        <v>45404</v>
      </c>
      <c r="V2130" s="94">
        <v>0.60416666666666663</v>
      </c>
      <c r="W2130">
        <v>60</v>
      </c>
      <c r="X2130">
        <v>1</v>
      </c>
      <c r="Y2130" t="s">
        <v>35</v>
      </c>
      <c r="AB2130" t="s">
        <v>1686</v>
      </c>
      <c r="AC2130" t="s">
        <v>1687</v>
      </c>
      <c r="AD2130">
        <v>101920</v>
      </c>
    </row>
    <row r="2131" spans="1:30" x14ac:dyDescent="0.25">
      <c r="A2131" t="s">
        <v>1562</v>
      </c>
      <c r="D2131" t="s">
        <v>257</v>
      </c>
      <c r="E2131" t="s">
        <v>1563</v>
      </c>
      <c r="F2131" t="s">
        <v>782</v>
      </c>
      <c r="H2131" t="s">
        <v>811</v>
      </c>
      <c r="M2131" t="s">
        <v>789</v>
      </c>
      <c r="N2131" t="s">
        <v>777</v>
      </c>
      <c r="P2131" t="s">
        <v>790</v>
      </c>
      <c r="S2131" s="71">
        <v>45404</v>
      </c>
      <c r="T2131" s="94">
        <v>0.5625</v>
      </c>
      <c r="U2131" s="71">
        <v>45404</v>
      </c>
      <c r="V2131" s="94">
        <v>0.60416666666666663</v>
      </c>
      <c r="W2131">
        <v>3.36</v>
      </c>
      <c r="X2131">
        <v>5.6000000000000001E-2</v>
      </c>
      <c r="Y2131" t="s">
        <v>35</v>
      </c>
      <c r="AD2131">
        <v>101920</v>
      </c>
    </row>
    <row r="2132" spans="1:30" x14ac:dyDescent="0.25">
      <c r="A2132" t="s">
        <v>1562</v>
      </c>
      <c r="D2132" t="s">
        <v>257</v>
      </c>
      <c r="E2132" t="s">
        <v>1563</v>
      </c>
      <c r="F2132" t="s">
        <v>782</v>
      </c>
      <c r="H2132" t="s">
        <v>811</v>
      </c>
      <c r="M2132" t="s">
        <v>744</v>
      </c>
      <c r="N2132" t="s">
        <v>745</v>
      </c>
      <c r="O2132">
        <v>0</v>
      </c>
      <c r="P2132" t="s">
        <v>750</v>
      </c>
      <c r="Q2132" t="s">
        <v>747</v>
      </c>
      <c r="R2132" t="s">
        <v>747</v>
      </c>
      <c r="S2132" s="71">
        <v>45406</v>
      </c>
      <c r="T2132" s="94">
        <v>0.33333333333333331</v>
      </c>
      <c r="U2132" s="71">
        <v>45406</v>
      </c>
      <c r="V2132" s="94">
        <v>0.42708333333333331</v>
      </c>
      <c r="W2132">
        <v>135</v>
      </c>
      <c r="X2132">
        <v>2.25</v>
      </c>
      <c r="AB2132" t="s">
        <v>751</v>
      </c>
      <c r="AC2132" t="s">
        <v>752</v>
      </c>
      <c r="AD2132">
        <v>120707</v>
      </c>
    </row>
    <row r="2133" spans="1:30" x14ac:dyDescent="0.25">
      <c r="A2133" t="s">
        <v>1562</v>
      </c>
      <c r="D2133" t="s">
        <v>257</v>
      </c>
      <c r="E2133" t="s">
        <v>1563</v>
      </c>
      <c r="F2133" t="s">
        <v>782</v>
      </c>
      <c r="H2133" t="s">
        <v>811</v>
      </c>
      <c r="M2133" t="s">
        <v>744</v>
      </c>
      <c r="N2133" t="s">
        <v>796</v>
      </c>
      <c r="O2133">
        <v>0</v>
      </c>
      <c r="P2133" t="s">
        <v>797</v>
      </c>
      <c r="Q2133" t="s">
        <v>747</v>
      </c>
      <c r="R2133" t="s">
        <v>747</v>
      </c>
      <c r="S2133" s="71">
        <v>45413</v>
      </c>
      <c r="T2133" s="94">
        <v>0.34375</v>
      </c>
      <c r="U2133" s="71">
        <v>45413</v>
      </c>
      <c r="V2133" s="94">
        <v>0.36458333333333331</v>
      </c>
      <c r="W2133">
        <v>30</v>
      </c>
      <c r="X2133">
        <v>0.5</v>
      </c>
      <c r="AB2133" t="s">
        <v>798</v>
      </c>
      <c r="AC2133" t="s">
        <v>799</v>
      </c>
      <c r="AD2133">
        <v>124123</v>
      </c>
    </row>
    <row r="2134" spans="1:30" x14ac:dyDescent="0.25">
      <c r="A2134" t="s">
        <v>1562</v>
      </c>
      <c r="D2134" t="s">
        <v>257</v>
      </c>
      <c r="E2134" t="s">
        <v>1563</v>
      </c>
      <c r="F2134" t="s">
        <v>782</v>
      </c>
      <c r="H2134" t="s">
        <v>811</v>
      </c>
      <c r="M2134" t="s">
        <v>744</v>
      </c>
      <c r="N2134" t="s">
        <v>745</v>
      </c>
      <c r="O2134">
        <v>0</v>
      </c>
      <c r="P2134" t="s">
        <v>783</v>
      </c>
      <c r="Q2134" t="s">
        <v>86</v>
      </c>
      <c r="R2134" t="s">
        <v>86</v>
      </c>
      <c r="S2134" s="71">
        <v>45413</v>
      </c>
      <c r="T2134" s="94">
        <v>0.36458333333333331</v>
      </c>
      <c r="U2134" s="71">
        <v>45413</v>
      </c>
      <c r="V2134" s="94">
        <v>0.40625</v>
      </c>
      <c r="W2134">
        <v>60</v>
      </c>
      <c r="X2134">
        <v>1</v>
      </c>
      <c r="Y2134" t="s">
        <v>35</v>
      </c>
      <c r="AB2134" t="s">
        <v>908</v>
      </c>
      <c r="AC2134" t="s">
        <v>909</v>
      </c>
      <c r="AD2134">
        <v>97654</v>
      </c>
    </row>
    <row r="2135" spans="1:30" x14ac:dyDescent="0.25">
      <c r="A2135" t="s">
        <v>1562</v>
      </c>
      <c r="D2135" t="s">
        <v>257</v>
      </c>
      <c r="E2135" t="s">
        <v>1563</v>
      </c>
      <c r="F2135" t="s">
        <v>782</v>
      </c>
      <c r="H2135" t="s">
        <v>811</v>
      </c>
      <c r="M2135" t="s">
        <v>744</v>
      </c>
      <c r="N2135" t="s">
        <v>745</v>
      </c>
      <c r="O2135">
        <v>0</v>
      </c>
      <c r="P2135" t="s">
        <v>783</v>
      </c>
      <c r="Q2135" t="s">
        <v>86</v>
      </c>
      <c r="R2135" t="s">
        <v>86</v>
      </c>
      <c r="S2135" s="71">
        <v>45413</v>
      </c>
      <c r="T2135" s="94">
        <v>0.41666666666666669</v>
      </c>
      <c r="U2135" s="71">
        <v>45413</v>
      </c>
      <c r="V2135" s="94">
        <v>0.5</v>
      </c>
      <c r="W2135">
        <v>120</v>
      </c>
      <c r="X2135">
        <v>2</v>
      </c>
      <c r="Y2135" t="s">
        <v>35</v>
      </c>
      <c r="Z2135" t="s">
        <v>985</v>
      </c>
      <c r="AB2135" t="s">
        <v>1564</v>
      </c>
      <c r="AC2135" t="s">
        <v>1565</v>
      </c>
      <c r="AD2135">
        <v>90419</v>
      </c>
    </row>
    <row r="2136" spans="1:30" x14ac:dyDescent="0.25">
      <c r="A2136" t="s">
        <v>1562</v>
      </c>
      <c r="D2136" t="s">
        <v>257</v>
      </c>
      <c r="E2136" t="s">
        <v>1563</v>
      </c>
      <c r="F2136" t="s">
        <v>782</v>
      </c>
      <c r="H2136" t="s">
        <v>811</v>
      </c>
      <c r="M2136" t="s">
        <v>776</v>
      </c>
      <c r="N2136" t="s">
        <v>777</v>
      </c>
      <c r="P2136" t="s">
        <v>788</v>
      </c>
      <c r="Q2136" t="s">
        <v>86</v>
      </c>
      <c r="R2136" t="s">
        <v>86</v>
      </c>
      <c r="S2136" s="71">
        <v>45413</v>
      </c>
      <c r="T2136" s="94">
        <v>0.41666666666666669</v>
      </c>
      <c r="U2136" s="71">
        <v>45413</v>
      </c>
      <c r="V2136" s="94">
        <v>0.5</v>
      </c>
      <c r="W2136">
        <v>12</v>
      </c>
      <c r="X2136">
        <v>0.2</v>
      </c>
      <c r="Y2136" t="s">
        <v>35</v>
      </c>
      <c r="Z2136" t="s">
        <v>985</v>
      </c>
      <c r="AB2136" t="s">
        <v>1564</v>
      </c>
      <c r="AC2136" t="s">
        <v>1565</v>
      </c>
      <c r="AD2136">
        <v>90419</v>
      </c>
    </row>
    <row r="2137" spans="1:30" x14ac:dyDescent="0.25">
      <c r="A2137" t="s">
        <v>1562</v>
      </c>
      <c r="D2137" t="s">
        <v>257</v>
      </c>
      <c r="E2137" t="s">
        <v>1563</v>
      </c>
      <c r="F2137" t="s">
        <v>782</v>
      </c>
      <c r="H2137" t="s">
        <v>811</v>
      </c>
      <c r="M2137" t="s">
        <v>789</v>
      </c>
      <c r="N2137" t="s">
        <v>777</v>
      </c>
      <c r="P2137" t="s">
        <v>790</v>
      </c>
      <c r="S2137" s="71">
        <v>45413</v>
      </c>
      <c r="T2137" s="94">
        <v>0.41666666666666669</v>
      </c>
      <c r="U2137" s="71">
        <v>45413</v>
      </c>
      <c r="V2137" s="94">
        <v>0.5</v>
      </c>
      <c r="W2137">
        <v>2.31</v>
      </c>
      <c r="X2137">
        <v>3.85E-2</v>
      </c>
      <c r="Y2137" t="s">
        <v>35</v>
      </c>
      <c r="AD2137">
        <v>90419</v>
      </c>
    </row>
    <row r="2138" spans="1:30" x14ac:dyDescent="0.25">
      <c r="A2138" t="s">
        <v>1562</v>
      </c>
      <c r="D2138" t="s">
        <v>257</v>
      </c>
      <c r="E2138" t="s">
        <v>1563</v>
      </c>
      <c r="F2138" t="s">
        <v>782</v>
      </c>
      <c r="H2138" t="s">
        <v>811</v>
      </c>
      <c r="M2138" t="s">
        <v>744</v>
      </c>
      <c r="N2138" t="s">
        <v>745</v>
      </c>
      <c r="O2138">
        <v>0</v>
      </c>
      <c r="P2138" t="s">
        <v>791</v>
      </c>
      <c r="Q2138" t="s">
        <v>85</v>
      </c>
      <c r="R2138" t="s">
        <v>792</v>
      </c>
      <c r="S2138" s="71">
        <v>45413</v>
      </c>
      <c r="T2138" s="94">
        <v>0.51041666666666663</v>
      </c>
      <c r="U2138" s="71">
        <v>45413</v>
      </c>
      <c r="V2138" s="94">
        <v>0.55208333333333337</v>
      </c>
      <c r="W2138">
        <v>60</v>
      </c>
      <c r="X2138">
        <v>1</v>
      </c>
      <c r="Y2138" t="s">
        <v>34</v>
      </c>
      <c r="AB2138" t="s">
        <v>1296</v>
      </c>
      <c r="AC2138" t="s">
        <v>1297</v>
      </c>
      <c r="AD2138">
        <v>97132</v>
      </c>
    </row>
    <row r="2139" spans="1:30" x14ac:dyDescent="0.25">
      <c r="A2139" t="s">
        <v>1562</v>
      </c>
      <c r="D2139" t="s">
        <v>257</v>
      </c>
      <c r="E2139" t="s">
        <v>1563</v>
      </c>
      <c r="F2139" t="s">
        <v>782</v>
      </c>
      <c r="H2139" t="s">
        <v>811</v>
      </c>
      <c r="M2139" t="s">
        <v>789</v>
      </c>
      <c r="N2139" t="s">
        <v>777</v>
      </c>
      <c r="P2139" t="s">
        <v>790</v>
      </c>
      <c r="S2139" s="71">
        <v>45413</v>
      </c>
      <c r="T2139" s="94">
        <v>0.51041666666666663</v>
      </c>
      <c r="U2139" s="71">
        <v>45413</v>
      </c>
      <c r="V2139" s="94">
        <v>0.55208333333333337</v>
      </c>
      <c r="W2139">
        <v>3.38</v>
      </c>
      <c r="X2139">
        <v>5.6333332999999999E-2</v>
      </c>
      <c r="Y2139" t="s">
        <v>34</v>
      </c>
      <c r="AD2139">
        <v>97132</v>
      </c>
    </row>
    <row r="2140" spans="1:30" x14ac:dyDescent="0.25">
      <c r="A2140" t="s">
        <v>1562</v>
      </c>
      <c r="D2140" t="s">
        <v>257</v>
      </c>
      <c r="E2140" t="s">
        <v>1563</v>
      </c>
      <c r="F2140" t="s">
        <v>782</v>
      </c>
      <c r="H2140" t="s">
        <v>811</v>
      </c>
      <c r="M2140" t="s">
        <v>744</v>
      </c>
      <c r="N2140" t="s">
        <v>745</v>
      </c>
      <c r="O2140">
        <v>0</v>
      </c>
      <c r="P2140" t="s">
        <v>783</v>
      </c>
      <c r="Q2140" t="s">
        <v>86</v>
      </c>
      <c r="R2140" t="s">
        <v>86</v>
      </c>
      <c r="S2140" s="71">
        <v>45413</v>
      </c>
      <c r="T2140" s="94">
        <v>0.5625</v>
      </c>
      <c r="U2140" s="71">
        <v>45413</v>
      </c>
      <c r="V2140" s="94">
        <v>0.60416666666666663</v>
      </c>
      <c r="W2140">
        <v>60</v>
      </c>
      <c r="X2140">
        <v>1</v>
      </c>
      <c r="Y2140" t="s">
        <v>35</v>
      </c>
      <c r="AB2140" t="s">
        <v>908</v>
      </c>
      <c r="AC2140" t="s">
        <v>909</v>
      </c>
      <c r="AD2140">
        <v>123484</v>
      </c>
    </row>
    <row r="2141" spans="1:30" x14ac:dyDescent="0.25">
      <c r="A2141" t="s">
        <v>1562</v>
      </c>
      <c r="D2141" t="s">
        <v>257</v>
      </c>
      <c r="E2141" t="s">
        <v>1563</v>
      </c>
      <c r="F2141" t="s">
        <v>782</v>
      </c>
      <c r="H2141" t="s">
        <v>811</v>
      </c>
      <c r="M2141" t="s">
        <v>789</v>
      </c>
      <c r="N2141" t="s">
        <v>777</v>
      </c>
      <c r="P2141" t="s">
        <v>790</v>
      </c>
      <c r="S2141" s="71">
        <v>45413</v>
      </c>
      <c r="T2141" s="94">
        <v>0.5625</v>
      </c>
      <c r="U2141" s="71">
        <v>45413</v>
      </c>
      <c r="V2141" s="94">
        <v>0.60416666666666663</v>
      </c>
      <c r="W2141">
        <v>3.24</v>
      </c>
      <c r="X2141">
        <v>5.3999999999999999E-2</v>
      </c>
      <c r="Y2141" t="s">
        <v>35</v>
      </c>
      <c r="AD2141">
        <v>123484</v>
      </c>
    </row>
    <row r="2142" spans="1:30" x14ac:dyDescent="0.25">
      <c r="A2142" t="s">
        <v>1562</v>
      </c>
      <c r="D2142" t="s">
        <v>257</v>
      </c>
      <c r="E2142" t="s">
        <v>1563</v>
      </c>
      <c r="F2142" t="s">
        <v>782</v>
      </c>
      <c r="H2142" t="s">
        <v>811</v>
      </c>
      <c r="M2142" t="s">
        <v>744</v>
      </c>
      <c r="N2142" t="s">
        <v>796</v>
      </c>
      <c r="O2142">
        <v>0</v>
      </c>
      <c r="P2142" t="s">
        <v>797</v>
      </c>
      <c r="Q2142" t="s">
        <v>747</v>
      </c>
      <c r="R2142" t="s">
        <v>747</v>
      </c>
      <c r="S2142" s="71">
        <v>45413</v>
      </c>
      <c r="T2142" s="94">
        <v>0.60416666666666663</v>
      </c>
      <c r="U2142" s="71">
        <v>45413</v>
      </c>
      <c r="V2142" s="94">
        <v>0.61458333333333337</v>
      </c>
      <c r="W2142">
        <v>15</v>
      </c>
      <c r="X2142">
        <v>0.25</v>
      </c>
      <c r="AB2142" t="s">
        <v>798</v>
      </c>
      <c r="AC2142" t="s">
        <v>799</v>
      </c>
      <c r="AD2142">
        <v>124242</v>
      </c>
    </row>
    <row r="2143" spans="1:30" x14ac:dyDescent="0.25">
      <c r="A2143" t="s">
        <v>1615</v>
      </c>
      <c r="D2143" t="s">
        <v>266</v>
      </c>
      <c r="E2143" t="s">
        <v>1616</v>
      </c>
      <c r="F2143" t="s">
        <v>782</v>
      </c>
      <c r="H2143" t="s">
        <v>811</v>
      </c>
      <c r="M2143" t="s">
        <v>744</v>
      </c>
      <c r="N2143" t="s">
        <v>796</v>
      </c>
      <c r="O2143">
        <v>0</v>
      </c>
      <c r="P2143" t="s">
        <v>797</v>
      </c>
      <c r="Q2143" t="s">
        <v>747</v>
      </c>
      <c r="R2143" t="s">
        <v>747</v>
      </c>
      <c r="S2143" s="71">
        <v>45400</v>
      </c>
      <c r="T2143" s="94">
        <v>0.33333333333333331</v>
      </c>
      <c r="U2143" s="71">
        <v>45400</v>
      </c>
      <c r="V2143" s="94">
        <v>0.35416666666666669</v>
      </c>
      <c r="W2143">
        <v>30</v>
      </c>
      <c r="X2143">
        <v>0.5</v>
      </c>
      <c r="AB2143" t="s">
        <v>798</v>
      </c>
      <c r="AC2143" t="s">
        <v>799</v>
      </c>
      <c r="AD2143">
        <v>118625</v>
      </c>
    </row>
    <row r="2144" spans="1:30" x14ac:dyDescent="0.25">
      <c r="A2144" t="s">
        <v>1615</v>
      </c>
      <c r="D2144" t="s">
        <v>266</v>
      </c>
      <c r="E2144" t="s">
        <v>1616</v>
      </c>
      <c r="F2144" t="s">
        <v>782</v>
      </c>
      <c r="H2144" t="s">
        <v>811</v>
      </c>
      <c r="M2144" t="s">
        <v>744</v>
      </c>
      <c r="N2144" t="s">
        <v>745</v>
      </c>
      <c r="O2144">
        <v>0</v>
      </c>
      <c r="P2144" t="s">
        <v>819</v>
      </c>
      <c r="Q2144" t="s">
        <v>86</v>
      </c>
      <c r="R2144" t="s">
        <v>86</v>
      </c>
      <c r="S2144" s="71">
        <v>45400</v>
      </c>
      <c r="T2144" s="94">
        <v>0.375</v>
      </c>
      <c r="U2144" s="71">
        <v>45400</v>
      </c>
      <c r="V2144" s="94">
        <v>0.45833333333333331</v>
      </c>
      <c r="W2144">
        <v>120</v>
      </c>
      <c r="X2144">
        <v>2</v>
      </c>
      <c r="Y2144" t="s">
        <v>203</v>
      </c>
      <c r="AB2144" t="s">
        <v>1611</v>
      </c>
      <c r="AC2144" t="s">
        <v>1612</v>
      </c>
      <c r="AD2144">
        <v>84981</v>
      </c>
    </row>
    <row r="2145" spans="1:30" x14ac:dyDescent="0.25">
      <c r="A2145" t="s">
        <v>1615</v>
      </c>
      <c r="D2145" t="s">
        <v>266</v>
      </c>
      <c r="E2145" t="s">
        <v>1616</v>
      </c>
      <c r="F2145" t="s">
        <v>782</v>
      </c>
      <c r="H2145" t="s">
        <v>811</v>
      </c>
      <c r="M2145" t="s">
        <v>744</v>
      </c>
      <c r="N2145" t="s">
        <v>745</v>
      </c>
      <c r="O2145">
        <v>0</v>
      </c>
      <c r="P2145" t="s">
        <v>783</v>
      </c>
      <c r="Q2145" t="s">
        <v>86</v>
      </c>
      <c r="R2145" t="s">
        <v>86</v>
      </c>
      <c r="S2145" s="71">
        <v>45400</v>
      </c>
      <c r="T2145" s="94">
        <v>0.47916666666666669</v>
      </c>
      <c r="U2145" s="71">
        <v>45400</v>
      </c>
      <c r="V2145" s="94">
        <v>0.5625</v>
      </c>
      <c r="W2145">
        <v>120</v>
      </c>
      <c r="X2145">
        <v>2</v>
      </c>
      <c r="Y2145" t="s">
        <v>35</v>
      </c>
      <c r="AB2145" t="s">
        <v>834</v>
      </c>
      <c r="AC2145" t="s">
        <v>835</v>
      </c>
      <c r="AD2145">
        <v>113982</v>
      </c>
    </row>
    <row r="2146" spans="1:30" x14ac:dyDescent="0.25">
      <c r="A2146" t="s">
        <v>1615</v>
      </c>
      <c r="D2146" t="s">
        <v>266</v>
      </c>
      <c r="E2146" t="s">
        <v>1616</v>
      </c>
      <c r="F2146" t="s">
        <v>782</v>
      </c>
      <c r="H2146" t="s">
        <v>811</v>
      </c>
      <c r="M2146" t="s">
        <v>776</v>
      </c>
      <c r="N2146" t="s">
        <v>777</v>
      </c>
      <c r="P2146" t="s">
        <v>788</v>
      </c>
      <c r="Q2146" t="s">
        <v>86</v>
      </c>
      <c r="R2146" t="s">
        <v>86</v>
      </c>
      <c r="S2146" s="71">
        <v>45400</v>
      </c>
      <c r="T2146" s="94">
        <v>0.47916666666666669</v>
      </c>
      <c r="U2146" s="71">
        <v>45400</v>
      </c>
      <c r="V2146" s="94">
        <v>0.5625</v>
      </c>
      <c r="W2146">
        <v>8.3000000000000007</v>
      </c>
      <c r="X2146">
        <v>0.138333333</v>
      </c>
      <c r="Y2146" t="s">
        <v>35</v>
      </c>
      <c r="AB2146" t="s">
        <v>834</v>
      </c>
      <c r="AC2146" t="s">
        <v>835</v>
      </c>
      <c r="AD2146">
        <v>113982</v>
      </c>
    </row>
    <row r="2147" spans="1:30" x14ac:dyDescent="0.25">
      <c r="A2147" t="s">
        <v>1615</v>
      </c>
      <c r="D2147" t="s">
        <v>266</v>
      </c>
      <c r="E2147" t="s">
        <v>1616</v>
      </c>
      <c r="F2147" t="s">
        <v>782</v>
      </c>
      <c r="H2147" t="s">
        <v>811</v>
      </c>
      <c r="M2147" t="s">
        <v>789</v>
      </c>
      <c r="N2147" t="s">
        <v>777</v>
      </c>
      <c r="P2147" t="s">
        <v>790</v>
      </c>
      <c r="S2147" s="71">
        <v>45400</v>
      </c>
      <c r="T2147" s="94">
        <v>0.47916666666666669</v>
      </c>
      <c r="U2147" s="71">
        <v>45400</v>
      </c>
      <c r="V2147" s="94">
        <v>0.5625</v>
      </c>
      <c r="W2147">
        <v>7.07</v>
      </c>
      <c r="X2147">
        <v>0.117833333</v>
      </c>
      <c r="Y2147" t="s">
        <v>35</v>
      </c>
      <c r="AD2147">
        <v>113982</v>
      </c>
    </row>
    <row r="2148" spans="1:30" x14ac:dyDescent="0.25">
      <c r="A2148" t="s">
        <v>1615</v>
      </c>
      <c r="D2148" t="s">
        <v>266</v>
      </c>
      <c r="E2148" t="s">
        <v>1616</v>
      </c>
      <c r="F2148" t="s">
        <v>782</v>
      </c>
      <c r="H2148" t="s">
        <v>811</v>
      </c>
      <c r="M2148" t="s">
        <v>744</v>
      </c>
      <c r="N2148" t="s">
        <v>745</v>
      </c>
      <c r="O2148">
        <v>0</v>
      </c>
      <c r="P2148" t="s">
        <v>819</v>
      </c>
      <c r="Q2148" t="s">
        <v>86</v>
      </c>
      <c r="R2148" t="s">
        <v>86</v>
      </c>
      <c r="S2148" s="71">
        <v>45400</v>
      </c>
      <c r="T2148" s="94">
        <v>0.59375</v>
      </c>
      <c r="U2148" s="71">
        <v>45400</v>
      </c>
      <c r="V2148" s="94">
        <v>0.67708333333333337</v>
      </c>
      <c r="W2148">
        <v>120</v>
      </c>
      <c r="X2148">
        <v>2</v>
      </c>
      <c r="Y2148" t="s">
        <v>35</v>
      </c>
      <c r="AB2148" t="s">
        <v>851</v>
      </c>
      <c r="AC2148" t="s">
        <v>852</v>
      </c>
      <c r="AD2148">
        <v>103909</v>
      </c>
    </row>
    <row r="2149" spans="1:30" x14ac:dyDescent="0.25">
      <c r="A2149" t="s">
        <v>1615</v>
      </c>
      <c r="D2149" t="s">
        <v>266</v>
      </c>
      <c r="E2149" t="s">
        <v>1616</v>
      </c>
      <c r="F2149" t="s">
        <v>782</v>
      </c>
      <c r="H2149" t="s">
        <v>811</v>
      </c>
      <c r="M2149" t="s">
        <v>776</v>
      </c>
      <c r="N2149" t="s">
        <v>777</v>
      </c>
      <c r="P2149" t="s">
        <v>788</v>
      </c>
      <c r="Q2149" t="s">
        <v>86</v>
      </c>
      <c r="R2149" t="s">
        <v>86</v>
      </c>
      <c r="S2149" s="71">
        <v>45400</v>
      </c>
      <c r="T2149" s="94">
        <v>0.59375</v>
      </c>
      <c r="U2149" s="71">
        <v>45400</v>
      </c>
      <c r="V2149" s="94">
        <v>0.67708333333333337</v>
      </c>
      <c r="W2149">
        <v>3</v>
      </c>
      <c r="X2149">
        <v>0.05</v>
      </c>
      <c r="Y2149" t="s">
        <v>35</v>
      </c>
      <c r="AB2149" t="s">
        <v>851</v>
      </c>
      <c r="AC2149" t="s">
        <v>852</v>
      </c>
      <c r="AD2149">
        <v>103909</v>
      </c>
    </row>
    <row r="2150" spans="1:30" x14ac:dyDescent="0.25">
      <c r="A2150" t="s">
        <v>1615</v>
      </c>
      <c r="D2150" t="s">
        <v>266</v>
      </c>
      <c r="E2150" t="s">
        <v>1616</v>
      </c>
      <c r="F2150" t="s">
        <v>782</v>
      </c>
      <c r="H2150" t="s">
        <v>811</v>
      </c>
      <c r="M2150" t="s">
        <v>789</v>
      </c>
      <c r="N2150" t="s">
        <v>777</v>
      </c>
      <c r="P2150" t="s">
        <v>790</v>
      </c>
      <c r="S2150" s="71">
        <v>45400</v>
      </c>
      <c r="T2150" s="94">
        <v>0.59375</v>
      </c>
      <c r="U2150" s="71">
        <v>45400</v>
      </c>
      <c r="V2150" s="94">
        <v>0.67708333333333337</v>
      </c>
      <c r="W2150">
        <v>14.78</v>
      </c>
      <c r="X2150">
        <v>0.24633333299999999</v>
      </c>
      <c r="Y2150" t="s">
        <v>35</v>
      </c>
      <c r="AD2150">
        <v>103909</v>
      </c>
    </row>
    <row r="2151" spans="1:30" x14ac:dyDescent="0.25">
      <c r="A2151" t="s">
        <v>1615</v>
      </c>
      <c r="D2151" t="s">
        <v>266</v>
      </c>
      <c r="E2151" t="s">
        <v>1616</v>
      </c>
      <c r="F2151" t="s">
        <v>782</v>
      </c>
      <c r="H2151" t="s">
        <v>811</v>
      </c>
      <c r="M2151" t="s">
        <v>744</v>
      </c>
      <c r="N2151" t="s">
        <v>796</v>
      </c>
      <c r="O2151">
        <v>0</v>
      </c>
      <c r="P2151" t="s">
        <v>797</v>
      </c>
      <c r="Q2151" t="s">
        <v>747</v>
      </c>
      <c r="R2151" t="s">
        <v>747</v>
      </c>
      <c r="S2151" s="71">
        <v>45401</v>
      </c>
      <c r="T2151" s="94">
        <v>0.33333333333333331</v>
      </c>
      <c r="U2151" s="71">
        <v>45401</v>
      </c>
      <c r="V2151" s="94">
        <v>0.36458333333333331</v>
      </c>
      <c r="W2151">
        <v>45</v>
      </c>
      <c r="X2151">
        <v>0.75</v>
      </c>
      <c r="AB2151" t="s">
        <v>798</v>
      </c>
      <c r="AC2151" t="s">
        <v>799</v>
      </c>
      <c r="AD2151">
        <v>119054</v>
      </c>
    </row>
    <row r="2152" spans="1:30" x14ac:dyDescent="0.25">
      <c r="A2152" t="s">
        <v>1615</v>
      </c>
      <c r="D2152" t="s">
        <v>266</v>
      </c>
      <c r="E2152" t="s">
        <v>1616</v>
      </c>
      <c r="F2152" t="s">
        <v>782</v>
      </c>
      <c r="H2152" t="s">
        <v>811</v>
      </c>
      <c r="M2152" t="s">
        <v>744</v>
      </c>
      <c r="N2152" t="s">
        <v>745</v>
      </c>
      <c r="O2152">
        <v>0</v>
      </c>
      <c r="P2152" t="s">
        <v>819</v>
      </c>
      <c r="Q2152" t="s">
        <v>86</v>
      </c>
      <c r="R2152" t="s">
        <v>86</v>
      </c>
      <c r="S2152" s="71">
        <v>45401</v>
      </c>
      <c r="T2152" s="94">
        <v>0.375</v>
      </c>
      <c r="U2152" s="71">
        <v>45401</v>
      </c>
      <c r="V2152" s="94">
        <v>0.45833333333333331</v>
      </c>
      <c r="W2152">
        <v>120</v>
      </c>
      <c r="X2152">
        <v>2</v>
      </c>
      <c r="Y2152" t="s">
        <v>203</v>
      </c>
      <c r="AB2152" t="s">
        <v>1611</v>
      </c>
      <c r="AC2152" t="s">
        <v>1612</v>
      </c>
      <c r="AD2152">
        <v>114336</v>
      </c>
    </row>
    <row r="2153" spans="1:30" x14ac:dyDescent="0.25">
      <c r="A2153" t="s">
        <v>1615</v>
      </c>
      <c r="D2153" t="s">
        <v>266</v>
      </c>
      <c r="E2153" t="s">
        <v>1616</v>
      </c>
      <c r="F2153" t="s">
        <v>782</v>
      </c>
      <c r="H2153" t="s">
        <v>811</v>
      </c>
      <c r="M2153" t="s">
        <v>744</v>
      </c>
      <c r="N2153" t="s">
        <v>745</v>
      </c>
      <c r="O2153">
        <v>0</v>
      </c>
      <c r="P2153" t="s">
        <v>791</v>
      </c>
      <c r="Q2153" t="s">
        <v>85</v>
      </c>
      <c r="R2153" t="s">
        <v>792</v>
      </c>
      <c r="S2153" s="71">
        <v>45401</v>
      </c>
      <c r="T2153" s="94">
        <v>0.46875</v>
      </c>
      <c r="U2153" s="71">
        <v>45401</v>
      </c>
      <c r="V2153" s="94">
        <v>0.55208333333333337</v>
      </c>
      <c r="W2153">
        <v>120</v>
      </c>
      <c r="X2153">
        <v>2</v>
      </c>
      <c r="Y2153" t="s">
        <v>34</v>
      </c>
      <c r="AB2153" t="s">
        <v>1141</v>
      </c>
      <c r="AC2153" t="s">
        <v>1142</v>
      </c>
      <c r="AD2153">
        <v>87424</v>
      </c>
    </row>
    <row r="2154" spans="1:30" x14ac:dyDescent="0.25">
      <c r="A2154" t="s">
        <v>1615</v>
      </c>
      <c r="D2154" t="s">
        <v>266</v>
      </c>
      <c r="E2154" t="s">
        <v>1616</v>
      </c>
      <c r="F2154" t="s">
        <v>782</v>
      </c>
      <c r="H2154" t="s">
        <v>811</v>
      </c>
      <c r="M2154" t="s">
        <v>776</v>
      </c>
      <c r="N2154" t="s">
        <v>777</v>
      </c>
      <c r="P2154" t="s">
        <v>795</v>
      </c>
      <c r="Q2154" t="s">
        <v>85</v>
      </c>
      <c r="R2154" t="s">
        <v>792</v>
      </c>
      <c r="S2154" s="71">
        <v>45401</v>
      </c>
      <c r="T2154" s="94">
        <v>0.46875</v>
      </c>
      <c r="U2154" s="71">
        <v>45401</v>
      </c>
      <c r="V2154" s="94">
        <v>0.55208333333333337</v>
      </c>
      <c r="W2154">
        <v>3.5</v>
      </c>
      <c r="X2154">
        <v>5.8333333000000001E-2</v>
      </c>
      <c r="Y2154" t="s">
        <v>34</v>
      </c>
      <c r="AB2154" t="s">
        <v>1141</v>
      </c>
      <c r="AC2154" t="s">
        <v>1142</v>
      </c>
      <c r="AD2154">
        <v>87424</v>
      </c>
    </row>
    <row r="2155" spans="1:30" x14ac:dyDescent="0.25">
      <c r="A2155" t="s">
        <v>1615</v>
      </c>
      <c r="D2155" t="s">
        <v>266</v>
      </c>
      <c r="E2155" t="s">
        <v>1616</v>
      </c>
      <c r="F2155" t="s">
        <v>782</v>
      </c>
      <c r="H2155" t="s">
        <v>811</v>
      </c>
      <c r="M2155" t="s">
        <v>789</v>
      </c>
      <c r="N2155" t="s">
        <v>777</v>
      </c>
      <c r="P2155" t="s">
        <v>790</v>
      </c>
      <c r="S2155" s="71">
        <v>45401</v>
      </c>
      <c r="T2155" s="94">
        <v>0.46875</v>
      </c>
      <c r="U2155" s="71">
        <v>45401</v>
      </c>
      <c r="V2155" s="94">
        <v>0.55208333333333337</v>
      </c>
      <c r="W2155">
        <v>1.56</v>
      </c>
      <c r="X2155">
        <v>2.5999999999999999E-2</v>
      </c>
      <c r="Y2155" t="s">
        <v>34</v>
      </c>
      <c r="AD2155">
        <v>87424</v>
      </c>
    </row>
    <row r="2156" spans="1:30" x14ac:dyDescent="0.25">
      <c r="A2156" t="s">
        <v>1615</v>
      </c>
      <c r="D2156" t="s">
        <v>266</v>
      </c>
      <c r="E2156" t="s">
        <v>1616</v>
      </c>
      <c r="F2156" t="s">
        <v>782</v>
      </c>
      <c r="H2156" t="s">
        <v>811</v>
      </c>
      <c r="M2156" t="s">
        <v>744</v>
      </c>
      <c r="N2156" t="s">
        <v>745</v>
      </c>
      <c r="O2156">
        <v>0</v>
      </c>
      <c r="P2156" t="s">
        <v>783</v>
      </c>
      <c r="Q2156" t="s">
        <v>86</v>
      </c>
      <c r="R2156" t="s">
        <v>86</v>
      </c>
      <c r="S2156" s="71">
        <v>45401</v>
      </c>
      <c r="T2156" s="94">
        <v>0.57291666666666663</v>
      </c>
      <c r="U2156" s="71">
        <v>45401</v>
      </c>
      <c r="V2156" s="94">
        <v>0.65625</v>
      </c>
      <c r="W2156">
        <v>120</v>
      </c>
      <c r="X2156">
        <v>2</v>
      </c>
      <c r="Y2156" t="s">
        <v>35</v>
      </c>
      <c r="AB2156" t="s">
        <v>964</v>
      </c>
      <c r="AC2156" t="s">
        <v>965</v>
      </c>
      <c r="AD2156">
        <v>105657</v>
      </c>
    </row>
    <row r="2157" spans="1:30" x14ac:dyDescent="0.25">
      <c r="A2157" t="s">
        <v>1615</v>
      </c>
      <c r="D2157" t="s">
        <v>266</v>
      </c>
      <c r="E2157" t="s">
        <v>1616</v>
      </c>
      <c r="F2157" t="s">
        <v>782</v>
      </c>
      <c r="H2157" t="s">
        <v>811</v>
      </c>
      <c r="M2157" t="s">
        <v>776</v>
      </c>
      <c r="N2157" t="s">
        <v>777</v>
      </c>
      <c r="P2157" t="s">
        <v>788</v>
      </c>
      <c r="Q2157" t="s">
        <v>86</v>
      </c>
      <c r="R2157" t="s">
        <v>86</v>
      </c>
      <c r="S2157" s="71">
        <v>45401</v>
      </c>
      <c r="T2157" s="94">
        <v>0.57291666666666663</v>
      </c>
      <c r="U2157" s="71">
        <v>45401</v>
      </c>
      <c r="V2157" s="94">
        <v>0.65625</v>
      </c>
      <c r="W2157">
        <v>9.5</v>
      </c>
      <c r="X2157">
        <v>0.15833333299999999</v>
      </c>
      <c r="Y2157" t="s">
        <v>35</v>
      </c>
      <c r="AB2157" t="s">
        <v>964</v>
      </c>
      <c r="AC2157" t="s">
        <v>965</v>
      </c>
      <c r="AD2157">
        <v>105657</v>
      </c>
    </row>
    <row r="2158" spans="1:30" x14ac:dyDescent="0.25">
      <c r="A2158" t="s">
        <v>1615</v>
      </c>
      <c r="D2158" t="s">
        <v>266</v>
      </c>
      <c r="E2158" t="s">
        <v>1616</v>
      </c>
      <c r="F2158" t="s">
        <v>782</v>
      </c>
      <c r="H2158" t="s">
        <v>811</v>
      </c>
      <c r="M2158" t="s">
        <v>789</v>
      </c>
      <c r="N2158" t="s">
        <v>777</v>
      </c>
      <c r="P2158" t="s">
        <v>790</v>
      </c>
      <c r="S2158" s="71">
        <v>45401</v>
      </c>
      <c r="T2158" s="94">
        <v>0.57291666666666663</v>
      </c>
      <c r="U2158" s="71">
        <v>45401</v>
      </c>
      <c r="V2158" s="94">
        <v>0.65625</v>
      </c>
      <c r="W2158">
        <v>2.79</v>
      </c>
      <c r="X2158">
        <v>4.65E-2</v>
      </c>
      <c r="Y2158" t="s">
        <v>35</v>
      </c>
      <c r="AD2158">
        <v>105657</v>
      </c>
    </row>
    <row r="2159" spans="1:30" x14ac:dyDescent="0.25">
      <c r="A2159" t="s">
        <v>1615</v>
      </c>
      <c r="D2159" t="s">
        <v>266</v>
      </c>
      <c r="E2159" t="s">
        <v>1616</v>
      </c>
      <c r="F2159" t="s">
        <v>782</v>
      </c>
      <c r="H2159" t="s">
        <v>811</v>
      </c>
      <c r="M2159" t="s">
        <v>744</v>
      </c>
      <c r="N2159" t="s">
        <v>796</v>
      </c>
      <c r="O2159">
        <v>0</v>
      </c>
      <c r="P2159" t="s">
        <v>797</v>
      </c>
      <c r="Q2159" t="s">
        <v>747</v>
      </c>
      <c r="R2159" t="s">
        <v>747</v>
      </c>
      <c r="S2159" s="71">
        <v>45406</v>
      </c>
      <c r="T2159" s="94">
        <v>0.33333333333333331</v>
      </c>
      <c r="U2159" s="71">
        <v>45406</v>
      </c>
      <c r="V2159" s="94">
        <v>0.375</v>
      </c>
      <c r="W2159">
        <v>60</v>
      </c>
      <c r="X2159">
        <v>1</v>
      </c>
      <c r="AB2159" t="s">
        <v>798</v>
      </c>
      <c r="AC2159" t="s">
        <v>799</v>
      </c>
      <c r="AD2159">
        <v>120864</v>
      </c>
    </row>
    <row r="2160" spans="1:30" x14ac:dyDescent="0.25">
      <c r="A2160" t="s">
        <v>1615</v>
      </c>
      <c r="D2160" t="s">
        <v>266</v>
      </c>
      <c r="E2160" t="s">
        <v>1616</v>
      </c>
      <c r="F2160" t="s">
        <v>782</v>
      </c>
      <c r="H2160" t="s">
        <v>811</v>
      </c>
      <c r="M2160" t="s">
        <v>744</v>
      </c>
      <c r="N2160" t="s">
        <v>745</v>
      </c>
      <c r="O2160">
        <v>0</v>
      </c>
      <c r="P2160" t="s">
        <v>783</v>
      </c>
      <c r="Q2160" t="s">
        <v>86</v>
      </c>
      <c r="R2160" t="s">
        <v>86</v>
      </c>
      <c r="S2160" s="71">
        <v>45406</v>
      </c>
      <c r="T2160" s="94">
        <v>0.375</v>
      </c>
      <c r="U2160" s="71">
        <v>45406</v>
      </c>
      <c r="V2160" s="94">
        <v>0.45833333333333331</v>
      </c>
      <c r="W2160">
        <v>120</v>
      </c>
      <c r="X2160">
        <v>2</v>
      </c>
      <c r="Y2160" t="s">
        <v>203</v>
      </c>
      <c r="AB2160" t="s">
        <v>1611</v>
      </c>
      <c r="AC2160" t="s">
        <v>1612</v>
      </c>
      <c r="AD2160">
        <v>87408</v>
      </c>
    </row>
    <row r="2161" spans="1:30" x14ac:dyDescent="0.25">
      <c r="A2161" t="s">
        <v>1615</v>
      </c>
      <c r="D2161" t="s">
        <v>266</v>
      </c>
      <c r="E2161" t="s">
        <v>1616</v>
      </c>
      <c r="F2161" t="s">
        <v>782</v>
      </c>
      <c r="H2161" t="s">
        <v>811</v>
      </c>
      <c r="M2161" t="s">
        <v>744</v>
      </c>
      <c r="N2161" t="s">
        <v>745</v>
      </c>
      <c r="O2161">
        <v>0</v>
      </c>
      <c r="P2161" t="s">
        <v>816</v>
      </c>
      <c r="Q2161" t="s">
        <v>86</v>
      </c>
      <c r="R2161" t="s">
        <v>86</v>
      </c>
      <c r="S2161" s="71">
        <v>45406</v>
      </c>
      <c r="T2161" s="94">
        <v>0.47916666666666669</v>
      </c>
      <c r="U2161" s="71">
        <v>45406</v>
      </c>
      <c r="V2161" s="94">
        <v>0.5625</v>
      </c>
      <c r="W2161">
        <v>120</v>
      </c>
      <c r="X2161">
        <v>2</v>
      </c>
      <c r="Y2161" t="s">
        <v>35</v>
      </c>
      <c r="AB2161" t="s">
        <v>1619</v>
      </c>
      <c r="AC2161" t="s">
        <v>1620</v>
      </c>
      <c r="AD2161">
        <v>87406</v>
      </c>
    </row>
    <row r="2162" spans="1:30" x14ac:dyDescent="0.25">
      <c r="A2162" t="s">
        <v>1615</v>
      </c>
      <c r="D2162" t="s">
        <v>266</v>
      </c>
      <c r="E2162" t="s">
        <v>1616</v>
      </c>
      <c r="F2162" t="s">
        <v>782</v>
      </c>
      <c r="H2162" t="s">
        <v>811</v>
      </c>
      <c r="M2162" t="s">
        <v>789</v>
      </c>
      <c r="N2162" t="s">
        <v>777</v>
      </c>
      <c r="P2162" t="s">
        <v>790</v>
      </c>
      <c r="S2162" s="71">
        <v>45406</v>
      </c>
      <c r="T2162" s="94">
        <v>0.47916666666666669</v>
      </c>
      <c r="U2162" s="71">
        <v>45406</v>
      </c>
      <c r="V2162" s="94">
        <v>0.5625</v>
      </c>
      <c r="W2162">
        <v>2.15</v>
      </c>
      <c r="X2162">
        <v>3.5833333000000002E-2</v>
      </c>
      <c r="Y2162" t="s">
        <v>35</v>
      </c>
      <c r="AD2162">
        <v>87406</v>
      </c>
    </row>
    <row r="2163" spans="1:30" x14ac:dyDescent="0.25">
      <c r="A2163" t="s">
        <v>1615</v>
      </c>
      <c r="D2163" t="s">
        <v>266</v>
      </c>
      <c r="E2163" t="s">
        <v>1616</v>
      </c>
      <c r="F2163" t="s">
        <v>782</v>
      </c>
      <c r="H2163" t="s">
        <v>811</v>
      </c>
      <c r="M2163" t="s">
        <v>744</v>
      </c>
      <c r="N2163" t="s">
        <v>745</v>
      </c>
      <c r="O2163">
        <v>0</v>
      </c>
      <c r="P2163" t="s">
        <v>819</v>
      </c>
      <c r="Q2163" t="s">
        <v>86</v>
      </c>
      <c r="R2163" t="s">
        <v>86</v>
      </c>
      <c r="S2163" s="71">
        <v>45406</v>
      </c>
      <c r="T2163" s="94">
        <v>0.58333333333333337</v>
      </c>
      <c r="U2163" s="71">
        <v>45406</v>
      </c>
      <c r="V2163" s="94">
        <v>0.70833333333333337</v>
      </c>
      <c r="W2163">
        <v>180</v>
      </c>
      <c r="X2163">
        <v>3</v>
      </c>
      <c r="Y2163" t="s">
        <v>35</v>
      </c>
      <c r="AB2163" t="s">
        <v>851</v>
      </c>
      <c r="AC2163" t="s">
        <v>852</v>
      </c>
      <c r="AD2163">
        <v>87317</v>
      </c>
    </row>
    <row r="2164" spans="1:30" x14ac:dyDescent="0.25">
      <c r="A2164" t="s">
        <v>1615</v>
      </c>
      <c r="D2164" t="s">
        <v>266</v>
      </c>
      <c r="E2164" t="s">
        <v>1616</v>
      </c>
      <c r="F2164" t="s">
        <v>782</v>
      </c>
      <c r="H2164" t="s">
        <v>811</v>
      </c>
      <c r="M2164" t="s">
        <v>789</v>
      </c>
      <c r="N2164" t="s">
        <v>777</v>
      </c>
      <c r="P2164" t="s">
        <v>790</v>
      </c>
      <c r="S2164" s="71">
        <v>45406</v>
      </c>
      <c r="T2164" s="94">
        <v>0.58333333333333337</v>
      </c>
      <c r="U2164" s="71">
        <v>45406</v>
      </c>
      <c r="V2164" s="94">
        <v>0.70833333333333337</v>
      </c>
      <c r="W2164">
        <v>10.96</v>
      </c>
      <c r="X2164">
        <v>0.182666667</v>
      </c>
      <c r="Y2164" t="s">
        <v>35</v>
      </c>
      <c r="AD2164">
        <v>87317</v>
      </c>
    </row>
    <row r="2165" spans="1:30" x14ac:dyDescent="0.25">
      <c r="A2165" t="s">
        <v>1615</v>
      </c>
      <c r="D2165" t="s">
        <v>266</v>
      </c>
      <c r="E2165" t="s">
        <v>1616</v>
      </c>
      <c r="F2165" t="s">
        <v>782</v>
      </c>
      <c r="H2165" t="s">
        <v>811</v>
      </c>
      <c r="M2165" t="s">
        <v>744</v>
      </c>
      <c r="N2165" t="s">
        <v>745</v>
      </c>
      <c r="O2165">
        <v>0</v>
      </c>
      <c r="P2165" t="s">
        <v>819</v>
      </c>
      <c r="Q2165" t="s">
        <v>86</v>
      </c>
      <c r="R2165" t="s">
        <v>86</v>
      </c>
      <c r="S2165" s="71">
        <v>45407</v>
      </c>
      <c r="T2165" s="94">
        <v>0.47916666666666669</v>
      </c>
      <c r="U2165" s="71">
        <v>45407</v>
      </c>
      <c r="V2165" s="94">
        <v>0.5625</v>
      </c>
      <c r="W2165">
        <v>120</v>
      </c>
      <c r="X2165">
        <v>2</v>
      </c>
      <c r="Y2165" t="s">
        <v>35</v>
      </c>
      <c r="AB2165" t="s">
        <v>851</v>
      </c>
      <c r="AC2165" t="s">
        <v>852</v>
      </c>
      <c r="AD2165">
        <v>103910</v>
      </c>
    </row>
    <row r="2166" spans="1:30" x14ac:dyDescent="0.25">
      <c r="A2166" t="s">
        <v>1615</v>
      </c>
      <c r="D2166" t="s">
        <v>266</v>
      </c>
      <c r="E2166" t="s">
        <v>1616</v>
      </c>
      <c r="F2166" t="s">
        <v>782</v>
      </c>
      <c r="H2166" t="s">
        <v>811</v>
      </c>
      <c r="M2166" t="s">
        <v>744</v>
      </c>
      <c r="N2166" t="s">
        <v>745</v>
      </c>
      <c r="O2166">
        <v>0</v>
      </c>
      <c r="P2166" t="s">
        <v>819</v>
      </c>
      <c r="Q2166" t="s">
        <v>86</v>
      </c>
      <c r="R2166" t="s">
        <v>86</v>
      </c>
      <c r="S2166" s="71">
        <v>45408</v>
      </c>
      <c r="T2166" s="94">
        <v>0.375</v>
      </c>
      <c r="U2166" s="71">
        <v>45408</v>
      </c>
      <c r="V2166" s="94">
        <v>0.45833333333333331</v>
      </c>
      <c r="W2166">
        <v>120</v>
      </c>
      <c r="X2166">
        <v>2</v>
      </c>
      <c r="Y2166" t="s">
        <v>203</v>
      </c>
      <c r="AB2166" t="s">
        <v>1611</v>
      </c>
      <c r="AC2166" t="s">
        <v>1612</v>
      </c>
      <c r="AD2166">
        <v>114337</v>
      </c>
    </row>
    <row r="2167" spans="1:30" x14ac:dyDescent="0.25">
      <c r="A2167" t="s">
        <v>1615</v>
      </c>
      <c r="D2167" t="s">
        <v>266</v>
      </c>
      <c r="E2167" t="s">
        <v>1616</v>
      </c>
      <c r="F2167" t="s">
        <v>782</v>
      </c>
      <c r="H2167" t="s">
        <v>811</v>
      </c>
      <c r="M2167" t="s">
        <v>744</v>
      </c>
      <c r="N2167" t="s">
        <v>745</v>
      </c>
      <c r="O2167">
        <v>0</v>
      </c>
      <c r="P2167" t="s">
        <v>791</v>
      </c>
      <c r="Q2167" t="s">
        <v>85</v>
      </c>
      <c r="R2167" t="s">
        <v>792</v>
      </c>
      <c r="S2167" s="71">
        <v>45408</v>
      </c>
      <c r="T2167" s="94">
        <v>0.46875</v>
      </c>
      <c r="U2167" s="71">
        <v>45408</v>
      </c>
      <c r="V2167" s="94">
        <v>0.55208333333333337</v>
      </c>
      <c r="W2167">
        <v>120</v>
      </c>
      <c r="X2167">
        <v>2</v>
      </c>
      <c r="Y2167" t="s">
        <v>34</v>
      </c>
      <c r="AB2167" t="s">
        <v>1141</v>
      </c>
      <c r="AC2167" t="s">
        <v>1142</v>
      </c>
      <c r="AD2167">
        <v>90929</v>
      </c>
    </row>
    <row r="2168" spans="1:30" x14ac:dyDescent="0.25">
      <c r="A2168" t="s">
        <v>1615</v>
      </c>
      <c r="D2168" t="s">
        <v>266</v>
      </c>
      <c r="E2168" t="s">
        <v>1616</v>
      </c>
      <c r="F2168" t="s">
        <v>782</v>
      </c>
      <c r="H2168" t="s">
        <v>811</v>
      </c>
      <c r="M2168" t="s">
        <v>789</v>
      </c>
      <c r="N2168" t="s">
        <v>777</v>
      </c>
      <c r="P2168" t="s">
        <v>790</v>
      </c>
      <c r="S2168" s="71">
        <v>45408</v>
      </c>
      <c r="T2168" s="94">
        <v>0.46875</v>
      </c>
      <c r="U2168" s="71">
        <v>45408</v>
      </c>
      <c r="V2168" s="94">
        <v>0.55208333333333337</v>
      </c>
      <c r="W2168">
        <v>1.56</v>
      </c>
      <c r="X2168">
        <v>2.5999999999999999E-2</v>
      </c>
      <c r="Y2168" t="s">
        <v>34</v>
      </c>
      <c r="AD2168">
        <v>90929</v>
      </c>
    </row>
    <row r="2169" spans="1:30" x14ac:dyDescent="0.25">
      <c r="A2169" t="s">
        <v>1615</v>
      </c>
      <c r="D2169" t="s">
        <v>266</v>
      </c>
      <c r="E2169" t="s">
        <v>1616</v>
      </c>
      <c r="F2169" t="s">
        <v>782</v>
      </c>
      <c r="H2169" t="s">
        <v>811</v>
      </c>
      <c r="M2169" t="s">
        <v>744</v>
      </c>
      <c r="N2169" t="s">
        <v>745</v>
      </c>
      <c r="O2169">
        <v>0</v>
      </c>
      <c r="P2169" t="s">
        <v>783</v>
      </c>
      <c r="Q2169" t="s">
        <v>86</v>
      </c>
      <c r="R2169" t="s">
        <v>86</v>
      </c>
      <c r="S2169" s="71">
        <v>45408</v>
      </c>
      <c r="T2169" s="94">
        <v>0.57291666666666663</v>
      </c>
      <c r="U2169" s="71">
        <v>45408</v>
      </c>
      <c r="V2169" s="94">
        <v>0.61458333333333337</v>
      </c>
      <c r="W2169">
        <v>60</v>
      </c>
      <c r="X2169">
        <v>1</v>
      </c>
      <c r="Y2169" t="s">
        <v>35</v>
      </c>
      <c r="AB2169" t="s">
        <v>1074</v>
      </c>
      <c r="AC2169" t="s">
        <v>1075</v>
      </c>
      <c r="AD2169">
        <v>88594</v>
      </c>
    </row>
    <row r="2170" spans="1:30" x14ac:dyDescent="0.25">
      <c r="A2170" t="s">
        <v>1615</v>
      </c>
      <c r="D2170" t="s">
        <v>266</v>
      </c>
      <c r="E2170" t="s">
        <v>1616</v>
      </c>
      <c r="F2170" t="s">
        <v>782</v>
      </c>
      <c r="H2170" t="s">
        <v>811</v>
      </c>
      <c r="M2170" t="s">
        <v>789</v>
      </c>
      <c r="N2170" t="s">
        <v>777</v>
      </c>
      <c r="P2170" t="s">
        <v>790</v>
      </c>
      <c r="S2170" s="71">
        <v>45408</v>
      </c>
      <c r="T2170" s="94">
        <v>0.57291666666666663</v>
      </c>
      <c r="U2170" s="71">
        <v>45408</v>
      </c>
      <c r="V2170" s="94">
        <v>0.61458333333333337</v>
      </c>
      <c r="W2170">
        <v>2.63</v>
      </c>
      <c r="X2170">
        <v>4.3833333000000002E-2</v>
      </c>
      <c r="Y2170" t="s">
        <v>35</v>
      </c>
      <c r="AD2170">
        <v>88594</v>
      </c>
    </row>
    <row r="2171" spans="1:30" x14ac:dyDescent="0.25">
      <c r="A2171" t="s">
        <v>1615</v>
      </c>
      <c r="D2171" t="s">
        <v>266</v>
      </c>
      <c r="E2171" t="s">
        <v>1616</v>
      </c>
      <c r="F2171" t="s">
        <v>782</v>
      </c>
      <c r="H2171" t="s">
        <v>811</v>
      </c>
      <c r="M2171" t="s">
        <v>744</v>
      </c>
      <c r="N2171" t="s">
        <v>745</v>
      </c>
      <c r="O2171">
        <v>0</v>
      </c>
      <c r="P2171" t="s">
        <v>783</v>
      </c>
      <c r="Q2171" t="s">
        <v>86</v>
      </c>
      <c r="R2171" t="s">
        <v>86</v>
      </c>
      <c r="S2171" s="71">
        <v>45408</v>
      </c>
      <c r="T2171" s="94">
        <v>0.63541666666666663</v>
      </c>
      <c r="U2171" s="71">
        <v>45408</v>
      </c>
      <c r="V2171" s="94">
        <v>0.71875</v>
      </c>
      <c r="W2171">
        <v>120</v>
      </c>
      <c r="X2171">
        <v>2</v>
      </c>
      <c r="Y2171" t="s">
        <v>35</v>
      </c>
      <c r="AB2171" t="s">
        <v>964</v>
      </c>
      <c r="AC2171" t="s">
        <v>965</v>
      </c>
      <c r="AD2171">
        <v>105658</v>
      </c>
    </row>
    <row r="2172" spans="1:30" x14ac:dyDescent="0.25">
      <c r="A2172" t="s">
        <v>1615</v>
      </c>
      <c r="D2172" t="s">
        <v>266</v>
      </c>
      <c r="E2172" t="s">
        <v>1616</v>
      </c>
      <c r="F2172" t="s">
        <v>782</v>
      </c>
      <c r="H2172" t="s">
        <v>811</v>
      </c>
      <c r="M2172" t="s">
        <v>776</v>
      </c>
      <c r="N2172" t="s">
        <v>777</v>
      </c>
      <c r="P2172" t="s">
        <v>788</v>
      </c>
      <c r="Q2172" t="s">
        <v>86</v>
      </c>
      <c r="R2172" t="s">
        <v>86</v>
      </c>
      <c r="S2172" s="71">
        <v>45408</v>
      </c>
      <c r="T2172" s="94">
        <v>0.63541666666666663</v>
      </c>
      <c r="U2172" s="71">
        <v>45408</v>
      </c>
      <c r="V2172" s="94">
        <v>0.71875</v>
      </c>
      <c r="W2172">
        <v>9.5</v>
      </c>
      <c r="X2172">
        <v>0.15833333299999999</v>
      </c>
      <c r="Y2172" t="s">
        <v>35</v>
      </c>
      <c r="AB2172" t="s">
        <v>964</v>
      </c>
      <c r="AC2172" t="s">
        <v>965</v>
      </c>
      <c r="AD2172">
        <v>105658</v>
      </c>
    </row>
    <row r="2173" spans="1:30" x14ac:dyDescent="0.25">
      <c r="A2173" t="s">
        <v>1615</v>
      </c>
      <c r="D2173" t="s">
        <v>266</v>
      </c>
      <c r="E2173" t="s">
        <v>1616</v>
      </c>
      <c r="F2173" t="s">
        <v>782</v>
      </c>
      <c r="H2173" t="s">
        <v>811</v>
      </c>
      <c r="M2173" t="s">
        <v>789</v>
      </c>
      <c r="N2173" t="s">
        <v>777</v>
      </c>
      <c r="P2173" t="s">
        <v>790</v>
      </c>
      <c r="S2173" s="71">
        <v>45408</v>
      </c>
      <c r="T2173" s="94">
        <v>0.63541666666666663</v>
      </c>
      <c r="U2173" s="71">
        <v>45408</v>
      </c>
      <c r="V2173" s="94">
        <v>0.71875</v>
      </c>
      <c r="W2173">
        <v>2.73</v>
      </c>
      <c r="X2173">
        <v>4.5499999999999999E-2</v>
      </c>
      <c r="Y2173" t="s">
        <v>35</v>
      </c>
      <c r="AD2173">
        <v>105658</v>
      </c>
    </row>
    <row r="2174" spans="1:30" x14ac:dyDescent="0.25">
      <c r="A2174" t="s">
        <v>1615</v>
      </c>
      <c r="D2174" t="s">
        <v>266</v>
      </c>
      <c r="E2174" t="s">
        <v>1616</v>
      </c>
      <c r="F2174" t="s">
        <v>782</v>
      </c>
      <c r="H2174" t="s">
        <v>811</v>
      </c>
      <c r="M2174" t="s">
        <v>744</v>
      </c>
      <c r="N2174" t="s">
        <v>796</v>
      </c>
      <c r="O2174">
        <v>0</v>
      </c>
      <c r="P2174" t="s">
        <v>797</v>
      </c>
      <c r="Q2174" t="s">
        <v>747</v>
      </c>
      <c r="R2174" t="s">
        <v>747</v>
      </c>
      <c r="S2174" s="71">
        <v>45408</v>
      </c>
      <c r="T2174" s="94">
        <v>0.75</v>
      </c>
      <c r="U2174" s="71">
        <v>45408</v>
      </c>
      <c r="V2174" s="94">
        <v>0.80208333333333337</v>
      </c>
      <c r="W2174">
        <v>75</v>
      </c>
      <c r="X2174">
        <v>1.25</v>
      </c>
      <c r="AB2174" t="s">
        <v>798</v>
      </c>
      <c r="AC2174" t="s">
        <v>799</v>
      </c>
      <c r="AD2174">
        <v>123470</v>
      </c>
    </row>
    <row r="2175" spans="1:30" x14ac:dyDescent="0.25">
      <c r="A2175" t="s">
        <v>1615</v>
      </c>
      <c r="D2175" t="s">
        <v>266</v>
      </c>
      <c r="E2175" t="s">
        <v>1616</v>
      </c>
      <c r="F2175" t="s">
        <v>782</v>
      </c>
      <c r="H2175" t="s">
        <v>811</v>
      </c>
      <c r="M2175" t="s">
        <v>744</v>
      </c>
      <c r="N2175" t="s">
        <v>796</v>
      </c>
      <c r="O2175">
        <v>0</v>
      </c>
      <c r="P2175" t="s">
        <v>797</v>
      </c>
      <c r="Q2175" t="s">
        <v>747</v>
      </c>
      <c r="R2175" t="s">
        <v>747</v>
      </c>
      <c r="S2175" s="71">
        <v>45413</v>
      </c>
      <c r="T2175" s="94">
        <v>0.29166666666666669</v>
      </c>
      <c r="U2175" s="71">
        <v>45413</v>
      </c>
      <c r="V2175" s="94">
        <v>0.33333333333333331</v>
      </c>
      <c r="W2175">
        <v>60</v>
      </c>
      <c r="X2175">
        <v>1</v>
      </c>
      <c r="AB2175" t="s">
        <v>798</v>
      </c>
      <c r="AC2175" t="s">
        <v>799</v>
      </c>
      <c r="AD2175">
        <v>124105</v>
      </c>
    </row>
    <row r="2176" spans="1:30" x14ac:dyDescent="0.25">
      <c r="A2176" t="s">
        <v>1615</v>
      </c>
      <c r="D2176" t="s">
        <v>266</v>
      </c>
      <c r="E2176" t="s">
        <v>1616</v>
      </c>
      <c r="F2176" t="s">
        <v>782</v>
      </c>
      <c r="H2176" t="s">
        <v>811</v>
      </c>
      <c r="M2176" t="s">
        <v>744</v>
      </c>
      <c r="N2176" t="s">
        <v>745</v>
      </c>
      <c r="O2176">
        <v>0</v>
      </c>
      <c r="P2176" t="s">
        <v>783</v>
      </c>
      <c r="Q2176" t="s">
        <v>86</v>
      </c>
      <c r="R2176" t="s">
        <v>86</v>
      </c>
      <c r="S2176" s="71">
        <v>45413</v>
      </c>
      <c r="T2176" s="94">
        <v>0.375</v>
      </c>
      <c r="U2176" s="71">
        <v>45413</v>
      </c>
      <c r="V2176" s="94">
        <v>0.45833333333333331</v>
      </c>
      <c r="W2176">
        <v>120</v>
      </c>
      <c r="X2176">
        <v>2</v>
      </c>
      <c r="Y2176" t="s">
        <v>203</v>
      </c>
      <c r="AB2176" t="s">
        <v>1611</v>
      </c>
      <c r="AC2176" t="s">
        <v>1612</v>
      </c>
      <c r="AD2176">
        <v>90912</v>
      </c>
    </row>
    <row r="2177" spans="1:30" x14ac:dyDescent="0.25">
      <c r="A2177" t="s">
        <v>1615</v>
      </c>
      <c r="D2177" t="s">
        <v>266</v>
      </c>
      <c r="E2177" t="s">
        <v>1616</v>
      </c>
      <c r="F2177" t="s">
        <v>782</v>
      </c>
      <c r="H2177" t="s">
        <v>811</v>
      </c>
      <c r="M2177" t="s">
        <v>744</v>
      </c>
      <c r="N2177" t="s">
        <v>745</v>
      </c>
      <c r="O2177">
        <v>0</v>
      </c>
      <c r="P2177" t="s">
        <v>816</v>
      </c>
      <c r="Q2177" t="s">
        <v>86</v>
      </c>
      <c r="R2177" t="s">
        <v>86</v>
      </c>
      <c r="S2177" s="71">
        <v>45413</v>
      </c>
      <c r="T2177" s="94">
        <v>0.47916666666666669</v>
      </c>
      <c r="U2177" s="71">
        <v>45413</v>
      </c>
      <c r="V2177" s="94">
        <v>0.5625</v>
      </c>
      <c r="W2177">
        <v>120</v>
      </c>
      <c r="X2177">
        <v>2</v>
      </c>
      <c r="Y2177" t="s">
        <v>35</v>
      </c>
      <c r="AB2177" t="s">
        <v>1619</v>
      </c>
      <c r="AC2177" t="s">
        <v>1620</v>
      </c>
      <c r="AD2177">
        <v>90910</v>
      </c>
    </row>
    <row r="2178" spans="1:30" x14ac:dyDescent="0.25">
      <c r="A2178" t="s">
        <v>1615</v>
      </c>
      <c r="D2178" t="s">
        <v>266</v>
      </c>
      <c r="E2178" t="s">
        <v>1616</v>
      </c>
      <c r="F2178" t="s">
        <v>782</v>
      </c>
      <c r="H2178" t="s">
        <v>811</v>
      </c>
      <c r="M2178" t="s">
        <v>789</v>
      </c>
      <c r="N2178" t="s">
        <v>777</v>
      </c>
      <c r="P2178" t="s">
        <v>790</v>
      </c>
      <c r="S2178" s="71">
        <v>45413</v>
      </c>
      <c r="T2178" s="94">
        <v>0.47916666666666669</v>
      </c>
      <c r="U2178" s="71">
        <v>45413</v>
      </c>
      <c r="V2178" s="94">
        <v>0.5625</v>
      </c>
      <c r="W2178">
        <v>2.15</v>
      </c>
      <c r="X2178">
        <v>3.5833333000000002E-2</v>
      </c>
      <c r="Y2178" t="s">
        <v>35</v>
      </c>
      <c r="AD2178">
        <v>90910</v>
      </c>
    </row>
    <row r="2179" spans="1:30" x14ac:dyDescent="0.25">
      <c r="A2179" t="s">
        <v>1615</v>
      </c>
      <c r="D2179" t="s">
        <v>266</v>
      </c>
      <c r="E2179" t="s">
        <v>1616</v>
      </c>
      <c r="F2179" t="s">
        <v>782</v>
      </c>
      <c r="H2179" t="s">
        <v>811</v>
      </c>
      <c r="M2179" t="s">
        <v>744</v>
      </c>
      <c r="N2179" t="s">
        <v>745</v>
      </c>
      <c r="O2179">
        <v>0</v>
      </c>
      <c r="P2179" t="s">
        <v>819</v>
      </c>
      <c r="Q2179" t="s">
        <v>86</v>
      </c>
      <c r="R2179" t="s">
        <v>86</v>
      </c>
      <c r="S2179" s="71">
        <v>45413</v>
      </c>
      <c r="T2179" s="94">
        <v>0.58333333333333337</v>
      </c>
      <c r="U2179" s="71">
        <v>45413</v>
      </c>
      <c r="V2179" s="94">
        <v>0.70833333333333337</v>
      </c>
      <c r="W2179">
        <v>180</v>
      </c>
      <c r="X2179">
        <v>3</v>
      </c>
      <c r="Y2179" t="s">
        <v>35</v>
      </c>
      <c r="AB2179" t="s">
        <v>851</v>
      </c>
      <c r="AC2179" t="s">
        <v>852</v>
      </c>
      <c r="AD2179">
        <v>90821</v>
      </c>
    </row>
    <row r="2180" spans="1:30" x14ac:dyDescent="0.25">
      <c r="A2180" t="s">
        <v>1615</v>
      </c>
      <c r="D2180" t="s">
        <v>266</v>
      </c>
      <c r="E2180" t="s">
        <v>1616</v>
      </c>
      <c r="F2180" t="s">
        <v>782</v>
      </c>
      <c r="H2180" t="s">
        <v>811</v>
      </c>
      <c r="M2180" t="s">
        <v>776</v>
      </c>
      <c r="N2180" t="s">
        <v>777</v>
      </c>
      <c r="P2180" t="s">
        <v>788</v>
      </c>
      <c r="Q2180" t="s">
        <v>86</v>
      </c>
      <c r="R2180" t="s">
        <v>86</v>
      </c>
      <c r="S2180" s="71">
        <v>45413</v>
      </c>
      <c r="T2180" s="94">
        <v>0.58333333333333337</v>
      </c>
      <c r="U2180" s="71">
        <v>45413</v>
      </c>
      <c r="V2180" s="94">
        <v>0.70833333333333337</v>
      </c>
      <c r="W2180">
        <v>2</v>
      </c>
      <c r="X2180">
        <v>3.3333333E-2</v>
      </c>
      <c r="Y2180" t="s">
        <v>35</v>
      </c>
      <c r="AB2180" t="s">
        <v>851</v>
      </c>
      <c r="AC2180" t="s">
        <v>852</v>
      </c>
      <c r="AD2180">
        <v>90821</v>
      </c>
    </row>
    <row r="2181" spans="1:30" x14ac:dyDescent="0.25">
      <c r="A2181" t="s">
        <v>1615</v>
      </c>
      <c r="D2181" t="s">
        <v>266</v>
      </c>
      <c r="E2181" t="s">
        <v>1616</v>
      </c>
      <c r="F2181" t="s">
        <v>782</v>
      </c>
      <c r="H2181" t="s">
        <v>811</v>
      </c>
      <c r="M2181" t="s">
        <v>789</v>
      </c>
      <c r="N2181" t="s">
        <v>777</v>
      </c>
      <c r="P2181" t="s">
        <v>790</v>
      </c>
      <c r="S2181" s="71">
        <v>45413</v>
      </c>
      <c r="T2181" s="94">
        <v>0.58333333333333337</v>
      </c>
      <c r="U2181" s="71">
        <v>45413</v>
      </c>
      <c r="V2181" s="94">
        <v>0.70833333333333337</v>
      </c>
      <c r="W2181">
        <v>10.96</v>
      </c>
      <c r="X2181">
        <v>0.182666667</v>
      </c>
      <c r="Y2181" t="s">
        <v>35</v>
      </c>
      <c r="AD2181">
        <v>90821</v>
      </c>
    </row>
    <row r="2182" spans="1:30" x14ac:dyDescent="0.25">
      <c r="A2182" t="s">
        <v>1609</v>
      </c>
      <c r="D2182" t="s">
        <v>268</v>
      </c>
      <c r="E2182" t="s">
        <v>1610</v>
      </c>
      <c r="F2182" t="s">
        <v>782</v>
      </c>
      <c r="H2182" t="s">
        <v>811</v>
      </c>
      <c r="M2182" t="s">
        <v>744</v>
      </c>
      <c r="N2182" t="s">
        <v>745</v>
      </c>
      <c r="O2182">
        <v>0</v>
      </c>
      <c r="P2182" t="s">
        <v>783</v>
      </c>
      <c r="Q2182" t="s">
        <v>86</v>
      </c>
      <c r="R2182" t="s">
        <v>86</v>
      </c>
      <c r="S2182" s="71">
        <v>45403</v>
      </c>
      <c r="T2182" s="94">
        <v>0.3125</v>
      </c>
      <c r="U2182" s="71">
        <v>45403</v>
      </c>
      <c r="V2182" s="94">
        <v>0.39583333333333331</v>
      </c>
      <c r="W2182">
        <v>120</v>
      </c>
      <c r="X2182">
        <v>2</v>
      </c>
      <c r="Y2182" t="s">
        <v>35</v>
      </c>
      <c r="AB2182" t="s">
        <v>867</v>
      </c>
      <c r="AC2182" t="s">
        <v>868</v>
      </c>
      <c r="AD2182">
        <v>114160</v>
      </c>
    </row>
    <row r="2183" spans="1:30" x14ac:dyDescent="0.25">
      <c r="A2183" t="s">
        <v>1609</v>
      </c>
      <c r="D2183" t="s">
        <v>268</v>
      </c>
      <c r="E2183" t="s">
        <v>1610</v>
      </c>
      <c r="F2183" t="s">
        <v>782</v>
      </c>
      <c r="H2183" t="s">
        <v>811</v>
      </c>
      <c r="M2183" t="s">
        <v>776</v>
      </c>
      <c r="N2183" t="s">
        <v>777</v>
      </c>
      <c r="P2183" t="s">
        <v>778</v>
      </c>
      <c r="Q2183" t="s">
        <v>86</v>
      </c>
      <c r="R2183" t="s">
        <v>86</v>
      </c>
      <c r="S2183" s="71">
        <v>45403</v>
      </c>
      <c r="T2183" s="94">
        <v>0.3125</v>
      </c>
      <c r="U2183" s="71">
        <v>45403</v>
      </c>
      <c r="V2183" s="94">
        <v>0.39583333333333331</v>
      </c>
      <c r="W2183">
        <v>5</v>
      </c>
      <c r="X2183">
        <v>8.3333332999999996E-2</v>
      </c>
      <c r="Y2183" t="s">
        <v>35</v>
      </c>
      <c r="AB2183" t="s">
        <v>867</v>
      </c>
      <c r="AC2183" t="s">
        <v>868</v>
      </c>
      <c r="AD2183">
        <v>114160</v>
      </c>
    </row>
    <row r="2184" spans="1:30" x14ac:dyDescent="0.25">
      <c r="A2184" t="s">
        <v>1609</v>
      </c>
      <c r="D2184" t="s">
        <v>268</v>
      </c>
      <c r="E2184" t="s">
        <v>1610</v>
      </c>
      <c r="F2184" t="s">
        <v>782</v>
      </c>
      <c r="H2184" t="s">
        <v>811</v>
      </c>
      <c r="M2184" t="s">
        <v>744</v>
      </c>
      <c r="N2184" t="s">
        <v>745</v>
      </c>
      <c r="O2184">
        <v>0</v>
      </c>
      <c r="P2184" t="s">
        <v>819</v>
      </c>
      <c r="Q2184" t="s">
        <v>86</v>
      </c>
      <c r="R2184" t="s">
        <v>86</v>
      </c>
      <c r="S2184" s="71">
        <v>45404</v>
      </c>
      <c r="T2184" s="94">
        <v>0.375</v>
      </c>
      <c r="U2184" s="71">
        <v>45404</v>
      </c>
      <c r="V2184" s="94">
        <v>0.45833333333333331</v>
      </c>
      <c r="W2184">
        <v>120</v>
      </c>
      <c r="X2184">
        <v>2</v>
      </c>
      <c r="Y2184" t="s">
        <v>203</v>
      </c>
      <c r="AB2184" t="s">
        <v>1611</v>
      </c>
      <c r="AC2184" t="s">
        <v>1612</v>
      </c>
      <c r="AD2184">
        <v>87410</v>
      </c>
    </row>
    <row r="2185" spans="1:30" x14ac:dyDescent="0.25">
      <c r="A2185" t="s">
        <v>1609</v>
      </c>
      <c r="D2185" t="s">
        <v>268</v>
      </c>
      <c r="E2185" t="s">
        <v>1610</v>
      </c>
      <c r="F2185" t="s">
        <v>782</v>
      </c>
      <c r="H2185" t="s">
        <v>811</v>
      </c>
      <c r="M2185" t="s">
        <v>744</v>
      </c>
      <c r="N2185" t="s">
        <v>745</v>
      </c>
      <c r="O2185">
        <v>0</v>
      </c>
      <c r="P2185" t="s">
        <v>819</v>
      </c>
      <c r="Q2185" t="s">
        <v>86</v>
      </c>
      <c r="R2185" t="s">
        <v>86</v>
      </c>
      <c r="S2185" s="71">
        <v>45404</v>
      </c>
      <c r="T2185" s="94">
        <v>0.625</v>
      </c>
      <c r="U2185" s="71">
        <v>45404</v>
      </c>
      <c r="V2185" s="94">
        <v>0.75</v>
      </c>
      <c r="W2185">
        <v>180</v>
      </c>
      <c r="X2185">
        <v>3</v>
      </c>
      <c r="Y2185" t="s">
        <v>35</v>
      </c>
      <c r="AB2185" t="s">
        <v>1116</v>
      </c>
      <c r="AC2185" t="s">
        <v>1117</v>
      </c>
      <c r="AD2185">
        <v>99898</v>
      </c>
    </row>
    <row r="2186" spans="1:30" x14ac:dyDescent="0.25">
      <c r="A2186" t="s">
        <v>1609</v>
      </c>
      <c r="D2186" t="s">
        <v>268</v>
      </c>
      <c r="E2186" t="s">
        <v>1610</v>
      </c>
      <c r="F2186" t="s">
        <v>782</v>
      </c>
      <c r="H2186" t="s">
        <v>811</v>
      </c>
      <c r="M2186" t="s">
        <v>789</v>
      </c>
      <c r="N2186" t="s">
        <v>777</v>
      </c>
      <c r="P2186" t="s">
        <v>790</v>
      </c>
      <c r="S2186" s="71">
        <v>45404</v>
      </c>
      <c r="T2186" s="94">
        <v>0.625</v>
      </c>
      <c r="U2186" s="71">
        <v>45404</v>
      </c>
      <c r="V2186" s="94">
        <v>0.75</v>
      </c>
      <c r="W2186">
        <v>2.0299999999999998</v>
      </c>
      <c r="X2186">
        <v>3.3833333E-2</v>
      </c>
      <c r="Y2186" t="s">
        <v>35</v>
      </c>
      <c r="AD2186">
        <v>99898</v>
      </c>
    </row>
    <row r="2187" spans="1:30" x14ac:dyDescent="0.25">
      <c r="A2187" t="s">
        <v>1609</v>
      </c>
      <c r="D2187" t="s">
        <v>268</v>
      </c>
      <c r="E2187" t="s">
        <v>1610</v>
      </c>
      <c r="F2187" t="s">
        <v>782</v>
      </c>
      <c r="H2187" t="s">
        <v>811</v>
      </c>
      <c r="M2187" t="s">
        <v>744</v>
      </c>
      <c r="N2187" t="s">
        <v>745</v>
      </c>
      <c r="O2187">
        <v>0</v>
      </c>
      <c r="P2187" t="s">
        <v>819</v>
      </c>
      <c r="Q2187" t="s">
        <v>86</v>
      </c>
      <c r="R2187" t="s">
        <v>86</v>
      </c>
      <c r="S2187" s="71">
        <v>45405</v>
      </c>
      <c r="T2187" s="94">
        <v>0.35416666666666669</v>
      </c>
      <c r="U2187" s="71">
        <v>45405</v>
      </c>
      <c r="V2187" s="94">
        <v>0.4375</v>
      </c>
      <c r="W2187">
        <v>120</v>
      </c>
      <c r="X2187">
        <v>2</v>
      </c>
      <c r="Y2187" t="s">
        <v>203</v>
      </c>
      <c r="AB2187" t="s">
        <v>1611</v>
      </c>
      <c r="AC2187" t="s">
        <v>1612</v>
      </c>
      <c r="AD2187">
        <v>87764</v>
      </c>
    </row>
    <row r="2188" spans="1:30" x14ac:dyDescent="0.25">
      <c r="A2188" t="s">
        <v>1609</v>
      </c>
      <c r="D2188" t="s">
        <v>268</v>
      </c>
      <c r="E2188" t="s">
        <v>1610</v>
      </c>
      <c r="F2188" t="s">
        <v>782</v>
      </c>
      <c r="H2188" t="s">
        <v>811</v>
      </c>
      <c r="M2188" t="s">
        <v>744</v>
      </c>
      <c r="N2188" t="s">
        <v>745</v>
      </c>
      <c r="O2188">
        <v>0</v>
      </c>
      <c r="P2188" t="s">
        <v>816</v>
      </c>
      <c r="Q2188" t="s">
        <v>86</v>
      </c>
      <c r="R2188" t="s">
        <v>86</v>
      </c>
      <c r="S2188" s="71">
        <v>45405</v>
      </c>
      <c r="T2188" s="94">
        <v>0.44791666666666669</v>
      </c>
      <c r="U2188" s="71">
        <v>45405</v>
      </c>
      <c r="V2188" s="94">
        <v>0.53125</v>
      </c>
      <c r="W2188">
        <v>120</v>
      </c>
      <c r="X2188">
        <v>2</v>
      </c>
      <c r="Y2188" t="s">
        <v>203</v>
      </c>
      <c r="AB2188" t="s">
        <v>1613</v>
      </c>
      <c r="AC2188" t="s">
        <v>1614</v>
      </c>
      <c r="AD2188">
        <v>105479</v>
      </c>
    </row>
    <row r="2189" spans="1:30" x14ac:dyDescent="0.25">
      <c r="A2189" t="s">
        <v>1609</v>
      </c>
      <c r="D2189" t="s">
        <v>268</v>
      </c>
      <c r="E2189" t="s">
        <v>1610</v>
      </c>
      <c r="F2189" t="s">
        <v>782</v>
      </c>
      <c r="H2189" t="s">
        <v>811</v>
      </c>
      <c r="M2189" t="s">
        <v>789</v>
      </c>
      <c r="N2189" t="s">
        <v>777</v>
      </c>
      <c r="P2189" t="s">
        <v>790</v>
      </c>
      <c r="S2189" s="71">
        <v>45405</v>
      </c>
      <c r="T2189" s="94">
        <v>0.44791666666666669</v>
      </c>
      <c r="U2189" s="71">
        <v>45405</v>
      </c>
      <c r="V2189" s="94">
        <v>0.53125</v>
      </c>
      <c r="W2189">
        <v>0.74</v>
      </c>
      <c r="X2189">
        <v>1.2333333E-2</v>
      </c>
      <c r="Y2189" t="s">
        <v>203</v>
      </c>
      <c r="AD2189">
        <v>105479</v>
      </c>
    </row>
    <row r="2190" spans="1:30" x14ac:dyDescent="0.25">
      <c r="A2190" t="s">
        <v>1609</v>
      </c>
      <c r="D2190" t="s">
        <v>268</v>
      </c>
      <c r="E2190" t="s">
        <v>1610</v>
      </c>
      <c r="F2190" t="s">
        <v>782</v>
      </c>
      <c r="H2190" t="s">
        <v>811</v>
      </c>
      <c r="M2190" t="s">
        <v>744</v>
      </c>
      <c r="N2190" t="s">
        <v>745</v>
      </c>
      <c r="O2190">
        <v>0</v>
      </c>
      <c r="P2190" t="s">
        <v>819</v>
      </c>
      <c r="Q2190" t="s">
        <v>86</v>
      </c>
      <c r="R2190" t="s">
        <v>86</v>
      </c>
      <c r="S2190" s="71">
        <v>45405</v>
      </c>
      <c r="T2190" s="94">
        <v>0.5625</v>
      </c>
      <c r="U2190" s="71">
        <v>45405</v>
      </c>
      <c r="V2190" s="94">
        <v>0.72916666666666663</v>
      </c>
      <c r="W2190">
        <v>240</v>
      </c>
      <c r="X2190">
        <v>4</v>
      </c>
      <c r="Y2190" t="s">
        <v>35</v>
      </c>
      <c r="AB2190" t="s">
        <v>1116</v>
      </c>
      <c r="AC2190" t="s">
        <v>1117</v>
      </c>
      <c r="AD2190">
        <v>105455</v>
      </c>
    </row>
    <row r="2191" spans="1:30" x14ac:dyDescent="0.25">
      <c r="A2191" t="s">
        <v>1609</v>
      </c>
      <c r="D2191" t="s">
        <v>268</v>
      </c>
      <c r="E2191" t="s">
        <v>1610</v>
      </c>
      <c r="F2191" t="s">
        <v>782</v>
      </c>
      <c r="H2191" t="s">
        <v>811</v>
      </c>
      <c r="M2191" t="s">
        <v>789</v>
      </c>
      <c r="N2191" t="s">
        <v>777</v>
      </c>
      <c r="P2191" t="s">
        <v>790</v>
      </c>
      <c r="S2191" s="71">
        <v>45405</v>
      </c>
      <c r="T2191" s="94">
        <v>0.5625</v>
      </c>
      <c r="U2191" s="71">
        <v>45405</v>
      </c>
      <c r="V2191" s="94">
        <v>0.72916666666666663</v>
      </c>
      <c r="W2191">
        <v>2.5</v>
      </c>
      <c r="X2191">
        <v>4.1666666999999998E-2</v>
      </c>
      <c r="Y2191" t="s">
        <v>35</v>
      </c>
      <c r="AD2191">
        <v>105455</v>
      </c>
    </row>
    <row r="2192" spans="1:30" x14ac:dyDescent="0.25">
      <c r="A2192" t="s">
        <v>1609</v>
      </c>
      <c r="D2192" t="s">
        <v>268</v>
      </c>
      <c r="E2192" t="s">
        <v>1610</v>
      </c>
      <c r="F2192" t="s">
        <v>782</v>
      </c>
      <c r="H2192" t="s">
        <v>811</v>
      </c>
      <c r="M2192" t="s">
        <v>744</v>
      </c>
      <c r="N2192" t="s">
        <v>745</v>
      </c>
      <c r="O2192">
        <v>0</v>
      </c>
      <c r="P2192" t="s">
        <v>819</v>
      </c>
      <c r="Q2192" t="s">
        <v>86</v>
      </c>
      <c r="R2192" t="s">
        <v>86</v>
      </c>
      <c r="S2192" s="71">
        <v>45408</v>
      </c>
      <c r="T2192" s="94">
        <v>0.39583333333333331</v>
      </c>
      <c r="U2192" s="71">
        <v>45408</v>
      </c>
      <c r="V2192" s="94">
        <v>0.47916666666666669</v>
      </c>
      <c r="W2192">
        <v>120</v>
      </c>
      <c r="X2192">
        <v>2</v>
      </c>
      <c r="Y2192" t="s">
        <v>35</v>
      </c>
      <c r="AB2192" t="s">
        <v>1521</v>
      </c>
      <c r="AC2192" t="s">
        <v>1522</v>
      </c>
      <c r="AD2192">
        <v>90147</v>
      </c>
    </row>
    <row r="2193" spans="1:30" x14ac:dyDescent="0.25">
      <c r="A2193" t="s">
        <v>1609</v>
      </c>
      <c r="D2193" t="s">
        <v>268</v>
      </c>
      <c r="E2193" t="s">
        <v>1610</v>
      </c>
      <c r="F2193" t="s">
        <v>782</v>
      </c>
      <c r="H2193" t="s">
        <v>811</v>
      </c>
      <c r="M2193" t="s">
        <v>744</v>
      </c>
      <c r="N2193" t="s">
        <v>745</v>
      </c>
      <c r="O2193">
        <v>0</v>
      </c>
      <c r="P2193" t="s">
        <v>819</v>
      </c>
      <c r="Q2193" t="s">
        <v>86</v>
      </c>
      <c r="R2193" t="s">
        <v>86</v>
      </c>
      <c r="S2193" s="71">
        <v>45408</v>
      </c>
      <c r="T2193" s="94">
        <v>0.5</v>
      </c>
      <c r="U2193" s="71">
        <v>45408</v>
      </c>
      <c r="V2193" s="94">
        <v>0.58333333333333337</v>
      </c>
      <c r="W2193">
        <v>120</v>
      </c>
      <c r="X2193">
        <v>2</v>
      </c>
      <c r="Y2193" t="s">
        <v>35</v>
      </c>
      <c r="AB2193" t="s">
        <v>1122</v>
      </c>
      <c r="AC2193" t="s">
        <v>1123</v>
      </c>
      <c r="AD2193">
        <v>90880</v>
      </c>
    </row>
    <row r="2194" spans="1:30" x14ac:dyDescent="0.25">
      <c r="A2194" t="s">
        <v>1609</v>
      </c>
      <c r="D2194" t="s">
        <v>268</v>
      </c>
      <c r="E2194" t="s">
        <v>1610</v>
      </c>
      <c r="F2194" t="s">
        <v>782</v>
      </c>
      <c r="H2194" t="s">
        <v>811</v>
      </c>
      <c r="M2194" t="s">
        <v>789</v>
      </c>
      <c r="N2194" t="s">
        <v>777</v>
      </c>
      <c r="P2194" t="s">
        <v>790</v>
      </c>
      <c r="S2194" s="71">
        <v>45408</v>
      </c>
      <c r="T2194" s="94">
        <v>0.5</v>
      </c>
      <c r="U2194" s="71">
        <v>45408</v>
      </c>
      <c r="V2194" s="94">
        <v>0.58333333333333337</v>
      </c>
      <c r="W2194">
        <v>8.24</v>
      </c>
      <c r="X2194">
        <v>0.137333333</v>
      </c>
      <c r="Y2194" t="s">
        <v>35</v>
      </c>
      <c r="AD2194">
        <v>90880</v>
      </c>
    </row>
    <row r="2195" spans="1:30" x14ac:dyDescent="0.25">
      <c r="A2195" t="s">
        <v>1609</v>
      </c>
      <c r="D2195" t="s">
        <v>268</v>
      </c>
      <c r="E2195" t="s">
        <v>1610</v>
      </c>
      <c r="F2195" t="s">
        <v>782</v>
      </c>
      <c r="H2195" t="s">
        <v>811</v>
      </c>
      <c r="M2195" t="s">
        <v>744</v>
      </c>
      <c r="N2195" t="s">
        <v>745</v>
      </c>
      <c r="O2195">
        <v>0</v>
      </c>
      <c r="P2195" t="s">
        <v>783</v>
      </c>
      <c r="Q2195" t="s">
        <v>86</v>
      </c>
      <c r="R2195" t="s">
        <v>86</v>
      </c>
      <c r="S2195" s="71">
        <v>45408</v>
      </c>
      <c r="T2195" s="94">
        <v>0.59375</v>
      </c>
      <c r="U2195" s="71">
        <v>45408</v>
      </c>
      <c r="V2195" s="94">
        <v>0.67708333333333337</v>
      </c>
      <c r="W2195">
        <v>120</v>
      </c>
      <c r="X2195">
        <v>2</v>
      </c>
      <c r="Y2195" t="s">
        <v>35</v>
      </c>
      <c r="AB2195" t="s">
        <v>998</v>
      </c>
      <c r="AC2195" t="s">
        <v>999</v>
      </c>
      <c r="AD2195">
        <v>113870</v>
      </c>
    </row>
    <row r="2196" spans="1:30" x14ac:dyDescent="0.25">
      <c r="A2196" t="s">
        <v>1609</v>
      </c>
      <c r="D2196" t="s">
        <v>268</v>
      </c>
      <c r="E2196" t="s">
        <v>1610</v>
      </c>
      <c r="F2196" t="s">
        <v>782</v>
      </c>
      <c r="H2196" t="s">
        <v>811</v>
      </c>
      <c r="M2196" t="s">
        <v>789</v>
      </c>
      <c r="N2196" t="s">
        <v>777</v>
      </c>
      <c r="P2196" t="s">
        <v>790</v>
      </c>
      <c r="S2196" s="71">
        <v>45408</v>
      </c>
      <c r="T2196" s="94">
        <v>0.59375</v>
      </c>
      <c r="U2196" s="71">
        <v>45408</v>
      </c>
      <c r="V2196" s="94">
        <v>0.67708333333333337</v>
      </c>
      <c r="W2196">
        <v>4.5</v>
      </c>
      <c r="X2196">
        <v>7.4999999999999997E-2</v>
      </c>
      <c r="Y2196" t="s">
        <v>35</v>
      </c>
      <c r="AD2196">
        <v>113870</v>
      </c>
    </row>
    <row r="2197" spans="1:30" x14ac:dyDescent="0.25">
      <c r="A2197" t="s">
        <v>1609</v>
      </c>
      <c r="D2197" t="s">
        <v>268</v>
      </c>
      <c r="E2197" t="s">
        <v>1610</v>
      </c>
      <c r="F2197" t="s">
        <v>782</v>
      </c>
      <c r="H2197" t="s">
        <v>811</v>
      </c>
      <c r="M2197" t="s">
        <v>744</v>
      </c>
      <c r="N2197" t="s">
        <v>745</v>
      </c>
      <c r="O2197">
        <v>0</v>
      </c>
      <c r="P2197" t="s">
        <v>783</v>
      </c>
      <c r="Q2197" t="s">
        <v>86</v>
      </c>
      <c r="R2197" t="s">
        <v>86</v>
      </c>
      <c r="S2197" s="71">
        <v>45408</v>
      </c>
      <c r="T2197" s="94">
        <v>0.6875</v>
      </c>
      <c r="U2197" s="71">
        <v>45408</v>
      </c>
      <c r="V2197" s="94">
        <v>0.72916666666666663</v>
      </c>
      <c r="W2197">
        <v>60</v>
      </c>
      <c r="X2197">
        <v>1</v>
      </c>
      <c r="Y2197" t="s">
        <v>35</v>
      </c>
      <c r="AB2197" t="s">
        <v>1686</v>
      </c>
      <c r="AC2197" t="s">
        <v>1687</v>
      </c>
      <c r="AD2197">
        <v>110048</v>
      </c>
    </row>
    <row r="2198" spans="1:30" x14ac:dyDescent="0.25">
      <c r="A2198" t="s">
        <v>1609</v>
      </c>
      <c r="D2198" t="s">
        <v>268</v>
      </c>
      <c r="E2198" t="s">
        <v>1610</v>
      </c>
      <c r="F2198" t="s">
        <v>782</v>
      </c>
      <c r="H2198" t="s">
        <v>811</v>
      </c>
      <c r="M2198" t="s">
        <v>789</v>
      </c>
      <c r="N2198" t="s">
        <v>777</v>
      </c>
      <c r="P2198" t="s">
        <v>790</v>
      </c>
      <c r="S2198" s="71">
        <v>45408</v>
      </c>
      <c r="T2198" s="94">
        <v>0.6875</v>
      </c>
      <c r="U2198" s="71">
        <v>45408</v>
      </c>
      <c r="V2198" s="94">
        <v>0.72916666666666663</v>
      </c>
      <c r="W2198">
        <v>2.39</v>
      </c>
      <c r="X2198">
        <v>3.9833332999999999E-2</v>
      </c>
      <c r="Y2198" t="s">
        <v>35</v>
      </c>
      <c r="AD2198">
        <v>110048</v>
      </c>
    </row>
    <row r="2199" spans="1:30" x14ac:dyDescent="0.25">
      <c r="A2199" t="s">
        <v>1609</v>
      </c>
      <c r="D2199" t="s">
        <v>268</v>
      </c>
      <c r="E2199" t="s">
        <v>1610</v>
      </c>
      <c r="F2199" t="s">
        <v>782</v>
      </c>
      <c r="H2199" t="s">
        <v>811</v>
      </c>
      <c r="M2199" t="s">
        <v>744</v>
      </c>
      <c r="N2199" t="s">
        <v>796</v>
      </c>
      <c r="O2199">
        <v>0</v>
      </c>
      <c r="P2199" t="s">
        <v>797</v>
      </c>
      <c r="Q2199" t="s">
        <v>747</v>
      </c>
      <c r="R2199" t="s">
        <v>747</v>
      </c>
      <c r="S2199" s="71">
        <v>45408</v>
      </c>
      <c r="T2199" s="94">
        <v>0.72916666666666663</v>
      </c>
      <c r="U2199" s="71">
        <v>45408</v>
      </c>
      <c r="V2199" s="94">
        <v>0.77083333333333337</v>
      </c>
      <c r="W2199">
        <v>60</v>
      </c>
      <c r="X2199">
        <v>1</v>
      </c>
      <c r="AB2199" t="s">
        <v>798</v>
      </c>
      <c r="AC2199" t="s">
        <v>799</v>
      </c>
      <c r="AD2199">
        <v>121756</v>
      </c>
    </row>
    <row r="2200" spans="1:30" x14ac:dyDescent="0.25">
      <c r="A2200" t="s">
        <v>1609</v>
      </c>
      <c r="D2200" t="s">
        <v>268</v>
      </c>
      <c r="E2200" t="s">
        <v>1610</v>
      </c>
      <c r="F2200" t="s">
        <v>782</v>
      </c>
      <c r="H2200" t="s">
        <v>811</v>
      </c>
      <c r="M2200" t="s">
        <v>744</v>
      </c>
      <c r="N2200" t="s">
        <v>745</v>
      </c>
      <c r="O2200">
        <v>0</v>
      </c>
      <c r="P2200" t="s">
        <v>783</v>
      </c>
      <c r="Q2200" t="s">
        <v>86</v>
      </c>
      <c r="R2200" t="s">
        <v>86</v>
      </c>
      <c r="S2200" s="71">
        <v>45409</v>
      </c>
      <c r="T2200" s="94">
        <v>0.51041666666666663</v>
      </c>
      <c r="U2200" s="71">
        <v>45409</v>
      </c>
      <c r="V2200" s="94">
        <v>0.57291666666666663</v>
      </c>
      <c r="W2200">
        <v>90</v>
      </c>
      <c r="X2200">
        <v>1.5</v>
      </c>
      <c r="Y2200" t="s">
        <v>35</v>
      </c>
      <c r="AB2200" t="s">
        <v>826</v>
      </c>
      <c r="AC2200" t="s">
        <v>827</v>
      </c>
      <c r="AD2200">
        <v>110860</v>
      </c>
    </row>
    <row r="2201" spans="1:30" x14ac:dyDescent="0.25">
      <c r="A2201" t="s">
        <v>1609</v>
      </c>
      <c r="D2201" t="s">
        <v>268</v>
      </c>
      <c r="E2201" t="s">
        <v>1610</v>
      </c>
      <c r="F2201" t="s">
        <v>782</v>
      </c>
      <c r="H2201" t="s">
        <v>811</v>
      </c>
      <c r="M2201" t="s">
        <v>776</v>
      </c>
      <c r="N2201" t="s">
        <v>777</v>
      </c>
      <c r="P2201" t="s">
        <v>778</v>
      </c>
      <c r="Q2201" t="s">
        <v>86</v>
      </c>
      <c r="R2201" t="s">
        <v>86</v>
      </c>
      <c r="S2201" s="71">
        <v>45409</v>
      </c>
      <c r="T2201" s="94">
        <v>0.51041666666666663</v>
      </c>
      <c r="U2201" s="71">
        <v>45409</v>
      </c>
      <c r="V2201" s="94">
        <v>0.57291666666666663</v>
      </c>
      <c r="W2201">
        <v>6</v>
      </c>
      <c r="X2201">
        <v>0.1</v>
      </c>
      <c r="Y2201" t="s">
        <v>35</v>
      </c>
      <c r="AB2201" t="s">
        <v>826</v>
      </c>
      <c r="AC2201" t="s">
        <v>827</v>
      </c>
      <c r="AD2201">
        <v>110860</v>
      </c>
    </row>
    <row r="2202" spans="1:30" x14ac:dyDescent="0.25">
      <c r="A2202" t="s">
        <v>1609</v>
      </c>
      <c r="D2202" t="s">
        <v>268</v>
      </c>
      <c r="E2202" t="s">
        <v>1610</v>
      </c>
      <c r="F2202" t="s">
        <v>782</v>
      </c>
      <c r="H2202" t="s">
        <v>811</v>
      </c>
      <c r="M2202" t="s">
        <v>744</v>
      </c>
      <c r="N2202" t="s">
        <v>796</v>
      </c>
      <c r="O2202">
        <v>0</v>
      </c>
      <c r="P2202" t="s">
        <v>797</v>
      </c>
      <c r="Q2202" t="s">
        <v>747</v>
      </c>
      <c r="R2202" t="s">
        <v>747</v>
      </c>
      <c r="S2202" s="71">
        <v>45409</v>
      </c>
      <c r="T2202" s="94">
        <v>0.57291666666666663</v>
      </c>
      <c r="U2202" s="71">
        <v>45409</v>
      </c>
      <c r="V2202" s="94">
        <v>0.58333333333333337</v>
      </c>
      <c r="W2202">
        <v>15</v>
      </c>
      <c r="X2202">
        <v>0.25</v>
      </c>
      <c r="AB2202" t="s">
        <v>798</v>
      </c>
      <c r="AC2202" t="s">
        <v>799</v>
      </c>
      <c r="AD2202">
        <v>123385</v>
      </c>
    </row>
    <row r="2203" spans="1:30" x14ac:dyDescent="0.25">
      <c r="A2203" t="s">
        <v>1609</v>
      </c>
      <c r="D2203" t="s">
        <v>268</v>
      </c>
      <c r="E2203" t="s">
        <v>1610</v>
      </c>
      <c r="F2203" t="s">
        <v>782</v>
      </c>
      <c r="H2203" t="s">
        <v>811</v>
      </c>
      <c r="M2203" t="s">
        <v>744</v>
      </c>
      <c r="N2203" t="s">
        <v>745</v>
      </c>
      <c r="O2203">
        <v>0</v>
      </c>
      <c r="P2203" t="s">
        <v>819</v>
      </c>
      <c r="Q2203" t="s">
        <v>86</v>
      </c>
      <c r="R2203" t="s">
        <v>86</v>
      </c>
      <c r="S2203" s="71">
        <v>45409</v>
      </c>
      <c r="T2203" s="94">
        <v>0.58333333333333337</v>
      </c>
      <c r="U2203" s="71">
        <v>45409</v>
      </c>
      <c r="V2203" s="94">
        <v>0.66666666666666663</v>
      </c>
      <c r="W2203">
        <v>120</v>
      </c>
      <c r="X2203">
        <v>2</v>
      </c>
      <c r="Y2203" t="s">
        <v>35</v>
      </c>
      <c r="AB2203" t="s">
        <v>1116</v>
      </c>
      <c r="AC2203" t="s">
        <v>1117</v>
      </c>
      <c r="AD2203">
        <v>118061</v>
      </c>
    </row>
    <row r="2204" spans="1:30" x14ac:dyDescent="0.25">
      <c r="A2204" t="s">
        <v>1609</v>
      </c>
      <c r="D2204" t="s">
        <v>268</v>
      </c>
      <c r="E2204" t="s">
        <v>1610</v>
      </c>
      <c r="F2204" t="s">
        <v>782</v>
      </c>
      <c r="H2204" t="s">
        <v>811</v>
      </c>
      <c r="M2204" t="s">
        <v>789</v>
      </c>
      <c r="N2204" t="s">
        <v>777</v>
      </c>
      <c r="P2204" t="s">
        <v>790</v>
      </c>
      <c r="S2204" s="71">
        <v>45409</v>
      </c>
      <c r="T2204" s="94">
        <v>0.58333333333333337</v>
      </c>
      <c r="U2204" s="71">
        <v>45409</v>
      </c>
      <c r="V2204" s="94">
        <v>0.66666666666666663</v>
      </c>
      <c r="W2204">
        <v>3.28</v>
      </c>
      <c r="X2204">
        <v>5.4666667000000002E-2</v>
      </c>
      <c r="Y2204" t="s">
        <v>35</v>
      </c>
      <c r="AD2204">
        <v>118061</v>
      </c>
    </row>
    <row r="2205" spans="1:30" x14ac:dyDescent="0.25">
      <c r="A2205" t="s">
        <v>1609</v>
      </c>
      <c r="D2205" t="s">
        <v>268</v>
      </c>
      <c r="E2205" t="s">
        <v>1610</v>
      </c>
      <c r="F2205" t="s">
        <v>782</v>
      </c>
      <c r="H2205" t="s">
        <v>811</v>
      </c>
      <c r="M2205" t="s">
        <v>744</v>
      </c>
      <c r="N2205" t="s">
        <v>745</v>
      </c>
      <c r="O2205">
        <v>0</v>
      </c>
      <c r="P2205" t="s">
        <v>819</v>
      </c>
      <c r="Q2205" t="s">
        <v>86</v>
      </c>
      <c r="R2205" t="s">
        <v>86</v>
      </c>
      <c r="S2205" s="71">
        <v>45410</v>
      </c>
      <c r="T2205" s="94">
        <v>0.3125</v>
      </c>
      <c r="U2205" s="71">
        <v>45410</v>
      </c>
      <c r="V2205" s="94">
        <v>0.39583333333333331</v>
      </c>
      <c r="W2205">
        <v>120</v>
      </c>
      <c r="X2205">
        <v>2</v>
      </c>
      <c r="Y2205" t="s">
        <v>35</v>
      </c>
      <c r="AB2205" t="s">
        <v>867</v>
      </c>
      <c r="AC2205" t="s">
        <v>868</v>
      </c>
      <c r="AD2205">
        <v>121649</v>
      </c>
    </row>
    <row r="2206" spans="1:30" x14ac:dyDescent="0.25">
      <c r="A2206" t="s">
        <v>1609</v>
      </c>
      <c r="D2206" t="s">
        <v>268</v>
      </c>
      <c r="E2206" t="s">
        <v>1610</v>
      </c>
      <c r="F2206" t="s">
        <v>782</v>
      </c>
      <c r="H2206" t="s">
        <v>811</v>
      </c>
      <c r="M2206" t="s">
        <v>776</v>
      </c>
      <c r="N2206" t="s">
        <v>777</v>
      </c>
      <c r="P2206" t="s">
        <v>778</v>
      </c>
      <c r="Q2206" t="s">
        <v>86</v>
      </c>
      <c r="R2206" t="s">
        <v>86</v>
      </c>
      <c r="S2206" s="71">
        <v>45410</v>
      </c>
      <c r="T2206" s="94">
        <v>0.3125</v>
      </c>
      <c r="U2206" s="71">
        <v>45410</v>
      </c>
      <c r="V2206" s="94">
        <v>0.39583333333333331</v>
      </c>
      <c r="W2206">
        <v>6.5</v>
      </c>
      <c r="X2206">
        <v>0.108333333</v>
      </c>
      <c r="Y2206" t="s">
        <v>35</v>
      </c>
      <c r="AB2206" t="s">
        <v>867</v>
      </c>
      <c r="AC2206" t="s">
        <v>868</v>
      </c>
      <c r="AD2206">
        <v>121649</v>
      </c>
    </row>
    <row r="2207" spans="1:30" x14ac:dyDescent="0.25">
      <c r="A2207" t="s">
        <v>1609</v>
      </c>
      <c r="D2207" t="s">
        <v>268</v>
      </c>
      <c r="E2207" t="s">
        <v>1610</v>
      </c>
      <c r="F2207" t="s">
        <v>782</v>
      </c>
      <c r="H2207" t="s">
        <v>811</v>
      </c>
      <c r="M2207" t="s">
        <v>744</v>
      </c>
      <c r="N2207" t="s">
        <v>745</v>
      </c>
      <c r="O2207">
        <v>0</v>
      </c>
      <c r="P2207" t="s">
        <v>819</v>
      </c>
      <c r="Q2207" t="s">
        <v>86</v>
      </c>
      <c r="R2207" t="s">
        <v>86</v>
      </c>
      <c r="S2207" s="71">
        <v>45411</v>
      </c>
      <c r="T2207" s="94">
        <v>0.375</v>
      </c>
      <c r="U2207" s="71">
        <v>45411</v>
      </c>
      <c r="V2207" s="94">
        <v>0.45833333333333331</v>
      </c>
      <c r="W2207">
        <v>120</v>
      </c>
      <c r="X2207">
        <v>2</v>
      </c>
      <c r="Y2207" t="s">
        <v>203</v>
      </c>
      <c r="AB2207" t="s">
        <v>1611</v>
      </c>
      <c r="AC2207" t="s">
        <v>1612</v>
      </c>
      <c r="AD2207">
        <v>90914</v>
      </c>
    </row>
    <row r="2208" spans="1:30" x14ac:dyDescent="0.25">
      <c r="A2208" t="s">
        <v>1609</v>
      </c>
      <c r="D2208" t="s">
        <v>268</v>
      </c>
      <c r="E2208" t="s">
        <v>1610</v>
      </c>
      <c r="F2208" t="s">
        <v>782</v>
      </c>
      <c r="H2208" t="s">
        <v>811</v>
      </c>
      <c r="M2208" t="s">
        <v>744</v>
      </c>
      <c r="N2208" t="s">
        <v>745</v>
      </c>
      <c r="O2208">
        <v>0</v>
      </c>
      <c r="P2208" t="s">
        <v>819</v>
      </c>
      <c r="Q2208" t="s">
        <v>86</v>
      </c>
      <c r="R2208" t="s">
        <v>86</v>
      </c>
      <c r="S2208" s="71">
        <v>45411</v>
      </c>
      <c r="T2208" s="94">
        <v>0.625</v>
      </c>
      <c r="U2208" s="71">
        <v>45411</v>
      </c>
      <c r="V2208" s="94">
        <v>0.75</v>
      </c>
      <c r="W2208">
        <v>180</v>
      </c>
      <c r="X2208">
        <v>3</v>
      </c>
      <c r="Y2208" t="s">
        <v>35</v>
      </c>
      <c r="AB2208" t="s">
        <v>1116</v>
      </c>
      <c r="AC2208" t="s">
        <v>1117</v>
      </c>
      <c r="AD2208">
        <v>99899</v>
      </c>
    </row>
    <row r="2209" spans="1:30" x14ac:dyDescent="0.25">
      <c r="A2209" t="s">
        <v>1609</v>
      </c>
      <c r="D2209" t="s">
        <v>268</v>
      </c>
      <c r="E2209" t="s">
        <v>1610</v>
      </c>
      <c r="F2209" t="s">
        <v>782</v>
      </c>
      <c r="H2209" t="s">
        <v>811</v>
      </c>
      <c r="M2209" t="s">
        <v>789</v>
      </c>
      <c r="N2209" t="s">
        <v>777</v>
      </c>
      <c r="P2209" t="s">
        <v>790</v>
      </c>
      <c r="S2209" s="71">
        <v>45411</v>
      </c>
      <c r="T2209" s="94">
        <v>0.625</v>
      </c>
      <c r="U2209" s="71">
        <v>45411</v>
      </c>
      <c r="V2209" s="94">
        <v>0.75</v>
      </c>
      <c r="W2209">
        <v>2.0299999999999998</v>
      </c>
      <c r="X2209">
        <v>3.3833333E-2</v>
      </c>
      <c r="Y2209" t="s">
        <v>35</v>
      </c>
      <c r="AD2209">
        <v>99899</v>
      </c>
    </row>
    <row r="2210" spans="1:30" x14ac:dyDescent="0.25">
      <c r="A2210" t="s">
        <v>1609</v>
      </c>
      <c r="D2210" t="s">
        <v>268</v>
      </c>
      <c r="E2210" t="s">
        <v>1610</v>
      </c>
      <c r="F2210" t="s">
        <v>782</v>
      </c>
      <c r="H2210" t="s">
        <v>811</v>
      </c>
      <c r="M2210" t="s">
        <v>744</v>
      </c>
      <c r="N2210" t="s">
        <v>796</v>
      </c>
      <c r="O2210">
        <v>0</v>
      </c>
      <c r="P2210" t="s">
        <v>797</v>
      </c>
      <c r="Q2210" t="s">
        <v>747</v>
      </c>
      <c r="R2210" t="s">
        <v>747</v>
      </c>
      <c r="S2210" s="71">
        <v>45412</v>
      </c>
      <c r="T2210" s="94">
        <v>0.3125</v>
      </c>
      <c r="U2210" s="71">
        <v>45412</v>
      </c>
      <c r="V2210" s="94">
        <v>0.35416666666666669</v>
      </c>
      <c r="W2210">
        <v>60</v>
      </c>
      <c r="X2210">
        <v>1</v>
      </c>
      <c r="AB2210" t="s">
        <v>798</v>
      </c>
      <c r="AC2210" t="s">
        <v>799</v>
      </c>
      <c r="AD2210">
        <v>123446</v>
      </c>
    </row>
    <row r="2211" spans="1:30" x14ac:dyDescent="0.25">
      <c r="A2211" t="s">
        <v>1609</v>
      </c>
      <c r="D2211" t="s">
        <v>268</v>
      </c>
      <c r="E2211" t="s">
        <v>1610</v>
      </c>
      <c r="F2211" t="s">
        <v>782</v>
      </c>
      <c r="H2211" t="s">
        <v>811</v>
      </c>
      <c r="M2211" t="s">
        <v>744</v>
      </c>
      <c r="N2211" t="s">
        <v>745</v>
      </c>
      <c r="O2211">
        <v>0</v>
      </c>
      <c r="P2211" t="s">
        <v>819</v>
      </c>
      <c r="Q2211" t="s">
        <v>86</v>
      </c>
      <c r="R2211" t="s">
        <v>86</v>
      </c>
      <c r="S2211" s="71">
        <v>45412</v>
      </c>
      <c r="T2211" s="94">
        <v>0.35416666666666669</v>
      </c>
      <c r="U2211" s="71">
        <v>45412</v>
      </c>
      <c r="V2211" s="94">
        <v>0.4375</v>
      </c>
      <c r="W2211">
        <v>120</v>
      </c>
      <c r="X2211">
        <v>2</v>
      </c>
      <c r="Y2211" t="s">
        <v>203</v>
      </c>
      <c r="AB2211" t="s">
        <v>1611</v>
      </c>
      <c r="AC2211" t="s">
        <v>1612</v>
      </c>
      <c r="AD2211">
        <v>90913</v>
      </c>
    </row>
    <row r="2212" spans="1:30" x14ac:dyDescent="0.25">
      <c r="A2212" t="s">
        <v>1609</v>
      </c>
      <c r="D2212" t="s">
        <v>268</v>
      </c>
      <c r="E2212" t="s">
        <v>1610</v>
      </c>
      <c r="F2212" t="s">
        <v>782</v>
      </c>
      <c r="H2212" t="s">
        <v>811</v>
      </c>
      <c r="M2212" t="s">
        <v>744</v>
      </c>
      <c r="N2212" t="s">
        <v>745</v>
      </c>
      <c r="O2212">
        <v>0</v>
      </c>
      <c r="P2212" t="s">
        <v>816</v>
      </c>
      <c r="Q2212" t="s">
        <v>86</v>
      </c>
      <c r="R2212" t="s">
        <v>86</v>
      </c>
      <c r="S2212" s="71">
        <v>45412</v>
      </c>
      <c r="T2212" s="94">
        <v>0.45833333333333331</v>
      </c>
      <c r="U2212" s="71">
        <v>45412</v>
      </c>
      <c r="V2212" s="94">
        <v>0.54166666666666663</v>
      </c>
      <c r="W2212">
        <v>120</v>
      </c>
      <c r="X2212">
        <v>2</v>
      </c>
      <c r="Y2212" t="s">
        <v>203</v>
      </c>
      <c r="AB2212" t="s">
        <v>1613</v>
      </c>
      <c r="AC2212" t="s">
        <v>1614</v>
      </c>
      <c r="AD2212">
        <v>121266</v>
      </c>
    </row>
    <row r="2213" spans="1:30" x14ac:dyDescent="0.25">
      <c r="A2213" t="s">
        <v>1609</v>
      </c>
      <c r="D2213" t="s">
        <v>268</v>
      </c>
      <c r="E2213" t="s">
        <v>1610</v>
      </c>
      <c r="F2213" t="s">
        <v>782</v>
      </c>
      <c r="H2213" t="s">
        <v>811</v>
      </c>
      <c r="M2213" t="s">
        <v>789</v>
      </c>
      <c r="N2213" t="s">
        <v>777</v>
      </c>
      <c r="P2213" t="s">
        <v>790</v>
      </c>
      <c r="S2213" s="71">
        <v>45412</v>
      </c>
      <c r="T2213" s="94">
        <v>0.45833333333333331</v>
      </c>
      <c r="U2213" s="71">
        <v>45412</v>
      </c>
      <c r="V2213" s="94">
        <v>0.54166666666666663</v>
      </c>
      <c r="W2213">
        <v>0.74</v>
      </c>
      <c r="X2213">
        <v>1.2333333E-2</v>
      </c>
      <c r="Y2213" t="s">
        <v>203</v>
      </c>
      <c r="AD2213">
        <v>121266</v>
      </c>
    </row>
    <row r="2214" spans="1:30" x14ac:dyDescent="0.25">
      <c r="A2214" t="s">
        <v>1609</v>
      </c>
      <c r="D2214" t="s">
        <v>268</v>
      </c>
      <c r="E2214" t="s">
        <v>1610</v>
      </c>
      <c r="F2214" t="s">
        <v>782</v>
      </c>
      <c r="H2214" t="s">
        <v>811</v>
      </c>
      <c r="M2214" t="s">
        <v>744</v>
      </c>
      <c r="N2214" t="s">
        <v>745</v>
      </c>
      <c r="O2214">
        <v>0</v>
      </c>
      <c r="P2214" t="s">
        <v>819</v>
      </c>
      <c r="Q2214" t="s">
        <v>86</v>
      </c>
      <c r="R2214" t="s">
        <v>86</v>
      </c>
      <c r="S2214" s="71">
        <v>45412</v>
      </c>
      <c r="T2214" s="94">
        <v>0.55208333333333337</v>
      </c>
      <c r="U2214" s="71">
        <v>45412</v>
      </c>
      <c r="V2214" s="94">
        <v>0.65625</v>
      </c>
      <c r="W2214">
        <v>150</v>
      </c>
      <c r="X2214">
        <v>2.5</v>
      </c>
      <c r="Y2214" t="s">
        <v>35</v>
      </c>
      <c r="AA2214" t="s">
        <v>925</v>
      </c>
      <c r="AB2214" t="s">
        <v>1116</v>
      </c>
      <c r="AC2214" t="s">
        <v>1117</v>
      </c>
      <c r="AD2214">
        <v>121278</v>
      </c>
    </row>
    <row r="2215" spans="1:30" x14ac:dyDescent="0.25">
      <c r="A2215" t="s">
        <v>1609</v>
      </c>
      <c r="D2215" t="s">
        <v>268</v>
      </c>
      <c r="E2215" t="s">
        <v>1610</v>
      </c>
      <c r="F2215" t="s">
        <v>782</v>
      </c>
      <c r="H2215" t="s">
        <v>811</v>
      </c>
      <c r="M2215" t="s">
        <v>789</v>
      </c>
      <c r="N2215" t="s">
        <v>777</v>
      </c>
      <c r="P2215" t="s">
        <v>790</v>
      </c>
      <c r="S2215" s="71">
        <v>45412</v>
      </c>
      <c r="T2215" s="94">
        <v>0.55208333333333337</v>
      </c>
      <c r="U2215" s="71">
        <v>45412</v>
      </c>
      <c r="V2215" s="94">
        <v>0.65625</v>
      </c>
      <c r="W2215">
        <v>2.5</v>
      </c>
      <c r="X2215">
        <v>4.1666666999999998E-2</v>
      </c>
      <c r="Y2215" t="s">
        <v>35</v>
      </c>
      <c r="AD2215">
        <v>121278</v>
      </c>
    </row>
    <row r="2216" spans="1:30" x14ac:dyDescent="0.25">
      <c r="A2216" t="s">
        <v>1609</v>
      </c>
      <c r="D2216" t="s">
        <v>268</v>
      </c>
      <c r="E2216" t="s">
        <v>1610</v>
      </c>
      <c r="F2216" t="s">
        <v>782</v>
      </c>
      <c r="H2216" t="s">
        <v>811</v>
      </c>
      <c r="M2216" t="s">
        <v>744</v>
      </c>
      <c r="N2216" t="s">
        <v>745</v>
      </c>
      <c r="O2216">
        <v>0</v>
      </c>
      <c r="P2216" t="s">
        <v>746</v>
      </c>
      <c r="Q2216" t="s">
        <v>747</v>
      </c>
      <c r="R2216" t="s">
        <v>747</v>
      </c>
      <c r="S2216" s="71">
        <v>45412</v>
      </c>
      <c r="T2216" s="94">
        <v>0.66666666666666663</v>
      </c>
      <c r="U2216" s="71">
        <v>45412</v>
      </c>
      <c r="V2216" s="94">
        <v>0.71875</v>
      </c>
      <c r="W2216">
        <v>75</v>
      </c>
      <c r="X2216">
        <v>1.25</v>
      </c>
      <c r="AB2216" t="s">
        <v>1791</v>
      </c>
      <c r="AC2216" t="s">
        <v>1792</v>
      </c>
      <c r="AD2216">
        <v>123433</v>
      </c>
    </row>
    <row r="2217" spans="1:30" x14ac:dyDescent="0.25">
      <c r="A2217" t="s">
        <v>1609</v>
      </c>
      <c r="D2217" t="s">
        <v>268</v>
      </c>
      <c r="E2217" t="s">
        <v>1610</v>
      </c>
      <c r="F2217" t="s">
        <v>782</v>
      </c>
      <c r="H2217" t="s">
        <v>811</v>
      </c>
      <c r="M2217" t="s">
        <v>744</v>
      </c>
      <c r="N2217" t="s">
        <v>745</v>
      </c>
      <c r="O2217">
        <v>0</v>
      </c>
      <c r="P2217" t="s">
        <v>819</v>
      </c>
      <c r="Q2217" t="s">
        <v>86</v>
      </c>
      <c r="R2217" t="s">
        <v>86</v>
      </c>
      <c r="S2217" s="71">
        <v>45412</v>
      </c>
      <c r="T2217" s="94">
        <v>0.71875</v>
      </c>
      <c r="U2217" s="71">
        <v>45412</v>
      </c>
      <c r="V2217" s="94">
        <v>0.76041666666666663</v>
      </c>
      <c r="W2217">
        <v>60</v>
      </c>
      <c r="X2217">
        <v>1</v>
      </c>
      <c r="Y2217" t="s">
        <v>35</v>
      </c>
      <c r="AA2217" t="s">
        <v>925</v>
      </c>
      <c r="AB2217" t="s">
        <v>1116</v>
      </c>
      <c r="AC2217" t="s">
        <v>1117</v>
      </c>
      <c r="AD2217">
        <v>123510</v>
      </c>
    </row>
    <row r="2218" spans="1:30" x14ac:dyDescent="0.25">
      <c r="A2218" t="s">
        <v>1574</v>
      </c>
      <c r="D2218" t="s">
        <v>262</v>
      </c>
      <c r="E2218" t="s">
        <v>1575</v>
      </c>
      <c r="F2218" t="s">
        <v>782</v>
      </c>
      <c r="H2218" t="s">
        <v>811</v>
      </c>
      <c r="M2218" t="s">
        <v>744</v>
      </c>
      <c r="N2218" t="s">
        <v>796</v>
      </c>
      <c r="O2218">
        <v>0</v>
      </c>
      <c r="P2218" t="s">
        <v>797</v>
      </c>
      <c r="Q2218" t="s">
        <v>747</v>
      </c>
      <c r="R2218" t="s">
        <v>747</v>
      </c>
      <c r="S2218" s="71">
        <v>45400</v>
      </c>
      <c r="T2218" s="94">
        <v>0.29166666666666669</v>
      </c>
      <c r="U2218" s="71">
        <v>45400</v>
      </c>
      <c r="V2218" s="94">
        <v>0.3125</v>
      </c>
      <c r="W2218">
        <v>30</v>
      </c>
      <c r="X2218">
        <v>0.5</v>
      </c>
      <c r="AB2218" t="s">
        <v>798</v>
      </c>
      <c r="AC2218" t="s">
        <v>799</v>
      </c>
      <c r="AD2218">
        <v>118593</v>
      </c>
    </row>
    <row r="2219" spans="1:30" x14ac:dyDescent="0.25">
      <c r="A2219" t="s">
        <v>1574</v>
      </c>
      <c r="D2219" t="s">
        <v>262</v>
      </c>
      <c r="E2219" t="s">
        <v>1575</v>
      </c>
      <c r="F2219" t="s">
        <v>782</v>
      </c>
      <c r="H2219" t="s">
        <v>811</v>
      </c>
      <c r="M2219" t="s">
        <v>744</v>
      </c>
      <c r="N2219" t="s">
        <v>745</v>
      </c>
      <c r="O2219">
        <v>0</v>
      </c>
      <c r="P2219" t="s">
        <v>783</v>
      </c>
      <c r="Q2219" t="s">
        <v>86</v>
      </c>
      <c r="R2219" t="s">
        <v>86</v>
      </c>
      <c r="S2219" s="71">
        <v>45400</v>
      </c>
      <c r="T2219" s="94">
        <v>0.3125</v>
      </c>
      <c r="U2219" s="71">
        <v>45400</v>
      </c>
      <c r="V2219" s="94">
        <v>0.35416666666666669</v>
      </c>
      <c r="W2219">
        <v>60</v>
      </c>
      <c r="X2219">
        <v>1</v>
      </c>
      <c r="Y2219" t="s">
        <v>35</v>
      </c>
      <c r="AB2219" t="s">
        <v>867</v>
      </c>
      <c r="AC2219" t="s">
        <v>868</v>
      </c>
      <c r="AD2219">
        <v>114223</v>
      </c>
    </row>
    <row r="2220" spans="1:30" x14ac:dyDescent="0.25">
      <c r="A2220" t="s">
        <v>1574</v>
      </c>
      <c r="D2220" t="s">
        <v>262</v>
      </c>
      <c r="E2220" t="s">
        <v>1575</v>
      </c>
      <c r="F2220" t="s">
        <v>782</v>
      </c>
      <c r="H2220" t="s">
        <v>811</v>
      </c>
      <c r="M2220" t="s">
        <v>744</v>
      </c>
      <c r="N2220" t="s">
        <v>796</v>
      </c>
      <c r="O2220">
        <v>0</v>
      </c>
      <c r="P2220" t="s">
        <v>797</v>
      </c>
      <c r="Q2220" t="s">
        <v>747</v>
      </c>
      <c r="R2220" t="s">
        <v>747</v>
      </c>
      <c r="S2220" s="71">
        <v>45400</v>
      </c>
      <c r="T2220" s="94">
        <v>0.35416666666666669</v>
      </c>
      <c r="U2220" s="71">
        <v>45400</v>
      </c>
      <c r="V2220" s="94">
        <v>0.375</v>
      </c>
      <c r="W2220">
        <v>30</v>
      </c>
      <c r="X2220">
        <v>0.5</v>
      </c>
      <c r="AB2220" t="s">
        <v>798</v>
      </c>
      <c r="AC2220" t="s">
        <v>799</v>
      </c>
      <c r="AD2220">
        <v>118594</v>
      </c>
    </row>
    <row r="2221" spans="1:30" x14ac:dyDescent="0.25">
      <c r="A2221" t="s">
        <v>1574</v>
      </c>
      <c r="D2221" t="s">
        <v>262</v>
      </c>
      <c r="E2221" t="s">
        <v>1575</v>
      </c>
      <c r="F2221" t="s">
        <v>782</v>
      </c>
      <c r="H2221" t="s">
        <v>811</v>
      </c>
      <c r="M2221" t="s">
        <v>744</v>
      </c>
      <c r="N2221" t="s">
        <v>745</v>
      </c>
      <c r="O2221">
        <v>0</v>
      </c>
      <c r="P2221" t="s">
        <v>819</v>
      </c>
      <c r="Q2221" t="s">
        <v>86</v>
      </c>
      <c r="R2221" t="s">
        <v>86</v>
      </c>
      <c r="S2221" s="71">
        <v>45400</v>
      </c>
      <c r="T2221" s="94">
        <v>0.375</v>
      </c>
      <c r="U2221" s="71">
        <v>45400</v>
      </c>
      <c r="V2221" s="94">
        <v>0.41666666666666669</v>
      </c>
      <c r="W2221">
        <v>60</v>
      </c>
      <c r="X2221">
        <v>1</v>
      </c>
      <c r="Y2221" t="s">
        <v>35</v>
      </c>
      <c r="AB2221" t="s">
        <v>1223</v>
      </c>
      <c r="AC2221" t="s">
        <v>1224</v>
      </c>
      <c r="AD2221">
        <v>106469</v>
      </c>
    </row>
    <row r="2222" spans="1:30" x14ac:dyDescent="0.25">
      <c r="A2222" t="s">
        <v>1574</v>
      </c>
      <c r="D2222" t="s">
        <v>262</v>
      </c>
      <c r="E2222" t="s">
        <v>1575</v>
      </c>
      <c r="F2222" t="s">
        <v>782</v>
      </c>
      <c r="H2222" t="s">
        <v>811</v>
      </c>
      <c r="M2222" t="s">
        <v>776</v>
      </c>
      <c r="N2222" t="s">
        <v>777</v>
      </c>
      <c r="P2222" t="s">
        <v>788</v>
      </c>
      <c r="Q2222" t="s">
        <v>86</v>
      </c>
      <c r="R2222" t="s">
        <v>86</v>
      </c>
      <c r="S2222" s="71">
        <v>45400</v>
      </c>
      <c r="T2222" s="94">
        <v>0.375</v>
      </c>
      <c r="U2222" s="71">
        <v>45400</v>
      </c>
      <c r="V2222" s="94">
        <v>0.41666666666666669</v>
      </c>
      <c r="W2222">
        <v>6</v>
      </c>
      <c r="X2222">
        <v>0.1</v>
      </c>
      <c r="Y2222" t="s">
        <v>35</v>
      </c>
      <c r="AB2222" t="s">
        <v>1223</v>
      </c>
      <c r="AC2222" t="s">
        <v>1224</v>
      </c>
      <c r="AD2222">
        <v>106469</v>
      </c>
    </row>
    <row r="2223" spans="1:30" x14ac:dyDescent="0.25">
      <c r="A2223" t="s">
        <v>1574</v>
      </c>
      <c r="D2223" t="s">
        <v>262</v>
      </c>
      <c r="E2223" t="s">
        <v>1575</v>
      </c>
      <c r="F2223" t="s">
        <v>782</v>
      </c>
      <c r="H2223" t="s">
        <v>811</v>
      </c>
      <c r="M2223" t="s">
        <v>789</v>
      </c>
      <c r="N2223" t="s">
        <v>777</v>
      </c>
      <c r="P2223" t="s">
        <v>790</v>
      </c>
      <c r="S2223" s="71">
        <v>45400</v>
      </c>
      <c r="T2223" s="94">
        <v>0.375</v>
      </c>
      <c r="U2223" s="71">
        <v>45400</v>
      </c>
      <c r="V2223" s="94">
        <v>0.41666666666666669</v>
      </c>
      <c r="W2223">
        <v>6.03</v>
      </c>
      <c r="X2223">
        <v>0.10050000000000001</v>
      </c>
      <c r="Y2223" t="s">
        <v>35</v>
      </c>
      <c r="AD2223">
        <v>106469</v>
      </c>
    </row>
    <row r="2224" spans="1:30" x14ac:dyDescent="0.25">
      <c r="A2224" t="s">
        <v>1574</v>
      </c>
      <c r="D2224" t="s">
        <v>262</v>
      </c>
      <c r="E2224" t="s">
        <v>1575</v>
      </c>
      <c r="F2224" t="s">
        <v>782</v>
      </c>
      <c r="H2224" t="s">
        <v>811</v>
      </c>
      <c r="M2224" t="s">
        <v>744</v>
      </c>
      <c r="N2224" t="s">
        <v>796</v>
      </c>
      <c r="O2224">
        <v>0</v>
      </c>
      <c r="P2224" t="s">
        <v>797</v>
      </c>
      <c r="Q2224" t="s">
        <v>747</v>
      </c>
      <c r="R2224" t="s">
        <v>747</v>
      </c>
      <c r="S2224" s="71">
        <v>45400</v>
      </c>
      <c r="T2224" s="94">
        <v>0.41666666666666669</v>
      </c>
      <c r="U2224" s="71">
        <v>45400</v>
      </c>
      <c r="V2224" s="94">
        <v>0.4375</v>
      </c>
      <c r="W2224">
        <v>30</v>
      </c>
      <c r="X2224">
        <v>0.5</v>
      </c>
      <c r="AB2224" t="s">
        <v>798</v>
      </c>
      <c r="AC2224" t="s">
        <v>799</v>
      </c>
      <c r="AD2224">
        <v>118595</v>
      </c>
    </row>
    <row r="2225" spans="1:30" x14ac:dyDescent="0.25">
      <c r="A2225" t="s">
        <v>1574</v>
      </c>
      <c r="D2225" t="s">
        <v>262</v>
      </c>
      <c r="E2225" t="s">
        <v>1575</v>
      </c>
      <c r="F2225" t="s">
        <v>782</v>
      </c>
      <c r="H2225" t="s">
        <v>811</v>
      </c>
      <c r="M2225" t="s">
        <v>744</v>
      </c>
      <c r="N2225" t="s">
        <v>745</v>
      </c>
      <c r="O2225">
        <v>0</v>
      </c>
      <c r="P2225" t="s">
        <v>783</v>
      </c>
      <c r="Q2225" t="s">
        <v>86</v>
      </c>
      <c r="R2225" t="s">
        <v>86</v>
      </c>
      <c r="S2225" s="71">
        <v>45400</v>
      </c>
      <c r="T2225" s="94">
        <v>0.4375</v>
      </c>
      <c r="U2225" s="71">
        <v>45400</v>
      </c>
      <c r="V2225" s="94">
        <v>0.5</v>
      </c>
      <c r="W2225">
        <v>90</v>
      </c>
      <c r="X2225">
        <v>1.5</v>
      </c>
      <c r="Y2225" t="s">
        <v>35</v>
      </c>
      <c r="AB2225" t="s">
        <v>1311</v>
      </c>
      <c r="AC2225" t="s">
        <v>1312</v>
      </c>
      <c r="AD2225">
        <v>100799</v>
      </c>
    </row>
    <row r="2226" spans="1:30" x14ac:dyDescent="0.25">
      <c r="A2226" t="s">
        <v>1574</v>
      </c>
      <c r="D2226" t="s">
        <v>262</v>
      </c>
      <c r="E2226" t="s">
        <v>1575</v>
      </c>
      <c r="F2226" t="s">
        <v>782</v>
      </c>
      <c r="H2226" t="s">
        <v>811</v>
      </c>
      <c r="M2226" t="s">
        <v>789</v>
      </c>
      <c r="N2226" t="s">
        <v>777</v>
      </c>
      <c r="P2226" t="s">
        <v>790</v>
      </c>
      <c r="S2226" s="71">
        <v>45400</v>
      </c>
      <c r="T2226" s="94">
        <v>0.4375</v>
      </c>
      <c r="U2226" s="71">
        <v>45400</v>
      </c>
      <c r="V2226" s="94">
        <v>0.5</v>
      </c>
      <c r="W2226">
        <v>8.7899999999999991</v>
      </c>
      <c r="X2226">
        <v>0.14649999999999999</v>
      </c>
      <c r="Y2226" t="s">
        <v>35</v>
      </c>
      <c r="AD2226">
        <v>100799</v>
      </c>
    </row>
    <row r="2227" spans="1:30" x14ac:dyDescent="0.25">
      <c r="A2227" t="s">
        <v>1574</v>
      </c>
      <c r="D2227" t="s">
        <v>262</v>
      </c>
      <c r="E2227" t="s">
        <v>1575</v>
      </c>
      <c r="F2227" t="s">
        <v>782</v>
      </c>
      <c r="H2227" t="s">
        <v>811</v>
      </c>
      <c r="M2227" t="s">
        <v>744</v>
      </c>
      <c r="N2227" t="s">
        <v>745</v>
      </c>
      <c r="O2227">
        <v>0</v>
      </c>
      <c r="P2227" t="s">
        <v>791</v>
      </c>
      <c r="Q2227" t="s">
        <v>85</v>
      </c>
      <c r="R2227" t="s">
        <v>792</v>
      </c>
      <c r="S2227" s="71">
        <v>45400</v>
      </c>
      <c r="T2227" s="94">
        <v>0.52083333333333337</v>
      </c>
      <c r="U2227" s="71">
        <v>45400</v>
      </c>
      <c r="V2227" s="94">
        <v>0.625</v>
      </c>
      <c r="W2227">
        <v>150</v>
      </c>
      <c r="X2227">
        <v>2.5</v>
      </c>
      <c r="Y2227" t="s">
        <v>34</v>
      </c>
      <c r="AB2227" t="s">
        <v>1576</v>
      </c>
      <c r="AC2227" t="s">
        <v>1577</v>
      </c>
      <c r="AD2227">
        <v>113962</v>
      </c>
    </row>
    <row r="2228" spans="1:30" x14ac:dyDescent="0.25">
      <c r="A2228" t="s">
        <v>1574</v>
      </c>
      <c r="D2228" t="s">
        <v>262</v>
      </c>
      <c r="E2228" t="s">
        <v>1575</v>
      </c>
      <c r="F2228" t="s">
        <v>782</v>
      </c>
      <c r="H2228" t="s">
        <v>811</v>
      </c>
      <c r="M2228" t="s">
        <v>789</v>
      </c>
      <c r="N2228" t="s">
        <v>777</v>
      </c>
      <c r="P2228" t="s">
        <v>790</v>
      </c>
      <c r="S2228" s="71">
        <v>45400</v>
      </c>
      <c r="T2228" s="94">
        <v>0.52083333333333337</v>
      </c>
      <c r="U2228" s="71">
        <v>45400</v>
      </c>
      <c r="V2228" s="94">
        <v>0.625</v>
      </c>
      <c r="W2228">
        <v>9.1999999999999993</v>
      </c>
      <c r="X2228">
        <v>0.15333333299999999</v>
      </c>
      <c r="Y2228" t="s">
        <v>34</v>
      </c>
      <c r="AD2228">
        <v>113962</v>
      </c>
    </row>
    <row r="2229" spans="1:30" x14ac:dyDescent="0.25">
      <c r="A2229" t="s">
        <v>1574</v>
      </c>
      <c r="D2229" t="s">
        <v>262</v>
      </c>
      <c r="E2229" t="s">
        <v>1575</v>
      </c>
      <c r="F2229" t="s">
        <v>782</v>
      </c>
      <c r="H2229" t="s">
        <v>811</v>
      </c>
      <c r="M2229" t="s">
        <v>744</v>
      </c>
      <c r="N2229" t="s">
        <v>745</v>
      </c>
      <c r="O2229">
        <v>0</v>
      </c>
      <c r="P2229" t="s">
        <v>783</v>
      </c>
      <c r="Q2229" t="s">
        <v>86</v>
      </c>
      <c r="R2229" t="s">
        <v>86</v>
      </c>
      <c r="S2229" s="71">
        <v>45401</v>
      </c>
      <c r="T2229" s="94">
        <v>0.54166666666666663</v>
      </c>
      <c r="U2229" s="71">
        <v>45401</v>
      </c>
      <c r="V2229" s="94">
        <v>0.625</v>
      </c>
      <c r="W2229">
        <v>120</v>
      </c>
      <c r="X2229">
        <v>2</v>
      </c>
      <c r="Y2229" t="s">
        <v>221</v>
      </c>
      <c r="AB2229" t="s">
        <v>1578</v>
      </c>
      <c r="AC2229" t="s">
        <v>1579</v>
      </c>
      <c r="AD2229">
        <v>87428</v>
      </c>
    </row>
    <row r="2230" spans="1:30" x14ac:dyDescent="0.25">
      <c r="A2230" t="s">
        <v>1574</v>
      </c>
      <c r="D2230" t="s">
        <v>262</v>
      </c>
      <c r="E2230" t="s">
        <v>1575</v>
      </c>
      <c r="F2230" t="s">
        <v>782</v>
      </c>
      <c r="H2230" t="s">
        <v>811</v>
      </c>
      <c r="M2230" t="s">
        <v>744</v>
      </c>
      <c r="N2230" t="s">
        <v>796</v>
      </c>
      <c r="O2230">
        <v>0</v>
      </c>
      <c r="P2230" t="s">
        <v>797</v>
      </c>
      <c r="Q2230" t="s">
        <v>747</v>
      </c>
      <c r="R2230" t="s">
        <v>747</v>
      </c>
      <c r="S2230" s="71">
        <v>45404</v>
      </c>
      <c r="T2230" s="94">
        <v>0.29166666666666669</v>
      </c>
      <c r="U2230" s="71">
        <v>45404</v>
      </c>
      <c r="V2230" s="94">
        <v>0.33333333333333331</v>
      </c>
      <c r="W2230">
        <v>60</v>
      </c>
      <c r="X2230">
        <v>1</v>
      </c>
      <c r="AB2230" t="s">
        <v>798</v>
      </c>
      <c r="AC2230" t="s">
        <v>799</v>
      </c>
      <c r="AD2230">
        <v>120713</v>
      </c>
    </row>
    <row r="2231" spans="1:30" x14ac:dyDescent="0.25">
      <c r="A2231" t="s">
        <v>1574</v>
      </c>
      <c r="D2231" t="s">
        <v>262</v>
      </c>
      <c r="E2231" t="s">
        <v>1575</v>
      </c>
      <c r="F2231" t="s">
        <v>782</v>
      </c>
      <c r="H2231" t="s">
        <v>811</v>
      </c>
      <c r="M2231" t="s">
        <v>744</v>
      </c>
      <c r="N2231" t="s">
        <v>745</v>
      </c>
      <c r="O2231">
        <v>0</v>
      </c>
      <c r="P2231" t="s">
        <v>783</v>
      </c>
      <c r="Q2231" t="s">
        <v>86</v>
      </c>
      <c r="R2231" t="s">
        <v>86</v>
      </c>
      <c r="S2231" s="71">
        <v>45404</v>
      </c>
      <c r="T2231" s="94">
        <v>0.47916666666666669</v>
      </c>
      <c r="U2231" s="71">
        <v>45404</v>
      </c>
      <c r="V2231" s="94">
        <v>0.5625</v>
      </c>
      <c r="W2231">
        <v>120</v>
      </c>
      <c r="X2231">
        <v>2</v>
      </c>
      <c r="Y2231" t="s">
        <v>221</v>
      </c>
      <c r="AB2231" t="s">
        <v>1578</v>
      </c>
      <c r="AC2231" t="s">
        <v>1579</v>
      </c>
      <c r="AD2231">
        <v>87429</v>
      </c>
    </row>
    <row r="2232" spans="1:30" x14ac:dyDescent="0.25">
      <c r="A2232" t="s">
        <v>1574</v>
      </c>
      <c r="D2232" t="s">
        <v>262</v>
      </c>
      <c r="E2232" t="s">
        <v>1575</v>
      </c>
      <c r="F2232" t="s">
        <v>782</v>
      </c>
      <c r="H2232" t="s">
        <v>811</v>
      </c>
      <c r="M2232" t="s">
        <v>744</v>
      </c>
      <c r="N2232" t="s">
        <v>745</v>
      </c>
      <c r="O2232">
        <v>0</v>
      </c>
      <c r="P2232" t="s">
        <v>791</v>
      </c>
      <c r="Q2232" t="s">
        <v>85</v>
      </c>
      <c r="R2232" t="s">
        <v>792</v>
      </c>
      <c r="S2232" s="71">
        <v>45404</v>
      </c>
      <c r="T2232" s="94">
        <v>0.58333333333333337</v>
      </c>
      <c r="U2232" s="71">
        <v>45404</v>
      </c>
      <c r="V2232" s="94">
        <v>0.70833333333333337</v>
      </c>
      <c r="W2232">
        <v>180</v>
      </c>
      <c r="X2232">
        <v>3</v>
      </c>
      <c r="Y2232" t="s">
        <v>34</v>
      </c>
      <c r="AB2232" t="s">
        <v>1580</v>
      </c>
      <c r="AC2232" t="s">
        <v>1581</v>
      </c>
      <c r="AD2232">
        <v>87369</v>
      </c>
    </row>
    <row r="2233" spans="1:30" x14ac:dyDescent="0.25">
      <c r="A2233" t="s">
        <v>1574</v>
      </c>
      <c r="D2233" t="s">
        <v>262</v>
      </c>
      <c r="E2233" t="s">
        <v>1575</v>
      </c>
      <c r="F2233" t="s">
        <v>782</v>
      </c>
      <c r="H2233" t="s">
        <v>811</v>
      </c>
      <c r="M2233" t="s">
        <v>776</v>
      </c>
      <c r="N2233" t="s">
        <v>777</v>
      </c>
      <c r="P2233" t="s">
        <v>795</v>
      </c>
      <c r="Q2233" t="s">
        <v>85</v>
      </c>
      <c r="R2233" t="s">
        <v>792</v>
      </c>
      <c r="S2233" s="71">
        <v>45404</v>
      </c>
      <c r="T2233" s="94">
        <v>0.58333333333333337</v>
      </c>
      <c r="U2233" s="71">
        <v>45404</v>
      </c>
      <c r="V2233" s="94">
        <v>0.70833333333333337</v>
      </c>
      <c r="W2233">
        <v>4</v>
      </c>
      <c r="X2233">
        <v>6.6666666999999999E-2</v>
      </c>
      <c r="Y2233" t="s">
        <v>34</v>
      </c>
      <c r="AB2233" t="s">
        <v>1580</v>
      </c>
      <c r="AC2233" t="s">
        <v>1581</v>
      </c>
      <c r="AD2233">
        <v>87369</v>
      </c>
    </row>
    <row r="2234" spans="1:30" x14ac:dyDescent="0.25">
      <c r="A2234" t="s">
        <v>1574</v>
      </c>
      <c r="D2234" t="s">
        <v>262</v>
      </c>
      <c r="E2234" t="s">
        <v>1575</v>
      </c>
      <c r="F2234" t="s">
        <v>782</v>
      </c>
      <c r="H2234" t="s">
        <v>811</v>
      </c>
      <c r="M2234" t="s">
        <v>789</v>
      </c>
      <c r="N2234" t="s">
        <v>777</v>
      </c>
      <c r="P2234" t="s">
        <v>790</v>
      </c>
      <c r="S2234" s="71">
        <v>45404</v>
      </c>
      <c r="T2234" s="94">
        <v>0.58333333333333337</v>
      </c>
      <c r="U2234" s="71">
        <v>45404</v>
      </c>
      <c r="V2234" s="94">
        <v>0.70833333333333337</v>
      </c>
      <c r="W2234">
        <v>6.77</v>
      </c>
      <c r="X2234">
        <v>0.11283333299999999</v>
      </c>
      <c r="Y2234" t="s">
        <v>34</v>
      </c>
      <c r="AD2234">
        <v>87369</v>
      </c>
    </row>
    <row r="2235" spans="1:30" x14ac:dyDescent="0.25">
      <c r="A2235" t="s">
        <v>1574</v>
      </c>
      <c r="D2235" t="s">
        <v>262</v>
      </c>
      <c r="E2235" t="s">
        <v>1575</v>
      </c>
      <c r="F2235" t="s">
        <v>782</v>
      </c>
      <c r="H2235" t="s">
        <v>811</v>
      </c>
      <c r="M2235" t="s">
        <v>744</v>
      </c>
      <c r="N2235" t="s">
        <v>745</v>
      </c>
      <c r="O2235">
        <v>0</v>
      </c>
      <c r="P2235" t="s">
        <v>791</v>
      </c>
      <c r="Q2235" t="s">
        <v>85</v>
      </c>
      <c r="R2235" t="s">
        <v>792</v>
      </c>
      <c r="S2235" s="71">
        <v>45404</v>
      </c>
      <c r="T2235" s="94">
        <v>0.72916666666666663</v>
      </c>
      <c r="U2235" s="71">
        <v>45404</v>
      </c>
      <c r="V2235" s="94">
        <v>0.8125</v>
      </c>
      <c r="W2235">
        <v>120</v>
      </c>
      <c r="X2235">
        <v>2</v>
      </c>
      <c r="Y2235" t="s">
        <v>34</v>
      </c>
      <c r="AB2235" t="s">
        <v>1582</v>
      </c>
      <c r="AC2235" t="s">
        <v>1583</v>
      </c>
      <c r="AD2235">
        <v>87501</v>
      </c>
    </row>
    <row r="2236" spans="1:30" x14ac:dyDescent="0.25">
      <c r="A2236" t="s">
        <v>1574</v>
      </c>
      <c r="D2236" t="s">
        <v>262</v>
      </c>
      <c r="E2236" t="s">
        <v>1575</v>
      </c>
      <c r="F2236" t="s">
        <v>782</v>
      </c>
      <c r="H2236" t="s">
        <v>811</v>
      </c>
      <c r="M2236" t="s">
        <v>789</v>
      </c>
      <c r="N2236" t="s">
        <v>777</v>
      </c>
      <c r="P2236" t="s">
        <v>790</v>
      </c>
      <c r="S2236" s="71">
        <v>45404</v>
      </c>
      <c r="T2236" s="94">
        <v>0.72916666666666663</v>
      </c>
      <c r="U2236" s="71">
        <v>45404</v>
      </c>
      <c r="V2236" s="94">
        <v>0.8125</v>
      </c>
      <c r="W2236">
        <v>1.96</v>
      </c>
      <c r="X2236">
        <v>3.2666667000000003E-2</v>
      </c>
      <c r="Y2236" t="s">
        <v>34</v>
      </c>
      <c r="AD2236">
        <v>87501</v>
      </c>
    </row>
    <row r="2237" spans="1:30" x14ac:dyDescent="0.25">
      <c r="A2237" t="s">
        <v>1574</v>
      </c>
      <c r="D2237" t="s">
        <v>262</v>
      </c>
      <c r="E2237" t="s">
        <v>1575</v>
      </c>
      <c r="F2237" t="s">
        <v>782</v>
      </c>
      <c r="H2237" t="s">
        <v>811</v>
      </c>
      <c r="M2237" t="s">
        <v>744</v>
      </c>
      <c r="N2237" t="s">
        <v>796</v>
      </c>
      <c r="O2237">
        <v>0</v>
      </c>
      <c r="P2237" t="s">
        <v>797</v>
      </c>
      <c r="Q2237" t="s">
        <v>747</v>
      </c>
      <c r="R2237" t="s">
        <v>747</v>
      </c>
      <c r="S2237" s="71">
        <v>45406</v>
      </c>
      <c r="T2237" s="94">
        <v>0.29166666666666669</v>
      </c>
      <c r="U2237" s="71">
        <v>45406</v>
      </c>
      <c r="V2237" s="94">
        <v>0.3125</v>
      </c>
      <c r="W2237">
        <v>30</v>
      </c>
      <c r="X2237">
        <v>0.5</v>
      </c>
      <c r="AB2237" t="s">
        <v>798</v>
      </c>
      <c r="AC2237" t="s">
        <v>799</v>
      </c>
      <c r="AD2237">
        <v>121421</v>
      </c>
    </row>
    <row r="2238" spans="1:30" x14ac:dyDescent="0.25">
      <c r="A2238" t="s">
        <v>1574</v>
      </c>
      <c r="D2238" t="s">
        <v>262</v>
      </c>
      <c r="E2238" t="s">
        <v>1575</v>
      </c>
      <c r="F2238" t="s">
        <v>782</v>
      </c>
      <c r="H2238" t="s">
        <v>811</v>
      </c>
      <c r="M2238" t="s">
        <v>744</v>
      </c>
      <c r="N2238" t="s">
        <v>745</v>
      </c>
      <c r="O2238">
        <v>0</v>
      </c>
      <c r="P2238" t="s">
        <v>816</v>
      </c>
      <c r="Q2238" t="s">
        <v>86</v>
      </c>
      <c r="R2238" t="s">
        <v>86</v>
      </c>
      <c r="S2238" s="71">
        <v>45406</v>
      </c>
      <c r="T2238" s="94">
        <v>0.5</v>
      </c>
      <c r="U2238" s="71">
        <v>45406</v>
      </c>
      <c r="V2238" s="94">
        <v>0.58333333333333337</v>
      </c>
      <c r="W2238">
        <v>120</v>
      </c>
      <c r="X2238">
        <v>2</v>
      </c>
      <c r="Y2238" t="s">
        <v>35</v>
      </c>
      <c r="AB2238" t="s">
        <v>1844</v>
      </c>
      <c r="AC2238" t="s">
        <v>1845</v>
      </c>
      <c r="AD2238">
        <v>115692</v>
      </c>
    </row>
    <row r="2239" spans="1:30" x14ac:dyDescent="0.25">
      <c r="A2239" t="s">
        <v>1574</v>
      </c>
      <c r="D2239" t="s">
        <v>262</v>
      </c>
      <c r="E2239" t="s">
        <v>1575</v>
      </c>
      <c r="F2239" t="s">
        <v>782</v>
      </c>
      <c r="H2239" t="s">
        <v>811</v>
      </c>
      <c r="M2239" t="s">
        <v>744</v>
      </c>
      <c r="N2239" t="s">
        <v>745</v>
      </c>
      <c r="O2239">
        <v>0</v>
      </c>
      <c r="P2239" t="s">
        <v>791</v>
      </c>
      <c r="Q2239" t="s">
        <v>85</v>
      </c>
      <c r="R2239" t="s">
        <v>792</v>
      </c>
      <c r="S2239" s="71">
        <v>45406</v>
      </c>
      <c r="T2239" s="94">
        <v>0.60416666666666663</v>
      </c>
      <c r="U2239" s="71">
        <v>45406</v>
      </c>
      <c r="V2239" s="94">
        <v>0.69791666666666663</v>
      </c>
      <c r="W2239">
        <v>135</v>
      </c>
      <c r="X2239">
        <v>2.25</v>
      </c>
      <c r="Y2239" t="s">
        <v>34</v>
      </c>
      <c r="AB2239" t="s">
        <v>1584</v>
      </c>
      <c r="AC2239" t="s">
        <v>1585</v>
      </c>
      <c r="AD2239">
        <v>87331</v>
      </c>
    </row>
    <row r="2240" spans="1:30" x14ac:dyDescent="0.25">
      <c r="A2240" t="s">
        <v>1574</v>
      </c>
      <c r="D2240" t="s">
        <v>262</v>
      </c>
      <c r="E2240" t="s">
        <v>1575</v>
      </c>
      <c r="F2240" t="s">
        <v>782</v>
      </c>
      <c r="H2240" t="s">
        <v>811</v>
      </c>
      <c r="M2240" t="s">
        <v>776</v>
      </c>
      <c r="N2240" t="s">
        <v>777</v>
      </c>
      <c r="P2240" t="s">
        <v>795</v>
      </c>
      <c r="Q2240" t="s">
        <v>85</v>
      </c>
      <c r="R2240" t="s">
        <v>792</v>
      </c>
      <c r="S2240" s="71">
        <v>45406</v>
      </c>
      <c r="T2240" s="94">
        <v>0.60416666666666663</v>
      </c>
      <c r="U2240" s="71">
        <v>45406</v>
      </c>
      <c r="V2240" s="94">
        <v>0.69791666666666663</v>
      </c>
      <c r="W2240">
        <v>4</v>
      </c>
      <c r="X2240">
        <v>6.6666666999999999E-2</v>
      </c>
      <c r="Y2240" t="s">
        <v>34</v>
      </c>
      <c r="AB2240" t="s">
        <v>1584</v>
      </c>
      <c r="AC2240" t="s">
        <v>1585</v>
      </c>
      <c r="AD2240">
        <v>87331</v>
      </c>
    </row>
    <row r="2241" spans="1:30" x14ac:dyDescent="0.25">
      <c r="A2241" t="s">
        <v>1574</v>
      </c>
      <c r="D2241" t="s">
        <v>262</v>
      </c>
      <c r="E2241" t="s">
        <v>1575</v>
      </c>
      <c r="F2241" t="s">
        <v>782</v>
      </c>
      <c r="H2241" t="s">
        <v>811</v>
      </c>
      <c r="M2241" t="s">
        <v>789</v>
      </c>
      <c r="N2241" t="s">
        <v>777</v>
      </c>
      <c r="P2241" t="s">
        <v>790</v>
      </c>
      <c r="S2241" s="71">
        <v>45406</v>
      </c>
      <c r="T2241" s="94">
        <v>0.60416666666666663</v>
      </c>
      <c r="U2241" s="71">
        <v>45406</v>
      </c>
      <c r="V2241" s="94">
        <v>0.69791666666666663</v>
      </c>
      <c r="W2241">
        <v>7.45</v>
      </c>
      <c r="X2241">
        <v>0.12416666699999999</v>
      </c>
      <c r="Y2241" t="s">
        <v>34</v>
      </c>
      <c r="AD2241">
        <v>87331</v>
      </c>
    </row>
    <row r="2242" spans="1:30" x14ac:dyDescent="0.25">
      <c r="A2242" t="s">
        <v>1574</v>
      </c>
      <c r="D2242" t="s">
        <v>262</v>
      </c>
      <c r="E2242" t="s">
        <v>1575</v>
      </c>
      <c r="F2242" t="s">
        <v>782</v>
      </c>
      <c r="H2242" t="s">
        <v>811</v>
      </c>
      <c r="M2242" t="s">
        <v>744</v>
      </c>
      <c r="N2242" t="s">
        <v>745</v>
      </c>
      <c r="O2242">
        <v>0</v>
      </c>
      <c r="P2242" t="s">
        <v>819</v>
      </c>
      <c r="Q2242" t="s">
        <v>86</v>
      </c>
      <c r="R2242" t="s">
        <v>86</v>
      </c>
      <c r="S2242" s="71">
        <v>45407</v>
      </c>
      <c r="T2242" s="94">
        <v>0.33333333333333331</v>
      </c>
      <c r="U2242" s="71">
        <v>45407</v>
      </c>
      <c r="V2242" s="94">
        <v>0.375</v>
      </c>
      <c r="W2242">
        <v>60</v>
      </c>
      <c r="X2242">
        <v>1</v>
      </c>
      <c r="Y2242" t="s">
        <v>35</v>
      </c>
      <c r="AB2242" t="s">
        <v>867</v>
      </c>
      <c r="AC2242" t="s">
        <v>868</v>
      </c>
      <c r="AD2242">
        <v>121517</v>
      </c>
    </row>
    <row r="2243" spans="1:30" x14ac:dyDescent="0.25">
      <c r="A2243" t="s">
        <v>1574</v>
      </c>
      <c r="D2243" t="s">
        <v>262</v>
      </c>
      <c r="E2243" t="s">
        <v>1575</v>
      </c>
      <c r="F2243" t="s">
        <v>782</v>
      </c>
      <c r="H2243" t="s">
        <v>811</v>
      </c>
      <c r="M2243" t="s">
        <v>776</v>
      </c>
      <c r="N2243" t="s">
        <v>777</v>
      </c>
      <c r="P2243" t="s">
        <v>788</v>
      </c>
      <c r="Q2243" t="s">
        <v>86</v>
      </c>
      <c r="R2243" t="s">
        <v>86</v>
      </c>
      <c r="S2243" s="71">
        <v>45407</v>
      </c>
      <c r="T2243" s="94">
        <v>0.33333333333333331</v>
      </c>
      <c r="U2243" s="71">
        <v>45407</v>
      </c>
      <c r="V2243" s="94">
        <v>0.375</v>
      </c>
      <c r="W2243">
        <v>19</v>
      </c>
      <c r="X2243">
        <v>0.31666666700000001</v>
      </c>
      <c r="Y2243" t="s">
        <v>35</v>
      </c>
      <c r="AB2243" t="s">
        <v>867</v>
      </c>
      <c r="AC2243" t="s">
        <v>868</v>
      </c>
      <c r="AD2243">
        <v>121517</v>
      </c>
    </row>
    <row r="2244" spans="1:30" x14ac:dyDescent="0.25">
      <c r="A2244" t="s">
        <v>1574</v>
      </c>
      <c r="D2244" t="s">
        <v>262</v>
      </c>
      <c r="E2244" t="s">
        <v>1575</v>
      </c>
      <c r="F2244" t="s">
        <v>782</v>
      </c>
      <c r="H2244" t="s">
        <v>811</v>
      </c>
      <c r="M2244" t="s">
        <v>744</v>
      </c>
      <c r="N2244" t="s">
        <v>745</v>
      </c>
      <c r="O2244">
        <v>0</v>
      </c>
      <c r="P2244" t="s">
        <v>783</v>
      </c>
      <c r="Q2244" t="s">
        <v>86</v>
      </c>
      <c r="R2244" t="s">
        <v>86</v>
      </c>
      <c r="S2244" s="71">
        <v>45407</v>
      </c>
      <c r="T2244" s="94">
        <v>0.375</v>
      </c>
      <c r="U2244" s="71">
        <v>45407</v>
      </c>
      <c r="V2244" s="94">
        <v>0.5</v>
      </c>
      <c r="W2244">
        <v>180</v>
      </c>
      <c r="X2244">
        <v>3</v>
      </c>
      <c r="Y2244" t="s">
        <v>35</v>
      </c>
      <c r="AB2244" t="s">
        <v>867</v>
      </c>
      <c r="AC2244" t="s">
        <v>868</v>
      </c>
      <c r="AD2244">
        <v>114224</v>
      </c>
    </row>
    <row r="2245" spans="1:30" x14ac:dyDescent="0.25">
      <c r="A2245" t="s">
        <v>1574</v>
      </c>
      <c r="D2245" t="s">
        <v>262</v>
      </c>
      <c r="E2245" t="s">
        <v>1575</v>
      </c>
      <c r="F2245" t="s">
        <v>782</v>
      </c>
      <c r="H2245" t="s">
        <v>811</v>
      </c>
      <c r="M2245" t="s">
        <v>744</v>
      </c>
      <c r="N2245" t="s">
        <v>796</v>
      </c>
      <c r="O2245">
        <v>0</v>
      </c>
      <c r="P2245" t="s">
        <v>797</v>
      </c>
      <c r="Q2245" t="s">
        <v>747</v>
      </c>
      <c r="R2245" t="s">
        <v>747</v>
      </c>
      <c r="S2245" s="71">
        <v>45408</v>
      </c>
      <c r="T2245" s="94">
        <v>0.29166666666666669</v>
      </c>
      <c r="U2245" s="71">
        <v>45408</v>
      </c>
      <c r="V2245" s="94">
        <v>0.3125</v>
      </c>
      <c r="W2245">
        <v>30</v>
      </c>
      <c r="X2245">
        <v>0.5</v>
      </c>
      <c r="AB2245" t="s">
        <v>798</v>
      </c>
      <c r="AC2245" t="s">
        <v>799</v>
      </c>
      <c r="AD2245">
        <v>121763</v>
      </c>
    </row>
    <row r="2246" spans="1:30" x14ac:dyDescent="0.25">
      <c r="A2246" t="s">
        <v>1574</v>
      </c>
      <c r="D2246" t="s">
        <v>262</v>
      </c>
      <c r="E2246" t="s">
        <v>1575</v>
      </c>
      <c r="F2246" t="s">
        <v>782</v>
      </c>
      <c r="H2246" t="s">
        <v>811</v>
      </c>
      <c r="M2246" t="s">
        <v>744</v>
      </c>
      <c r="N2246" t="s">
        <v>745</v>
      </c>
      <c r="O2246">
        <v>0</v>
      </c>
      <c r="P2246" t="s">
        <v>783</v>
      </c>
      <c r="Q2246" t="s">
        <v>86</v>
      </c>
      <c r="R2246" t="s">
        <v>86</v>
      </c>
      <c r="S2246" s="71">
        <v>45408</v>
      </c>
      <c r="T2246" s="94">
        <v>0.54166666666666663</v>
      </c>
      <c r="U2246" s="71">
        <v>45408</v>
      </c>
      <c r="V2246" s="94">
        <v>0.625</v>
      </c>
      <c r="W2246">
        <v>120</v>
      </c>
      <c r="X2246">
        <v>2</v>
      </c>
      <c r="Y2246" t="s">
        <v>221</v>
      </c>
      <c r="AB2246" t="s">
        <v>1578</v>
      </c>
      <c r="AC2246" t="s">
        <v>1579</v>
      </c>
      <c r="AD2246">
        <v>90934</v>
      </c>
    </row>
    <row r="2247" spans="1:30" x14ac:dyDescent="0.25">
      <c r="A2247" t="s">
        <v>1574</v>
      </c>
      <c r="D2247" t="s">
        <v>262</v>
      </c>
      <c r="E2247" t="s">
        <v>1575</v>
      </c>
      <c r="F2247" t="s">
        <v>782</v>
      </c>
      <c r="H2247" t="s">
        <v>811</v>
      </c>
      <c r="M2247" t="s">
        <v>744</v>
      </c>
      <c r="N2247" t="s">
        <v>745</v>
      </c>
      <c r="O2247">
        <v>0</v>
      </c>
      <c r="P2247" t="s">
        <v>791</v>
      </c>
      <c r="Q2247" t="s">
        <v>85</v>
      </c>
      <c r="R2247" t="s">
        <v>792</v>
      </c>
      <c r="S2247" s="71">
        <v>45408</v>
      </c>
      <c r="T2247" s="94">
        <v>0.64583333333333337</v>
      </c>
      <c r="U2247" s="71">
        <v>45408</v>
      </c>
      <c r="V2247" s="94">
        <v>0.72916666666666663</v>
      </c>
      <c r="W2247">
        <v>120</v>
      </c>
      <c r="X2247">
        <v>2</v>
      </c>
      <c r="Y2247" t="s">
        <v>34</v>
      </c>
      <c r="AB2247" t="s">
        <v>1586</v>
      </c>
      <c r="AC2247" t="s">
        <v>1587</v>
      </c>
      <c r="AD2247">
        <v>117827</v>
      </c>
    </row>
    <row r="2248" spans="1:30" x14ac:dyDescent="0.25">
      <c r="A2248" t="s">
        <v>1574</v>
      </c>
      <c r="D2248" t="s">
        <v>262</v>
      </c>
      <c r="E2248" t="s">
        <v>1575</v>
      </c>
      <c r="F2248" t="s">
        <v>782</v>
      </c>
      <c r="H2248" t="s">
        <v>811</v>
      </c>
      <c r="M2248" t="s">
        <v>789</v>
      </c>
      <c r="N2248" t="s">
        <v>777</v>
      </c>
      <c r="P2248" t="s">
        <v>790</v>
      </c>
      <c r="S2248" s="71">
        <v>45408</v>
      </c>
      <c r="T2248" s="94">
        <v>0.64583333333333337</v>
      </c>
      <c r="U2248" s="71">
        <v>45408</v>
      </c>
      <c r="V2248" s="94">
        <v>0.72916666666666663</v>
      </c>
      <c r="W2248">
        <v>4.5999999999999996</v>
      </c>
      <c r="X2248">
        <v>7.6666666999999994E-2</v>
      </c>
      <c r="Y2248" t="s">
        <v>34</v>
      </c>
      <c r="AD2248">
        <v>117827</v>
      </c>
    </row>
    <row r="2249" spans="1:30" x14ac:dyDescent="0.25">
      <c r="A2249" t="s">
        <v>1574</v>
      </c>
      <c r="D2249" t="s">
        <v>262</v>
      </c>
      <c r="E2249" t="s">
        <v>1575</v>
      </c>
      <c r="F2249" t="s">
        <v>782</v>
      </c>
      <c r="H2249" t="s">
        <v>811</v>
      </c>
      <c r="M2249" t="s">
        <v>744</v>
      </c>
      <c r="N2249" t="s">
        <v>796</v>
      </c>
      <c r="O2249">
        <v>0</v>
      </c>
      <c r="P2249" t="s">
        <v>797</v>
      </c>
      <c r="Q2249" t="s">
        <v>747</v>
      </c>
      <c r="R2249" t="s">
        <v>747</v>
      </c>
      <c r="S2249" s="71">
        <v>45411</v>
      </c>
      <c r="T2249" s="94">
        <v>0.29166666666666669</v>
      </c>
      <c r="U2249" s="71">
        <v>45411</v>
      </c>
      <c r="V2249" s="94">
        <v>0.33333333333333331</v>
      </c>
      <c r="W2249">
        <v>60</v>
      </c>
      <c r="X2249">
        <v>1</v>
      </c>
      <c r="AB2249" t="s">
        <v>798</v>
      </c>
      <c r="AC2249" t="s">
        <v>799</v>
      </c>
      <c r="AD2249">
        <v>123014</v>
      </c>
    </row>
    <row r="2250" spans="1:30" x14ac:dyDescent="0.25">
      <c r="A2250" t="s">
        <v>1574</v>
      </c>
      <c r="D2250" t="s">
        <v>262</v>
      </c>
      <c r="E2250" t="s">
        <v>1575</v>
      </c>
      <c r="F2250" t="s">
        <v>782</v>
      </c>
      <c r="H2250" t="s">
        <v>811</v>
      </c>
      <c r="M2250" t="s">
        <v>744</v>
      </c>
      <c r="N2250" t="s">
        <v>745</v>
      </c>
      <c r="O2250">
        <v>0</v>
      </c>
      <c r="P2250" t="s">
        <v>783</v>
      </c>
      <c r="Q2250" t="s">
        <v>86</v>
      </c>
      <c r="R2250" t="s">
        <v>86</v>
      </c>
      <c r="S2250" s="71">
        <v>45411</v>
      </c>
      <c r="T2250" s="94">
        <v>0.47916666666666669</v>
      </c>
      <c r="U2250" s="71">
        <v>45411</v>
      </c>
      <c r="V2250" s="94">
        <v>0.5625</v>
      </c>
      <c r="W2250">
        <v>120</v>
      </c>
      <c r="X2250">
        <v>2</v>
      </c>
      <c r="Y2250" t="s">
        <v>221</v>
      </c>
      <c r="AB2250" t="s">
        <v>1578</v>
      </c>
      <c r="AC2250" t="s">
        <v>1579</v>
      </c>
      <c r="AD2250">
        <v>90935</v>
      </c>
    </row>
    <row r="2251" spans="1:30" x14ac:dyDescent="0.25">
      <c r="A2251" t="s">
        <v>1574</v>
      </c>
      <c r="D2251" t="s">
        <v>262</v>
      </c>
      <c r="E2251" t="s">
        <v>1575</v>
      </c>
      <c r="F2251" t="s">
        <v>782</v>
      </c>
      <c r="H2251" t="s">
        <v>811</v>
      </c>
      <c r="M2251" t="s">
        <v>744</v>
      </c>
      <c r="N2251" t="s">
        <v>745</v>
      </c>
      <c r="O2251">
        <v>0</v>
      </c>
      <c r="P2251" t="s">
        <v>791</v>
      </c>
      <c r="Q2251" t="s">
        <v>85</v>
      </c>
      <c r="R2251" t="s">
        <v>792</v>
      </c>
      <c r="S2251" s="71">
        <v>45411</v>
      </c>
      <c r="T2251" s="94">
        <v>0.58333333333333337</v>
      </c>
      <c r="U2251" s="71">
        <v>45411</v>
      </c>
      <c r="V2251" s="94">
        <v>0.70833333333333337</v>
      </c>
      <c r="W2251">
        <v>180</v>
      </c>
      <c r="X2251">
        <v>3</v>
      </c>
      <c r="Y2251" t="s">
        <v>34</v>
      </c>
      <c r="AB2251" t="s">
        <v>1580</v>
      </c>
      <c r="AC2251" t="s">
        <v>1581</v>
      </c>
      <c r="AD2251">
        <v>90875</v>
      </c>
    </row>
    <row r="2252" spans="1:30" x14ac:dyDescent="0.25">
      <c r="A2252" t="s">
        <v>1574</v>
      </c>
      <c r="D2252" t="s">
        <v>262</v>
      </c>
      <c r="E2252" t="s">
        <v>1575</v>
      </c>
      <c r="F2252" t="s">
        <v>782</v>
      </c>
      <c r="H2252" t="s">
        <v>811</v>
      </c>
      <c r="M2252" t="s">
        <v>789</v>
      </c>
      <c r="N2252" t="s">
        <v>777</v>
      </c>
      <c r="P2252" t="s">
        <v>790</v>
      </c>
      <c r="S2252" s="71">
        <v>45411</v>
      </c>
      <c r="T2252" s="94">
        <v>0.58333333333333337</v>
      </c>
      <c r="U2252" s="71">
        <v>45411</v>
      </c>
      <c r="V2252" s="94">
        <v>0.70833333333333337</v>
      </c>
      <c r="W2252">
        <v>6.77</v>
      </c>
      <c r="X2252">
        <v>0.11283333299999999</v>
      </c>
      <c r="Y2252" t="s">
        <v>34</v>
      </c>
      <c r="AD2252">
        <v>90875</v>
      </c>
    </row>
    <row r="2253" spans="1:30" x14ac:dyDescent="0.25">
      <c r="A2253" t="s">
        <v>1574</v>
      </c>
      <c r="D2253" t="s">
        <v>262</v>
      </c>
      <c r="E2253" t="s">
        <v>1575</v>
      </c>
      <c r="F2253" t="s">
        <v>782</v>
      </c>
      <c r="H2253" t="s">
        <v>811</v>
      </c>
      <c r="M2253" t="s">
        <v>744</v>
      </c>
      <c r="N2253" t="s">
        <v>745</v>
      </c>
      <c r="O2253">
        <v>0</v>
      </c>
      <c r="P2253" t="s">
        <v>791</v>
      </c>
      <c r="Q2253" t="s">
        <v>85</v>
      </c>
      <c r="R2253" t="s">
        <v>792</v>
      </c>
      <c r="S2253" s="71">
        <v>45411</v>
      </c>
      <c r="T2253" s="94">
        <v>0.72916666666666663</v>
      </c>
      <c r="U2253" s="71">
        <v>45411</v>
      </c>
      <c r="V2253" s="94">
        <v>0.8125</v>
      </c>
      <c r="W2253">
        <v>120</v>
      </c>
      <c r="X2253">
        <v>2</v>
      </c>
      <c r="Y2253" t="s">
        <v>34</v>
      </c>
      <c r="AB2253" t="s">
        <v>1582</v>
      </c>
      <c r="AC2253" t="s">
        <v>1583</v>
      </c>
      <c r="AD2253">
        <v>91000</v>
      </c>
    </row>
    <row r="2254" spans="1:30" x14ac:dyDescent="0.25">
      <c r="A2254" t="s">
        <v>1574</v>
      </c>
      <c r="D2254" t="s">
        <v>262</v>
      </c>
      <c r="E2254" t="s">
        <v>1575</v>
      </c>
      <c r="F2254" t="s">
        <v>782</v>
      </c>
      <c r="H2254" t="s">
        <v>811</v>
      </c>
      <c r="M2254" t="s">
        <v>789</v>
      </c>
      <c r="N2254" t="s">
        <v>777</v>
      </c>
      <c r="P2254" t="s">
        <v>790</v>
      </c>
      <c r="S2254" s="71">
        <v>45411</v>
      </c>
      <c r="T2254" s="94">
        <v>0.72916666666666663</v>
      </c>
      <c r="U2254" s="71">
        <v>45411</v>
      </c>
      <c r="V2254" s="94">
        <v>0.8125</v>
      </c>
      <c r="W2254">
        <v>1.96</v>
      </c>
      <c r="X2254">
        <v>3.2666667000000003E-2</v>
      </c>
      <c r="Y2254" t="s">
        <v>34</v>
      </c>
      <c r="AD2254">
        <v>91000</v>
      </c>
    </row>
    <row r="2255" spans="1:30" x14ac:dyDescent="0.25">
      <c r="A2255" t="s">
        <v>1574</v>
      </c>
      <c r="D2255" t="s">
        <v>262</v>
      </c>
      <c r="E2255" t="s">
        <v>1575</v>
      </c>
      <c r="F2255" t="s">
        <v>782</v>
      </c>
      <c r="H2255" t="s">
        <v>811</v>
      </c>
      <c r="M2255" t="s">
        <v>744</v>
      </c>
      <c r="N2255" t="s">
        <v>796</v>
      </c>
      <c r="O2255">
        <v>0</v>
      </c>
      <c r="P2255" t="s">
        <v>797</v>
      </c>
      <c r="Q2255" t="s">
        <v>747</v>
      </c>
      <c r="R2255" t="s">
        <v>747</v>
      </c>
      <c r="S2255" s="71">
        <v>45413</v>
      </c>
      <c r="T2255" s="94">
        <v>0.29166666666666669</v>
      </c>
      <c r="U2255" s="71">
        <v>45413</v>
      </c>
      <c r="V2255" s="94">
        <v>0.3125</v>
      </c>
      <c r="W2255">
        <v>30</v>
      </c>
      <c r="X2255">
        <v>0.5</v>
      </c>
      <c r="AB2255" t="s">
        <v>798</v>
      </c>
      <c r="AC2255" t="s">
        <v>799</v>
      </c>
      <c r="AD2255">
        <v>124218</v>
      </c>
    </row>
    <row r="2256" spans="1:30" x14ac:dyDescent="0.25">
      <c r="A2256" t="s">
        <v>1574</v>
      </c>
      <c r="D2256" t="s">
        <v>262</v>
      </c>
      <c r="E2256" t="s">
        <v>1575</v>
      </c>
      <c r="F2256" t="s">
        <v>782</v>
      </c>
      <c r="H2256" t="s">
        <v>811</v>
      </c>
      <c r="M2256" t="s">
        <v>744</v>
      </c>
      <c r="N2256" t="s">
        <v>745</v>
      </c>
      <c r="O2256">
        <v>0</v>
      </c>
      <c r="P2256" t="s">
        <v>816</v>
      </c>
      <c r="Q2256" t="s">
        <v>86</v>
      </c>
      <c r="R2256" t="s">
        <v>86</v>
      </c>
      <c r="S2256" s="71">
        <v>45413</v>
      </c>
      <c r="T2256" s="94">
        <v>0.5</v>
      </c>
      <c r="U2256" s="71">
        <v>45413</v>
      </c>
      <c r="V2256" s="94">
        <v>0.58333333333333337</v>
      </c>
      <c r="W2256">
        <v>120</v>
      </c>
      <c r="X2256">
        <v>2</v>
      </c>
      <c r="Y2256" t="s">
        <v>35</v>
      </c>
      <c r="AB2256" t="s">
        <v>1844</v>
      </c>
      <c r="AC2256" t="s">
        <v>1845</v>
      </c>
      <c r="AD2256">
        <v>115693</v>
      </c>
    </row>
    <row r="2257" spans="1:30" x14ac:dyDescent="0.25">
      <c r="A2257" t="s">
        <v>1574</v>
      </c>
      <c r="D2257" t="s">
        <v>262</v>
      </c>
      <c r="E2257" t="s">
        <v>1575</v>
      </c>
      <c r="F2257" t="s">
        <v>782</v>
      </c>
      <c r="H2257" t="s">
        <v>811</v>
      </c>
      <c r="M2257" t="s">
        <v>744</v>
      </c>
      <c r="N2257" t="s">
        <v>745</v>
      </c>
      <c r="O2257">
        <v>0</v>
      </c>
      <c r="P2257" t="s">
        <v>791</v>
      </c>
      <c r="Q2257" t="s">
        <v>85</v>
      </c>
      <c r="R2257" t="s">
        <v>792</v>
      </c>
      <c r="S2257" s="71">
        <v>45413</v>
      </c>
      <c r="T2257" s="94">
        <v>0.60416666666666663</v>
      </c>
      <c r="U2257" s="71">
        <v>45413</v>
      </c>
      <c r="V2257" s="94">
        <v>0.6875</v>
      </c>
      <c r="W2257">
        <v>120</v>
      </c>
      <c r="X2257">
        <v>2</v>
      </c>
      <c r="Y2257" t="s">
        <v>34</v>
      </c>
      <c r="AB2257" t="s">
        <v>1584</v>
      </c>
      <c r="AC2257" t="s">
        <v>1585</v>
      </c>
      <c r="AD2257">
        <v>90835</v>
      </c>
    </row>
    <row r="2258" spans="1:30" x14ac:dyDescent="0.25">
      <c r="A2258" t="s">
        <v>1574</v>
      </c>
      <c r="D2258" t="s">
        <v>262</v>
      </c>
      <c r="E2258" t="s">
        <v>1575</v>
      </c>
      <c r="F2258" t="s">
        <v>782</v>
      </c>
      <c r="H2258" t="s">
        <v>811</v>
      </c>
      <c r="M2258" t="s">
        <v>776</v>
      </c>
      <c r="N2258" t="s">
        <v>777</v>
      </c>
      <c r="P2258" t="s">
        <v>795</v>
      </c>
      <c r="Q2258" t="s">
        <v>85</v>
      </c>
      <c r="R2258" t="s">
        <v>792</v>
      </c>
      <c r="S2258" s="71">
        <v>45413</v>
      </c>
      <c r="T2258" s="94">
        <v>0.60416666666666663</v>
      </c>
      <c r="U2258" s="71">
        <v>45413</v>
      </c>
      <c r="V2258" s="94">
        <v>0.6875</v>
      </c>
      <c r="W2258">
        <v>4</v>
      </c>
      <c r="X2258">
        <v>6.6666666999999999E-2</v>
      </c>
      <c r="Y2258" t="s">
        <v>34</v>
      </c>
      <c r="AB2258" t="s">
        <v>1584</v>
      </c>
      <c r="AC2258" t="s">
        <v>1585</v>
      </c>
      <c r="AD2258">
        <v>90835</v>
      </c>
    </row>
    <row r="2259" spans="1:30" x14ac:dyDescent="0.25">
      <c r="A2259" t="s">
        <v>1574</v>
      </c>
      <c r="D2259" t="s">
        <v>262</v>
      </c>
      <c r="E2259" t="s">
        <v>1575</v>
      </c>
      <c r="F2259" t="s">
        <v>782</v>
      </c>
      <c r="H2259" t="s">
        <v>811</v>
      </c>
      <c r="M2259" t="s">
        <v>789</v>
      </c>
      <c r="N2259" t="s">
        <v>777</v>
      </c>
      <c r="P2259" t="s">
        <v>790</v>
      </c>
      <c r="S2259" s="71">
        <v>45413</v>
      </c>
      <c r="T2259" s="94">
        <v>0.60416666666666663</v>
      </c>
      <c r="U2259" s="71">
        <v>45413</v>
      </c>
      <c r="V2259" s="94">
        <v>0.6875</v>
      </c>
      <c r="W2259">
        <v>7.45</v>
      </c>
      <c r="X2259">
        <v>0.12416666699999999</v>
      </c>
      <c r="Y2259" t="s">
        <v>34</v>
      </c>
      <c r="AD2259">
        <v>90835</v>
      </c>
    </row>
    <row r="2260" spans="1:30" x14ac:dyDescent="0.25">
      <c r="A2260" t="s">
        <v>1771</v>
      </c>
      <c r="D2260" t="s">
        <v>1772</v>
      </c>
      <c r="E2260" t="s">
        <v>1773</v>
      </c>
      <c r="F2260" t="s">
        <v>782</v>
      </c>
      <c r="H2260" t="s">
        <v>811</v>
      </c>
      <c r="M2260" t="s">
        <v>744</v>
      </c>
      <c r="N2260" t="s">
        <v>745</v>
      </c>
      <c r="O2260">
        <v>0</v>
      </c>
      <c r="P2260" t="s">
        <v>783</v>
      </c>
      <c r="Q2260" t="s">
        <v>802</v>
      </c>
      <c r="R2260" t="s">
        <v>802</v>
      </c>
      <c r="S2260" s="71">
        <v>45405</v>
      </c>
      <c r="T2260" s="94">
        <v>0.75</v>
      </c>
      <c r="U2260" s="71">
        <v>45405</v>
      </c>
      <c r="V2260" s="94">
        <v>0.83333333333333337</v>
      </c>
      <c r="W2260">
        <v>120</v>
      </c>
      <c r="X2260">
        <v>2</v>
      </c>
      <c r="Y2260" t="s">
        <v>34</v>
      </c>
      <c r="AB2260" t="s">
        <v>1582</v>
      </c>
      <c r="AC2260" t="s">
        <v>1583</v>
      </c>
      <c r="AD2260">
        <v>119182</v>
      </c>
    </row>
    <row r="2261" spans="1:30" x14ac:dyDescent="0.25">
      <c r="A2261" t="s">
        <v>1771</v>
      </c>
      <c r="D2261" t="s">
        <v>1772</v>
      </c>
      <c r="E2261" t="s">
        <v>1773</v>
      </c>
      <c r="F2261" t="s">
        <v>782</v>
      </c>
      <c r="H2261" t="s">
        <v>811</v>
      </c>
      <c r="M2261" t="s">
        <v>744</v>
      </c>
      <c r="N2261" t="s">
        <v>745</v>
      </c>
      <c r="O2261">
        <v>0</v>
      </c>
      <c r="P2261" t="s">
        <v>746</v>
      </c>
      <c r="Q2261" t="s">
        <v>747</v>
      </c>
      <c r="R2261" t="s">
        <v>747</v>
      </c>
      <c r="S2261" s="71">
        <v>45412</v>
      </c>
      <c r="T2261" s="94">
        <v>0.66666666666666663</v>
      </c>
      <c r="U2261" s="71">
        <v>45412</v>
      </c>
      <c r="V2261" s="94">
        <v>0.71875</v>
      </c>
      <c r="W2261">
        <v>75</v>
      </c>
      <c r="X2261">
        <v>1.25</v>
      </c>
      <c r="AB2261" t="s">
        <v>1791</v>
      </c>
      <c r="AC2261" t="s">
        <v>1792</v>
      </c>
      <c r="AD2261">
        <v>119208</v>
      </c>
    </row>
    <row r="2262" spans="1:30" x14ac:dyDescent="0.25">
      <c r="A2262" t="s">
        <v>1771</v>
      </c>
      <c r="D2262" t="s">
        <v>1772</v>
      </c>
      <c r="E2262" t="s">
        <v>1773</v>
      </c>
      <c r="F2262" t="s">
        <v>782</v>
      </c>
      <c r="H2262" t="s">
        <v>811</v>
      </c>
      <c r="M2262" t="s">
        <v>744</v>
      </c>
      <c r="N2262" t="s">
        <v>745</v>
      </c>
      <c r="O2262">
        <v>0</v>
      </c>
      <c r="P2262" t="s">
        <v>783</v>
      </c>
      <c r="Q2262" t="s">
        <v>802</v>
      </c>
      <c r="R2262" t="s">
        <v>802</v>
      </c>
      <c r="S2262" s="71">
        <v>45412</v>
      </c>
      <c r="T2262" s="94">
        <v>0.75</v>
      </c>
      <c r="U2262" s="71">
        <v>45412</v>
      </c>
      <c r="V2262" s="94">
        <v>0.83333333333333337</v>
      </c>
      <c r="W2262">
        <v>120</v>
      </c>
      <c r="X2262">
        <v>2</v>
      </c>
      <c r="Y2262" t="s">
        <v>34</v>
      </c>
      <c r="AB2262" t="s">
        <v>1582</v>
      </c>
      <c r="AC2262" t="s">
        <v>1583</v>
      </c>
      <c r="AD2262">
        <v>121737</v>
      </c>
    </row>
    <row r="2263" spans="1:30" x14ac:dyDescent="0.25">
      <c r="A2263" t="s">
        <v>1846</v>
      </c>
      <c r="D2263" t="s">
        <v>1847</v>
      </c>
      <c r="E2263" t="s">
        <v>1848</v>
      </c>
      <c r="F2263" t="s">
        <v>782</v>
      </c>
      <c r="M2263" t="s">
        <v>744</v>
      </c>
      <c r="N2263" t="s">
        <v>745</v>
      </c>
      <c r="O2263">
        <v>0</v>
      </c>
      <c r="P2263" t="s">
        <v>746</v>
      </c>
      <c r="Q2263" t="s">
        <v>747</v>
      </c>
      <c r="R2263" t="s">
        <v>747</v>
      </c>
      <c r="S2263" s="71">
        <v>45400</v>
      </c>
      <c r="T2263" s="94">
        <v>0.33333333333333331</v>
      </c>
      <c r="U2263" s="71">
        <v>45400</v>
      </c>
      <c r="V2263" s="94">
        <v>0.66666666666666663</v>
      </c>
      <c r="W2263">
        <v>480</v>
      </c>
      <c r="X2263">
        <v>8</v>
      </c>
      <c r="AB2263" t="s">
        <v>1173</v>
      </c>
      <c r="AC2263" t="s">
        <v>1174</v>
      </c>
      <c r="AD2263">
        <v>118454</v>
      </c>
    </row>
    <row r="2264" spans="1:30" x14ac:dyDescent="0.25">
      <c r="A2264" t="s">
        <v>1846</v>
      </c>
      <c r="D2264" t="s">
        <v>1847</v>
      </c>
      <c r="E2264" t="s">
        <v>1848</v>
      </c>
      <c r="F2264" t="s">
        <v>782</v>
      </c>
      <c r="M2264" t="s">
        <v>744</v>
      </c>
      <c r="N2264" t="s">
        <v>745</v>
      </c>
      <c r="O2264">
        <v>0</v>
      </c>
      <c r="P2264" t="s">
        <v>783</v>
      </c>
      <c r="Q2264" t="s">
        <v>86</v>
      </c>
      <c r="R2264" t="s">
        <v>86</v>
      </c>
      <c r="S2264" s="71">
        <v>45401</v>
      </c>
      <c r="T2264" s="94">
        <v>0.41666666666666669</v>
      </c>
      <c r="U2264" s="71">
        <v>45401</v>
      </c>
      <c r="V2264" s="94">
        <v>0.5</v>
      </c>
      <c r="W2264">
        <v>120</v>
      </c>
      <c r="X2264">
        <v>2</v>
      </c>
      <c r="Y2264" t="s">
        <v>35</v>
      </c>
      <c r="AB2264" t="s">
        <v>1131</v>
      </c>
      <c r="AC2264" t="s">
        <v>1132</v>
      </c>
      <c r="AD2264">
        <v>118442</v>
      </c>
    </row>
    <row r="2265" spans="1:30" x14ac:dyDescent="0.25">
      <c r="A2265" t="s">
        <v>1846</v>
      </c>
      <c r="D2265" t="s">
        <v>1847</v>
      </c>
      <c r="E2265" t="s">
        <v>1848</v>
      </c>
      <c r="F2265" t="s">
        <v>782</v>
      </c>
      <c r="M2265" t="s">
        <v>744</v>
      </c>
      <c r="N2265" t="s">
        <v>745</v>
      </c>
      <c r="O2265">
        <v>0</v>
      </c>
      <c r="P2265" t="s">
        <v>746</v>
      </c>
      <c r="Q2265" t="s">
        <v>747</v>
      </c>
      <c r="R2265" t="s">
        <v>747</v>
      </c>
      <c r="S2265" s="71">
        <v>45404</v>
      </c>
      <c r="T2265" s="94">
        <v>0.39583333333333331</v>
      </c>
      <c r="U2265" s="71">
        <v>45404</v>
      </c>
      <c r="V2265" s="94">
        <v>0.625</v>
      </c>
      <c r="W2265">
        <v>330</v>
      </c>
      <c r="X2265">
        <v>5.5</v>
      </c>
      <c r="AB2265" t="s">
        <v>882</v>
      </c>
      <c r="AC2265" t="s">
        <v>1678</v>
      </c>
      <c r="AD2265">
        <v>99604</v>
      </c>
    </row>
    <row r="2266" spans="1:30" x14ac:dyDescent="0.25">
      <c r="A2266" t="s">
        <v>1846</v>
      </c>
      <c r="D2266" t="s">
        <v>1847</v>
      </c>
      <c r="E2266" t="s">
        <v>1848</v>
      </c>
      <c r="F2266" t="s">
        <v>782</v>
      </c>
      <c r="M2266" t="s">
        <v>744</v>
      </c>
      <c r="N2266" t="s">
        <v>745</v>
      </c>
      <c r="O2266">
        <v>0</v>
      </c>
      <c r="P2266" t="s">
        <v>746</v>
      </c>
      <c r="Q2266" t="s">
        <v>747</v>
      </c>
      <c r="R2266" t="s">
        <v>747</v>
      </c>
      <c r="S2266" s="71">
        <v>45405</v>
      </c>
      <c r="T2266" s="94">
        <v>0.375</v>
      </c>
      <c r="U2266" s="71">
        <v>45405</v>
      </c>
      <c r="V2266" s="94">
        <v>0.64583333333333337</v>
      </c>
      <c r="W2266">
        <v>390</v>
      </c>
      <c r="X2266">
        <v>6.5</v>
      </c>
      <c r="AB2266" t="s">
        <v>1173</v>
      </c>
      <c r="AC2266" t="s">
        <v>1174</v>
      </c>
      <c r="AD2266">
        <v>118456</v>
      </c>
    </row>
    <row r="2267" spans="1:30" x14ac:dyDescent="0.25">
      <c r="A2267" t="s">
        <v>1846</v>
      </c>
      <c r="D2267" t="s">
        <v>1847</v>
      </c>
      <c r="E2267" t="s">
        <v>1848</v>
      </c>
      <c r="F2267" t="s">
        <v>782</v>
      </c>
      <c r="M2267" t="s">
        <v>744</v>
      </c>
      <c r="N2267" t="s">
        <v>745</v>
      </c>
      <c r="O2267">
        <v>0</v>
      </c>
      <c r="P2267" t="s">
        <v>791</v>
      </c>
      <c r="Q2267" t="s">
        <v>85</v>
      </c>
      <c r="R2267" t="s">
        <v>792</v>
      </c>
      <c r="S2267" s="71">
        <v>45406</v>
      </c>
      <c r="T2267" s="94">
        <v>0.4375</v>
      </c>
      <c r="U2267" s="71">
        <v>45406</v>
      </c>
      <c r="V2267" s="94">
        <v>0.5625</v>
      </c>
      <c r="W2267">
        <v>180</v>
      </c>
      <c r="X2267">
        <v>3</v>
      </c>
      <c r="Y2267" t="s">
        <v>34</v>
      </c>
      <c r="AB2267" t="s">
        <v>1623</v>
      </c>
      <c r="AC2267" t="s">
        <v>1624</v>
      </c>
      <c r="AD2267">
        <v>118404</v>
      </c>
    </row>
    <row r="2268" spans="1:30" x14ac:dyDescent="0.25">
      <c r="A2268" t="s">
        <v>1846</v>
      </c>
      <c r="D2268" t="s">
        <v>1847</v>
      </c>
      <c r="E2268" t="s">
        <v>1848</v>
      </c>
      <c r="F2268" t="s">
        <v>782</v>
      </c>
      <c r="M2268" t="s">
        <v>776</v>
      </c>
      <c r="N2268" t="s">
        <v>777</v>
      </c>
      <c r="P2268" t="s">
        <v>795</v>
      </c>
      <c r="Q2268" t="s">
        <v>85</v>
      </c>
      <c r="R2268" t="s">
        <v>792</v>
      </c>
      <c r="S2268" s="71">
        <v>45406</v>
      </c>
      <c r="T2268" s="94">
        <v>0.4375</v>
      </c>
      <c r="U2268" s="71">
        <v>45406</v>
      </c>
      <c r="V2268" s="94">
        <v>0.5625</v>
      </c>
      <c r="W2268">
        <v>2</v>
      </c>
      <c r="X2268">
        <v>3.3333333E-2</v>
      </c>
      <c r="Y2268" t="s">
        <v>34</v>
      </c>
      <c r="AB2268" t="s">
        <v>1623</v>
      </c>
      <c r="AC2268" t="s">
        <v>1624</v>
      </c>
      <c r="AD2268">
        <v>118404</v>
      </c>
    </row>
    <row r="2269" spans="1:30" x14ac:dyDescent="0.25">
      <c r="A2269" t="s">
        <v>1846</v>
      </c>
      <c r="D2269" t="s">
        <v>1847</v>
      </c>
      <c r="E2269" t="s">
        <v>1848</v>
      </c>
      <c r="F2269" t="s">
        <v>782</v>
      </c>
      <c r="M2269" t="s">
        <v>744</v>
      </c>
      <c r="N2269" t="s">
        <v>745</v>
      </c>
      <c r="O2269">
        <v>0</v>
      </c>
      <c r="P2269" t="s">
        <v>750</v>
      </c>
      <c r="Q2269" t="s">
        <v>747</v>
      </c>
      <c r="R2269" t="s">
        <v>747</v>
      </c>
      <c r="S2269" s="71">
        <v>45408</v>
      </c>
      <c r="T2269" s="94">
        <v>0.35416666666666669</v>
      </c>
      <c r="U2269" s="71">
        <v>45408</v>
      </c>
      <c r="V2269" s="94">
        <v>0.39583333333333331</v>
      </c>
      <c r="W2269">
        <v>60</v>
      </c>
      <c r="X2269">
        <v>1</v>
      </c>
      <c r="AB2269" t="s">
        <v>751</v>
      </c>
      <c r="AC2269" t="s">
        <v>752</v>
      </c>
      <c r="AD2269">
        <v>121417</v>
      </c>
    </row>
    <row r="2270" spans="1:30" x14ac:dyDescent="0.25">
      <c r="A2270" t="s">
        <v>1846</v>
      </c>
      <c r="D2270" t="s">
        <v>1847</v>
      </c>
      <c r="E2270" t="s">
        <v>1848</v>
      </c>
      <c r="F2270" t="s">
        <v>782</v>
      </c>
      <c r="M2270" t="s">
        <v>744</v>
      </c>
      <c r="N2270" t="s">
        <v>745</v>
      </c>
      <c r="O2270">
        <v>0</v>
      </c>
      <c r="P2270" t="s">
        <v>783</v>
      </c>
      <c r="Q2270" t="s">
        <v>86</v>
      </c>
      <c r="R2270" t="s">
        <v>86</v>
      </c>
      <c r="S2270" s="71">
        <v>45408</v>
      </c>
      <c r="T2270" s="94">
        <v>0.41666666666666669</v>
      </c>
      <c r="U2270" s="71">
        <v>45408</v>
      </c>
      <c r="V2270" s="94">
        <v>0.5</v>
      </c>
      <c r="W2270">
        <v>120</v>
      </c>
      <c r="X2270">
        <v>2</v>
      </c>
      <c r="Y2270" t="s">
        <v>35</v>
      </c>
      <c r="AB2270" t="s">
        <v>1131</v>
      </c>
      <c r="AC2270" t="s">
        <v>1132</v>
      </c>
      <c r="AD2270">
        <v>110751</v>
      </c>
    </row>
    <row r="2271" spans="1:30" x14ac:dyDescent="0.25">
      <c r="A2271" t="s">
        <v>1846</v>
      </c>
      <c r="D2271" t="s">
        <v>1847</v>
      </c>
      <c r="E2271" t="s">
        <v>1848</v>
      </c>
      <c r="F2271" t="s">
        <v>782</v>
      </c>
      <c r="M2271" t="s">
        <v>744</v>
      </c>
      <c r="N2271" t="s">
        <v>745</v>
      </c>
      <c r="O2271">
        <v>0</v>
      </c>
      <c r="P2271" t="s">
        <v>746</v>
      </c>
      <c r="Q2271" t="s">
        <v>747</v>
      </c>
      <c r="R2271" t="s">
        <v>747</v>
      </c>
      <c r="S2271" s="71">
        <v>45412</v>
      </c>
      <c r="T2271" s="94">
        <v>0.66666666666666663</v>
      </c>
      <c r="U2271" s="71">
        <v>45412</v>
      </c>
      <c r="V2271" s="94">
        <v>0.71875</v>
      </c>
      <c r="W2271">
        <v>75</v>
      </c>
      <c r="X2271">
        <v>1.25</v>
      </c>
      <c r="AB2271" t="s">
        <v>1791</v>
      </c>
      <c r="AC2271" t="s">
        <v>1792</v>
      </c>
      <c r="AD2271">
        <v>118378</v>
      </c>
    </row>
    <row r="2272" spans="1:30" x14ac:dyDescent="0.25">
      <c r="A2272" t="s">
        <v>1846</v>
      </c>
      <c r="D2272" t="s">
        <v>1847</v>
      </c>
      <c r="E2272" t="s">
        <v>1848</v>
      </c>
      <c r="F2272" t="s">
        <v>782</v>
      </c>
      <c r="M2272" t="s">
        <v>744</v>
      </c>
      <c r="N2272" t="s">
        <v>796</v>
      </c>
      <c r="O2272">
        <v>0</v>
      </c>
      <c r="P2272" t="s">
        <v>797</v>
      </c>
      <c r="Q2272" t="s">
        <v>747</v>
      </c>
      <c r="R2272" t="s">
        <v>747</v>
      </c>
      <c r="S2272" s="71">
        <v>45413</v>
      </c>
      <c r="T2272" s="94">
        <v>0.33333333333333331</v>
      </c>
      <c r="U2272" s="71">
        <v>45413</v>
      </c>
      <c r="V2272" s="94">
        <v>0.34375</v>
      </c>
      <c r="W2272">
        <v>15</v>
      </c>
      <c r="X2272">
        <v>0.25</v>
      </c>
      <c r="AB2272" t="s">
        <v>798</v>
      </c>
      <c r="AC2272" t="s">
        <v>799</v>
      </c>
      <c r="AD2272">
        <v>124100</v>
      </c>
    </row>
    <row r="2273" spans="1:30" x14ac:dyDescent="0.25">
      <c r="A2273" t="s">
        <v>1846</v>
      </c>
      <c r="D2273" t="s">
        <v>1847</v>
      </c>
      <c r="E2273" t="s">
        <v>1848</v>
      </c>
      <c r="F2273" t="s">
        <v>782</v>
      </c>
      <c r="M2273" t="s">
        <v>744</v>
      </c>
      <c r="N2273" t="s">
        <v>745</v>
      </c>
      <c r="O2273">
        <v>0</v>
      </c>
      <c r="P2273" t="s">
        <v>783</v>
      </c>
      <c r="Q2273" t="s">
        <v>86</v>
      </c>
      <c r="R2273" t="s">
        <v>86</v>
      </c>
      <c r="S2273" s="71">
        <v>45413</v>
      </c>
      <c r="T2273" s="94">
        <v>0.42708333333333331</v>
      </c>
      <c r="U2273" s="71">
        <v>45413</v>
      </c>
      <c r="V2273" s="94">
        <v>0.46875</v>
      </c>
      <c r="W2273">
        <v>60</v>
      </c>
      <c r="X2273">
        <v>1</v>
      </c>
      <c r="Y2273" t="s">
        <v>35</v>
      </c>
      <c r="AA2273" t="s">
        <v>925</v>
      </c>
      <c r="AB2273" t="s">
        <v>814</v>
      </c>
      <c r="AC2273" t="s">
        <v>815</v>
      </c>
      <c r="AD2273">
        <v>123734</v>
      </c>
    </row>
    <row r="2274" spans="1:30" x14ac:dyDescent="0.25">
      <c r="A2274" t="s">
        <v>1846</v>
      </c>
      <c r="D2274" t="s">
        <v>1847</v>
      </c>
      <c r="E2274" t="s">
        <v>1848</v>
      </c>
      <c r="F2274" t="s">
        <v>782</v>
      </c>
      <c r="M2274" t="s">
        <v>744</v>
      </c>
      <c r="N2274" t="s">
        <v>745</v>
      </c>
      <c r="O2274">
        <v>0</v>
      </c>
      <c r="P2274" t="s">
        <v>791</v>
      </c>
      <c r="Q2274" t="s">
        <v>85</v>
      </c>
      <c r="R2274" t="s">
        <v>792</v>
      </c>
      <c r="S2274" s="71">
        <v>45413</v>
      </c>
      <c r="T2274" s="94">
        <v>0.47916666666666669</v>
      </c>
      <c r="U2274" s="71">
        <v>45413</v>
      </c>
      <c r="V2274" s="94">
        <v>0.5625</v>
      </c>
      <c r="W2274">
        <v>120</v>
      </c>
      <c r="X2274">
        <v>2</v>
      </c>
      <c r="Y2274" t="s">
        <v>34</v>
      </c>
      <c r="AB2274" t="s">
        <v>1317</v>
      </c>
      <c r="AC2274" t="s">
        <v>1318</v>
      </c>
      <c r="AD2274">
        <v>121462</v>
      </c>
    </row>
    <row r="2275" spans="1:30" x14ac:dyDescent="0.25">
      <c r="A2275" t="s">
        <v>1846</v>
      </c>
      <c r="D2275" t="s">
        <v>1847</v>
      </c>
      <c r="E2275" t="s">
        <v>1848</v>
      </c>
      <c r="F2275" t="s">
        <v>782</v>
      </c>
      <c r="M2275" t="s">
        <v>776</v>
      </c>
      <c r="N2275" t="s">
        <v>777</v>
      </c>
      <c r="P2275" t="s">
        <v>795</v>
      </c>
      <c r="Q2275" t="s">
        <v>85</v>
      </c>
      <c r="R2275" t="s">
        <v>792</v>
      </c>
      <c r="S2275" s="71">
        <v>45413</v>
      </c>
      <c r="T2275" s="94">
        <v>0.47916666666666669</v>
      </c>
      <c r="U2275" s="71">
        <v>45413</v>
      </c>
      <c r="V2275" s="94">
        <v>0.5625</v>
      </c>
      <c r="W2275">
        <v>2</v>
      </c>
      <c r="X2275">
        <v>3.3333333E-2</v>
      </c>
      <c r="Y2275" t="s">
        <v>34</v>
      </c>
      <c r="AB2275" t="s">
        <v>1317</v>
      </c>
      <c r="AC2275" t="s">
        <v>1318</v>
      </c>
      <c r="AD2275">
        <v>121462</v>
      </c>
    </row>
    <row r="2276" spans="1:30" x14ac:dyDescent="0.25">
      <c r="A2276" t="s">
        <v>1846</v>
      </c>
      <c r="D2276" t="s">
        <v>1847</v>
      </c>
      <c r="E2276" t="s">
        <v>1848</v>
      </c>
      <c r="F2276" t="s">
        <v>782</v>
      </c>
      <c r="M2276" t="s">
        <v>789</v>
      </c>
      <c r="N2276" t="s">
        <v>777</v>
      </c>
      <c r="P2276" t="s">
        <v>790</v>
      </c>
      <c r="S2276" s="71">
        <v>45413</v>
      </c>
      <c r="T2276" s="94">
        <v>0.47916666666666669</v>
      </c>
      <c r="U2276" s="71">
        <v>45413</v>
      </c>
      <c r="V2276" s="94">
        <v>0.5625</v>
      </c>
      <c r="W2276">
        <v>5.66</v>
      </c>
      <c r="X2276">
        <v>9.4333333000000005E-2</v>
      </c>
      <c r="Y2276" t="s">
        <v>34</v>
      </c>
      <c r="AD2276">
        <v>121462</v>
      </c>
    </row>
    <row r="2277" spans="1:30" x14ac:dyDescent="0.25">
      <c r="A2277" t="s">
        <v>1600</v>
      </c>
      <c r="D2277" t="s">
        <v>272</v>
      </c>
      <c r="E2277" t="s">
        <v>1601</v>
      </c>
      <c r="F2277" t="s">
        <v>782</v>
      </c>
      <c r="H2277" t="s">
        <v>811</v>
      </c>
      <c r="M2277" t="s">
        <v>744</v>
      </c>
      <c r="N2277" t="s">
        <v>745</v>
      </c>
      <c r="O2277">
        <v>0</v>
      </c>
      <c r="P2277" t="s">
        <v>783</v>
      </c>
      <c r="Q2277" t="s">
        <v>86</v>
      </c>
      <c r="R2277" t="s">
        <v>86</v>
      </c>
      <c r="S2277" s="71">
        <v>45400</v>
      </c>
      <c r="T2277" s="94">
        <v>0.4375</v>
      </c>
      <c r="U2277" s="71">
        <v>45400</v>
      </c>
      <c r="V2277" s="94">
        <v>0.52083333333333337</v>
      </c>
      <c r="W2277">
        <v>120</v>
      </c>
      <c r="X2277">
        <v>2</v>
      </c>
      <c r="Y2277" t="s">
        <v>35</v>
      </c>
      <c r="AB2277" t="s">
        <v>940</v>
      </c>
      <c r="AC2277" t="s">
        <v>941</v>
      </c>
      <c r="AD2277">
        <v>95542</v>
      </c>
    </row>
    <row r="2278" spans="1:30" x14ac:dyDescent="0.25">
      <c r="A2278" t="s">
        <v>1600</v>
      </c>
      <c r="D2278" t="s">
        <v>272</v>
      </c>
      <c r="E2278" t="s">
        <v>1601</v>
      </c>
      <c r="F2278" t="s">
        <v>782</v>
      </c>
      <c r="H2278" t="s">
        <v>811</v>
      </c>
      <c r="M2278" t="s">
        <v>744</v>
      </c>
      <c r="N2278" t="s">
        <v>796</v>
      </c>
      <c r="O2278">
        <v>0</v>
      </c>
      <c r="P2278" t="s">
        <v>797</v>
      </c>
      <c r="Q2278" t="s">
        <v>747</v>
      </c>
      <c r="R2278" t="s">
        <v>747</v>
      </c>
      <c r="S2278" s="71">
        <v>45400</v>
      </c>
      <c r="T2278" s="94">
        <v>0.52083333333333337</v>
      </c>
      <c r="U2278" s="71">
        <v>45400</v>
      </c>
      <c r="V2278" s="94">
        <v>0.54166666666666663</v>
      </c>
      <c r="W2278">
        <v>30</v>
      </c>
      <c r="X2278">
        <v>0.5</v>
      </c>
      <c r="AB2278" t="s">
        <v>798</v>
      </c>
      <c r="AC2278" t="s">
        <v>799</v>
      </c>
      <c r="AD2278">
        <v>118732</v>
      </c>
    </row>
    <row r="2279" spans="1:30" x14ac:dyDescent="0.25">
      <c r="A2279" t="s">
        <v>1600</v>
      </c>
      <c r="D2279" t="s">
        <v>272</v>
      </c>
      <c r="E2279" t="s">
        <v>1601</v>
      </c>
      <c r="F2279" t="s">
        <v>782</v>
      </c>
      <c r="H2279" t="s">
        <v>811</v>
      </c>
      <c r="M2279" t="s">
        <v>744</v>
      </c>
      <c r="N2279" t="s">
        <v>745</v>
      </c>
      <c r="O2279">
        <v>0</v>
      </c>
      <c r="P2279" t="s">
        <v>783</v>
      </c>
      <c r="Q2279" t="s">
        <v>86</v>
      </c>
      <c r="R2279" t="s">
        <v>86</v>
      </c>
      <c r="S2279" s="71">
        <v>45400</v>
      </c>
      <c r="T2279" s="94">
        <v>0.54166666666666663</v>
      </c>
      <c r="U2279" s="71">
        <v>45400</v>
      </c>
      <c r="V2279" s="94">
        <v>0.58333333333333337</v>
      </c>
      <c r="W2279">
        <v>60</v>
      </c>
      <c r="X2279">
        <v>1</v>
      </c>
      <c r="Y2279" t="s">
        <v>35</v>
      </c>
      <c r="AB2279" t="s">
        <v>836</v>
      </c>
      <c r="AC2279" t="s">
        <v>837</v>
      </c>
      <c r="AD2279">
        <v>86552</v>
      </c>
    </row>
    <row r="2280" spans="1:30" x14ac:dyDescent="0.25">
      <c r="A2280" t="s">
        <v>1600</v>
      </c>
      <c r="D2280" t="s">
        <v>272</v>
      </c>
      <c r="E2280" t="s">
        <v>1601</v>
      </c>
      <c r="F2280" t="s">
        <v>782</v>
      </c>
      <c r="H2280" t="s">
        <v>811</v>
      </c>
      <c r="M2280" t="s">
        <v>776</v>
      </c>
      <c r="N2280" t="s">
        <v>777</v>
      </c>
      <c r="P2280" t="s">
        <v>788</v>
      </c>
      <c r="Q2280" t="s">
        <v>86</v>
      </c>
      <c r="R2280" t="s">
        <v>86</v>
      </c>
      <c r="S2280" s="71">
        <v>45400</v>
      </c>
      <c r="T2280" s="94">
        <v>0.54166666666666663</v>
      </c>
      <c r="U2280" s="71">
        <v>45400</v>
      </c>
      <c r="V2280" s="94">
        <v>0.58333333333333337</v>
      </c>
      <c r="W2280">
        <v>3.3</v>
      </c>
      <c r="X2280">
        <v>5.5E-2</v>
      </c>
      <c r="Y2280" t="s">
        <v>35</v>
      </c>
      <c r="AB2280" t="s">
        <v>836</v>
      </c>
      <c r="AC2280" t="s">
        <v>837</v>
      </c>
      <c r="AD2280">
        <v>86552</v>
      </c>
    </row>
    <row r="2281" spans="1:30" x14ac:dyDescent="0.25">
      <c r="A2281" t="s">
        <v>1600</v>
      </c>
      <c r="D2281" t="s">
        <v>272</v>
      </c>
      <c r="E2281" t="s">
        <v>1601</v>
      </c>
      <c r="F2281" t="s">
        <v>782</v>
      </c>
      <c r="H2281" t="s">
        <v>811</v>
      </c>
      <c r="M2281" t="s">
        <v>789</v>
      </c>
      <c r="N2281" t="s">
        <v>777</v>
      </c>
      <c r="P2281" t="s">
        <v>790</v>
      </c>
      <c r="S2281" s="71">
        <v>45400</v>
      </c>
      <c r="T2281" s="94">
        <v>0.54166666666666663</v>
      </c>
      <c r="U2281" s="71">
        <v>45400</v>
      </c>
      <c r="V2281" s="94">
        <v>0.58333333333333337</v>
      </c>
      <c r="W2281">
        <v>1.67</v>
      </c>
      <c r="X2281">
        <v>2.7833332999999998E-2</v>
      </c>
      <c r="Y2281" t="s">
        <v>35</v>
      </c>
      <c r="AD2281">
        <v>86552</v>
      </c>
    </row>
    <row r="2282" spans="1:30" x14ac:dyDescent="0.25">
      <c r="A2282" t="s">
        <v>1600</v>
      </c>
      <c r="D2282" t="s">
        <v>272</v>
      </c>
      <c r="E2282" t="s">
        <v>1601</v>
      </c>
      <c r="F2282" t="s">
        <v>782</v>
      </c>
      <c r="H2282" t="s">
        <v>811</v>
      </c>
      <c r="M2282" t="s">
        <v>744</v>
      </c>
      <c r="N2282" t="s">
        <v>745</v>
      </c>
      <c r="O2282">
        <v>0</v>
      </c>
      <c r="P2282" t="s">
        <v>791</v>
      </c>
      <c r="Q2282" t="s">
        <v>85</v>
      </c>
      <c r="R2282" t="s">
        <v>792</v>
      </c>
      <c r="S2282" s="71">
        <v>45401</v>
      </c>
      <c r="T2282" s="94">
        <v>0.4375</v>
      </c>
      <c r="U2282" s="71">
        <v>45401</v>
      </c>
      <c r="V2282" s="94">
        <v>0.52083333333333337</v>
      </c>
      <c r="W2282">
        <v>120</v>
      </c>
      <c r="X2282">
        <v>2</v>
      </c>
      <c r="Y2282" t="s">
        <v>34</v>
      </c>
      <c r="AA2282" t="s">
        <v>925</v>
      </c>
      <c r="AB2282" t="s">
        <v>1602</v>
      </c>
      <c r="AC2282" t="s">
        <v>1603</v>
      </c>
      <c r="AD2282">
        <v>86480</v>
      </c>
    </row>
    <row r="2283" spans="1:30" x14ac:dyDescent="0.25">
      <c r="A2283" t="s">
        <v>1600</v>
      </c>
      <c r="D2283" t="s">
        <v>272</v>
      </c>
      <c r="E2283" t="s">
        <v>1601</v>
      </c>
      <c r="F2283" t="s">
        <v>782</v>
      </c>
      <c r="H2283" t="s">
        <v>811</v>
      </c>
      <c r="M2283" t="s">
        <v>744</v>
      </c>
      <c r="N2283" t="s">
        <v>745</v>
      </c>
      <c r="O2283">
        <v>0</v>
      </c>
      <c r="P2283" t="s">
        <v>791</v>
      </c>
      <c r="Q2283" t="s">
        <v>85</v>
      </c>
      <c r="R2283" t="s">
        <v>792</v>
      </c>
      <c r="S2283" s="71">
        <v>45404</v>
      </c>
      <c r="T2283" s="94">
        <v>0.5</v>
      </c>
      <c r="U2283" s="71">
        <v>45404</v>
      </c>
      <c r="V2283" s="94">
        <v>0.58333333333333337</v>
      </c>
      <c r="W2283">
        <v>120</v>
      </c>
      <c r="X2283">
        <v>2</v>
      </c>
      <c r="Y2283" t="s">
        <v>34</v>
      </c>
      <c r="AB2283" t="s">
        <v>1604</v>
      </c>
      <c r="AC2283" t="s">
        <v>1605</v>
      </c>
      <c r="AD2283">
        <v>94703</v>
      </c>
    </row>
    <row r="2284" spans="1:30" x14ac:dyDescent="0.25">
      <c r="A2284" t="s">
        <v>1600</v>
      </c>
      <c r="D2284" t="s">
        <v>272</v>
      </c>
      <c r="E2284" t="s">
        <v>1601</v>
      </c>
      <c r="F2284" t="s">
        <v>782</v>
      </c>
      <c r="H2284" t="s">
        <v>811</v>
      </c>
      <c r="M2284" t="s">
        <v>776</v>
      </c>
      <c r="N2284" t="s">
        <v>777</v>
      </c>
      <c r="P2284" t="s">
        <v>795</v>
      </c>
      <c r="Q2284" t="s">
        <v>85</v>
      </c>
      <c r="R2284" t="s">
        <v>792</v>
      </c>
      <c r="S2284" s="71">
        <v>45404</v>
      </c>
      <c r="T2284" s="94">
        <v>0.5</v>
      </c>
      <c r="U2284" s="71">
        <v>45404</v>
      </c>
      <c r="V2284" s="94">
        <v>0.58333333333333337</v>
      </c>
      <c r="W2284">
        <v>4.5</v>
      </c>
      <c r="X2284">
        <v>7.4999999999999997E-2</v>
      </c>
      <c r="Y2284" t="s">
        <v>34</v>
      </c>
      <c r="AB2284" t="s">
        <v>1604</v>
      </c>
      <c r="AC2284" t="s">
        <v>1605</v>
      </c>
      <c r="AD2284">
        <v>94703</v>
      </c>
    </row>
    <row r="2285" spans="1:30" x14ac:dyDescent="0.25">
      <c r="A2285" t="s">
        <v>1600</v>
      </c>
      <c r="D2285" t="s">
        <v>272</v>
      </c>
      <c r="E2285" t="s">
        <v>1601</v>
      </c>
      <c r="F2285" t="s">
        <v>782</v>
      </c>
      <c r="H2285" t="s">
        <v>811</v>
      </c>
      <c r="M2285" t="s">
        <v>744</v>
      </c>
      <c r="N2285" t="s">
        <v>745</v>
      </c>
      <c r="O2285">
        <v>0</v>
      </c>
      <c r="P2285" t="s">
        <v>750</v>
      </c>
      <c r="Q2285" t="s">
        <v>747</v>
      </c>
      <c r="R2285" t="s">
        <v>747</v>
      </c>
      <c r="S2285" s="71">
        <v>45405</v>
      </c>
      <c r="T2285" s="94">
        <v>0.48958333333333331</v>
      </c>
      <c r="U2285" s="71">
        <v>45405</v>
      </c>
      <c r="V2285" s="94">
        <v>0.53125</v>
      </c>
      <c r="W2285">
        <v>60</v>
      </c>
      <c r="X2285">
        <v>1</v>
      </c>
      <c r="AB2285" t="s">
        <v>751</v>
      </c>
      <c r="AC2285" t="s">
        <v>752</v>
      </c>
      <c r="AD2285">
        <v>120865</v>
      </c>
    </row>
    <row r="2286" spans="1:30" x14ac:dyDescent="0.25">
      <c r="A2286" t="s">
        <v>1600</v>
      </c>
      <c r="D2286" t="s">
        <v>272</v>
      </c>
      <c r="E2286" t="s">
        <v>1601</v>
      </c>
      <c r="F2286" t="s">
        <v>782</v>
      </c>
      <c r="H2286" t="s">
        <v>811</v>
      </c>
      <c r="M2286" t="s">
        <v>744</v>
      </c>
      <c r="N2286" t="s">
        <v>745</v>
      </c>
      <c r="O2286">
        <v>0</v>
      </c>
      <c r="P2286" t="s">
        <v>816</v>
      </c>
      <c r="Q2286" t="s">
        <v>86</v>
      </c>
      <c r="R2286" t="s">
        <v>86</v>
      </c>
      <c r="S2286" s="71">
        <v>45405</v>
      </c>
      <c r="T2286" s="94">
        <v>0.53125</v>
      </c>
      <c r="U2286" s="71">
        <v>45405</v>
      </c>
      <c r="V2286" s="94">
        <v>0.57291666666666663</v>
      </c>
      <c r="W2286">
        <v>60</v>
      </c>
      <c r="X2286">
        <v>1</v>
      </c>
      <c r="Y2286" t="s">
        <v>35</v>
      </c>
      <c r="AB2286" t="s">
        <v>1251</v>
      </c>
      <c r="AC2286" t="s">
        <v>1252</v>
      </c>
      <c r="AD2286">
        <v>118562</v>
      </c>
    </row>
    <row r="2287" spans="1:30" x14ac:dyDescent="0.25">
      <c r="A2287" t="s">
        <v>1600</v>
      </c>
      <c r="D2287" t="s">
        <v>272</v>
      </c>
      <c r="E2287" t="s">
        <v>1601</v>
      </c>
      <c r="F2287" t="s">
        <v>782</v>
      </c>
      <c r="H2287" t="s">
        <v>811</v>
      </c>
      <c r="M2287" t="s">
        <v>744</v>
      </c>
      <c r="N2287" t="s">
        <v>745</v>
      </c>
      <c r="O2287">
        <v>0</v>
      </c>
      <c r="P2287" t="s">
        <v>791</v>
      </c>
      <c r="Q2287" t="s">
        <v>85</v>
      </c>
      <c r="R2287" t="s">
        <v>792</v>
      </c>
      <c r="S2287" s="71">
        <v>45406</v>
      </c>
      <c r="T2287" s="94">
        <v>0.5</v>
      </c>
      <c r="U2287" s="71">
        <v>45406</v>
      </c>
      <c r="V2287" s="94">
        <v>0.58333333333333337</v>
      </c>
      <c r="W2287">
        <v>120</v>
      </c>
      <c r="X2287">
        <v>2</v>
      </c>
      <c r="Y2287" t="s">
        <v>34</v>
      </c>
      <c r="AB2287" t="s">
        <v>1606</v>
      </c>
      <c r="AC2287" t="s">
        <v>1849</v>
      </c>
      <c r="AD2287">
        <v>113461</v>
      </c>
    </row>
    <row r="2288" spans="1:30" x14ac:dyDescent="0.25">
      <c r="A2288" t="s">
        <v>1600</v>
      </c>
      <c r="D2288" t="s">
        <v>272</v>
      </c>
      <c r="E2288" t="s">
        <v>1601</v>
      </c>
      <c r="F2288" t="s">
        <v>782</v>
      </c>
      <c r="H2288" t="s">
        <v>811</v>
      </c>
      <c r="M2288" t="s">
        <v>776</v>
      </c>
      <c r="N2288" t="s">
        <v>777</v>
      </c>
      <c r="P2288" t="s">
        <v>795</v>
      </c>
      <c r="Q2288" t="s">
        <v>85</v>
      </c>
      <c r="R2288" t="s">
        <v>792</v>
      </c>
      <c r="S2288" s="71">
        <v>45406</v>
      </c>
      <c r="T2288" s="94">
        <v>0.5</v>
      </c>
      <c r="U2288" s="71">
        <v>45406</v>
      </c>
      <c r="V2288" s="94">
        <v>0.58333333333333337</v>
      </c>
      <c r="W2288">
        <v>10.4</v>
      </c>
      <c r="X2288">
        <v>0.17333333300000001</v>
      </c>
      <c r="Y2288" t="s">
        <v>34</v>
      </c>
      <c r="AB2288" t="s">
        <v>1606</v>
      </c>
      <c r="AC2288" t="s">
        <v>1849</v>
      </c>
      <c r="AD2288">
        <v>113461</v>
      </c>
    </row>
    <row r="2289" spans="1:30" x14ac:dyDescent="0.25">
      <c r="A2289" t="s">
        <v>1600</v>
      </c>
      <c r="D2289" t="s">
        <v>272</v>
      </c>
      <c r="E2289" t="s">
        <v>1601</v>
      </c>
      <c r="F2289" t="s">
        <v>782</v>
      </c>
      <c r="H2289" t="s">
        <v>811</v>
      </c>
      <c r="M2289" t="s">
        <v>744</v>
      </c>
      <c r="N2289" t="s">
        <v>745</v>
      </c>
      <c r="O2289">
        <v>0</v>
      </c>
      <c r="P2289" t="s">
        <v>791</v>
      </c>
      <c r="Q2289" t="s">
        <v>85</v>
      </c>
      <c r="R2289" t="s">
        <v>792</v>
      </c>
      <c r="S2289" s="71">
        <v>45408</v>
      </c>
      <c r="T2289" s="94">
        <v>0.5</v>
      </c>
      <c r="U2289" s="71">
        <v>45408</v>
      </c>
      <c r="V2289" s="94">
        <v>0.58333333333333337</v>
      </c>
      <c r="W2289">
        <v>120</v>
      </c>
      <c r="X2289">
        <v>2</v>
      </c>
      <c r="Y2289" t="s">
        <v>34</v>
      </c>
      <c r="AB2289" t="s">
        <v>1602</v>
      </c>
      <c r="AC2289" t="s">
        <v>1603</v>
      </c>
      <c r="AD2289">
        <v>90524</v>
      </c>
    </row>
    <row r="2290" spans="1:30" x14ac:dyDescent="0.25">
      <c r="A2290" t="s">
        <v>1600</v>
      </c>
      <c r="D2290" t="s">
        <v>272</v>
      </c>
      <c r="E2290" t="s">
        <v>1601</v>
      </c>
      <c r="F2290" t="s">
        <v>782</v>
      </c>
      <c r="H2290" t="s">
        <v>811</v>
      </c>
      <c r="M2290" t="s">
        <v>776</v>
      </c>
      <c r="N2290" t="s">
        <v>777</v>
      </c>
      <c r="P2290" t="s">
        <v>795</v>
      </c>
      <c r="Q2290" t="s">
        <v>85</v>
      </c>
      <c r="R2290" t="s">
        <v>792</v>
      </c>
      <c r="S2290" s="71">
        <v>45408</v>
      </c>
      <c r="T2290" s="94">
        <v>0.5</v>
      </c>
      <c r="U2290" s="71">
        <v>45408</v>
      </c>
      <c r="V2290" s="94">
        <v>0.58333333333333337</v>
      </c>
      <c r="W2290">
        <v>10.1</v>
      </c>
      <c r="X2290">
        <v>0.168333333</v>
      </c>
      <c r="Y2290" t="s">
        <v>34</v>
      </c>
      <c r="AB2290" t="s">
        <v>1602</v>
      </c>
      <c r="AC2290" t="s">
        <v>1603</v>
      </c>
      <c r="AD2290">
        <v>90524</v>
      </c>
    </row>
    <row r="2291" spans="1:30" x14ac:dyDescent="0.25">
      <c r="A2291" t="s">
        <v>1600</v>
      </c>
      <c r="D2291" t="s">
        <v>272</v>
      </c>
      <c r="E2291" t="s">
        <v>1601</v>
      </c>
      <c r="F2291" t="s">
        <v>782</v>
      </c>
      <c r="H2291" t="s">
        <v>811</v>
      </c>
      <c r="M2291" t="s">
        <v>744</v>
      </c>
      <c r="N2291" t="s">
        <v>745</v>
      </c>
      <c r="O2291">
        <v>0</v>
      </c>
      <c r="P2291" t="s">
        <v>791</v>
      </c>
      <c r="Q2291" t="s">
        <v>85</v>
      </c>
      <c r="R2291" t="s">
        <v>792</v>
      </c>
      <c r="S2291" s="71">
        <v>45411</v>
      </c>
      <c r="T2291" s="94">
        <v>0.5</v>
      </c>
      <c r="U2291" s="71">
        <v>45411</v>
      </c>
      <c r="V2291" s="94">
        <v>0.58333333333333337</v>
      </c>
      <c r="W2291">
        <v>120</v>
      </c>
      <c r="X2291">
        <v>2</v>
      </c>
      <c r="Y2291" t="s">
        <v>34</v>
      </c>
      <c r="AB2291" t="s">
        <v>1604</v>
      </c>
      <c r="AC2291" t="s">
        <v>1605</v>
      </c>
      <c r="AD2291">
        <v>94704</v>
      </c>
    </row>
    <row r="2292" spans="1:30" x14ac:dyDescent="0.25">
      <c r="A2292" t="s">
        <v>1600</v>
      </c>
      <c r="D2292" t="s">
        <v>272</v>
      </c>
      <c r="E2292" t="s">
        <v>1601</v>
      </c>
      <c r="F2292" t="s">
        <v>782</v>
      </c>
      <c r="H2292" t="s">
        <v>811</v>
      </c>
      <c r="M2292" t="s">
        <v>776</v>
      </c>
      <c r="N2292" t="s">
        <v>777</v>
      </c>
      <c r="P2292" t="s">
        <v>795</v>
      </c>
      <c r="Q2292" t="s">
        <v>85</v>
      </c>
      <c r="R2292" t="s">
        <v>792</v>
      </c>
      <c r="S2292" s="71">
        <v>45411</v>
      </c>
      <c r="T2292" s="94">
        <v>0.5</v>
      </c>
      <c r="U2292" s="71">
        <v>45411</v>
      </c>
      <c r="V2292" s="94">
        <v>0.58333333333333337</v>
      </c>
      <c r="W2292">
        <v>5.3</v>
      </c>
      <c r="X2292">
        <v>8.8333333E-2</v>
      </c>
      <c r="Y2292" t="s">
        <v>34</v>
      </c>
      <c r="AB2292" t="s">
        <v>1604</v>
      </c>
      <c r="AC2292" t="s">
        <v>1605</v>
      </c>
      <c r="AD2292">
        <v>94704</v>
      </c>
    </row>
    <row r="2293" spans="1:30" x14ac:dyDescent="0.25">
      <c r="A2293" t="s">
        <v>1600</v>
      </c>
      <c r="D2293" t="s">
        <v>272</v>
      </c>
      <c r="E2293" t="s">
        <v>1601</v>
      </c>
      <c r="F2293" t="s">
        <v>782</v>
      </c>
      <c r="H2293" t="s">
        <v>811</v>
      </c>
      <c r="M2293" t="s">
        <v>744</v>
      </c>
      <c r="N2293" t="s">
        <v>745</v>
      </c>
      <c r="O2293">
        <v>0</v>
      </c>
      <c r="P2293" t="s">
        <v>816</v>
      </c>
      <c r="Q2293" t="s">
        <v>86</v>
      </c>
      <c r="R2293" t="s">
        <v>86</v>
      </c>
      <c r="S2293" s="71">
        <v>45412</v>
      </c>
      <c r="T2293" s="94">
        <v>0.46875</v>
      </c>
      <c r="U2293" s="71">
        <v>45412</v>
      </c>
      <c r="V2293" s="94">
        <v>0.51041666666666663</v>
      </c>
      <c r="W2293">
        <v>60</v>
      </c>
      <c r="X2293">
        <v>1</v>
      </c>
      <c r="Y2293" t="s">
        <v>35</v>
      </c>
      <c r="AB2293" t="s">
        <v>1251</v>
      </c>
      <c r="AC2293" t="s">
        <v>1252</v>
      </c>
      <c r="AD2293">
        <v>118568</v>
      </c>
    </row>
    <row r="2294" spans="1:30" x14ac:dyDescent="0.25">
      <c r="A2294" t="s">
        <v>1600</v>
      </c>
      <c r="D2294" t="s">
        <v>272</v>
      </c>
      <c r="E2294" t="s">
        <v>1601</v>
      </c>
      <c r="F2294" t="s">
        <v>782</v>
      </c>
      <c r="H2294" t="s">
        <v>811</v>
      </c>
      <c r="M2294" t="s">
        <v>744</v>
      </c>
      <c r="N2294" t="s">
        <v>796</v>
      </c>
      <c r="O2294">
        <v>0</v>
      </c>
      <c r="P2294" t="s">
        <v>797</v>
      </c>
      <c r="Q2294" t="s">
        <v>747</v>
      </c>
      <c r="R2294" t="s">
        <v>747</v>
      </c>
      <c r="S2294" s="71">
        <v>45412</v>
      </c>
      <c r="T2294" s="94">
        <v>0.51041666666666663</v>
      </c>
      <c r="U2294" s="71">
        <v>45412</v>
      </c>
      <c r="V2294" s="94">
        <v>0.52083333333333337</v>
      </c>
      <c r="W2294">
        <v>15</v>
      </c>
      <c r="X2294">
        <v>0.25</v>
      </c>
      <c r="AB2294" t="s">
        <v>798</v>
      </c>
      <c r="AC2294" t="s">
        <v>799</v>
      </c>
      <c r="AD2294">
        <v>123568</v>
      </c>
    </row>
    <row r="2295" spans="1:30" x14ac:dyDescent="0.25">
      <c r="A2295" t="s">
        <v>1600</v>
      </c>
      <c r="D2295" t="s">
        <v>272</v>
      </c>
      <c r="E2295" t="s">
        <v>1601</v>
      </c>
      <c r="F2295" t="s">
        <v>782</v>
      </c>
      <c r="H2295" t="s">
        <v>811</v>
      </c>
      <c r="M2295" t="s">
        <v>744</v>
      </c>
      <c r="N2295" t="s">
        <v>745</v>
      </c>
      <c r="O2295">
        <v>0</v>
      </c>
      <c r="P2295" t="s">
        <v>791</v>
      </c>
      <c r="Q2295" t="s">
        <v>85</v>
      </c>
      <c r="R2295" t="s">
        <v>792</v>
      </c>
      <c r="S2295" s="71">
        <v>45412</v>
      </c>
      <c r="T2295" s="94">
        <v>0.52083333333333337</v>
      </c>
      <c r="U2295" s="71">
        <v>45412</v>
      </c>
      <c r="V2295" s="94">
        <v>0.58333333333333337</v>
      </c>
      <c r="W2295">
        <v>90</v>
      </c>
      <c r="X2295">
        <v>1.5</v>
      </c>
      <c r="Y2295" t="s">
        <v>34</v>
      </c>
      <c r="AB2295" t="s">
        <v>1607</v>
      </c>
      <c r="AC2295" t="s">
        <v>1608</v>
      </c>
      <c r="AD2295">
        <v>95124</v>
      </c>
    </row>
    <row r="2296" spans="1:30" x14ac:dyDescent="0.25">
      <c r="A2296" t="s">
        <v>1600</v>
      </c>
      <c r="D2296" t="s">
        <v>272</v>
      </c>
      <c r="E2296" t="s">
        <v>1601</v>
      </c>
      <c r="F2296" t="s">
        <v>782</v>
      </c>
      <c r="H2296" t="s">
        <v>811</v>
      </c>
      <c r="M2296" t="s">
        <v>776</v>
      </c>
      <c r="N2296" t="s">
        <v>777</v>
      </c>
      <c r="P2296" t="s">
        <v>795</v>
      </c>
      <c r="Q2296" t="s">
        <v>85</v>
      </c>
      <c r="R2296" t="s">
        <v>792</v>
      </c>
      <c r="S2296" s="71">
        <v>45412</v>
      </c>
      <c r="T2296" s="94">
        <v>0.52083333333333337</v>
      </c>
      <c r="U2296" s="71">
        <v>45412</v>
      </c>
      <c r="V2296" s="94">
        <v>0.58333333333333337</v>
      </c>
      <c r="W2296">
        <v>4</v>
      </c>
      <c r="X2296">
        <v>6.6666666999999999E-2</v>
      </c>
      <c r="Y2296" t="s">
        <v>34</v>
      </c>
      <c r="AB2296" t="s">
        <v>1607</v>
      </c>
      <c r="AC2296" t="s">
        <v>1608</v>
      </c>
      <c r="AD2296">
        <v>95124</v>
      </c>
    </row>
    <row r="2297" spans="1:30" x14ac:dyDescent="0.25">
      <c r="A2297" t="s">
        <v>1600</v>
      </c>
      <c r="D2297" t="s">
        <v>272</v>
      </c>
      <c r="E2297" t="s">
        <v>1601</v>
      </c>
      <c r="F2297" t="s">
        <v>782</v>
      </c>
      <c r="H2297" t="s">
        <v>811</v>
      </c>
      <c r="M2297" t="s">
        <v>789</v>
      </c>
      <c r="N2297" t="s">
        <v>777</v>
      </c>
      <c r="P2297" t="s">
        <v>790</v>
      </c>
      <c r="S2297" s="71">
        <v>45412</v>
      </c>
      <c r="T2297" s="94">
        <v>0.52083333333333337</v>
      </c>
      <c r="U2297" s="71">
        <v>45412</v>
      </c>
      <c r="V2297" s="94">
        <v>0.58333333333333337</v>
      </c>
      <c r="W2297">
        <v>2.69</v>
      </c>
      <c r="X2297">
        <v>4.4833333000000003E-2</v>
      </c>
      <c r="Y2297" t="s">
        <v>34</v>
      </c>
      <c r="AD2297">
        <v>95124</v>
      </c>
    </row>
    <row r="2298" spans="1:30" x14ac:dyDescent="0.25">
      <c r="A2298" t="s">
        <v>1600</v>
      </c>
      <c r="D2298" t="s">
        <v>272</v>
      </c>
      <c r="E2298" t="s">
        <v>1601</v>
      </c>
      <c r="F2298" t="s">
        <v>782</v>
      </c>
      <c r="H2298" t="s">
        <v>811</v>
      </c>
      <c r="M2298" t="s">
        <v>744</v>
      </c>
      <c r="N2298" t="s">
        <v>745</v>
      </c>
      <c r="O2298">
        <v>0</v>
      </c>
      <c r="P2298" t="s">
        <v>746</v>
      </c>
      <c r="Q2298" t="s">
        <v>747</v>
      </c>
      <c r="R2298" t="s">
        <v>747</v>
      </c>
      <c r="S2298" s="71">
        <v>45412</v>
      </c>
      <c r="T2298" s="94">
        <v>0.66666666666666663</v>
      </c>
      <c r="U2298" s="71">
        <v>45412</v>
      </c>
      <c r="V2298" s="94">
        <v>0.71875</v>
      </c>
      <c r="W2298">
        <v>75</v>
      </c>
      <c r="X2298">
        <v>1.25</v>
      </c>
      <c r="AB2298" t="s">
        <v>1791</v>
      </c>
      <c r="AC2298" t="s">
        <v>1792</v>
      </c>
      <c r="AD2298">
        <v>120917</v>
      </c>
    </row>
    <row r="2299" spans="1:30" x14ac:dyDescent="0.25">
      <c r="A2299" t="s">
        <v>1600</v>
      </c>
      <c r="D2299" t="s">
        <v>272</v>
      </c>
      <c r="E2299" t="s">
        <v>1601</v>
      </c>
      <c r="F2299" t="s">
        <v>782</v>
      </c>
      <c r="H2299" t="s">
        <v>811</v>
      </c>
      <c r="M2299" t="s">
        <v>744</v>
      </c>
      <c r="N2299" t="s">
        <v>745</v>
      </c>
      <c r="O2299">
        <v>0</v>
      </c>
      <c r="P2299" t="s">
        <v>791</v>
      </c>
      <c r="Q2299" t="s">
        <v>85</v>
      </c>
      <c r="R2299" t="s">
        <v>792</v>
      </c>
      <c r="S2299" s="71">
        <v>45413</v>
      </c>
      <c r="T2299" s="94">
        <v>0.5</v>
      </c>
      <c r="U2299" s="71">
        <v>45413</v>
      </c>
      <c r="V2299" s="94">
        <v>0.58333333333333337</v>
      </c>
      <c r="W2299">
        <v>120</v>
      </c>
      <c r="X2299">
        <v>2</v>
      </c>
      <c r="Y2299" t="s">
        <v>34</v>
      </c>
      <c r="AB2299" t="s">
        <v>1606</v>
      </c>
      <c r="AC2299" t="s">
        <v>1849</v>
      </c>
      <c r="AD2299">
        <v>113462</v>
      </c>
    </row>
    <row r="2300" spans="1:30" x14ac:dyDescent="0.25">
      <c r="A2300" t="s">
        <v>1600</v>
      </c>
      <c r="D2300" t="s">
        <v>272</v>
      </c>
      <c r="E2300" t="s">
        <v>1601</v>
      </c>
      <c r="F2300" t="s">
        <v>782</v>
      </c>
      <c r="H2300" t="s">
        <v>811</v>
      </c>
      <c r="M2300" t="s">
        <v>776</v>
      </c>
      <c r="N2300" t="s">
        <v>777</v>
      </c>
      <c r="P2300" t="s">
        <v>795</v>
      </c>
      <c r="Q2300" t="s">
        <v>85</v>
      </c>
      <c r="R2300" t="s">
        <v>792</v>
      </c>
      <c r="S2300" s="71">
        <v>45413</v>
      </c>
      <c r="T2300" s="94">
        <v>0.5</v>
      </c>
      <c r="U2300" s="71">
        <v>45413</v>
      </c>
      <c r="V2300" s="94">
        <v>0.58333333333333337</v>
      </c>
      <c r="W2300">
        <v>1</v>
      </c>
      <c r="X2300">
        <v>1.6666667E-2</v>
      </c>
      <c r="Y2300" t="s">
        <v>34</v>
      </c>
      <c r="AB2300" t="s">
        <v>1606</v>
      </c>
      <c r="AC2300" t="s">
        <v>1849</v>
      </c>
      <c r="AD2300">
        <v>113462</v>
      </c>
    </row>
    <row r="2301" spans="1:30" x14ac:dyDescent="0.25">
      <c r="A2301" t="s">
        <v>1850</v>
      </c>
      <c r="D2301" t="s">
        <v>1851</v>
      </c>
      <c r="E2301" t="s">
        <v>1852</v>
      </c>
      <c r="F2301" t="s">
        <v>1853</v>
      </c>
      <c r="M2301" t="s">
        <v>744</v>
      </c>
      <c r="N2301" t="s">
        <v>745</v>
      </c>
      <c r="O2301">
        <v>0</v>
      </c>
      <c r="P2301" t="s">
        <v>1854</v>
      </c>
      <c r="Q2301" t="s">
        <v>86</v>
      </c>
      <c r="R2301" t="s">
        <v>86</v>
      </c>
      <c r="S2301" s="71">
        <v>45400</v>
      </c>
      <c r="T2301" s="94">
        <v>4.1666666666666664E-2</v>
      </c>
      <c r="U2301" s="71">
        <v>45400</v>
      </c>
      <c r="V2301" s="94">
        <v>4.5138888888888888E-2</v>
      </c>
      <c r="W2301">
        <v>5</v>
      </c>
      <c r="X2301">
        <v>8.3333332999999996E-2</v>
      </c>
      <c r="Y2301" t="s">
        <v>35</v>
      </c>
      <c r="AB2301" t="s">
        <v>1855</v>
      </c>
      <c r="AC2301" t="s">
        <v>1856</v>
      </c>
      <c r="AD2301">
        <v>123976</v>
      </c>
    </row>
    <row r="2302" spans="1:30" x14ac:dyDescent="0.25">
      <c r="A2302" t="s">
        <v>1850</v>
      </c>
      <c r="D2302" t="s">
        <v>1851</v>
      </c>
      <c r="E2302" t="s">
        <v>1852</v>
      </c>
      <c r="F2302" t="s">
        <v>1853</v>
      </c>
      <c r="M2302" t="s">
        <v>744</v>
      </c>
      <c r="N2302" t="s">
        <v>745</v>
      </c>
      <c r="O2302">
        <v>0</v>
      </c>
      <c r="P2302" t="s">
        <v>1857</v>
      </c>
      <c r="Q2302" t="s">
        <v>86</v>
      </c>
      <c r="R2302" t="s">
        <v>86</v>
      </c>
      <c r="S2302" s="71">
        <v>45400</v>
      </c>
      <c r="T2302" s="94">
        <v>4.5138888888888888E-2</v>
      </c>
      <c r="U2302" s="71">
        <v>45400</v>
      </c>
      <c r="V2302" s="94">
        <v>4.8611111111111112E-2</v>
      </c>
      <c r="W2302">
        <v>5</v>
      </c>
      <c r="X2302">
        <v>8.3333332999999996E-2</v>
      </c>
      <c r="Y2302" t="s">
        <v>35</v>
      </c>
      <c r="AB2302" t="s">
        <v>1210</v>
      </c>
      <c r="AC2302" t="s">
        <v>1211</v>
      </c>
      <c r="AD2302">
        <v>123977</v>
      </c>
    </row>
    <row r="2303" spans="1:30" x14ac:dyDescent="0.25">
      <c r="A2303" t="s">
        <v>1850</v>
      </c>
      <c r="D2303" t="s">
        <v>1851</v>
      </c>
      <c r="E2303" t="s">
        <v>1852</v>
      </c>
      <c r="F2303" t="s">
        <v>1853</v>
      </c>
      <c r="M2303" t="s">
        <v>744</v>
      </c>
      <c r="N2303" t="s">
        <v>745</v>
      </c>
      <c r="O2303">
        <v>0</v>
      </c>
      <c r="P2303" t="s">
        <v>1858</v>
      </c>
      <c r="Q2303" t="s">
        <v>86</v>
      </c>
      <c r="R2303" t="s">
        <v>86</v>
      </c>
      <c r="S2303" s="71">
        <v>45400</v>
      </c>
      <c r="T2303" s="94">
        <v>4.8611111111111112E-2</v>
      </c>
      <c r="U2303" s="71">
        <v>45400</v>
      </c>
      <c r="V2303" s="94">
        <v>5.2083333333333336E-2</v>
      </c>
      <c r="W2303">
        <v>5</v>
      </c>
      <c r="X2303">
        <v>8.3333332999999996E-2</v>
      </c>
      <c r="Y2303" t="s">
        <v>35</v>
      </c>
      <c r="AB2303" t="s">
        <v>1429</v>
      </c>
      <c r="AC2303" t="s">
        <v>1430</v>
      </c>
      <c r="AD2303">
        <v>123978</v>
      </c>
    </row>
    <row r="2304" spans="1:30" x14ac:dyDescent="0.25">
      <c r="A2304" t="s">
        <v>1850</v>
      </c>
      <c r="D2304" t="s">
        <v>1851</v>
      </c>
      <c r="E2304" t="s">
        <v>1852</v>
      </c>
      <c r="F2304" t="s">
        <v>1853</v>
      </c>
      <c r="M2304" t="s">
        <v>744</v>
      </c>
      <c r="N2304" t="s">
        <v>745</v>
      </c>
      <c r="O2304">
        <v>0</v>
      </c>
      <c r="P2304" t="s">
        <v>1858</v>
      </c>
      <c r="Q2304" t="s">
        <v>86</v>
      </c>
      <c r="R2304" t="s">
        <v>86</v>
      </c>
      <c r="S2304" s="71">
        <v>45400</v>
      </c>
      <c r="T2304" s="94">
        <v>5.2083333333333336E-2</v>
      </c>
      <c r="U2304" s="71">
        <v>45400</v>
      </c>
      <c r="V2304" s="94">
        <v>5.5555555555555552E-2</v>
      </c>
      <c r="W2304">
        <v>5</v>
      </c>
      <c r="X2304">
        <v>8.3333332999999996E-2</v>
      </c>
      <c r="Y2304" t="s">
        <v>35</v>
      </c>
      <c r="AB2304" t="s">
        <v>1429</v>
      </c>
      <c r="AC2304" t="s">
        <v>1430</v>
      </c>
      <c r="AD2304">
        <v>123979</v>
      </c>
    </row>
    <row r="2305" spans="1:30" x14ac:dyDescent="0.25">
      <c r="A2305" t="s">
        <v>1850</v>
      </c>
      <c r="D2305" t="s">
        <v>1851</v>
      </c>
      <c r="E2305" t="s">
        <v>1852</v>
      </c>
      <c r="F2305" t="s">
        <v>1853</v>
      </c>
      <c r="M2305" t="s">
        <v>744</v>
      </c>
      <c r="N2305" t="s">
        <v>745</v>
      </c>
      <c r="O2305">
        <v>0</v>
      </c>
      <c r="P2305" t="s">
        <v>1858</v>
      </c>
      <c r="Q2305" t="s">
        <v>86</v>
      </c>
      <c r="R2305" t="s">
        <v>86</v>
      </c>
      <c r="S2305" s="71">
        <v>45400</v>
      </c>
      <c r="T2305" s="94">
        <v>5.5555555555555552E-2</v>
      </c>
      <c r="U2305" s="71">
        <v>45400</v>
      </c>
      <c r="V2305" s="94">
        <v>5.9027777777777776E-2</v>
      </c>
      <c r="W2305">
        <v>5</v>
      </c>
      <c r="X2305">
        <v>8.3333332999999996E-2</v>
      </c>
      <c r="Y2305" t="s">
        <v>35</v>
      </c>
      <c r="AB2305" t="s">
        <v>1429</v>
      </c>
      <c r="AC2305" t="s">
        <v>1430</v>
      </c>
      <c r="AD2305">
        <v>123980</v>
      </c>
    </row>
    <row r="2306" spans="1:30" x14ac:dyDescent="0.25">
      <c r="A2306" t="s">
        <v>1850</v>
      </c>
      <c r="D2306" t="s">
        <v>1851</v>
      </c>
      <c r="E2306" t="s">
        <v>1852</v>
      </c>
      <c r="F2306" t="s">
        <v>1853</v>
      </c>
      <c r="M2306" t="s">
        <v>744</v>
      </c>
      <c r="N2306" t="s">
        <v>745</v>
      </c>
      <c r="O2306">
        <v>0</v>
      </c>
      <c r="P2306" t="s">
        <v>1858</v>
      </c>
      <c r="Q2306" t="s">
        <v>86</v>
      </c>
      <c r="R2306" t="s">
        <v>86</v>
      </c>
      <c r="S2306" s="71">
        <v>45401</v>
      </c>
      <c r="T2306" s="94">
        <v>4.1666666666666664E-2</v>
      </c>
      <c r="U2306" s="71">
        <v>45401</v>
      </c>
      <c r="V2306" s="94">
        <v>4.5138888888888888E-2</v>
      </c>
      <c r="W2306">
        <v>5</v>
      </c>
      <c r="X2306">
        <v>8.3333332999999996E-2</v>
      </c>
      <c r="Y2306" t="s">
        <v>35</v>
      </c>
      <c r="AB2306" t="s">
        <v>1859</v>
      </c>
      <c r="AC2306" t="s">
        <v>1860</v>
      </c>
      <c r="AD2306">
        <v>123981</v>
      </c>
    </row>
    <row r="2307" spans="1:30" x14ac:dyDescent="0.25">
      <c r="A2307" t="s">
        <v>1850</v>
      </c>
      <c r="D2307" t="s">
        <v>1851</v>
      </c>
      <c r="E2307" t="s">
        <v>1852</v>
      </c>
      <c r="F2307" t="s">
        <v>1853</v>
      </c>
      <c r="M2307" t="s">
        <v>744</v>
      </c>
      <c r="N2307" t="s">
        <v>745</v>
      </c>
      <c r="O2307">
        <v>0</v>
      </c>
      <c r="P2307" t="s">
        <v>1858</v>
      </c>
      <c r="Q2307" t="s">
        <v>86</v>
      </c>
      <c r="R2307" t="s">
        <v>86</v>
      </c>
      <c r="S2307" s="71">
        <v>45401</v>
      </c>
      <c r="T2307" s="94">
        <v>4.5138888888888888E-2</v>
      </c>
      <c r="U2307" s="71">
        <v>45401</v>
      </c>
      <c r="V2307" s="94">
        <v>4.8611111111111112E-2</v>
      </c>
      <c r="W2307">
        <v>5</v>
      </c>
      <c r="X2307">
        <v>8.3333332999999996E-2</v>
      </c>
      <c r="Y2307" t="s">
        <v>35</v>
      </c>
      <c r="AB2307" t="s">
        <v>1331</v>
      </c>
      <c r="AC2307" t="s">
        <v>1332</v>
      </c>
      <c r="AD2307">
        <v>123982</v>
      </c>
    </row>
    <row r="2308" spans="1:30" x14ac:dyDescent="0.25">
      <c r="A2308" t="s">
        <v>1850</v>
      </c>
      <c r="D2308" t="s">
        <v>1851</v>
      </c>
      <c r="E2308" t="s">
        <v>1852</v>
      </c>
      <c r="F2308" t="s">
        <v>1853</v>
      </c>
      <c r="M2308" t="s">
        <v>744</v>
      </c>
      <c r="N2308" t="s">
        <v>745</v>
      </c>
      <c r="O2308">
        <v>0</v>
      </c>
      <c r="P2308" t="s">
        <v>1858</v>
      </c>
      <c r="Q2308" t="s">
        <v>86</v>
      </c>
      <c r="R2308" t="s">
        <v>86</v>
      </c>
      <c r="S2308" s="71">
        <v>45401</v>
      </c>
      <c r="T2308" s="94">
        <v>4.8611111111111112E-2</v>
      </c>
      <c r="U2308" s="71">
        <v>45401</v>
      </c>
      <c r="V2308" s="94">
        <v>5.2083333333333336E-2</v>
      </c>
      <c r="W2308">
        <v>5</v>
      </c>
      <c r="X2308">
        <v>8.3333332999999996E-2</v>
      </c>
      <c r="Y2308" t="s">
        <v>35</v>
      </c>
      <c r="AB2308" t="s">
        <v>1431</v>
      </c>
      <c r="AC2308" t="s">
        <v>1432</v>
      </c>
      <c r="AD2308">
        <v>123983</v>
      </c>
    </row>
    <row r="2309" spans="1:30" x14ac:dyDescent="0.25">
      <c r="A2309" t="s">
        <v>1850</v>
      </c>
      <c r="D2309" t="s">
        <v>1851</v>
      </c>
      <c r="E2309" t="s">
        <v>1852</v>
      </c>
      <c r="F2309" t="s">
        <v>1853</v>
      </c>
      <c r="M2309" t="s">
        <v>744</v>
      </c>
      <c r="N2309" t="s">
        <v>745</v>
      </c>
      <c r="O2309">
        <v>0</v>
      </c>
      <c r="P2309" t="s">
        <v>1858</v>
      </c>
      <c r="Q2309" t="s">
        <v>86</v>
      </c>
      <c r="R2309" t="s">
        <v>86</v>
      </c>
      <c r="S2309" s="71">
        <v>45401</v>
      </c>
      <c r="T2309" s="94">
        <v>5.2083333333333336E-2</v>
      </c>
      <c r="U2309" s="71">
        <v>45401</v>
      </c>
      <c r="V2309" s="94">
        <v>5.5555555555555552E-2</v>
      </c>
      <c r="W2309">
        <v>5</v>
      </c>
      <c r="X2309">
        <v>8.3333332999999996E-2</v>
      </c>
      <c r="Y2309" t="s">
        <v>35</v>
      </c>
      <c r="AB2309" t="s">
        <v>1122</v>
      </c>
      <c r="AC2309" t="s">
        <v>1123</v>
      </c>
      <c r="AD2309">
        <v>123984</v>
      </c>
    </row>
    <row r="2310" spans="1:30" x14ac:dyDescent="0.25">
      <c r="A2310" t="s">
        <v>1850</v>
      </c>
      <c r="D2310" t="s">
        <v>1851</v>
      </c>
      <c r="E2310" t="s">
        <v>1852</v>
      </c>
      <c r="F2310" t="s">
        <v>1853</v>
      </c>
      <c r="M2310" t="s">
        <v>744</v>
      </c>
      <c r="N2310" t="s">
        <v>745</v>
      </c>
      <c r="O2310">
        <v>0</v>
      </c>
      <c r="P2310" t="s">
        <v>1858</v>
      </c>
      <c r="Q2310" t="s">
        <v>86</v>
      </c>
      <c r="R2310" t="s">
        <v>86</v>
      </c>
      <c r="S2310" s="71">
        <v>45404</v>
      </c>
      <c r="T2310" s="94">
        <v>4.1666666666666664E-2</v>
      </c>
      <c r="U2310" s="71">
        <v>45404</v>
      </c>
      <c r="V2310" s="94">
        <v>4.5138888888888888E-2</v>
      </c>
      <c r="W2310">
        <v>5</v>
      </c>
      <c r="X2310">
        <v>8.3333332999999996E-2</v>
      </c>
      <c r="Y2310" t="s">
        <v>35</v>
      </c>
      <c r="AB2310" t="s">
        <v>1540</v>
      </c>
      <c r="AC2310" t="s">
        <v>1541</v>
      </c>
      <c r="AD2310">
        <v>123985</v>
      </c>
    </row>
    <row r="2311" spans="1:30" x14ac:dyDescent="0.25">
      <c r="A2311" t="s">
        <v>1850</v>
      </c>
      <c r="D2311" t="s">
        <v>1851</v>
      </c>
      <c r="E2311" t="s">
        <v>1852</v>
      </c>
      <c r="F2311" t="s">
        <v>1853</v>
      </c>
      <c r="M2311" t="s">
        <v>744</v>
      </c>
      <c r="N2311" t="s">
        <v>745</v>
      </c>
      <c r="O2311">
        <v>0</v>
      </c>
      <c r="P2311" t="s">
        <v>1858</v>
      </c>
      <c r="Q2311" t="s">
        <v>86</v>
      </c>
      <c r="R2311" t="s">
        <v>86</v>
      </c>
      <c r="S2311" s="71">
        <v>45404</v>
      </c>
      <c r="T2311" s="94">
        <v>4.5138888888888888E-2</v>
      </c>
      <c r="U2311" s="71">
        <v>45404</v>
      </c>
      <c r="V2311" s="94">
        <v>4.8611111111111112E-2</v>
      </c>
      <c r="W2311">
        <v>5</v>
      </c>
      <c r="X2311">
        <v>8.3333332999999996E-2</v>
      </c>
      <c r="Y2311" t="s">
        <v>35</v>
      </c>
      <c r="AB2311" t="s">
        <v>841</v>
      </c>
      <c r="AC2311" t="s">
        <v>842</v>
      </c>
      <c r="AD2311">
        <v>123986</v>
      </c>
    </row>
    <row r="2312" spans="1:30" x14ac:dyDescent="0.25">
      <c r="A2312" t="s">
        <v>1850</v>
      </c>
      <c r="D2312" t="s">
        <v>1851</v>
      </c>
      <c r="E2312" t="s">
        <v>1852</v>
      </c>
      <c r="F2312" t="s">
        <v>1853</v>
      </c>
      <c r="M2312" t="s">
        <v>744</v>
      </c>
      <c r="N2312" t="s">
        <v>745</v>
      </c>
      <c r="O2312">
        <v>0</v>
      </c>
      <c r="P2312" t="s">
        <v>1858</v>
      </c>
      <c r="Q2312" t="s">
        <v>86</v>
      </c>
      <c r="R2312" t="s">
        <v>86</v>
      </c>
      <c r="S2312" s="71">
        <v>45404</v>
      </c>
      <c r="T2312" s="94">
        <v>4.8611111111111112E-2</v>
      </c>
      <c r="U2312" s="71">
        <v>45404</v>
      </c>
      <c r="V2312" s="94">
        <v>5.2083333333333336E-2</v>
      </c>
      <c r="W2312">
        <v>5</v>
      </c>
      <c r="X2312">
        <v>8.3333332999999996E-2</v>
      </c>
      <c r="Y2312" t="s">
        <v>35</v>
      </c>
      <c r="AB2312" t="s">
        <v>1859</v>
      </c>
      <c r="AC2312" t="s">
        <v>1860</v>
      </c>
      <c r="AD2312">
        <v>123987</v>
      </c>
    </row>
    <row r="2313" spans="1:30" x14ac:dyDescent="0.25">
      <c r="A2313" t="s">
        <v>1850</v>
      </c>
      <c r="D2313" t="s">
        <v>1851</v>
      </c>
      <c r="E2313" t="s">
        <v>1852</v>
      </c>
      <c r="F2313" t="s">
        <v>1853</v>
      </c>
      <c r="M2313" t="s">
        <v>744</v>
      </c>
      <c r="N2313" t="s">
        <v>745</v>
      </c>
      <c r="O2313">
        <v>0</v>
      </c>
      <c r="P2313" t="s">
        <v>1858</v>
      </c>
      <c r="Q2313" t="s">
        <v>86</v>
      </c>
      <c r="R2313" t="s">
        <v>86</v>
      </c>
      <c r="S2313" s="71">
        <v>45404</v>
      </c>
      <c r="T2313" s="94">
        <v>5.2083333333333336E-2</v>
      </c>
      <c r="U2313" s="71">
        <v>45404</v>
      </c>
      <c r="V2313" s="94">
        <v>5.5555555555555552E-2</v>
      </c>
      <c r="W2313">
        <v>5</v>
      </c>
      <c r="X2313">
        <v>8.3333332999999996E-2</v>
      </c>
      <c r="Y2313" t="s">
        <v>35</v>
      </c>
      <c r="AB2313" t="s">
        <v>1453</v>
      </c>
      <c r="AC2313" t="s">
        <v>1454</v>
      </c>
      <c r="AD2313">
        <v>123988</v>
      </c>
    </row>
    <row r="2314" spans="1:30" x14ac:dyDescent="0.25">
      <c r="A2314" t="s">
        <v>1850</v>
      </c>
      <c r="D2314" t="s">
        <v>1851</v>
      </c>
      <c r="E2314" t="s">
        <v>1852</v>
      </c>
      <c r="F2314" t="s">
        <v>1853</v>
      </c>
      <c r="M2314" t="s">
        <v>744</v>
      </c>
      <c r="N2314" t="s">
        <v>745</v>
      </c>
      <c r="O2314">
        <v>0</v>
      </c>
      <c r="P2314" t="s">
        <v>1858</v>
      </c>
      <c r="Q2314" t="s">
        <v>86</v>
      </c>
      <c r="R2314" t="s">
        <v>86</v>
      </c>
      <c r="S2314" s="71">
        <v>45404</v>
      </c>
      <c r="T2314" s="94">
        <v>5.5555555555555552E-2</v>
      </c>
      <c r="U2314" s="71">
        <v>45404</v>
      </c>
      <c r="V2314" s="94">
        <v>5.9027777777777776E-2</v>
      </c>
      <c r="W2314">
        <v>5</v>
      </c>
      <c r="X2314">
        <v>8.3333332999999996E-2</v>
      </c>
      <c r="Y2314" t="s">
        <v>35</v>
      </c>
      <c r="AB2314" t="s">
        <v>1453</v>
      </c>
      <c r="AC2314" t="s">
        <v>1454</v>
      </c>
      <c r="AD2314">
        <v>123989</v>
      </c>
    </row>
    <row r="2315" spans="1:30" x14ac:dyDescent="0.25">
      <c r="A2315" t="s">
        <v>1850</v>
      </c>
      <c r="D2315" t="s">
        <v>1851</v>
      </c>
      <c r="E2315" t="s">
        <v>1852</v>
      </c>
      <c r="F2315" t="s">
        <v>1853</v>
      </c>
      <c r="M2315" t="s">
        <v>744</v>
      </c>
      <c r="N2315" t="s">
        <v>745</v>
      </c>
      <c r="O2315">
        <v>0</v>
      </c>
      <c r="P2315" t="s">
        <v>1858</v>
      </c>
      <c r="Q2315" t="s">
        <v>86</v>
      </c>
      <c r="R2315" t="s">
        <v>86</v>
      </c>
      <c r="S2315" s="71">
        <v>45404</v>
      </c>
      <c r="T2315" s="94">
        <v>5.9027777777777776E-2</v>
      </c>
      <c r="U2315" s="71">
        <v>45404</v>
      </c>
      <c r="V2315" s="94">
        <v>6.25E-2</v>
      </c>
      <c r="W2315">
        <v>5</v>
      </c>
      <c r="X2315">
        <v>8.3333332999999996E-2</v>
      </c>
      <c r="Y2315" t="s">
        <v>35</v>
      </c>
      <c r="AB2315" t="s">
        <v>918</v>
      </c>
      <c r="AC2315" t="s">
        <v>919</v>
      </c>
      <c r="AD2315">
        <v>123990</v>
      </c>
    </row>
    <row r="2316" spans="1:30" x14ac:dyDescent="0.25">
      <c r="A2316" t="s">
        <v>1850</v>
      </c>
      <c r="D2316" t="s">
        <v>1851</v>
      </c>
      <c r="E2316" t="s">
        <v>1852</v>
      </c>
      <c r="F2316" t="s">
        <v>1853</v>
      </c>
      <c r="M2316" t="s">
        <v>744</v>
      </c>
      <c r="N2316" t="s">
        <v>745</v>
      </c>
      <c r="O2316">
        <v>0</v>
      </c>
      <c r="P2316" t="s">
        <v>819</v>
      </c>
      <c r="Q2316" t="s">
        <v>86</v>
      </c>
      <c r="R2316" t="s">
        <v>86</v>
      </c>
      <c r="S2316" s="71">
        <v>45404</v>
      </c>
      <c r="T2316" s="94">
        <v>6.25E-2</v>
      </c>
      <c r="U2316" s="71">
        <v>45404</v>
      </c>
      <c r="V2316" s="94">
        <v>6.5972222222222224E-2</v>
      </c>
      <c r="W2316">
        <v>5</v>
      </c>
      <c r="X2316">
        <v>8.3333332999999996E-2</v>
      </c>
      <c r="Y2316" t="s">
        <v>35</v>
      </c>
      <c r="AB2316" t="s">
        <v>1861</v>
      </c>
      <c r="AC2316" t="s">
        <v>1862</v>
      </c>
      <c r="AD2316">
        <v>123991</v>
      </c>
    </row>
    <row r="2317" spans="1:30" x14ac:dyDescent="0.25">
      <c r="A2317" t="s">
        <v>1850</v>
      </c>
      <c r="D2317" t="s">
        <v>1851</v>
      </c>
      <c r="E2317" t="s">
        <v>1852</v>
      </c>
      <c r="F2317" t="s">
        <v>1853</v>
      </c>
      <c r="M2317" t="s">
        <v>744</v>
      </c>
      <c r="N2317" t="s">
        <v>745</v>
      </c>
      <c r="O2317">
        <v>0</v>
      </c>
      <c r="P2317" t="s">
        <v>1863</v>
      </c>
      <c r="Q2317" t="s">
        <v>86</v>
      </c>
      <c r="R2317" t="s">
        <v>86</v>
      </c>
      <c r="S2317" s="71">
        <v>45405</v>
      </c>
      <c r="T2317" s="94">
        <v>4.1666666666666664E-2</v>
      </c>
      <c r="U2317" s="71">
        <v>45405</v>
      </c>
      <c r="V2317" s="94">
        <v>4.5138888888888888E-2</v>
      </c>
      <c r="W2317">
        <v>5</v>
      </c>
      <c r="X2317">
        <v>8.3333332999999996E-2</v>
      </c>
      <c r="Y2317" t="s">
        <v>35</v>
      </c>
      <c r="AB2317" t="s">
        <v>1855</v>
      </c>
      <c r="AC2317" t="s">
        <v>1856</v>
      </c>
      <c r="AD2317">
        <v>123992</v>
      </c>
    </row>
    <row r="2318" spans="1:30" x14ac:dyDescent="0.25">
      <c r="A2318" t="s">
        <v>1850</v>
      </c>
      <c r="D2318" t="s">
        <v>1851</v>
      </c>
      <c r="E2318" t="s">
        <v>1852</v>
      </c>
      <c r="F2318" t="s">
        <v>1853</v>
      </c>
      <c r="M2318" t="s">
        <v>744</v>
      </c>
      <c r="N2318" t="s">
        <v>745</v>
      </c>
      <c r="O2318">
        <v>0</v>
      </c>
      <c r="P2318" t="s">
        <v>1864</v>
      </c>
      <c r="Q2318" t="s">
        <v>86</v>
      </c>
      <c r="R2318" t="s">
        <v>86</v>
      </c>
      <c r="S2318" s="71">
        <v>45405</v>
      </c>
      <c r="T2318" s="94">
        <v>4.5138888888888888E-2</v>
      </c>
      <c r="U2318" s="71">
        <v>45405</v>
      </c>
      <c r="V2318" s="94">
        <v>4.8611111111111112E-2</v>
      </c>
      <c r="W2318">
        <v>5</v>
      </c>
      <c r="X2318">
        <v>8.3333332999999996E-2</v>
      </c>
      <c r="Y2318" t="s">
        <v>35</v>
      </c>
      <c r="AB2318" t="s">
        <v>1865</v>
      </c>
      <c r="AC2318" t="s">
        <v>1866</v>
      </c>
      <c r="AD2318">
        <v>123993</v>
      </c>
    </row>
    <row r="2319" spans="1:30" x14ac:dyDescent="0.25">
      <c r="A2319" t="s">
        <v>1850</v>
      </c>
      <c r="D2319" t="s">
        <v>1851</v>
      </c>
      <c r="E2319" t="s">
        <v>1852</v>
      </c>
      <c r="F2319" t="s">
        <v>1853</v>
      </c>
      <c r="M2319" t="s">
        <v>744</v>
      </c>
      <c r="N2319" t="s">
        <v>745</v>
      </c>
      <c r="O2319">
        <v>0</v>
      </c>
      <c r="P2319" t="s">
        <v>1858</v>
      </c>
      <c r="Q2319" t="s">
        <v>86</v>
      </c>
      <c r="R2319" t="s">
        <v>86</v>
      </c>
      <c r="S2319" s="71">
        <v>45405</v>
      </c>
      <c r="T2319" s="94">
        <v>4.8611111111111112E-2</v>
      </c>
      <c r="U2319" s="71">
        <v>45405</v>
      </c>
      <c r="V2319" s="94">
        <v>5.2083333333333336E-2</v>
      </c>
      <c r="W2319">
        <v>5</v>
      </c>
      <c r="X2319">
        <v>8.3333332999999996E-2</v>
      </c>
      <c r="Y2319" t="s">
        <v>35</v>
      </c>
      <c r="AB2319" t="s">
        <v>1867</v>
      </c>
      <c r="AC2319" t="s">
        <v>1868</v>
      </c>
      <c r="AD2319">
        <v>123994</v>
      </c>
    </row>
    <row r="2320" spans="1:30" x14ac:dyDescent="0.25">
      <c r="A2320" t="s">
        <v>1850</v>
      </c>
      <c r="D2320" t="s">
        <v>1851</v>
      </c>
      <c r="E2320" t="s">
        <v>1852</v>
      </c>
      <c r="F2320" t="s">
        <v>1853</v>
      </c>
      <c r="M2320" t="s">
        <v>744</v>
      </c>
      <c r="N2320" t="s">
        <v>745</v>
      </c>
      <c r="O2320">
        <v>0</v>
      </c>
      <c r="P2320" t="s">
        <v>1858</v>
      </c>
      <c r="Q2320" t="s">
        <v>86</v>
      </c>
      <c r="R2320" t="s">
        <v>86</v>
      </c>
      <c r="S2320" s="71">
        <v>45405</v>
      </c>
      <c r="T2320" s="94">
        <v>5.2083333333333336E-2</v>
      </c>
      <c r="U2320" s="71">
        <v>45405</v>
      </c>
      <c r="V2320" s="94">
        <v>5.5555555555555552E-2</v>
      </c>
      <c r="W2320">
        <v>5</v>
      </c>
      <c r="X2320">
        <v>8.3333332999999996E-2</v>
      </c>
      <c r="Y2320" t="s">
        <v>35</v>
      </c>
      <c r="AB2320" t="s">
        <v>1867</v>
      </c>
      <c r="AC2320" t="s">
        <v>1868</v>
      </c>
      <c r="AD2320">
        <v>123995</v>
      </c>
    </row>
    <row r="2321" spans="1:30" x14ac:dyDescent="0.25">
      <c r="A2321" t="s">
        <v>1850</v>
      </c>
      <c r="D2321" t="s">
        <v>1851</v>
      </c>
      <c r="E2321" t="s">
        <v>1852</v>
      </c>
      <c r="F2321" t="s">
        <v>1853</v>
      </c>
      <c r="M2321" t="s">
        <v>744</v>
      </c>
      <c r="N2321" t="s">
        <v>745</v>
      </c>
      <c r="O2321">
        <v>0</v>
      </c>
      <c r="P2321" t="s">
        <v>1858</v>
      </c>
      <c r="Q2321" t="s">
        <v>86</v>
      </c>
      <c r="R2321" t="s">
        <v>86</v>
      </c>
      <c r="S2321" s="71">
        <v>45405</v>
      </c>
      <c r="T2321" s="94">
        <v>5.5555555555555552E-2</v>
      </c>
      <c r="U2321" s="71">
        <v>45405</v>
      </c>
      <c r="V2321" s="94">
        <v>5.9027777777777776E-2</v>
      </c>
      <c r="W2321">
        <v>5</v>
      </c>
      <c r="X2321">
        <v>8.3333332999999996E-2</v>
      </c>
      <c r="Y2321" t="s">
        <v>35</v>
      </c>
      <c r="AB2321" t="s">
        <v>1867</v>
      </c>
      <c r="AC2321" t="s">
        <v>1868</v>
      </c>
      <c r="AD2321">
        <v>123996</v>
      </c>
    </row>
    <row r="2322" spans="1:30" x14ac:dyDescent="0.25">
      <c r="A2322" t="s">
        <v>1850</v>
      </c>
      <c r="D2322" t="s">
        <v>1851</v>
      </c>
      <c r="E2322" t="s">
        <v>1852</v>
      </c>
      <c r="F2322" t="s">
        <v>1853</v>
      </c>
      <c r="M2322" t="s">
        <v>744</v>
      </c>
      <c r="N2322" t="s">
        <v>745</v>
      </c>
      <c r="O2322">
        <v>0</v>
      </c>
      <c r="P2322" t="s">
        <v>1863</v>
      </c>
      <c r="Q2322" t="s">
        <v>86</v>
      </c>
      <c r="R2322" t="s">
        <v>86</v>
      </c>
      <c r="S2322" s="71">
        <v>45405</v>
      </c>
      <c r="T2322" s="94">
        <v>5.9027777777777776E-2</v>
      </c>
      <c r="U2322" s="71">
        <v>45405</v>
      </c>
      <c r="V2322" s="94">
        <v>6.25E-2</v>
      </c>
      <c r="W2322">
        <v>5</v>
      </c>
      <c r="X2322">
        <v>8.3333332999999996E-2</v>
      </c>
      <c r="Y2322" t="s">
        <v>35</v>
      </c>
      <c r="AB2322" t="s">
        <v>1404</v>
      </c>
      <c r="AC2322" t="s">
        <v>1405</v>
      </c>
      <c r="AD2322">
        <v>123997</v>
      </c>
    </row>
    <row r="2323" spans="1:30" x14ac:dyDescent="0.25">
      <c r="A2323" t="s">
        <v>1850</v>
      </c>
      <c r="D2323" t="s">
        <v>1851</v>
      </c>
      <c r="E2323" t="s">
        <v>1852</v>
      </c>
      <c r="F2323" t="s">
        <v>1853</v>
      </c>
      <c r="M2323" t="s">
        <v>744</v>
      </c>
      <c r="N2323" t="s">
        <v>745</v>
      </c>
      <c r="O2323">
        <v>0</v>
      </c>
      <c r="P2323" t="s">
        <v>1858</v>
      </c>
      <c r="Q2323" t="s">
        <v>86</v>
      </c>
      <c r="R2323" t="s">
        <v>86</v>
      </c>
      <c r="S2323" s="71">
        <v>45405</v>
      </c>
      <c r="T2323" s="94">
        <v>6.25E-2</v>
      </c>
      <c r="U2323" s="71">
        <v>45405</v>
      </c>
      <c r="V2323" s="94">
        <v>6.5972222222222224E-2</v>
      </c>
      <c r="W2323">
        <v>5</v>
      </c>
      <c r="X2323">
        <v>8.3333332999999996E-2</v>
      </c>
      <c r="Y2323" t="s">
        <v>35</v>
      </c>
      <c r="AB2323" t="s">
        <v>1002</v>
      </c>
      <c r="AC2323" t="s">
        <v>1003</v>
      </c>
      <c r="AD2323">
        <v>123998</v>
      </c>
    </row>
    <row r="2324" spans="1:30" x14ac:dyDescent="0.25">
      <c r="A2324" t="s">
        <v>1850</v>
      </c>
      <c r="D2324" t="s">
        <v>1851</v>
      </c>
      <c r="E2324" t="s">
        <v>1852</v>
      </c>
      <c r="F2324" t="s">
        <v>1853</v>
      </c>
      <c r="M2324" t="s">
        <v>744</v>
      </c>
      <c r="N2324" t="s">
        <v>745</v>
      </c>
      <c r="O2324">
        <v>0</v>
      </c>
      <c r="P2324" t="s">
        <v>1858</v>
      </c>
      <c r="Q2324" t="s">
        <v>86</v>
      </c>
      <c r="R2324" t="s">
        <v>86</v>
      </c>
      <c r="S2324" s="71">
        <v>45406</v>
      </c>
      <c r="T2324" s="94">
        <v>4.1666666666666664E-2</v>
      </c>
      <c r="U2324" s="71">
        <v>45406</v>
      </c>
      <c r="V2324" s="94">
        <v>4.5138888888888888E-2</v>
      </c>
      <c r="W2324">
        <v>5</v>
      </c>
      <c r="X2324">
        <v>8.3333332999999996E-2</v>
      </c>
      <c r="Y2324" t="s">
        <v>35</v>
      </c>
      <c r="AB2324" t="s">
        <v>1223</v>
      </c>
      <c r="AC2324" t="s">
        <v>1224</v>
      </c>
      <c r="AD2324">
        <v>123999</v>
      </c>
    </row>
    <row r="2325" spans="1:30" x14ac:dyDescent="0.25">
      <c r="A2325" t="s">
        <v>1850</v>
      </c>
      <c r="D2325" t="s">
        <v>1851</v>
      </c>
      <c r="E2325" t="s">
        <v>1852</v>
      </c>
      <c r="F2325" t="s">
        <v>1853</v>
      </c>
      <c r="M2325" t="s">
        <v>744</v>
      </c>
      <c r="N2325" t="s">
        <v>745</v>
      </c>
      <c r="O2325">
        <v>0</v>
      </c>
      <c r="P2325" t="s">
        <v>1858</v>
      </c>
      <c r="Q2325" t="s">
        <v>86</v>
      </c>
      <c r="R2325" t="s">
        <v>86</v>
      </c>
      <c r="S2325" s="71">
        <v>45406</v>
      </c>
      <c r="T2325" s="94">
        <v>4.5138888888888888E-2</v>
      </c>
      <c r="U2325" s="71">
        <v>45406</v>
      </c>
      <c r="V2325" s="94">
        <v>4.8611111111111112E-2</v>
      </c>
      <c r="W2325">
        <v>5</v>
      </c>
      <c r="X2325">
        <v>8.3333332999999996E-2</v>
      </c>
      <c r="Y2325" t="s">
        <v>35</v>
      </c>
      <c r="AB2325" t="s">
        <v>1842</v>
      </c>
      <c r="AC2325" t="s">
        <v>1843</v>
      </c>
      <c r="AD2325">
        <v>124000</v>
      </c>
    </row>
    <row r="2326" spans="1:30" x14ac:dyDescent="0.25">
      <c r="A2326" t="s">
        <v>1850</v>
      </c>
      <c r="D2326" t="s">
        <v>1851</v>
      </c>
      <c r="E2326" t="s">
        <v>1852</v>
      </c>
      <c r="F2326" t="s">
        <v>1853</v>
      </c>
      <c r="M2326" t="s">
        <v>744</v>
      </c>
      <c r="N2326" t="s">
        <v>745</v>
      </c>
      <c r="O2326">
        <v>0</v>
      </c>
      <c r="P2326" t="s">
        <v>1854</v>
      </c>
      <c r="Q2326" t="s">
        <v>86</v>
      </c>
      <c r="R2326" t="s">
        <v>86</v>
      </c>
      <c r="S2326" s="71">
        <v>45408</v>
      </c>
      <c r="T2326" s="94">
        <v>4.1666666666666664E-2</v>
      </c>
      <c r="U2326" s="71">
        <v>45408</v>
      </c>
      <c r="V2326" s="94">
        <v>4.5138888888888888E-2</v>
      </c>
      <c r="W2326">
        <v>5</v>
      </c>
      <c r="X2326">
        <v>8.3333332999999996E-2</v>
      </c>
      <c r="Y2326" t="s">
        <v>35</v>
      </c>
      <c r="AB2326" t="s">
        <v>1444</v>
      </c>
      <c r="AC2326" t="s">
        <v>1445</v>
      </c>
      <c r="AD2326">
        <v>124001</v>
      </c>
    </row>
    <row r="2327" spans="1:30" x14ac:dyDescent="0.25">
      <c r="A2327" t="s">
        <v>1850</v>
      </c>
      <c r="D2327" t="s">
        <v>1851</v>
      </c>
      <c r="E2327" t="s">
        <v>1852</v>
      </c>
      <c r="F2327" t="s">
        <v>1853</v>
      </c>
      <c r="M2327" t="s">
        <v>744</v>
      </c>
      <c r="N2327" t="s">
        <v>745</v>
      </c>
      <c r="O2327">
        <v>0</v>
      </c>
      <c r="P2327" t="s">
        <v>1858</v>
      </c>
      <c r="Q2327" t="s">
        <v>86</v>
      </c>
      <c r="R2327" t="s">
        <v>86</v>
      </c>
      <c r="S2327" s="71">
        <v>45408</v>
      </c>
      <c r="T2327" s="94">
        <v>4.5138888888888888E-2</v>
      </c>
      <c r="U2327" s="71">
        <v>45408</v>
      </c>
      <c r="V2327" s="94">
        <v>4.8611111111111112E-2</v>
      </c>
      <c r="W2327">
        <v>5</v>
      </c>
      <c r="X2327">
        <v>8.3333332999999996E-2</v>
      </c>
      <c r="Y2327" t="s">
        <v>35</v>
      </c>
      <c r="AB2327" t="s">
        <v>814</v>
      </c>
      <c r="AC2327" t="s">
        <v>815</v>
      </c>
      <c r="AD2327">
        <v>124002</v>
      </c>
    </row>
    <row r="2328" spans="1:30" x14ac:dyDescent="0.25">
      <c r="A2328" t="s">
        <v>1850</v>
      </c>
      <c r="D2328" t="s">
        <v>1851</v>
      </c>
      <c r="E2328" t="s">
        <v>1852</v>
      </c>
      <c r="F2328" t="s">
        <v>1853</v>
      </c>
      <c r="M2328" t="s">
        <v>744</v>
      </c>
      <c r="N2328" t="s">
        <v>745</v>
      </c>
      <c r="O2328">
        <v>0</v>
      </c>
      <c r="P2328" t="s">
        <v>1858</v>
      </c>
      <c r="Q2328" t="s">
        <v>86</v>
      </c>
      <c r="R2328" t="s">
        <v>86</v>
      </c>
      <c r="S2328" s="71">
        <v>45411</v>
      </c>
      <c r="T2328" s="94">
        <v>4.1666666666666664E-2</v>
      </c>
      <c r="U2328" s="71">
        <v>45411</v>
      </c>
      <c r="V2328" s="94">
        <v>4.5138888888888888E-2</v>
      </c>
      <c r="W2328">
        <v>5</v>
      </c>
      <c r="X2328">
        <v>8.3333332999999996E-2</v>
      </c>
      <c r="Y2328" t="s">
        <v>261</v>
      </c>
      <c r="AB2328" t="s">
        <v>1572</v>
      </c>
      <c r="AC2328" t="s">
        <v>1573</v>
      </c>
      <c r="AD2328">
        <v>124003</v>
      </c>
    </row>
    <row r="2329" spans="1:30" x14ac:dyDescent="0.25">
      <c r="A2329" t="s">
        <v>1850</v>
      </c>
      <c r="D2329" t="s">
        <v>1851</v>
      </c>
      <c r="E2329" t="s">
        <v>1852</v>
      </c>
      <c r="F2329" t="s">
        <v>1853</v>
      </c>
      <c r="M2329" t="s">
        <v>744</v>
      </c>
      <c r="N2329" t="s">
        <v>745</v>
      </c>
      <c r="O2329">
        <v>0</v>
      </c>
      <c r="P2329" t="s">
        <v>1858</v>
      </c>
      <c r="Q2329" t="s">
        <v>86</v>
      </c>
      <c r="R2329" t="s">
        <v>86</v>
      </c>
      <c r="S2329" s="71">
        <v>45411</v>
      </c>
      <c r="T2329" s="94">
        <v>4.5138888888888888E-2</v>
      </c>
      <c r="U2329" s="71">
        <v>45411</v>
      </c>
      <c r="V2329" s="94">
        <v>4.8611111111111112E-2</v>
      </c>
      <c r="W2329">
        <v>5</v>
      </c>
      <c r="X2329">
        <v>8.3333332999999996E-2</v>
      </c>
      <c r="Y2329" t="s">
        <v>35</v>
      </c>
      <c r="AB2329" t="s">
        <v>970</v>
      </c>
      <c r="AC2329" t="s">
        <v>971</v>
      </c>
      <c r="AD2329">
        <v>124004</v>
      </c>
    </row>
    <row r="2330" spans="1:30" x14ac:dyDescent="0.25">
      <c r="A2330" t="s">
        <v>1850</v>
      </c>
      <c r="D2330" t="s">
        <v>1851</v>
      </c>
      <c r="E2330" t="s">
        <v>1852</v>
      </c>
      <c r="F2330" t="s">
        <v>1853</v>
      </c>
      <c r="M2330" t="s">
        <v>744</v>
      </c>
      <c r="N2330" t="s">
        <v>745</v>
      </c>
      <c r="O2330">
        <v>0</v>
      </c>
      <c r="P2330" t="s">
        <v>1863</v>
      </c>
      <c r="Q2330" t="s">
        <v>86</v>
      </c>
      <c r="R2330" t="s">
        <v>86</v>
      </c>
      <c r="S2330" s="71">
        <v>45411</v>
      </c>
      <c r="T2330" s="94">
        <v>4.8611111111111112E-2</v>
      </c>
      <c r="U2330" s="71">
        <v>45411</v>
      </c>
      <c r="V2330" s="94">
        <v>5.2083333333333336E-2</v>
      </c>
      <c r="W2330">
        <v>5</v>
      </c>
      <c r="X2330">
        <v>8.3333332999999996E-2</v>
      </c>
      <c r="Y2330" t="s">
        <v>35</v>
      </c>
      <c r="AB2330" t="s">
        <v>970</v>
      </c>
      <c r="AC2330" t="s">
        <v>971</v>
      </c>
      <c r="AD2330">
        <v>124005</v>
      </c>
    </row>
    <row r="2331" spans="1:30" x14ac:dyDescent="0.25">
      <c r="A2331" t="s">
        <v>1850</v>
      </c>
      <c r="D2331" t="s">
        <v>1851</v>
      </c>
      <c r="E2331" t="s">
        <v>1852</v>
      </c>
      <c r="F2331" t="s">
        <v>1853</v>
      </c>
      <c r="M2331" t="s">
        <v>744</v>
      </c>
      <c r="N2331" t="s">
        <v>745</v>
      </c>
      <c r="O2331">
        <v>0</v>
      </c>
      <c r="P2331" t="s">
        <v>1858</v>
      </c>
      <c r="Q2331" t="s">
        <v>86</v>
      </c>
      <c r="R2331" t="s">
        <v>86</v>
      </c>
      <c r="S2331" s="71">
        <v>45411</v>
      </c>
      <c r="T2331" s="94">
        <v>5.2083333333333336E-2</v>
      </c>
      <c r="U2331" s="71">
        <v>45411</v>
      </c>
      <c r="V2331" s="94">
        <v>5.5555555555555552E-2</v>
      </c>
      <c r="W2331">
        <v>5</v>
      </c>
      <c r="X2331">
        <v>8.3333332999999996E-2</v>
      </c>
      <c r="Y2331" t="s">
        <v>35</v>
      </c>
      <c r="AB2331" t="s">
        <v>841</v>
      </c>
      <c r="AC2331" t="s">
        <v>842</v>
      </c>
      <c r="AD2331">
        <v>124006</v>
      </c>
    </row>
    <row r="2332" spans="1:30" x14ac:dyDescent="0.25">
      <c r="A2332" t="s">
        <v>1850</v>
      </c>
      <c r="D2332" t="s">
        <v>1851</v>
      </c>
      <c r="E2332" t="s">
        <v>1852</v>
      </c>
      <c r="F2332" t="s">
        <v>1853</v>
      </c>
      <c r="M2332" t="s">
        <v>744</v>
      </c>
      <c r="N2332" t="s">
        <v>745</v>
      </c>
      <c r="O2332">
        <v>0</v>
      </c>
      <c r="P2332" t="s">
        <v>1858</v>
      </c>
      <c r="Q2332" t="s">
        <v>86</v>
      </c>
      <c r="R2332" t="s">
        <v>86</v>
      </c>
      <c r="S2332" s="71">
        <v>45411</v>
      </c>
      <c r="T2332" s="94">
        <v>5.5555555555555552E-2</v>
      </c>
      <c r="U2332" s="71">
        <v>45411</v>
      </c>
      <c r="V2332" s="94">
        <v>5.9027777777777776E-2</v>
      </c>
      <c r="W2332">
        <v>5</v>
      </c>
      <c r="X2332">
        <v>8.3333332999999996E-2</v>
      </c>
      <c r="Y2332" t="s">
        <v>35</v>
      </c>
      <c r="AB2332" t="s">
        <v>1388</v>
      </c>
      <c r="AC2332" t="s">
        <v>1389</v>
      </c>
      <c r="AD2332">
        <v>124007</v>
      </c>
    </row>
    <row r="2333" spans="1:30" x14ac:dyDescent="0.25">
      <c r="A2333" t="s">
        <v>1850</v>
      </c>
      <c r="D2333" t="s">
        <v>1851</v>
      </c>
      <c r="E2333" t="s">
        <v>1852</v>
      </c>
      <c r="F2333" t="s">
        <v>1853</v>
      </c>
      <c r="M2333" t="s">
        <v>744</v>
      </c>
      <c r="N2333" t="s">
        <v>745</v>
      </c>
      <c r="O2333">
        <v>0</v>
      </c>
      <c r="P2333" t="s">
        <v>1858</v>
      </c>
      <c r="Q2333" t="s">
        <v>86</v>
      </c>
      <c r="R2333" t="s">
        <v>86</v>
      </c>
      <c r="S2333" s="71">
        <v>45412</v>
      </c>
      <c r="T2333" s="94">
        <v>4.1666666666666664E-2</v>
      </c>
      <c r="U2333" s="71">
        <v>45412</v>
      </c>
      <c r="V2333" s="94">
        <v>4.5138888888888888E-2</v>
      </c>
      <c r="W2333">
        <v>5</v>
      </c>
      <c r="X2333">
        <v>8.3333332999999996E-2</v>
      </c>
      <c r="Y2333" t="s">
        <v>35</v>
      </c>
      <c r="AB2333" t="s">
        <v>1540</v>
      </c>
      <c r="AC2333" t="s">
        <v>1541</v>
      </c>
      <c r="AD2333">
        <v>124008</v>
      </c>
    </row>
    <row r="2334" spans="1:30" x14ac:dyDescent="0.25">
      <c r="A2334" t="s">
        <v>1850</v>
      </c>
      <c r="D2334" t="s">
        <v>1851</v>
      </c>
      <c r="E2334" t="s">
        <v>1852</v>
      </c>
      <c r="F2334" t="s">
        <v>1853</v>
      </c>
      <c r="M2334" t="s">
        <v>744</v>
      </c>
      <c r="N2334" t="s">
        <v>745</v>
      </c>
      <c r="O2334">
        <v>0</v>
      </c>
      <c r="P2334" t="s">
        <v>1858</v>
      </c>
      <c r="Q2334" t="s">
        <v>86</v>
      </c>
      <c r="R2334" t="s">
        <v>86</v>
      </c>
      <c r="S2334" s="71">
        <v>45412</v>
      </c>
      <c r="T2334" s="94">
        <v>4.5138888888888888E-2</v>
      </c>
      <c r="U2334" s="71">
        <v>45412</v>
      </c>
      <c r="V2334" s="94">
        <v>4.8611111111111112E-2</v>
      </c>
      <c r="W2334">
        <v>5</v>
      </c>
      <c r="X2334">
        <v>8.3333332999999996E-2</v>
      </c>
      <c r="Y2334" t="s">
        <v>221</v>
      </c>
      <c r="AB2334" t="s">
        <v>1785</v>
      </c>
      <c r="AC2334" t="s">
        <v>1786</v>
      </c>
      <c r="AD2334">
        <v>124009</v>
      </c>
    </row>
    <row r="2335" spans="1:30" x14ac:dyDescent="0.25">
      <c r="A2335" t="s">
        <v>1596</v>
      </c>
      <c r="D2335" t="s">
        <v>268</v>
      </c>
      <c r="E2335" t="s">
        <v>1597</v>
      </c>
      <c r="F2335" t="s">
        <v>782</v>
      </c>
      <c r="H2335" t="s">
        <v>743</v>
      </c>
      <c r="M2335" t="s">
        <v>744</v>
      </c>
      <c r="N2335" t="s">
        <v>796</v>
      </c>
      <c r="O2335">
        <v>0</v>
      </c>
      <c r="P2335" t="s">
        <v>797</v>
      </c>
      <c r="Q2335" t="s">
        <v>747</v>
      </c>
      <c r="R2335" t="s">
        <v>747</v>
      </c>
      <c r="S2335" s="71">
        <v>45400</v>
      </c>
      <c r="T2335" s="94">
        <v>0.29166666666666669</v>
      </c>
      <c r="U2335" s="71">
        <v>45400</v>
      </c>
      <c r="V2335" s="94">
        <v>0.32291666666666669</v>
      </c>
      <c r="W2335">
        <v>45</v>
      </c>
      <c r="X2335">
        <v>0.75</v>
      </c>
      <c r="AB2335" t="s">
        <v>798</v>
      </c>
      <c r="AC2335" t="s">
        <v>799</v>
      </c>
      <c r="AD2335">
        <v>118908</v>
      </c>
    </row>
    <row r="2336" spans="1:30" x14ac:dyDescent="0.25">
      <c r="A2336" t="s">
        <v>1596</v>
      </c>
      <c r="D2336" t="s">
        <v>268</v>
      </c>
      <c r="E2336" t="s">
        <v>1597</v>
      </c>
      <c r="F2336" t="s">
        <v>782</v>
      </c>
      <c r="H2336" t="s">
        <v>743</v>
      </c>
      <c r="M2336" t="s">
        <v>744</v>
      </c>
      <c r="N2336" t="s">
        <v>745</v>
      </c>
      <c r="O2336">
        <v>0</v>
      </c>
      <c r="P2336" t="s">
        <v>819</v>
      </c>
      <c r="Q2336" t="s">
        <v>86</v>
      </c>
      <c r="R2336" t="s">
        <v>86</v>
      </c>
      <c r="S2336" s="71">
        <v>45400</v>
      </c>
      <c r="T2336" s="94">
        <v>0.32291666666666669</v>
      </c>
      <c r="U2336" s="71">
        <v>45400</v>
      </c>
      <c r="V2336" s="94">
        <v>0.40625</v>
      </c>
      <c r="W2336">
        <v>120</v>
      </c>
      <c r="X2336">
        <v>2</v>
      </c>
      <c r="Y2336" t="s">
        <v>35</v>
      </c>
      <c r="AB2336" t="s">
        <v>1446</v>
      </c>
      <c r="AC2336" t="s">
        <v>1447</v>
      </c>
      <c r="AD2336">
        <v>115936</v>
      </c>
    </row>
    <row r="2337" spans="1:30" x14ac:dyDescent="0.25">
      <c r="A2337" t="s">
        <v>1596</v>
      </c>
      <c r="D2337" t="s">
        <v>268</v>
      </c>
      <c r="E2337" t="s">
        <v>1597</v>
      </c>
      <c r="F2337" t="s">
        <v>782</v>
      </c>
      <c r="H2337" t="s">
        <v>743</v>
      </c>
      <c r="M2337" t="s">
        <v>776</v>
      </c>
      <c r="N2337" t="s">
        <v>777</v>
      </c>
      <c r="P2337" t="s">
        <v>788</v>
      </c>
      <c r="Q2337" t="s">
        <v>86</v>
      </c>
      <c r="R2337" t="s">
        <v>86</v>
      </c>
      <c r="S2337" s="71">
        <v>45400</v>
      </c>
      <c r="T2337" s="94">
        <v>0.32291666666666669</v>
      </c>
      <c r="U2337" s="71">
        <v>45400</v>
      </c>
      <c r="V2337" s="94">
        <v>0.40625</v>
      </c>
      <c r="W2337">
        <v>3</v>
      </c>
      <c r="X2337">
        <v>0.05</v>
      </c>
      <c r="Y2337" t="s">
        <v>35</v>
      </c>
      <c r="AB2337" t="s">
        <v>1446</v>
      </c>
      <c r="AC2337" t="s">
        <v>1447</v>
      </c>
      <c r="AD2337">
        <v>115936</v>
      </c>
    </row>
    <row r="2338" spans="1:30" x14ac:dyDescent="0.25">
      <c r="A2338" t="s">
        <v>1596</v>
      </c>
      <c r="D2338" t="s">
        <v>268</v>
      </c>
      <c r="E2338" t="s">
        <v>1597</v>
      </c>
      <c r="F2338" t="s">
        <v>782</v>
      </c>
      <c r="H2338" t="s">
        <v>743</v>
      </c>
      <c r="M2338" t="s">
        <v>744</v>
      </c>
      <c r="N2338" t="s">
        <v>745</v>
      </c>
      <c r="O2338">
        <v>0</v>
      </c>
      <c r="P2338" t="s">
        <v>783</v>
      </c>
      <c r="Q2338" t="s">
        <v>86</v>
      </c>
      <c r="R2338" t="s">
        <v>86</v>
      </c>
      <c r="S2338" s="71">
        <v>45400</v>
      </c>
      <c r="T2338" s="94">
        <v>0.41666666666666669</v>
      </c>
      <c r="U2338" s="71">
        <v>45400</v>
      </c>
      <c r="V2338" s="94">
        <v>0.54166666666666663</v>
      </c>
      <c r="W2338">
        <v>180</v>
      </c>
      <c r="X2338">
        <v>3</v>
      </c>
      <c r="Y2338" t="s">
        <v>35</v>
      </c>
      <c r="AB2338" t="s">
        <v>1305</v>
      </c>
      <c r="AC2338" t="s">
        <v>1306</v>
      </c>
      <c r="AD2338">
        <v>110964</v>
      </c>
    </row>
    <row r="2339" spans="1:30" x14ac:dyDescent="0.25">
      <c r="A2339" t="s">
        <v>1596</v>
      </c>
      <c r="D2339" t="s">
        <v>268</v>
      </c>
      <c r="E2339" t="s">
        <v>1597</v>
      </c>
      <c r="F2339" t="s">
        <v>782</v>
      </c>
      <c r="H2339" t="s">
        <v>743</v>
      </c>
      <c r="M2339" t="s">
        <v>776</v>
      </c>
      <c r="N2339" t="s">
        <v>777</v>
      </c>
      <c r="P2339" t="s">
        <v>788</v>
      </c>
      <c r="Q2339" t="s">
        <v>86</v>
      </c>
      <c r="R2339" t="s">
        <v>86</v>
      </c>
      <c r="S2339" s="71">
        <v>45400</v>
      </c>
      <c r="T2339" s="94">
        <v>0.41666666666666669</v>
      </c>
      <c r="U2339" s="71">
        <v>45400</v>
      </c>
      <c r="V2339" s="94">
        <v>0.54166666666666663</v>
      </c>
      <c r="W2339">
        <v>3</v>
      </c>
      <c r="X2339">
        <v>0.05</v>
      </c>
      <c r="Y2339" t="s">
        <v>35</v>
      </c>
      <c r="AB2339" t="s">
        <v>1305</v>
      </c>
      <c r="AC2339" t="s">
        <v>1306</v>
      </c>
      <c r="AD2339">
        <v>110964</v>
      </c>
    </row>
    <row r="2340" spans="1:30" x14ac:dyDescent="0.25">
      <c r="A2340" t="s">
        <v>1596</v>
      </c>
      <c r="D2340" t="s">
        <v>268</v>
      </c>
      <c r="E2340" t="s">
        <v>1597</v>
      </c>
      <c r="F2340" t="s">
        <v>782</v>
      </c>
      <c r="H2340" t="s">
        <v>743</v>
      </c>
      <c r="M2340" t="s">
        <v>776</v>
      </c>
      <c r="N2340" t="s">
        <v>777</v>
      </c>
      <c r="P2340" t="s">
        <v>788</v>
      </c>
      <c r="Q2340" t="s">
        <v>86</v>
      </c>
      <c r="R2340" t="s">
        <v>86</v>
      </c>
      <c r="S2340" s="71">
        <v>45400</v>
      </c>
      <c r="T2340" s="94">
        <v>0.41666666666666669</v>
      </c>
      <c r="U2340" s="71">
        <v>45400</v>
      </c>
      <c r="V2340" s="94">
        <v>0.54166666666666663</v>
      </c>
      <c r="W2340">
        <v>9</v>
      </c>
      <c r="X2340">
        <v>0.15</v>
      </c>
      <c r="Y2340" t="s">
        <v>35</v>
      </c>
      <c r="AB2340" t="s">
        <v>1305</v>
      </c>
      <c r="AC2340" t="s">
        <v>1306</v>
      </c>
      <c r="AD2340">
        <v>110964</v>
      </c>
    </row>
    <row r="2341" spans="1:30" x14ac:dyDescent="0.25">
      <c r="A2341" t="s">
        <v>1596</v>
      </c>
      <c r="D2341" t="s">
        <v>268</v>
      </c>
      <c r="E2341" t="s">
        <v>1597</v>
      </c>
      <c r="F2341" t="s">
        <v>782</v>
      </c>
      <c r="H2341" t="s">
        <v>743</v>
      </c>
      <c r="M2341" t="s">
        <v>789</v>
      </c>
      <c r="N2341" t="s">
        <v>777</v>
      </c>
      <c r="P2341" t="s">
        <v>790</v>
      </c>
      <c r="S2341" s="71">
        <v>45400</v>
      </c>
      <c r="T2341" s="94">
        <v>0.41666666666666669</v>
      </c>
      <c r="U2341" s="71">
        <v>45400</v>
      </c>
      <c r="V2341" s="94">
        <v>0.54166666666666663</v>
      </c>
      <c r="W2341">
        <v>1.1000000000000001</v>
      </c>
      <c r="X2341">
        <v>1.8333333E-2</v>
      </c>
      <c r="Y2341" t="s">
        <v>35</v>
      </c>
      <c r="AD2341">
        <v>110964</v>
      </c>
    </row>
    <row r="2342" spans="1:30" x14ac:dyDescent="0.25">
      <c r="A2342" t="s">
        <v>1596</v>
      </c>
      <c r="D2342" t="s">
        <v>268</v>
      </c>
      <c r="E2342" t="s">
        <v>1597</v>
      </c>
      <c r="F2342" t="s">
        <v>782</v>
      </c>
      <c r="H2342" t="s">
        <v>743</v>
      </c>
      <c r="M2342" t="s">
        <v>744</v>
      </c>
      <c r="N2342" t="s">
        <v>745</v>
      </c>
      <c r="O2342">
        <v>0</v>
      </c>
      <c r="P2342" t="s">
        <v>819</v>
      </c>
      <c r="Q2342" t="s">
        <v>86</v>
      </c>
      <c r="R2342" t="s">
        <v>86</v>
      </c>
      <c r="S2342" s="71">
        <v>45400</v>
      </c>
      <c r="T2342" s="94">
        <v>0.5625</v>
      </c>
      <c r="U2342" s="71">
        <v>45400</v>
      </c>
      <c r="V2342" s="94">
        <v>0.64583333333333337</v>
      </c>
      <c r="W2342">
        <v>120</v>
      </c>
      <c r="X2342">
        <v>2</v>
      </c>
      <c r="Y2342" t="s">
        <v>35</v>
      </c>
      <c r="AB2342" t="s">
        <v>826</v>
      </c>
      <c r="AC2342" t="s">
        <v>827</v>
      </c>
      <c r="AD2342">
        <v>110871</v>
      </c>
    </row>
    <row r="2343" spans="1:30" x14ac:dyDescent="0.25">
      <c r="A2343" t="s">
        <v>1596</v>
      </c>
      <c r="D2343" t="s">
        <v>268</v>
      </c>
      <c r="E2343" t="s">
        <v>1597</v>
      </c>
      <c r="F2343" t="s">
        <v>782</v>
      </c>
      <c r="H2343" t="s">
        <v>743</v>
      </c>
      <c r="M2343" t="s">
        <v>789</v>
      </c>
      <c r="N2343" t="s">
        <v>777</v>
      </c>
      <c r="P2343" t="s">
        <v>790</v>
      </c>
      <c r="S2343" s="71">
        <v>45400</v>
      </c>
      <c r="T2343" s="94">
        <v>0.5625</v>
      </c>
      <c r="U2343" s="71">
        <v>45400</v>
      </c>
      <c r="V2343" s="94">
        <v>0.64583333333333337</v>
      </c>
      <c r="W2343">
        <v>2.34</v>
      </c>
      <c r="X2343">
        <v>3.9E-2</v>
      </c>
      <c r="Y2343" t="s">
        <v>35</v>
      </c>
      <c r="AD2343">
        <v>110871</v>
      </c>
    </row>
    <row r="2344" spans="1:30" x14ac:dyDescent="0.25">
      <c r="A2344" t="s">
        <v>1596</v>
      </c>
      <c r="D2344" t="s">
        <v>268</v>
      </c>
      <c r="E2344" t="s">
        <v>1597</v>
      </c>
      <c r="F2344" t="s">
        <v>782</v>
      </c>
      <c r="H2344" t="s">
        <v>743</v>
      </c>
      <c r="M2344" t="s">
        <v>744</v>
      </c>
      <c r="N2344" t="s">
        <v>796</v>
      </c>
      <c r="O2344">
        <v>0</v>
      </c>
      <c r="P2344" t="s">
        <v>797</v>
      </c>
      <c r="Q2344" t="s">
        <v>747</v>
      </c>
      <c r="R2344" t="s">
        <v>747</v>
      </c>
      <c r="S2344" s="71">
        <v>45401</v>
      </c>
      <c r="T2344" s="94">
        <v>0.45833333333333331</v>
      </c>
      <c r="U2344" s="71">
        <v>45401</v>
      </c>
      <c r="V2344" s="94">
        <v>0.48958333333333331</v>
      </c>
      <c r="W2344">
        <v>45</v>
      </c>
      <c r="X2344">
        <v>0.75</v>
      </c>
      <c r="AB2344" t="s">
        <v>798</v>
      </c>
      <c r="AC2344" t="s">
        <v>799</v>
      </c>
      <c r="AD2344">
        <v>119115</v>
      </c>
    </row>
    <row r="2345" spans="1:30" x14ac:dyDescent="0.25">
      <c r="A2345" t="s">
        <v>1596</v>
      </c>
      <c r="D2345" t="s">
        <v>268</v>
      </c>
      <c r="E2345" t="s">
        <v>1597</v>
      </c>
      <c r="F2345" t="s">
        <v>782</v>
      </c>
      <c r="H2345" t="s">
        <v>743</v>
      </c>
      <c r="M2345" t="s">
        <v>744</v>
      </c>
      <c r="N2345" t="s">
        <v>745</v>
      </c>
      <c r="O2345">
        <v>0</v>
      </c>
      <c r="P2345" t="s">
        <v>783</v>
      </c>
      <c r="Q2345" t="s">
        <v>86</v>
      </c>
      <c r="R2345" t="s">
        <v>86</v>
      </c>
      <c r="S2345" s="71">
        <v>45401</v>
      </c>
      <c r="T2345" s="94">
        <v>0.48958333333333331</v>
      </c>
      <c r="U2345" s="71">
        <v>45401</v>
      </c>
      <c r="V2345" s="94">
        <v>0.53125</v>
      </c>
      <c r="W2345">
        <v>60</v>
      </c>
      <c r="X2345">
        <v>1</v>
      </c>
      <c r="Y2345" t="s">
        <v>35</v>
      </c>
      <c r="AB2345" t="s">
        <v>826</v>
      </c>
      <c r="AC2345" t="s">
        <v>827</v>
      </c>
      <c r="AD2345">
        <v>110847</v>
      </c>
    </row>
    <row r="2346" spans="1:30" x14ac:dyDescent="0.25">
      <c r="A2346" t="s">
        <v>1596</v>
      </c>
      <c r="D2346" t="s">
        <v>268</v>
      </c>
      <c r="E2346" t="s">
        <v>1597</v>
      </c>
      <c r="F2346" t="s">
        <v>782</v>
      </c>
      <c r="H2346" t="s">
        <v>743</v>
      </c>
      <c r="M2346" t="s">
        <v>744</v>
      </c>
      <c r="N2346" t="s">
        <v>745</v>
      </c>
      <c r="O2346">
        <v>0</v>
      </c>
      <c r="P2346" t="s">
        <v>816</v>
      </c>
      <c r="Q2346" t="s">
        <v>802</v>
      </c>
      <c r="R2346" t="s">
        <v>802</v>
      </c>
      <c r="S2346" s="71">
        <v>45401</v>
      </c>
      <c r="T2346" s="94">
        <v>0.55208333333333337</v>
      </c>
      <c r="U2346" s="71">
        <v>45401</v>
      </c>
      <c r="V2346" s="94">
        <v>0.67708333333333337</v>
      </c>
      <c r="W2346">
        <v>180</v>
      </c>
      <c r="X2346">
        <v>3</v>
      </c>
      <c r="Y2346" t="s">
        <v>35</v>
      </c>
      <c r="AB2346" t="s">
        <v>1307</v>
      </c>
      <c r="AC2346" t="s">
        <v>1308</v>
      </c>
      <c r="AD2346">
        <v>108090</v>
      </c>
    </row>
    <row r="2347" spans="1:30" x14ac:dyDescent="0.25">
      <c r="A2347" t="s">
        <v>1596</v>
      </c>
      <c r="D2347" t="s">
        <v>268</v>
      </c>
      <c r="E2347" t="s">
        <v>1597</v>
      </c>
      <c r="F2347" t="s">
        <v>782</v>
      </c>
      <c r="H2347" t="s">
        <v>743</v>
      </c>
      <c r="M2347" t="s">
        <v>789</v>
      </c>
      <c r="N2347" t="s">
        <v>777</v>
      </c>
      <c r="P2347" t="s">
        <v>790</v>
      </c>
      <c r="S2347" s="71">
        <v>45401</v>
      </c>
      <c r="T2347" s="94">
        <v>0.55208333333333337</v>
      </c>
      <c r="U2347" s="71">
        <v>45401</v>
      </c>
      <c r="V2347" s="94">
        <v>0.67708333333333337</v>
      </c>
      <c r="W2347">
        <v>2.16</v>
      </c>
      <c r="X2347">
        <v>3.5999999999999997E-2</v>
      </c>
      <c r="Y2347" t="s">
        <v>35</v>
      </c>
      <c r="AD2347">
        <v>108090</v>
      </c>
    </row>
    <row r="2348" spans="1:30" x14ac:dyDescent="0.25">
      <c r="A2348" t="s">
        <v>1596</v>
      </c>
      <c r="D2348" t="s">
        <v>268</v>
      </c>
      <c r="E2348" t="s">
        <v>1597</v>
      </c>
      <c r="F2348" t="s">
        <v>782</v>
      </c>
      <c r="H2348" t="s">
        <v>743</v>
      </c>
      <c r="M2348" t="s">
        <v>744</v>
      </c>
      <c r="N2348" t="s">
        <v>745</v>
      </c>
      <c r="O2348">
        <v>0</v>
      </c>
      <c r="P2348" t="s">
        <v>819</v>
      </c>
      <c r="Q2348" t="s">
        <v>86</v>
      </c>
      <c r="R2348" t="s">
        <v>86</v>
      </c>
      <c r="S2348" s="71">
        <v>45401</v>
      </c>
      <c r="T2348" s="94">
        <v>0.6875</v>
      </c>
      <c r="U2348" s="71">
        <v>45401</v>
      </c>
      <c r="V2348" s="94">
        <v>0.77083333333333337</v>
      </c>
      <c r="W2348">
        <v>120</v>
      </c>
      <c r="X2348">
        <v>2</v>
      </c>
      <c r="Y2348" t="s">
        <v>35</v>
      </c>
      <c r="AB2348" t="s">
        <v>1116</v>
      </c>
      <c r="AC2348" t="s">
        <v>1117</v>
      </c>
      <c r="AD2348">
        <v>117777</v>
      </c>
    </row>
    <row r="2349" spans="1:30" x14ac:dyDescent="0.25">
      <c r="A2349" t="s">
        <v>1596</v>
      </c>
      <c r="D2349" t="s">
        <v>268</v>
      </c>
      <c r="E2349" t="s">
        <v>1597</v>
      </c>
      <c r="F2349" t="s">
        <v>782</v>
      </c>
      <c r="H2349" t="s">
        <v>743</v>
      </c>
      <c r="M2349" t="s">
        <v>789</v>
      </c>
      <c r="N2349" t="s">
        <v>777</v>
      </c>
      <c r="P2349" t="s">
        <v>790</v>
      </c>
      <c r="S2349" s="71">
        <v>45401</v>
      </c>
      <c r="T2349" s="94">
        <v>0.6875</v>
      </c>
      <c r="U2349" s="71">
        <v>45401</v>
      </c>
      <c r="V2349" s="94">
        <v>0.77083333333333337</v>
      </c>
      <c r="W2349">
        <v>3.9</v>
      </c>
      <c r="X2349">
        <v>6.5000000000000002E-2</v>
      </c>
      <c r="Y2349" t="s">
        <v>35</v>
      </c>
      <c r="AD2349">
        <v>117777</v>
      </c>
    </row>
    <row r="2350" spans="1:30" x14ac:dyDescent="0.25">
      <c r="A2350" t="s">
        <v>1596</v>
      </c>
      <c r="D2350" t="s">
        <v>268</v>
      </c>
      <c r="E2350" t="s">
        <v>1597</v>
      </c>
      <c r="F2350" t="s">
        <v>782</v>
      </c>
      <c r="H2350" t="s">
        <v>743</v>
      </c>
      <c r="M2350" t="s">
        <v>744</v>
      </c>
      <c r="N2350" t="s">
        <v>745</v>
      </c>
      <c r="O2350">
        <v>0</v>
      </c>
      <c r="P2350" t="s">
        <v>819</v>
      </c>
      <c r="Q2350" t="s">
        <v>86</v>
      </c>
      <c r="R2350" t="s">
        <v>86</v>
      </c>
      <c r="S2350" s="71">
        <v>45402</v>
      </c>
      <c r="T2350" s="94">
        <v>0.6875</v>
      </c>
      <c r="U2350" s="71">
        <v>45402</v>
      </c>
      <c r="V2350" s="94">
        <v>0.77083333333333337</v>
      </c>
      <c r="W2350">
        <v>120</v>
      </c>
      <c r="X2350">
        <v>2</v>
      </c>
      <c r="Y2350" t="s">
        <v>35</v>
      </c>
      <c r="AB2350" t="s">
        <v>1116</v>
      </c>
      <c r="AC2350" t="s">
        <v>1117</v>
      </c>
      <c r="AD2350">
        <v>118060</v>
      </c>
    </row>
    <row r="2351" spans="1:30" x14ac:dyDescent="0.25">
      <c r="A2351" t="s">
        <v>1596</v>
      </c>
      <c r="D2351" t="s">
        <v>268</v>
      </c>
      <c r="E2351" t="s">
        <v>1597</v>
      </c>
      <c r="F2351" t="s">
        <v>782</v>
      </c>
      <c r="H2351" t="s">
        <v>743</v>
      </c>
      <c r="M2351" t="s">
        <v>744</v>
      </c>
      <c r="N2351" t="s">
        <v>745</v>
      </c>
      <c r="O2351">
        <v>0</v>
      </c>
      <c r="P2351" t="s">
        <v>819</v>
      </c>
      <c r="Q2351" t="s">
        <v>86</v>
      </c>
      <c r="R2351" t="s">
        <v>86</v>
      </c>
      <c r="S2351" s="71">
        <v>45403</v>
      </c>
      <c r="T2351" s="94">
        <v>0.6875</v>
      </c>
      <c r="U2351" s="71">
        <v>45403</v>
      </c>
      <c r="V2351" s="94">
        <v>0.77083333333333337</v>
      </c>
      <c r="W2351">
        <v>120</v>
      </c>
      <c r="X2351">
        <v>2</v>
      </c>
      <c r="Y2351" t="s">
        <v>35</v>
      </c>
      <c r="AB2351" t="s">
        <v>1116</v>
      </c>
      <c r="AC2351" t="s">
        <v>1117</v>
      </c>
      <c r="AD2351">
        <v>117998</v>
      </c>
    </row>
    <row r="2352" spans="1:30" x14ac:dyDescent="0.25">
      <c r="A2352" t="s">
        <v>1596</v>
      </c>
      <c r="D2352" t="s">
        <v>268</v>
      </c>
      <c r="E2352" t="s">
        <v>1597</v>
      </c>
      <c r="F2352" t="s">
        <v>782</v>
      </c>
      <c r="H2352" t="s">
        <v>743</v>
      </c>
      <c r="M2352" t="s">
        <v>744</v>
      </c>
      <c r="N2352" t="s">
        <v>796</v>
      </c>
      <c r="O2352">
        <v>0</v>
      </c>
      <c r="P2352" t="s">
        <v>797</v>
      </c>
      <c r="Q2352" t="s">
        <v>747</v>
      </c>
      <c r="R2352" t="s">
        <v>747</v>
      </c>
      <c r="S2352" s="71">
        <v>45404</v>
      </c>
      <c r="T2352" s="94">
        <v>0.3125</v>
      </c>
      <c r="U2352" s="71">
        <v>45404</v>
      </c>
      <c r="V2352" s="94">
        <v>0.33333333333333331</v>
      </c>
      <c r="W2352">
        <v>30</v>
      </c>
      <c r="X2352">
        <v>0.5</v>
      </c>
      <c r="AB2352" t="s">
        <v>798</v>
      </c>
      <c r="AC2352" t="s">
        <v>799</v>
      </c>
      <c r="AD2352">
        <v>120649</v>
      </c>
    </row>
    <row r="2353" spans="1:30" x14ac:dyDescent="0.25">
      <c r="A2353" t="s">
        <v>1596</v>
      </c>
      <c r="D2353" t="s">
        <v>268</v>
      </c>
      <c r="E2353" t="s">
        <v>1597</v>
      </c>
      <c r="F2353" t="s">
        <v>782</v>
      </c>
      <c r="H2353" t="s">
        <v>743</v>
      </c>
      <c r="M2353" t="s">
        <v>744</v>
      </c>
      <c r="N2353" t="s">
        <v>745</v>
      </c>
      <c r="O2353">
        <v>0</v>
      </c>
      <c r="P2353" t="s">
        <v>819</v>
      </c>
      <c r="Q2353" t="s">
        <v>86</v>
      </c>
      <c r="R2353" t="s">
        <v>86</v>
      </c>
      <c r="S2353" s="71">
        <v>45404</v>
      </c>
      <c r="T2353" s="94">
        <v>0.33333333333333331</v>
      </c>
      <c r="U2353" s="71">
        <v>45404</v>
      </c>
      <c r="V2353" s="94">
        <v>0.375</v>
      </c>
      <c r="W2353">
        <v>60</v>
      </c>
      <c r="X2353">
        <v>1</v>
      </c>
      <c r="Y2353" t="s">
        <v>35</v>
      </c>
      <c r="AB2353" t="s">
        <v>1446</v>
      </c>
      <c r="AC2353" t="s">
        <v>1447</v>
      </c>
      <c r="AD2353">
        <v>115906</v>
      </c>
    </row>
    <row r="2354" spans="1:30" x14ac:dyDescent="0.25">
      <c r="A2354" t="s">
        <v>1596</v>
      </c>
      <c r="D2354" t="s">
        <v>268</v>
      </c>
      <c r="E2354" t="s">
        <v>1597</v>
      </c>
      <c r="F2354" t="s">
        <v>782</v>
      </c>
      <c r="H2354" t="s">
        <v>743</v>
      </c>
      <c r="M2354" t="s">
        <v>744</v>
      </c>
      <c r="N2354" t="s">
        <v>745</v>
      </c>
      <c r="O2354">
        <v>0</v>
      </c>
      <c r="P2354" t="s">
        <v>819</v>
      </c>
      <c r="Q2354" t="s">
        <v>86</v>
      </c>
      <c r="R2354" t="s">
        <v>86</v>
      </c>
      <c r="S2354" s="71">
        <v>45404</v>
      </c>
      <c r="T2354" s="94">
        <v>0.4375</v>
      </c>
      <c r="U2354" s="71">
        <v>45404</v>
      </c>
      <c r="V2354" s="94">
        <v>0.52083333333333337</v>
      </c>
      <c r="W2354">
        <v>120</v>
      </c>
      <c r="X2354">
        <v>2</v>
      </c>
      <c r="Y2354" t="s">
        <v>35</v>
      </c>
      <c r="AB2354" t="s">
        <v>826</v>
      </c>
      <c r="AC2354" t="s">
        <v>827</v>
      </c>
      <c r="AD2354">
        <v>110882</v>
      </c>
    </row>
    <row r="2355" spans="1:30" x14ac:dyDescent="0.25">
      <c r="A2355" t="s">
        <v>1596</v>
      </c>
      <c r="D2355" t="s">
        <v>268</v>
      </c>
      <c r="E2355" t="s">
        <v>1597</v>
      </c>
      <c r="F2355" t="s">
        <v>782</v>
      </c>
      <c r="H2355" t="s">
        <v>743</v>
      </c>
      <c r="M2355" t="s">
        <v>789</v>
      </c>
      <c r="N2355" t="s">
        <v>777</v>
      </c>
      <c r="P2355" t="s">
        <v>790</v>
      </c>
      <c r="S2355" s="71">
        <v>45404</v>
      </c>
      <c r="T2355" s="94">
        <v>0.4375</v>
      </c>
      <c r="U2355" s="71">
        <v>45404</v>
      </c>
      <c r="V2355" s="94">
        <v>0.52083333333333337</v>
      </c>
      <c r="W2355">
        <v>3.57</v>
      </c>
      <c r="X2355">
        <v>5.9499999999999997E-2</v>
      </c>
      <c r="Y2355" t="s">
        <v>35</v>
      </c>
      <c r="AD2355">
        <v>110882</v>
      </c>
    </row>
    <row r="2356" spans="1:30" x14ac:dyDescent="0.25">
      <c r="A2356" t="s">
        <v>1596</v>
      </c>
      <c r="D2356" t="s">
        <v>268</v>
      </c>
      <c r="E2356" t="s">
        <v>1597</v>
      </c>
      <c r="F2356" t="s">
        <v>782</v>
      </c>
      <c r="H2356" t="s">
        <v>743</v>
      </c>
      <c r="M2356" t="s">
        <v>744</v>
      </c>
      <c r="N2356" t="s">
        <v>745</v>
      </c>
      <c r="O2356">
        <v>0</v>
      </c>
      <c r="P2356" t="s">
        <v>783</v>
      </c>
      <c r="Q2356" t="s">
        <v>86</v>
      </c>
      <c r="R2356" t="s">
        <v>86</v>
      </c>
      <c r="S2356" s="71">
        <v>45404</v>
      </c>
      <c r="T2356" s="94">
        <v>0.54166666666666663</v>
      </c>
      <c r="U2356" s="71">
        <v>45404</v>
      </c>
      <c r="V2356" s="94">
        <v>0.625</v>
      </c>
      <c r="W2356">
        <v>120</v>
      </c>
      <c r="X2356">
        <v>2</v>
      </c>
      <c r="Y2356" t="s">
        <v>35</v>
      </c>
      <c r="AB2356" t="s">
        <v>1311</v>
      </c>
      <c r="AC2356" t="s">
        <v>1312</v>
      </c>
      <c r="AD2356">
        <v>110305</v>
      </c>
    </row>
    <row r="2357" spans="1:30" x14ac:dyDescent="0.25">
      <c r="A2357" t="s">
        <v>1596</v>
      </c>
      <c r="D2357" t="s">
        <v>268</v>
      </c>
      <c r="E2357" t="s">
        <v>1597</v>
      </c>
      <c r="F2357" t="s">
        <v>782</v>
      </c>
      <c r="H2357" t="s">
        <v>743</v>
      </c>
      <c r="M2357" t="s">
        <v>789</v>
      </c>
      <c r="N2357" t="s">
        <v>777</v>
      </c>
      <c r="P2357" t="s">
        <v>790</v>
      </c>
      <c r="S2357" s="71">
        <v>45404</v>
      </c>
      <c r="T2357" s="94">
        <v>0.54166666666666663</v>
      </c>
      <c r="U2357" s="71">
        <v>45404</v>
      </c>
      <c r="V2357" s="94">
        <v>0.625</v>
      </c>
      <c r="W2357">
        <v>10.08</v>
      </c>
      <c r="X2357">
        <v>0.16800000000000001</v>
      </c>
      <c r="Y2357" t="s">
        <v>35</v>
      </c>
      <c r="AD2357">
        <v>110305</v>
      </c>
    </row>
    <row r="2358" spans="1:30" x14ac:dyDescent="0.25">
      <c r="A2358" t="s">
        <v>1596</v>
      </c>
      <c r="D2358" t="s">
        <v>268</v>
      </c>
      <c r="E2358" t="s">
        <v>1597</v>
      </c>
      <c r="F2358" t="s">
        <v>782</v>
      </c>
      <c r="H2358" t="s">
        <v>743</v>
      </c>
      <c r="M2358" t="s">
        <v>744</v>
      </c>
      <c r="N2358" t="s">
        <v>796</v>
      </c>
      <c r="O2358">
        <v>0</v>
      </c>
      <c r="P2358" t="s">
        <v>797</v>
      </c>
      <c r="Q2358" t="s">
        <v>747</v>
      </c>
      <c r="R2358" t="s">
        <v>747</v>
      </c>
      <c r="S2358" s="71">
        <v>45407</v>
      </c>
      <c r="T2358" s="94">
        <v>0.34375</v>
      </c>
      <c r="U2358" s="71">
        <v>45407</v>
      </c>
      <c r="V2358" s="94">
        <v>0.35416666666666669</v>
      </c>
      <c r="W2358">
        <v>15</v>
      </c>
      <c r="X2358">
        <v>0.25</v>
      </c>
      <c r="AB2358" t="s">
        <v>798</v>
      </c>
      <c r="AC2358" t="s">
        <v>799</v>
      </c>
      <c r="AD2358">
        <v>121440</v>
      </c>
    </row>
    <row r="2359" spans="1:30" x14ac:dyDescent="0.25">
      <c r="A2359" t="s">
        <v>1596</v>
      </c>
      <c r="D2359" t="s">
        <v>268</v>
      </c>
      <c r="E2359" t="s">
        <v>1597</v>
      </c>
      <c r="F2359" t="s">
        <v>782</v>
      </c>
      <c r="H2359" t="s">
        <v>743</v>
      </c>
      <c r="M2359" t="s">
        <v>744</v>
      </c>
      <c r="N2359" t="s">
        <v>745</v>
      </c>
      <c r="O2359">
        <v>0</v>
      </c>
      <c r="P2359" t="s">
        <v>819</v>
      </c>
      <c r="Q2359" t="s">
        <v>86</v>
      </c>
      <c r="R2359" t="s">
        <v>86</v>
      </c>
      <c r="S2359" s="71">
        <v>45407</v>
      </c>
      <c r="T2359" s="94">
        <v>0.35416666666666669</v>
      </c>
      <c r="U2359" s="71">
        <v>45407</v>
      </c>
      <c r="V2359" s="94">
        <v>0.39583333333333331</v>
      </c>
      <c r="W2359">
        <v>60</v>
      </c>
      <c r="X2359">
        <v>1</v>
      </c>
      <c r="Y2359" t="s">
        <v>35</v>
      </c>
      <c r="AB2359" t="s">
        <v>1446</v>
      </c>
      <c r="AC2359" t="s">
        <v>1447</v>
      </c>
      <c r="AD2359">
        <v>115937</v>
      </c>
    </row>
    <row r="2360" spans="1:30" x14ac:dyDescent="0.25">
      <c r="A2360" t="s">
        <v>1596</v>
      </c>
      <c r="D2360" t="s">
        <v>268</v>
      </c>
      <c r="E2360" t="s">
        <v>1597</v>
      </c>
      <c r="F2360" t="s">
        <v>782</v>
      </c>
      <c r="H2360" t="s">
        <v>743</v>
      </c>
      <c r="M2360" t="s">
        <v>744</v>
      </c>
      <c r="N2360" t="s">
        <v>745</v>
      </c>
      <c r="O2360">
        <v>0</v>
      </c>
      <c r="P2360" t="s">
        <v>819</v>
      </c>
      <c r="Q2360" t="s">
        <v>86</v>
      </c>
      <c r="R2360" t="s">
        <v>86</v>
      </c>
      <c r="S2360" s="71">
        <v>45407</v>
      </c>
      <c r="T2360" s="94">
        <v>0.40625</v>
      </c>
      <c r="U2360" s="71">
        <v>45407</v>
      </c>
      <c r="V2360" s="94">
        <v>0.44791666666666669</v>
      </c>
      <c r="W2360">
        <v>60</v>
      </c>
      <c r="X2360">
        <v>1</v>
      </c>
      <c r="Y2360" t="s">
        <v>35</v>
      </c>
      <c r="AB2360" t="s">
        <v>826</v>
      </c>
      <c r="AC2360" t="s">
        <v>827</v>
      </c>
      <c r="AD2360">
        <v>110872</v>
      </c>
    </row>
    <row r="2361" spans="1:30" x14ac:dyDescent="0.25">
      <c r="A2361" t="s">
        <v>1596</v>
      </c>
      <c r="D2361" t="s">
        <v>268</v>
      </c>
      <c r="E2361" t="s">
        <v>1597</v>
      </c>
      <c r="F2361" t="s">
        <v>782</v>
      </c>
      <c r="H2361" t="s">
        <v>743</v>
      </c>
      <c r="M2361" t="s">
        <v>789</v>
      </c>
      <c r="N2361" t="s">
        <v>777</v>
      </c>
      <c r="P2361" t="s">
        <v>790</v>
      </c>
      <c r="S2361" s="71">
        <v>45407</v>
      </c>
      <c r="T2361" s="94">
        <v>0.40625</v>
      </c>
      <c r="U2361" s="71">
        <v>45407</v>
      </c>
      <c r="V2361" s="94">
        <v>0.44791666666666669</v>
      </c>
      <c r="W2361">
        <v>3.57</v>
      </c>
      <c r="X2361">
        <v>5.9499999999999997E-2</v>
      </c>
      <c r="Y2361" t="s">
        <v>35</v>
      </c>
      <c r="AD2361">
        <v>110872</v>
      </c>
    </row>
    <row r="2362" spans="1:30" x14ac:dyDescent="0.25">
      <c r="A2362" t="s">
        <v>1596</v>
      </c>
      <c r="D2362" t="s">
        <v>268</v>
      </c>
      <c r="E2362" t="s">
        <v>1597</v>
      </c>
      <c r="F2362" t="s">
        <v>782</v>
      </c>
      <c r="H2362" t="s">
        <v>743</v>
      </c>
      <c r="M2362" t="s">
        <v>744</v>
      </c>
      <c r="N2362" t="s">
        <v>745</v>
      </c>
      <c r="O2362">
        <v>0</v>
      </c>
      <c r="P2362" t="s">
        <v>819</v>
      </c>
      <c r="Q2362" t="s">
        <v>86</v>
      </c>
      <c r="R2362" t="s">
        <v>86</v>
      </c>
      <c r="S2362" s="71">
        <v>45408</v>
      </c>
      <c r="T2362" s="94">
        <v>0.39583333333333331</v>
      </c>
      <c r="U2362" s="71">
        <v>45408</v>
      </c>
      <c r="V2362" s="94">
        <v>0.47916666666666669</v>
      </c>
      <c r="W2362">
        <v>120</v>
      </c>
      <c r="X2362">
        <v>2</v>
      </c>
      <c r="Y2362" t="s">
        <v>35</v>
      </c>
      <c r="AB2362" t="s">
        <v>857</v>
      </c>
      <c r="AC2362" t="s">
        <v>858</v>
      </c>
      <c r="AD2362">
        <v>115758</v>
      </c>
    </row>
    <row r="2363" spans="1:30" x14ac:dyDescent="0.25">
      <c r="A2363" t="s">
        <v>1596</v>
      </c>
      <c r="D2363" t="s">
        <v>268</v>
      </c>
      <c r="E2363" t="s">
        <v>1597</v>
      </c>
      <c r="F2363" t="s">
        <v>782</v>
      </c>
      <c r="H2363" t="s">
        <v>743</v>
      </c>
      <c r="M2363" t="s">
        <v>744</v>
      </c>
      <c r="N2363" t="s">
        <v>745</v>
      </c>
      <c r="O2363">
        <v>0</v>
      </c>
      <c r="P2363" t="s">
        <v>783</v>
      </c>
      <c r="Q2363" t="s">
        <v>86</v>
      </c>
      <c r="R2363" t="s">
        <v>86</v>
      </c>
      <c r="S2363" s="71">
        <v>45408</v>
      </c>
      <c r="T2363" s="94">
        <v>0.48958333333333331</v>
      </c>
      <c r="U2363" s="71">
        <v>45408</v>
      </c>
      <c r="V2363" s="94">
        <v>0.53125</v>
      </c>
      <c r="W2363">
        <v>60</v>
      </c>
      <c r="X2363">
        <v>1</v>
      </c>
      <c r="Y2363" t="s">
        <v>35</v>
      </c>
      <c r="AB2363" t="s">
        <v>826</v>
      </c>
      <c r="AC2363" t="s">
        <v>827</v>
      </c>
      <c r="AD2363">
        <v>110848</v>
      </c>
    </row>
    <row r="2364" spans="1:30" x14ac:dyDescent="0.25">
      <c r="A2364" t="s">
        <v>1596</v>
      </c>
      <c r="D2364" t="s">
        <v>268</v>
      </c>
      <c r="E2364" t="s">
        <v>1597</v>
      </c>
      <c r="F2364" t="s">
        <v>782</v>
      </c>
      <c r="H2364" t="s">
        <v>743</v>
      </c>
      <c r="M2364" t="s">
        <v>789</v>
      </c>
      <c r="N2364" t="s">
        <v>777</v>
      </c>
      <c r="P2364" t="s">
        <v>790</v>
      </c>
      <c r="S2364" s="71">
        <v>45408</v>
      </c>
      <c r="T2364" s="94">
        <v>0.48958333333333331</v>
      </c>
      <c r="U2364" s="71">
        <v>45408</v>
      </c>
      <c r="V2364" s="94">
        <v>0.53125</v>
      </c>
      <c r="W2364">
        <v>2.85</v>
      </c>
      <c r="X2364">
        <v>4.7500000000000001E-2</v>
      </c>
      <c r="Y2364" t="s">
        <v>35</v>
      </c>
      <c r="AD2364">
        <v>110848</v>
      </c>
    </row>
    <row r="2365" spans="1:30" x14ac:dyDescent="0.25">
      <c r="A2365" t="s">
        <v>1596</v>
      </c>
      <c r="D2365" t="s">
        <v>268</v>
      </c>
      <c r="E2365" t="s">
        <v>1597</v>
      </c>
      <c r="F2365" t="s">
        <v>782</v>
      </c>
      <c r="H2365" t="s">
        <v>743</v>
      </c>
      <c r="M2365" t="s">
        <v>744</v>
      </c>
      <c r="N2365" t="s">
        <v>745</v>
      </c>
      <c r="O2365">
        <v>0</v>
      </c>
      <c r="P2365" t="s">
        <v>816</v>
      </c>
      <c r="Q2365" t="s">
        <v>802</v>
      </c>
      <c r="R2365" t="s">
        <v>802</v>
      </c>
      <c r="S2365" s="71">
        <v>45408</v>
      </c>
      <c r="T2365" s="94">
        <v>0.55208333333333337</v>
      </c>
      <c r="U2365" s="71">
        <v>45408</v>
      </c>
      <c r="V2365" s="94">
        <v>0.67708333333333337</v>
      </c>
      <c r="W2365">
        <v>180</v>
      </c>
      <c r="X2365">
        <v>3</v>
      </c>
      <c r="Y2365" t="s">
        <v>35</v>
      </c>
      <c r="AA2365" t="s">
        <v>925</v>
      </c>
      <c r="AB2365" t="s">
        <v>1307</v>
      </c>
      <c r="AC2365" t="s">
        <v>1308</v>
      </c>
      <c r="AD2365">
        <v>108091</v>
      </c>
    </row>
    <row r="2366" spans="1:30" x14ac:dyDescent="0.25">
      <c r="A2366" t="s">
        <v>1596</v>
      </c>
      <c r="D2366" t="s">
        <v>268</v>
      </c>
      <c r="E2366" t="s">
        <v>1597</v>
      </c>
      <c r="F2366" t="s">
        <v>782</v>
      </c>
      <c r="H2366" t="s">
        <v>743</v>
      </c>
      <c r="M2366" t="s">
        <v>789</v>
      </c>
      <c r="N2366" t="s">
        <v>777</v>
      </c>
      <c r="P2366" t="s">
        <v>790</v>
      </c>
      <c r="S2366" s="71">
        <v>45408</v>
      </c>
      <c r="T2366" s="94">
        <v>0.55208333333333337</v>
      </c>
      <c r="U2366" s="71">
        <v>45408</v>
      </c>
      <c r="V2366" s="94">
        <v>0.67708333333333337</v>
      </c>
      <c r="W2366">
        <v>2.16</v>
      </c>
      <c r="X2366">
        <v>3.5999999999999997E-2</v>
      </c>
      <c r="Y2366" t="s">
        <v>35</v>
      </c>
      <c r="AD2366">
        <v>108091</v>
      </c>
    </row>
    <row r="2367" spans="1:30" x14ac:dyDescent="0.25">
      <c r="A2367" t="s">
        <v>1596</v>
      </c>
      <c r="D2367" t="s">
        <v>268</v>
      </c>
      <c r="E2367" t="s">
        <v>1597</v>
      </c>
      <c r="F2367" t="s">
        <v>782</v>
      </c>
      <c r="H2367" t="s">
        <v>743</v>
      </c>
      <c r="M2367" t="s">
        <v>744</v>
      </c>
      <c r="N2367" t="s">
        <v>796</v>
      </c>
      <c r="O2367">
        <v>0</v>
      </c>
      <c r="P2367" t="s">
        <v>797</v>
      </c>
      <c r="Q2367" t="s">
        <v>747</v>
      </c>
      <c r="R2367" t="s">
        <v>747</v>
      </c>
      <c r="S2367" s="71">
        <v>45408</v>
      </c>
      <c r="T2367" s="94">
        <v>0.67708333333333337</v>
      </c>
      <c r="U2367" s="71">
        <v>45408</v>
      </c>
      <c r="V2367" s="94">
        <v>0.72916666666666663</v>
      </c>
      <c r="W2367">
        <v>75</v>
      </c>
      <c r="X2367">
        <v>1.25</v>
      </c>
      <c r="AB2367" t="s">
        <v>798</v>
      </c>
      <c r="AC2367" t="s">
        <v>799</v>
      </c>
      <c r="AD2367">
        <v>121749</v>
      </c>
    </row>
    <row r="2368" spans="1:30" x14ac:dyDescent="0.25">
      <c r="A2368" t="s">
        <v>1596</v>
      </c>
      <c r="D2368" t="s">
        <v>268</v>
      </c>
      <c r="E2368" t="s">
        <v>1597</v>
      </c>
      <c r="F2368" t="s">
        <v>782</v>
      </c>
      <c r="H2368" t="s">
        <v>743</v>
      </c>
      <c r="M2368" t="s">
        <v>744</v>
      </c>
      <c r="N2368" t="s">
        <v>745</v>
      </c>
      <c r="O2368">
        <v>0</v>
      </c>
      <c r="P2368" t="s">
        <v>819</v>
      </c>
      <c r="Q2368" t="s">
        <v>86</v>
      </c>
      <c r="R2368" t="s">
        <v>86</v>
      </c>
      <c r="S2368" s="71">
        <v>45411</v>
      </c>
      <c r="T2368" s="94">
        <v>0.33333333333333331</v>
      </c>
      <c r="U2368" s="71">
        <v>45411</v>
      </c>
      <c r="V2368" s="94">
        <v>0.375</v>
      </c>
      <c r="W2368">
        <v>60</v>
      </c>
      <c r="X2368">
        <v>1</v>
      </c>
      <c r="Y2368" t="s">
        <v>35</v>
      </c>
      <c r="AB2368" t="s">
        <v>1446</v>
      </c>
      <c r="AC2368" t="s">
        <v>1447</v>
      </c>
      <c r="AD2368">
        <v>115907</v>
      </c>
    </row>
    <row r="2369" spans="1:30" x14ac:dyDescent="0.25">
      <c r="A2369" t="s">
        <v>1596</v>
      </c>
      <c r="D2369" t="s">
        <v>268</v>
      </c>
      <c r="E2369" t="s">
        <v>1597</v>
      </c>
      <c r="F2369" t="s">
        <v>782</v>
      </c>
      <c r="H2369" t="s">
        <v>743</v>
      </c>
      <c r="M2369" t="s">
        <v>744</v>
      </c>
      <c r="N2369" t="s">
        <v>745</v>
      </c>
      <c r="O2369">
        <v>0</v>
      </c>
      <c r="P2369" t="s">
        <v>819</v>
      </c>
      <c r="Q2369" t="s">
        <v>86</v>
      </c>
      <c r="R2369" t="s">
        <v>86</v>
      </c>
      <c r="S2369" s="71">
        <v>45411</v>
      </c>
      <c r="T2369" s="94">
        <v>0.38541666666666669</v>
      </c>
      <c r="U2369" s="71">
        <v>45411</v>
      </c>
      <c r="V2369" s="94">
        <v>0.42708333333333331</v>
      </c>
      <c r="W2369">
        <v>60</v>
      </c>
      <c r="X2369">
        <v>1</v>
      </c>
      <c r="Y2369" t="s">
        <v>35</v>
      </c>
      <c r="AB2369" t="s">
        <v>857</v>
      </c>
      <c r="AC2369" t="s">
        <v>858</v>
      </c>
      <c r="AD2369">
        <v>114258</v>
      </c>
    </row>
    <row r="2370" spans="1:30" x14ac:dyDescent="0.25">
      <c r="A2370" t="s">
        <v>1596</v>
      </c>
      <c r="D2370" t="s">
        <v>268</v>
      </c>
      <c r="E2370" t="s">
        <v>1597</v>
      </c>
      <c r="F2370" t="s">
        <v>782</v>
      </c>
      <c r="H2370" t="s">
        <v>743</v>
      </c>
      <c r="M2370" t="s">
        <v>789</v>
      </c>
      <c r="N2370" t="s">
        <v>777</v>
      </c>
      <c r="P2370" t="s">
        <v>790</v>
      </c>
      <c r="S2370" s="71">
        <v>45411</v>
      </c>
      <c r="T2370" s="94">
        <v>0.38541666666666669</v>
      </c>
      <c r="U2370" s="71">
        <v>45411</v>
      </c>
      <c r="V2370" s="94">
        <v>0.42708333333333331</v>
      </c>
      <c r="W2370">
        <v>1.1000000000000001</v>
      </c>
      <c r="X2370">
        <v>1.8333333E-2</v>
      </c>
      <c r="Y2370" t="s">
        <v>35</v>
      </c>
      <c r="AD2370">
        <v>114258</v>
      </c>
    </row>
    <row r="2371" spans="1:30" x14ac:dyDescent="0.25">
      <c r="A2371" t="s">
        <v>1596</v>
      </c>
      <c r="D2371" t="s">
        <v>268</v>
      </c>
      <c r="E2371" t="s">
        <v>1597</v>
      </c>
      <c r="F2371" t="s">
        <v>782</v>
      </c>
      <c r="H2371" t="s">
        <v>743</v>
      </c>
      <c r="M2371" t="s">
        <v>744</v>
      </c>
      <c r="N2371" t="s">
        <v>745</v>
      </c>
      <c r="O2371">
        <v>0</v>
      </c>
      <c r="P2371" t="s">
        <v>819</v>
      </c>
      <c r="Q2371" t="s">
        <v>86</v>
      </c>
      <c r="R2371" t="s">
        <v>86</v>
      </c>
      <c r="S2371" s="71">
        <v>45411</v>
      </c>
      <c r="T2371" s="94">
        <v>0.4375</v>
      </c>
      <c r="U2371" s="71">
        <v>45411</v>
      </c>
      <c r="V2371" s="94">
        <v>0.52083333333333337</v>
      </c>
      <c r="W2371">
        <v>120</v>
      </c>
      <c r="X2371">
        <v>2</v>
      </c>
      <c r="Y2371" t="s">
        <v>35</v>
      </c>
      <c r="AB2371" t="s">
        <v>826</v>
      </c>
      <c r="AC2371" t="s">
        <v>827</v>
      </c>
      <c r="AD2371">
        <v>110883</v>
      </c>
    </row>
    <row r="2372" spans="1:30" x14ac:dyDescent="0.25">
      <c r="A2372" t="s">
        <v>1596</v>
      </c>
      <c r="D2372" t="s">
        <v>268</v>
      </c>
      <c r="E2372" t="s">
        <v>1597</v>
      </c>
      <c r="F2372" t="s">
        <v>782</v>
      </c>
      <c r="H2372" t="s">
        <v>743</v>
      </c>
      <c r="M2372" t="s">
        <v>789</v>
      </c>
      <c r="N2372" t="s">
        <v>777</v>
      </c>
      <c r="P2372" t="s">
        <v>790</v>
      </c>
      <c r="S2372" s="71">
        <v>45411</v>
      </c>
      <c r="T2372" s="94">
        <v>0.4375</v>
      </c>
      <c r="U2372" s="71">
        <v>45411</v>
      </c>
      <c r="V2372" s="94">
        <v>0.52083333333333337</v>
      </c>
      <c r="W2372">
        <v>2.85</v>
      </c>
      <c r="X2372">
        <v>4.7500000000000001E-2</v>
      </c>
      <c r="Y2372" t="s">
        <v>35</v>
      </c>
      <c r="AD2372">
        <v>110883</v>
      </c>
    </row>
    <row r="2373" spans="1:30" x14ac:dyDescent="0.25">
      <c r="A2373" t="s">
        <v>1596</v>
      </c>
      <c r="D2373" t="s">
        <v>268</v>
      </c>
      <c r="E2373" t="s">
        <v>1597</v>
      </c>
      <c r="F2373" t="s">
        <v>782</v>
      </c>
      <c r="H2373" t="s">
        <v>743</v>
      </c>
      <c r="M2373" t="s">
        <v>744</v>
      </c>
      <c r="N2373" t="s">
        <v>745</v>
      </c>
      <c r="O2373">
        <v>0</v>
      </c>
      <c r="P2373" t="s">
        <v>783</v>
      </c>
      <c r="Q2373" t="s">
        <v>86</v>
      </c>
      <c r="R2373" t="s">
        <v>86</v>
      </c>
      <c r="S2373" s="71">
        <v>45411</v>
      </c>
      <c r="T2373" s="94">
        <v>0.54166666666666663</v>
      </c>
      <c r="U2373" s="71">
        <v>45411</v>
      </c>
      <c r="V2373" s="94">
        <v>0.625</v>
      </c>
      <c r="W2373">
        <v>120</v>
      </c>
      <c r="X2373">
        <v>2</v>
      </c>
      <c r="Y2373" t="s">
        <v>35</v>
      </c>
      <c r="AB2373" t="s">
        <v>1311</v>
      </c>
      <c r="AC2373" t="s">
        <v>1312</v>
      </c>
      <c r="AD2373">
        <v>110306</v>
      </c>
    </row>
    <row r="2374" spans="1:30" x14ac:dyDescent="0.25">
      <c r="A2374" t="s">
        <v>1596</v>
      </c>
      <c r="D2374" t="s">
        <v>268</v>
      </c>
      <c r="E2374" t="s">
        <v>1597</v>
      </c>
      <c r="F2374" t="s">
        <v>782</v>
      </c>
      <c r="H2374" t="s">
        <v>743</v>
      </c>
      <c r="M2374" t="s">
        <v>789</v>
      </c>
      <c r="N2374" t="s">
        <v>777</v>
      </c>
      <c r="P2374" t="s">
        <v>790</v>
      </c>
      <c r="S2374" s="71">
        <v>45411</v>
      </c>
      <c r="T2374" s="94">
        <v>0.54166666666666663</v>
      </c>
      <c r="U2374" s="71">
        <v>45411</v>
      </c>
      <c r="V2374" s="94">
        <v>0.625</v>
      </c>
      <c r="W2374">
        <v>10.08</v>
      </c>
      <c r="X2374">
        <v>0.16800000000000001</v>
      </c>
      <c r="Y2374" t="s">
        <v>35</v>
      </c>
      <c r="AD2374">
        <v>110306</v>
      </c>
    </row>
    <row r="2375" spans="1:30" x14ac:dyDescent="0.25">
      <c r="A2375" t="s">
        <v>1596</v>
      </c>
      <c r="D2375" t="s">
        <v>268</v>
      </c>
      <c r="E2375" t="s">
        <v>1597</v>
      </c>
      <c r="F2375" t="s">
        <v>782</v>
      </c>
      <c r="H2375" t="s">
        <v>743</v>
      </c>
      <c r="M2375" t="s">
        <v>744</v>
      </c>
      <c r="N2375" t="s">
        <v>745</v>
      </c>
      <c r="O2375">
        <v>0</v>
      </c>
      <c r="P2375" t="s">
        <v>819</v>
      </c>
      <c r="Q2375" t="s">
        <v>86</v>
      </c>
      <c r="R2375" t="s">
        <v>86</v>
      </c>
      <c r="S2375" s="71">
        <v>45411</v>
      </c>
      <c r="T2375" s="94">
        <v>0.64583333333333337</v>
      </c>
      <c r="U2375" s="71">
        <v>45411</v>
      </c>
      <c r="V2375" s="94">
        <v>0.6875</v>
      </c>
      <c r="W2375">
        <v>60</v>
      </c>
      <c r="X2375">
        <v>1</v>
      </c>
      <c r="Y2375" t="s">
        <v>35</v>
      </c>
      <c r="AB2375" t="s">
        <v>968</v>
      </c>
      <c r="AC2375" t="s">
        <v>969</v>
      </c>
      <c r="AD2375">
        <v>121114</v>
      </c>
    </row>
    <row r="2376" spans="1:30" x14ac:dyDescent="0.25">
      <c r="A2376" t="s">
        <v>1596</v>
      </c>
      <c r="D2376" t="s">
        <v>268</v>
      </c>
      <c r="E2376" t="s">
        <v>1597</v>
      </c>
      <c r="F2376" t="s">
        <v>782</v>
      </c>
      <c r="H2376" t="s">
        <v>743</v>
      </c>
      <c r="M2376" t="s">
        <v>789</v>
      </c>
      <c r="N2376" t="s">
        <v>777</v>
      </c>
      <c r="P2376" t="s">
        <v>790</v>
      </c>
      <c r="S2376" s="71">
        <v>45411</v>
      </c>
      <c r="T2376" s="94">
        <v>0.64583333333333337</v>
      </c>
      <c r="U2376" s="71">
        <v>45411</v>
      </c>
      <c r="V2376" s="94">
        <v>0.6875</v>
      </c>
      <c r="W2376">
        <v>6.84</v>
      </c>
      <c r="X2376">
        <v>0.114</v>
      </c>
      <c r="Y2376" t="s">
        <v>35</v>
      </c>
      <c r="AD2376">
        <v>121114</v>
      </c>
    </row>
    <row r="2377" spans="1:30" x14ac:dyDescent="0.25">
      <c r="A2377" t="s">
        <v>1596</v>
      </c>
      <c r="D2377" t="s">
        <v>268</v>
      </c>
      <c r="E2377" t="s">
        <v>1597</v>
      </c>
      <c r="F2377" t="s">
        <v>782</v>
      </c>
      <c r="H2377" t="s">
        <v>743</v>
      </c>
      <c r="M2377" t="s">
        <v>744</v>
      </c>
      <c r="N2377" t="s">
        <v>796</v>
      </c>
      <c r="O2377">
        <v>0</v>
      </c>
      <c r="P2377" t="s">
        <v>797</v>
      </c>
      <c r="Q2377" t="s">
        <v>747</v>
      </c>
      <c r="R2377" t="s">
        <v>747</v>
      </c>
      <c r="S2377" s="71">
        <v>45411</v>
      </c>
      <c r="T2377" s="94">
        <v>0.6875</v>
      </c>
      <c r="U2377" s="71">
        <v>45411</v>
      </c>
      <c r="V2377" s="94">
        <v>0.75</v>
      </c>
      <c r="W2377">
        <v>90</v>
      </c>
      <c r="X2377">
        <v>1.5</v>
      </c>
      <c r="AB2377" t="s">
        <v>798</v>
      </c>
      <c r="AC2377" t="s">
        <v>799</v>
      </c>
      <c r="AD2377">
        <v>123437</v>
      </c>
    </row>
    <row r="2378" spans="1:30" x14ac:dyDescent="0.25">
      <c r="A2378" t="s">
        <v>1774</v>
      </c>
      <c r="D2378" t="s">
        <v>1775</v>
      </c>
      <c r="E2378" t="s">
        <v>1776</v>
      </c>
      <c r="F2378" t="s">
        <v>782</v>
      </c>
      <c r="M2378" t="s">
        <v>744</v>
      </c>
      <c r="N2378" t="s">
        <v>796</v>
      </c>
      <c r="O2378">
        <v>0</v>
      </c>
      <c r="P2378" t="s">
        <v>797</v>
      </c>
      <c r="Q2378" t="s">
        <v>747</v>
      </c>
      <c r="R2378" t="s">
        <v>747</v>
      </c>
      <c r="S2378" s="71">
        <v>45400</v>
      </c>
      <c r="T2378" s="94">
        <v>0.29166666666666669</v>
      </c>
      <c r="U2378" s="71">
        <v>45400</v>
      </c>
      <c r="V2378" s="94">
        <v>0.30208333333333331</v>
      </c>
      <c r="W2378">
        <v>15</v>
      </c>
      <c r="X2378">
        <v>0.25</v>
      </c>
      <c r="AB2378" t="s">
        <v>798</v>
      </c>
      <c r="AC2378" t="s">
        <v>799</v>
      </c>
      <c r="AD2378">
        <v>118623</v>
      </c>
    </row>
    <row r="2379" spans="1:30" x14ac:dyDescent="0.25">
      <c r="A2379" t="s">
        <v>1774</v>
      </c>
      <c r="D2379" t="s">
        <v>1775</v>
      </c>
      <c r="E2379" t="s">
        <v>1776</v>
      </c>
      <c r="F2379" t="s">
        <v>782</v>
      </c>
      <c r="M2379" t="s">
        <v>744</v>
      </c>
      <c r="N2379" t="s">
        <v>745</v>
      </c>
      <c r="O2379">
        <v>0</v>
      </c>
      <c r="P2379" t="s">
        <v>791</v>
      </c>
      <c r="Q2379" t="s">
        <v>85</v>
      </c>
      <c r="R2379" t="s">
        <v>792</v>
      </c>
      <c r="S2379" s="71">
        <v>45400</v>
      </c>
      <c r="T2379" s="94">
        <v>0.33333333333333331</v>
      </c>
      <c r="U2379" s="71">
        <v>45400</v>
      </c>
      <c r="V2379" s="94">
        <v>0.41666666666666669</v>
      </c>
      <c r="W2379">
        <v>120</v>
      </c>
      <c r="X2379">
        <v>2</v>
      </c>
      <c r="Y2379" t="s">
        <v>34</v>
      </c>
      <c r="AB2379" t="s">
        <v>1869</v>
      </c>
      <c r="AC2379" t="s">
        <v>1870</v>
      </c>
      <c r="AD2379">
        <v>110668</v>
      </c>
    </row>
    <row r="2380" spans="1:30" x14ac:dyDescent="0.25">
      <c r="A2380" t="s">
        <v>1774</v>
      </c>
      <c r="D2380" t="s">
        <v>1775</v>
      </c>
      <c r="E2380" t="s">
        <v>1776</v>
      </c>
      <c r="F2380" t="s">
        <v>782</v>
      </c>
      <c r="M2380" t="s">
        <v>789</v>
      </c>
      <c r="N2380" t="s">
        <v>777</v>
      </c>
      <c r="P2380" t="s">
        <v>790</v>
      </c>
      <c r="S2380" s="71">
        <v>45400</v>
      </c>
      <c r="T2380" s="94">
        <v>0.42708333333333331</v>
      </c>
      <c r="U2380" s="71">
        <v>45400</v>
      </c>
      <c r="V2380" s="94">
        <v>0.48958333333333331</v>
      </c>
      <c r="W2380">
        <v>5.38</v>
      </c>
      <c r="X2380">
        <v>8.9666667000000005E-2</v>
      </c>
      <c r="Y2380" t="s">
        <v>34</v>
      </c>
      <c r="AD2380">
        <v>85030</v>
      </c>
    </row>
    <row r="2381" spans="1:30" x14ac:dyDescent="0.25">
      <c r="A2381" t="s">
        <v>1774</v>
      </c>
      <c r="D2381" t="s">
        <v>1775</v>
      </c>
      <c r="E2381" t="s">
        <v>1776</v>
      </c>
      <c r="F2381" t="s">
        <v>782</v>
      </c>
      <c r="M2381" t="s">
        <v>744</v>
      </c>
      <c r="N2381" t="s">
        <v>745</v>
      </c>
      <c r="O2381">
        <v>0</v>
      </c>
      <c r="P2381" t="s">
        <v>783</v>
      </c>
      <c r="Q2381" t="s">
        <v>86</v>
      </c>
      <c r="R2381" t="s">
        <v>86</v>
      </c>
      <c r="S2381" s="71">
        <v>45400</v>
      </c>
      <c r="T2381" s="94">
        <v>0.51041666666666663</v>
      </c>
      <c r="U2381" s="71">
        <v>45400</v>
      </c>
      <c r="V2381" s="94">
        <v>0.57291666666666663</v>
      </c>
      <c r="W2381">
        <v>90</v>
      </c>
      <c r="X2381">
        <v>1.5</v>
      </c>
      <c r="Y2381" t="s">
        <v>35</v>
      </c>
      <c r="AB2381" t="s">
        <v>1420</v>
      </c>
      <c r="AC2381" t="s">
        <v>1421</v>
      </c>
      <c r="AD2381">
        <v>110603</v>
      </c>
    </row>
    <row r="2382" spans="1:30" x14ac:dyDescent="0.25">
      <c r="A2382" t="s">
        <v>1774</v>
      </c>
      <c r="D2382" t="s">
        <v>1775</v>
      </c>
      <c r="E2382" t="s">
        <v>1776</v>
      </c>
      <c r="F2382" t="s">
        <v>782</v>
      </c>
      <c r="M2382" t="s">
        <v>789</v>
      </c>
      <c r="N2382" t="s">
        <v>777</v>
      </c>
      <c r="P2382" t="s">
        <v>790</v>
      </c>
      <c r="S2382" s="71">
        <v>45400</v>
      </c>
      <c r="T2382" s="94">
        <v>0.51041666666666663</v>
      </c>
      <c r="U2382" s="71">
        <v>45400</v>
      </c>
      <c r="V2382" s="94">
        <v>0.57291666666666663</v>
      </c>
      <c r="W2382">
        <v>8.34</v>
      </c>
      <c r="X2382">
        <v>0.13900000000000001</v>
      </c>
      <c r="Y2382" t="s">
        <v>35</v>
      </c>
      <c r="AD2382">
        <v>110603</v>
      </c>
    </row>
    <row r="2383" spans="1:30" x14ac:dyDescent="0.25">
      <c r="A2383" t="s">
        <v>1774</v>
      </c>
      <c r="D2383" t="s">
        <v>1775</v>
      </c>
      <c r="E2383" t="s">
        <v>1776</v>
      </c>
      <c r="F2383" t="s">
        <v>782</v>
      </c>
      <c r="M2383" t="s">
        <v>744</v>
      </c>
      <c r="N2383" t="s">
        <v>745</v>
      </c>
      <c r="O2383">
        <v>0</v>
      </c>
      <c r="P2383" t="s">
        <v>783</v>
      </c>
      <c r="Q2383" t="s">
        <v>802</v>
      </c>
      <c r="R2383" t="s">
        <v>802</v>
      </c>
      <c r="S2383" s="71">
        <v>45400</v>
      </c>
      <c r="T2383" s="94">
        <v>0.58333333333333337</v>
      </c>
      <c r="U2383" s="71">
        <v>45400</v>
      </c>
      <c r="V2383" s="94">
        <v>0.66666666666666663</v>
      </c>
      <c r="W2383">
        <v>120</v>
      </c>
      <c r="X2383">
        <v>2</v>
      </c>
      <c r="Y2383" t="s">
        <v>35</v>
      </c>
      <c r="AB2383" t="s">
        <v>806</v>
      </c>
      <c r="AC2383" t="s">
        <v>807</v>
      </c>
      <c r="AD2383">
        <v>110580</v>
      </c>
    </row>
    <row r="2384" spans="1:30" x14ac:dyDescent="0.25">
      <c r="A2384" t="s">
        <v>1774</v>
      </c>
      <c r="D2384" t="s">
        <v>1775</v>
      </c>
      <c r="E2384" t="s">
        <v>1776</v>
      </c>
      <c r="F2384" t="s">
        <v>782</v>
      </c>
      <c r="M2384" t="s">
        <v>789</v>
      </c>
      <c r="N2384" t="s">
        <v>777</v>
      </c>
      <c r="P2384" t="s">
        <v>790</v>
      </c>
      <c r="S2384" s="71">
        <v>45400</v>
      </c>
      <c r="T2384" s="94">
        <v>0.58333333333333337</v>
      </c>
      <c r="U2384" s="71">
        <v>45400</v>
      </c>
      <c r="V2384" s="94">
        <v>0.66666666666666663</v>
      </c>
      <c r="W2384">
        <v>2.94</v>
      </c>
      <c r="X2384">
        <v>4.9000000000000002E-2</v>
      </c>
      <c r="Y2384" t="s">
        <v>35</v>
      </c>
      <c r="AD2384">
        <v>110580</v>
      </c>
    </row>
    <row r="2385" spans="1:30" x14ac:dyDescent="0.25">
      <c r="A2385" t="s">
        <v>1774</v>
      </c>
      <c r="D2385" t="s">
        <v>1775</v>
      </c>
      <c r="E2385" t="s">
        <v>1776</v>
      </c>
      <c r="F2385" t="s">
        <v>782</v>
      </c>
      <c r="M2385" t="s">
        <v>744</v>
      </c>
      <c r="N2385" t="s">
        <v>745</v>
      </c>
      <c r="O2385">
        <v>0</v>
      </c>
      <c r="P2385" t="s">
        <v>783</v>
      </c>
      <c r="Q2385" t="s">
        <v>86</v>
      </c>
      <c r="R2385" t="s">
        <v>86</v>
      </c>
      <c r="S2385" s="71">
        <v>45401</v>
      </c>
      <c r="T2385" s="94">
        <v>0.375</v>
      </c>
      <c r="U2385" s="71">
        <v>45401</v>
      </c>
      <c r="V2385" s="94">
        <v>0.41666666666666669</v>
      </c>
      <c r="W2385">
        <v>60</v>
      </c>
      <c r="X2385">
        <v>1</v>
      </c>
      <c r="Y2385" t="s">
        <v>35</v>
      </c>
      <c r="AB2385" t="s">
        <v>822</v>
      </c>
      <c r="AC2385" t="s">
        <v>823</v>
      </c>
      <c r="AD2385">
        <v>89148</v>
      </c>
    </row>
    <row r="2386" spans="1:30" x14ac:dyDescent="0.25">
      <c r="A2386" t="s">
        <v>1774</v>
      </c>
      <c r="D2386" t="s">
        <v>1775</v>
      </c>
      <c r="E2386" t="s">
        <v>1776</v>
      </c>
      <c r="F2386" t="s">
        <v>782</v>
      </c>
      <c r="M2386" t="s">
        <v>744</v>
      </c>
      <c r="N2386" t="s">
        <v>745</v>
      </c>
      <c r="O2386">
        <v>0</v>
      </c>
      <c r="P2386" t="s">
        <v>750</v>
      </c>
      <c r="Q2386" t="s">
        <v>747</v>
      </c>
      <c r="R2386" t="s">
        <v>747</v>
      </c>
      <c r="S2386" s="71">
        <v>45401</v>
      </c>
      <c r="T2386" s="94">
        <v>0.41666666666666669</v>
      </c>
      <c r="U2386" s="71">
        <v>45401</v>
      </c>
      <c r="V2386" s="94">
        <v>0.45833333333333331</v>
      </c>
      <c r="W2386">
        <v>60</v>
      </c>
      <c r="X2386">
        <v>1</v>
      </c>
      <c r="AB2386" t="s">
        <v>751</v>
      </c>
      <c r="AC2386" t="s">
        <v>752</v>
      </c>
      <c r="AD2386">
        <v>119061</v>
      </c>
    </row>
    <row r="2387" spans="1:30" x14ac:dyDescent="0.25">
      <c r="A2387" t="s">
        <v>1774</v>
      </c>
      <c r="D2387" t="s">
        <v>1775</v>
      </c>
      <c r="E2387" t="s">
        <v>1776</v>
      </c>
      <c r="F2387" t="s">
        <v>782</v>
      </c>
      <c r="M2387" t="s">
        <v>744</v>
      </c>
      <c r="N2387" t="s">
        <v>745</v>
      </c>
      <c r="O2387">
        <v>0</v>
      </c>
      <c r="P2387" t="s">
        <v>819</v>
      </c>
      <c r="Q2387" t="s">
        <v>86</v>
      </c>
      <c r="R2387" t="s">
        <v>86</v>
      </c>
      <c r="S2387" s="71">
        <v>45401</v>
      </c>
      <c r="T2387" s="94">
        <v>0.54166666666666663</v>
      </c>
      <c r="U2387" s="71">
        <v>45401</v>
      </c>
      <c r="V2387" s="94">
        <v>0.625</v>
      </c>
      <c r="W2387">
        <v>120</v>
      </c>
      <c r="X2387">
        <v>2</v>
      </c>
      <c r="Y2387" t="s">
        <v>35</v>
      </c>
      <c r="AB2387" t="s">
        <v>1236</v>
      </c>
      <c r="AC2387" t="s">
        <v>1237</v>
      </c>
      <c r="AD2387">
        <v>86749</v>
      </c>
    </row>
    <row r="2388" spans="1:30" x14ac:dyDescent="0.25">
      <c r="A2388" t="s">
        <v>1774</v>
      </c>
      <c r="D2388" t="s">
        <v>1775</v>
      </c>
      <c r="E2388" t="s">
        <v>1776</v>
      </c>
      <c r="F2388" t="s">
        <v>782</v>
      </c>
      <c r="M2388" t="s">
        <v>789</v>
      </c>
      <c r="N2388" t="s">
        <v>777</v>
      </c>
      <c r="P2388" t="s">
        <v>790</v>
      </c>
      <c r="S2388" s="71">
        <v>45401</v>
      </c>
      <c r="T2388" s="94">
        <v>0.54166666666666663</v>
      </c>
      <c r="U2388" s="71">
        <v>45401</v>
      </c>
      <c r="V2388" s="94">
        <v>0.625</v>
      </c>
      <c r="W2388">
        <v>8.06</v>
      </c>
      <c r="X2388">
        <v>0.134333333</v>
      </c>
      <c r="Y2388" t="s">
        <v>35</v>
      </c>
      <c r="AD2388">
        <v>86749</v>
      </c>
    </row>
    <row r="2389" spans="1:30" x14ac:dyDescent="0.25">
      <c r="A2389" t="s">
        <v>1774</v>
      </c>
      <c r="D2389" t="s">
        <v>1775</v>
      </c>
      <c r="E2389" t="s">
        <v>1776</v>
      </c>
      <c r="F2389" t="s">
        <v>782</v>
      </c>
      <c r="M2389" t="s">
        <v>744</v>
      </c>
      <c r="N2389" t="s">
        <v>745</v>
      </c>
      <c r="O2389">
        <v>0</v>
      </c>
      <c r="P2389" t="s">
        <v>783</v>
      </c>
      <c r="Q2389" t="s">
        <v>86</v>
      </c>
      <c r="R2389" t="s">
        <v>86</v>
      </c>
      <c r="S2389" s="71">
        <v>45404</v>
      </c>
      <c r="T2389" s="94">
        <v>0.33333333333333331</v>
      </c>
      <c r="U2389" s="71">
        <v>45404</v>
      </c>
      <c r="V2389" s="94">
        <v>0.41666666666666669</v>
      </c>
      <c r="W2389">
        <v>120</v>
      </c>
      <c r="X2389">
        <v>2</v>
      </c>
      <c r="Y2389" t="s">
        <v>35</v>
      </c>
      <c r="AB2389" t="s">
        <v>1195</v>
      </c>
      <c r="AC2389" t="s">
        <v>1196</v>
      </c>
      <c r="AD2389">
        <v>91698</v>
      </c>
    </row>
    <row r="2390" spans="1:30" x14ac:dyDescent="0.25">
      <c r="A2390" t="s">
        <v>1774</v>
      </c>
      <c r="D2390" t="s">
        <v>1775</v>
      </c>
      <c r="E2390" t="s">
        <v>1776</v>
      </c>
      <c r="F2390" t="s">
        <v>782</v>
      </c>
      <c r="M2390" t="s">
        <v>776</v>
      </c>
      <c r="N2390" t="s">
        <v>777</v>
      </c>
      <c r="P2390" t="s">
        <v>788</v>
      </c>
      <c r="Q2390" t="s">
        <v>86</v>
      </c>
      <c r="R2390" t="s">
        <v>86</v>
      </c>
      <c r="S2390" s="71">
        <v>45404</v>
      </c>
      <c r="T2390" s="94">
        <v>0.33333333333333331</v>
      </c>
      <c r="U2390" s="71">
        <v>45404</v>
      </c>
      <c r="V2390" s="94">
        <v>0.41666666666666669</v>
      </c>
      <c r="W2390">
        <v>5</v>
      </c>
      <c r="X2390">
        <v>8.3333332999999996E-2</v>
      </c>
      <c r="Y2390" t="s">
        <v>35</v>
      </c>
      <c r="AB2390" t="s">
        <v>1195</v>
      </c>
      <c r="AC2390" t="s">
        <v>1196</v>
      </c>
      <c r="AD2390">
        <v>91698</v>
      </c>
    </row>
    <row r="2391" spans="1:30" x14ac:dyDescent="0.25">
      <c r="A2391" t="s">
        <v>1774</v>
      </c>
      <c r="D2391" t="s">
        <v>1775</v>
      </c>
      <c r="E2391" t="s">
        <v>1776</v>
      </c>
      <c r="F2391" t="s">
        <v>782</v>
      </c>
      <c r="M2391" t="s">
        <v>744</v>
      </c>
      <c r="N2391" t="s">
        <v>745</v>
      </c>
      <c r="O2391">
        <v>0</v>
      </c>
      <c r="P2391" t="s">
        <v>783</v>
      </c>
      <c r="Q2391" t="s">
        <v>86</v>
      </c>
      <c r="R2391" t="s">
        <v>86</v>
      </c>
      <c r="S2391" s="71">
        <v>45404</v>
      </c>
      <c r="T2391" s="94">
        <v>0.4375</v>
      </c>
      <c r="U2391" s="71">
        <v>45404</v>
      </c>
      <c r="V2391" s="94">
        <v>0.52083333333333337</v>
      </c>
      <c r="W2391">
        <v>120</v>
      </c>
      <c r="X2391">
        <v>2</v>
      </c>
      <c r="Y2391" t="s">
        <v>35</v>
      </c>
      <c r="AB2391" t="s">
        <v>1532</v>
      </c>
      <c r="AC2391" t="s">
        <v>1533</v>
      </c>
      <c r="AD2391">
        <v>113766</v>
      </c>
    </row>
    <row r="2392" spans="1:30" x14ac:dyDescent="0.25">
      <c r="A2392" t="s">
        <v>1774</v>
      </c>
      <c r="D2392" t="s">
        <v>1775</v>
      </c>
      <c r="E2392" t="s">
        <v>1776</v>
      </c>
      <c r="F2392" t="s">
        <v>782</v>
      </c>
      <c r="M2392" t="s">
        <v>789</v>
      </c>
      <c r="N2392" t="s">
        <v>777</v>
      </c>
      <c r="P2392" t="s">
        <v>790</v>
      </c>
      <c r="S2392" s="71">
        <v>45404</v>
      </c>
      <c r="T2392" s="94">
        <v>0.4375</v>
      </c>
      <c r="U2392" s="71">
        <v>45404</v>
      </c>
      <c r="V2392" s="94">
        <v>0.52083333333333337</v>
      </c>
      <c r="W2392">
        <v>7.35</v>
      </c>
      <c r="X2392">
        <v>0.1225</v>
      </c>
      <c r="Y2392" t="s">
        <v>35</v>
      </c>
      <c r="AD2392">
        <v>113766</v>
      </c>
    </row>
    <row r="2393" spans="1:30" x14ac:dyDescent="0.25">
      <c r="A2393" t="s">
        <v>1774</v>
      </c>
      <c r="D2393" t="s">
        <v>1775</v>
      </c>
      <c r="E2393" t="s">
        <v>1776</v>
      </c>
      <c r="F2393" t="s">
        <v>782</v>
      </c>
      <c r="M2393" t="s">
        <v>744</v>
      </c>
      <c r="N2393" t="s">
        <v>796</v>
      </c>
      <c r="O2393">
        <v>0</v>
      </c>
      <c r="P2393" t="s">
        <v>797</v>
      </c>
      <c r="Q2393" t="s">
        <v>747</v>
      </c>
      <c r="R2393" t="s">
        <v>747</v>
      </c>
      <c r="S2393" s="71">
        <v>45404</v>
      </c>
      <c r="T2393" s="94">
        <v>0.54166666666666663</v>
      </c>
      <c r="U2393" s="71">
        <v>45404</v>
      </c>
      <c r="V2393" s="94">
        <v>0.5625</v>
      </c>
      <c r="W2393">
        <v>30</v>
      </c>
      <c r="X2393">
        <v>0.5</v>
      </c>
      <c r="AB2393" t="s">
        <v>798</v>
      </c>
      <c r="AC2393" t="s">
        <v>799</v>
      </c>
      <c r="AD2393">
        <v>120661</v>
      </c>
    </row>
    <row r="2394" spans="1:30" x14ac:dyDescent="0.25">
      <c r="A2394" t="s">
        <v>1774</v>
      </c>
      <c r="D2394" t="s">
        <v>1775</v>
      </c>
      <c r="E2394" t="s">
        <v>1776</v>
      </c>
      <c r="F2394" t="s">
        <v>782</v>
      </c>
      <c r="M2394" t="s">
        <v>744</v>
      </c>
      <c r="N2394" t="s">
        <v>796</v>
      </c>
      <c r="O2394">
        <v>0</v>
      </c>
      <c r="P2394" t="s">
        <v>797</v>
      </c>
      <c r="Q2394" t="s">
        <v>747</v>
      </c>
      <c r="R2394" t="s">
        <v>747</v>
      </c>
      <c r="S2394" s="71">
        <v>45406</v>
      </c>
      <c r="T2394" s="94">
        <v>0.29166666666666669</v>
      </c>
      <c r="U2394" s="71">
        <v>45406</v>
      </c>
      <c r="V2394" s="94">
        <v>0.33333333333333331</v>
      </c>
      <c r="W2394">
        <v>60</v>
      </c>
      <c r="X2394">
        <v>1</v>
      </c>
      <c r="AB2394" t="s">
        <v>798</v>
      </c>
      <c r="AC2394" t="s">
        <v>799</v>
      </c>
      <c r="AD2394">
        <v>120662</v>
      </c>
    </row>
    <row r="2395" spans="1:30" x14ac:dyDescent="0.25">
      <c r="A2395" t="s">
        <v>1774</v>
      </c>
      <c r="D2395" t="s">
        <v>1775</v>
      </c>
      <c r="E2395" t="s">
        <v>1776</v>
      </c>
      <c r="F2395" t="s">
        <v>782</v>
      </c>
      <c r="M2395" t="s">
        <v>744</v>
      </c>
      <c r="N2395" t="s">
        <v>745</v>
      </c>
      <c r="O2395">
        <v>0</v>
      </c>
      <c r="P2395" t="s">
        <v>819</v>
      </c>
      <c r="Q2395" t="s">
        <v>86</v>
      </c>
      <c r="R2395" t="s">
        <v>86</v>
      </c>
      <c r="S2395" s="71">
        <v>45406</v>
      </c>
      <c r="T2395" s="94">
        <v>0.35416666666666669</v>
      </c>
      <c r="U2395" s="71">
        <v>45406</v>
      </c>
      <c r="V2395" s="94">
        <v>0.39583333333333331</v>
      </c>
      <c r="W2395">
        <v>60</v>
      </c>
      <c r="X2395">
        <v>1</v>
      </c>
      <c r="Y2395" t="s">
        <v>35</v>
      </c>
      <c r="AB2395" t="s">
        <v>1446</v>
      </c>
      <c r="AC2395" t="s">
        <v>1447</v>
      </c>
      <c r="AD2395">
        <v>115894</v>
      </c>
    </row>
    <row r="2396" spans="1:30" x14ac:dyDescent="0.25">
      <c r="A2396" t="s">
        <v>1774</v>
      </c>
      <c r="D2396" t="s">
        <v>1775</v>
      </c>
      <c r="E2396" t="s">
        <v>1776</v>
      </c>
      <c r="F2396" t="s">
        <v>782</v>
      </c>
      <c r="M2396" t="s">
        <v>744</v>
      </c>
      <c r="N2396" t="s">
        <v>745</v>
      </c>
      <c r="O2396">
        <v>0</v>
      </c>
      <c r="P2396" t="s">
        <v>783</v>
      </c>
      <c r="Q2396" t="s">
        <v>86</v>
      </c>
      <c r="R2396" t="s">
        <v>86</v>
      </c>
      <c r="S2396" s="71">
        <v>45406</v>
      </c>
      <c r="T2396" s="94">
        <v>0.41666666666666669</v>
      </c>
      <c r="U2396" s="71">
        <v>45406</v>
      </c>
      <c r="V2396" s="94">
        <v>0.5</v>
      </c>
      <c r="W2396">
        <v>120</v>
      </c>
      <c r="X2396">
        <v>2</v>
      </c>
      <c r="Y2396" t="s">
        <v>35</v>
      </c>
      <c r="AB2396" t="s">
        <v>1002</v>
      </c>
      <c r="AC2396" t="s">
        <v>1003</v>
      </c>
      <c r="AD2396">
        <v>113798</v>
      </c>
    </row>
    <row r="2397" spans="1:30" x14ac:dyDescent="0.25">
      <c r="A2397" t="s">
        <v>1774</v>
      </c>
      <c r="D2397" t="s">
        <v>1775</v>
      </c>
      <c r="E2397" t="s">
        <v>1776</v>
      </c>
      <c r="F2397" t="s">
        <v>782</v>
      </c>
      <c r="M2397" t="s">
        <v>789</v>
      </c>
      <c r="N2397" t="s">
        <v>777</v>
      </c>
      <c r="P2397" t="s">
        <v>790</v>
      </c>
      <c r="S2397" s="71">
        <v>45406</v>
      </c>
      <c r="T2397" s="94">
        <v>0.41666666666666669</v>
      </c>
      <c r="U2397" s="71">
        <v>45406</v>
      </c>
      <c r="V2397" s="94">
        <v>0.5</v>
      </c>
      <c r="W2397">
        <v>6.29</v>
      </c>
      <c r="X2397">
        <v>0.104833333</v>
      </c>
      <c r="Y2397" t="s">
        <v>35</v>
      </c>
      <c r="AD2397">
        <v>113798</v>
      </c>
    </row>
    <row r="2398" spans="1:30" x14ac:dyDescent="0.25">
      <c r="A2398" t="s">
        <v>1774</v>
      </c>
      <c r="D2398" t="s">
        <v>1775</v>
      </c>
      <c r="E2398" t="s">
        <v>1776</v>
      </c>
      <c r="F2398" t="s">
        <v>782</v>
      </c>
      <c r="M2398" t="s">
        <v>744</v>
      </c>
      <c r="N2398" t="s">
        <v>745</v>
      </c>
      <c r="O2398">
        <v>0</v>
      </c>
      <c r="P2398" t="s">
        <v>783</v>
      </c>
      <c r="Q2398" t="s">
        <v>86</v>
      </c>
      <c r="R2398" t="s">
        <v>86</v>
      </c>
      <c r="S2398" s="71">
        <v>45406</v>
      </c>
      <c r="T2398" s="94">
        <v>0.52083333333333337</v>
      </c>
      <c r="U2398" s="71">
        <v>45406</v>
      </c>
      <c r="V2398" s="94">
        <v>0.60416666666666663</v>
      </c>
      <c r="W2398">
        <v>120</v>
      </c>
      <c r="X2398">
        <v>2</v>
      </c>
      <c r="Y2398" t="s">
        <v>35</v>
      </c>
      <c r="AB2398" t="s">
        <v>855</v>
      </c>
      <c r="AC2398" t="s">
        <v>856</v>
      </c>
      <c r="AD2398">
        <v>115444</v>
      </c>
    </row>
    <row r="2399" spans="1:30" x14ac:dyDescent="0.25">
      <c r="A2399" t="s">
        <v>1774</v>
      </c>
      <c r="D2399" t="s">
        <v>1775</v>
      </c>
      <c r="E2399" t="s">
        <v>1776</v>
      </c>
      <c r="F2399" t="s">
        <v>782</v>
      </c>
      <c r="M2399" t="s">
        <v>789</v>
      </c>
      <c r="N2399" t="s">
        <v>777</v>
      </c>
      <c r="P2399" t="s">
        <v>790</v>
      </c>
      <c r="S2399" s="71">
        <v>45406</v>
      </c>
      <c r="T2399" s="94">
        <v>0.52083333333333337</v>
      </c>
      <c r="U2399" s="71">
        <v>45406</v>
      </c>
      <c r="V2399" s="94">
        <v>0.60416666666666663</v>
      </c>
      <c r="W2399">
        <v>10.38</v>
      </c>
      <c r="X2399">
        <v>0.17299999999999999</v>
      </c>
      <c r="Y2399" t="s">
        <v>35</v>
      </c>
      <c r="AD2399">
        <v>115444</v>
      </c>
    </row>
    <row r="2400" spans="1:30" x14ac:dyDescent="0.25">
      <c r="A2400" t="s">
        <v>1774</v>
      </c>
      <c r="D2400" t="s">
        <v>1775</v>
      </c>
      <c r="E2400" t="s">
        <v>1776</v>
      </c>
      <c r="F2400" t="s">
        <v>782</v>
      </c>
      <c r="M2400" t="s">
        <v>744</v>
      </c>
      <c r="N2400" t="s">
        <v>796</v>
      </c>
      <c r="O2400">
        <v>0</v>
      </c>
      <c r="P2400" t="s">
        <v>797</v>
      </c>
      <c r="Q2400" t="s">
        <v>747</v>
      </c>
      <c r="R2400" t="s">
        <v>747</v>
      </c>
      <c r="S2400" s="71">
        <v>45407</v>
      </c>
      <c r="T2400" s="94">
        <v>0.33333333333333331</v>
      </c>
      <c r="U2400" s="71">
        <v>45407</v>
      </c>
      <c r="V2400" s="94">
        <v>0.34375</v>
      </c>
      <c r="W2400">
        <v>15</v>
      </c>
      <c r="X2400">
        <v>0.25</v>
      </c>
      <c r="AB2400" t="s">
        <v>798</v>
      </c>
      <c r="AC2400" t="s">
        <v>799</v>
      </c>
      <c r="AD2400">
        <v>120663</v>
      </c>
    </row>
    <row r="2401" spans="1:30" x14ac:dyDescent="0.25">
      <c r="A2401" t="s">
        <v>1774</v>
      </c>
      <c r="D2401" t="s">
        <v>1775</v>
      </c>
      <c r="E2401" t="s">
        <v>1776</v>
      </c>
      <c r="F2401" t="s">
        <v>782</v>
      </c>
      <c r="M2401" t="s">
        <v>744</v>
      </c>
      <c r="N2401" t="s">
        <v>745</v>
      </c>
      <c r="O2401">
        <v>0</v>
      </c>
      <c r="P2401" t="s">
        <v>783</v>
      </c>
      <c r="Q2401" t="s">
        <v>86</v>
      </c>
      <c r="R2401" t="s">
        <v>86</v>
      </c>
      <c r="S2401" s="71">
        <v>45407</v>
      </c>
      <c r="T2401" s="94">
        <v>0.51041666666666663</v>
      </c>
      <c r="U2401" s="71">
        <v>45407</v>
      </c>
      <c r="V2401" s="94">
        <v>0.57291666666666663</v>
      </c>
      <c r="W2401">
        <v>90</v>
      </c>
      <c r="X2401">
        <v>1.5</v>
      </c>
      <c r="Y2401" t="s">
        <v>35</v>
      </c>
      <c r="AB2401" t="s">
        <v>1420</v>
      </c>
      <c r="AC2401" t="s">
        <v>1421</v>
      </c>
      <c r="AD2401">
        <v>110604</v>
      </c>
    </row>
    <row r="2402" spans="1:30" x14ac:dyDescent="0.25">
      <c r="A2402" t="s">
        <v>1774</v>
      </c>
      <c r="D2402" t="s">
        <v>1775</v>
      </c>
      <c r="E2402" t="s">
        <v>1776</v>
      </c>
      <c r="F2402" t="s">
        <v>782</v>
      </c>
      <c r="M2402" t="s">
        <v>744</v>
      </c>
      <c r="N2402" t="s">
        <v>745</v>
      </c>
      <c r="O2402">
        <v>0</v>
      </c>
      <c r="P2402" t="s">
        <v>783</v>
      </c>
      <c r="Q2402" t="s">
        <v>802</v>
      </c>
      <c r="R2402" t="s">
        <v>802</v>
      </c>
      <c r="S2402" s="71">
        <v>45407</v>
      </c>
      <c r="T2402" s="94">
        <v>0.58333333333333337</v>
      </c>
      <c r="U2402" s="71">
        <v>45407</v>
      </c>
      <c r="V2402" s="94">
        <v>0.66666666666666663</v>
      </c>
      <c r="W2402">
        <v>120</v>
      </c>
      <c r="X2402">
        <v>2</v>
      </c>
      <c r="Y2402" t="s">
        <v>35</v>
      </c>
      <c r="AB2402" t="s">
        <v>806</v>
      </c>
      <c r="AC2402" t="s">
        <v>807</v>
      </c>
      <c r="AD2402">
        <v>110581</v>
      </c>
    </row>
    <row r="2403" spans="1:30" x14ac:dyDescent="0.25">
      <c r="A2403" t="s">
        <v>1774</v>
      </c>
      <c r="D2403" t="s">
        <v>1775</v>
      </c>
      <c r="E2403" t="s">
        <v>1776</v>
      </c>
      <c r="F2403" t="s">
        <v>782</v>
      </c>
      <c r="M2403" t="s">
        <v>789</v>
      </c>
      <c r="N2403" t="s">
        <v>777</v>
      </c>
      <c r="P2403" t="s">
        <v>790</v>
      </c>
      <c r="S2403" s="71">
        <v>45407</v>
      </c>
      <c r="T2403" s="94">
        <v>0.58333333333333337</v>
      </c>
      <c r="U2403" s="71">
        <v>45407</v>
      </c>
      <c r="V2403" s="94">
        <v>0.66666666666666663</v>
      </c>
      <c r="W2403">
        <v>2.94</v>
      </c>
      <c r="X2403">
        <v>4.9000000000000002E-2</v>
      </c>
      <c r="Y2403" t="s">
        <v>35</v>
      </c>
      <c r="AD2403">
        <v>110581</v>
      </c>
    </row>
    <row r="2404" spans="1:30" x14ac:dyDescent="0.25">
      <c r="A2404" t="s">
        <v>1774</v>
      </c>
      <c r="D2404" t="s">
        <v>1775</v>
      </c>
      <c r="E2404" t="s">
        <v>1776</v>
      </c>
      <c r="F2404" t="s">
        <v>782</v>
      </c>
      <c r="M2404" t="s">
        <v>744</v>
      </c>
      <c r="N2404" t="s">
        <v>745</v>
      </c>
      <c r="O2404">
        <v>0</v>
      </c>
      <c r="P2404" t="s">
        <v>783</v>
      </c>
      <c r="Q2404" t="s">
        <v>86</v>
      </c>
      <c r="R2404" t="s">
        <v>86</v>
      </c>
      <c r="S2404" s="71">
        <v>45408</v>
      </c>
      <c r="T2404" s="94">
        <v>0.375</v>
      </c>
      <c r="U2404" s="71">
        <v>45408</v>
      </c>
      <c r="V2404" s="94">
        <v>0.41666666666666669</v>
      </c>
      <c r="W2404">
        <v>60</v>
      </c>
      <c r="X2404">
        <v>1</v>
      </c>
      <c r="Y2404" t="s">
        <v>35</v>
      </c>
      <c r="AB2404" t="s">
        <v>822</v>
      </c>
      <c r="AC2404" t="s">
        <v>823</v>
      </c>
      <c r="AD2404">
        <v>89149</v>
      </c>
    </row>
    <row r="2405" spans="1:30" x14ac:dyDescent="0.25">
      <c r="A2405" t="s">
        <v>1774</v>
      </c>
      <c r="D2405" t="s">
        <v>1775</v>
      </c>
      <c r="E2405" t="s">
        <v>1776</v>
      </c>
      <c r="F2405" t="s">
        <v>782</v>
      </c>
      <c r="M2405" t="s">
        <v>744</v>
      </c>
      <c r="N2405" t="s">
        <v>745</v>
      </c>
      <c r="O2405">
        <v>0</v>
      </c>
      <c r="P2405" t="s">
        <v>783</v>
      </c>
      <c r="Q2405" t="s">
        <v>86</v>
      </c>
      <c r="R2405" t="s">
        <v>86</v>
      </c>
      <c r="S2405" s="71">
        <v>45408</v>
      </c>
      <c r="T2405" s="94">
        <v>0.4375</v>
      </c>
      <c r="U2405" s="71">
        <v>45408</v>
      </c>
      <c r="V2405" s="94">
        <v>0.5625</v>
      </c>
      <c r="W2405">
        <v>180</v>
      </c>
      <c r="X2405">
        <v>3</v>
      </c>
      <c r="Y2405" t="s">
        <v>35</v>
      </c>
      <c r="AB2405" t="s">
        <v>1438</v>
      </c>
      <c r="AC2405" t="s">
        <v>1439</v>
      </c>
      <c r="AD2405">
        <v>90285</v>
      </c>
    </row>
    <row r="2406" spans="1:30" x14ac:dyDescent="0.25">
      <c r="A2406" t="s">
        <v>1774</v>
      </c>
      <c r="D2406" t="s">
        <v>1775</v>
      </c>
      <c r="E2406" t="s">
        <v>1776</v>
      </c>
      <c r="F2406" t="s">
        <v>782</v>
      </c>
      <c r="M2406" t="s">
        <v>789</v>
      </c>
      <c r="N2406" t="s">
        <v>777</v>
      </c>
      <c r="P2406" t="s">
        <v>790</v>
      </c>
      <c r="S2406" s="71">
        <v>45408</v>
      </c>
      <c r="T2406" s="94">
        <v>0.4375</v>
      </c>
      <c r="U2406" s="71">
        <v>45408</v>
      </c>
      <c r="V2406" s="94">
        <v>0.5625</v>
      </c>
      <c r="W2406">
        <v>5.78</v>
      </c>
      <c r="X2406">
        <v>9.6333332999999993E-2</v>
      </c>
      <c r="Y2406" t="s">
        <v>35</v>
      </c>
      <c r="AD2406">
        <v>90285</v>
      </c>
    </row>
    <row r="2407" spans="1:30" x14ac:dyDescent="0.25">
      <c r="A2407" t="s">
        <v>1774</v>
      </c>
      <c r="D2407" t="s">
        <v>1775</v>
      </c>
      <c r="E2407" t="s">
        <v>1776</v>
      </c>
      <c r="F2407" t="s">
        <v>782</v>
      </c>
      <c r="M2407" t="s">
        <v>744</v>
      </c>
      <c r="N2407" t="s">
        <v>745</v>
      </c>
      <c r="O2407">
        <v>0</v>
      </c>
      <c r="P2407" t="s">
        <v>819</v>
      </c>
      <c r="Q2407" t="s">
        <v>86</v>
      </c>
      <c r="R2407" t="s">
        <v>86</v>
      </c>
      <c r="S2407" s="71">
        <v>45408</v>
      </c>
      <c r="T2407" s="94">
        <v>0.58333333333333337</v>
      </c>
      <c r="U2407" s="71">
        <v>45408</v>
      </c>
      <c r="V2407" s="94">
        <v>0.66666666666666663</v>
      </c>
      <c r="W2407">
        <v>120</v>
      </c>
      <c r="X2407">
        <v>2</v>
      </c>
      <c r="Y2407" t="s">
        <v>35</v>
      </c>
      <c r="AB2407" t="s">
        <v>1236</v>
      </c>
      <c r="AC2407" t="s">
        <v>1237</v>
      </c>
      <c r="AD2407">
        <v>90279</v>
      </c>
    </row>
    <row r="2408" spans="1:30" x14ac:dyDescent="0.25">
      <c r="A2408" t="s">
        <v>1774</v>
      </c>
      <c r="D2408" t="s">
        <v>1775</v>
      </c>
      <c r="E2408" t="s">
        <v>1776</v>
      </c>
      <c r="F2408" t="s">
        <v>782</v>
      </c>
      <c r="M2408" t="s">
        <v>789</v>
      </c>
      <c r="N2408" t="s">
        <v>777</v>
      </c>
      <c r="P2408" t="s">
        <v>790</v>
      </c>
      <c r="S2408" s="71">
        <v>45408</v>
      </c>
      <c r="T2408" s="94">
        <v>0.58333333333333337</v>
      </c>
      <c r="U2408" s="71">
        <v>45408</v>
      </c>
      <c r="V2408" s="94">
        <v>0.66666666666666663</v>
      </c>
      <c r="W2408">
        <v>2.83</v>
      </c>
      <c r="X2408">
        <v>4.7166667000000002E-2</v>
      </c>
      <c r="Y2408" t="s">
        <v>35</v>
      </c>
      <c r="AD2408">
        <v>90279</v>
      </c>
    </row>
    <row r="2409" spans="1:30" x14ac:dyDescent="0.25">
      <c r="A2409" t="s">
        <v>1774</v>
      </c>
      <c r="D2409" t="s">
        <v>1775</v>
      </c>
      <c r="E2409" t="s">
        <v>1776</v>
      </c>
      <c r="F2409" t="s">
        <v>782</v>
      </c>
      <c r="M2409" t="s">
        <v>744</v>
      </c>
      <c r="N2409" t="s">
        <v>796</v>
      </c>
      <c r="O2409">
        <v>0</v>
      </c>
      <c r="P2409" t="s">
        <v>797</v>
      </c>
      <c r="Q2409" t="s">
        <v>747</v>
      </c>
      <c r="R2409" t="s">
        <v>747</v>
      </c>
      <c r="S2409" s="71">
        <v>45408</v>
      </c>
      <c r="T2409" s="94">
        <v>0.66666666666666663</v>
      </c>
      <c r="U2409" s="71">
        <v>45408</v>
      </c>
      <c r="V2409" s="94">
        <v>0.70833333333333337</v>
      </c>
      <c r="W2409">
        <v>60</v>
      </c>
      <c r="X2409">
        <v>1</v>
      </c>
      <c r="AB2409" t="s">
        <v>798</v>
      </c>
      <c r="AC2409" t="s">
        <v>799</v>
      </c>
      <c r="AD2409">
        <v>123468</v>
      </c>
    </row>
    <row r="2410" spans="1:30" x14ac:dyDescent="0.25">
      <c r="A2410" t="s">
        <v>1774</v>
      </c>
      <c r="D2410" t="s">
        <v>1775</v>
      </c>
      <c r="E2410" t="s">
        <v>1776</v>
      </c>
      <c r="F2410" t="s">
        <v>782</v>
      </c>
      <c r="M2410" t="s">
        <v>744</v>
      </c>
      <c r="N2410" t="s">
        <v>745</v>
      </c>
      <c r="O2410">
        <v>0</v>
      </c>
      <c r="P2410" t="s">
        <v>783</v>
      </c>
      <c r="Q2410" t="s">
        <v>86</v>
      </c>
      <c r="R2410" t="s">
        <v>86</v>
      </c>
      <c r="S2410" s="71">
        <v>45411</v>
      </c>
      <c r="T2410" s="94">
        <v>0.33333333333333331</v>
      </c>
      <c r="U2410" s="71">
        <v>45411</v>
      </c>
      <c r="V2410" s="94">
        <v>0.41666666666666669</v>
      </c>
      <c r="W2410">
        <v>120</v>
      </c>
      <c r="X2410">
        <v>2</v>
      </c>
      <c r="Y2410" t="s">
        <v>35</v>
      </c>
      <c r="AB2410" t="s">
        <v>1195</v>
      </c>
      <c r="AC2410" t="s">
        <v>1196</v>
      </c>
      <c r="AD2410">
        <v>91699</v>
      </c>
    </row>
    <row r="2411" spans="1:30" x14ac:dyDescent="0.25">
      <c r="A2411" t="s">
        <v>1774</v>
      </c>
      <c r="D2411" t="s">
        <v>1775</v>
      </c>
      <c r="E2411" t="s">
        <v>1776</v>
      </c>
      <c r="F2411" t="s">
        <v>782</v>
      </c>
      <c r="M2411" t="s">
        <v>776</v>
      </c>
      <c r="N2411" t="s">
        <v>777</v>
      </c>
      <c r="P2411" t="s">
        <v>788</v>
      </c>
      <c r="Q2411" t="s">
        <v>86</v>
      </c>
      <c r="R2411" t="s">
        <v>86</v>
      </c>
      <c r="S2411" s="71">
        <v>45411</v>
      </c>
      <c r="T2411" s="94">
        <v>0.33333333333333331</v>
      </c>
      <c r="U2411" s="71">
        <v>45411</v>
      </c>
      <c r="V2411" s="94">
        <v>0.41666666666666669</v>
      </c>
      <c r="W2411">
        <v>5</v>
      </c>
      <c r="X2411">
        <v>8.3333332999999996E-2</v>
      </c>
      <c r="Y2411" t="s">
        <v>35</v>
      </c>
      <c r="AB2411" t="s">
        <v>1195</v>
      </c>
      <c r="AC2411" t="s">
        <v>1196</v>
      </c>
      <c r="AD2411">
        <v>91699</v>
      </c>
    </row>
    <row r="2412" spans="1:30" x14ac:dyDescent="0.25">
      <c r="A2412" t="s">
        <v>1774</v>
      </c>
      <c r="D2412" t="s">
        <v>1775</v>
      </c>
      <c r="E2412" t="s">
        <v>1776</v>
      </c>
      <c r="F2412" t="s">
        <v>782</v>
      </c>
      <c r="M2412" t="s">
        <v>744</v>
      </c>
      <c r="N2412" t="s">
        <v>745</v>
      </c>
      <c r="O2412">
        <v>0</v>
      </c>
      <c r="P2412" t="s">
        <v>783</v>
      </c>
      <c r="Q2412" t="s">
        <v>86</v>
      </c>
      <c r="R2412" t="s">
        <v>86</v>
      </c>
      <c r="S2412" s="71">
        <v>45411</v>
      </c>
      <c r="T2412" s="94">
        <v>0.4375</v>
      </c>
      <c r="U2412" s="71">
        <v>45411</v>
      </c>
      <c r="V2412" s="94">
        <v>0.52083333333333337</v>
      </c>
      <c r="W2412">
        <v>120</v>
      </c>
      <c r="X2412">
        <v>2</v>
      </c>
      <c r="Y2412" t="s">
        <v>35</v>
      </c>
      <c r="AB2412" t="s">
        <v>1532</v>
      </c>
      <c r="AC2412" t="s">
        <v>1533</v>
      </c>
      <c r="AD2412">
        <v>113767</v>
      </c>
    </row>
    <row r="2413" spans="1:30" x14ac:dyDescent="0.25">
      <c r="A2413" t="s">
        <v>1774</v>
      </c>
      <c r="D2413" t="s">
        <v>1775</v>
      </c>
      <c r="E2413" t="s">
        <v>1776</v>
      </c>
      <c r="F2413" t="s">
        <v>782</v>
      </c>
      <c r="M2413" t="s">
        <v>789</v>
      </c>
      <c r="N2413" t="s">
        <v>777</v>
      </c>
      <c r="P2413" t="s">
        <v>790</v>
      </c>
      <c r="S2413" s="71">
        <v>45411</v>
      </c>
      <c r="T2413" s="94">
        <v>0.4375</v>
      </c>
      <c r="U2413" s="71">
        <v>45411</v>
      </c>
      <c r="V2413" s="94">
        <v>0.52083333333333337</v>
      </c>
      <c r="W2413">
        <v>7.35</v>
      </c>
      <c r="X2413">
        <v>0.1225</v>
      </c>
      <c r="Y2413" t="s">
        <v>35</v>
      </c>
      <c r="AD2413">
        <v>113767</v>
      </c>
    </row>
    <row r="2414" spans="1:30" x14ac:dyDescent="0.25">
      <c r="A2414" t="s">
        <v>1774</v>
      </c>
      <c r="D2414" t="s">
        <v>1775</v>
      </c>
      <c r="E2414" t="s">
        <v>1776</v>
      </c>
      <c r="F2414" t="s">
        <v>782</v>
      </c>
      <c r="M2414" t="s">
        <v>744</v>
      </c>
      <c r="N2414" t="s">
        <v>796</v>
      </c>
      <c r="O2414">
        <v>0</v>
      </c>
      <c r="P2414" t="s">
        <v>797</v>
      </c>
      <c r="Q2414" t="s">
        <v>747</v>
      </c>
      <c r="R2414" t="s">
        <v>747</v>
      </c>
      <c r="S2414" s="71">
        <v>45411</v>
      </c>
      <c r="T2414" s="94">
        <v>0.54166666666666663</v>
      </c>
      <c r="U2414" s="71">
        <v>45411</v>
      </c>
      <c r="V2414" s="94">
        <v>0.5625</v>
      </c>
      <c r="W2414">
        <v>30</v>
      </c>
      <c r="X2414">
        <v>0.5</v>
      </c>
      <c r="AB2414" t="s">
        <v>798</v>
      </c>
      <c r="AC2414" t="s">
        <v>799</v>
      </c>
      <c r="AD2414">
        <v>123472</v>
      </c>
    </row>
    <row r="2415" spans="1:30" x14ac:dyDescent="0.25">
      <c r="A2415" t="s">
        <v>1774</v>
      </c>
      <c r="D2415" t="s">
        <v>1775</v>
      </c>
      <c r="E2415" t="s">
        <v>1776</v>
      </c>
      <c r="F2415" t="s">
        <v>782</v>
      </c>
      <c r="M2415" t="s">
        <v>744</v>
      </c>
      <c r="N2415" t="s">
        <v>796</v>
      </c>
      <c r="O2415">
        <v>0</v>
      </c>
      <c r="P2415" t="s">
        <v>797</v>
      </c>
      <c r="Q2415" t="s">
        <v>747</v>
      </c>
      <c r="R2415" t="s">
        <v>747</v>
      </c>
      <c r="S2415" s="71">
        <v>45413</v>
      </c>
      <c r="T2415" s="94">
        <v>0.29166666666666669</v>
      </c>
      <c r="U2415" s="71">
        <v>45413</v>
      </c>
      <c r="V2415" s="94">
        <v>0.3125</v>
      </c>
      <c r="W2415">
        <v>30</v>
      </c>
      <c r="X2415">
        <v>0.5</v>
      </c>
      <c r="AB2415" t="s">
        <v>798</v>
      </c>
      <c r="AC2415" t="s">
        <v>799</v>
      </c>
      <c r="AD2415">
        <v>124103</v>
      </c>
    </row>
    <row r="2416" spans="1:30" x14ac:dyDescent="0.25">
      <c r="A2416" t="s">
        <v>1774</v>
      </c>
      <c r="D2416" t="s">
        <v>1775</v>
      </c>
      <c r="E2416" t="s">
        <v>1776</v>
      </c>
      <c r="F2416" t="s">
        <v>782</v>
      </c>
      <c r="M2416" t="s">
        <v>744</v>
      </c>
      <c r="N2416" t="s">
        <v>745</v>
      </c>
      <c r="O2416">
        <v>0</v>
      </c>
      <c r="P2416" t="s">
        <v>819</v>
      </c>
      <c r="Q2416" t="s">
        <v>86</v>
      </c>
      <c r="R2416" t="s">
        <v>86</v>
      </c>
      <c r="S2416" s="71">
        <v>45413</v>
      </c>
      <c r="T2416" s="94">
        <v>0.35416666666666669</v>
      </c>
      <c r="U2416" s="71">
        <v>45413</v>
      </c>
      <c r="V2416" s="94">
        <v>0.39583333333333331</v>
      </c>
      <c r="W2416">
        <v>60</v>
      </c>
      <c r="X2416">
        <v>1</v>
      </c>
      <c r="Y2416" t="s">
        <v>35</v>
      </c>
      <c r="AB2416" t="s">
        <v>1446</v>
      </c>
      <c r="AC2416" t="s">
        <v>1447</v>
      </c>
      <c r="AD2416">
        <v>115895</v>
      </c>
    </row>
    <row r="2417" spans="1:30" x14ac:dyDescent="0.25">
      <c r="A2417" t="s">
        <v>1774</v>
      </c>
      <c r="D2417" t="s">
        <v>1775</v>
      </c>
      <c r="E2417" t="s">
        <v>1776</v>
      </c>
      <c r="F2417" t="s">
        <v>782</v>
      </c>
      <c r="M2417" t="s">
        <v>744</v>
      </c>
      <c r="N2417" t="s">
        <v>745</v>
      </c>
      <c r="O2417">
        <v>0</v>
      </c>
      <c r="P2417" t="s">
        <v>783</v>
      </c>
      <c r="Q2417" t="s">
        <v>86</v>
      </c>
      <c r="R2417" t="s">
        <v>86</v>
      </c>
      <c r="S2417" s="71">
        <v>45413</v>
      </c>
      <c r="T2417" s="94">
        <v>0.41666666666666669</v>
      </c>
      <c r="U2417" s="71">
        <v>45413</v>
      </c>
      <c r="V2417" s="94">
        <v>0.5</v>
      </c>
      <c r="W2417">
        <v>120</v>
      </c>
      <c r="X2417">
        <v>2</v>
      </c>
      <c r="Y2417" t="s">
        <v>35</v>
      </c>
      <c r="AB2417" t="s">
        <v>1002</v>
      </c>
      <c r="AC2417" t="s">
        <v>1003</v>
      </c>
      <c r="AD2417">
        <v>113799</v>
      </c>
    </row>
    <row r="2418" spans="1:30" x14ac:dyDescent="0.25">
      <c r="A2418" t="s">
        <v>1774</v>
      </c>
      <c r="D2418" t="s">
        <v>1775</v>
      </c>
      <c r="E2418" t="s">
        <v>1776</v>
      </c>
      <c r="F2418" t="s">
        <v>782</v>
      </c>
      <c r="M2418" t="s">
        <v>789</v>
      </c>
      <c r="N2418" t="s">
        <v>777</v>
      </c>
      <c r="P2418" t="s">
        <v>790</v>
      </c>
      <c r="S2418" s="71">
        <v>45413</v>
      </c>
      <c r="T2418" s="94">
        <v>0.41666666666666669</v>
      </c>
      <c r="U2418" s="71">
        <v>45413</v>
      </c>
      <c r="V2418" s="94">
        <v>0.5</v>
      </c>
      <c r="W2418">
        <v>6.29</v>
      </c>
      <c r="X2418">
        <v>0.104833333</v>
      </c>
      <c r="Y2418" t="s">
        <v>35</v>
      </c>
      <c r="AD2418">
        <v>113799</v>
      </c>
    </row>
    <row r="2419" spans="1:30" x14ac:dyDescent="0.25">
      <c r="A2419" t="s">
        <v>1621</v>
      </c>
      <c r="D2419" t="s">
        <v>277</v>
      </c>
      <c r="E2419" t="s">
        <v>1622</v>
      </c>
      <c r="F2419" t="s">
        <v>782</v>
      </c>
      <c r="H2419" t="s">
        <v>811</v>
      </c>
      <c r="M2419" t="s">
        <v>744</v>
      </c>
      <c r="N2419" t="s">
        <v>745</v>
      </c>
      <c r="O2419">
        <v>0</v>
      </c>
      <c r="P2419" t="s">
        <v>783</v>
      </c>
      <c r="Q2419" t="s">
        <v>86</v>
      </c>
      <c r="R2419" t="s">
        <v>86</v>
      </c>
      <c r="S2419" s="71">
        <v>45400</v>
      </c>
      <c r="T2419" s="94">
        <v>0.36458333333333331</v>
      </c>
      <c r="U2419" s="71">
        <v>45400</v>
      </c>
      <c r="V2419" s="94">
        <v>0.42708333333333331</v>
      </c>
      <c r="W2419">
        <v>90</v>
      </c>
      <c r="X2419">
        <v>1.5</v>
      </c>
      <c r="Y2419" t="s">
        <v>35</v>
      </c>
      <c r="AB2419" t="s">
        <v>996</v>
      </c>
      <c r="AC2419" t="s">
        <v>997</v>
      </c>
      <c r="AD2419">
        <v>92561</v>
      </c>
    </row>
    <row r="2420" spans="1:30" x14ac:dyDescent="0.25">
      <c r="A2420" t="s">
        <v>1621</v>
      </c>
      <c r="D2420" t="s">
        <v>277</v>
      </c>
      <c r="E2420" t="s">
        <v>1622</v>
      </c>
      <c r="F2420" t="s">
        <v>782</v>
      </c>
      <c r="H2420" t="s">
        <v>811</v>
      </c>
      <c r="M2420" t="s">
        <v>744</v>
      </c>
      <c r="N2420" t="s">
        <v>796</v>
      </c>
      <c r="O2420">
        <v>0</v>
      </c>
      <c r="P2420" t="s">
        <v>797</v>
      </c>
      <c r="Q2420" t="s">
        <v>747</v>
      </c>
      <c r="R2420" t="s">
        <v>747</v>
      </c>
      <c r="S2420" s="71">
        <v>45400</v>
      </c>
      <c r="T2420" s="94">
        <v>0.42708333333333331</v>
      </c>
      <c r="U2420" s="71">
        <v>45400</v>
      </c>
      <c r="V2420" s="94">
        <v>0.44791666666666669</v>
      </c>
      <c r="W2420">
        <v>30</v>
      </c>
      <c r="X2420">
        <v>0.5</v>
      </c>
      <c r="AB2420" t="s">
        <v>798</v>
      </c>
      <c r="AC2420" t="s">
        <v>799</v>
      </c>
      <c r="AD2420">
        <v>118730</v>
      </c>
    </row>
    <row r="2421" spans="1:30" x14ac:dyDescent="0.25">
      <c r="A2421" t="s">
        <v>1621</v>
      </c>
      <c r="D2421" t="s">
        <v>277</v>
      </c>
      <c r="E2421" t="s">
        <v>1622</v>
      </c>
      <c r="F2421" t="s">
        <v>782</v>
      </c>
      <c r="H2421" t="s">
        <v>811</v>
      </c>
      <c r="M2421" t="s">
        <v>744</v>
      </c>
      <c r="N2421" t="s">
        <v>745</v>
      </c>
      <c r="O2421">
        <v>0</v>
      </c>
      <c r="P2421" t="s">
        <v>791</v>
      </c>
      <c r="Q2421" t="s">
        <v>85</v>
      </c>
      <c r="R2421" t="s">
        <v>792</v>
      </c>
      <c r="S2421" s="71">
        <v>45400</v>
      </c>
      <c r="T2421" s="94">
        <v>0.44791666666666669</v>
      </c>
      <c r="U2421" s="71">
        <v>45400</v>
      </c>
      <c r="V2421" s="94">
        <v>0.57291666666666663</v>
      </c>
      <c r="W2421">
        <v>180</v>
      </c>
      <c r="X2421">
        <v>3</v>
      </c>
      <c r="Y2421" t="s">
        <v>34</v>
      </c>
      <c r="AB2421" t="s">
        <v>1623</v>
      </c>
      <c r="AC2421" t="s">
        <v>1624</v>
      </c>
      <c r="AD2421">
        <v>101808</v>
      </c>
    </row>
    <row r="2422" spans="1:30" x14ac:dyDescent="0.25">
      <c r="A2422" t="s">
        <v>1621</v>
      </c>
      <c r="D2422" t="s">
        <v>277</v>
      </c>
      <c r="E2422" t="s">
        <v>1622</v>
      </c>
      <c r="F2422" t="s">
        <v>782</v>
      </c>
      <c r="H2422" t="s">
        <v>811</v>
      </c>
      <c r="M2422" t="s">
        <v>789</v>
      </c>
      <c r="N2422" t="s">
        <v>777</v>
      </c>
      <c r="P2422" t="s">
        <v>790</v>
      </c>
      <c r="S2422" s="71">
        <v>45400</v>
      </c>
      <c r="T2422" s="94">
        <v>0.44791666666666669</v>
      </c>
      <c r="U2422" s="71">
        <v>45400</v>
      </c>
      <c r="V2422" s="94">
        <v>0.57291666666666663</v>
      </c>
      <c r="W2422">
        <v>5.1100000000000003</v>
      </c>
      <c r="X2422">
        <v>8.5166667000000001E-2</v>
      </c>
      <c r="Y2422" t="s">
        <v>34</v>
      </c>
      <c r="AD2422">
        <v>101808</v>
      </c>
    </row>
    <row r="2423" spans="1:30" x14ac:dyDescent="0.25">
      <c r="A2423" t="s">
        <v>1621</v>
      </c>
      <c r="D2423" t="s">
        <v>277</v>
      </c>
      <c r="E2423" t="s">
        <v>1622</v>
      </c>
      <c r="F2423" t="s">
        <v>782</v>
      </c>
      <c r="H2423" t="s">
        <v>811</v>
      </c>
      <c r="M2423" t="s">
        <v>744</v>
      </c>
      <c r="N2423" t="s">
        <v>745</v>
      </c>
      <c r="O2423">
        <v>0</v>
      </c>
      <c r="P2423" t="s">
        <v>819</v>
      </c>
      <c r="Q2423" t="s">
        <v>86</v>
      </c>
      <c r="R2423" t="s">
        <v>86</v>
      </c>
      <c r="S2423" s="71">
        <v>45400</v>
      </c>
      <c r="T2423" s="94">
        <v>0.59722222222222221</v>
      </c>
      <c r="U2423" s="71">
        <v>45400</v>
      </c>
      <c r="V2423" s="94">
        <v>0.76388888888888884</v>
      </c>
      <c r="W2423">
        <v>240</v>
      </c>
      <c r="X2423">
        <v>4</v>
      </c>
      <c r="Y2423" t="s">
        <v>35</v>
      </c>
      <c r="AB2423" t="s">
        <v>1116</v>
      </c>
      <c r="AC2423" t="s">
        <v>1117</v>
      </c>
      <c r="AD2423">
        <v>99811</v>
      </c>
    </row>
    <row r="2424" spans="1:30" x14ac:dyDescent="0.25">
      <c r="A2424" t="s">
        <v>1621</v>
      </c>
      <c r="D2424" t="s">
        <v>277</v>
      </c>
      <c r="E2424" t="s">
        <v>1622</v>
      </c>
      <c r="F2424" t="s">
        <v>782</v>
      </c>
      <c r="H2424" t="s">
        <v>811</v>
      </c>
      <c r="M2424" t="s">
        <v>789</v>
      </c>
      <c r="N2424" t="s">
        <v>777</v>
      </c>
      <c r="P2424" t="s">
        <v>790</v>
      </c>
      <c r="S2424" s="71">
        <v>45400</v>
      </c>
      <c r="T2424" s="94">
        <v>0.59722222222222221</v>
      </c>
      <c r="U2424" s="71">
        <v>45400</v>
      </c>
      <c r="V2424" s="94">
        <v>0.76388888888888884</v>
      </c>
      <c r="W2424">
        <v>5.54</v>
      </c>
      <c r="X2424">
        <v>9.2333333000000004E-2</v>
      </c>
      <c r="Y2424" t="s">
        <v>35</v>
      </c>
      <c r="AD2424">
        <v>99811</v>
      </c>
    </row>
    <row r="2425" spans="1:30" x14ac:dyDescent="0.25">
      <c r="A2425" t="s">
        <v>1621</v>
      </c>
      <c r="D2425" t="s">
        <v>277</v>
      </c>
      <c r="E2425" t="s">
        <v>1622</v>
      </c>
      <c r="F2425" t="s">
        <v>782</v>
      </c>
      <c r="H2425" t="s">
        <v>811</v>
      </c>
      <c r="M2425" t="s">
        <v>744</v>
      </c>
      <c r="N2425" t="s">
        <v>796</v>
      </c>
      <c r="O2425">
        <v>0</v>
      </c>
      <c r="P2425" t="s">
        <v>797</v>
      </c>
      <c r="Q2425" t="s">
        <v>747</v>
      </c>
      <c r="R2425" t="s">
        <v>747</v>
      </c>
      <c r="S2425" s="71">
        <v>45401</v>
      </c>
      <c r="T2425" s="94">
        <v>0.29166666666666669</v>
      </c>
      <c r="U2425" s="71">
        <v>45401</v>
      </c>
      <c r="V2425" s="94">
        <v>0.32291666666666669</v>
      </c>
      <c r="W2425">
        <v>45</v>
      </c>
      <c r="X2425">
        <v>0.75</v>
      </c>
      <c r="AB2425" t="s">
        <v>798</v>
      </c>
      <c r="AC2425" t="s">
        <v>799</v>
      </c>
      <c r="AD2425">
        <v>119056</v>
      </c>
    </row>
    <row r="2426" spans="1:30" x14ac:dyDescent="0.25">
      <c r="A2426" t="s">
        <v>1621</v>
      </c>
      <c r="D2426" t="s">
        <v>277</v>
      </c>
      <c r="E2426" t="s">
        <v>1622</v>
      </c>
      <c r="F2426" t="s">
        <v>782</v>
      </c>
      <c r="H2426" t="s">
        <v>811</v>
      </c>
      <c r="M2426" t="s">
        <v>744</v>
      </c>
      <c r="N2426" t="s">
        <v>745</v>
      </c>
      <c r="O2426">
        <v>0</v>
      </c>
      <c r="P2426" t="s">
        <v>783</v>
      </c>
      <c r="Q2426" t="s">
        <v>802</v>
      </c>
      <c r="R2426" t="s">
        <v>802</v>
      </c>
      <c r="S2426" s="71">
        <v>45401</v>
      </c>
      <c r="T2426" s="94">
        <v>0.32291666666666669</v>
      </c>
      <c r="U2426" s="71">
        <v>45401</v>
      </c>
      <c r="V2426" s="94">
        <v>0.36458333333333331</v>
      </c>
      <c r="W2426">
        <v>60</v>
      </c>
      <c r="X2426">
        <v>1</v>
      </c>
      <c r="Y2426" t="s">
        <v>34</v>
      </c>
      <c r="AB2426" t="s">
        <v>1025</v>
      </c>
      <c r="AC2426" t="s">
        <v>1026</v>
      </c>
      <c r="AD2426">
        <v>108645</v>
      </c>
    </row>
    <row r="2427" spans="1:30" x14ac:dyDescent="0.25">
      <c r="A2427" t="s">
        <v>1621</v>
      </c>
      <c r="D2427" t="s">
        <v>277</v>
      </c>
      <c r="E2427" t="s">
        <v>1622</v>
      </c>
      <c r="F2427" t="s">
        <v>782</v>
      </c>
      <c r="H2427" t="s">
        <v>811</v>
      </c>
      <c r="M2427" t="s">
        <v>744</v>
      </c>
      <c r="N2427" t="s">
        <v>745</v>
      </c>
      <c r="O2427">
        <v>0</v>
      </c>
      <c r="P2427" t="s">
        <v>791</v>
      </c>
      <c r="Q2427" t="s">
        <v>85</v>
      </c>
      <c r="R2427" t="s">
        <v>792</v>
      </c>
      <c r="S2427" s="71">
        <v>45401</v>
      </c>
      <c r="T2427" s="94">
        <v>0.38541666666666669</v>
      </c>
      <c r="U2427" s="71">
        <v>45401</v>
      </c>
      <c r="V2427" s="94">
        <v>0.46875</v>
      </c>
      <c r="W2427">
        <v>120</v>
      </c>
      <c r="X2427">
        <v>2</v>
      </c>
      <c r="Y2427" t="s">
        <v>34</v>
      </c>
      <c r="AB2427" t="s">
        <v>1625</v>
      </c>
      <c r="AC2427" t="s">
        <v>1626</v>
      </c>
      <c r="AD2427">
        <v>94584</v>
      </c>
    </row>
    <row r="2428" spans="1:30" x14ac:dyDescent="0.25">
      <c r="A2428" t="s">
        <v>1621</v>
      </c>
      <c r="D2428" t="s">
        <v>277</v>
      </c>
      <c r="E2428" t="s">
        <v>1622</v>
      </c>
      <c r="F2428" t="s">
        <v>782</v>
      </c>
      <c r="H2428" t="s">
        <v>811</v>
      </c>
      <c r="M2428" t="s">
        <v>776</v>
      </c>
      <c r="N2428" t="s">
        <v>777</v>
      </c>
      <c r="P2428" t="s">
        <v>795</v>
      </c>
      <c r="Q2428" t="s">
        <v>85</v>
      </c>
      <c r="R2428" t="s">
        <v>792</v>
      </c>
      <c r="S2428" s="71">
        <v>45401</v>
      </c>
      <c r="T2428" s="94">
        <v>0.38541666666666669</v>
      </c>
      <c r="U2428" s="71">
        <v>45401</v>
      </c>
      <c r="V2428" s="94">
        <v>0.46875</v>
      </c>
      <c r="W2428">
        <v>5</v>
      </c>
      <c r="X2428">
        <v>8.3333332999999996E-2</v>
      </c>
      <c r="Y2428" t="s">
        <v>34</v>
      </c>
      <c r="AB2428" t="s">
        <v>1625</v>
      </c>
      <c r="AC2428" t="s">
        <v>1626</v>
      </c>
      <c r="AD2428">
        <v>94584</v>
      </c>
    </row>
    <row r="2429" spans="1:30" x14ac:dyDescent="0.25">
      <c r="A2429" t="s">
        <v>1621</v>
      </c>
      <c r="D2429" t="s">
        <v>277</v>
      </c>
      <c r="E2429" t="s">
        <v>1622</v>
      </c>
      <c r="F2429" t="s">
        <v>782</v>
      </c>
      <c r="H2429" t="s">
        <v>811</v>
      </c>
      <c r="M2429" t="s">
        <v>789</v>
      </c>
      <c r="N2429" t="s">
        <v>777</v>
      </c>
      <c r="P2429" t="s">
        <v>790</v>
      </c>
      <c r="S2429" s="71">
        <v>45401</v>
      </c>
      <c r="T2429" s="94">
        <v>0.38541666666666669</v>
      </c>
      <c r="U2429" s="71">
        <v>45401</v>
      </c>
      <c r="V2429" s="94">
        <v>0.46875</v>
      </c>
      <c r="W2429">
        <v>5.67</v>
      </c>
      <c r="X2429">
        <v>9.4500000000000001E-2</v>
      </c>
      <c r="Y2429" t="s">
        <v>34</v>
      </c>
      <c r="AD2429">
        <v>94584</v>
      </c>
    </row>
    <row r="2430" spans="1:30" x14ac:dyDescent="0.25">
      <c r="A2430" t="s">
        <v>1621</v>
      </c>
      <c r="D2430" t="s">
        <v>277</v>
      </c>
      <c r="E2430" t="s">
        <v>1622</v>
      </c>
      <c r="F2430" t="s">
        <v>782</v>
      </c>
      <c r="H2430" t="s">
        <v>811</v>
      </c>
      <c r="M2430" t="s">
        <v>744</v>
      </c>
      <c r="N2430" t="s">
        <v>745</v>
      </c>
      <c r="O2430">
        <v>0</v>
      </c>
      <c r="P2430" t="s">
        <v>783</v>
      </c>
      <c r="Q2430" t="s">
        <v>86</v>
      </c>
      <c r="R2430" t="s">
        <v>86</v>
      </c>
      <c r="S2430" s="71">
        <v>45401</v>
      </c>
      <c r="T2430" s="94">
        <v>0.47916666666666669</v>
      </c>
      <c r="U2430" s="71">
        <v>45401</v>
      </c>
      <c r="V2430" s="94">
        <v>0.64583333333333337</v>
      </c>
      <c r="W2430">
        <v>240</v>
      </c>
      <c r="X2430">
        <v>4</v>
      </c>
      <c r="Y2430" t="s">
        <v>35</v>
      </c>
      <c r="AB2430" t="s">
        <v>1225</v>
      </c>
      <c r="AC2430" t="s">
        <v>1226</v>
      </c>
      <c r="AD2430">
        <v>89014</v>
      </c>
    </row>
    <row r="2431" spans="1:30" x14ac:dyDescent="0.25">
      <c r="A2431" t="s">
        <v>1621</v>
      </c>
      <c r="D2431" t="s">
        <v>277</v>
      </c>
      <c r="E2431" t="s">
        <v>1622</v>
      </c>
      <c r="F2431" t="s">
        <v>782</v>
      </c>
      <c r="H2431" t="s">
        <v>811</v>
      </c>
      <c r="M2431" t="s">
        <v>776</v>
      </c>
      <c r="N2431" t="s">
        <v>777</v>
      </c>
      <c r="P2431" t="s">
        <v>788</v>
      </c>
      <c r="Q2431" t="s">
        <v>86</v>
      </c>
      <c r="R2431" t="s">
        <v>86</v>
      </c>
      <c r="S2431" s="71">
        <v>45401</v>
      </c>
      <c r="T2431" s="94">
        <v>0.47916666666666669</v>
      </c>
      <c r="U2431" s="71">
        <v>45401</v>
      </c>
      <c r="V2431" s="94">
        <v>0.64583333333333337</v>
      </c>
      <c r="W2431">
        <v>9</v>
      </c>
      <c r="X2431">
        <v>0.15</v>
      </c>
      <c r="Y2431" t="s">
        <v>35</v>
      </c>
      <c r="AB2431" t="s">
        <v>1225</v>
      </c>
      <c r="AC2431" t="s">
        <v>1226</v>
      </c>
      <c r="AD2431">
        <v>89014</v>
      </c>
    </row>
    <row r="2432" spans="1:30" x14ac:dyDescent="0.25">
      <c r="A2432" t="s">
        <v>1621</v>
      </c>
      <c r="D2432" t="s">
        <v>277</v>
      </c>
      <c r="E2432" t="s">
        <v>1622</v>
      </c>
      <c r="F2432" t="s">
        <v>782</v>
      </c>
      <c r="H2432" t="s">
        <v>811</v>
      </c>
      <c r="M2432" t="s">
        <v>789</v>
      </c>
      <c r="N2432" t="s">
        <v>777</v>
      </c>
      <c r="P2432" t="s">
        <v>790</v>
      </c>
      <c r="S2432" s="71">
        <v>45401</v>
      </c>
      <c r="T2432" s="94">
        <v>0.47916666666666669</v>
      </c>
      <c r="U2432" s="71">
        <v>45401</v>
      </c>
      <c r="V2432" s="94">
        <v>0.64583333333333337</v>
      </c>
      <c r="W2432">
        <v>2.59</v>
      </c>
      <c r="X2432">
        <v>4.3166666999999999E-2</v>
      </c>
      <c r="Y2432" t="s">
        <v>35</v>
      </c>
      <c r="AD2432">
        <v>89014</v>
      </c>
    </row>
    <row r="2433" spans="1:30" x14ac:dyDescent="0.25">
      <c r="A2433" t="s">
        <v>1621</v>
      </c>
      <c r="D2433" t="s">
        <v>277</v>
      </c>
      <c r="E2433" t="s">
        <v>1622</v>
      </c>
      <c r="F2433" t="s">
        <v>782</v>
      </c>
      <c r="H2433" t="s">
        <v>811</v>
      </c>
      <c r="M2433" t="s">
        <v>744</v>
      </c>
      <c r="N2433" t="s">
        <v>745</v>
      </c>
      <c r="O2433">
        <v>0</v>
      </c>
      <c r="P2433" t="s">
        <v>783</v>
      </c>
      <c r="Q2433" t="s">
        <v>86</v>
      </c>
      <c r="R2433" t="s">
        <v>86</v>
      </c>
      <c r="S2433" s="71">
        <v>45404</v>
      </c>
      <c r="T2433" s="94">
        <v>0.45833333333333331</v>
      </c>
      <c r="U2433" s="71">
        <v>45404</v>
      </c>
      <c r="V2433" s="94">
        <v>0.5625</v>
      </c>
      <c r="W2433">
        <v>150</v>
      </c>
      <c r="X2433">
        <v>2.5</v>
      </c>
      <c r="Y2433" t="s">
        <v>35</v>
      </c>
      <c r="AB2433" t="s">
        <v>1418</v>
      </c>
      <c r="AC2433" t="s">
        <v>1419</v>
      </c>
      <c r="AD2433">
        <v>103285</v>
      </c>
    </row>
    <row r="2434" spans="1:30" x14ac:dyDescent="0.25">
      <c r="A2434" t="s">
        <v>1621</v>
      </c>
      <c r="D2434" t="s">
        <v>277</v>
      </c>
      <c r="E2434" t="s">
        <v>1622</v>
      </c>
      <c r="F2434" t="s">
        <v>782</v>
      </c>
      <c r="H2434" t="s">
        <v>811</v>
      </c>
      <c r="M2434" t="s">
        <v>744</v>
      </c>
      <c r="N2434" t="s">
        <v>796</v>
      </c>
      <c r="O2434">
        <v>0</v>
      </c>
      <c r="P2434" t="s">
        <v>797</v>
      </c>
      <c r="Q2434" t="s">
        <v>747</v>
      </c>
      <c r="R2434" t="s">
        <v>747</v>
      </c>
      <c r="S2434" s="71">
        <v>45404</v>
      </c>
      <c r="T2434" s="94">
        <v>0.5625</v>
      </c>
      <c r="U2434" s="71">
        <v>45404</v>
      </c>
      <c r="V2434" s="94">
        <v>0.57291666666666663</v>
      </c>
      <c r="W2434">
        <v>15</v>
      </c>
      <c r="X2434">
        <v>0.25</v>
      </c>
      <c r="AB2434" t="s">
        <v>798</v>
      </c>
      <c r="AC2434" t="s">
        <v>799</v>
      </c>
      <c r="AD2434">
        <v>120860</v>
      </c>
    </row>
    <row r="2435" spans="1:30" x14ac:dyDescent="0.25">
      <c r="A2435" t="s">
        <v>1621</v>
      </c>
      <c r="D2435" t="s">
        <v>277</v>
      </c>
      <c r="E2435" t="s">
        <v>1622</v>
      </c>
      <c r="F2435" t="s">
        <v>782</v>
      </c>
      <c r="H2435" t="s">
        <v>811</v>
      </c>
      <c r="M2435" t="s">
        <v>744</v>
      </c>
      <c r="N2435" t="s">
        <v>745</v>
      </c>
      <c r="O2435">
        <v>0</v>
      </c>
      <c r="P2435" t="s">
        <v>783</v>
      </c>
      <c r="Q2435" t="s">
        <v>86</v>
      </c>
      <c r="R2435" t="s">
        <v>86</v>
      </c>
      <c r="S2435" s="71">
        <v>45404</v>
      </c>
      <c r="T2435" s="94">
        <v>0.57291666666666663</v>
      </c>
      <c r="U2435" s="71">
        <v>45404</v>
      </c>
      <c r="V2435" s="94">
        <v>0.65625</v>
      </c>
      <c r="W2435">
        <v>120</v>
      </c>
      <c r="X2435">
        <v>2</v>
      </c>
      <c r="Y2435" t="s">
        <v>35</v>
      </c>
      <c r="AB2435" t="s">
        <v>1627</v>
      </c>
      <c r="AC2435" t="s">
        <v>1628</v>
      </c>
      <c r="AD2435">
        <v>89826</v>
      </c>
    </row>
    <row r="2436" spans="1:30" x14ac:dyDescent="0.25">
      <c r="A2436" t="s">
        <v>1621</v>
      </c>
      <c r="D2436" t="s">
        <v>277</v>
      </c>
      <c r="E2436" t="s">
        <v>1622</v>
      </c>
      <c r="F2436" t="s">
        <v>782</v>
      </c>
      <c r="H2436" t="s">
        <v>811</v>
      </c>
      <c r="M2436" t="s">
        <v>776</v>
      </c>
      <c r="N2436" t="s">
        <v>777</v>
      </c>
      <c r="P2436" t="s">
        <v>788</v>
      </c>
      <c r="Q2436" t="s">
        <v>86</v>
      </c>
      <c r="R2436" t="s">
        <v>86</v>
      </c>
      <c r="S2436" s="71">
        <v>45404</v>
      </c>
      <c r="T2436" s="94">
        <v>0.57291666666666663</v>
      </c>
      <c r="U2436" s="71">
        <v>45404</v>
      </c>
      <c r="V2436" s="94">
        <v>0.65625</v>
      </c>
      <c r="W2436">
        <v>3.1</v>
      </c>
      <c r="X2436">
        <v>5.1666666999999999E-2</v>
      </c>
      <c r="Y2436" t="s">
        <v>35</v>
      </c>
      <c r="AB2436" t="s">
        <v>1627</v>
      </c>
      <c r="AC2436" t="s">
        <v>1628</v>
      </c>
      <c r="AD2436">
        <v>89826</v>
      </c>
    </row>
    <row r="2437" spans="1:30" x14ac:dyDescent="0.25">
      <c r="A2437" t="s">
        <v>1621</v>
      </c>
      <c r="D2437" t="s">
        <v>277</v>
      </c>
      <c r="E2437" t="s">
        <v>1622</v>
      </c>
      <c r="F2437" t="s">
        <v>782</v>
      </c>
      <c r="H2437" t="s">
        <v>811</v>
      </c>
      <c r="M2437" t="s">
        <v>789</v>
      </c>
      <c r="N2437" t="s">
        <v>777</v>
      </c>
      <c r="P2437" t="s">
        <v>790</v>
      </c>
      <c r="S2437" s="71">
        <v>45404</v>
      </c>
      <c r="T2437" s="94">
        <v>0.57291666666666663</v>
      </c>
      <c r="U2437" s="71">
        <v>45404</v>
      </c>
      <c r="V2437" s="94">
        <v>0.65625</v>
      </c>
      <c r="W2437">
        <v>5.59</v>
      </c>
      <c r="X2437">
        <v>9.3166666999999995E-2</v>
      </c>
      <c r="Y2437" t="s">
        <v>35</v>
      </c>
      <c r="AD2437">
        <v>89826</v>
      </c>
    </row>
    <row r="2438" spans="1:30" x14ac:dyDescent="0.25">
      <c r="A2438" t="s">
        <v>1621</v>
      </c>
      <c r="D2438" t="s">
        <v>277</v>
      </c>
      <c r="E2438" t="s">
        <v>1622</v>
      </c>
      <c r="F2438" t="s">
        <v>782</v>
      </c>
      <c r="H2438" t="s">
        <v>811</v>
      </c>
      <c r="M2438" t="s">
        <v>744</v>
      </c>
      <c r="N2438" t="s">
        <v>796</v>
      </c>
      <c r="O2438">
        <v>0</v>
      </c>
      <c r="P2438" t="s">
        <v>797</v>
      </c>
      <c r="Q2438" t="s">
        <v>747</v>
      </c>
      <c r="R2438" t="s">
        <v>747</v>
      </c>
      <c r="S2438" s="71">
        <v>45405</v>
      </c>
      <c r="T2438" s="94">
        <v>0.38541666666666669</v>
      </c>
      <c r="U2438" s="71">
        <v>45405</v>
      </c>
      <c r="V2438" s="94">
        <v>0.42708333333333331</v>
      </c>
      <c r="W2438">
        <v>60</v>
      </c>
      <c r="X2438">
        <v>1</v>
      </c>
      <c r="AB2438" t="s">
        <v>798</v>
      </c>
      <c r="AC2438" t="s">
        <v>799</v>
      </c>
      <c r="AD2438">
        <v>120862</v>
      </c>
    </row>
    <row r="2439" spans="1:30" x14ac:dyDescent="0.25">
      <c r="A2439" t="s">
        <v>1621</v>
      </c>
      <c r="D2439" t="s">
        <v>277</v>
      </c>
      <c r="E2439" t="s">
        <v>1622</v>
      </c>
      <c r="F2439" t="s">
        <v>782</v>
      </c>
      <c r="H2439" t="s">
        <v>811</v>
      </c>
      <c r="M2439" t="s">
        <v>744</v>
      </c>
      <c r="N2439" t="s">
        <v>745</v>
      </c>
      <c r="O2439">
        <v>0</v>
      </c>
      <c r="P2439" t="s">
        <v>783</v>
      </c>
      <c r="Q2439" t="s">
        <v>86</v>
      </c>
      <c r="R2439" t="s">
        <v>86</v>
      </c>
      <c r="S2439" s="71">
        <v>45405</v>
      </c>
      <c r="T2439" s="94">
        <v>0.42708333333333331</v>
      </c>
      <c r="U2439" s="71">
        <v>45405</v>
      </c>
      <c r="V2439" s="94">
        <v>0.46875</v>
      </c>
      <c r="W2439">
        <v>60</v>
      </c>
      <c r="X2439">
        <v>1</v>
      </c>
      <c r="Y2439" t="s">
        <v>35</v>
      </c>
      <c r="AB2439" t="s">
        <v>1313</v>
      </c>
      <c r="AC2439" t="s">
        <v>1314</v>
      </c>
      <c r="AD2439">
        <v>118729</v>
      </c>
    </row>
    <row r="2440" spans="1:30" x14ac:dyDescent="0.25">
      <c r="A2440" t="s">
        <v>1621</v>
      </c>
      <c r="D2440" t="s">
        <v>277</v>
      </c>
      <c r="E2440" t="s">
        <v>1622</v>
      </c>
      <c r="F2440" t="s">
        <v>782</v>
      </c>
      <c r="H2440" t="s">
        <v>811</v>
      </c>
      <c r="M2440" t="s">
        <v>776</v>
      </c>
      <c r="N2440" t="s">
        <v>777</v>
      </c>
      <c r="P2440" t="s">
        <v>788</v>
      </c>
      <c r="Q2440" t="s">
        <v>86</v>
      </c>
      <c r="R2440" t="s">
        <v>86</v>
      </c>
      <c r="S2440" s="71">
        <v>45405</v>
      </c>
      <c r="T2440" s="94">
        <v>0.42708333333333331</v>
      </c>
      <c r="U2440" s="71">
        <v>45405</v>
      </c>
      <c r="V2440" s="94">
        <v>0.46875</v>
      </c>
      <c r="W2440">
        <v>5.0999999999999996</v>
      </c>
      <c r="X2440">
        <v>8.5000000000000006E-2</v>
      </c>
      <c r="Y2440" t="s">
        <v>35</v>
      </c>
      <c r="AB2440" t="s">
        <v>1313</v>
      </c>
      <c r="AC2440" t="s">
        <v>1314</v>
      </c>
      <c r="AD2440">
        <v>118729</v>
      </c>
    </row>
    <row r="2441" spans="1:30" x14ac:dyDescent="0.25">
      <c r="A2441" t="s">
        <v>1621</v>
      </c>
      <c r="D2441" t="s">
        <v>277</v>
      </c>
      <c r="E2441" t="s">
        <v>1622</v>
      </c>
      <c r="F2441" t="s">
        <v>782</v>
      </c>
      <c r="H2441" t="s">
        <v>811</v>
      </c>
      <c r="M2441" t="s">
        <v>744</v>
      </c>
      <c r="N2441" t="s">
        <v>796</v>
      </c>
      <c r="O2441">
        <v>0</v>
      </c>
      <c r="P2441" t="s">
        <v>797</v>
      </c>
      <c r="Q2441" t="s">
        <v>747</v>
      </c>
      <c r="R2441" t="s">
        <v>747</v>
      </c>
      <c r="S2441" s="71">
        <v>45405</v>
      </c>
      <c r="T2441" s="94">
        <v>0.46875</v>
      </c>
      <c r="U2441" s="71">
        <v>45405</v>
      </c>
      <c r="V2441" s="94">
        <v>0.47916666666666669</v>
      </c>
      <c r="W2441">
        <v>15</v>
      </c>
      <c r="X2441">
        <v>0.25</v>
      </c>
      <c r="AB2441" t="s">
        <v>798</v>
      </c>
      <c r="AC2441" t="s">
        <v>799</v>
      </c>
      <c r="AD2441">
        <v>120919</v>
      </c>
    </row>
    <row r="2442" spans="1:30" x14ac:dyDescent="0.25">
      <c r="A2442" t="s">
        <v>1621</v>
      </c>
      <c r="D2442" t="s">
        <v>277</v>
      </c>
      <c r="E2442" t="s">
        <v>1622</v>
      </c>
      <c r="F2442" t="s">
        <v>782</v>
      </c>
      <c r="H2442" t="s">
        <v>811</v>
      </c>
      <c r="M2442" t="s">
        <v>744</v>
      </c>
      <c r="N2442" t="s">
        <v>745</v>
      </c>
      <c r="O2442">
        <v>0</v>
      </c>
      <c r="P2442" t="s">
        <v>783</v>
      </c>
      <c r="Q2442" t="s">
        <v>86</v>
      </c>
      <c r="R2442" t="s">
        <v>86</v>
      </c>
      <c r="S2442" s="71">
        <v>45405</v>
      </c>
      <c r="T2442" s="94">
        <v>0.47916666666666669</v>
      </c>
      <c r="U2442" s="71">
        <v>45405</v>
      </c>
      <c r="V2442" s="94">
        <v>0.5625</v>
      </c>
      <c r="W2442">
        <v>120</v>
      </c>
      <c r="X2442">
        <v>2</v>
      </c>
      <c r="Y2442" t="s">
        <v>35</v>
      </c>
      <c r="AB2442" t="s">
        <v>1629</v>
      </c>
      <c r="AC2442" t="s">
        <v>1630</v>
      </c>
      <c r="AD2442">
        <v>110813</v>
      </c>
    </row>
    <row r="2443" spans="1:30" x14ac:dyDescent="0.25">
      <c r="A2443" t="s">
        <v>1621</v>
      </c>
      <c r="D2443" t="s">
        <v>277</v>
      </c>
      <c r="E2443" t="s">
        <v>1622</v>
      </c>
      <c r="F2443" t="s">
        <v>782</v>
      </c>
      <c r="H2443" t="s">
        <v>811</v>
      </c>
      <c r="M2443" t="s">
        <v>789</v>
      </c>
      <c r="N2443" t="s">
        <v>777</v>
      </c>
      <c r="P2443" t="s">
        <v>790</v>
      </c>
      <c r="S2443" s="71">
        <v>45405</v>
      </c>
      <c r="T2443" s="94">
        <v>0.47916666666666669</v>
      </c>
      <c r="U2443" s="71">
        <v>45405</v>
      </c>
      <c r="V2443" s="94">
        <v>0.5625</v>
      </c>
      <c r="W2443">
        <v>0.5</v>
      </c>
      <c r="X2443">
        <v>8.3333330000000001E-3</v>
      </c>
      <c r="Y2443" t="s">
        <v>35</v>
      </c>
      <c r="AD2443">
        <v>110813</v>
      </c>
    </row>
    <row r="2444" spans="1:30" x14ac:dyDescent="0.25">
      <c r="A2444" t="s">
        <v>1621</v>
      </c>
      <c r="D2444" t="s">
        <v>277</v>
      </c>
      <c r="E2444" t="s">
        <v>1622</v>
      </c>
      <c r="F2444" t="s">
        <v>782</v>
      </c>
      <c r="H2444" t="s">
        <v>811</v>
      </c>
      <c r="M2444" t="s">
        <v>744</v>
      </c>
      <c r="N2444" t="s">
        <v>745</v>
      </c>
      <c r="O2444">
        <v>0</v>
      </c>
      <c r="P2444" t="s">
        <v>783</v>
      </c>
      <c r="Q2444" t="s">
        <v>86</v>
      </c>
      <c r="R2444" t="s">
        <v>86</v>
      </c>
      <c r="S2444" s="71">
        <v>45405</v>
      </c>
      <c r="T2444" s="94">
        <v>0.58333333333333337</v>
      </c>
      <c r="U2444" s="71">
        <v>45405</v>
      </c>
      <c r="V2444" s="94">
        <v>0.625</v>
      </c>
      <c r="W2444">
        <v>60</v>
      </c>
      <c r="X2444">
        <v>1</v>
      </c>
      <c r="Y2444" t="s">
        <v>35</v>
      </c>
      <c r="AB2444" t="s">
        <v>1686</v>
      </c>
      <c r="AC2444" t="s">
        <v>1687</v>
      </c>
      <c r="AD2444">
        <v>105405</v>
      </c>
    </row>
    <row r="2445" spans="1:30" x14ac:dyDescent="0.25">
      <c r="A2445" t="s">
        <v>1621</v>
      </c>
      <c r="D2445" t="s">
        <v>277</v>
      </c>
      <c r="E2445" t="s">
        <v>1622</v>
      </c>
      <c r="F2445" t="s">
        <v>782</v>
      </c>
      <c r="H2445" t="s">
        <v>811</v>
      </c>
      <c r="M2445" t="s">
        <v>789</v>
      </c>
      <c r="N2445" t="s">
        <v>777</v>
      </c>
      <c r="P2445" t="s">
        <v>790</v>
      </c>
      <c r="S2445" s="71">
        <v>45405</v>
      </c>
      <c r="T2445" s="94">
        <v>0.58333333333333337</v>
      </c>
      <c r="U2445" s="71">
        <v>45405</v>
      </c>
      <c r="V2445" s="94">
        <v>0.625</v>
      </c>
      <c r="W2445">
        <v>3.43</v>
      </c>
      <c r="X2445">
        <v>5.7166666999999997E-2</v>
      </c>
      <c r="Y2445" t="s">
        <v>35</v>
      </c>
      <c r="AD2445">
        <v>105405</v>
      </c>
    </row>
    <row r="2446" spans="1:30" x14ac:dyDescent="0.25">
      <c r="A2446" t="s">
        <v>1621</v>
      </c>
      <c r="D2446" t="s">
        <v>277</v>
      </c>
      <c r="E2446" t="s">
        <v>1622</v>
      </c>
      <c r="F2446" t="s">
        <v>782</v>
      </c>
      <c r="H2446" t="s">
        <v>811</v>
      </c>
      <c r="M2446" t="s">
        <v>744</v>
      </c>
      <c r="N2446" t="s">
        <v>745</v>
      </c>
      <c r="O2446">
        <v>0</v>
      </c>
      <c r="P2446" t="s">
        <v>783</v>
      </c>
      <c r="Q2446" t="s">
        <v>86</v>
      </c>
      <c r="R2446" t="s">
        <v>86</v>
      </c>
      <c r="S2446" s="71">
        <v>45405</v>
      </c>
      <c r="T2446" s="94">
        <v>0.64583333333333337</v>
      </c>
      <c r="U2446" s="71">
        <v>45405</v>
      </c>
      <c r="V2446" s="94">
        <v>0.6875</v>
      </c>
      <c r="W2446">
        <v>60</v>
      </c>
      <c r="X2446">
        <v>1</v>
      </c>
      <c r="Y2446" t="s">
        <v>35</v>
      </c>
      <c r="AB2446" t="s">
        <v>906</v>
      </c>
      <c r="AC2446" t="s">
        <v>907</v>
      </c>
      <c r="AD2446">
        <v>94456</v>
      </c>
    </row>
    <row r="2447" spans="1:30" x14ac:dyDescent="0.25">
      <c r="A2447" t="s">
        <v>1621</v>
      </c>
      <c r="D2447" t="s">
        <v>277</v>
      </c>
      <c r="E2447" t="s">
        <v>1622</v>
      </c>
      <c r="F2447" t="s">
        <v>782</v>
      </c>
      <c r="H2447" t="s">
        <v>811</v>
      </c>
      <c r="M2447" t="s">
        <v>789</v>
      </c>
      <c r="N2447" t="s">
        <v>777</v>
      </c>
      <c r="P2447" t="s">
        <v>790</v>
      </c>
      <c r="S2447" s="71">
        <v>45405</v>
      </c>
      <c r="T2447" s="94">
        <v>0.64583333333333337</v>
      </c>
      <c r="U2447" s="71">
        <v>45405</v>
      </c>
      <c r="V2447" s="94">
        <v>0.6875</v>
      </c>
      <c r="W2447">
        <v>4.18</v>
      </c>
      <c r="X2447">
        <v>6.9666667000000002E-2</v>
      </c>
      <c r="Y2447" t="s">
        <v>35</v>
      </c>
      <c r="AD2447">
        <v>94456</v>
      </c>
    </row>
    <row r="2448" spans="1:30" x14ac:dyDescent="0.25">
      <c r="A2448" t="s">
        <v>1621</v>
      </c>
      <c r="D2448" t="s">
        <v>277</v>
      </c>
      <c r="E2448" t="s">
        <v>1622</v>
      </c>
      <c r="F2448" t="s">
        <v>782</v>
      </c>
      <c r="H2448" t="s">
        <v>811</v>
      </c>
      <c r="M2448" t="s">
        <v>744</v>
      </c>
      <c r="N2448" t="s">
        <v>745</v>
      </c>
      <c r="O2448">
        <v>0</v>
      </c>
      <c r="P2448" t="s">
        <v>816</v>
      </c>
      <c r="Q2448" t="s">
        <v>86</v>
      </c>
      <c r="R2448" t="s">
        <v>86</v>
      </c>
      <c r="S2448" s="71">
        <v>45406</v>
      </c>
      <c r="T2448" s="94">
        <v>0.38541666666666669</v>
      </c>
      <c r="U2448" s="71">
        <v>45406</v>
      </c>
      <c r="V2448" s="94">
        <v>0.46875</v>
      </c>
      <c r="W2448">
        <v>120</v>
      </c>
      <c r="X2448">
        <v>2</v>
      </c>
      <c r="Y2448" t="s">
        <v>203</v>
      </c>
      <c r="AB2448" t="s">
        <v>1631</v>
      </c>
      <c r="AC2448" t="s">
        <v>1632</v>
      </c>
      <c r="AD2448">
        <v>92177</v>
      </c>
    </row>
    <row r="2449" spans="1:30" x14ac:dyDescent="0.25">
      <c r="A2449" t="s">
        <v>1621</v>
      </c>
      <c r="D2449" t="s">
        <v>277</v>
      </c>
      <c r="E2449" t="s">
        <v>1622</v>
      </c>
      <c r="F2449" t="s">
        <v>782</v>
      </c>
      <c r="H2449" t="s">
        <v>811</v>
      </c>
      <c r="M2449" t="s">
        <v>744</v>
      </c>
      <c r="N2449" t="s">
        <v>796</v>
      </c>
      <c r="O2449">
        <v>0</v>
      </c>
      <c r="P2449" t="s">
        <v>797</v>
      </c>
      <c r="Q2449" t="s">
        <v>747</v>
      </c>
      <c r="R2449" t="s">
        <v>747</v>
      </c>
      <c r="S2449" s="71">
        <v>45406</v>
      </c>
      <c r="T2449" s="94">
        <v>0.46875</v>
      </c>
      <c r="U2449" s="71">
        <v>45406</v>
      </c>
      <c r="V2449" s="94">
        <v>0.47916666666666669</v>
      </c>
      <c r="W2449">
        <v>15</v>
      </c>
      <c r="X2449">
        <v>0.25</v>
      </c>
      <c r="AB2449" t="s">
        <v>798</v>
      </c>
      <c r="AC2449" t="s">
        <v>799</v>
      </c>
      <c r="AD2449">
        <v>121732</v>
      </c>
    </row>
    <row r="2450" spans="1:30" x14ac:dyDescent="0.25">
      <c r="A2450" t="s">
        <v>1621</v>
      </c>
      <c r="D2450" t="s">
        <v>277</v>
      </c>
      <c r="E2450" t="s">
        <v>1622</v>
      </c>
      <c r="F2450" t="s">
        <v>782</v>
      </c>
      <c r="H2450" t="s">
        <v>811</v>
      </c>
      <c r="M2450" t="s">
        <v>744</v>
      </c>
      <c r="N2450" t="s">
        <v>745</v>
      </c>
      <c r="O2450">
        <v>0</v>
      </c>
      <c r="P2450" t="s">
        <v>791</v>
      </c>
      <c r="Q2450" t="s">
        <v>85</v>
      </c>
      <c r="R2450" t="s">
        <v>792</v>
      </c>
      <c r="S2450" s="71">
        <v>45406</v>
      </c>
      <c r="T2450" s="94">
        <v>0.47916666666666669</v>
      </c>
      <c r="U2450" s="71">
        <v>45406</v>
      </c>
      <c r="V2450" s="94">
        <v>0.54166666666666663</v>
      </c>
      <c r="W2450">
        <v>90</v>
      </c>
      <c r="X2450">
        <v>1.5</v>
      </c>
      <c r="Y2450" t="s">
        <v>34</v>
      </c>
      <c r="AB2450" t="s">
        <v>1042</v>
      </c>
      <c r="AC2450" t="s">
        <v>1043</v>
      </c>
      <c r="AD2450">
        <v>92165</v>
      </c>
    </row>
    <row r="2451" spans="1:30" x14ac:dyDescent="0.25">
      <c r="A2451" t="s">
        <v>1621</v>
      </c>
      <c r="D2451" t="s">
        <v>277</v>
      </c>
      <c r="E2451" t="s">
        <v>1622</v>
      </c>
      <c r="F2451" t="s">
        <v>782</v>
      </c>
      <c r="H2451" t="s">
        <v>811</v>
      </c>
      <c r="M2451" t="s">
        <v>789</v>
      </c>
      <c r="N2451" t="s">
        <v>777</v>
      </c>
      <c r="P2451" t="s">
        <v>790</v>
      </c>
      <c r="S2451" s="71">
        <v>45406</v>
      </c>
      <c r="T2451" s="94">
        <v>0.47916666666666669</v>
      </c>
      <c r="U2451" s="71">
        <v>45406</v>
      </c>
      <c r="V2451" s="94">
        <v>0.54166666666666663</v>
      </c>
      <c r="W2451">
        <v>0.71</v>
      </c>
      <c r="X2451">
        <v>1.1833333E-2</v>
      </c>
      <c r="Y2451" t="s">
        <v>34</v>
      </c>
      <c r="AD2451">
        <v>92165</v>
      </c>
    </row>
    <row r="2452" spans="1:30" x14ac:dyDescent="0.25">
      <c r="A2452" t="s">
        <v>1621</v>
      </c>
      <c r="D2452" t="s">
        <v>277</v>
      </c>
      <c r="E2452" t="s">
        <v>1622</v>
      </c>
      <c r="F2452" t="s">
        <v>782</v>
      </c>
      <c r="H2452" t="s">
        <v>811</v>
      </c>
      <c r="M2452" t="s">
        <v>744</v>
      </c>
      <c r="N2452" t="s">
        <v>745</v>
      </c>
      <c r="O2452">
        <v>0</v>
      </c>
      <c r="P2452" t="s">
        <v>783</v>
      </c>
      <c r="Q2452" t="s">
        <v>86</v>
      </c>
      <c r="R2452" t="s">
        <v>86</v>
      </c>
      <c r="S2452" s="71">
        <v>45406</v>
      </c>
      <c r="T2452" s="94">
        <v>0.56597222222222221</v>
      </c>
      <c r="U2452" s="71">
        <v>45406</v>
      </c>
      <c r="V2452" s="94">
        <v>0.64930555555555558</v>
      </c>
      <c r="W2452">
        <v>120</v>
      </c>
      <c r="X2452">
        <v>2</v>
      </c>
      <c r="Y2452" t="s">
        <v>35</v>
      </c>
      <c r="AB2452" t="s">
        <v>1627</v>
      </c>
      <c r="AC2452" t="s">
        <v>1628</v>
      </c>
      <c r="AD2452">
        <v>92190</v>
      </c>
    </row>
    <row r="2453" spans="1:30" x14ac:dyDescent="0.25">
      <c r="A2453" t="s">
        <v>1621</v>
      </c>
      <c r="D2453" t="s">
        <v>277</v>
      </c>
      <c r="E2453" t="s">
        <v>1622</v>
      </c>
      <c r="F2453" t="s">
        <v>782</v>
      </c>
      <c r="H2453" t="s">
        <v>811</v>
      </c>
      <c r="M2453" t="s">
        <v>789</v>
      </c>
      <c r="N2453" t="s">
        <v>777</v>
      </c>
      <c r="P2453" t="s">
        <v>790</v>
      </c>
      <c r="S2453" s="71">
        <v>45406</v>
      </c>
      <c r="T2453" s="94">
        <v>0.56597222222222221</v>
      </c>
      <c r="U2453" s="71">
        <v>45406</v>
      </c>
      <c r="V2453" s="94">
        <v>0.64930555555555558</v>
      </c>
      <c r="W2453">
        <v>7.89</v>
      </c>
      <c r="X2453">
        <v>0.13150000000000001</v>
      </c>
      <c r="Y2453" t="s">
        <v>35</v>
      </c>
      <c r="AD2453">
        <v>92190</v>
      </c>
    </row>
    <row r="2454" spans="1:30" x14ac:dyDescent="0.25">
      <c r="A2454" t="s">
        <v>1621</v>
      </c>
      <c r="D2454" t="s">
        <v>277</v>
      </c>
      <c r="E2454" t="s">
        <v>1622</v>
      </c>
      <c r="F2454" t="s">
        <v>782</v>
      </c>
      <c r="H2454" t="s">
        <v>811</v>
      </c>
      <c r="M2454" t="s">
        <v>744</v>
      </c>
      <c r="N2454" t="s">
        <v>745</v>
      </c>
      <c r="O2454">
        <v>0</v>
      </c>
      <c r="P2454" t="s">
        <v>819</v>
      </c>
      <c r="Q2454" t="s">
        <v>86</v>
      </c>
      <c r="R2454" t="s">
        <v>86</v>
      </c>
      <c r="S2454" s="71">
        <v>45407</v>
      </c>
      <c r="T2454" s="94">
        <v>0.66666666666666663</v>
      </c>
      <c r="U2454" s="71">
        <v>45407</v>
      </c>
      <c r="V2454" s="94">
        <v>0.75</v>
      </c>
      <c r="W2454">
        <v>120</v>
      </c>
      <c r="X2454">
        <v>2</v>
      </c>
      <c r="Y2454" t="s">
        <v>35</v>
      </c>
      <c r="AB2454" t="s">
        <v>1116</v>
      </c>
      <c r="AC2454" t="s">
        <v>1117</v>
      </c>
      <c r="AD2454">
        <v>99812</v>
      </c>
    </row>
    <row r="2455" spans="1:30" x14ac:dyDescent="0.25">
      <c r="A2455" t="s">
        <v>1621</v>
      </c>
      <c r="D2455" t="s">
        <v>277</v>
      </c>
      <c r="E2455" t="s">
        <v>1622</v>
      </c>
      <c r="F2455" t="s">
        <v>782</v>
      </c>
      <c r="H2455" t="s">
        <v>811</v>
      </c>
      <c r="M2455" t="s">
        <v>744</v>
      </c>
      <c r="N2455" t="s">
        <v>745</v>
      </c>
      <c r="O2455">
        <v>0</v>
      </c>
      <c r="P2455" t="s">
        <v>783</v>
      </c>
      <c r="Q2455" t="s">
        <v>802</v>
      </c>
      <c r="R2455" t="s">
        <v>802</v>
      </c>
      <c r="S2455" s="71">
        <v>45408</v>
      </c>
      <c r="T2455" s="94">
        <v>0.32291666666666669</v>
      </c>
      <c r="U2455" s="71">
        <v>45408</v>
      </c>
      <c r="V2455" s="94">
        <v>0.36458333333333331</v>
      </c>
      <c r="W2455">
        <v>60</v>
      </c>
      <c r="X2455">
        <v>1</v>
      </c>
      <c r="Y2455" t="s">
        <v>34</v>
      </c>
      <c r="AB2455" t="s">
        <v>1025</v>
      </c>
      <c r="AC2455" t="s">
        <v>1026</v>
      </c>
      <c r="AD2455">
        <v>108646</v>
      </c>
    </row>
    <row r="2456" spans="1:30" x14ac:dyDescent="0.25">
      <c r="A2456" t="s">
        <v>1621</v>
      </c>
      <c r="D2456" t="s">
        <v>277</v>
      </c>
      <c r="E2456" t="s">
        <v>1622</v>
      </c>
      <c r="F2456" t="s">
        <v>782</v>
      </c>
      <c r="H2456" t="s">
        <v>811</v>
      </c>
      <c r="M2456" t="s">
        <v>744</v>
      </c>
      <c r="N2456" t="s">
        <v>745</v>
      </c>
      <c r="O2456">
        <v>0</v>
      </c>
      <c r="P2456" t="s">
        <v>791</v>
      </c>
      <c r="Q2456" t="s">
        <v>85</v>
      </c>
      <c r="R2456" t="s">
        <v>792</v>
      </c>
      <c r="S2456" s="71">
        <v>45408</v>
      </c>
      <c r="T2456" s="94">
        <v>0.38541666666666669</v>
      </c>
      <c r="U2456" s="71">
        <v>45408</v>
      </c>
      <c r="V2456" s="94">
        <v>0.46875</v>
      </c>
      <c r="W2456">
        <v>120</v>
      </c>
      <c r="X2456">
        <v>2</v>
      </c>
      <c r="Y2456" t="s">
        <v>34</v>
      </c>
      <c r="AB2456" t="s">
        <v>1625</v>
      </c>
      <c r="AC2456" t="s">
        <v>1626</v>
      </c>
      <c r="AD2456">
        <v>94585</v>
      </c>
    </row>
    <row r="2457" spans="1:30" x14ac:dyDescent="0.25">
      <c r="A2457" t="s">
        <v>1621</v>
      </c>
      <c r="D2457" t="s">
        <v>277</v>
      </c>
      <c r="E2457" t="s">
        <v>1622</v>
      </c>
      <c r="F2457" t="s">
        <v>782</v>
      </c>
      <c r="H2457" t="s">
        <v>811</v>
      </c>
      <c r="M2457" t="s">
        <v>789</v>
      </c>
      <c r="N2457" t="s">
        <v>777</v>
      </c>
      <c r="P2457" t="s">
        <v>790</v>
      </c>
      <c r="S2457" s="71">
        <v>45408</v>
      </c>
      <c r="T2457" s="94">
        <v>0.38541666666666669</v>
      </c>
      <c r="U2457" s="71">
        <v>45408</v>
      </c>
      <c r="V2457" s="94">
        <v>0.46875</v>
      </c>
      <c r="W2457">
        <v>5.67</v>
      </c>
      <c r="X2457">
        <v>9.4500000000000001E-2</v>
      </c>
      <c r="Y2457" t="s">
        <v>34</v>
      </c>
      <c r="AD2457">
        <v>94585</v>
      </c>
    </row>
    <row r="2458" spans="1:30" x14ac:dyDescent="0.25">
      <c r="A2458" t="s">
        <v>1621</v>
      </c>
      <c r="D2458" t="s">
        <v>277</v>
      </c>
      <c r="E2458" t="s">
        <v>1622</v>
      </c>
      <c r="F2458" t="s">
        <v>782</v>
      </c>
      <c r="H2458" t="s">
        <v>811</v>
      </c>
      <c r="M2458" t="s">
        <v>744</v>
      </c>
      <c r="N2458" t="s">
        <v>745</v>
      </c>
      <c r="O2458">
        <v>0</v>
      </c>
      <c r="P2458" t="s">
        <v>783</v>
      </c>
      <c r="Q2458" t="s">
        <v>86</v>
      </c>
      <c r="R2458" t="s">
        <v>86</v>
      </c>
      <c r="S2458" s="71">
        <v>45408</v>
      </c>
      <c r="T2458" s="94">
        <v>0.47916666666666669</v>
      </c>
      <c r="U2458" s="71">
        <v>45408</v>
      </c>
      <c r="V2458" s="94">
        <v>0.64583333333333337</v>
      </c>
      <c r="W2458">
        <v>240</v>
      </c>
      <c r="X2458">
        <v>4</v>
      </c>
      <c r="Y2458" t="s">
        <v>35</v>
      </c>
      <c r="AB2458" t="s">
        <v>1225</v>
      </c>
      <c r="AC2458" t="s">
        <v>1226</v>
      </c>
      <c r="AD2458">
        <v>89015</v>
      </c>
    </row>
    <row r="2459" spans="1:30" x14ac:dyDescent="0.25">
      <c r="A2459" t="s">
        <v>1621</v>
      </c>
      <c r="D2459" t="s">
        <v>277</v>
      </c>
      <c r="E2459" t="s">
        <v>1622</v>
      </c>
      <c r="F2459" t="s">
        <v>782</v>
      </c>
      <c r="H2459" t="s">
        <v>811</v>
      </c>
      <c r="M2459" t="s">
        <v>789</v>
      </c>
      <c r="N2459" t="s">
        <v>777</v>
      </c>
      <c r="P2459" t="s">
        <v>790</v>
      </c>
      <c r="S2459" s="71">
        <v>45408</v>
      </c>
      <c r="T2459" s="94">
        <v>0.47916666666666669</v>
      </c>
      <c r="U2459" s="71">
        <v>45408</v>
      </c>
      <c r="V2459" s="94">
        <v>0.64583333333333337</v>
      </c>
      <c r="W2459">
        <v>2.59</v>
      </c>
      <c r="X2459">
        <v>4.3166666999999999E-2</v>
      </c>
      <c r="Y2459" t="s">
        <v>35</v>
      </c>
      <c r="AD2459">
        <v>89015</v>
      </c>
    </row>
    <row r="2460" spans="1:30" x14ac:dyDescent="0.25">
      <c r="A2460" t="s">
        <v>1621</v>
      </c>
      <c r="D2460" t="s">
        <v>277</v>
      </c>
      <c r="E2460" t="s">
        <v>1622</v>
      </c>
      <c r="F2460" t="s">
        <v>782</v>
      </c>
      <c r="H2460" t="s">
        <v>811</v>
      </c>
      <c r="M2460" t="s">
        <v>744</v>
      </c>
      <c r="N2460" t="s">
        <v>796</v>
      </c>
      <c r="O2460">
        <v>0</v>
      </c>
      <c r="P2460" t="s">
        <v>797</v>
      </c>
      <c r="Q2460" t="s">
        <v>747</v>
      </c>
      <c r="R2460" t="s">
        <v>747</v>
      </c>
      <c r="S2460" s="71">
        <v>45408</v>
      </c>
      <c r="T2460" s="94">
        <v>0.64583333333333337</v>
      </c>
      <c r="U2460" s="71">
        <v>45408</v>
      </c>
      <c r="V2460" s="94">
        <v>0.67708333333333337</v>
      </c>
      <c r="W2460">
        <v>45</v>
      </c>
      <c r="X2460">
        <v>0.75</v>
      </c>
      <c r="AB2460" t="s">
        <v>798</v>
      </c>
      <c r="AC2460" t="s">
        <v>799</v>
      </c>
      <c r="AD2460">
        <v>121808</v>
      </c>
    </row>
    <row r="2461" spans="1:30" x14ac:dyDescent="0.25">
      <c r="A2461" t="s">
        <v>1621</v>
      </c>
      <c r="D2461" t="s">
        <v>277</v>
      </c>
      <c r="E2461" t="s">
        <v>1622</v>
      </c>
      <c r="F2461" t="s">
        <v>782</v>
      </c>
      <c r="H2461" t="s">
        <v>811</v>
      </c>
      <c r="M2461" t="s">
        <v>744</v>
      </c>
      <c r="N2461" t="s">
        <v>745</v>
      </c>
      <c r="O2461">
        <v>0</v>
      </c>
      <c r="P2461" t="s">
        <v>819</v>
      </c>
      <c r="Q2461" t="s">
        <v>86</v>
      </c>
      <c r="R2461" t="s">
        <v>86</v>
      </c>
      <c r="S2461" s="71">
        <v>45411</v>
      </c>
      <c r="T2461" s="94">
        <v>0.33333333333333331</v>
      </c>
      <c r="U2461" s="71">
        <v>45411</v>
      </c>
      <c r="V2461" s="94">
        <v>0.375</v>
      </c>
      <c r="W2461">
        <v>60</v>
      </c>
      <c r="X2461">
        <v>1</v>
      </c>
      <c r="Y2461" t="s">
        <v>35</v>
      </c>
      <c r="AB2461" t="s">
        <v>784</v>
      </c>
      <c r="AC2461" t="s">
        <v>785</v>
      </c>
      <c r="AD2461">
        <v>100912</v>
      </c>
    </row>
    <row r="2462" spans="1:30" x14ac:dyDescent="0.25">
      <c r="A2462" t="s">
        <v>1621</v>
      </c>
      <c r="D2462" t="s">
        <v>277</v>
      </c>
      <c r="E2462" t="s">
        <v>1622</v>
      </c>
      <c r="F2462" t="s">
        <v>782</v>
      </c>
      <c r="H2462" t="s">
        <v>811</v>
      </c>
      <c r="M2462" t="s">
        <v>744</v>
      </c>
      <c r="N2462" t="s">
        <v>745</v>
      </c>
      <c r="O2462">
        <v>0</v>
      </c>
      <c r="P2462" t="s">
        <v>783</v>
      </c>
      <c r="Q2462" t="s">
        <v>86</v>
      </c>
      <c r="R2462" t="s">
        <v>86</v>
      </c>
      <c r="S2462" s="71">
        <v>45411</v>
      </c>
      <c r="T2462" s="94">
        <v>0.375</v>
      </c>
      <c r="U2462" s="71">
        <v>45411</v>
      </c>
      <c r="V2462" s="94">
        <v>0.41666666666666669</v>
      </c>
      <c r="W2462">
        <v>60</v>
      </c>
      <c r="X2462">
        <v>1</v>
      </c>
      <c r="Y2462" t="s">
        <v>35</v>
      </c>
      <c r="AB2462" t="s">
        <v>784</v>
      </c>
      <c r="AC2462" t="s">
        <v>785</v>
      </c>
      <c r="AD2462">
        <v>100930</v>
      </c>
    </row>
    <row r="2463" spans="1:30" x14ac:dyDescent="0.25">
      <c r="A2463" t="s">
        <v>1621</v>
      </c>
      <c r="D2463" t="s">
        <v>277</v>
      </c>
      <c r="E2463" t="s">
        <v>1622</v>
      </c>
      <c r="F2463" t="s">
        <v>782</v>
      </c>
      <c r="H2463" t="s">
        <v>811</v>
      </c>
      <c r="M2463" t="s">
        <v>744</v>
      </c>
      <c r="N2463" t="s">
        <v>745</v>
      </c>
      <c r="O2463">
        <v>0</v>
      </c>
      <c r="P2463" t="s">
        <v>783</v>
      </c>
      <c r="Q2463" t="s">
        <v>86</v>
      </c>
      <c r="R2463" t="s">
        <v>86</v>
      </c>
      <c r="S2463" s="71">
        <v>45411</v>
      </c>
      <c r="T2463" s="94">
        <v>0.45833333333333331</v>
      </c>
      <c r="U2463" s="71">
        <v>45411</v>
      </c>
      <c r="V2463" s="94">
        <v>0.5625</v>
      </c>
      <c r="W2463">
        <v>150</v>
      </c>
      <c r="X2463">
        <v>2.5</v>
      </c>
      <c r="Y2463" t="s">
        <v>35</v>
      </c>
      <c r="AB2463" t="s">
        <v>1418</v>
      </c>
      <c r="AC2463" t="s">
        <v>1419</v>
      </c>
      <c r="AD2463">
        <v>103286</v>
      </c>
    </row>
    <row r="2464" spans="1:30" x14ac:dyDescent="0.25">
      <c r="A2464" t="s">
        <v>1621</v>
      </c>
      <c r="D2464" t="s">
        <v>277</v>
      </c>
      <c r="E2464" t="s">
        <v>1622</v>
      </c>
      <c r="F2464" t="s">
        <v>782</v>
      </c>
      <c r="H2464" t="s">
        <v>811</v>
      </c>
      <c r="M2464" t="s">
        <v>789</v>
      </c>
      <c r="N2464" t="s">
        <v>777</v>
      </c>
      <c r="P2464" t="s">
        <v>790</v>
      </c>
      <c r="S2464" s="71">
        <v>45411</v>
      </c>
      <c r="T2464" s="94">
        <v>0.45833333333333331</v>
      </c>
      <c r="U2464" s="71">
        <v>45411</v>
      </c>
      <c r="V2464" s="94">
        <v>0.5625</v>
      </c>
      <c r="W2464">
        <v>4.9000000000000004</v>
      </c>
      <c r="X2464">
        <v>8.1666666999999998E-2</v>
      </c>
      <c r="Y2464" t="s">
        <v>35</v>
      </c>
      <c r="AD2464">
        <v>103286</v>
      </c>
    </row>
    <row r="2465" spans="1:30" x14ac:dyDescent="0.25">
      <c r="A2465" t="s">
        <v>1621</v>
      </c>
      <c r="D2465" t="s">
        <v>277</v>
      </c>
      <c r="E2465" t="s">
        <v>1622</v>
      </c>
      <c r="F2465" t="s">
        <v>782</v>
      </c>
      <c r="H2465" t="s">
        <v>811</v>
      </c>
      <c r="M2465" t="s">
        <v>744</v>
      </c>
      <c r="N2465" t="s">
        <v>796</v>
      </c>
      <c r="O2465">
        <v>0</v>
      </c>
      <c r="P2465" t="s">
        <v>797</v>
      </c>
      <c r="Q2465" t="s">
        <v>747</v>
      </c>
      <c r="R2465" t="s">
        <v>747</v>
      </c>
      <c r="S2465" s="71">
        <v>45411</v>
      </c>
      <c r="T2465" s="94">
        <v>0.5625</v>
      </c>
      <c r="U2465" s="71">
        <v>45411</v>
      </c>
      <c r="V2465" s="94">
        <v>0.57291666666666663</v>
      </c>
      <c r="W2465">
        <v>15</v>
      </c>
      <c r="X2465">
        <v>0.25</v>
      </c>
      <c r="AB2465" t="s">
        <v>798</v>
      </c>
      <c r="AC2465" t="s">
        <v>799</v>
      </c>
      <c r="AD2465">
        <v>123235</v>
      </c>
    </row>
    <row r="2466" spans="1:30" x14ac:dyDescent="0.25">
      <c r="A2466" t="s">
        <v>1621</v>
      </c>
      <c r="D2466" t="s">
        <v>277</v>
      </c>
      <c r="E2466" t="s">
        <v>1622</v>
      </c>
      <c r="F2466" t="s">
        <v>782</v>
      </c>
      <c r="H2466" t="s">
        <v>811</v>
      </c>
      <c r="M2466" t="s">
        <v>744</v>
      </c>
      <c r="N2466" t="s">
        <v>745</v>
      </c>
      <c r="O2466">
        <v>0</v>
      </c>
      <c r="P2466" t="s">
        <v>783</v>
      </c>
      <c r="Q2466" t="s">
        <v>86</v>
      </c>
      <c r="R2466" t="s">
        <v>86</v>
      </c>
      <c r="S2466" s="71">
        <v>45411</v>
      </c>
      <c r="T2466" s="94">
        <v>0.57291666666666663</v>
      </c>
      <c r="U2466" s="71">
        <v>45411</v>
      </c>
      <c r="V2466" s="94">
        <v>0.65625</v>
      </c>
      <c r="W2466">
        <v>120</v>
      </c>
      <c r="X2466">
        <v>2</v>
      </c>
      <c r="Y2466" t="s">
        <v>35</v>
      </c>
      <c r="AB2466" t="s">
        <v>1627</v>
      </c>
      <c r="AC2466" t="s">
        <v>1628</v>
      </c>
      <c r="AD2466">
        <v>118670</v>
      </c>
    </row>
    <row r="2467" spans="1:30" x14ac:dyDescent="0.25">
      <c r="A2467" t="s">
        <v>1621</v>
      </c>
      <c r="D2467" t="s">
        <v>277</v>
      </c>
      <c r="E2467" t="s">
        <v>1622</v>
      </c>
      <c r="F2467" t="s">
        <v>782</v>
      </c>
      <c r="H2467" t="s">
        <v>811</v>
      </c>
      <c r="M2467" t="s">
        <v>789</v>
      </c>
      <c r="N2467" t="s">
        <v>777</v>
      </c>
      <c r="P2467" t="s">
        <v>790</v>
      </c>
      <c r="S2467" s="71">
        <v>45411</v>
      </c>
      <c r="T2467" s="94">
        <v>0.57291666666666663</v>
      </c>
      <c r="U2467" s="71">
        <v>45411</v>
      </c>
      <c r="V2467" s="94">
        <v>0.65625</v>
      </c>
      <c r="W2467">
        <v>5.59</v>
      </c>
      <c r="X2467">
        <v>9.3166666999999995E-2</v>
      </c>
      <c r="Y2467" t="s">
        <v>35</v>
      </c>
      <c r="AD2467">
        <v>118670</v>
      </c>
    </row>
    <row r="2468" spans="1:30" x14ac:dyDescent="0.25">
      <c r="A2468" t="s">
        <v>1621</v>
      </c>
      <c r="D2468" t="s">
        <v>277</v>
      </c>
      <c r="E2468" t="s">
        <v>1622</v>
      </c>
      <c r="F2468" t="s">
        <v>782</v>
      </c>
      <c r="H2468" t="s">
        <v>811</v>
      </c>
      <c r="M2468" t="s">
        <v>744</v>
      </c>
      <c r="N2468" t="s">
        <v>796</v>
      </c>
      <c r="O2468">
        <v>0</v>
      </c>
      <c r="P2468" t="s">
        <v>797</v>
      </c>
      <c r="Q2468" t="s">
        <v>747</v>
      </c>
      <c r="R2468" t="s">
        <v>747</v>
      </c>
      <c r="S2468" s="71">
        <v>45412</v>
      </c>
      <c r="T2468" s="94">
        <v>0.375</v>
      </c>
      <c r="U2468" s="71">
        <v>45412</v>
      </c>
      <c r="V2468" s="94">
        <v>0.41666666666666669</v>
      </c>
      <c r="W2468">
        <v>60</v>
      </c>
      <c r="X2468">
        <v>1</v>
      </c>
      <c r="AB2468" t="s">
        <v>798</v>
      </c>
      <c r="AC2468" t="s">
        <v>799</v>
      </c>
      <c r="AD2468">
        <v>123567</v>
      </c>
    </row>
    <row r="2469" spans="1:30" x14ac:dyDescent="0.25">
      <c r="A2469" t="s">
        <v>1621</v>
      </c>
      <c r="D2469" t="s">
        <v>277</v>
      </c>
      <c r="E2469" t="s">
        <v>1622</v>
      </c>
      <c r="F2469" t="s">
        <v>782</v>
      </c>
      <c r="H2469" t="s">
        <v>811</v>
      </c>
      <c r="M2469" t="s">
        <v>744</v>
      </c>
      <c r="N2469" t="s">
        <v>745</v>
      </c>
      <c r="O2469">
        <v>0</v>
      </c>
      <c r="P2469" t="s">
        <v>783</v>
      </c>
      <c r="Q2469" t="s">
        <v>86</v>
      </c>
      <c r="R2469" t="s">
        <v>86</v>
      </c>
      <c r="S2469" s="71">
        <v>45412</v>
      </c>
      <c r="T2469" s="94">
        <v>0.41666666666666669</v>
      </c>
      <c r="U2469" s="71">
        <v>45412</v>
      </c>
      <c r="V2469" s="94">
        <v>0.5</v>
      </c>
      <c r="W2469">
        <v>120</v>
      </c>
      <c r="X2469">
        <v>2</v>
      </c>
      <c r="Y2469" t="s">
        <v>35</v>
      </c>
      <c r="AB2469" t="s">
        <v>817</v>
      </c>
      <c r="AC2469" t="s">
        <v>818</v>
      </c>
      <c r="AD2469">
        <v>90752</v>
      </c>
    </row>
    <row r="2470" spans="1:30" x14ac:dyDescent="0.25">
      <c r="A2470" t="s">
        <v>1621</v>
      </c>
      <c r="D2470" t="s">
        <v>277</v>
      </c>
      <c r="E2470" t="s">
        <v>1622</v>
      </c>
      <c r="F2470" t="s">
        <v>782</v>
      </c>
      <c r="H2470" t="s">
        <v>811</v>
      </c>
      <c r="M2470" t="s">
        <v>744</v>
      </c>
      <c r="N2470" t="s">
        <v>745</v>
      </c>
      <c r="O2470">
        <v>0</v>
      </c>
      <c r="P2470" t="s">
        <v>783</v>
      </c>
      <c r="Q2470" t="s">
        <v>86</v>
      </c>
      <c r="R2470" t="s">
        <v>86</v>
      </c>
      <c r="S2470" s="71">
        <v>45412</v>
      </c>
      <c r="T2470" s="94">
        <v>0.51041666666666663</v>
      </c>
      <c r="U2470" s="71">
        <v>45412</v>
      </c>
      <c r="V2470" s="94">
        <v>0.59375</v>
      </c>
      <c r="W2470">
        <v>120</v>
      </c>
      <c r="X2470">
        <v>2</v>
      </c>
      <c r="Y2470" t="s">
        <v>35</v>
      </c>
      <c r="AB2470" t="s">
        <v>1629</v>
      </c>
      <c r="AC2470" t="s">
        <v>1630</v>
      </c>
      <c r="AD2470">
        <v>110814</v>
      </c>
    </row>
    <row r="2471" spans="1:30" x14ac:dyDescent="0.25">
      <c r="A2471" t="s">
        <v>1621</v>
      </c>
      <c r="D2471" t="s">
        <v>277</v>
      </c>
      <c r="E2471" t="s">
        <v>1622</v>
      </c>
      <c r="F2471" t="s">
        <v>782</v>
      </c>
      <c r="H2471" t="s">
        <v>811</v>
      </c>
      <c r="M2471" t="s">
        <v>789</v>
      </c>
      <c r="N2471" t="s">
        <v>777</v>
      </c>
      <c r="P2471" t="s">
        <v>790</v>
      </c>
      <c r="S2471" s="71">
        <v>45412</v>
      </c>
      <c r="T2471" s="94">
        <v>0.51041666666666663</v>
      </c>
      <c r="U2471" s="71">
        <v>45412</v>
      </c>
      <c r="V2471" s="94">
        <v>0.59375</v>
      </c>
      <c r="W2471">
        <v>5.33</v>
      </c>
      <c r="X2471">
        <v>8.8833333E-2</v>
      </c>
      <c r="Y2471" t="s">
        <v>35</v>
      </c>
      <c r="AD2471">
        <v>110814</v>
      </c>
    </row>
    <row r="2472" spans="1:30" x14ac:dyDescent="0.25">
      <c r="A2472" t="s">
        <v>1621</v>
      </c>
      <c r="D2472" t="s">
        <v>277</v>
      </c>
      <c r="E2472" t="s">
        <v>1622</v>
      </c>
      <c r="F2472" t="s">
        <v>782</v>
      </c>
      <c r="H2472" t="s">
        <v>811</v>
      </c>
      <c r="M2472" t="s">
        <v>744</v>
      </c>
      <c r="N2472" t="s">
        <v>745</v>
      </c>
      <c r="O2472">
        <v>0</v>
      </c>
      <c r="P2472" t="s">
        <v>783</v>
      </c>
      <c r="Q2472" t="s">
        <v>86</v>
      </c>
      <c r="R2472" t="s">
        <v>86</v>
      </c>
      <c r="S2472" s="71">
        <v>45412</v>
      </c>
      <c r="T2472" s="94">
        <v>0.60416666666666663</v>
      </c>
      <c r="U2472" s="71">
        <v>45412</v>
      </c>
      <c r="V2472" s="94">
        <v>0.64583333333333337</v>
      </c>
      <c r="W2472">
        <v>60</v>
      </c>
      <c r="X2472">
        <v>1</v>
      </c>
      <c r="Y2472" t="s">
        <v>35</v>
      </c>
      <c r="AB2472" t="s">
        <v>906</v>
      </c>
      <c r="AC2472" t="s">
        <v>907</v>
      </c>
      <c r="AD2472">
        <v>94457</v>
      </c>
    </row>
    <row r="2473" spans="1:30" x14ac:dyDescent="0.25">
      <c r="A2473" t="s">
        <v>1621</v>
      </c>
      <c r="D2473" t="s">
        <v>277</v>
      </c>
      <c r="E2473" t="s">
        <v>1622</v>
      </c>
      <c r="F2473" t="s">
        <v>782</v>
      </c>
      <c r="H2473" t="s">
        <v>811</v>
      </c>
      <c r="M2473" t="s">
        <v>789</v>
      </c>
      <c r="N2473" t="s">
        <v>777</v>
      </c>
      <c r="P2473" t="s">
        <v>790</v>
      </c>
      <c r="S2473" s="71">
        <v>45412</v>
      </c>
      <c r="T2473" s="94">
        <v>0.60416666666666663</v>
      </c>
      <c r="U2473" s="71">
        <v>45412</v>
      </c>
      <c r="V2473" s="94">
        <v>0.64583333333333337</v>
      </c>
      <c r="W2473">
        <v>1.27</v>
      </c>
      <c r="X2473">
        <v>2.1166667E-2</v>
      </c>
      <c r="Y2473" t="s">
        <v>35</v>
      </c>
      <c r="AD2473">
        <v>94457</v>
      </c>
    </row>
    <row r="2474" spans="1:30" x14ac:dyDescent="0.25">
      <c r="A2474" t="s">
        <v>1621</v>
      </c>
      <c r="D2474" t="s">
        <v>277</v>
      </c>
      <c r="E2474" t="s">
        <v>1622</v>
      </c>
      <c r="F2474" t="s">
        <v>782</v>
      </c>
      <c r="H2474" t="s">
        <v>811</v>
      </c>
      <c r="M2474" t="s">
        <v>744</v>
      </c>
      <c r="N2474" t="s">
        <v>745</v>
      </c>
      <c r="O2474">
        <v>0</v>
      </c>
      <c r="P2474" t="s">
        <v>746</v>
      </c>
      <c r="Q2474" t="s">
        <v>747</v>
      </c>
      <c r="R2474" t="s">
        <v>747</v>
      </c>
      <c r="S2474" s="71">
        <v>45412</v>
      </c>
      <c r="T2474" s="94">
        <v>0.66666666666666663</v>
      </c>
      <c r="U2474" s="71">
        <v>45412</v>
      </c>
      <c r="V2474" s="94">
        <v>0.71875</v>
      </c>
      <c r="W2474">
        <v>75</v>
      </c>
      <c r="X2474">
        <v>1.25</v>
      </c>
      <c r="AB2474" t="s">
        <v>1791</v>
      </c>
      <c r="AC2474" t="s">
        <v>1792</v>
      </c>
      <c r="AD2474">
        <v>123030</v>
      </c>
    </row>
    <row r="2475" spans="1:30" x14ac:dyDescent="0.25">
      <c r="A2475" t="s">
        <v>1621</v>
      </c>
      <c r="D2475" t="s">
        <v>277</v>
      </c>
      <c r="E2475" t="s">
        <v>1622</v>
      </c>
      <c r="F2475" t="s">
        <v>782</v>
      </c>
      <c r="H2475" t="s">
        <v>811</v>
      </c>
      <c r="M2475" t="s">
        <v>744</v>
      </c>
      <c r="N2475" t="s">
        <v>745</v>
      </c>
      <c r="O2475">
        <v>0</v>
      </c>
      <c r="P2475" t="s">
        <v>819</v>
      </c>
      <c r="Q2475" t="s">
        <v>86</v>
      </c>
      <c r="R2475" t="s">
        <v>86</v>
      </c>
      <c r="S2475" s="71">
        <v>45412</v>
      </c>
      <c r="T2475" s="94">
        <v>0.73958333333333337</v>
      </c>
      <c r="U2475" s="71">
        <v>45412</v>
      </c>
      <c r="V2475" s="94">
        <v>0.78125</v>
      </c>
      <c r="W2475">
        <v>60</v>
      </c>
      <c r="X2475">
        <v>1</v>
      </c>
      <c r="Y2475" t="s">
        <v>35</v>
      </c>
      <c r="AB2475" t="s">
        <v>968</v>
      </c>
      <c r="AC2475" t="s">
        <v>969</v>
      </c>
      <c r="AD2475">
        <v>97411</v>
      </c>
    </row>
    <row r="2476" spans="1:30" x14ac:dyDescent="0.25">
      <c r="A2476" t="s">
        <v>1621</v>
      </c>
      <c r="D2476" t="s">
        <v>277</v>
      </c>
      <c r="E2476" t="s">
        <v>1622</v>
      </c>
      <c r="F2476" t="s">
        <v>782</v>
      </c>
      <c r="H2476" t="s">
        <v>811</v>
      </c>
      <c r="M2476" t="s">
        <v>789</v>
      </c>
      <c r="N2476" t="s">
        <v>777</v>
      </c>
      <c r="P2476" t="s">
        <v>790</v>
      </c>
      <c r="S2476" s="71">
        <v>45412</v>
      </c>
      <c r="T2476" s="94">
        <v>0.73958333333333337</v>
      </c>
      <c r="U2476" s="71">
        <v>45412</v>
      </c>
      <c r="V2476" s="94">
        <v>0.78125</v>
      </c>
      <c r="W2476">
        <v>3.69</v>
      </c>
      <c r="X2476">
        <v>6.1499999999999999E-2</v>
      </c>
      <c r="Y2476" t="s">
        <v>35</v>
      </c>
      <c r="AD2476">
        <v>97411</v>
      </c>
    </row>
    <row r="2477" spans="1:30" x14ac:dyDescent="0.25">
      <c r="A2477" t="s">
        <v>1621</v>
      </c>
      <c r="D2477" t="s">
        <v>277</v>
      </c>
      <c r="E2477" t="s">
        <v>1622</v>
      </c>
      <c r="F2477" t="s">
        <v>782</v>
      </c>
      <c r="H2477" t="s">
        <v>811</v>
      </c>
      <c r="M2477" t="s">
        <v>744</v>
      </c>
      <c r="N2477" t="s">
        <v>796</v>
      </c>
      <c r="O2477">
        <v>0</v>
      </c>
      <c r="P2477" t="s">
        <v>797</v>
      </c>
      <c r="Q2477" t="s">
        <v>747</v>
      </c>
      <c r="R2477" t="s">
        <v>747</v>
      </c>
      <c r="S2477" s="71">
        <v>45413</v>
      </c>
      <c r="T2477" s="94">
        <v>0.30208333333333331</v>
      </c>
      <c r="U2477" s="71">
        <v>45413</v>
      </c>
      <c r="V2477" s="94">
        <v>0.33333333333333331</v>
      </c>
      <c r="W2477">
        <v>45</v>
      </c>
      <c r="X2477">
        <v>0.75</v>
      </c>
      <c r="AB2477" t="s">
        <v>798</v>
      </c>
      <c r="AC2477" t="s">
        <v>799</v>
      </c>
      <c r="AD2477">
        <v>124117</v>
      </c>
    </row>
    <row r="2478" spans="1:30" x14ac:dyDescent="0.25">
      <c r="A2478" t="s">
        <v>1621</v>
      </c>
      <c r="D2478" t="s">
        <v>277</v>
      </c>
      <c r="E2478" t="s">
        <v>1622</v>
      </c>
      <c r="F2478" t="s">
        <v>782</v>
      </c>
      <c r="H2478" t="s">
        <v>811</v>
      </c>
      <c r="M2478" t="s">
        <v>744</v>
      </c>
      <c r="N2478" t="s">
        <v>745</v>
      </c>
      <c r="O2478">
        <v>0</v>
      </c>
      <c r="P2478" t="s">
        <v>819</v>
      </c>
      <c r="Q2478" t="s">
        <v>86</v>
      </c>
      <c r="R2478" t="s">
        <v>86</v>
      </c>
      <c r="S2478" s="71">
        <v>45413</v>
      </c>
      <c r="T2478" s="94">
        <v>0.33333333333333331</v>
      </c>
      <c r="U2478" s="71">
        <v>45413</v>
      </c>
      <c r="V2478" s="94">
        <v>0.375</v>
      </c>
      <c r="W2478">
        <v>60</v>
      </c>
      <c r="X2478">
        <v>1</v>
      </c>
      <c r="Y2478" t="s">
        <v>35</v>
      </c>
      <c r="AB2478" t="s">
        <v>784</v>
      </c>
      <c r="AC2478" t="s">
        <v>785</v>
      </c>
      <c r="AD2478">
        <v>106746</v>
      </c>
    </row>
    <row r="2479" spans="1:30" x14ac:dyDescent="0.25">
      <c r="A2479" t="s">
        <v>1621</v>
      </c>
      <c r="D2479" t="s">
        <v>277</v>
      </c>
      <c r="E2479" t="s">
        <v>1622</v>
      </c>
      <c r="F2479" t="s">
        <v>782</v>
      </c>
      <c r="H2479" t="s">
        <v>811</v>
      </c>
      <c r="M2479" t="s">
        <v>744</v>
      </c>
      <c r="N2479" t="s">
        <v>745</v>
      </c>
      <c r="O2479">
        <v>0</v>
      </c>
      <c r="P2479" t="s">
        <v>816</v>
      </c>
      <c r="Q2479" t="s">
        <v>86</v>
      </c>
      <c r="R2479" t="s">
        <v>86</v>
      </c>
      <c r="S2479" s="71">
        <v>45413</v>
      </c>
      <c r="T2479" s="94">
        <v>0.38541666666666669</v>
      </c>
      <c r="U2479" s="71">
        <v>45413</v>
      </c>
      <c r="V2479" s="94">
        <v>0.46875</v>
      </c>
      <c r="W2479">
        <v>120</v>
      </c>
      <c r="X2479">
        <v>2</v>
      </c>
      <c r="Y2479" t="s">
        <v>203</v>
      </c>
      <c r="AB2479" t="s">
        <v>1631</v>
      </c>
      <c r="AC2479" t="s">
        <v>1632</v>
      </c>
      <c r="AD2479">
        <v>92178</v>
      </c>
    </row>
    <row r="2480" spans="1:30" x14ac:dyDescent="0.25">
      <c r="A2480" t="s">
        <v>1621</v>
      </c>
      <c r="D2480" t="s">
        <v>277</v>
      </c>
      <c r="E2480" t="s">
        <v>1622</v>
      </c>
      <c r="F2480" t="s">
        <v>782</v>
      </c>
      <c r="H2480" t="s">
        <v>811</v>
      </c>
      <c r="M2480" t="s">
        <v>789</v>
      </c>
      <c r="N2480" t="s">
        <v>777</v>
      </c>
      <c r="P2480" t="s">
        <v>790</v>
      </c>
      <c r="S2480" s="71">
        <v>45413</v>
      </c>
      <c r="T2480" s="94">
        <v>0.38541666666666669</v>
      </c>
      <c r="U2480" s="71">
        <v>45413</v>
      </c>
      <c r="V2480" s="94">
        <v>0.46875</v>
      </c>
      <c r="W2480">
        <v>1.46</v>
      </c>
      <c r="X2480">
        <v>2.4333332999999999E-2</v>
      </c>
      <c r="Y2480" t="s">
        <v>203</v>
      </c>
      <c r="AD2480">
        <v>92178</v>
      </c>
    </row>
    <row r="2481" spans="1:30" x14ac:dyDescent="0.25">
      <c r="A2481" t="s">
        <v>1621</v>
      </c>
      <c r="D2481" t="s">
        <v>277</v>
      </c>
      <c r="E2481" t="s">
        <v>1622</v>
      </c>
      <c r="F2481" t="s">
        <v>782</v>
      </c>
      <c r="H2481" t="s">
        <v>811</v>
      </c>
      <c r="M2481" t="s">
        <v>744</v>
      </c>
      <c r="N2481" t="s">
        <v>745</v>
      </c>
      <c r="O2481">
        <v>0</v>
      </c>
      <c r="P2481" t="s">
        <v>791</v>
      </c>
      <c r="Q2481" t="s">
        <v>85</v>
      </c>
      <c r="R2481" t="s">
        <v>792</v>
      </c>
      <c r="S2481" s="71">
        <v>45413</v>
      </c>
      <c r="T2481" s="94">
        <v>0.47916666666666669</v>
      </c>
      <c r="U2481" s="71">
        <v>45413</v>
      </c>
      <c r="V2481" s="94">
        <v>0.54166666666666663</v>
      </c>
      <c r="W2481">
        <v>90</v>
      </c>
      <c r="X2481">
        <v>1.5</v>
      </c>
      <c r="Y2481" t="s">
        <v>34</v>
      </c>
      <c r="AB2481" t="s">
        <v>1042</v>
      </c>
      <c r="AC2481" t="s">
        <v>1043</v>
      </c>
      <c r="AD2481">
        <v>92166</v>
      </c>
    </row>
    <row r="2482" spans="1:30" x14ac:dyDescent="0.25">
      <c r="A2482" t="s">
        <v>1621</v>
      </c>
      <c r="D2482" t="s">
        <v>277</v>
      </c>
      <c r="E2482" t="s">
        <v>1622</v>
      </c>
      <c r="F2482" t="s">
        <v>782</v>
      </c>
      <c r="H2482" t="s">
        <v>811</v>
      </c>
      <c r="M2482" t="s">
        <v>789</v>
      </c>
      <c r="N2482" t="s">
        <v>777</v>
      </c>
      <c r="P2482" t="s">
        <v>790</v>
      </c>
      <c r="S2482" s="71">
        <v>45413</v>
      </c>
      <c r="T2482" s="94">
        <v>0.47916666666666669</v>
      </c>
      <c r="U2482" s="71">
        <v>45413</v>
      </c>
      <c r="V2482" s="94">
        <v>0.54166666666666663</v>
      </c>
      <c r="W2482">
        <v>0.71</v>
      </c>
      <c r="X2482">
        <v>1.1833333E-2</v>
      </c>
      <c r="Y2482" t="s">
        <v>34</v>
      </c>
      <c r="AD2482">
        <v>92166</v>
      </c>
    </row>
    <row r="2483" spans="1:30" x14ac:dyDescent="0.25">
      <c r="A2483" t="s">
        <v>1621</v>
      </c>
      <c r="D2483" t="s">
        <v>277</v>
      </c>
      <c r="E2483" t="s">
        <v>1622</v>
      </c>
      <c r="F2483" t="s">
        <v>782</v>
      </c>
      <c r="H2483" t="s">
        <v>811</v>
      </c>
      <c r="M2483" t="s">
        <v>744</v>
      </c>
      <c r="N2483" t="s">
        <v>745</v>
      </c>
      <c r="O2483">
        <v>0</v>
      </c>
      <c r="P2483" t="s">
        <v>783</v>
      </c>
      <c r="Q2483" t="s">
        <v>86</v>
      </c>
      <c r="R2483" t="s">
        <v>86</v>
      </c>
      <c r="S2483" s="71">
        <v>45413</v>
      </c>
      <c r="T2483" s="94">
        <v>0.57291666666666663</v>
      </c>
      <c r="U2483" s="71">
        <v>45413</v>
      </c>
      <c r="V2483" s="94">
        <v>0.65625</v>
      </c>
      <c r="W2483">
        <v>120</v>
      </c>
      <c r="X2483">
        <v>2</v>
      </c>
      <c r="Y2483" t="s">
        <v>35</v>
      </c>
      <c r="AB2483" t="s">
        <v>1627</v>
      </c>
      <c r="AC2483" t="s">
        <v>1628</v>
      </c>
      <c r="AD2483">
        <v>118682</v>
      </c>
    </row>
    <row r="2484" spans="1:30" x14ac:dyDescent="0.25">
      <c r="A2484" t="s">
        <v>1621</v>
      </c>
      <c r="D2484" t="s">
        <v>277</v>
      </c>
      <c r="E2484" t="s">
        <v>1622</v>
      </c>
      <c r="F2484" t="s">
        <v>782</v>
      </c>
      <c r="H2484" t="s">
        <v>811</v>
      </c>
      <c r="M2484" t="s">
        <v>776</v>
      </c>
      <c r="N2484" t="s">
        <v>777</v>
      </c>
      <c r="P2484" t="s">
        <v>788</v>
      </c>
      <c r="Q2484" t="s">
        <v>86</v>
      </c>
      <c r="R2484" t="s">
        <v>86</v>
      </c>
      <c r="S2484" s="71">
        <v>45413</v>
      </c>
      <c r="T2484" s="94">
        <v>0.57291666666666663</v>
      </c>
      <c r="U2484" s="71">
        <v>45413</v>
      </c>
      <c r="V2484" s="94">
        <v>0.65625</v>
      </c>
      <c r="W2484">
        <v>5.3</v>
      </c>
      <c r="X2484">
        <v>8.8333333E-2</v>
      </c>
      <c r="Y2484" t="s">
        <v>35</v>
      </c>
      <c r="AB2484" t="s">
        <v>1627</v>
      </c>
      <c r="AC2484" t="s">
        <v>1628</v>
      </c>
      <c r="AD2484">
        <v>118682</v>
      </c>
    </row>
    <row r="2485" spans="1:30" x14ac:dyDescent="0.25">
      <c r="A2485" t="s">
        <v>1621</v>
      </c>
      <c r="D2485" t="s">
        <v>277</v>
      </c>
      <c r="E2485" t="s">
        <v>1622</v>
      </c>
      <c r="F2485" t="s">
        <v>782</v>
      </c>
      <c r="H2485" t="s">
        <v>811</v>
      </c>
      <c r="M2485" t="s">
        <v>789</v>
      </c>
      <c r="N2485" t="s">
        <v>777</v>
      </c>
      <c r="P2485" t="s">
        <v>790</v>
      </c>
      <c r="S2485" s="71">
        <v>45413</v>
      </c>
      <c r="T2485" s="94">
        <v>0.57291666666666663</v>
      </c>
      <c r="U2485" s="71">
        <v>45413</v>
      </c>
      <c r="V2485" s="94">
        <v>0.65625</v>
      </c>
      <c r="W2485">
        <v>7.89</v>
      </c>
      <c r="X2485">
        <v>0.13150000000000001</v>
      </c>
      <c r="Y2485" t="s">
        <v>35</v>
      </c>
      <c r="AD2485">
        <v>118682</v>
      </c>
    </row>
    <row r="2486" spans="1:30" x14ac:dyDescent="0.25">
      <c r="A2486" t="s">
        <v>1621</v>
      </c>
      <c r="D2486" t="s">
        <v>277</v>
      </c>
      <c r="E2486" t="s">
        <v>1622</v>
      </c>
      <c r="F2486" t="s">
        <v>782</v>
      </c>
      <c r="H2486" t="s">
        <v>811</v>
      </c>
      <c r="M2486" t="s">
        <v>744</v>
      </c>
      <c r="N2486" t="s">
        <v>745</v>
      </c>
      <c r="O2486">
        <v>0</v>
      </c>
      <c r="P2486" t="s">
        <v>819</v>
      </c>
      <c r="Q2486" t="s">
        <v>86</v>
      </c>
      <c r="R2486" t="s">
        <v>86</v>
      </c>
      <c r="S2486" s="71">
        <v>45413</v>
      </c>
      <c r="T2486" s="94">
        <v>0.66666666666666663</v>
      </c>
      <c r="U2486" s="71">
        <v>45413</v>
      </c>
      <c r="V2486" s="94">
        <v>0.70833333333333337</v>
      </c>
      <c r="W2486">
        <v>60</v>
      </c>
      <c r="X2486">
        <v>1</v>
      </c>
      <c r="Y2486" t="s">
        <v>35</v>
      </c>
      <c r="AB2486" t="s">
        <v>968</v>
      </c>
      <c r="AC2486" t="s">
        <v>969</v>
      </c>
      <c r="AD2486">
        <v>106604</v>
      </c>
    </row>
    <row r="2487" spans="1:30" x14ac:dyDescent="0.25">
      <c r="A2487" t="s">
        <v>1621</v>
      </c>
      <c r="D2487" t="s">
        <v>277</v>
      </c>
      <c r="E2487" t="s">
        <v>1622</v>
      </c>
      <c r="F2487" t="s">
        <v>782</v>
      </c>
      <c r="H2487" t="s">
        <v>811</v>
      </c>
      <c r="M2487" t="s">
        <v>789</v>
      </c>
      <c r="N2487" t="s">
        <v>777</v>
      </c>
      <c r="P2487" t="s">
        <v>790</v>
      </c>
      <c r="S2487" s="71">
        <v>45413</v>
      </c>
      <c r="T2487" s="94">
        <v>0.66666666666666663</v>
      </c>
      <c r="U2487" s="71">
        <v>45413</v>
      </c>
      <c r="V2487" s="94">
        <v>0.70833333333333337</v>
      </c>
      <c r="W2487">
        <v>5.46</v>
      </c>
      <c r="X2487">
        <v>9.0999999999999998E-2</v>
      </c>
      <c r="Y2487" t="s">
        <v>35</v>
      </c>
      <c r="AD2487">
        <v>106604</v>
      </c>
    </row>
    <row r="2488" spans="1:30" x14ac:dyDescent="0.25">
      <c r="A2488" t="s">
        <v>768</v>
      </c>
      <c r="C2488" t="s">
        <v>769</v>
      </c>
      <c r="D2488" t="s">
        <v>183</v>
      </c>
      <c r="E2488" t="s">
        <v>770</v>
      </c>
      <c r="F2488" t="s">
        <v>771</v>
      </c>
      <c r="G2488" t="s">
        <v>31</v>
      </c>
      <c r="H2488" t="s">
        <v>743</v>
      </c>
      <c r="I2488">
        <v>18</v>
      </c>
      <c r="J2488">
        <v>35</v>
      </c>
      <c r="M2488" t="s">
        <v>744</v>
      </c>
      <c r="N2488" t="s">
        <v>745</v>
      </c>
      <c r="O2488">
        <v>0</v>
      </c>
      <c r="P2488" t="s">
        <v>746</v>
      </c>
      <c r="Q2488" t="s">
        <v>747</v>
      </c>
      <c r="R2488" t="s">
        <v>747</v>
      </c>
      <c r="S2488" s="71">
        <v>45414</v>
      </c>
      <c r="T2488" s="94">
        <v>0.52083333333333337</v>
      </c>
      <c r="U2488" s="71">
        <v>45414</v>
      </c>
      <c r="V2488" s="94">
        <v>0.60416666666666663</v>
      </c>
      <c r="W2488">
        <v>120</v>
      </c>
      <c r="X2488">
        <v>2</v>
      </c>
      <c r="AB2488" t="s">
        <v>772</v>
      </c>
      <c r="AC2488" t="s">
        <v>773</v>
      </c>
      <c r="AD2488">
        <v>124418</v>
      </c>
    </row>
    <row r="2489" spans="1:30" x14ac:dyDescent="0.25">
      <c r="A2489" t="s">
        <v>739</v>
      </c>
      <c r="C2489" t="s">
        <v>740</v>
      </c>
      <c r="D2489" t="s">
        <v>188</v>
      </c>
      <c r="E2489" t="s">
        <v>741</v>
      </c>
      <c r="F2489" t="s">
        <v>742</v>
      </c>
      <c r="H2489" t="s">
        <v>743</v>
      </c>
      <c r="I2489">
        <v>5</v>
      </c>
      <c r="J2489">
        <v>35</v>
      </c>
      <c r="M2489" t="s">
        <v>744</v>
      </c>
      <c r="N2489" t="s">
        <v>745</v>
      </c>
      <c r="O2489">
        <v>0</v>
      </c>
      <c r="P2489" t="s">
        <v>746</v>
      </c>
      <c r="Q2489" t="s">
        <v>747</v>
      </c>
      <c r="R2489" t="s">
        <v>747</v>
      </c>
      <c r="S2489" s="71">
        <v>45415</v>
      </c>
      <c r="T2489" s="94">
        <v>0.6875</v>
      </c>
      <c r="U2489" s="71">
        <v>45415</v>
      </c>
      <c r="V2489" s="94">
        <v>0.89583333333333337</v>
      </c>
      <c r="W2489">
        <v>300</v>
      </c>
      <c r="X2489">
        <v>5</v>
      </c>
      <c r="AB2489" t="s">
        <v>748</v>
      </c>
      <c r="AC2489" t="s">
        <v>749</v>
      </c>
      <c r="AD2489">
        <v>111141</v>
      </c>
    </row>
    <row r="2490" spans="1:30" x14ac:dyDescent="0.25">
      <c r="A2490" t="s">
        <v>739</v>
      </c>
      <c r="C2490" t="s">
        <v>740</v>
      </c>
      <c r="D2490" t="s">
        <v>188</v>
      </c>
      <c r="E2490" t="s">
        <v>741</v>
      </c>
      <c r="F2490" t="s">
        <v>742</v>
      </c>
      <c r="H2490" t="s">
        <v>743</v>
      </c>
      <c r="I2490">
        <v>5</v>
      </c>
      <c r="J2490">
        <v>35</v>
      </c>
      <c r="M2490" t="s">
        <v>744</v>
      </c>
      <c r="N2490" t="s">
        <v>745</v>
      </c>
      <c r="O2490">
        <v>0</v>
      </c>
      <c r="P2490" t="s">
        <v>746</v>
      </c>
      <c r="Q2490" t="s">
        <v>747</v>
      </c>
      <c r="R2490" t="s">
        <v>747</v>
      </c>
      <c r="S2490" s="71">
        <v>45416</v>
      </c>
      <c r="T2490" s="94">
        <v>0.47916666666666669</v>
      </c>
      <c r="U2490" s="71">
        <v>45416</v>
      </c>
      <c r="V2490" s="94">
        <v>0.72916666666666663</v>
      </c>
      <c r="W2490">
        <v>360</v>
      </c>
      <c r="X2490">
        <v>6</v>
      </c>
      <c r="AB2490" t="s">
        <v>1871</v>
      </c>
      <c r="AC2490" t="s">
        <v>1872</v>
      </c>
      <c r="AD2490">
        <v>123504</v>
      </c>
    </row>
    <row r="2491" spans="1:30" x14ac:dyDescent="0.25">
      <c r="A2491" t="s">
        <v>739</v>
      </c>
      <c r="C2491" t="s">
        <v>740</v>
      </c>
      <c r="D2491" t="s">
        <v>188</v>
      </c>
      <c r="E2491" t="s">
        <v>741</v>
      </c>
      <c r="F2491" t="s">
        <v>742</v>
      </c>
      <c r="H2491" t="s">
        <v>743</v>
      </c>
      <c r="I2491">
        <v>5</v>
      </c>
      <c r="J2491">
        <v>35</v>
      </c>
      <c r="M2491" t="s">
        <v>744</v>
      </c>
      <c r="N2491" t="s">
        <v>745</v>
      </c>
      <c r="O2491">
        <v>0</v>
      </c>
      <c r="P2491" t="s">
        <v>746</v>
      </c>
      <c r="Q2491" t="s">
        <v>747</v>
      </c>
      <c r="R2491" t="s">
        <v>747</v>
      </c>
      <c r="S2491" s="71">
        <v>45422</v>
      </c>
      <c r="T2491" s="94">
        <v>0.6875</v>
      </c>
      <c r="U2491" s="71">
        <v>45422</v>
      </c>
      <c r="V2491" s="94">
        <v>0.89583333333333337</v>
      </c>
      <c r="W2491">
        <v>300</v>
      </c>
      <c r="X2491">
        <v>5</v>
      </c>
      <c r="AB2491" t="s">
        <v>748</v>
      </c>
      <c r="AC2491" t="s">
        <v>749</v>
      </c>
      <c r="AD2491">
        <v>111142</v>
      </c>
    </row>
    <row r="2492" spans="1:30" x14ac:dyDescent="0.25">
      <c r="A2492" t="s">
        <v>761</v>
      </c>
      <c r="C2492" t="s">
        <v>762</v>
      </c>
      <c r="D2492" t="s">
        <v>233</v>
      </c>
      <c r="E2492" t="s">
        <v>763</v>
      </c>
      <c r="F2492" t="s">
        <v>764</v>
      </c>
      <c r="G2492" t="s">
        <v>30</v>
      </c>
      <c r="H2492" t="s">
        <v>743</v>
      </c>
      <c r="I2492">
        <v>0</v>
      </c>
      <c r="J2492">
        <v>38</v>
      </c>
      <c r="M2492" t="s">
        <v>744</v>
      </c>
      <c r="N2492" t="s">
        <v>745</v>
      </c>
      <c r="O2492">
        <v>0</v>
      </c>
      <c r="P2492" t="s">
        <v>765</v>
      </c>
      <c r="Q2492" t="s">
        <v>747</v>
      </c>
      <c r="R2492" t="s">
        <v>747</v>
      </c>
      <c r="S2492" s="71">
        <v>45418</v>
      </c>
      <c r="T2492" s="94">
        <v>0.35416666666666669</v>
      </c>
      <c r="U2492" s="71">
        <v>45418</v>
      </c>
      <c r="V2492" s="94">
        <v>0.64583333333333337</v>
      </c>
      <c r="W2492">
        <v>420</v>
      </c>
      <c r="X2492">
        <v>7</v>
      </c>
      <c r="AB2492" t="s">
        <v>766</v>
      </c>
      <c r="AC2492" t="s">
        <v>767</v>
      </c>
      <c r="AD2492">
        <v>93560</v>
      </c>
    </row>
    <row r="2493" spans="1:30" x14ac:dyDescent="0.25">
      <c r="A2493" t="s">
        <v>761</v>
      </c>
      <c r="C2493" t="s">
        <v>762</v>
      </c>
      <c r="D2493" t="s">
        <v>233</v>
      </c>
      <c r="E2493" t="s">
        <v>763</v>
      </c>
      <c r="F2493" t="s">
        <v>764</v>
      </c>
      <c r="G2493" t="s">
        <v>30</v>
      </c>
      <c r="H2493" t="s">
        <v>743</v>
      </c>
      <c r="I2493">
        <v>0</v>
      </c>
      <c r="J2493">
        <v>38</v>
      </c>
      <c r="M2493" t="s">
        <v>744</v>
      </c>
      <c r="N2493" t="s">
        <v>745</v>
      </c>
      <c r="O2493">
        <v>0</v>
      </c>
      <c r="P2493" t="s">
        <v>765</v>
      </c>
      <c r="Q2493" t="s">
        <v>747</v>
      </c>
      <c r="R2493" t="s">
        <v>747</v>
      </c>
      <c r="S2493" s="71">
        <v>45419</v>
      </c>
      <c r="T2493" s="94">
        <v>0.35416666666666669</v>
      </c>
      <c r="U2493" s="71">
        <v>45419</v>
      </c>
      <c r="V2493" s="94">
        <v>0.64583333333333337</v>
      </c>
      <c r="W2493">
        <v>420</v>
      </c>
      <c r="X2493">
        <v>7</v>
      </c>
      <c r="AB2493" t="s">
        <v>766</v>
      </c>
      <c r="AC2493" t="s">
        <v>767</v>
      </c>
      <c r="AD2493">
        <v>93561</v>
      </c>
    </row>
    <row r="2494" spans="1:30" x14ac:dyDescent="0.25">
      <c r="A2494" t="s">
        <v>761</v>
      </c>
      <c r="C2494" t="s">
        <v>762</v>
      </c>
      <c r="D2494" t="s">
        <v>233</v>
      </c>
      <c r="E2494" t="s">
        <v>763</v>
      </c>
      <c r="F2494" t="s">
        <v>764</v>
      </c>
      <c r="G2494" t="s">
        <v>30</v>
      </c>
      <c r="H2494" t="s">
        <v>743</v>
      </c>
      <c r="I2494">
        <v>0</v>
      </c>
      <c r="J2494">
        <v>38</v>
      </c>
      <c r="M2494" t="s">
        <v>744</v>
      </c>
      <c r="N2494" t="s">
        <v>745</v>
      </c>
      <c r="O2494">
        <v>0</v>
      </c>
      <c r="P2494" t="s">
        <v>765</v>
      </c>
      <c r="Q2494" t="s">
        <v>747</v>
      </c>
      <c r="R2494" t="s">
        <v>747</v>
      </c>
      <c r="S2494" s="71">
        <v>45420</v>
      </c>
      <c r="T2494" s="94">
        <v>0.35416666666666669</v>
      </c>
      <c r="U2494" s="71">
        <v>45420</v>
      </c>
      <c r="V2494" s="94">
        <v>0.64583333333333337</v>
      </c>
      <c r="W2494">
        <v>420</v>
      </c>
      <c r="X2494">
        <v>7</v>
      </c>
      <c r="AB2494" t="s">
        <v>766</v>
      </c>
      <c r="AC2494" t="s">
        <v>767</v>
      </c>
      <c r="AD2494">
        <v>93562</v>
      </c>
    </row>
    <row r="2495" spans="1:30" x14ac:dyDescent="0.25">
      <c r="A2495" t="s">
        <v>761</v>
      </c>
      <c r="C2495" t="s">
        <v>762</v>
      </c>
      <c r="D2495" t="s">
        <v>233</v>
      </c>
      <c r="E2495" t="s">
        <v>763</v>
      </c>
      <c r="F2495" t="s">
        <v>764</v>
      </c>
      <c r="G2495" t="s">
        <v>30</v>
      </c>
      <c r="H2495" t="s">
        <v>743</v>
      </c>
      <c r="I2495">
        <v>0</v>
      </c>
      <c r="J2495">
        <v>38</v>
      </c>
      <c r="M2495" t="s">
        <v>744</v>
      </c>
      <c r="N2495" t="s">
        <v>745</v>
      </c>
      <c r="O2495">
        <v>0</v>
      </c>
      <c r="P2495" t="s">
        <v>765</v>
      </c>
      <c r="Q2495" t="s">
        <v>747</v>
      </c>
      <c r="R2495" t="s">
        <v>747</v>
      </c>
      <c r="S2495" s="71">
        <v>45425</v>
      </c>
      <c r="T2495" s="94">
        <v>0.35416666666666669</v>
      </c>
      <c r="U2495" s="71">
        <v>45425</v>
      </c>
      <c r="V2495" s="94">
        <v>0.64583333333333337</v>
      </c>
      <c r="W2495">
        <v>420</v>
      </c>
      <c r="X2495">
        <v>7</v>
      </c>
      <c r="AB2495" t="s">
        <v>766</v>
      </c>
      <c r="AC2495" t="s">
        <v>767</v>
      </c>
      <c r="AD2495">
        <v>96522</v>
      </c>
    </row>
    <row r="2496" spans="1:30" x14ac:dyDescent="0.25">
      <c r="A2496" t="s">
        <v>761</v>
      </c>
      <c r="C2496" t="s">
        <v>762</v>
      </c>
      <c r="D2496" t="s">
        <v>233</v>
      </c>
      <c r="E2496" t="s">
        <v>763</v>
      </c>
      <c r="F2496" t="s">
        <v>764</v>
      </c>
      <c r="G2496" t="s">
        <v>30</v>
      </c>
      <c r="H2496" t="s">
        <v>743</v>
      </c>
      <c r="I2496">
        <v>0</v>
      </c>
      <c r="J2496">
        <v>38</v>
      </c>
      <c r="M2496" t="s">
        <v>744</v>
      </c>
      <c r="N2496" t="s">
        <v>745</v>
      </c>
      <c r="O2496">
        <v>0</v>
      </c>
      <c r="P2496" t="s">
        <v>765</v>
      </c>
      <c r="Q2496" t="s">
        <v>747</v>
      </c>
      <c r="R2496" t="s">
        <v>747</v>
      </c>
      <c r="S2496" s="71">
        <v>45426</v>
      </c>
      <c r="T2496" s="94">
        <v>0.35416666666666669</v>
      </c>
      <c r="U2496" s="71">
        <v>45426</v>
      </c>
      <c r="V2496" s="94">
        <v>0.64583333333333337</v>
      </c>
      <c r="W2496">
        <v>420</v>
      </c>
      <c r="X2496">
        <v>7</v>
      </c>
      <c r="AB2496" t="s">
        <v>766</v>
      </c>
      <c r="AC2496" t="s">
        <v>767</v>
      </c>
      <c r="AD2496">
        <v>96523</v>
      </c>
    </row>
    <row r="2497" spans="1:30" x14ac:dyDescent="0.25">
      <c r="A2497" t="s">
        <v>761</v>
      </c>
      <c r="C2497" t="s">
        <v>762</v>
      </c>
      <c r="D2497" t="s">
        <v>233</v>
      </c>
      <c r="E2497" t="s">
        <v>763</v>
      </c>
      <c r="F2497" t="s">
        <v>764</v>
      </c>
      <c r="G2497" t="s">
        <v>30</v>
      </c>
      <c r="H2497" t="s">
        <v>743</v>
      </c>
      <c r="I2497">
        <v>0</v>
      </c>
      <c r="J2497">
        <v>38</v>
      </c>
      <c r="M2497" t="s">
        <v>744</v>
      </c>
      <c r="N2497" t="s">
        <v>745</v>
      </c>
      <c r="O2497">
        <v>0</v>
      </c>
      <c r="P2497" t="s">
        <v>765</v>
      </c>
      <c r="Q2497" t="s">
        <v>747</v>
      </c>
      <c r="R2497" t="s">
        <v>747</v>
      </c>
      <c r="S2497" s="71">
        <v>45427</v>
      </c>
      <c r="T2497" s="94">
        <v>0.35416666666666669</v>
      </c>
      <c r="U2497" s="71">
        <v>45427</v>
      </c>
      <c r="V2497" s="94">
        <v>0.64583333333333337</v>
      </c>
      <c r="W2497">
        <v>420</v>
      </c>
      <c r="X2497">
        <v>7</v>
      </c>
      <c r="AB2497" t="s">
        <v>766</v>
      </c>
      <c r="AC2497" t="s">
        <v>767</v>
      </c>
      <c r="AD2497">
        <v>96524</v>
      </c>
    </row>
    <row r="2498" spans="1:30" x14ac:dyDescent="0.25">
      <c r="A2498" t="s">
        <v>838</v>
      </c>
      <c r="C2498" t="s">
        <v>839</v>
      </c>
      <c r="D2498" t="s">
        <v>229</v>
      </c>
      <c r="E2498" t="s">
        <v>840</v>
      </c>
      <c r="F2498" t="s">
        <v>782</v>
      </c>
      <c r="H2498" t="s">
        <v>811</v>
      </c>
      <c r="I2498">
        <v>0</v>
      </c>
      <c r="J2498">
        <v>38</v>
      </c>
      <c r="M2498" t="s">
        <v>744</v>
      </c>
      <c r="N2498" t="s">
        <v>745</v>
      </c>
      <c r="O2498">
        <v>0</v>
      </c>
      <c r="P2498" t="s">
        <v>819</v>
      </c>
      <c r="Q2498" t="s">
        <v>86</v>
      </c>
      <c r="R2498" t="s">
        <v>86</v>
      </c>
      <c r="S2498" s="71">
        <v>45414</v>
      </c>
      <c r="T2498" s="94">
        <v>0.33333333333333331</v>
      </c>
      <c r="U2498" s="71">
        <v>45414</v>
      </c>
      <c r="V2498" s="94">
        <v>0.375</v>
      </c>
      <c r="W2498">
        <v>60</v>
      </c>
      <c r="X2498">
        <v>1</v>
      </c>
      <c r="Y2498" t="s">
        <v>35</v>
      </c>
      <c r="AB2498" t="s">
        <v>841</v>
      </c>
      <c r="AC2498" t="s">
        <v>842</v>
      </c>
      <c r="AD2498">
        <v>118481</v>
      </c>
    </row>
    <row r="2499" spans="1:30" x14ac:dyDescent="0.25">
      <c r="A2499" t="s">
        <v>838</v>
      </c>
      <c r="C2499" t="s">
        <v>839</v>
      </c>
      <c r="D2499" t="s">
        <v>229</v>
      </c>
      <c r="E2499" t="s">
        <v>840</v>
      </c>
      <c r="F2499" t="s">
        <v>782</v>
      </c>
      <c r="H2499" t="s">
        <v>811</v>
      </c>
      <c r="I2499">
        <v>0</v>
      </c>
      <c r="J2499">
        <v>38</v>
      </c>
      <c r="M2499" t="s">
        <v>744</v>
      </c>
      <c r="N2499" t="s">
        <v>745</v>
      </c>
      <c r="O2499">
        <v>0</v>
      </c>
      <c r="P2499" t="s">
        <v>791</v>
      </c>
      <c r="Q2499" t="s">
        <v>85</v>
      </c>
      <c r="R2499" t="s">
        <v>792</v>
      </c>
      <c r="S2499" s="71">
        <v>45414</v>
      </c>
      <c r="T2499" s="94">
        <v>0.39583333333333331</v>
      </c>
      <c r="U2499" s="71">
        <v>45414</v>
      </c>
      <c r="V2499" s="94">
        <v>0.52083333333333337</v>
      </c>
      <c r="W2499">
        <v>180</v>
      </c>
      <c r="X2499">
        <v>3</v>
      </c>
      <c r="Y2499" t="s">
        <v>34</v>
      </c>
      <c r="AB2499" t="s">
        <v>843</v>
      </c>
      <c r="AC2499" t="s">
        <v>844</v>
      </c>
      <c r="AD2499">
        <v>90337</v>
      </c>
    </row>
    <row r="2500" spans="1:30" x14ac:dyDescent="0.25">
      <c r="A2500" t="s">
        <v>838</v>
      </c>
      <c r="C2500" t="s">
        <v>839</v>
      </c>
      <c r="D2500" t="s">
        <v>229</v>
      </c>
      <c r="E2500" t="s">
        <v>840</v>
      </c>
      <c r="F2500" t="s">
        <v>782</v>
      </c>
      <c r="H2500" t="s">
        <v>811</v>
      </c>
      <c r="I2500">
        <v>0</v>
      </c>
      <c r="J2500">
        <v>38</v>
      </c>
      <c r="M2500" t="s">
        <v>776</v>
      </c>
      <c r="N2500" t="s">
        <v>777</v>
      </c>
      <c r="P2500" t="s">
        <v>795</v>
      </c>
      <c r="Q2500" t="s">
        <v>85</v>
      </c>
      <c r="R2500" t="s">
        <v>792</v>
      </c>
      <c r="S2500" s="71">
        <v>45414</v>
      </c>
      <c r="T2500" s="94">
        <v>0.39583333333333331</v>
      </c>
      <c r="U2500" s="71">
        <v>45414</v>
      </c>
      <c r="V2500" s="94">
        <v>0.52083333333333337</v>
      </c>
      <c r="W2500">
        <v>4</v>
      </c>
      <c r="X2500">
        <v>6.6666666999999999E-2</v>
      </c>
      <c r="Y2500" t="s">
        <v>34</v>
      </c>
      <c r="AB2500" t="s">
        <v>843</v>
      </c>
      <c r="AC2500" t="s">
        <v>844</v>
      </c>
      <c r="AD2500">
        <v>90337</v>
      </c>
    </row>
    <row r="2501" spans="1:30" x14ac:dyDescent="0.25">
      <c r="A2501" t="s">
        <v>838</v>
      </c>
      <c r="C2501" t="s">
        <v>839</v>
      </c>
      <c r="D2501" t="s">
        <v>229</v>
      </c>
      <c r="E2501" t="s">
        <v>840</v>
      </c>
      <c r="F2501" t="s">
        <v>782</v>
      </c>
      <c r="H2501" t="s">
        <v>811</v>
      </c>
      <c r="I2501">
        <v>0</v>
      </c>
      <c r="J2501">
        <v>38</v>
      </c>
      <c r="M2501" t="s">
        <v>789</v>
      </c>
      <c r="N2501" t="s">
        <v>777</v>
      </c>
      <c r="P2501" t="s">
        <v>790</v>
      </c>
      <c r="S2501" s="71">
        <v>45414</v>
      </c>
      <c r="T2501" s="94">
        <v>0.39583333333333331</v>
      </c>
      <c r="U2501" s="71">
        <v>45414</v>
      </c>
      <c r="V2501" s="94">
        <v>0.52083333333333337</v>
      </c>
      <c r="W2501">
        <v>6.52</v>
      </c>
      <c r="X2501">
        <v>0.10866666699999999</v>
      </c>
      <c r="Y2501" t="s">
        <v>34</v>
      </c>
      <c r="AD2501">
        <v>90337</v>
      </c>
    </row>
    <row r="2502" spans="1:30" x14ac:dyDescent="0.25">
      <c r="A2502" t="s">
        <v>838</v>
      </c>
      <c r="C2502" t="s">
        <v>839</v>
      </c>
      <c r="D2502" t="s">
        <v>229</v>
      </c>
      <c r="E2502" t="s">
        <v>840</v>
      </c>
      <c r="F2502" t="s">
        <v>782</v>
      </c>
      <c r="H2502" t="s">
        <v>811</v>
      </c>
      <c r="I2502">
        <v>0</v>
      </c>
      <c r="J2502">
        <v>38</v>
      </c>
      <c r="M2502" t="s">
        <v>744</v>
      </c>
      <c r="N2502" t="s">
        <v>745</v>
      </c>
      <c r="O2502">
        <v>0</v>
      </c>
      <c r="P2502" t="s">
        <v>783</v>
      </c>
      <c r="Q2502" t="s">
        <v>86</v>
      </c>
      <c r="R2502" t="s">
        <v>86</v>
      </c>
      <c r="S2502" s="71">
        <v>45414</v>
      </c>
      <c r="T2502" s="94">
        <v>0.54166666666666663</v>
      </c>
      <c r="U2502" s="71">
        <v>45414</v>
      </c>
      <c r="V2502" s="94">
        <v>0.625</v>
      </c>
      <c r="W2502">
        <v>120</v>
      </c>
      <c r="X2502">
        <v>2</v>
      </c>
      <c r="Y2502" t="s">
        <v>35</v>
      </c>
      <c r="AB2502" t="s">
        <v>845</v>
      </c>
      <c r="AC2502" t="s">
        <v>846</v>
      </c>
      <c r="AD2502">
        <v>90309</v>
      </c>
    </row>
    <row r="2503" spans="1:30" x14ac:dyDescent="0.25">
      <c r="A2503" t="s">
        <v>838</v>
      </c>
      <c r="C2503" t="s">
        <v>839</v>
      </c>
      <c r="D2503" t="s">
        <v>229</v>
      </c>
      <c r="E2503" t="s">
        <v>840</v>
      </c>
      <c r="F2503" t="s">
        <v>782</v>
      </c>
      <c r="H2503" t="s">
        <v>811</v>
      </c>
      <c r="I2503">
        <v>0</v>
      </c>
      <c r="J2503">
        <v>38</v>
      </c>
      <c r="M2503" t="s">
        <v>789</v>
      </c>
      <c r="N2503" t="s">
        <v>777</v>
      </c>
      <c r="P2503" t="s">
        <v>790</v>
      </c>
      <c r="S2503" s="71">
        <v>45414</v>
      </c>
      <c r="T2503" s="94">
        <v>0.54166666666666663</v>
      </c>
      <c r="U2503" s="71">
        <v>45414</v>
      </c>
      <c r="V2503" s="94">
        <v>0.625</v>
      </c>
      <c r="W2503">
        <v>2.81</v>
      </c>
      <c r="X2503">
        <v>4.6833332999999998E-2</v>
      </c>
      <c r="Y2503" t="s">
        <v>35</v>
      </c>
      <c r="AD2503">
        <v>90309</v>
      </c>
    </row>
    <row r="2504" spans="1:30" x14ac:dyDescent="0.25">
      <c r="A2504" t="s">
        <v>838</v>
      </c>
      <c r="C2504" t="s">
        <v>839</v>
      </c>
      <c r="D2504" t="s">
        <v>229</v>
      </c>
      <c r="E2504" t="s">
        <v>840</v>
      </c>
      <c r="F2504" t="s">
        <v>782</v>
      </c>
      <c r="H2504" t="s">
        <v>811</v>
      </c>
      <c r="I2504">
        <v>0</v>
      </c>
      <c r="J2504">
        <v>38</v>
      </c>
      <c r="M2504" t="s">
        <v>744</v>
      </c>
      <c r="N2504" t="s">
        <v>745</v>
      </c>
      <c r="O2504">
        <v>0</v>
      </c>
      <c r="P2504" t="s">
        <v>819</v>
      </c>
      <c r="Q2504" t="s">
        <v>86</v>
      </c>
      <c r="R2504" t="s">
        <v>86</v>
      </c>
      <c r="S2504" s="71">
        <v>45414</v>
      </c>
      <c r="T2504" s="94">
        <v>0.64583333333333337</v>
      </c>
      <c r="U2504" s="71">
        <v>45414</v>
      </c>
      <c r="V2504" s="94">
        <v>0.6875</v>
      </c>
      <c r="W2504">
        <v>60</v>
      </c>
      <c r="X2504">
        <v>1</v>
      </c>
      <c r="Y2504" t="s">
        <v>35</v>
      </c>
      <c r="AB2504" t="s">
        <v>847</v>
      </c>
      <c r="AC2504" t="s">
        <v>848</v>
      </c>
      <c r="AD2504">
        <v>90236</v>
      </c>
    </row>
    <row r="2505" spans="1:30" x14ac:dyDescent="0.25">
      <c r="A2505" t="s">
        <v>838</v>
      </c>
      <c r="C2505" t="s">
        <v>839</v>
      </c>
      <c r="D2505" t="s">
        <v>229</v>
      </c>
      <c r="E2505" t="s">
        <v>840</v>
      </c>
      <c r="F2505" t="s">
        <v>782</v>
      </c>
      <c r="H2505" t="s">
        <v>811</v>
      </c>
      <c r="I2505">
        <v>0</v>
      </c>
      <c r="J2505">
        <v>38</v>
      </c>
      <c r="M2505" t="s">
        <v>789</v>
      </c>
      <c r="N2505" t="s">
        <v>777</v>
      </c>
      <c r="P2505" t="s">
        <v>790</v>
      </c>
      <c r="S2505" s="71">
        <v>45414</v>
      </c>
      <c r="T2505" s="94">
        <v>0.64583333333333337</v>
      </c>
      <c r="U2505" s="71">
        <v>45414</v>
      </c>
      <c r="V2505" s="94">
        <v>0.6875</v>
      </c>
      <c r="W2505">
        <v>10.39</v>
      </c>
      <c r="X2505">
        <v>0.173166667</v>
      </c>
      <c r="Y2505" t="s">
        <v>35</v>
      </c>
      <c r="AD2505">
        <v>90236</v>
      </c>
    </row>
    <row r="2506" spans="1:30" x14ac:dyDescent="0.25">
      <c r="A2506" t="s">
        <v>838</v>
      </c>
      <c r="C2506" t="s">
        <v>839</v>
      </c>
      <c r="D2506" t="s">
        <v>229</v>
      </c>
      <c r="E2506" t="s">
        <v>840</v>
      </c>
      <c r="F2506" t="s">
        <v>782</v>
      </c>
      <c r="H2506" t="s">
        <v>811</v>
      </c>
      <c r="I2506">
        <v>0</v>
      </c>
      <c r="J2506">
        <v>38</v>
      </c>
      <c r="M2506" t="s">
        <v>744</v>
      </c>
      <c r="N2506" t="s">
        <v>745</v>
      </c>
      <c r="O2506">
        <v>0</v>
      </c>
      <c r="P2506" t="s">
        <v>783</v>
      </c>
      <c r="Q2506" t="s">
        <v>86</v>
      </c>
      <c r="R2506" t="s">
        <v>86</v>
      </c>
      <c r="S2506" s="71">
        <v>45414</v>
      </c>
      <c r="T2506" s="94">
        <v>0.69791666666666663</v>
      </c>
      <c r="U2506" s="71">
        <v>45414</v>
      </c>
      <c r="V2506" s="94">
        <v>0.73958333333333337</v>
      </c>
      <c r="W2506">
        <v>60</v>
      </c>
      <c r="X2506">
        <v>1</v>
      </c>
      <c r="Y2506" t="s">
        <v>35</v>
      </c>
      <c r="AB2506" t="s">
        <v>800</v>
      </c>
      <c r="AC2506" t="s">
        <v>801</v>
      </c>
      <c r="AD2506">
        <v>106062</v>
      </c>
    </row>
    <row r="2507" spans="1:30" x14ac:dyDescent="0.25">
      <c r="A2507" t="s">
        <v>838</v>
      </c>
      <c r="C2507" t="s">
        <v>839</v>
      </c>
      <c r="D2507" t="s">
        <v>229</v>
      </c>
      <c r="E2507" t="s">
        <v>840</v>
      </c>
      <c r="F2507" t="s">
        <v>782</v>
      </c>
      <c r="H2507" t="s">
        <v>811</v>
      </c>
      <c r="I2507">
        <v>0</v>
      </c>
      <c r="J2507">
        <v>38</v>
      </c>
      <c r="M2507" t="s">
        <v>789</v>
      </c>
      <c r="N2507" t="s">
        <v>777</v>
      </c>
      <c r="P2507" t="s">
        <v>790</v>
      </c>
      <c r="S2507" s="71">
        <v>45414</v>
      </c>
      <c r="T2507" s="94">
        <v>0.69791666666666663</v>
      </c>
      <c r="U2507" s="71">
        <v>45414</v>
      </c>
      <c r="V2507" s="94">
        <v>0.73958333333333337</v>
      </c>
      <c r="W2507">
        <v>5.72</v>
      </c>
      <c r="X2507">
        <v>9.5333333000000006E-2</v>
      </c>
      <c r="Y2507" t="s">
        <v>35</v>
      </c>
      <c r="AD2507">
        <v>106062</v>
      </c>
    </row>
    <row r="2508" spans="1:30" x14ac:dyDescent="0.25">
      <c r="A2508" t="s">
        <v>838</v>
      </c>
      <c r="C2508" t="s">
        <v>839</v>
      </c>
      <c r="D2508" t="s">
        <v>229</v>
      </c>
      <c r="E2508" t="s">
        <v>840</v>
      </c>
      <c r="F2508" t="s">
        <v>782</v>
      </c>
      <c r="H2508" t="s">
        <v>811</v>
      </c>
      <c r="I2508">
        <v>0</v>
      </c>
      <c r="J2508">
        <v>38</v>
      </c>
      <c r="M2508" t="s">
        <v>744</v>
      </c>
      <c r="N2508" t="s">
        <v>796</v>
      </c>
      <c r="O2508">
        <v>0</v>
      </c>
      <c r="P2508" t="s">
        <v>797</v>
      </c>
      <c r="Q2508" t="s">
        <v>747</v>
      </c>
      <c r="R2508" t="s">
        <v>747</v>
      </c>
      <c r="S2508" s="71">
        <v>45414</v>
      </c>
      <c r="T2508" s="94">
        <v>0.73958333333333337</v>
      </c>
      <c r="U2508" s="71">
        <v>45414</v>
      </c>
      <c r="V2508" s="94">
        <v>0.8125</v>
      </c>
      <c r="W2508">
        <v>105</v>
      </c>
      <c r="X2508">
        <v>1.75</v>
      </c>
      <c r="AB2508" t="s">
        <v>798</v>
      </c>
      <c r="AC2508" t="s">
        <v>799</v>
      </c>
      <c r="AD2508">
        <v>124574</v>
      </c>
    </row>
    <row r="2509" spans="1:30" x14ac:dyDescent="0.25">
      <c r="A2509" t="s">
        <v>838</v>
      </c>
      <c r="C2509" t="s">
        <v>839</v>
      </c>
      <c r="D2509" t="s">
        <v>229</v>
      </c>
      <c r="E2509" t="s">
        <v>840</v>
      </c>
      <c r="F2509" t="s">
        <v>782</v>
      </c>
      <c r="H2509" t="s">
        <v>811</v>
      </c>
      <c r="I2509">
        <v>0</v>
      </c>
      <c r="J2509">
        <v>38</v>
      </c>
      <c r="M2509" t="s">
        <v>744</v>
      </c>
      <c r="N2509" t="s">
        <v>796</v>
      </c>
      <c r="O2509">
        <v>0</v>
      </c>
      <c r="P2509" t="s">
        <v>797</v>
      </c>
      <c r="Q2509" t="s">
        <v>747</v>
      </c>
      <c r="R2509" t="s">
        <v>747</v>
      </c>
      <c r="S2509" s="71">
        <v>45415</v>
      </c>
      <c r="T2509" s="94">
        <v>0.29166666666666669</v>
      </c>
      <c r="U2509" s="71">
        <v>45415</v>
      </c>
      <c r="V2509" s="94">
        <v>0.3125</v>
      </c>
      <c r="W2509">
        <v>30</v>
      </c>
      <c r="X2509">
        <v>0.5</v>
      </c>
      <c r="AB2509" t="s">
        <v>798</v>
      </c>
      <c r="AC2509" t="s">
        <v>799</v>
      </c>
      <c r="AD2509">
        <v>124736</v>
      </c>
    </row>
    <row r="2510" spans="1:30" x14ac:dyDescent="0.25">
      <c r="A2510" t="s">
        <v>838</v>
      </c>
      <c r="C2510" t="s">
        <v>839</v>
      </c>
      <c r="D2510" t="s">
        <v>229</v>
      </c>
      <c r="E2510" t="s">
        <v>840</v>
      </c>
      <c r="F2510" t="s">
        <v>782</v>
      </c>
      <c r="H2510" t="s">
        <v>811</v>
      </c>
      <c r="I2510">
        <v>0</v>
      </c>
      <c r="J2510">
        <v>38</v>
      </c>
      <c r="M2510" t="s">
        <v>744</v>
      </c>
      <c r="N2510" t="s">
        <v>745</v>
      </c>
      <c r="O2510">
        <v>0</v>
      </c>
      <c r="P2510" t="s">
        <v>819</v>
      </c>
      <c r="Q2510" t="s">
        <v>86</v>
      </c>
      <c r="R2510" t="s">
        <v>86</v>
      </c>
      <c r="S2510" s="71">
        <v>45415</v>
      </c>
      <c r="T2510" s="94">
        <v>0.35416666666666669</v>
      </c>
      <c r="U2510" s="71">
        <v>45415</v>
      </c>
      <c r="V2510" s="94">
        <v>0.39583333333333331</v>
      </c>
      <c r="W2510">
        <v>60</v>
      </c>
      <c r="X2510">
        <v>1</v>
      </c>
      <c r="Y2510" t="s">
        <v>35</v>
      </c>
      <c r="AB2510" t="s">
        <v>841</v>
      </c>
      <c r="AC2510" t="s">
        <v>842</v>
      </c>
      <c r="AD2510">
        <v>108823</v>
      </c>
    </row>
    <row r="2511" spans="1:30" x14ac:dyDescent="0.25">
      <c r="A2511" t="s">
        <v>838</v>
      </c>
      <c r="C2511" t="s">
        <v>839</v>
      </c>
      <c r="D2511" t="s">
        <v>229</v>
      </c>
      <c r="E2511" t="s">
        <v>840</v>
      </c>
      <c r="F2511" t="s">
        <v>782</v>
      </c>
      <c r="H2511" t="s">
        <v>811</v>
      </c>
      <c r="I2511">
        <v>0</v>
      </c>
      <c r="J2511">
        <v>38</v>
      </c>
      <c r="M2511" t="s">
        <v>744</v>
      </c>
      <c r="N2511" t="s">
        <v>745</v>
      </c>
      <c r="O2511">
        <v>0</v>
      </c>
      <c r="P2511" t="s">
        <v>783</v>
      </c>
      <c r="Q2511" t="s">
        <v>86</v>
      </c>
      <c r="R2511" t="s">
        <v>86</v>
      </c>
      <c r="S2511" s="71">
        <v>45415</v>
      </c>
      <c r="T2511" s="94">
        <v>0.41666666666666669</v>
      </c>
      <c r="U2511" s="71">
        <v>45415</v>
      </c>
      <c r="V2511" s="94">
        <v>0.45833333333333331</v>
      </c>
      <c r="W2511">
        <v>60</v>
      </c>
      <c r="X2511">
        <v>1</v>
      </c>
      <c r="Y2511" t="s">
        <v>35</v>
      </c>
      <c r="AB2511" t="s">
        <v>800</v>
      </c>
      <c r="AC2511" t="s">
        <v>801</v>
      </c>
      <c r="AD2511">
        <v>93138</v>
      </c>
    </row>
    <row r="2512" spans="1:30" x14ac:dyDescent="0.25">
      <c r="A2512" t="s">
        <v>838</v>
      </c>
      <c r="C2512" t="s">
        <v>839</v>
      </c>
      <c r="D2512" t="s">
        <v>229</v>
      </c>
      <c r="E2512" t="s">
        <v>840</v>
      </c>
      <c r="F2512" t="s">
        <v>782</v>
      </c>
      <c r="H2512" t="s">
        <v>811</v>
      </c>
      <c r="I2512">
        <v>0</v>
      </c>
      <c r="J2512">
        <v>38</v>
      </c>
      <c r="M2512" t="s">
        <v>789</v>
      </c>
      <c r="N2512" t="s">
        <v>777</v>
      </c>
      <c r="P2512" t="s">
        <v>790</v>
      </c>
      <c r="S2512" s="71">
        <v>45415</v>
      </c>
      <c r="T2512" s="94">
        <v>0.41666666666666669</v>
      </c>
      <c r="U2512" s="71">
        <v>45415</v>
      </c>
      <c r="V2512" s="94">
        <v>0.45833333333333331</v>
      </c>
      <c r="W2512">
        <v>2.1</v>
      </c>
      <c r="X2512">
        <v>3.5000000000000003E-2</v>
      </c>
      <c r="Y2512" t="s">
        <v>35</v>
      </c>
      <c r="AD2512">
        <v>93138</v>
      </c>
    </row>
    <row r="2513" spans="1:30" x14ac:dyDescent="0.25">
      <c r="A2513" t="s">
        <v>838</v>
      </c>
      <c r="C2513" t="s">
        <v>839</v>
      </c>
      <c r="D2513" t="s">
        <v>229</v>
      </c>
      <c r="E2513" t="s">
        <v>840</v>
      </c>
      <c r="F2513" t="s">
        <v>782</v>
      </c>
      <c r="H2513" t="s">
        <v>811</v>
      </c>
      <c r="I2513">
        <v>0</v>
      </c>
      <c r="J2513">
        <v>38</v>
      </c>
      <c r="M2513" t="s">
        <v>744</v>
      </c>
      <c r="N2513" t="s">
        <v>745</v>
      </c>
      <c r="O2513">
        <v>0</v>
      </c>
      <c r="P2513" t="s">
        <v>819</v>
      </c>
      <c r="Q2513" t="s">
        <v>86</v>
      </c>
      <c r="R2513" t="s">
        <v>86</v>
      </c>
      <c r="S2513" s="71">
        <v>45415</v>
      </c>
      <c r="T2513" s="94">
        <v>0.48958333333333331</v>
      </c>
      <c r="U2513" s="71">
        <v>45415</v>
      </c>
      <c r="V2513" s="94">
        <v>0.61458333333333337</v>
      </c>
      <c r="W2513">
        <v>180</v>
      </c>
      <c r="X2513">
        <v>3</v>
      </c>
      <c r="Y2513" t="s">
        <v>35</v>
      </c>
      <c r="AB2513" t="s">
        <v>851</v>
      </c>
      <c r="AC2513" t="s">
        <v>852</v>
      </c>
      <c r="AD2513">
        <v>116318</v>
      </c>
    </row>
    <row r="2514" spans="1:30" x14ac:dyDescent="0.25">
      <c r="A2514" t="s">
        <v>838</v>
      </c>
      <c r="C2514" t="s">
        <v>839</v>
      </c>
      <c r="D2514" t="s">
        <v>229</v>
      </c>
      <c r="E2514" t="s">
        <v>840</v>
      </c>
      <c r="F2514" t="s">
        <v>782</v>
      </c>
      <c r="H2514" t="s">
        <v>811</v>
      </c>
      <c r="I2514">
        <v>0</v>
      </c>
      <c r="J2514">
        <v>38</v>
      </c>
      <c r="M2514" t="s">
        <v>789</v>
      </c>
      <c r="N2514" t="s">
        <v>777</v>
      </c>
      <c r="P2514" t="s">
        <v>790</v>
      </c>
      <c r="S2514" s="71">
        <v>45415</v>
      </c>
      <c r="T2514" s="94">
        <v>0.48958333333333331</v>
      </c>
      <c r="U2514" s="71">
        <v>45415</v>
      </c>
      <c r="V2514" s="94">
        <v>0.61458333333333337</v>
      </c>
      <c r="W2514">
        <v>10.119999999999999</v>
      </c>
      <c r="X2514">
        <v>0.16866666699999999</v>
      </c>
      <c r="Y2514" t="s">
        <v>35</v>
      </c>
      <c r="AD2514">
        <v>116318</v>
      </c>
    </row>
    <row r="2515" spans="1:30" x14ac:dyDescent="0.25">
      <c r="A2515" t="s">
        <v>1781</v>
      </c>
      <c r="C2515" t="s">
        <v>1782</v>
      </c>
      <c r="D2515" t="s">
        <v>1783</v>
      </c>
      <c r="E2515" t="s">
        <v>1784</v>
      </c>
      <c r="F2515" t="s">
        <v>782</v>
      </c>
      <c r="H2515" t="s">
        <v>743</v>
      </c>
      <c r="I2515">
        <v>0</v>
      </c>
      <c r="J2515">
        <v>38</v>
      </c>
      <c r="M2515" t="s">
        <v>744</v>
      </c>
      <c r="N2515" t="s">
        <v>745</v>
      </c>
      <c r="O2515">
        <v>0</v>
      </c>
      <c r="P2515" t="s">
        <v>783</v>
      </c>
      <c r="Q2515" t="s">
        <v>86</v>
      </c>
      <c r="R2515" t="s">
        <v>86</v>
      </c>
      <c r="S2515" s="71">
        <v>45414</v>
      </c>
      <c r="T2515" s="94">
        <v>0.42708333333333331</v>
      </c>
      <c r="U2515" s="71">
        <v>45414</v>
      </c>
      <c r="V2515" s="94">
        <v>0.53125</v>
      </c>
      <c r="W2515">
        <v>150</v>
      </c>
      <c r="X2515">
        <v>2.5</v>
      </c>
      <c r="Y2515" t="s">
        <v>35</v>
      </c>
      <c r="AB2515" t="s">
        <v>1627</v>
      </c>
      <c r="AC2515" t="s">
        <v>1628</v>
      </c>
      <c r="AD2515">
        <v>115443</v>
      </c>
    </row>
    <row r="2516" spans="1:30" x14ac:dyDescent="0.25">
      <c r="A2516" t="s">
        <v>1781</v>
      </c>
      <c r="C2516" t="s">
        <v>1782</v>
      </c>
      <c r="D2516" t="s">
        <v>1783</v>
      </c>
      <c r="E2516" t="s">
        <v>1784</v>
      </c>
      <c r="F2516" t="s">
        <v>782</v>
      </c>
      <c r="H2516" t="s">
        <v>743</v>
      </c>
      <c r="I2516">
        <v>0</v>
      </c>
      <c r="J2516">
        <v>38</v>
      </c>
      <c r="M2516" t="s">
        <v>776</v>
      </c>
      <c r="N2516" t="s">
        <v>777</v>
      </c>
      <c r="P2516" t="s">
        <v>788</v>
      </c>
      <c r="Q2516" t="s">
        <v>86</v>
      </c>
      <c r="R2516" t="s">
        <v>86</v>
      </c>
      <c r="S2516" s="71">
        <v>45414</v>
      </c>
      <c r="T2516" s="94">
        <v>0.42708333333333331</v>
      </c>
      <c r="U2516" s="71">
        <v>45414</v>
      </c>
      <c r="V2516" s="94">
        <v>0.53125</v>
      </c>
      <c r="W2516">
        <v>16</v>
      </c>
      <c r="X2516">
        <v>0.26666666700000002</v>
      </c>
      <c r="Y2516" t="s">
        <v>35</v>
      </c>
      <c r="AB2516" t="s">
        <v>1627</v>
      </c>
      <c r="AC2516" t="s">
        <v>1628</v>
      </c>
      <c r="AD2516">
        <v>115443</v>
      </c>
    </row>
    <row r="2517" spans="1:30" x14ac:dyDescent="0.25">
      <c r="A2517" t="s">
        <v>1781</v>
      </c>
      <c r="C2517" t="s">
        <v>1782</v>
      </c>
      <c r="D2517" t="s">
        <v>1783</v>
      </c>
      <c r="E2517" t="s">
        <v>1784</v>
      </c>
      <c r="F2517" t="s">
        <v>782</v>
      </c>
      <c r="H2517" t="s">
        <v>743</v>
      </c>
      <c r="I2517">
        <v>0</v>
      </c>
      <c r="J2517">
        <v>38</v>
      </c>
      <c r="M2517" t="s">
        <v>744</v>
      </c>
      <c r="N2517" t="s">
        <v>745</v>
      </c>
      <c r="O2517">
        <v>0</v>
      </c>
      <c r="P2517" t="s">
        <v>783</v>
      </c>
      <c r="Q2517" t="s">
        <v>86</v>
      </c>
      <c r="R2517" t="s">
        <v>86</v>
      </c>
      <c r="S2517" s="71">
        <v>45414</v>
      </c>
      <c r="T2517" s="94">
        <v>0.58333333333333337</v>
      </c>
      <c r="U2517" s="71">
        <v>45414</v>
      </c>
      <c r="V2517" s="94">
        <v>0.66666666666666663</v>
      </c>
      <c r="W2517">
        <v>120</v>
      </c>
      <c r="X2517">
        <v>2</v>
      </c>
      <c r="Y2517" t="s">
        <v>221</v>
      </c>
      <c r="AB2517" t="s">
        <v>1785</v>
      </c>
      <c r="AC2517" t="s">
        <v>1786</v>
      </c>
      <c r="AD2517">
        <v>116499</v>
      </c>
    </row>
    <row r="2518" spans="1:30" x14ac:dyDescent="0.25">
      <c r="A2518" t="s">
        <v>1781</v>
      </c>
      <c r="C2518" t="s">
        <v>1782</v>
      </c>
      <c r="D2518" t="s">
        <v>1783</v>
      </c>
      <c r="E2518" t="s">
        <v>1784</v>
      </c>
      <c r="F2518" t="s">
        <v>782</v>
      </c>
      <c r="H2518" t="s">
        <v>743</v>
      </c>
      <c r="I2518">
        <v>0</v>
      </c>
      <c r="J2518">
        <v>38</v>
      </c>
      <c r="M2518" t="s">
        <v>744</v>
      </c>
      <c r="N2518" t="s">
        <v>796</v>
      </c>
      <c r="O2518">
        <v>0</v>
      </c>
      <c r="P2518" t="s">
        <v>797</v>
      </c>
      <c r="Q2518" t="s">
        <v>747</v>
      </c>
      <c r="R2518" t="s">
        <v>747</v>
      </c>
      <c r="S2518" s="71">
        <v>45418</v>
      </c>
      <c r="T2518" s="94">
        <v>0.375</v>
      </c>
      <c r="U2518" s="71">
        <v>45418</v>
      </c>
      <c r="V2518" s="94">
        <v>0.39583333333333331</v>
      </c>
      <c r="W2518">
        <v>30</v>
      </c>
      <c r="X2518">
        <v>0.5</v>
      </c>
      <c r="AB2518" t="s">
        <v>798</v>
      </c>
      <c r="AC2518" t="s">
        <v>799</v>
      </c>
      <c r="AD2518">
        <v>125881</v>
      </c>
    </row>
    <row r="2519" spans="1:30" x14ac:dyDescent="0.25">
      <c r="A2519" t="s">
        <v>1781</v>
      </c>
      <c r="C2519" t="s">
        <v>1782</v>
      </c>
      <c r="D2519" t="s">
        <v>1783</v>
      </c>
      <c r="E2519" t="s">
        <v>1784</v>
      </c>
      <c r="F2519" t="s">
        <v>782</v>
      </c>
      <c r="H2519" t="s">
        <v>743</v>
      </c>
      <c r="I2519">
        <v>0</v>
      </c>
      <c r="J2519">
        <v>38</v>
      </c>
      <c r="M2519" t="s">
        <v>744</v>
      </c>
      <c r="N2519" t="s">
        <v>745</v>
      </c>
      <c r="O2519">
        <v>0</v>
      </c>
      <c r="P2519" t="s">
        <v>791</v>
      </c>
      <c r="Q2519" t="s">
        <v>85</v>
      </c>
      <c r="R2519" t="s">
        <v>792</v>
      </c>
      <c r="S2519" s="71">
        <v>45418</v>
      </c>
      <c r="T2519" s="94">
        <v>0.47916666666666669</v>
      </c>
      <c r="U2519" s="71">
        <v>45418</v>
      </c>
      <c r="V2519" s="94">
        <v>0.54166666666666663</v>
      </c>
      <c r="W2519">
        <v>90</v>
      </c>
      <c r="X2519">
        <v>1.5</v>
      </c>
      <c r="Y2519" t="s">
        <v>34</v>
      </c>
      <c r="AB2519" t="s">
        <v>1787</v>
      </c>
      <c r="AC2519" t="s">
        <v>1788</v>
      </c>
      <c r="AD2519">
        <v>111811</v>
      </c>
    </row>
    <row r="2520" spans="1:30" x14ac:dyDescent="0.25">
      <c r="A2520" t="s">
        <v>1781</v>
      </c>
      <c r="C2520" t="s">
        <v>1782</v>
      </c>
      <c r="D2520" t="s">
        <v>1783</v>
      </c>
      <c r="E2520" t="s">
        <v>1784</v>
      </c>
      <c r="F2520" t="s">
        <v>782</v>
      </c>
      <c r="H2520" t="s">
        <v>743</v>
      </c>
      <c r="I2520">
        <v>0</v>
      </c>
      <c r="J2520">
        <v>38</v>
      </c>
      <c r="M2520" t="s">
        <v>744</v>
      </c>
      <c r="N2520" t="s">
        <v>745</v>
      </c>
      <c r="O2520">
        <v>0</v>
      </c>
      <c r="P2520" t="s">
        <v>783</v>
      </c>
      <c r="Q2520" t="s">
        <v>86</v>
      </c>
      <c r="R2520" t="s">
        <v>86</v>
      </c>
      <c r="S2520" s="71">
        <v>45418</v>
      </c>
      <c r="T2520" s="94">
        <v>0.5625</v>
      </c>
      <c r="U2520" s="71">
        <v>45418</v>
      </c>
      <c r="V2520" s="94">
        <v>0.6875</v>
      </c>
      <c r="W2520">
        <v>180</v>
      </c>
      <c r="X2520">
        <v>3</v>
      </c>
      <c r="Y2520" t="s">
        <v>35</v>
      </c>
      <c r="AB2520" t="s">
        <v>1281</v>
      </c>
      <c r="AC2520" t="s">
        <v>1282</v>
      </c>
      <c r="AD2520">
        <v>93380</v>
      </c>
    </row>
    <row r="2521" spans="1:30" x14ac:dyDescent="0.25">
      <c r="A2521" t="s">
        <v>1781</v>
      </c>
      <c r="C2521" t="s">
        <v>1782</v>
      </c>
      <c r="D2521" t="s">
        <v>1783</v>
      </c>
      <c r="E2521" t="s">
        <v>1784</v>
      </c>
      <c r="F2521" t="s">
        <v>782</v>
      </c>
      <c r="H2521" t="s">
        <v>743</v>
      </c>
      <c r="I2521">
        <v>0</v>
      </c>
      <c r="J2521">
        <v>38</v>
      </c>
      <c r="M2521" t="s">
        <v>789</v>
      </c>
      <c r="N2521" t="s">
        <v>777</v>
      </c>
      <c r="P2521" t="s">
        <v>790</v>
      </c>
      <c r="S2521" s="71">
        <v>45418</v>
      </c>
      <c r="T2521" s="94">
        <v>0.5625</v>
      </c>
      <c r="U2521" s="71">
        <v>45418</v>
      </c>
      <c r="V2521" s="94">
        <v>0.6875</v>
      </c>
      <c r="W2521">
        <v>2.4</v>
      </c>
      <c r="X2521">
        <v>0.04</v>
      </c>
      <c r="Y2521" t="s">
        <v>35</v>
      </c>
      <c r="AD2521">
        <v>93380</v>
      </c>
    </row>
    <row r="2522" spans="1:30" x14ac:dyDescent="0.25">
      <c r="A2522" t="s">
        <v>1781</v>
      </c>
      <c r="C2522" t="s">
        <v>1782</v>
      </c>
      <c r="D2522" t="s">
        <v>1783</v>
      </c>
      <c r="E2522" t="s">
        <v>1784</v>
      </c>
      <c r="F2522" t="s">
        <v>782</v>
      </c>
      <c r="H2522" t="s">
        <v>743</v>
      </c>
      <c r="I2522">
        <v>0</v>
      </c>
      <c r="J2522">
        <v>38</v>
      </c>
      <c r="M2522" t="s">
        <v>744</v>
      </c>
      <c r="N2522" t="s">
        <v>796</v>
      </c>
      <c r="O2522">
        <v>0</v>
      </c>
      <c r="P2522" t="s">
        <v>797</v>
      </c>
      <c r="Q2522" t="s">
        <v>747</v>
      </c>
      <c r="R2522" t="s">
        <v>747</v>
      </c>
      <c r="S2522" s="71">
        <v>45419</v>
      </c>
      <c r="T2522" s="94">
        <v>0.29166666666666669</v>
      </c>
      <c r="U2522" s="71">
        <v>45419</v>
      </c>
      <c r="V2522" s="94">
        <v>0.3125</v>
      </c>
      <c r="W2522">
        <v>30</v>
      </c>
      <c r="X2522">
        <v>0.5</v>
      </c>
      <c r="AB2522" t="s">
        <v>798</v>
      </c>
      <c r="AC2522" t="s">
        <v>799</v>
      </c>
      <c r="AD2522">
        <v>126361</v>
      </c>
    </row>
    <row r="2523" spans="1:30" x14ac:dyDescent="0.25">
      <c r="A2523" t="s">
        <v>1781</v>
      </c>
      <c r="C2523" t="s">
        <v>1782</v>
      </c>
      <c r="D2523" t="s">
        <v>1783</v>
      </c>
      <c r="E2523" t="s">
        <v>1784</v>
      </c>
      <c r="F2523" t="s">
        <v>782</v>
      </c>
      <c r="H2523" t="s">
        <v>743</v>
      </c>
      <c r="I2523">
        <v>0</v>
      </c>
      <c r="J2523">
        <v>38</v>
      </c>
      <c r="M2523" t="s">
        <v>744</v>
      </c>
      <c r="N2523" t="s">
        <v>745</v>
      </c>
      <c r="O2523">
        <v>0</v>
      </c>
      <c r="P2523" t="s">
        <v>819</v>
      </c>
      <c r="Q2523" t="s">
        <v>86</v>
      </c>
      <c r="R2523" t="s">
        <v>86</v>
      </c>
      <c r="S2523" s="71">
        <v>45419</v>
      </c>
      <c r="T2523" s="94">
        <v>0.35416666666666669</v>
      </c>
      <c r="U2523" s="71">
        <v>45419</v>
      </c>
      <c r="V2523" s="94">
        <v>0.4375</v>
      </c>
      <c r="W2523">
        <v>120</v>
      </c>
      <c r="X2523">
        <v>2</v>
      </c>
      <c r="Y2523" t="s">
        <v>35</v>
      </c>
      <c r="AB2523" t="s">
        <v>1305</v>
      </c>
      <c r="AC2523" t="s">
        <v>1306</v>
      </c>
      <c r="AD2523">
        <v>115630</v>
      </c>
    </row>
    <row r="2524" spans="1:30" x14ac:dyDescent="0.25">
      <c r="A2524" t="s">
        <v>1781</v>
      </c>
      <c r="C2524" t="s">
        <v>1782</v>
      </c>
      <c r="D2524" t="s">
        <v>1783</v>
      </c>
      <c r="E2524" t="s">
        <v>1784</v>
      </c>
      <c r="F2524" t="s">
        <v>782</v>
      </c>
      <c r="H2524" t="s">
        <v>743</v>
      </c>
      <c r="I2524">
        <v>0</v>
      </c>
      <c r="J2524">
        <v>38</v>
      </c>
      <c r="M2524" t="s">
        <v>744</v>
      </c>
      <c r="N2524" t="s">
        <v>745</v>
      </c>
      <c r="O2524">
        <v>0</v>
      </c>
      <c r="P2524" t="s">
        <v>783</v>
      </c>
      <c r="Q2524" t="s">
        <v>86</v>
      </c>
      <c r="R2524" t="s">
        <v>86</v>
      </c>
      <c r="S2524" s="71">
        <v>45419</v>
      </c>
      <c r="T2524" s="94">
        <v>0.45833333333333331</v>
      </c>
      <c r="U2524" s="71">
        <v>45419</v>
      </c>
      <c r="V2524" s="94">
        <v>0.54166666666666663</v>
      </c>
      <c r="W2524">
        <v>120</v>
      </c>
      <c r="X2524">
        <v>2</v>
      </c>
      <c r="Y2524" t="s">
        <v>35</v>
      </c>
      <c r="AB2524" t="s">
        <v>1438</v>
      </c>
      <c r="AC2524" t="s">
        <v>1439</v>
      </c>
      <c r="AD2524">
        <v>108550</v>
      </c>
    </row>
    <row r="2525" spans="1:30" x14ac:dyDescent="0.25">
      <c r="A2525" t="s">
        <v>1781</v>
      </c>
      <c r="C2525" t="s">
        <v>1782</v>
      </c>
      <c r="D2525" t="s">
        <v>1783</v>
      </c>
      <c r="E2525" t="s">
        <v>1784</v>
      </c>
      <c r="F2525" t="s">
        <v>782</v>
      </c>
      <c r="H2525" t="s">
        <v>743</v>
      </c>
      <c r="I2525">
        <v>0</v>
      </c>
      <c r="J2525">
        <v>38</v>
      </c>
      <c r="M2525" t="s">
        <v>789</v>
      </c>
      <c r="N2525" t="s">
        <v>777</v>
      </c>
      <c r="P2525" t="s">
        <v>790</v>
      </c>
      <c r="S2525" s="71">
        <v>45419</v>
      </c>
      <c r="T2525" s="94">
        <v>0.45833333333333331</v>
      </c>
      <c r="U2525" s="71">
        <v>45419</v>
      </c>
      <c r="V2525" s="94">
        <v>0.54166666666666663</v>
      </c>
      <c r="W2525">
        <v>2.88</v>
      </c>
      <c r="X2525">
        <v>4.8000000000000001E-2</v>
      </c>
      <c r="Y2525" t="s">
        <v>35</v>
      </c>
      <c r="AD2525">
        <v>108550</v>
      </c>
    </row>
    <row r="2526" spans="1:30" x14ac:dyDescent="0.25">
      <c r="A2526" t="s">
        <v>1781</v>
      </c>
      <c r="C2526" t="s">
        <v>1782</v>
      </c>
      <c r="D2526" t="s">
        <v>1783</v>
      </c>
      <c r="E2526" t="s">
        <v>1784</v>
      </c>
      <c r="F2526" t="s">
        <v>782</v>
      </c>
      <c r="H2526" t="s">
        <v>743</v>
      </c>
      <c r="I2526">
        <v>0</v>
      </c>
      <c r="J2526">
        <v>38</v>
      </c>
      <c r="M2526" t="s">
        <v>744</v>
      </c>
      <c r="N2526" t="s">
        <v>796</v>
      </c>
      <c r="O2526">
        <v>0</v>
      </c>
      <c r="P2526" t="s">
        <v>797</v>
      </c>
      <c r="Q2526" t="s">
        <v>747</v>
      </c>
      <c r="R2526" t="s">
        <v>747</v>
      </c>
      <c r="S2526" s="71">
        <v>45420</v>
      </c>
      <c r="T2526" s="94">
        <v>0.33333333333333331</v>
      </c>
      <c r="U2526" s="71">
        <v>45420</v>
      </c>
      <c r="V2526" s="94">
        <v>0.35416666666666669</v>
      </c>
      <c r="W2526">
        <v>30</v>
      </c>
      <c r="X2526">
        <v>0.5</v>
      </c>
      <c r="AB2526" t="s">
        <v>798</v>
      </c>
      <c r="AC2526" t="s">
        <v>799</v>
      </c>
      <c r="AD2526">
        <v>126678</v>
      </c>
    </row>
    <row r="2527" spans="1:30" x14ac:dyDescent="0.25">
      <c r="A2527" t="s">
        <v>1781</v>
      </c>
      <c r="C2527" t="s">
        <v>1782</v>
      </c>
      <c r="D2527" t="s">
        <v>1783</v>
      </c>
      <c r="E2527" t="s">
        <v>1784</v>
      </c>
      <c r="F2527" t="s">
        <v>782</v>
      </c>
      <c r="H2527" t="s">
        <v>743</v>
      </c>
      <c r="I2527">
        <v>0</v>
      </c>
      <c r="J2527">
        <v>38</v>
      </c>
      <c r="M2527" t="s">
        <v>744</v>
      </c>
      <c r="N2527" t="s">
        <v>745</v>
      </c>
      <c r="O2527">
        <v>0</v>
      </c>
      <c r="P2527" t="s">
        <v>783</v>
      </c>
      <c r="Q2527" t="s">
        <v>86</v>
      </c>
      <c r="R2527" t="s">
        <v>86</v>
      </c>
      <c r="S2527" s="71">
        <v>45420</v>
      </c>
      <c r="T2527" s="94">
        <v>0.39583333333333331</v>
      </c>
      <c r="U2527" s="71">
        <v>45420</v>
      </c>
      <c r="V2527" s="94">
        <v>0.47916666666666669</v>
      </c>
      <c r="W2527">
        <v>120</v>
      </c>
      <c r="X2527">
        <v>2</v>
      </c>
      <c r="Y2527" t="s">
        <v>35</v>
      </c>
      <c r="AB2527" t="s">
        <v>857</v>
      </c>
      <c r="AC2527" t="s">
        <v>858</v>
      </c>
      <c r="AD2527">
        <v>115707</v>
      </c>
    </row>
    <row r="2528" spans="1:30" x14ac:dyDescent="0.25">
      <c r="A2528" t="s">
        <v>1781</v>
      </c>
      <c r="C2528" t="s">
        <v>1782</v>
      </c>
      <c r="D2528" t="s">
        <v>1783</v>
      </c>
      <c r="E2528" t="s">
        <v>1784</v>
      </c>
      <c r="F2528" t="s">
        <v>782</v>
      </c>
      <c r="H2528" t="s">
        <v>743</v>
      </c>
      <c r="I2528">
        <v>0</v>
      </c>
      <c r="J2528">
        <v>38</v>
      </c>
      <c r="M2528" t="s">
        <v>744</v>
      </c>
      <c r="N2528" t="s">
        <v>745</v>
      </c>
      <c r="O2528">
        <v>0</v>
      </c>
      <c r="P2528" t="s">
        <v>791</v>
      </c>
      <c r="Q2528" t="s">
        <v>85</v>
      </c>
      <c r="R2528" t="s">
        <v>792</v>
      </c>
      <c r="S2528" s="71">
        <v>45420</v>
      </c>
      <c r="T2528" s="94">
        <v>0.5</v>
      </c>
      <c r="U2528" s="71">
        <v>45420</v>
      </c>
      <c r="V2528" s="94">
        <v>0.5625</v>
      </c>
      <c r="W2528">
        <v>90</v>
      </c>
      <c r="X2528">
        <v>1.5</v>
      </c>
      <c r="Y2528" t="s">
        <v>34</v>
      </c>
      <c r="AB2528" t="s">
        <v>1787</v>
      </c>
      <c r="AC2528" t="s">
        <v>1788</v>
      </c>
      <c r="AD2528">
        <v>111835</v>
      </c>
    </row>
    <row r="2529" spans="1:30" x14ac:dyDescent="0.25">
      <c r="A2529" t="s">
        <v>1781</v>
      </c>
      <c r="C2529" t="s">
        <v>1782</v>
      </c>
      <c r="D2529" t="s">
        <v>1783</v>
      </c>
      <c r="E2529" t="s">
        <v>1784</v>
      </c>
      <c r="F2529" t="s">
        <v>782</v>
      </c>
      <c r="H2529" t="s">
        <v>743</v>
      </c>
      <c r="I2529">
        <v>0</v>
      </c>
      <c r="J2529">
        <v>38</v>
      </c>
      <c r="M2529" t="s">
        <v>789</v>
      </c>
      <c r="N2529" t="s">
        <v>777</v>
      </c>
      <c r="P2529" t="s">
        <v>790</v>
      </c>
      <c r="S2529" s="71">
        <v>45420</v>
      </c>
      <c r="T2529" s="94">
        <v>0.5</v>
      </c>
      <c r="U2529" s="71">
        <v>45420</v>
      </c>
      <c r="V2529" s="94">
        <v>0.5625</v>
      </c>
      <c r="W2529">
        <v>4.18</v>
      </c>
      <c r="X2529">
        <v>6.9666667000000002E-2</v>
      </c>
      <c r="Y2529" t="s">
        <v>34</v>
      </c>
      <c r="AD2529">
        <v>111835</v>
      </c>
    </row>
    <row r="2530" spans="1:30" x14ac:dyDescent="0.25">
      <c r="A2530" t="s">
        <v>1781</v>
      </c>
      <c r="C2530" t="s">
        <v>1782</v>
      </c>
      <c r="D2530" t="s">
        <v>1783</v>
      </c>
      <c r="E2530" t="s">
        <v>1784</v>
      </c>
      <c r="F2530" t="s">
        <v>782</v>
      </c>
      <c r="H2530" t="s">
        <v>743</v>
      </c>
      <c r="I2530">
        <v>0</v>
      </c>
      <c r="J2530">
        <v>38</v>
      </c>
      <c r="M2530" t="s">
        <v>744</v>
      </c>
      <c r="N2530" t="s">
        <v>745</v>
      </c>
      <c r="O2530">
        <v>0</v>
      </c>
      <c r="P2530" t="s">
        <v>783</v>
      </c>
      <c r="Q2530" t="s">
        <v>86</v>
      </c>
      <c r="R2530" t="s">
        <v>86</v>
      </c>
      <c r="S2530" s="71">
        <v>45421</v>
      </c>
      <c r="T2530" s="94">
        <v>0.45833333333333331</v>
      </c>
      <c r="U2530" s="71">
        <v>45421</v>
      </c>
      <c r="V2530" s="94">
        <v>0.5625</v>
      </c>
      <c r="W2530">
        <v>150</v>
      </c>
      <c r="X2530">
        <v>2.5</v>
      </c>
      <c r="Y2530" t="s">
        <v>35</v>
      </c>
      <c r="AB2530" t="s">
        <v>1251</v>
      </c>
      <c r="AC2530" t="s">
        <v>1252</v>
      </c>
      <c r="AD2530">
        <v>123248</v>
      </c>
    </row>
    <row r="2531" spans="1:30" x14ac:dyDescent="0.25">
      <c r="A2531" t="s">
        <v>1781</v>
      </c>
      <c r="C2531" t="s">
        <v>1782</v>
      </c>
      <c r="D2531" t="s">
        <v>1783</v>
      </c>
      <c r="E2531" t="s">
        <v>1784</v>
      </c>
      <c r="F2531" t="s">
        <v>782</v>
      </c>
      <c r="H2531" t="s">
        <v>743</v>
      </c>
      <c r="I2531">
        <v>0</v>
      </c>
      <c r="J2531">
        <v>38</v>
      </c>
      <c r="M2531" t="s">
        <v>776</v>
      </c>
      <c r="N2531" t="s">
        <v>777</v>
      </c>
      <c r="P2531" t="s">
        <v>788</v>
      </c>
      <c r="Q2531" t="s">
        <v>86</v>
      </c>
      <c r="R2531" t="s">
        <v>86</v>
      </c>
      <c r="S2531" s="71">
        <v>45421</v>
      </c>
      <c r="T2531" s="94">
        <v>0.45833333333333331</v>
      </c>
      <c r="U2531" s="71">
        <v>45421</v>
      </c>
      <c r="V2531" s="94">
        <v>0.5625</v>
      </c>
      <c r="W2531">
        <v>16</v>
      </c>
      <c r="X2531">
        <v>0.26666666700000002</v>
      </c>
      <c r="Y2531" t="s">
        <v>35</v>
      </c>
      <c r="AB2531" t="s">
        <v>1251</v>
      </c>
      <c r="AC2531" t="s">
        <v>1252</v>
      </c>
      <c r="AD2531">
        <v>123248</v>
      </c>
    </row>
    <row r="2532" spans="1:30" x14ac:dyDescent="0.25">
      <c r="A2532" t="s">
        <v>1781</v>
      </c>
      <c r="C2532" t="s">
        <v>1782</v>
      </c>
      <c r="D2532" t="s">
        <v>1783</v>
      </c>
      <c r="E2532" t="s">
        <v>1784</v>
      </c>
      <c r="F2532" t="s">
        <v>782</v>
      </c>
      <c r="H2532" t="s">
        <v>743</v>
      </c>
      <c r="I2532">
        <v>0</v>
      </c>
      <c r="J2532">
        <v>38</v>
      </c>
      <c r="M2532" t="s">
        <v>744</v>
      </c>
      <c r="N2532" t="s">
        <v>796</v>
      </c>
      <c r="O2532">
        <v>0</v>
      </c>
      <c r="P2532" t="s">
        <v>797</v>
      </c>
      <c r="Q2532" t="s">
        <v>747</v>
      </c>
      <c r="R2532" t="s">
        <v>747</v>
      </c>
      <c r="S2532" s="71">
        <v>45422</v>
      </c>
      <c r="T2532" s="94">
        <v>0.375</v>
      </c>
      <c r="U2532" s="71">
        <v>45422</v>
      </c>
      <c r="V2532" s="94">
        <v>0.38541666666666669</v>
      </c>
      <c r="W2532">
        <v>15</v>
      </c>
      <c r="X2532">
        <v>0.25</v>
      </c>
      <c r="AB2532" t="s">
        <v>798</v>
      </c>
      <c r="AC2532" t="s">
        <v>799</v>
      </c>
      <c r="AD2532">
        <v>127279</v>
      </c>
    </row>
    <row r="2533" spans="1:30" x14ac:dyDescent="0.25">
      <c r="A2533" t="s">
        <v>1781</v>
      </c>
      <c r="C2533" t="s">
        <v>1782</v>
      </c>
      <c r="D2533" t="s">
        <v>1783</v>
      </c>
      <c r="E2533" t="s">
        <v>1784</v>
      </c>
      <c r="F2533" t="s">
        <v>782</v>
      </c>
      <c r="H2533" t="s">
        <v>743</v>
      </c>
      <c r="I2533">
        <v>0</v>
      </c>
      <c r="J2533">
        <v>38</v>
      </c>
      <c r="M2533" t="s">
        <v>744</v>
      </c>
      <c r="N2533" t="s">
        <v>745</v>
      </c>
      <c r="O2533">
        <v>0</v>
      </c>
      <c r="P2533" t="s">
        <v>783</v>
      </c>
      <c r="Q2533" t="s">
        <v>86</v>
      </c>
      <c r="R2533" t="s">
        <v>86</v>
      </c>
      <c r="S2533" s="71">
        <v>45422</v>
      </c>
      <c r="T2533" s="94">
        <v>0.39583333333333331</v>
      </c>
      <c r="U2533" s="71">
        <v>45422</v>
      </c>
      <c r="V2533" s="94">
        <v>0.4375</v>
      </c>
      <c r="W2533">
        <v>60</v>
      </c>
      <c r="X2533">
        <v>1</v>
      </c>
      <c r="Y2533" t="s">
        <v>35</v>
      </c>
      <c r="AB2533" t="s">
        <v>800</v>
      </c>
      <c r="AC2533" t="s">
        <v>801</v>
      </c>
      <c r="AD2533">
        <v>96041</v>
      </c>
    </row>
    <row r="2534" spans="1:30" x14ac:dyDescent="0.25">
      <c r="A2534" t="s">
        <v>1781</v>
      </c>
      <c r="C2534" t="s">
        <v>1782</v>
      </c>
      <c r="D2534" t="s">
        <v>1783</v>
      </c>
      <c r="E2534" t="s">
        <v>1784</v>
      </c>
      <c r="F2534" t="s">
        <v>782</v>
      </c>
      <c r="H2534" t="s">
        <v>743</v>
      </c>
      <c r="I2534">
        <v>0</v>
      </c>
      <c r="J2534">
        <v>38</v>
      </c>
      <c r="M2534" t="s">
        <v>744</v>
      </c>
      <c r="N2534" t="s">
        <v>745</v>
      </c>
      <c r="O2534">
        <v>0</v>
      </c>
      <c r="P2534" t="s">
        <v>791</v>
      </c>
      <c r="Q2534" t="s">
        <v>85</v>
      </c>
      <c r="R2534" t="s">
        <v>792</v>
      </c>
      <c r="S2534" s="71">
        <v>45422</v>
      </c>
      <c r="T2534" s="94">
        <v>0.44791666666666669</v>
      </c>
      <c r="U2534" s="71">
        <v>45422</v>
      </c>
      <c r="V2534" s="94">
        <v>0.53125</v>
      </c>
      <c r="W2534">
        <v>120</v>
      </c>
      <c r="X2534">
        <v>2</v>
      </c>
      <c r="Y2534" t="s">
        <v>34</v>
      </c>
      <c r="AB2534" t="s">
        <v>1789</v>
      </c>
      <c r="AC2534" t="s">
        <v>1790</v>
      </c>
      <c r="AD2534">
        <v>110706</v>
      </c>
    </row>
    <row r="2535" spans="1:30" x14ac:dyDescent="0.25">
      <c r="A2535" t="s">
        <v>1781</v>
      </c>
      <c r="C2535" t="s">
        <v>1782</v>
      </c>
      <c r="D2535" t="s">
        <v>1783</v>
      </c>
      <c r="E2535" t="s">
        <v>1784</v>
      </c>
      <c r="F2535" t="s">
        <v>782</v>
      </c>
      <c r="H2535" t="s">
        <v>743</v>
      </c>
      <c r="I2535">
        <v>0</v>
      </c>
      <c r="J2535">
        <v>38</v>
      </c>
      <c r="M2535" t="s">
        <v>789</v>
      </c>
      <c r="N2535" t="s">
        <v>777</v>
      </c>
      <c r="P2535" t="s">
        <v>790</v>
      </c>
      <c r="S2535" s="71">
        <v>45422</v>
      </c>
      <c r="T2535" s="94">
        <v>0.44791666666666669</v>
      </c>
      <c r="U2535" s="71">
        <v>45422</v>
      </c>
      <c r="V2535" s="94">
        <v>0.53125</v>
      </c>
      <c r="W2535">
        <v>0.95</v>
      </c>
      <c r="X2535">
        <v>1.5833333000000002E-2</v>
      </c>
      <c r="Y2535" t="s">
        <v>34</v>
      </c>
      <c r="AD2535">
        <v>110706</v>
      </c>
    </row>
    <row r="2536" spans="1:30" x14ac:dyDescent="0.25">
      <c r="A2536" t="s">
        <v>1781</v>
      </c>
      <c r="C2536" t="s">
        <v>1782</v>
      </c>
      <c r="D2536" t="s">
        <v>1783</v>
      </c>
      <c r="E2536" t="s">
        <v>1784</v>
      </c>
      <c r="F2536" t="s">
        <v>782</v>
      </c>
      <c r="H2536" t="s">
        <v>743</v>
      </c>
      <c r="I2536">
        <v>0</v>
      </c>
      <c r="J2536">
        <v>38</v>
      </c>
      <c r="M2536" t="s">
        <v>744</v>
      </c>
      <c r="N2536" t="s">
        <v>745</v>
      </c>
      <c r="O2536">
        <v>0</v>
      </c>
      <c r="P2536" t="s">
        <v>791</v>
      </c>
      <c r="Q2536" t="s">
        <v>85</v>
      </c>
      <c r="R2536" t="s">
        <v>792</v>
      </c>
      <c r="S2536" s="71">
        <v>45427</v>
      </c>
      <c r="T2536" s="94">
        <v>0.5</v>
      </c>
      <c r="U2536" s="71">
        <v>45427</v>
      </c>
      <c r="V2536" s="94">
        <v>0.58333333333333337</v>
      </c>
      <c r="W2536">
        <v>120</v>
      </c>
      <c r="X2536">
        <v>2</v>
      </c>
      <c r="Y2536" t="s">
        <v>34</v>
      </c>
      <c r="AB2536" t="s">
        <v>1787</v>
      </c>
      <c r="AC2536" t="s">
        <v>1788</v>
      </c>
      <c r="AD2536">
        <v>111836</v>
      </c>
    </row>
    <row r="2537" spans="1:30" x14ac:dyDescent="0.25">
      <c r="A2537" t="s">
        <v>779</v>
      </c>
      <c r="C2537" t="s">
        <v>780</v>
      </c>
      <c r="D2537" t="s">
        <v>273</v>
      </c>
      <c r="E2537" t="s">
        <v>781</v>
      </c>
      <c r="F2537" t="s">
        <v>782</v>
      </c>
      <c r="H2537" t="s">
        <v>743</v>
      </c>
      <c r="I2537">
        <v>18</v>
      </c>
      <c r="J2537">
        <v>35</v>
      </c>
      <c r="M2537" t="s">
        <v>744</v>
      </c>
      <c r="N2537" t="s">
        <v>745</v>
      </c>
      <c r="O2537">
        <v>0</v>
      </c>
      <c r="P2537" t="s">
        <v>783</v>
      </c>
      <c r="Q2537" t="s">
        <v>86</v>
      </c>
      <c r="R2537" t="s">
        <v>86</v>
      </c>
      <c r="S2537" s="71">
        <v>45414</v>
      </c>
      <c r="T2537" s="94">
        <v>0.375</v>
      </c>
      <c r="U2537" s="71">
        <v>45414</v>
      </c>
      <c r="V2537" s="94">
        <v>0.47916666666666669</v>
      </c>
      <c r="W2537">
        <v>150</v>
      </c>
      <c r="X2537">
        <v>2.5</v>
      </c>
      <c r="Y2537" t="s">
        <v>35</v>
      </c>
      <c r="AB2537" t="s">
        <v>784</v>
      </c>
      <c r="AC2537" t="s">
        <v>785</v>
      </c>
      <c r="AD2537">
        <v>90941</v>
      </c>
    </row>
    <row r="2538" spans="1:30" x14ac:dyDescent="0.25">
      <c r="A2538" t="s">
        <v>779</v>
      </c>
      <c r="C2538" t="s">
        <v>780</v>
      </c>
      <c r="D2538" t="s">
        <v>273</v>
      </c>
      <c r="E2538" t="s">
        <v>781</v>
      </c>
      <c r="F2538" t="s">
        <v>782</v>
      </c>
      <c r="H2538" t="s">
        <v>743</v>
      </c>
      <c r="I2538">
        <v>18</v>
      </c>
      <c r="J2538">
        <v>35</v>
      </c>
      <c r="M2538" t="s">
        <v>744</v>
      </c>
      <c r="N2538" t="s">
        <v>745</v>
      </c>
      <c r="O2538">
        <v>0</v>
      </c>
      <c r="P2538" t="s">
        <v>783</v>
      </c>
      <c r="Q2538" t="s">
        <v>86</v>
      </c>
      <c r="R2538" t="s">
        <v>86</v>
      </c>
      <c r="S2538" s="71">
        <v>45414</v>
      </c>
      <c r="T2538" s="94">
        <v>0.48958333333333331</v>
      </c>
      <c r="U2538" s="71">
        <v>45414</v>
      </c>
      <c r="V2538" s="94">
        <v>0.57291666666666663</v>
      </c>
      <c r="W2538">
        <v>120</v>
      </c>
      <c r="X2538">
        <v>2</v>
      </c>
      <c r="Y2538" t="s">
        <v>35</v>
      </c>
      <c r="AB2538" t="s">
        <v>786</v>
      </c>
      <c r="AC2538" t="s">
        <v>787</v>
      </c>
      <c r="AD2538">
        <v>90556</v>
      </c>
    </row>
    <row r="2539" spans="1:30" x14ac:dyDescent="0.25">
      <c r="A2539" t="s">
        <v>779</v>
      </c>
      <c r="C2539" t="s">
        <v>780</v>
      </c>
      <c r="D2539" t="s">
        <v>273</v>
      </c>
      <c r="E2539" t="s">
        <v>781</v>
      </c>
      <c r="F2539" t="s">
        <v>782</v>
      </c>
      <c r="H2539" t="s">
        <v>743</v>
      </c>
      <c r="I2539">
        <v>18</v>
      </c>
      <c r="J2539">
        <v>35</v>
      </c>
      <c r="M2539" t="s">
        <v>776</v>
      </c>
      <c r="N2539" t="s">
        <v>777</v>
      </c>
      <c r="P2539" t="s">
        <v>788</v>
      </c>
      <c r="Q2539" t="s">
        <v>86</v>
      </c>
      <c r="R2539" t="s">
        <v>86</v>
      </c>
      <c r="S2539" s="71">
        <v>45414</v>
      </c>
      <c r="T2539" s="94">
        <v>0.48958333333333331</v>
      </c>
      <c r="U2539" s="71">
        <v>45414</v>
      </c>
      <c r="V2539" s="94">
        <v>0.57291666666666663</v>
      </c>
      <c r="W2539">
        <v>6</v>
      </c>
      <c r="X2539">
        <v>0.1</v>
      </c>
      <c r="Y2539" t="s">
        <v>35</v>
      </c>
      <c r="AB2539" t="s">
        <v>786</v>
      </c>
      <c r="AC2539" t="s">
        <v>787</v>
      </c>
      <c r="AD2539">
        <v>90556</v>
      </c>
    </row>
    <row r="2540" spans="1:30" x14ac:dyDescent="0.25">
      <c r="A2540" t="s">
        <v>779</v>
      </c>
      <c r="C2540" t="s">
        <v>780</v>
      </c>
      <c r="D2540" t="s">
        <v>273</v>
      </c>
      <c r="E2540" t="s">
        <v>781</v>
      </c>
      <c r="F2540" t="s">
        <v>782</v>
      </c>
      <c r="H2540" t="s">
        <v>743</v>
      </c>
      <c r="I2540">
        <v>18</v>
      </c>
      <c r="J2540">
        <v>35</v>
      </c>
      <c r="M2540" t="s">
        <v>789</v>
      </c>
      <c r="N2540" t="s">
        <v>777</v>
      </c>
      <c r="P2540" t="s">
        <v>790</v>
      </c>
      <c r="S2540" s="71">
        <v>45414</v>
      </c>
      <c r="T2540" s="94">
        <v>0.48958333333333331</v>
      </c>
      <c r="U2540" s="71">
        <v>45414</v>
      </c>
      <c r="V2540" s="94">
        <v>0.57291666666666663</v>
      </c>
      <c r="W2540">
        <v>2.35</v>
      </c>
      <c r="X2540">
        <v>3.9166667000000002E-2</v>
      </c>
      <c r="Y2540" t="s">
        <v>35</v>
      </c>
      <c r="AD2540">
        <v>90556</v>
      </c>
    </row>
    <row r="2541" spans="1:30" x14ac:dyDescent="0.25">
      <c r="A2541" t="s">
        <v>779</v>
      </c>
      <c r="C2541" t="s">
        <v>780</v>
      </c>
      <c r="D2541" t="s">
        <v>273</v>
      </c>
      <c r="E2541" t="s">
        <v>781</v>
      </c>
      <c r="F2541" t="s">
        <v>782</v>
      </c>
      <c r="H2541" t="s">
        <v>743</v>
      </c>
      <c r="I2541">
        <v>18</v>
      </c>
      <c r="J2541">
        <v>35</v>
      </c>
      <c r="M2541" t="s">
        <v>744</v>
      </c>
      <c r="N2541" t="s">
        <v>745</v>
      </c>
      <c r="O2541">
        <v>0</v>
      </c>
      <c r="P2541" t="s">
        <v>791</v>
      </c>
      <c r="Q2541" t="s">
        <v>85</v>
      </c>
      <c r="R2541" t="s">
        <v>792</v>
      </c>
      <c r="S2541" s="71">
        <v>45414</v>
      </c>
      <c r="T2541" s="94">
        <v>0.58333333333333337</v>
      </c>
      <c r="U2541" s="71">
        <v>45414</v>
      </c>
      <c r="V2541" s="94">
        <v>0.66666666666666663</v>
      </c>
      <c r="W2541">
        <v>120</v>
      </c>
      <c r="X2541">
        <v>2</v>
      </c>
      <c r="Y2541" t="s">
        <v>35</v>
      </c>
      <c r="AB2541" t="s">
        <v>793</v>
      </c>
      <c r="AC2541" t="s">
        <v>794</v>
      </c>
      <c r="AD2541">
        <v>90887</v>
      </c>
    </row>
    <row r="2542" spans="1:30" x14ac:dyDescent="0.25">
      <c r="A2542" t="s">
        <v>779</v>
      </c>
      <c r="C2542" t="s">
        <v>780</v>
      </c>
      <c r="D2542" t="s">
        <v>273</v>
      </c>
      <c r="E2542" t="s">
        <v>781</v>
      </c>
      <c r="F2542" t="s">
        <v>782</v>
      </c>
      <c r="H2542" t="s">
        <v>743</v>
      </c>
      <c r="I2542">
        <v>18</v>
      </c>
      <c r="J2542">
        <v>35</v>
      </c>
      <c r="M2542" t="s">
        <v>776</v>
      </c>
      <c r="N2542" t="s">
        <v>777</v>
      </c>
      <c r="P2542" t="s">
        <v>795</v>
      </c>
      <c r="Q2542" t="s">
        <v>85</v>
      </c>
      <c r="R2542" t="s">
        <v>792</v>
      </c>
      <c r="S2542" s="71">
        <v>45414</v>
      </c>
      <c r="T2542" s="94">
        <v>0.58333333333333337</v>
      </c>
      <c r="U2542" s="71">
        <v>45414</v>
      </c>
      <c r="V2542" s="94">
        <v>0.66666666666666663</v>
      </c>
      <c r="W2542">
        <v>8</v>
      </c>
      <c r="X2542">
        <v>0.133333333</v>
      </c>
      <c r="Y2542" t="s">
        <v>35</v>
      </c>
      <c r="AB2542" t="s">
        <v>793</v>
      </c>
      <c r="AC2542" t="s">
        <v>794</v>
      </c>
      <c r="AD2542">
        <v>90887</v>
      </c>
    </row>
    <row r="2543" spans="1:30" x14ac:dyDescent="0.25">
      <c r="A2543" t="s">
        <v>779</v>
      </c>
      <c r="C2543" t="s">
        <v>780</v>
      </c>
      <c r="D2543" t="s">
        <v>273</v>
      </c>
      <c r="E2543" t="s">
        <v>781</v>
      </c>
      <c r="F2543" t="s">
        <v>782</v>
      </c>
      <c r="H2543" t="s">
        <v>743</v>
      </c>
      <c r="I2543">
        <v>18</v>
      </c>
      <c r="J2543">
        <v>35</v>
      </c>
      <c r="M2543" t="s">
        <v>789</v>
      </c>
      <c r="N2543" t="s">
        <v>777</v>
      </c>
      <c r="P2543" t="s">
        <v>790</v>
      </c>
      <c r="S2543" s="71">
        <v>45414</v>
      </c>
      <c r="T2543" s="94">
        <v>0.58333333333333337</v>
      </c>
      <c r="U2543" s="71">
        <v>45414</v>
      </c>
      <c r="V2543" s="94">
        <v>0.66666666666666663</v>
      </c>
      <c r="W2543">
        <v>3.78</v>
      </c>
      <c r="X2543">
        <v>6.3E-2</v>
      </c>
      <c r="Y2543" t="s">
        <v>35</v>
      </c>
      <c r="AD2543">
        <v>90887</v>
      </c>
    </row>
    <row r="2544" spans="1:30" x14ac:dyDescent="0.25">
      <c r="A2544" t="s">
        <v>779</v>
      </c>
      <c r="C2544" t="s">
        <v>780</v>
      </c>
      <c r="D2544" t="s">
        <v>273</v>
      </c>
      <c r="E2544" t="s">
        <v>781</v>
      </c>
      <c r="F2544" t="s">
        <v>782</v>
      </c>
      <c r="H2544" t="s">
        <v>743</v>
      </c>
      <c r="I2544">
        <v>18</v>
      </c>
      <c r="J2544">
        <v>35</v>
      </c>
      <c r="M2544" t="s">
        <v>744</v>
      </c>
      <c r="N2544" t="s">
        <v>796</v>
      </c>
      <c r="O2544">
        <v>0</v>
      </c>
      <c r="P2544" t="s">
        <v>797</v>
      </c>
      <c r="Q2544" t="s">
        <v>747</v>
      </c>
      <c r="R2544" t="s">
        <v>747</v>
      </c>
      <c r="S2544" s="71">
        <v>45414</v>
      </c>
      <c r="T2544" s="94">
        <v>0.72916666666666663</v>
      </c>
      <c r="U2544" s="71">
        <v>45414</v>
      </c>
      <c r="V2544" s="94">
        <v>0.75</v>
      </c>
      <c r="W2544">
        <v>30</v>
      </c>
      <c r="X2544">
        <v>0.5</v>
      </c>
      <c r="AB2544" t="s">
        <v>798</v>
      </c>
      <c r="AC2544" t="s">
        <v>799</v>
      </c>
      <c r="AD2544">
        <v>124468</v>
      </c>
    </row>
    <row r="2545" spans="1:30" x14ac:dyDescent="0.25">
      <c r="A2545" t="s">
        <v>779</v>
      </c>
      <c r="C2545" t="s">
        <v>780</v>
      </c>
      <c r="D2545" t="s">
        <v>273</v>
      </c>
      <c r="E2545" t="s">
        <v>781</v>
      </c>
      <c r="F2545" t="s">
        <v>782</v>
      </c>
      <c r="H2545" t="s">
        <v>743</v>
      </c>
      <c r="I2545">
        <v>18</v>
      </c>
      <c r="J2545">
        <v>35</v>
      </c>
      <c r="M2545" t="s">
        <v>744</v>
      </c>
      <c r="N2545" t="s">
        <v>745</v>
      </c>
      <c r="O2545">
        <v>0</v>
      </c>
      <c r="P2545" t="s">
        <v>783</v>
      </c>
      <c r="Q2545" t="s">
        <v>86</v>
      </c>
      <c r="R2545" t="s">
        <v>86</v>
      </c>
      <c r="S2545" s="71">
        <v>45419</v>
      </c>
      <c r="T2545" s="94">
        <v>0.375</v>
      </c>
      <c r="U2545" s="71">
        <v>45419</v>
      </c>
      <c r="V2545" s="94">
        <v>0.45833333333333331</v>
      </c>
      <c r="W2545">
        <v>120</v>
      </c>
      <c r="X2545">
        <v>2</v>
      </c>
      <c r="Y2545" t="s">
        <v>35</v>
      </c>
      <c r="AB2545" t="s">
        <v>784</v>
      </c>
      <c r="AC2545" t="s">
        <v>785</v>
      </c>
      <c r="AD2545">
        <v>93824</v>
      </c>
    </row>
    <row r="2546" spans="1:30" x14ac:dyDescent="0.25">
      <c r="A2546" t="s">
        <v>779</v>
      </c>
      <c r="C2546" t="s">
        <v>780</v>
      </c>
      <c r="D2546" t="s">
        <v>273</v>
      </c>
      <c r="E2546" t="s">
        <v>781</v>
      </c>
      <c r="F2546" t="s">
        <v>782</v>
      </c>
      <c r="H2546" t="s">
        <v>743</v>
      </c>
      <c r="I2546">
        <v>18</v>
      </c>
      <c r="J2546">
        <v>35</v>
      </c>
      <c r="M2546" t="s">
        <v>744</v>
      </c>
      <c r="N2546" t="s">
        <v>745</v>
      </c>
      <c r="O2546">
        <v>0</v>
      </c>
      <c r="P2546" t="s">
        <v>783</v>
      </c>
      <c r="Q2546" t="s">
        <v>86</v>
      </c>
      <c r="R2546" t="s">
        <v>86</v>
      </c>
      <c r="S2546" s="71">
        <v>45419</v>
      </c>
      <c r="T2546" s="94">
        <v>0.46875</v>
      </c>
      <c r="U2546" s="71">
        <v>45419</v>
      </c>
      <c r="V2546" s="94">
        <v>0.55208333333333337</v>
      </c>
      <c r="W2546">
        <v>120</v>
      </c>
      <c r="X2546">
        <v>2</v>
      </c>
      <c r="Y2546" t="s">
        <v>35</v>
      </c>
      <c r="AB2546" t="s">
        <v>800</v>
      </c>
      <c r="AC2546" t="s">
        <v>801</v>
      </c>
      <c r="AD2546">
        <v>98743</v>
      </c>
    </row>
    <row r="2547" spans="1:30" x14ac:dyDescent="0.25">
      <c r="A2547" t="s">
        <v>779</v>
      </c>
      <c r="C2547" t="s">
        <v>780</v>
      </c>
      <c r="D2547" t="s">
        <v>273</v>
      </c>
      <c r="E2547" t="s">
        <v>781</v>
      </c>
      <c r="F2547" t="s">
        <v>782</v>
      </c>
      <c r="H2547" t="s">
        <v>743</v>
      </c>
      <c r="I2547">
        <v>18</v>
      </c>
      <c r="J2547">
        <v>35</v>
      </c>
      <c r="M2547" t="s">
        <v>776</v>
      </c>
      <c r="N2547" t="s">
        <v>777</v>
      </c>
      <c r="P2547" t="s">
        <v>788</v>
      </c>
      <c r="Q2547" t="s">
        <v>86</v>
      </c>
      <c r="R2547" t="s">
        <v>86</v>
      </c>
      <c r="S2547" s="71">
        <v>45419</v>
      </c>
      <c r="T2547" s="94">
        <v>0.46875</v>
      </c>
      <c r="U2547" s="71">
        <v>45419</v>
      </c>
      <c r="V2547" s="94">
        <v>0.55208333333333337</v>
      </c>
      <c r="W2547">
        <v>4</v>
      </c>
      <c r="X2547">
        <v>6.6666666999999999E-2</v>
      </c>
      <c r="Y2547" t="s">
        <v>35</v>
      </c>
      <c r="AB2547" t="s">
        <v>800</v>
      </c>
      <c r="AC2547" t="s">
        <v>801</v>
      </c>
      <c r="AD2547">
        <v>98743</v>
      </c>
    </row>
    <row r="2548" spans="1:30" x14ac:dyDescent="0.25">
      <c r="A2548" t="s">
        <v>779</v>
      </c>
      <c r="C2548" t="s">
        <v>780</v>
      </c>
      <c r="D2548" t="s">
        <v>273</v>
      </c>
      <c r="E2548" t="s">
        <v>781</v>
      </c>
      <c r="F2548" t="s">
        <v>782</v>
      </c>
      <c r="H2548" t="s">
        <v>743</v>
      </c>
      <c r="I2548">
        <v>18</v>
      </c>
      <c r="J2548">
        <v>35</v>
      </c>
      <c r="M2548" t="s">
        <v>789</v>
      </c>
      <c r="N2548" t="s">
        <v>777</v>
      </c>
      <c r="P2548" t="s">
        <v>790</v>
      </c>
      <c r="S2548" s="71">
        <v>45419</v>
      </c>
      <c r="T2548" s="94">
        <v>0.46875</v>
      </c>
      <c r="U2548" s="71">
        <v>45419</v>
      </c>
      <c r="V2548" s="94">
        <v>0.55208333333333337</v>
      </c>
      <c r="W2548">
        <v>1.75</v>
      </c>
      <c r="X2548">
        <v>2.9166667E-2</v>
      </c>
      <c r="Y2548" t="s">
        <v>35</v>
      </c>
      <c r="AD2548">
        <v>98743</v>
      </c>
    </row>
    <row r="2549" spans="1:30" x14ac:dyDescent="0.25">
      <c r="A2549" t="s">
        <v>779</v>
      </c>
      <c r="C2549" t="s">
        <v>780</v>
      </c>
      <c r="D2549" t="s">
        <v>273</v>
      </c>
      <c r="E2549" t="s">
        <v>781</v>
      </c>
      <c r="F2549" t="s">
        <v>782</v>
      </c>
      <c r="H2549" t="s">
        <v>743</v>
      </c>
      <c r="I2549">
        <v>18</v>
      </c>
      <c r="J2549">
        <v>35</v>
      </c>
      <c r="M2549" t="s">
        <v>744</v>
      </c>
      <c r="N2549" t="s">
        <v>745</v>
      </c>
      <c r="O2549">
        <v>0</v>
      </c>
      <c r="P2549" t="s">
        <v>783</v>
      </c>
      <c r="Q2549" t="s">
        <v>86</v>
      </c>
      <c r="R2549" t="s">
        <v>86</v>
      </c>
      <c r="S2549" s="71">
        <v>45419</v>
      </c>
      <c r="T2549" s="94">
        <v>0.5625</v>
      </c>
      <c r="U2549" s="71">
        <v>45419</v>
      </c>
      <c r="V2549" s="94">
        <v>0.64583333333333337</v>
      </c>
      <c r="W2549">
        <v>120</v>
      </c>
      <c r="X2549">
        <v>2</v>
      </c>
      <c r="Y2549" t="s">
        <v>35</v>
      </c>
      <c r="AB2549" t="s">
        <v>793</v>
      </c>
      <c r="AC2549" t="s">
        <v>794</v>
      </c>
      <c r="AD2549">
        <v>93104</v>
      </c>
    </row>
    <row r="2550" spans="1:30" x14ac:dyDescent="0.25">
      <c r="A2550" t="s">
        <v>779</v>
      </c>
      <c r="C2550" t="s">
        <v>780</v>
      </c>
      <c r="D2550" t="s">
        <v>273</v>
      </c>
      <c r="E2550" t="s">
        <v>781</v>
      </c>
      <c r="F2550" t="s">
        <v>782</v>
      </c>
      <c r="H2550" t="s">
        <v>743</v>
      </c>
      <c r="I2550">
        <v>18</v>
      </c>
      <c r="J2550">
        <v>35</v>
      </c>
      <c r="M2550" t="s">
        <v>776</v>
      </c>
      <c r="N2550" t="s">
        <v>777</v>
      </c>
      <c r="P2550" t="s">
        <v>788</v>
      </c>
      <c r="Q2550" t="s">
        <v>86</v>
      </c>
      <c r="R2550" t="s">
        <v>86</v>
      </c>
      <c r="S2550" s="71">
        <v>45419</v>
      </c>
      <c r="T2550" s="94">
        <v>0.5625</v>
      </c>
      <c r="U2550" s="71">
        <v>45419</v>
      </c>
      <c r="V2550" s="94">
        <v>0.64583333333333337</v>
      </c>
      <c r="W2550">
        <v>8</v>
      </c>
      <c r="X2550">
        <v>0.133333333</v>
      </c>
      <c r="Y2550" t="s">
        <v>35</v>
      </c>
      <c r="AB2550" t="s">
        <v>793</v>
      </c>
      <c r="AC2550" t="s">
        <v>794</v>
      </c>
      <c r="AD2550">
        <v>93104</v>
      </c>
    </row>
    <row r="2551" spans="1:30" x14ac:dyDescent="0.25">
      <c r="A2551" t="s">
        <v>779</v>
      </c>
      <c r="C2551" t="s">
        <v>780</v>
      </c>
      <c r="D2551" t="s">
        <v>273</v>
      </c>
      <c r="E2551" t="s">
        <v>781</v>
      </c>
      <c r="F2551" t="s">
        <v>782</v>
      </c>
      <c r="H2551" t="s">
        <v>743</v>
      </c>
      <c r="I2551">
        <v>18</v>
      </c>
      <c r="J2551">
        <v>35</v>
      </c>
      <c r="M2551" t="s">
        <v>789</v>
      </c>
      <c r="N2551" t="s">
        <v>777</v>
      </c>
      <c r="P2551" t="s">
        <v>790</v>
      </c>
      <c r="S2551" s="71">
        <v>45419</v>
      </c>
      <c r="T2551" s="94">
        <v>0.5625</v>
      </c>
      <c r="U2551" s="71">
        <v>45419</v>
      </c>
      <c r="V2551" s="94">
        <v>0.64583333333333337</v>
      </c>
      <c r="W2551">
        <v>0.75</v>
      </c>
      <c r="X2551">
        <v>1.2500000000000001E-2</v>
      </c>
      <c r="Y2551" t="s">
        <v>35</v>
      </c>
      <c r="AD2551">
        <v>93104</v>
      </c>
    </row>
    <row r="2552" spans="1:30" x14ac:dyDescent="0.25">
      <c r="A2552" t="s">
        <v>779</v>
      </c>
      <c r="C2552" t="s">
        <v>780</v>
      </c>
      <c r="D2552" t="s">
        <v>273</v>
      </c>
      <c r="E2552" t="s">
        <v>781</v>
      </c>
      <c r="F2552" t="s">
        <v>782</v>
      </c>
      <c r="H2552" t="s">
        <v>743</v>
      </c>
      <c r="I2552">
        <v>18</v>
      </c>
      <c r="J2552">
        <v>35</v>
      </c>
      <c r="M2552" t="s">
        <v>744</v>
      </c>
      <c r="N2552" t="s">
        <v>745</v>
      </c>
      <c r="O2552">
        <v>0</v>
      </c>
      <c r="P2552" t="s">
        <v>783</v>
      </c>
      <c r="Q2552" t="s">
        <v>86</v>
      </c>
      <c r="R2552" t="s">
        <v>86</v>
      </c>
      <c r="S2552" s="71">
        <v>45419</v>
      </c>
      <c r="T2552" s="94">
        <v>0.66666666666666663</v>
      </c>
      <c r="U2552" s="71">
        <v>45419</v>
      </c>
      <c r="V2552" s="94">
        <v>0.70833333333333337</v>
      </c>
      <c r="W2552">
        <v>60</v>
      </c>
      <c r="X2552">
        <v>1</v>
      </c>
      <c r="Y2552" t="s">
        <v>35</v>
      </c>
      <c r="AB2552" t="s">
        <v>800</v>
      </c>
      <c r="AC2552" t="s">
        <v>801</v>
      </c>
      <c r="AD2552">
        <v>119346</v>
      </c>
    </row>
    <row r="2553" spans="1:30" x14ac:dyDescent="0.25">
      <c r="A2553" t="s">
        <v>779</v>
      </c>
      <c r="C2553" t="s">
        <v>780</v>
      </c>
      <c r="D2553" t="s">
        <v>273</v>
      </c>
      <c r="E2553" t="s">
        <v>781</v>
      </c>
      <c r="F2553" t="s">
        <v>782</v>
      </c>
      <c r="H2553" t="s">
        <v>743</v>
      </c>
      <c r="I2553">
        <v>18</v>
      </c>
      <c r="J2553">
        <v>35</v>
      </c>
      <c r="M2553" t="s">
        <v>776</v>
      </c>
      <c r="N2553" t="s">
        <v>777</v>
      </c>
      <c r="P2553" t="s">
        <v>788</v>
      </c>
      <c r="Q2553" t="s">
        <v>86</v>
      </c>
      <c r="R2553" t="s">
        <v>86</v>
      </c>
      <c r="S2553" s="71">
        <v>45419</v>
      </c>
      <c r="T2553" s="94">
        <v>0.66666666666666663</v>
      </c>
      <c r="U2553" s="71">
        <v>45419</v>
      </c>
      <c r="V2553" s="94">
        <v>0.70833333333333337</v>
      </c>
      <c r="W2553">
        <v>3</v>
      </c>
      <c r="X2553">
        <v>0.05</v>
      </c>
      <c r="Y2553" t="s">
        <v>35</v>
      </c>
      <c r="AB2553" t="s">
        <v>800</v>
      </c>
      <c r="AC2553" t="s">
        <v>801</v>
      </c>
      <c r="AD2553">
        <v>119346</v>
      </c>
    </row>
    <row r="2554" spans="1:30" x14ac:dyDescent="0.25">
      <c r="A2554" t="s">
        <v>779</v>
      </c>
      <c r="C2554" t="s">
        <v>780</v>
      </c>
      <c r="D2554" t="s">
        <v>273</v>
      </c>
      <c r="E2554" t="s">
        <v>781</v>
      </c>
      <c r="F2554" t="s">
        <v>782</v>
      </c>
      <c r="H2554" t="s">
        <v>743</v>
      </c>
      <c r="I2554">
        <v>18</v>
      </c>
      <c r="J2554">
        <v>35</v>
      </c>
      <c r="M2554" t="s">
        <v>789</v>
      </c>
      <c r="N2554" t="s">
        <v>777</v>
      </c>
      <c r="P2554" t="s">
        <v>790</v>
      </c>
      <c r="S2554" s="71">
        <v>45419</v>
      </c>
      <c r="T2554" s="94">
        <v>0.66666666666666663</v>
      </c>
      <c r="U2554" s="71">
        <v>45419</v>
      </c>
      <c r="V2554" s="94">
        <v>0.70833333333333337</v>
      </c>
      <c r="W2554">
        <v>0.63</v>
      </c>
      <c r="X2554">
        <v>1.0500000000000001E-2</v>
      </c>
      <c r="Y2554" t="s">
        <v>35</v>
      </c>
      <c r="AD2554">
        <v>119346</v>
      </c>
    </row>
    <row r="2555" spans="1:30" x14ac:dyDescent="0.25">
      <c r="A2555" t="s">
        <v>779</v>
      </c>
      <c r="C2555" t="s">
        <v>780</v>
      </c>
      <c r="D2555" t="s">
        <v>273</v>
      </c>
      <c r="E2555" t="s">
        <v>781</v>
      </c>
      <c r="F2555" t="s">
        <v>782</v>
      </c>
      <c r="H2555" t="s">
        <v>743</v>
      </c>
      <c r="I2555">
        <v>18</v>
      </c>
      <c r="J2555">
        <v>35</v>
      </c>
      <c r="M2555" t="s">
        <v>744</v>
      </c>
      <c r="N2555" t="s">
        <v>796</v>
      </c>
      <c r="O2555">
        <v>0</v>
      </c>
      <c r="P2555" t="s">
        <v>797</v>
      </c>
      <c r="Q2555" t="s">
        <v>747</v>
      </c>
      <c r="R2555" t="s">
        <v>747</v>
      </c>
      <c r="S2555" s="71">
        <v>45419</v>
      </c>
      <c r="T2555" s="94">
        <v>0.70833333333333337</v>
      </c>
      <c r="U2555" s="71">
        <v>45419</v>
      </c>
      <c r="V2555" s="94">
        <v>0.75</v>
      </c>
      <c r="W2555">
        <v>60</v>
      </c>
      <c r="X2555">
        <v>1</v>
      </c>
      <c r="AB2555" t="s">
        <v>798</v>
      </c>
      <c r="AC2555" t="s">
        <v>799</v>
      </c>
      <c r="AD2555">
        <v>126291</v>
      </c>
    </row>
    <row r="2556" spans="1:30" x14ac:dyDescent="0.25">
      <c r="A2556" t="s">
        <v>779</v>
      </c>
      <c r="C2556" t="s">
        <v>780</v>
      </c>
      <c r="D2556" t="s">
        <v>273</v>
      </c>
      <c r="E2556" t="s">
        <v>781</v>
      </c>
      <c r="F2556" t="s">
        <v>782</v>
      </c>
      <c r="H2556" t="s">
        <v>743</v>
      </c>
      <c r="I2556">
        <v>18</v>
      </c>
      <c r="J2556">
        <v>35</v>
      </c>
      <c r="M2556" t="s">
        <v>744</v>
      </c>
      <c r="N2556" t="s">
        <v>745</v>
      </c>
      <c r="O2556">
        <v>0</v>
      </c>
      <c r="P2556" t="s">
        <v>783</v>
      </c>
      <c r="Q2556" t="s">
        <v>802</v>
      </c>
      <c r="R2556" t="s">
        <v>802</v>
      </c>
      <c r="S2556" s="71">
        <v>45420</v>
      </c>
      <c r="T2556" s="94">
        <v>0.375</v>
      </c>
      <c r="U2556" s="71">
        <v>45420</v>
      </c>
      <c r="V2556" s="94">
        <v>0.4375</v>
      </c>
      <c r="W2556">
        <v>90</v>
      </c>
      <c r="X2556">
        <v>1.5</v>
      </c>
      <c r="Y2556" t="s">
        <v>35</v>
      </c>
      <c r="AB2556" t="s">
        <v>803</v>
      </c>
      <c r="AC2556" t="s">
        <v>804</v>
      </c>
      <c r="AD2556">
        <v>106618</v>
      </c>
    </row>
    <row r="2557" spans="1:30" x14ac:dyDescent="0.25">
      <c r="A2557" t="s">
        <v>779</v>
      </c>
      <c r="C2557" t="s">
        <v>780</v>
      </c>
      <c r="D2557" t="s">
        <v>273</v>
      </c>
      <c r="E2557" t="s">
        <v>781</v>
      </c>
      <c r="F2557" t="s">
        <v>782</v>
      </c>
      <c r="H2557" t="s">
        <v>743</v>
      </c>
      <c r="I2557">
        <v>18</v>
      </c>
      <c r="J2557">
        <v>35</v>
      </c>
      <c r="M2557" t="s">
        <v>776</v>
      </c>
      <c r="N2557" t="s">
        <v>777</v>
      </c>
      <c r="P2557" t="s">
        <v>805</v>
      </c>
      <c r="Q2557" t="s">
        <v>802</v>
      </c>
      <c r="R2557" t="s">
        <v>802</v>
      </c>
      <c r="S2557" s="71">
        <v>45420</v>
      </c>
      <c r="T2557" s="94">
        <v>0.375</v>
      </c>
      <c r="U2557" s="71">
        <v>45420</v>
      </c>
      <c r="V2557" s="94">
        <v>0.4375</v>
      </c>
      <c r="W2557">
        <v>7</v>
      </c>
      <c r="X2557">
        <v>0.116666667</v>
      </c>
      <c r="Y2557" t="s">
        <v>35</v>
      </c>
      <c r="AB2557" t="s">
        <v>803</v>
      </c>
      <c r="AC2557" t="s">
        <v>804</v>
      </c>
      <c r="AD2557">
        <v>106618</v>
      </c>
    </row>
    <row r="2558" spans="1:30" x14ac:dyDescent="0.25">
      <c r="A2558" t="s">
        <v>779</v>
      </c>
      <c r="C2558" t="s">
        <v>780</v>
      </c>
      <c r="D2558" t="s">
        <v>273</v>
      </c>
      <c r="E2558" t="s">
        <v>781</v>
      </c>
      <c r="F2558" t="s">
        <v>782</v>
      </c>
      <c r="H2558" t="s">
        <v>743</v>
      </c>
      <c r="I2558">
        <v>18</v>
      </c>
      <c r="J2558">
        <v>35</v>
      </c>
      <c r="M2558" t="s">
        <v>744</v>
      </c>
      <c r="N2558" t="s">
        <v>796</v>
      </c>
      <c r="O2558">
        <v>0</v>
      </c>
      <c r="P2558" t="s">
        <v>797</v>
      </c>
      <c r="Q2558" t="s">
        <v>747</v>
      </c>
      <c r="R2558" t="s">
        <v>747</v>
      </c>
      <c r="S2558" s="71">
        <v>45420</v>
      </c>
      <c r="T2558" s="94">
        <v>0.4375</v>
      </c>
      <c r="U2558" s="71">
        <v>45420</v>
      </c>
      <c r="V2558" s="94">
        <v>0.45833333333333331</v>
      </c>
      <c r="W2558">
        <v>30</v>
      </c>
      <c r="X2558">
        <v>0.5</v>
      </c>
      <c r="AB2558" t="s">
        <v>798</v>
      </c>
      <c r="AC2558" t="s">
        <v>799</v>
      </c>
      <c r="AD2558">
        <v>126848</v>
      </c>
    </row>
    <row r="2559" spans="1:30" x14ac:dyDescent="0.25">
      <c r="A2559" t="s">
        <v>779</v>
      </c>
      <c r="C2559" t="s">
        <v>780</v>
      </c>
      <c r="D2559" t="s">
        <v>273</v>
      </c>
      <c r="E2559" t="s">
        <v>781</v>
      </c>
      <c r="F2559" t="s">
        <v>782</v>
      </c>
      <c r="H2559" t="s">
        <v>743</v>
      </c>
      <c r="I2559">
        <v>18</v>
      </c>
      <c r="J2559">
        <v>35</v>
      </c>
      <c r="M2559" t="s">
        <v>744</v>
      </c>
      <c r="N2559" t="s">
        <v>745</v>
      </c>
      <c r="O2559">
        <v>0</v>
      </c>
      <c r="P2559" t="s">
        <v>791</v>
      </c>
      <c r="Q2559" t="s">
        <v>85</v>
      </c>
      <c r="R2559" t="s">
        <v>792</v>
      </c>
      <c r="S2559" s="71">
        <v>45420</v>
      </c>
      <c r="T2559" s="94">
        <v>0.45833333333333331</v>
      </c>
      <c r="U2559" s="71">
        <v>45420</v>
      </c>
      <c r="V2559" s="94">
        <v>0.54166666666666663</v>
      </c>
      <c r="W2559">
        <v>120</v>
      </c>
      <c r="X2559">
        <v>2</v>
      </c>
      <c r="Y2559" t="s">
        <v>34</v>
      </c>
      <c r="AB2559" t="s">
        <v>1424</v>
      </c>
      <c r="AC2559" t="s">
        <v>1425</v>
      </c>
      <c r="AD2559">
        <v>106644</v>
      </c>
    </row>
    <row r="2560" spans="1:30" x14ac:dyDescent="0.25">
      <c r="A2560" t="s">
        <v>779</v>
      </c>
      <c r="C2560" t="s">
        <v>780</v>
      </c>
      <c r="D2560" t="s">
        <v>273</v>
      </c>
      <c r="E2560" t="s">
        <v>781</v>
      </c>
      <c r="F2560" t="s">
        <v>782</v>
      </c>
      <c r="H2560" t="s">
        <v>743</v>
      </c>
      <c r="I2560">
        <v>18</v>
      </c>
      <c r="J2560">
        <v>35</v>
      </c>
      <c r="M2560" t="s">
        <v>776</v>
      </c>
      <c r="N2560" t="s">
        <v>777</v>
      </c>
      <c r="P2560" t="s">
        <v>795</v>
      </c>
      <c r="Q2560" t="s">
        <v>85</v>
      </c>
      <c r="R2560" t="s">
        <v>792</v>
      </c>
      <c r="S2560" s="71">
        <v>45420</v>
      </c>
      <c r="T2560" s="94">
        <v>0.45833333333333331</v>
      </c>
      <c r="U2560" s="71">
        <v>45420</v>
      </c>
      <c r="V2560" s="94">
        <v>0.54166666666666663</v>
      </c>
      <c r="W2560">
        <v>3</v>
      </c>
      <c r="X2560">
        <v>0.05</v>
      </c>
      <c r="Y2560" t="s">
        <v>34</v>
      </c>
      <c r="AB2560" t="s">
        <v>1424</v>
      </c>
      <c r="AC2560" t="s">
        <v>1425</v>
      </c>
      <c r="AD2560">
        <v>106644</v>
      </c>
    </row>
    <row r="2561" spans="1:30" x14ac:dyDescent="0.25">
      <c r="A2561" t="s">
        <v>779</v>
      </c>
      <c r="C2561" t="s">
        <v>780</v>
      </c>
      <c r="D2561" t="s">
        <v>273</v>
      </c>
      <c r="E2561" t="s">
        <v>781</v>
      </c>
      <c r="F2561" t="s">
        <v>782</v>
      </c>
      <c r="H2561" t="s">
        <v>743</v>
      </c>
      <c r="I2561">
        <v>18</v>
      </c>
      <c r="J2561">
        <v>35</v>
      </c>
      <c r="M2561" t="s">
        <v>789</v>
      </c>
      <c r="N2561" t="s">
        <v>777</v>
      </c>
      <c r="P2561" t="s">
        <v>790</v>
      </c>
      <c r="S2561" s="71">
        <v>45420</v>
      </c>
      <c r="T2561" s="94">
        <v>0.45833333333333331</v>
      </c>
      <c r="U2561" s="71">
        <v>45420</v>
      </c>
      <c r="V2561" s="94">
        <v>0.54166666666666663</v>
      </c>
      <c r="W2561">
        <v>4.0599999999999996</v>
      </c>
      <c r="X2561">
        <v>6.7666667E-2</v>
      </c>
      <c r="Y2561" t="s">
        <v>34</v>
      </c>
      <c r="AD2561">
        <v>106644</v>
      </c>
    </row>
    <row r="2562" spans="1:30" x14ac:dyDescent="0.25">
      <c r="A2562" t="s">
        <v>779</v>
      </c>
      <c r="C2562" t="s">
        <v>780</v>
      </c>
      <c r="D2562" t="s">
        <v>273</v>
      </c>
      <c r="E2562" t="s">
        <v>781</v>
      </c>
      <c r="F2562" t="s">
        <v>782</v>
      </c>
      <c r="H2562" t="s">
        <v>743</v>
      </c>
      <c r="I2562">
        <v>18</v>
      </c>
      <c r="J2562">
        <v>35</v>
      </c>
      <c r="M2562" t="s">
        <v>744</v>
      </c>
      <c r="N2562" t="s">
        <v>796</v>
      </c>
      <c r="O2562">
        <v>0</v>
      </c>
      <c r="P2562" t="s">
        <v>797</v>
      </c>
      <c r="Q2562" t="s">
        <v>747</v>
      </c>
      <c r="R2562" t="s">
        <v>747</v>
      </c>
      <c r="S2562" s="71">
        <v>45420</v>
      </c>
      <c r="T2562" s="94">
        <v>0.54166666666666663</v>
      </c>
      <c r="U2562" s="71">
        <v>45420</v>
      </c>
      <c r="V2562" s="94">
        <v>0.5625</v>
      </c>
      <c r="W2562">
        <v>30</v>
      </c>
      <c r="X2562">
        <v>0.5</v>
      </c>
      <c r="AB2562" t="s">
        <v>798</v>
      </c>
      <c r="AC2562" t="s">
        <v>799</v>
      </c>
      <c r="AD2562">
        <v>126849</v>
      </c>
    </row>
    <row r="2563" spans="1:30" x14ac:dyDescent="0.25">
      <c r="A2563" t="s">
        <v>779</v>
      </c>
      <c r="C2563" t="s">
        <v>780</v>
      </c>
      <c r="D2563" t="s">
        <v>273</v>
      </c>
      <c r="E2563" t="s">
        <v>781</v>
      </c>
      <c r="F2563" t="s">
        <v>782</v>
      </c>
      <c r="H2563" t="s">
        <v>743</v>
      </c>
      <c r="I2563">
        <v>18</v>
      </c>
      <c r="J2563">
        <v>35</v>
      </c>
      <c r="M2563" t="s">
        <v>744</v>
      </c>
      <c r="N2563" t="s">
        <v>745</v>
      </c>
      <c r="O2563">
        <v>0</v>
      </c>
      <c r="P2563" t="s">
        <v>783</v>
      </c>
      <c r="Q2563" t="s">
        <v>802</v>
      </c>
      <c r="R2563" t="s">
        <v>802</v>
      </c>
      <c r="S2563" s="71">
        <v>45420</v>
      </c>
      <c r="T2563" s="94">
        <v>0.5625</v>
      </c>
      <c r="U2563" s="71">
        <v>45420</v>
      </c>
      <c r="V2563" s="94">
        <v>0.64583333333333337</v>
      </c>
      <c r="W2563">
        <v>120</v>
      </c>
      <c r="X2563">
        <v>2</v>
      </c>
      <c r="Y2563" t="s">
        <v>35</v>
      </c>
      <c r="AB2563" t="s">
        <v>806</v>
      </c>
      <c r="AC2563" t="s">
        <v>807</v>
      </c>
      <c r="AD2563">
        <v>106631</v>
      </c>
    </row>
    <row r="2564" spans="1:30" x14ac:dyDescent="0.25">
      <c r="A2564" t="s">
        <v>779</v>
      </c>
      <c r="C2564" t="s">
        <v>780</v>
      </c>
      <c r="D2564" t="s">
        <v>273</v>
      </c>
      <c r="E2564" t="s">
        <v>781</v>
      </c>
      <c r="F2564" t="s">
        <v>782</v>
      </c>
      <c r="H2564" t="s">
        <v>743</v>
      </c>
      <c r="I2564">
        <v>18</v>
      </c>
      <c r="J2564">
        <v>35</v>
      </c>
      <c r="M2564" t="s">
        <v>789</v>
      </c>
      <c r="N2564" t="s">
        <v>777</v>
      </c>
      <c r="P2564" t="s">
        <v>790</v>
      </c>
      <c r="S2564" s="71">
        <v>45420</v>
      </c>
      <c r="T2564" s="94">
        <v>0.5625</v>
      </c>
      <c r="U2564" s="71">
        <v>45420</v>
      </c>
      <c r="V2564" s="94">
        <v>0.64583333333333337</v>
      </c>
      <c r="W2564">
        <v>1.73</v>
      </c>
      <c r="X2564">
        <v>2.8833332999999999E-2</v>
      </c>
      <c r="Y2564" t="s">
        <v>35</v>
      </c>
      <c r="AD2564">
        <v>106631</v>
      </c>
    </row>
    <row r="2565" spans="1:30" x14ac:dyDescent="0.25">
      <c r="A2565" t="s">
        <v>779</v>
      </c>
      <c r="C2565" t="s">
        <v>780</v>
      </c>
      <c r="D2565" t="s">
        <v>273</v>
      </c>
      <c r="E2565" t="s">
        <v>781</v>
      </c>
      <c r="F2565" t="s">
        <v>782</v>
      </c>
      <c r="H2565" t="s">
        <v>743</v>
      </c>
      <c r="I2565">
        <v>18</v>
      </c>
      <c r="J2565">
        <v>35</v>
      </c>
      <c r="M2565" t="s">
        <v>744</v>
      </c>
      <c r="N2565" t="s">
        <v>745</v>
      </c>
      <c r="O2565">
        <v>0</v>
      </c>
      <c r="P2565" t="s">
        <v>783</v>
      </c>
      <c r="Q2565" t="s">
        <v>86</v>
      </c>
      <c r="R2565" t="s">
        <v>86</v>
      </c>
      <c r="S2565" s="71">
        <v>45421</v>
      </c>
      <c r="T2565" s="94">
        <v>0.375</v>
      </c>
      <c r="U2565" s="71">
        <v>45421</v>
      </c>
      <c r="V2565" s="94">
        <v>0.45833333333333331</v>
      </c>
      <c r="W2565">
        <v>120</v>
      </c>
      <c r="X2565">
        <v>2</v>
      </c>
      <c r="Y2565" t="s">
        <v>35</v>
      </c>
      <c r="AB2565" t="s">
        <v>784</v>
      </c>
      <c r="AC2565" t="s">
        <v>785</v>
      </c>
      <c r="AD2565">
        <v>93823</v>
      </c>
    </row>
    <row r="2566" spans="1:30" x14ac:dyDescent="0.25">
      <c r="A2566" t="s">
        <v>779</v>
      </c>
      <c r="C2566" t="s">
        <v>780</v>
      </c>
      <c r="D2566" t="s">
        <v>273</v>
      </c>
      <c r="E2566" t="s">
        <v>781</v>
      </c>
      <c r="F2566" t="s">
        <v>782</v>
      </c>
      <c r="H2566" t="s">
        <v>743</v>
      </c>
      <c r="I2566">
        <v>18</v>
      </c>
      <c r="J2566">
        <v>35</v>
      </c>
      <c r="M2566" t="s">
        <v>744</v>
      </c>
      <c r="N2566" t="s">
        <v>745</v>
      </c>
      <c r="O2566">
        <v>0</v>
      </c>
      <c r="P2566" t="s">
        <v>783</v>
      </c>
      <c r="Q2566" t="s">
        <v>86</v>
      </c>
      <c r="R2566" t="s">
        <v>86</v>
      </c>
      <c r="S2566" s="71">
        <v>45421</v>
      </c>
      <c r="T2566" s="94">
        <v>0.46875</v>
      </c>
      <c r="U2566" s="71">
        <v>45421</v>
      </c>
      <c r="V2566" s="94">
        <v>0.55208333333333337</v>
      </c>
      <c r="W2566">
        <v>120</v>
      </c>
      <c r="X2566">
        <v>2</v>
      </c>
      <c r="Y2566" t="s">
        <v>35</v>
      </c>
      <c r="AB2566" t="s">
        <v>786</v>
      </c>
      <c r="AC2566" t="s">
        <v>787</v>
      </c>
      <c r="AD2566">
        <v>93433</v>
      </c>
    </row>
    <row r="2567" spans="1:30" x14ac:dyDescent="0.25">
      <c r="A2567" t="s">
        <v>779</v>
      </c>
      <c r="C2567" t="s">
        <v>780</v>
      </c>
      <c r="D2567" t="s">
        <v>273</v>
      </c>
      <c r="E2567" t="s">
        <v>781</v>
      </c>
      <c r="F2567" t="s">
        <v>782</v>
      </c>
      <c r="H2567" t="s">
        <v>743</v>
      </c>
      <c r="I2567">
        <v>18</v>
      </c>
      <c r="J2567">
        <v>35</v>
      </c>
      <c r="M2567" t="s">
        <v>776</v>
      </c>
      <c r="N2567" t="s">
        <v>777</v>
      </c>
      <c r="P2567" t="s">
        <v>788</v>
      </c>
      <c r="Q2567" t="s">
        <v>86</v>
      </c>
      <c r="R2567" t="s">
        <v>86</v>
      </c>
      <c r="S2567" s="71">
        <v>45421</v>
      </c>
      <c r="T2567" s="94">
        <v>0.46875</v>
      </c>
      <c r="U2567" s="71">
        <v>45421</v>
      </c>
      <c r="V2567" s="94">
        <v>0.55208333333333337</v>
      </c>
      <c r="W2567">
        <v>6</v>
      </c>
      <c r="X2567">
        <v>0.1</v>
      </c>
      <c r="Y2567" t="s">
        <v>35</v>
      </c>
      <c r="AB2567" t="s">
        <v>786</v>
      </c>
      <c r="AC2567" t="s">
        <v>787</v>
      </c>
      <c r="AD2567">
        <v>93433</v>
      </c>
    </row>
    <row r="2568" spans="1:30" x14ac:dyDescent="0.25">
      <c r="A2568" t="s">
        <v>779</v>
      </c>
      <c r="C2568" t="s">
        <v>780</v>
      </c>
      <c r="D2568" t="s">
        <v>273</v>
      </c>
      <c r="E2568" t="s">
        <v>781</v>
      </c>
      <c r="F2568" t="s">
        <v>782</v>
      </c>
      <c r="H2568" t="s">
        <v>743</v>
      </c>
      <c r="I2568">
        <v>18</v>
      </c>
      <c r="J2568">
        <v>35</v>
      </c>
      <c r="M2568" t="s">
        <v>789</v>
      </c>
      <c r="N2568" t="s">
        <v>777</v>
      </c>
      <c r="P2568" t="s">
        <v>790</v>
      </c>
      <c r="S2568" s="71">
        <v>45421</v>
      </c>
      <c r="T2568" s="94">
        <v>0.46875</v>
      </c>
      <c r="U2568" s="71">
        <v>45421</v>
      </c>
      <c r="V2568" s="94">
        <v>0.55208333333333337</v>
      </c>
      <c r="W2568">
        <v>2.35</v>
      </c>
      <c r="X2568">
        <v>3.9166667000000002E-2</v>
      </c>
      <c r="Y2568" t="s">
        <v>35</v>
      </c>
      <c r="AD2568">
        <v>93433</v>
      </c>
    </row>
    <row r="2569" spans="1:30" x14ac:dyDescent="0.25">
      <c r="A2569" t="s">
        <v>779</v>
      </c>
      <c r="C2569" t="s">
        <v>780</v>
      </c>
      <c r="D2569" t="s">
        <v>273</v>
      </c>
      <c r="E2569" t="s">
        <v>781</v>
      </c>
      <c r="F2569" t="s">
        <v>782</v>
      </c>
      <c r="H2569" t="s">
        <v>743</v>
      </c>
      <c r="I2569">
        <v>18</v>
      </c>
      <c r="J2569">
        <v>35</v>
      </c>
      <c r="M2569" t="s">
        <v>744</v>
      </c>
      <c r="N2569" t="s">
        <v>745</v>
      </c>
      <c r="O2569">
        <v>0</v>
      </c>
      <c r="P2569" t="s">
        <v>791</v>
      </c>
      <c r="Q2569" t="s">
        <v>85</v>
      </c>
      <c r="R2569" t="s">
        <v>792</v>
      </c>
      <c r="S2569" s="71">
        <v>45421</v>
      </c>
      <c r="T2569" s="94">
        <v>0.5625</v>
      </c>
      <c r="U2569" s="71">
        <v>45421</v>
      </c>
      <c r="V2569" s="94">
        <v>0.64583333333333337</v>
      </c>
      <c r="W2569">
        <v>120</v>
      </c>
      <c r="X2569">
        <v>2</v>
      </c>
      <c r="Y2569" t="s">
        <v>35</v>
      </c>
      <c r="AB2569" t="s">
        <v>793</v>
      </c>
      <c r="AC2569" t="s">
        <v>794</v>
      </c>
      <c r="AD2569">
        <v>93770</v>
      </c>
    </row>
    <row r="2570" spans="1:30" x14ac:dyDescent="0.25">
      <c r="A2570" t="s">
        <v>779</v>
      </c>
      <c r="C2570" t="s">
        <v>780</v>
      </c>
      <c r="D2570" t="s">
        <v>273</v>
      </c>
      <c r="E2570" t="s">
        <v>781</v>
      </c>
      <c r="F2570" t="s">
        <v>782</v>
      </c>
      <c r="H2570" t="s">
        <v>743</v>
      </c>
      <c r="I2570">
        <v>18</v>
      </c>
      <c r="J2570">
        <v>35</v>
      </c>
      <c r="M2570" t="s">
        <v>776</v>
      </c>
      <c r="N2570" t="s">
        <v>777</v>
      </c>
      <c r="P2570" t="s">
        <v>795</v>
      </c>
      <c r="Q2570" t="s">
        <v>85</v>
      </c>
      <c r="R2570" t="s">
        <v>792</v>
      </c>
      <c r="S2570" s="71">
        <v>45421</v>
      </c>
      <c r="T2570" s="94">
        <v>0.5625</v>
      </c>
      <c r="U2570" s="71">
        <v>45421</v>
      </c>
      <c r="V2570" s="94">
        <v>0.64583333333333337</v>
      </c>
      <c r="W2570">
        <v>4</v>
      </c>
      <c r="X2570">
        <v>6.6666666999999999E-2</v>
      </c>
      <c r="Y2570" t="s">
        <v>35</v>
      </c>
      <c r="AB2570" t="s">
        <v>793</v>
      </c>
      <c r="AC2570" t="s">
        <v>794</v>
      </c>
      <c r="AD2570">
        <v>93770</v>
      </c>
    </row>
    <row r="2571" spans="1:30" x14ac:dyDescent="0.25">
      <c r="A2571" t="s">
        <v>779</v>
      </c>
      <c r="C2571" t="s">
        <v>780</v>
      </c>
      <c r="D2571" t="s">
        <v>273</v>
      </c>
      <c r="E2571" t="s">
        <v>781</v>
      </c>
      <c r="F2571" t="s">
        <v>782</v>
      </c>
      <c r="H2571" t="s">
        <v>743</v>
      </c>
      <c r="I2571">
        <v>18</v>
      </c>
      <c r="J2571">
        <v>35</v>
      </c>
      <c r="M2571" t="s">
        <v>789</v>
      </c>
      <c r="N2571" t="s">
        <v>777</v>
      </c>
      <c r="P2571" t="s">
        <v>790</v>
      </c>
      <c r="S2571" s="71">
        <v>45421</v>
      </c>
      <c r="T2571" s="94">
        <v>0.5625</v>
      </c>
      <c r="U2571" s="71">
        <v>45421</v>
      </c>
      <c r="V2571" s="94">
        <v>0.64583333333333337</v>
      </c>
      <c r="W2571">
        <v>3.78</v>
      </c>
      <c r="X2571">
        <v>6.3E-2</v>
      </c>
      <c r="Y2571" t="s">
        <v>35</v>
      </c>
      <c r="AD2571">
        <v>93770</v>
      </c>
    </row>
    <row r="2572" spans="1:30" x14ac:dyDescent="0.25">
      <c r="A2572" t="s">
        <v>779</v>
      </c>
      <c r="C2572" t="s">
        <v>780</v>
      </c>
      <c r="D2572" t="s">
        <v>273</v>
      </c>
      <c r="E2572" t="s">
        <v>781</v>
      </c>
      <c r="F2572" t="s">
        <v>782</v>
      </c>
      <c r="H2572" t="s">
        <v>743</v>
      </c>
      <c r="I2572">
        <v>18</v>
      </c>
      <c r="J2572">
        <v>35</v>
      </c>
      <c r="M2572" t="s">
        <v>744</v>
      </c>
      <c r="N2572" t="s">
        <v>796</v>
      </c>
      <c r="O2572">
        <v>0</v>
      </c>
      <c r="P2572" t="s">
        <v>797</v>
      </c>
      <c r="Q2572" t="s">
        <v>747</v>
      </c>
      <c r="R2572" t="s">
        <v>747</v>
      </c>
      <c r="S2572" s="71">
        <v>45421</v>
      </c>
      <c r="T2572" s="94">
        <v>0.64583333333333337</v>
      </c>
      <c r="U2572" s="71">
        <v>45421</v>
      </c>
      <c r="V2572" s="94">
        <v>0.66666666666666663</v>
      </c>
      <c r="W2572">
        <v>30</v>
      </c>
      <c r="X2572">
        <v>0.5</v>
      </c>
      <c r="AB2572" t="s">
        <v>798</v>
      </c>
      <c r="AC2572" t="s">
        <v>799</v>
      </c>
      <c r="AD2572">
        <v>127071</v>
      </c>
    </row>
    <row r="2573" spans="1:30" x14ac:dyDescent="0.25">
      <c r="A2573" t="s">
        <v>779</v>
      </c>
      <c r="C2573" t="s">
        <v>780</v>
      </c>
      <c r="D2573" t="s">
        <v>273</v>
      </c>
      <c r="E2573" t="s">
        <v>781</v>
      </c>
      <c r="F2573" t="s">
        <v>782</v>
      </c>
      <c r="H2573" t="s">
        <v>743</v>
      </c>
      <c r="I2573">
        <v>18</v>
      </c>
      <c r="J2573">
        <v>35</v>
      </c>
      <c r="M2573" t="s">
        <v>744</v>
      </c>
      <c r="N2573" t="s">
        <v>745</v>
      </c>
      <c r="O2573">
        <v>0</v>
      </c>
      <c r="P2573" t="s">
        <v>783</v>
      </c>
      <c r="Q2573" t="s">
        <v>86</v>
      </c>
      <c r="R2573" t="s">
        <v>86</v>
      </c>
      <c r="S2573" s="71">
        <v>45426</v>
      </c>
      <c r="T2573" s="94">
        <v>0.375</v>
      </c>
      <c r="U2573" s="71">
        <v>45426</v>
      </c>
      <c r="V2573" s="94">
        <v>0.45833333333333331</v>
      </c>
      <c r="W2573">
        <v>120</v>
      </c>
      <c r="X2573">
        <v>2</v>
      </c>
      <c r="Y2573" t="s">
        <v>35</v>
      </c>
      <c r="AB2573" t="s">
        <v>784</v>
      </c>
      <c r="AC2573" t="s">
        <v>785</v>
      </c>
      <c r="AD2573">
        <v>96781</v>
      </c>
    </row>
    <row r="2574" spans="1:30" x14ac:dyDescent="0.25">
      <c r="A2574" t="s">
        <v>779</v>
      </c>
      <c r="C2574" t="s">
        <v>780</v>
      </c>
      <c r="D2574" t="s">
        <v>273</v>
      </c>
      <c r="E2574" t="s">
        <v>781</v>
      </c>
      <c r="F2574" t="s">
        <v>782</v>
      </c>
      <c r="H2574" t="s">
        <v>743</v>
      </c>
      <c r="I2574">
        <v>18</v>
      </c>
      <c r="J2574">
        <v>35</v>
      </c>
      <c r="M2574" t="s">
        <v>744</v>
      </c>
      <c r="N2574" t="s">
        <v>745</v>
      </c>
      <c r="O2574">
        <v>0</v>
      </c>
      <c r="P2574" t="s">
        <v>783</v>
      </c>
      <c r="Q2574" t="s">
        <v>86</v>
      </c>
      <c r="R2574" t="s">
        <v>86</v>
      </c>
      <c r="S2574" s="71">
        <v>45426</v>
      </c>
      <c r="T2574" s="94">
        <v>0.46875</v>
      </c>
      <c r="U2574" s="71">
        <v>45426</v>
      </c>
      <c r="V2574" s="94">
        <v>0.55208333333333337</v>
      </c>
      <c r="W2574">
        <v>120</v>
      </c>
      <c r="X2574">
        <v>2</v>
      </c>
      <c r="Y2574" t="s">
        <v>35</v>
      </c>
      <c r="AB2574" t="s">
        <v>800</v>
      </c>
      <c r="AC2574" t="s">
        <v>801</v>
      </c>
      <c r="AD2574">
        <v>98744</v>
      </c>
    </row>
    <row r="2575" spans="1:30" x14ac:dyDescent="0.25">
      <c r="A2575" t="s">
        <v>779</v>
      </c>
      <c r="C2575" t="s">
        <v>780</v>
      </c>
      <c r="D2575" t="s">
        <v>273</v>
      </c>
      <c r="E2575" t="s">
        <v>781</v>
      </c>
      <c r="F2575" t="s">
        <v>782</v>
      </c>
      <c r="H2575" t="s">
        <v>743</v>
      </c>
      <c r="I2575">
        <v>18</v>
      </c>
      <c r="J2575">
        <v>35</v>
      </c>
      <c r="M2575" t="s">
        <v>776</v>
      </c>
      <c r="N2575" t="s">
        <v>777</v>
      </c>
      <c r="P2575" t="s">
        <v>788</v>
      </c>
      <c r="Q2575" t="s">
        <v>86</v>
      </c>
      <c r="R2575" t="s">
        <v>86</v>
      </c>
      <c r="S2575" s="71">
        <v>45426</v>
      </c>
      <c r="T2575" s="94">
        <v>0.46875</v>
      </c>
      <c r="U2575" s="71">
        <v>45426</v>
      </c>
      <c r="V2575" s="94">
        <v>0.55208333333333337</v>
      </c>
      <c r="W2575">
        <v>4</v>
      </c>
      <c r="X2575">
        <v>6.6666666999999999E-2</v>
      </c>
      <c r="Y2575" t="s">
        <v>35</v>
      </c>
      <c r="AB2575" t="s">
        <v>800</v>
      </c>
      <c r="AC2575" t="s">
        <v>801</v>
      </c>
      <c r="AD2575">
        <v>98744</v>
      </c>
    </row>
    <row r="2576" spans="1:30" x14ac:dyDescent="0.25">
      <c r="A2576" t="s">
        <v>779</v>
      </c>
      <c r="C2576" t="s">
        <v>780</v>
      </c>
      <c r="D2576" t="s">
        <v>273</v>
      </c>
      <c r="E2576" t="s">
        <v>781</v>
      </c>
      <c r="F2576" t="s">
        <v>782</v>
      </c>
      <c r="H2576" t="s">
        <v>743</v>
      </c>
      <c r="I2576">
        <v>18</v>
      </c>
      <c r="J2576">
        <v>35</v>
      </c>
      <c r="M2576" t="s">
        <v>789</v>
      </c>
      <c r="N2576" t="s">
        <v>777</v>
      </c>
      <c r="P2576" t="s">
        <v>790</v>
      </c>
      <c r="S2576" s="71">
        <v>45426</v>
      </c>
      <c r="T2576" s="94">
        <v>0.46875</v>
      </c>
      <c r="U2576" s="71">
        <v>45426</v>
      </c>
      <c r="V2576" s="94">
        <v>0.55208333333333337</v>
      </c>
      <c r="W2576">
        <v>1.75</v>
      </c>
      <c r="X2576">
        <v>2.9166667E-2</v>
      </c>
      <c r="Y2576" t="s">
        <v>35</v>
      </c>
      <c r="AD2576">
        <v>98744</v>
      </c>
    </row>
    <row r="2577" spans="1:30" x14ac:dyDescent="0.25">
      <c r="A2577" t="s">
        <v>779</v>
      </c>
      <c r="C2577" t="s">
        <v>780</v>
      </c>
      <c r="D2577" t="s">
        <v>273</v>
      </c>
      <c r="E2577" t="s">
        <v>781</v>
      </c>
      <c r="F2577" t="s">
        <v>782</v>
      </c>
      <c r="H2577" t="s">
        <v>743</v>
      </c>
      <c r="I2577">
        <v>18</v>
      </c>
      <c r="J2577">
        <v>35</v>
      </c>
      <c r="M2577" t="s">
        <v>744</v>
      </c>
      <c r="N2577" t="s">
        <v>745</v>
      </c>
      <c r="O2577">
        <v>0</v>
      </c>
      <c r="P2577" t="s">
        <v>783</v>
      </c>
      <c r="Q2577" t="s">
        <v>86</v>
      </c>
      <c r="R2577" t="s">
        <v>86</v>
      </c>
      <c r="S2577" s="71">
        <v>45426</v>
      </c>
      <c r="T2577" s="94">
        <v>0.5625</v>
      </c>
      <c r="U2577" s="71">
        <v>45426</v>
      </c>
      <c r="V2577" s="94">
        <v>0.64583333333333337</v>
      </c>
      <c r="W2577">
        <v>120</v>
      </c>
      <c r="X2577">
        <v>2</v>
      </c>
      <c r="Y2577" t="s">
        <v>35</v>
      </c>
      <c r="AB2577" t="s">
        <v>793</v>
      </c>
      <c r="AC2577" t="s">
        <v>794</v>
      </c>
      <c r="AD2577">
        <v>96015</v>
      </c>
    </row>
    <row r="2578" spans="1:30" x14ac:dyDescent="0.25">
      <c r="A2578" t="s">
        <v>779</v>
      </c>
      <c r="C2578" t="s">
        <v>780</v>
      </c>
      <c r="D2578" t="s">
        <v>273</v>
      </c>
      <c r="E2578" t="s">
        <v>781</v>
      </c>
      <c r="F2578" t="s">
        <v>782</v>
      </c>
      <c r="H2578" t="s">
        <v>743</v>
      </c>
      <c r="I2578">
        <v>18</v>
      </c>
      <c r="J2578">
        <v>35</v>
      </c>
      <c r="M2578" t="s">
        <v>776</v>
      </c>
      <c r="N2578" t="s">
        <v>777</v>
      </c>
      <c r="P2578" t="s">
        <v>788</v>
      </c>
      <c r="Q2578" t="s">
        <v>86</v>
      </c>
      <c r="R2578" t="s">
        <v>86</v>
      </c>
      <c r="S2578" s="71">
        <v>45426</v>
      </c>
      <c r="T2578" s="94">
        <v>0.5625</v>
      </c>
      <c r="U2578" s="71">
        <v>45426</v>
      </c>
      <c r="V2578" s="94">
        <v>0.64583333333333337</v>
      </c>
      <c r="W2578">
        <v>8</v>
      </c>
      <c r="X2578">
        <v>0.133333333</v>
      </c>
      <c r="Y2578" t="s">
        <v>35</v>
      </c>
      <c r="AB2578" t="s">
        <v>793</v>
      </c>
      <c r="AC2578" t="s">
        <v>794</v>
      </c>
      <c r="AD2578">
        <v>96015</v>
      </c>
    </row>
    <row r="2579" spans="1:30" x14ac:dyDescent="0.25">
      <c r="A2579" t="s">
        <v>779</v>
      </c>
      <c r="C2579" t="s">
        <v>780</v>
      </c>
      <c r="D2579" t="s">
        <v>273</v>
      </c>
      <c r="E2579" t="s">
        <v>781</v>
      </c>
      <c r="F2579" t="s">
        <v>782</v>
      </c>
      <c r="H2579" t="s">
        <v>743</v>
      </c>
      <c r="I2579">
        <v>18</v>
      </c>
      <c r="J2579">
        <v>35</v>
      </c>
      <c r="M2579" t="s">
        <v>789</v>
      </c>
      <c r="N2579" t="s">
        <v>777</v>
      </c>
      <c r="P2579" t="s">
        <v>790</v>
      </c>
      <c r="S2579" s="71">
        <v>45426</v>
      </c>
      <c r="T2579" s="94">
        <v>0.5625</v>
      </c>
      <c r="U2579" s="71">
        <v>45426</v>
      </c>
      <c r="V2579" s="94">
        <v>0.64583333333333337</v>
      </c>
      <c r="W2579">
        <v>0.75</v>
      </c>
      <c r="X2579">
        <v>1.2500000000000001E-2</v>
      </c>
      <c r="Y2579" t="s">
        <v>35</v>
      </c>
      <c r="AD2579">
        <v>96015</v>
      </c>
    </row>
    <row r="2580" spans="1:30" x14ac:dyDescent="0.25">
      <c r="A2580" t="s">
        <v>779</v>
      </c>
      <c r="C2580" t="s">
        <v>780</v>
      </c>
      <c r="D2580" t="s">
        <v>273</v>
      </c>
      <c r="E2580" t="s">
        <v>781</v>
      </c>
      <c r="F2580" t="s">
        <v>782</v>
      </c>
      <c r="H2580" t="s">
        <v>743</v>
      </c>
      <c r="I2580">
        <v>18</v>
      </c>
      <c r="J2580">
        <v>35</v>
      </c>
      <c r="M2580" t="s">
        <v>744</v>
      </c>
      <c r="N2580" t="s">
        <v>745</v>
      </c>
      <c r="O2580">
        <v>0</v>
      </c>
      <c r="P2580" t="s">
        <v>783</v>
      </c>
      <c r="Q2580" t="s">
        <v>86</v>
      </c>
      <c r="R2580" t="s">
        <v>86</v>
      </c>
      <c r="S2580" s="71">
        <v>45426</v>
      </c>
      <c r="T2580" s="94">
        <v>0.66666666666666663</v>
      </c>
      <c r="U2580" s="71">
        <v>45426</v>
      </c>
      <c r="V2580" s="94">
        <v>0.70833333333333337</v>
      </c>
      <c r="W2580">
        <v>60</v>
      </c>
      <c r="X2580">
        <v>1</v>
      </c>
      <c r="Y2580" t="s">
        <v>35</v>
      </c>
      <c r="AB2580" t="s">
        <v>800</v>
      </c>
      <c r="AC2580" t="s">
        <v>801</v>
      </c>
      <c r="AD2580">
        <v>119347</v>
      </c>
    </row>
    <row r="2581" spans="1:30" x14ac:dyDescent="0.25">
      <c r="A2581" t="s">
        <v>779</v>
      </c>
      <c r="C2581" t="s">
        <v>780</v>
      </c>
      <c r="D2581" t="s">
        <v>273</v>
      </c>
      <c r="E2581" t="s">
        <v>781</v>
      </c>
      <c r="F2581" t="s">
        <v>782</v>
      </c>
      <c r="H2581" t="s">
        <v>743</v>
      </c>
      <c r="I2581">
        <v>18</v>
      </c>
      <c r="J2581">
        <v>35</v>
      </c>
      <c r="M2581" t="s">
        <v>776</v>
      </c>
      <c r="N2581" t="s">
        <v>777</v>
      </c>
      <c r="P2581" t="s">
        <v>788</v>
      </c>
      <c r="Q2581" t="s">
        <v>86</v>
      </c>
      <c r="R2581" t="s">
        <v>86</v>
      </c>
      <c r="S2581" s="71">
        <v>45426</v>
      </c>
      <c r="T2581" s="94">
        <v>0.66666666666666663</v>
      </c>
      <c r="U2581" s="71">
        <v>45426</v>
      </c>
      <c r="V2581" s="94">
        <v>0.70833333333333337</v>
      </c>
      <c r="W2581">
        <v>3</v>
      </c>
      <c r="X2581">
        <v>0.05</v>
      </c>
      <c r="Y2581" t="s">
        <v>35</v>
      </c>
      <c r="AB2581" t="s">
        <v>800</v>
      </c>
      <c r="AC2581" t="s">
        <v>801</v>
      </c>
      <c r="AD2581">
        <v>119347</v>
      </c>
    </row>
    <row r="2582" spans="1:30" x14ac:dyDescent="0.25">
      <c r="A2582" t="s">
        <v>779</v>
      </c>
      <c r="C2582" t="s">
        <v>780</v>
      </c>
      <c r="D2582" t="s">
        <v>273</v>
      </c>
      <c r="E2582" t="s">
        <v>781</v>
      </c>
      <c r="F2582" t="s">
        <v>782</v>
      </c>
      <c r="H2582" t="s">
        <v>743</v>
      </c>
      <c r="I2582">
        <v>18</v>
      </c>
      <c r="J2582">
        <v>35</v>
      </c>
      <c r="M2582" t="s">
        <v>789</v>
      </c>
      <c r="N2582" t="s">
        <v>777</v>
      </c>
      <c r="P2582" t="s">
        <v>790</v>
      </c>
      <c r="S2582" s="71">
        <v>45426</v>
      </c>
      <c r="T2582" s="94">
        <v>0.66666666666666663</v>
      </c>
      <c r="U2582" s="71">
        <v>45426</v>
      </c>
      <c r="V2582" s="94">
        <v>0.70833333333333337</v>
      </c>
      <c r="W2582">
        <v>0.63</v>
      </c>
      <c r="X2582">
        <v>1.0500000000000001E-2</v>
      </c>
      <c r="Y2582" t="s">
        <v>35</v>
      </c>
      <c r="AD2582">
        <v>119347</v>
      </c>
    </row>
    <row r="2583" spans="1:30" x14ac:dyDescent="0.25">
      <c r="A2583" t="s">
        <v>779</v>
      </c>
      <c r="C2583" t="s">
        <v>780</v>
      </c>
      <c r="D2583" t="s">
        <v>273</v>
      </c>
      <c r="E2583" t="s">
        <v>781</v>
      </c>
      <c r="F2583" t="s">
        <v>782</v>
      </c>
      <c r="H2583" t="s">
        <v>743</v>
      </c>
      <c r="I2583">
        <v>18</v>
      </c>
      <c r="J2583">
        <v>35</v>
      </c>
      <c r="M2583" t="s">
        <v>744</v>
      </c>
      <c r="N2583" t="s">
        <v>796</v>
      </c>
      <c r="O2583">
        <v>0</v>
      </c>
      <c r="P2583" t="s">
        <v>797</v>
      </c>
      <c r="Q2583" t="s">
        <v>747</v>
      </c>
      <c r="R2583" t="s">
        <v>747</v>
      </c>
      <c r="S2583" s="71">
        <v>45426</v>
      </c>
      <c r="T2583" s="94">
        <v>0.70833333333333337</v>
      </c>
      <c r="U2583" s="71">
        <v>45426</v>
      </c>
      <c r="V2583" s="94">
        <v>0.75</v>
      </c>
      <c r="W2583">
        <v>60</v>
      </c>
      <c r="X2583">
        <v>1</v>
      </c>
      <c r="AB2583" t="s">
        <v>798</v>
      </c>
      <c r="AC2583" t="s">
        <v>799</v>
      </c>
      <c r="AD2583">
        <v>128907</v>
      </c>
    </row>
    <row r="2584" spans="1:30" x14ac:dyDescent="0.25">
      <c r="A2584" t="s">
        <v>779</v>
      </c>
      <c r="C2584" t="s">
        <v>780</v>
      </c>
      <c r="D2584" t="s">
        <v>273</v>
      </c>
      <c r="E2584" t="s">
        <v>781</v>
      </c>
      <c r="F2584" t="s">
        <v>782</v>
      </c>
      <c r="H2584" t="s">
        <v>743</v>
      </c>
      <c r="I2584">
        <v>18</v>
      </c>
      <c r="J2584">
        <v>35</v>
      </c>
      <c r="M2584" t="s">
        <v>744</v>
      </c>
      <c r="N2584" t="s">
        <v>745</v>
      </c>
      <c r="O2584">
        <v>0</v>
      </c>
      <c r="P2584" t="s">
        <v>783</v>
      </c>
      <c r="Q2584" t="s">
        <v>802</v>
      </c>
      <c r="R2584" t="s">
        <v>802</v>
      </c>
      <c r="S2584" s="71">
        <v>45427</v>
      </c>
      <c r="T2584" s="94">
        <v>0.375</v>
      </c>
      <c r="U2584" s="71">
        <v>45427</v>
      </c>
      <c r="V2584" s="94">
        <v>0.4375</v>
      </c>
      <c r="W2584">
        <v>90</v>
      </c>
      <c r="X2584">
        <v>1.5</v>
      </c>
      <c r="Y2584" t="s">
        <v>35</v>
      </c>
      <c r="AB2584" t="s">
        <v>803</v>
      </c>
      <c r="AC2584" t="s">
        <v>804</v>
      </c>
      <c r="AD2584">
        <v>106619</v>
      </c>
    </row>
    <row r="2585" spans="1:30" x14ac:dyDescent="0.25">
      <c r="A2585" t="s">
        <v>779</v>
      </c>
      <c r="C2585" t="s">
        <v>780</v>
      </c>
      <c r="D2585" t="s">
        <v>273</v>
      </c>
      <c r="E2585" t="s">
        <v>781</v>
      </c>
      <c r="F2585" t="s">
        <v>782</v>
      </c>
      <c r="H2585" t="s">
        <v>743</v>
      </c>
      <c r="I2585">
        <v>18</v>
      </c>
      <c r="J2585">
        <v>35</v>
      </c>
      <c r="M2585" t="s">
        <v>776</v>
      </c>
      <c r="N2585" t="s">
        <v>777</v>
      </c>
      <c r="P2585" t="s">
        <v>805</v>
      </c>
      <c r="Q2585" t="s">
        <v>802</v>
      </c>
      <c r="R2585" t="s">
        <v>802</v>
      </c>
      <c r="S2585" s="71">
        <v>45427</v>
      </c>
      <c r="T2585" s="94">
        <v>0.375</v>
      </c>
      <c r="U2585" s="71">
        <v>45427</v>
      </c>
      <c r="V2585" s="94">
        <v>0.4375</v>
      </c>
      <c r="W2585">
        <v>8</v>
      </c>
      <c r="X2585">
        <v>0.133333333</v>
      </c>
      <c r="Y2585" t="s">
        <v>35</v>
      </c>
      <c r="AB2585" t="s">
        <v>803</v>
      </c>
      <c r="AC2585" t="s">
        <v>804</v>
      </c>
      <c r="AD2585">
        <v>106619</v>
      </c>
    </row>
    <row r="2586" spans="1:30" x14ac:dyDescent="0.25">
      <c r="A2586" t="s">
        <v>779</v>
      </c>
      <c r="C2586" t="s">
        <v>780</v>
      </c>
      <c r="D2586" t="s">
        <v>273</v>
      </c>
      <c r="E2586" t="s">
        <v>781</v>
      </c>
      <c r="F2586" t="s">
        <v>782</v>
      </c>
      <c r="H2586" t="s">
        <v>743</v>
      </c>
      <c r="I2586">
        <v>18</v>
      </c>
      <c r="J2586">
        <v>35</v>
      </c>
      <c r="M2586" t="s">
        <v>744</v>
      </c>
      <c r="N2586" t="s">
        <v>796</v>
      </c>
      <c r="O2586">
        <v>0</v>
      </c>
      <c r="P2586" t="s">
        <v>797</v>
      </c>
      <c r="Q2586" t="s">
        <v>747</v>
      </c>
      <c r="R2586" t="s">
        <v>747</v>
      </c>
      <c r="S2586" s="71">
        <v>45427</v>
      </c>
      <c r="T2586" s="94">
        <v>0.4375</v>
      </c>
      <c r="U2586" s="71">
        <v>45427</v>
      </c>
      <c r="V2586" s="94">
        <v>0.45833333333333331</v>
      </c>
      <c r="W2586">
        <v>30</v>
      </c>
      <c r="X2586">
        <v>0.5</v>
      </c>
      <c r="AB2586" t="s">
        <v>798</v>
      </c>
      <c r="AC2586" t="s">
        <v>799</v>
      </c>
      <c r="AD2586">
        <v>129052</v>
      </c>
    </row>
    <row r="2587" spans="1:30" x14ac:dyDescent="0.25">
      <c r="A2587" t="s">
        <v>779</v>
      </c>
      <c r="C2587" t="s">
        <v>780</v>
      </c>
      <c r="D2587" t="s">
        <v>273</v>
      </c>
      <c r="E2587" t="s">
        <v>781</v>
      </c>
      <c r="F2587" t="s">
        <v>782</v>
      </c>
      <c r="H2587" t="s">
        <v>743</v>
      </c>
      <c r="I2587">
        <v>18</v>
      </c>
      <c r="J2587">
        <v>35</v>
      </c>
      <c r="M2587" t="s">
        <v>744</v>
      </c>
      <c r="N2587" t="s">
        <v>745</v>
      </c>
      <c r="O2587">
        <v>0</v>
      </c>
      <c r="P2587" t="s">
        <v>791</v>
      </c>
      <c r="Q2587" t="s">
        <v>85</v>
      </c>
      <c r="R2587" t="s">
        <v>792</v>
      </c>
      <c r="S2587" s="71">
        <v>45427</v>
      </c>
      <c r="T2587" s="94">
        <v>0.45833333333333331</v>
      </c>
      <c r="U2587" s="71">
        <v>45427</v>
      </c>
      <c r="V2587" s="94">
        <v>0.54166666666666663</v>
      </c>
      <c r="W2587">
        <v>120</v>
      </c>
      <c r="X2587">
        <v>2</v>
      </c>
      <c r="Y2587" t="s">
        <v>34</v>
      </c>
      <c r="AB2587" t="s">
        <v>1424</v>
      </c>
      <c r="AC2587" t="s">
        <v>1425</v>
      </c>
      <c r="AD2587">
        <v>106645</v>
      </c>
    </row>
    <row r="2588" spans="1:30" x14ac:dyDescent="0.25">
      <c r="A2588" t="s">
        <v>779</v>
      </c>
      <c r="C2588" t="s">
        <v>780</v>
      </c>
      <c r="D2588" t="s">
        <v>273</v>
      </c>
      <c r="E2588" t="s">
        <v>781</v>
      </c>
      <c r="F2588" t="s">
        <v>782</v>
      </c>
      <c r="H2588" t="s">
        <v>743</v>
      </c>
      <c r="I2588">
        <v>18</v>
      </c>
      <c r="J2588">
        <v>35</v>
      </c>
      <c r="M2588" t="s">
        <v>776</v>
      </c>
      <c r="N2588" t="s">
        <v>777</v>
      </c>
      <c r="P2588" t="s">
        <v>795</v>
      </c>
      <c r="Q2588" t="s">
        <v>85</v>
      </c>
      <c r="R2588" t="s">
        <v>792</v>
      </c>
      <c r="S2588" s="71">
        <v>45427</v>
      </c>
      <c r="T2588" s="94">
        <v>0.45833333333333331</v>
      </c>
      <c r="U2588" s="71">
        <v>45427</v>
      </c>
      <c r="V2588" s="94">
        <v>0.54166666666666663</v>
      </c>
      <c r="W2588">
        <v>5</v>
      </c>
      <c r="X2588">
        <v>8.3333332999999996E-2</v>
      </c>
      <c r="Y2588" t="s">
        <v>34</v>
      </c>
      <c r="AB2588" t="s">
        <v>1424</v>
      </c>
      <c r="AC2588" t="s">
        <v>1425</v>
      </c>
      <c r="AD2588">
        <v>106645</v>
      </c>
    </row>
    <row r="2589" spans="1:30" x14ac:dyDescent="0.25">
      <c r="A2589" t="s">
        <v>779</v>
      </c>
      <c r="C2589" t="s">
        <v>780</v>
      </c>
      <c r="D2589" t="s">
        <v>273</v>
      </c>
      <c r="E2589" t="s">
        <v>781</v>
      </c>
      <c r="F2589" t="s">
        <v>782</v>
      </c>
      <c r="H2589" t="s">
        <v>743</v>
      </c>
      <c r="I2589">
        <v>18</v>
      </c>
      <c r="J2589">
        <v>35</v>
      </c>
      <c r="M2589" t="s">
        <v>789</v>
      </c>
      <c r="N2589" t="s">
        <v>777</v>
      </c>
      <c r="P2589" t="s">
        <v>790</v>
      </c>
      <c r="S2589" s="71">
        <v>45427</v>
      </c>
      <c r="T2589" s="94">
        <v>0.45833333333333331</v>
      </c>
      <c r="U2589" s="71">
        <v>45427</v>
      </c>
      <c r="V2589" s="94">
        <v>0.54166666666666663</v>
      </c>
      <c r="W2589">
        <v>4.0599999999999996</v>
      </c>
      <c r="X2589">
        <v>6.7666667E-2</v>
      </c>
      <c r="Y2589" t="s">
        <v>34</v>
      </c>
      <c r="AD2589">
        <v>106645</v>
      </c>
    </row>
    <row r="2590" spans="1:30" x14ac:dyDescent="0.25">
      <c r="A2590" t="s">
        <v>808</v>
      </c>
      <c r="C2590" t="s">
        <v>809</v>
      </c>
      <c r="D2590" t="s">
        <v>193</v>
      </c>
      <c r="E2590" t="s">
        <v>810</v>
      </c>
      <c r="F2590" t="s">
        <v>782</v>
      </c>
      <c r="H2590" t="s">
        <v>811</v>
      </c>
      <c r="I2590">
        <v>0</v>
      </c>
      <c r="J2590">
        <v>38</v>
      </c>
      <c r="M2590" t="s">
        <v>744</v>
      </c>
      <c r="N2590" t="s">
        <v>745</v>
      </c>
      <c r="O2590">
        <v>0</v>
      </c>
      <c r="P2590" t="s">
        <v>791</v>
      </c>
      <c r="Q2590" t="s">
        <v>85</v>
      </c>
      <c r="R2590" t="s">
        <v>792</v>
      </c>
      <c r="S2590" s="71">
        <v>45414</v>
      </c>
      <c r="T2590" s="94">
        <v>0.375</v>
      </c>
      <c r="U2590" s="71">
        <v>45414</v>
      </c>
      <c r="V2590" s="94">
        <v>0.45833333333333331</v>
      </c>
      <c r="W2590">
        <v>120</v>
      </c>
      <c r="X2590">
        <v>2</v>
      </c>
      <c r="Y2590" t="s">
        <v>34</v>
      </c>
      <c r="AB2590" t="s">
        <v>812</v>
      </c>
      <c r="AC2590" t="s">
        <v>813</v>
      </c>
      <c r="AD2590">
        <v>90976</v>
      </c>
    </row>
    <row r="2591" spans="1:30" x14ac:dyDescent="0.25">
      <c r="A2591" t="s">
        <v>808</v>
      </c>
      <c r="C2591" t="s">
        <v>809</v>
      </c>
      <c r="D2591" t="s">
        <v>193</v>
      </c>
      <c r="E2591" t="s">
        <v>810</v>
      </c>
      <c r="F2591" t="s">
        <v>782</v>
      </c>
      <c r="H2591" t="s">
        <v>811</v>
      </c>
      <c r="I2591">
        <v>0</v>
      </c>
      <c r="J2591">
        <v>38</v>
      </c>
      <c r="M2591" t="s">
        <v>776</v>
      </c>
      <c r="N2591" t="s">
        <v>777</v>
      </c>
      <c r="P2591" t="s">
        <v>795</v>
      </c>
      <c r="Q2591" t="s">
        <v>85</v>
      </c>
      <c r="R2591" t="s">
        <v>792</v>
      </c>
      <c r="S2591" s="71">
        <v>45414</v>
      </c>
      <c r="T2591" s="94">
        <v>0.375</v>
      </c>
      <c r="U2591" s="71">
        <v>45414</v>
      </c>
      <c r="V2591" s="94">
        <v>0.45833333333333331</v>
      </c>
      <c r="W2591">
        <v>4</v>
      </c>
      <c r="X2591">
        <v>6.6666666999999999E-2</v>
      </c>
      <c r="Y2591" t="s">
        <v>34</v>
      </c>
      <c r="AB2591" t="s">
        <v>812</v>
      </c>
      <c r="AC2591" t="s">
        <v>813</v>
      </c>
      <c r="AD2591">
        <v>90976</v>
      </c>
    </row>
    <row r="2592" spans="1:30" x14ac:dyDescent="0.25">
      <c r="A2592" t="s">
        <v>808</v>
      </c>
      <c r="C2592" t="s">
        <v>809</v>
      </c>
      <c r="D2592" t="s">
        <v>193</v>
      </c>
      <c r="E2592" t="s">
        <v>810</v>
      </c>
      <c r="F2592" t="s">
        <v>782</v>
      </c>
      <c r="H2592" t="s">
        <v>811</v>
      </c>
      <c r="I2592">
        <v>0</v>
      </c>
      <c r="J2592">
        <v>38</v>
      </c>
      <c r="M2592" t="s">
        <v>744</v>
      </c>
      <c r="N2592" t="s">
        <v>796</v>
      </c>
      <c r="O2592">
        <v>0</v>
      </c>
      <c r="P2592" t="s">
        <v>797</v>
      </c>
      <c r="Q2592" t="s">
        <v>747</v>
      </c>
      <c r="R2592" t="s">
        <v>747</v>
      </c>
      <c r="S2592" s="71">
        <v>45414</v>
      </c>
      <c r="T2592" s="94">
        <v>0.45833333333333331</v>
      </c>
      <c r="U2592" s="71">
        <v>45414</v>
      </c>
      <c r="V2592" s="94">
        <v>0.47916666666666669</v>
      </c>
      <c r="W2592">
        <v>30</v>
      </c>
      <c r="X2592">
        <v>0.5</v>
      </c>
      <c r="AB2592" t="s">
        <v>798</v>
      </c>
      <c r="AC2592" t="s">
        <v>799</v>
      </c>
      <c r="AD2592">
        <v>124206</v>
      </c>
    </row>
    <row r="2593" spans="1:30" x14ac:dyDescent="0.25">
      <c r="A2593" t="s">
        <v>808</v>
      </c>
      <c r="C2593" t="s">
        <v>809</v>
      </c>
      <c r="D2593" t="s">
        <v>193</v>
      </c>
      <c r="E2593" t="s">
        <v>810</v>
      </c>
      <c r="F2593" t="s">
        <v>782</v>
      </c>
      <c r="H2593" t="s">
        <v>811</v>
      </c>
      <c r="I2593">
        <v>0</v>
      </c>
      <c r="J2593">
        <v>38</v>
      </c>
      <c r="M2593" t="s">
        <v>744</v>
      </c>
      <c r="N2593" t="s">
        <v>745</v>
      </c>
      <c r="O2593">
        <v>0</v>
      </c>
      <c r="P2593" t="s">
        <v>819</v>
      </c>
      <c r="Q2593" t="s">
        <v>86</v>
      </c>
      <c r="R2593" t="s">
        <v>86</v>
      </c>
      <c r="S2593" s="71">
        <v>45414</v>
      </c>
      <c r="T2593" s="94">
        <v>0.47916666666666669</v>
      </c>
      <c r="U2593" s="71">
        <v>45414</v>
      </c>
      <c r="V2593" s="94">
        <v>0.52083333333333337</v>
      </c>
      <c r="W2593">
        <v>60</v>
      </c>
      <c r="X2593">
        <v>1</v>
      </c>
      <c r="Y2593" t="s">
        <v>261</v>
      </c>
      <c r="AB2593" t="s">
        <v>824</v>
      </c>
      <c r="AC2593" t="s">
        <v>825</v>
      </c>
      <c r="AD2593">
        <v>117804</v>
      </c>
    </row>
    <row r="2594" spans="1:30" x14ac:dyDescent="0.25">
      <c r="A2594" t="s">
        <v>808</v>
      </c>
      <c r="C2594" t="s">
        <v>809</v>
      </c>
      <c r="D2594" t="s">
        <v>193</v>
      </c>
      <c r="E2594" t="s">
        <v>810</v>
      </c>
      <c r="F2594" t="s">
        <v>782</v>
      </c>
      <c r="H2594" t="s">
        <v>811</v>
      </c>
      <c r="I2594">
        <v>0</v>
      </c>
      <c r="J2594">
        <v>38</v>
      </c>
      <c r="M2594" t="s">
        <v>789</v>
      </c>
      <c r="N2594" t="s">
        <v>777</v>
      </c>
      <c r="P2594" t="s">
        <v>790</v>
      </c>
      <c r="S2594" s="71">
        <v>45414</v>
      </c>
      <c r="T2594" s="94">
        <v>0.47916666666666669</v>
      </c>
      <c r="U2594" s="71">
        <v>45414</v>
      </c>
      <c r="V2594" s="94">
        <v>0.52083333333333337</v>
      </c>
      <c r="W2594">
        <v>5.9</v>
      </c>
      <c r="X2594">
        <v>9.8333332999999995E-2</v>
      </c>
      <c r="Y2594" t="s">
        <v>261</v>
      </c>
      <c r="AD2594">
        <v>117804</v>
      </c>
    </row>
    <row r="2595" spans="1:30" x14ac:dyDescent="0.25">
      <c r="A2595" t="s">
        <v>808</v>
      </c>
      <c r="C2595" t="s">
        <v>809</v>
      </c>
      <c r="D2595" t="s">
        <v>193</v>
      </c>
      <c r="E2595" t="s">
        <v>810</v>
      </c>
      <c r="F2595" t="s">
        <v>782</v>
      </c>
      <c r="H2595" t="s">
        <v>811</v>
      </c>
      <c r="I2595">
        <v>0</v>
      </c>
      <c r="J2595">
        <v>38</v>
      </c>
      <c r="M2595" t="s">
        <v>744</v>
      </c>
      <c r="N2595" t="s">
        <v>745</v>
      </c>
      <c r="O2595">
        <v>0</v>
      </c>
      <c r="P2595" t="s">
        <v>783</v>
      </c>
      <c r="Q2595" t="s">
        <v>86</v>
      </c>
      <c r="R2595" t="s">
        <v>86</v>
      </c>
      <c r="S2595" s="71">
        <v>45414</v>
      </c>
      <c r="T2595" s="94">
        <v>0.54166666666666663</v>
      </c>
      <c r="U2595" s="71">
        <v>45414</v>
      </c>
      <c r="V2595" s="94">
        <v>0.625</v>
      </c>
      <c r="W2595">
        <v>120</v>
      </c>
      <c r="X2595">
        <v>2</v>
      </c>
      <c r="Y2595" t="s">
        <v>35</v>
      </c>
      <c r="AB2595" t="s">
        <v>834</v>
      </c>
      <c r="AC2595" t="s">
        <v>835</v>
      </c>
      <c r="AD2595">
        <v>113984</v>
      </c>
    </row>
    <row r="2596" spans="1:30" x14ac:dyDescent="0.25">
      <c r="A2596" t="s">
        <v>808</v>
      </c>
      <c r="C2596" t="s">
        <v>809</v>
      </c>
      <c r="D2596" t="s">
        <v>193</v>
      </c>
      <c r="E2596" t="s">
        <v>810</v>
      </c>
      <c r="F2596" t="s">
        <v>782</v>
      </c>
      <c r="H2596" t="s">
        <v>811</v>
      </c>
      <c r="I2596">
        <v>0</v>
      </c>
      <c r="J2596">
        <v>38</v>
      </c>
      <c r="M2596" t="s">
        <v>776</v>
      </c>
      <c r="N2596" t="s">
        <v>777</v>
      </c>
      <c r="P2596" t="s">
        <v>788</v>
      </c>
      <c r="Q2596" t="s">
        <v>86</v>
      </c>
      <c r="R2596" t="s">
        <v>86</v>
      </c>
      <c r="S2596" s="71">
        <v>45414</v>
      </c>
      <c r="T2596" s="94">
        <v>0.54166666666666663</v>
      </c>
      <c r="U2596" s="71">
        <v>45414</v>
      </c>
      <c r="V2596" s="94">
        <v>0.625</v>
      </c>
      <c r="W2596">
        <v>6</v>
      </c>
      <c r="X2596">
        <v>0.1</v>
      </c>
      <c r="Y2596" t="s">
        <v>35</v>
      </c>
      <c r="AB2596" t="s">
        <v>834</v>
      </c>
      <c r="AC2596" t="s">
        <v>835</v>
      </c>
      <c r="AD2596">
        <v>113984</v>
      </c>
    </row>
    <row r="2597" spans="1:30" x14ac:dyDescent="0.25">
      <c r="A2597" t="s">
        <v>808</v>
      </c>
      <c r="C2597" t="s">
        <v>809</v>
      </c>
      <c r="D2597" t="s">
        <v>193</v>
      </c>
      <c r="E2597" t="s">
        <v>810</v>
      </c>
      <c r="F2597" t="s">
        <v>782</v>
      </c>
      <c r="H2597" t="s">
        <v>811</v>
      </c>
      <c r="I2597">
        <v>0</v>
      </c>
      <c r="J2597">
        <v>38</v>
      </c>
      <c r="M2597" t="s">
        <v>789</v>
      </c>
      <c r="N2597" t="s">
        <v>777</v>
      </c>
      <c r="P2597" t="s">
        <v>790</v>
      </c>
      <c r="S2597" s="71">
        <v>45414</v>
      </c>
      <c r="T2597" s="94">
        <v>0.54166666666666663</v>
      </c>
      <c r="U2597" s="71">
        <v>45414</v>
      </c>
      <c r="V2597" s="94">
        <v>0.625</v>
      </c>
      <c r="W2597">
        <v>9.7200000000000006</v>
      </c>
      <c r="X2597">
        <v>0.16200000000000001</v>
      </c>
      <c r="Y2597" t="s">
        <v>35</v>
      </c>
      <c r="AD2597">
        <v>113984</v>
      </c>
    </row>
    <row r="2598" spans="1:30" x14ac:dyDescent="0.25">
      <c r="A2598" t="s">
        <v>808</v>
      </c>
      <c r="C2598" t="s">
        <v>809</v>
      </c>
      <c r="D2598" t="s">
        <v>193</v>
      </c>
      <c r="E2598" t="s">
        <v>810</v>
      </c>
      <c r="F2598" t="s">
        <v>782</v>
      </c>
      <c r="H2598" t="s">
        <v>811</v>
      </c>
      <c r="I2598">
        <v>0</v>
      </c>
      <c r="J2598">
        <v>38</v>
      </c>
      <c r="M2598" t="s">
        <v>744</v>
      </c>
      <c r="N2598" t="s">
        <v>745</v>
      </c>
      <c r="O2598">
        <v>0</v>
      </c>
      <c r="P2598" t="s">
        <v>746</v>
      </c>
      <c r="Q2598" t="s">
        <v>747</v>
      </c>
      <c r="R2598" t="s">
        <v>747</v>
      </c>
      <c r="S2598" s="71">
        <v>45414</v>
      </c>
      <c r="T2598" s="94">
        <v>0.66666666666666663</v>
      </c>
      <c r="U2598" s="71">
        <v>45414</v>
      </c>
      <c r="V2598" s="94">
        <v>0.71875</v>
      </c>
      <c r="W2598">
        <v>75</v>
      </c>
      <c r="X2598">
        <v>1.25</v>
      </c>
      <c r="AB2598" t="s">
        <v>1791</v>
      </c>
      <c r="AC2598" t="s">
        <v>1792</v>
      </c>
      <c r="AD2598">
        <v>119319</v>
      </c>
    </row>
    <row r="2599" spans="1:30" x14ac:dyDescent="0.25">
      <c r="A2599" t="s">
        <v>808</v>
      </c>
      <c r="C2599" t="s">
        <v>809</v>
      </c>
      <c r="D2599" t="s">
        <v>193</v>
      </c>
      <c r="E2599" t="s">
        <v>810</v>
      </c>
      <c r="F2599" t="s">
        <v>782</v>
      </c>
      <c r="H2599" t="s">
        <v>811</v>
      </c>
      <c r="I2599">
        <v>0</v>
      </c>
      <c r="J2599">
        <v>38</v>
      </c>
      <c r="M2599" t="s">
        <v>744</v>
      </c>
      <c r="N2599" t="s">
        <v>796</v>
      </c>
      <c r="O2599">
        <v>0</v>
      </c>
      <c r="P2599" t="s">
        <v>797</v>
      </c>
      <c r="Q2599" t="s">
        <v>747</v>
      </c>
      <c r="R2599" t="s">
        <v>747</v>
      </c>
      <c r="S2599" s="71">
        <v>45415</v>
      </c>
      <c r="T2599" s="94">
        <v>0.29166666666666669</v>
      </c>
      <c r="U2599" s="71">
        <v>45415</v>
      </c>
      <c r="V2599" s="94">
        <v>0.35416666666666669</v>
      </c>
      <c r="W2599">
        <v>90</v>
      </c>
      <c r="X2599">
        <v>1.5</v>
      </c>
      <c r="AB2599" t="s">
        <v>798</v>
      </c>
      <c r="AC2599" t="s">
        <v>799</v>
      </c>
      <c r="AD2599">
        <v>124756</v>
      </c>
    </row>
    <row r="2600" spans="1:30" x14ac:dyDescent="0.25">
      <c r="A2600" t="s">
        <v>808</v>
      </c>
      <c r="C2600" t="s">
        <v>809</v>
      </c>
      <c r="D2600" t="s">
        <v>193</v>
      </c>
      <c r="E2600" t="s">
        <v>810</v>
      </c>
      <c r="F2600" t="s">
        <v>782</v>
      </c>
      <c r="H2600" t="s">
        <v>811</v>
      </c>
      <c r="I2600">
        <v>0</v>
      </c>
      <c r="J2600">
        <v>38</v>
      </c>
      <c r="M2600" t="s">
        <v>744</v>
      </c>
      <c r="N2600" t="s">
        <v>745</v>
      </c>
      <c r="O2600">
        <v>0</v>
      </c>
      <c r="P2600" t="s">
        <v>783</v>
      </c>
      <c r="Q2600" t="s">
        <v>86</v>
      </c>
      <c r="R2600" t="s">
        <v>86</v>
      </c>
      <c r="S2600" s="71">
        <v>45415</v>
      </c>
      <c r="T2600" s="94">
        <v>0.39583333333333331</v>
      </c>
      <c r="U2600" s="71">
        <v>45415</v>
      </c>
      <c r="V2600" s="94">
        <v>0.4375</v>
      </c>
      <c r="W2600">
        <v>60</v>
      </c>
      <c r="X2600">
        <v>1</v>
      </c>
      <c r="Y2600" t="s">
        <v>35</v>
      </c>
      <c r="AB2600" t="s">
        <v>822</v>
      </c>
      <c r="AC2600" t="s">
        <v>823</v>
      </c>
      <c r="AD2600">
        <v>93062</v>
      </c>
    </row>
    <row r="2601" spans="1:30" x14ac:dyDescent="0.25">
      <c r="A2601" t="s">
        <v>808</v>
      </c>
      <c r="C2601" t="s">
        <v>809</v>
      </c>
      <c r="D2601" t="s">
        <v>193</v>
      </c>
      <c r="E2601" t="s">
        <v>810</v>
      </c>
      <c r="F2601" t="s">
        <v>782</v>
      </c>
      <c r="H2601" t="s">
        <v>811</v>
      </c>
      <c r="I2601">
        <v>0</v>
      </c>
      <c r="J2601">
        <v>38</v>
      </c>
      <c r="M2601" t="s">
        <v>744</v>
      </c>
      <c r="N2601" t="s">
        <v>745</v>
      </c>
      <c r="O2601">
        <v>0</v>
      </c>
      <c r="P2601" t="s">
        <v>783</v>
      </c>
      <c r="Q2601" t="s">
        <v>86</v>
      </c>
      <c r="R2601" t="s">
        <v>86</v>
      </c>
      <c r="S2601" s="71">
        <v>45415</v>
      </c>
      <c r="T2601" s="94">
        <v>0.45833333333333331</v>
      </c>
      <c r="U2601" s="71">
        <v>45415</v>
      </c>
      <c r="V2601" s="94">
        <v>0.54166666666666663</v>
      </c>
      <c r="W2601">
        <v>120</v>
      </c>
      <c r="X2601">
        <v>2</v>
      </c>
      <c r="Y2601" t="s">
        <v>261</v>
      </c>
      <c r="AB2601" t="s">
        <v>824</v>
      </c>
      <c r="AC2601" t="s">
        <v>825</v>
      </c>
      <c r="AD2601">
        <v>116585</v>
      </c>
    </row>
    <row r="2602" spans="1:30" x14ac:dyDescent="0.25">
      <c r="A2602" t="s">
        <v>808</v>
      </c>
      <c r="C2602" t="s">
        <v>809</v>
      </c>
      <c r="D2602" t="s">
        <v>193</v>
      </c>
      <c r="E2602" t="s">
        <v>810</v>
      </c>
      <c r="F2602" t="s">
        <v>782</v>
      </c>
      <c r="H2602" t="s">
        <v>811</v>
      </c>
      <c r="I2602">
        <v>0</v>
      </c>
      <c r="J2602">
        <v>38</v>
      </c>
      <c r="M2602" t="s">
        <v>776</v>
      </c>
      <c r="N2602" t="s">
        <v>777</v>
      </c>
      <c r="P2602" t="s">
        <v>788</v>
      </c>
      <c r="Q2602" t="s">
        <v>86</v>
      </c>
      <c r="R2602" t="s">
        <v>86</v>
      </c>
      <c r="S2602" s="71">
        <v>45415</v>
      </c>
      <c r="T2602" s="94">
        <v>0.45833333333333331</v>
      </c>
      <c r="U2602" s="71">
        <v>45415</v>
      </c>
      <c r="V2602" s="94">
        <v>0.54166666666666663</v>
      </c>
      <c r="W2602">
        <v>19</v>
      </c>
      <c r="X2602">
        <v>0.31666666700000001</v>
      </c>
      <c r="Y2602" t="s">
        <v>261</v>
      </c>
      <c r="AB2602" t="s">
        <v>824</v>
      </c>
      <c r="AC2602" t="s">
        <v>825</v>
      </c>
      <c r="AD2602">
        <v>116585</v>
      </c>
    </row>
    <row r="2603" spans="1:30" x14ac:dyDescent="0.25">
      <c r="A2603" t="s">
        <v>808</v>
      </c>
      <c r="C2603" t="s">
        <v>809</v>
      </c>
      <c r="D2603" t="s">
        <v>193</v>
      </c>
      <c r="E2603" t="s">
        <v>810</v>
      </c>
      <c r="F2603" t="s">
        <v>782</v>
      </c>
      <c r="H2603" t="s">
        <v>811</v>
      </c>
      <c r="I2603">
        <v>0</v>
      </c>
      <c r="J2603">
        <v>38</v>
      </c>
      <c r="M2603" t="s">
        <v>789</v>
      </c>
      <c r="N2603" t="s">
        <v>777</v>
      </c>
      <c r="P2603" t="s">
        <v>790</v>
      </c>
      <c r="S2603" s="71">
        <v>45415</v>
      </c>
      <c r="T2603" s="94">
        <v>0.45833333333333331</v>
      </c>
      <c r="U2603" s="71">
        <v>45415</v>
      </c>
      <c r="V2603" s="94">
        <v>0.54166666666666663</v>
      </c>
      <c r="W2603">
        <v>0.66</v>
      </c>
      <c r="X2603">
        <v>1.0999999999999999E-2</v>
      </c>
      <c r="Y2603" t="s">
        <v>261</v>
      </c>
      <c r="AD2603">
        <v>116585</v>
      </c>
    </row>
    <row r="2604" spans="1:30" x14ac:dyDescent="0.25">
      <c r="A2604" t="s">
        <v>808</v>
      </c>
      <c r="C2604" t="s">
        <v>809</v>
      </c>
      <c r="D2604" t="s">
        <v>193</v>
      </c>
      <c r="E2604" t="s">
        <v>810</v>
      </c>
      <c r="F2604" t="s">
        <v>782</v>
      </c>
      <c r="H2604" t="s">
        <v>811</v>
      </c>
      <c r="I2604">
        <v>0</v>
      </c>
      <c r="J2604">
        <v>38</v>
      </c>
      <c r="M2604" t="s">
        <v>744</v>
      </c>
      <c r="N2604" t="s">
        <v>745</v>
      </c>
      <c r="O2604">
        <v>0</v>
      </c>
      <c r="P2604" t="s">
        <v>783</v>
      </c>
      <c r="Q2604" t="s">
        <v>86</v>
      </c>
      <c r="R2604" t="s">
        <v>86</v>
      </c>
      <c r="S2604" s="71">
        <v>45415</v>
      </c>
      <c r="T2604" s="94">
        <v>0.5625</v>
      </c>
      <c r="U2604" s="71">
        <v>45415</v>
      </c>
      <c r="V2604" s="94">
        <v>0.64583333333333337</v>
      </c>
      <c r="W2604">
        <v>120</v>
      </c>
      <c r="X2604">
        <v>2</v>
      </c>
      <c r="Y2604" t="s">
        <v>35</v>
      </c>
      <c r="AB2604" t="s">
        <v>832</v>
      </c>
      <c r="AC2604" t="s">
        <v>833</v>
      </c>
      <c r="AD2604">
        <v>110095</v>
      </c>
    </row>
    <row r="2605" spans="1:30" x14ac:dyDescent="0.25">
      <c r="A2605" t="s">
        <v>808</v>
      </c>
      <c r="C2605" t="s">
        <v>809</v>
      </c>
      <c r="D2605" t="s">
        <v>193</v>
      </c>
      <c r="E2605" t="s">
        <v>810</v>
      </c>
      <c r="F2605" t="s">
        <v>782</v>
      </c>
      <c r="H2605" t="s">
        <v>811</v>
      </c>
      <c r="I2605">
        <v>0</v>
      </c>
      <c r="J2605">
        <v>38</v>
      </c>
      <c r="M2605" t="s">
        <v>776</v>
      </c>
      <c r="N2605" t="s">
        <v>777</v>
      </c>
      <c r="P2605" t="s">
        <v>788</v>
      </c>
      <c r="Q2605" t="s">
        <v>86</v>
      </c>
      <c r="R2605" t="s">
        <v>86</v>
      </c>
      <c r="S2605" s="71">
        <v>45415</v>
      </c>
      <c r="T2605" s="94">
        <v>0.5625</v>
      </c>
      <c r="U2605" s="71">
        <v>45415</v>
      </c>
      <c r="V2605" s="94">
        <v>0.64583333333333337</v>
      </c>
      <c r="W2605">
        <v>13</v>
      </c>
      <c r="X2605">
        <v>0.21666666700000001</v>
      </c>
      <c r="Y2605" t="s">
        <v>35</v>
      </c>
      <c r="AB2605" t="s">
        <v>832</v>
      </c>
      <c r="AC2605" t="s">
        <v>833</v>
      </c>
      <c r="AD2605">
        <v>110095</v>
      </c>
    </row>
    <row r="2606" spans="1:30" x14ac:dyDescent="0.25">
      <c r="A2606" t="s">
        <v>808</v>
      </c>
      <c r="C2606" t="s">
        <v>809</v>
      </c>
      <c r="D2606" t="s">
        <v>193</v>
      </c>
      <c r="E2606" t="s">
        <v>810</v>
      </c>
      <c r="F2606" t="s">
        <v>782</v>
      </c>
      <c r="H2606" t="s">
        <v>811</v>
      </c>
      <c r="I2606">
        <v>0</v>
      </c>
      <c r="J2606">
        <v>38</v>
      </c>
      <c r="M2606" t="s">
        <v>789</v>
      </c>
      <c r="N2606" t="s">
        <v>777</v>
      </c>
      <c r="P2606" t="s">
        <v>790</v>
      </c>
      <c r="S2606" s="71">
        <v>45415</v>
      </c>
      <c r="T2606" s="94">
        <v>0.5625</v>
      </c>
      <c r="U2606" s="71">
        <v>45415</v>
      </c>
      <c r="V2606" s="94">
        <v>0.64583333333333337</v>
      </c>
      <c r="W2606">
        <v>0.02</v>
      </c>
      <c r="X2606">
        <v>3.33333E-4</v>
      </c>
      <c r="Y2606" t="s">
        <v>35</v>
      </c>
      <c r="AD2606">
        <v>110095</v>
      </c>
    </row>
    <row r="2607" spans="1:30" x14ac:dyDescent="0.25">
      <c r="A2607" t="s">
        <v>808</v>
      </c>
      <c r="C2607" t="s">
        <v>809</v>
      </c>
      <c r="D2607" t="s">
        <v>193</v>
      </c>
      <c r="E2607" t="s">
        <v>810</v>
      </c>
      <c r="F2607" t="s">
        <v>782</v>
      </c>
      <c r="H2607" t="s">
        <v>811</v>
      </c>
      <c r="I2607">
        <v>0</v>
      </c>
      <c r="J2607">
        <v>38</v>
      </c>
      <c r="M2607" t="s">
        <v>744</v>
      </c>
      <c r="N2607" t="s">
        <v>745</v>
      </c>
      <c r="O2607">
        <v>0</v>
      </c>
      <c r="P2607" t="s">
        <v>783</v>
      </c>
      <c r="Q2607" t="s">
        <v>86</v>
      </c>
      <c r="R2607" t="s">
        <v>86</v>
      </c>
      <c r="S2607" s="71">
        <v>45415</v>
      </c>
      <c r="T2607" s="94">
        <v>0.66666666666666663</v>
      </c>
      <c r="U2607" s="71">
        <v>45415</v>
      </c>
      <c r="V2607" s="94">
        <v>0.75</v>
      </c>
      <c r="W2607">
        <v>120</v>
      </c>
      <c r="X2607">
        <v>2</v>
      </c>
      <c r="Y2607" t="s">
        <v>35</v>
      </c>
      <c r="Z2607" t="s">
        <v>985</v>
      </c>
      <c r="AB2607" t="s">
        <v>1120</v>
      </c>
      <c r="AC2607" t="s">
        <v>1121</v>
      </c>
      <c r="AD2607">
        <v>120825</v>
      </c>
    </row>
    <row r="2608" spans="1:30" x14ac:dyDescent="0.25">
      <c r="A2608" t="s">
        <v>808</v>
      </c>
      <c r="C2608" t="s">
        <v>809</v>
      </c>
      <c r="D2608" t="s">
        <v>193</v>
      </c>
      <c r="E2608" t="s">
        <v>810</v>
      </c>
      <c r="F2608" t="s">
        <v>782</v>
      </c>
      <c r="H2608" t="s">
        <v>811</v>
      </c>
      <c r="I2608">
        <v>0</v>
      </c>
      <c r="J2608">
        <v>38</v>
      </c>
      <c r="M2608" t="s">
        <v>776</v>
      </c>
      <c r="N2608" t="s">
        <v>777</v>
      </c>
      <c r="P2608" t="s">
        <v>788</v>
      </c>
      <c r="Q2608" t="s">
        <v>86</v>
      </c>
      <c r="R2608" t="s">
        <v>86</v>
      </c>
      <c r="S2608" s="71">
        <v>45415</v>
      </c>
      <c r="T2608" s="94">
        <v>0.66666666666666663</v>
      </c>
      <c r="U2608" s="71">
        <v>45415</v>
      </c>
      <c r="V2608" s="94">
        <v>0.75</v>
      </c>
      <c r="W2608">
        <v>17</v>
      </c>
      <c r="X2608">
        <v>0.28333333300000002</v>
      </c>
      <c r="Y2608" t="s">
        <v>35</v>
      </c>
      <c r="Z2608" t="s">
        <v>985</v>
      </c>
      <c r="AB2608" t="s">
        <v>1120</v>
      </c>
      <c r="AC2608" t="s">
        <v>1121</v>
      </c>
      <c r="AD2608">
        <v>120825</v>
      </c>
    </row>
    <row r="2609" spans="1:30" x14ac:dyDescent="0.25">
      <c r="A2609" t="s">
        <v>808</v>
      </c>
      <c r="C2609" t="s">
        <v>809</v>
      </c>
      <c r="D2609" t="s">
        <v>193</v>
      </c>
      <c r="E2609" t="s">
        <v>810</v>
      </c>
      <c r="F2609" t="s">
        <v>782</v>
      </c>
      <c r="H2609" t="s">
        <v>811</v>
      </c>
      <c r="I2609">
        <v>0</v>
      </c>
      <c r="J2609">
        <v>38</v>
      </c>
      <c r="M2609" t="s">
        <v>789</v>
      </c>
      <c r="N2609" t="s">
        <v>777</v>
      </c>
      <c r="P2609" t="s">
        <v>790</v>
      </c>
      <c r="S2609" s="71">
        <v>45415</v>
      </c>
      <c r="T2609" s="94">
        <v>0.66666666666666663</v>
      </c>
      <c r="U2609" s="71">
        <v>45415</v>
      </c>
      <c r="V2609" s="94">
        <v>0.75</v>
      </c>
      <c r="W2609">
        <v>4.76</v>
      </c>
      <c r="X2609">
        <v>7.9333333000000006E-2</v>
      </c>
      <c r="Y2609" t="s">
        <v>35</v>
      </c>
      <c r="AD2609">
        <v>120825</v>
      </c>
    </row>
    <row r="2610" spans="1:30" x14ac:dyDescent="0.25">
      <c r="A2610" t="s">
        <v>808</v>
      </c>
      <c r="C2610" t="s">
        <v>809</v>
      </c>
      <c r="D2610" t="s">
        <v>193</v>
      </c>
      <c r="E2610" t="s">
        <v>810</v>
      </c>
      <c r="F2610" t="s">
        <v>782</v>
      </c>
      <c r="H2610" t="s">
        <v>811</v>
      </c>
      <c r="I2610">
        <v>0</v>
      </c>
      <c r="J2610">
        <v>38</v>
      </c>
      <c r="M2610" t="s">
        <v>744</v>
      </c>
      <c r="N2610" t="s">
        <v>745</v>
      </c>
      <c r="O2610">
        <v>0</v>
      </c>
      <c r="P2610" t="s">
        <v>783</v>
      </c>
      <c r="Q2610" t="s">
        <v>86</v>
      </c>
      <c r="R2610" t="s">
        <v>86</v>
      </c>
      <c r="S2610" s="71">
        <v>45418</v>
      </c>
      <c r="T2610" s="94">
        <v>0.39583333333333331</v>
      </c>
      <c r="U2610" s="71">
        <v>45418</v>
      </c>
      <c r="V2610" s="94">
        <v>0.4375</v>
      </c>
      <c r="W2610">
        <v>60</v>
      </c>
      <c r="X2610">
        <v>1</v>
      </c>
      <c r="Y2610" t="s">
        <v>35</v>
      </c>
      <c r="AB2610" t="s">
        <v>822</v>
      </c>
      <c r="AC2610" t="s">
        <v>823</v>
      </c>
      <c r="AD2610">
        <v>93063</v>
      </c>
    </row>
    <row r="2611" spans="1:30" x14ac:dyDescent="0.25">
      <c r="A2611" t="s">
        <v>808</v>
      </c>
      <c r="C2611" t="s">
        <v>809</v>
      </c>
      <c r="D2611" t="s">
        <v>193</v>
      </c>
      <c r="E2611" t="s">
        <v>810</v>
      </c>
      <c r="F2611" t="s">
        <v>782</v>
      </c>
      <c r="H2611" t="s">
        <v>811</v>
      </c>
      <c r="I2611">
        <v>0</v>
      </c>
      <c r="J2611">
        <v>38</v>
      </c>
      <c r="M2611" t="s">
        <v>744</v>
      </c>
      <c r="N2611" t="s">
        <v>796</v>
      </c>
      <c r="O2611">
        <v>0</v>
      </c>
      <c r="P2611" t="s">
        <v>797</v>
      </c>
      <c r="Q2611" t="s">
        <v>747</v>
      </c>
      <c r="R2611" t="s">
        <v>747</v>
      </c>
      <c r="S2611" s="71">
        <v>45418</v>
      </c>
      <c r="T2611" s="94">
        <v>0.4375</v>
      </c>
      <c r="U2611" s="71">
        <v>45418</v>
      </c>
      <c r="V2611" s="94">
        <v>0.45833333333333331</v>
      </c>
      <c r="W2611">
        <v>30</v>
      </c>
      <c r="X2611">
        <v>0.5</v>
      </c>
      <c r="AB2611" t="s">
        <v>798</v>
      </c>
      <c r="AC2611" t="s">
        <v>799</v>
      </c>
      <c r="AD2611">
        <v>125861</v>
      </c>
    </row>
    <row r="2612" spans="1:30" x14ac:dyDescent="0.25">
      <c r="A2612" t="s">
        <v>808</v>
      </c>
      <c r="C2612" t="s">
        <v>809</v>
      </c>
      <c r="D2612" t="s">
        <v>193</v>
      </c>
      <c r="E2612" t="s">
        <v>810</v>
      </c>
      <c r="F2612" t="s">
        <v>782</v>
      </c>
      <c r="H2612" t="s">
        <v>811</v>
      </c>
      <c r="I2612">
        <v>0</v>
      </c>
      <c r="J2612">
        <v>38</v>
      </c>
      <c r="M2612" t="s">
        <v>744</v>
      </c>
      <c r="N2612" t="s">
        <v>745</v>
      </c>
      <c r="O2612">
        <v>0</v>
      </c>
      <c r="P2612" t="s">
        <v>816</v>
      </c>
      <c r="Q2612" t="s">
        <v>86</v>
      </c>
      <c r="R2612" t="s">
        <v>86</v>
      </c>
      <c r="S2612" s="71">
        <v>45418</v>
      </c>
      <c r="T2612" s="94">
        <v>0.45833333333333331</v>
      </c>
      <c r="U2612" s="71">
        <v>45418</v>
      </c>
      <c r="V2612" s="94">
        <v>0.52083333333333337</v>
      </c>
      <c r="W2612">
        <v>90</v>
      </c>
      <c r="X2612">
        <v>1.5</v>
      </c>
      <c r="Y2612" t="s">
        <v>35</v>
      </c>
      <c r="AB2612" t="s">
        <v>830</v>
      </c>
      <c r="AC2612" t="s">
        <v>831</v>
      </c>
      <c r="AD2612">
        <v>93239</v>
      </c>
    </row>
    <row r="2613" spans="1:30" x14ac:dyDescent="0.25">
      <c r="A2613" t="s">
        <v>808</v>
      </c>
      <c r="C2613" t="s">
        <v>809</v>
      </c>
      <c r="D2613" t="s">
        <v>193</v>
      </c>
      <c r="E2613" t="s">
        <v>810</v>
      </c>
      <c r="F2613" t="s">
        <v>782</v>
      </c>
      <c r="H2613" t="s">
        <v>811</v>
      </c>
      <c r="I2613">
        <v>0</v>
      </c>
      <c r="J2613">
        <v>38</v>
      </c>
      <c r="M2613" t="s">
        <v>789</v>
      </c>
      <c r="N2613" t="s">
        <v>777</v>
      </c>
      <c r="P2613" t="s">
        <v>790</v>
      </c>
      <c r="S2613" s="71">
        <v>45418</v>
      </c>
      <c r="T2613" s="94">
        <v>0.45833333333333331</v>
      </c>
      <c r="U2613" s="71">
        <v>45418</v>
      </c>
      <c r="V2613" s="94">
        <v>0.52083333333333337</v>
      </c>
      <c r="W2613">
        <v>7.14</v>
      </c>
      <c r="X2613">
        <v>0.11899999999999999</v>
      </c>
      <c r="Y2613" t="s">
        <v>35</v>
      </c>
      <c r="AD2613">
        <v>93239</v>
      </c>
    </row>
    <row r="2614" spans="1:30" x14ac:dyDescent="0.25">
      <c r="A2614" t="s">
        <v>808</v>
      </c>
      <c r="C2614" t="s">
        <v>809</v>
      </c>
      <c r="D2614" t="s">
        <v>193</v>
      </c>
      <c r="E2614" t="s">
        <v>810</v>
      </c>
      <c r="F2614" t="s">
        <v>782</v>
      </c>
      <c r="H2614" t="s">
        <v>811</v>
      </c>
      <c r="I2614">
        <v>0</v>
      </c>
      <c r="J2614">
        <v>38</v>
      </c>
      <c r="M2614" t="s">
        <v>744</v>
      </c>
      <c r="N2614" t="s">
        <v>745</v>
      </c>
      <c r="O2614">
        <v>0</v>
      </c>
      <c r="P2614" t="s">
        <v>819</v>
      </c>
      <c r="Q2614" t="s">
        <v>86</v>
      </c>
      <c r="R2614" t="s">
        <v>86</v>
      </c>
      <c r="S2614" s="71">
        <v>45419</v>
      </c>
      <c r="T2614" s="94">
        <v>0.39583333333333331</v>
      </c>
      <c r="U2614" s="71">
        <v>45419</v>
      </c>
      <c r="V2614" s="94">
        <v>0.47916666666666669</v>
      </c>
      <c r="W2614">
        <v>120</v>
      </c>
      <c r="X2614">
        <v>2</v>
      </c>
      <c r="Y2614" t="s">
        <v>35</v>
      </c>
      <c r="AB2614" t="s">
        <v>832</v>
      </c>
      <c r="AC2614" t="s">
        <v>833</v>
      </c>
      <c r="AD2614">
        <v>93734</v>
      </c>
    </row>
    <row r="2615" spans="1:30" x14ac:dyDescent="0.25">
      <c r="A2615" t="s">
        <v>808</v>
      </c>
      <c r="C2615" t="s">
        <v>809</v>
      </c>
      <c r="D2615" t="s">
        <v>193</v>
      </c>
      <c r="E2615" t="s">
        <v>810</v>
      </c>
      <c r="F2615" t="s">
        <v>782</v>
      </c>
      <c r="H2615" t="s">
        <v>811</v>
      </c>
      <c r="I2615">
        <v>0</v>
      </c>
      <c r="J2615">
        <v>38</v>
      </c>
      <c r="M2615" t="s">
        <v>744</v>
      </c>
      <c r="N2615" t="s">
        <v>796</v>
      </c>
      <c r="O2615">
        <v>0</v>
      </c>
      <c r="P2615" t="s">
        <v>797</v>
      </c>
      <c r="Q2615" t="s">
        <v>747</v>
      </c>
      <c r="R2615" t="s">
        <v>747</v>
      </c>
      <c r="S2615" s="71">
        <v>45419</v>
      </c>
      <c r="T2615" s="94">
        <v>0.47916666666666669</v>
      </c>
      <c r="U2615" s="71">
        <v>45419</v>
      </c>
      <c r="V2615" s="94">
        <v>0.5</v>
      </c>
      <c r="W2615">
        <v>30</v>
      </c>
      <c r="X2615">
        <v>0.5</v>
      </c>
      <c r="AB2615" t="s">
        <v>798</v>
      </c>
      <c r="AC2615" t="s">
        <v>799</v>
      </c>
      <c r="AD2615">
        <v>126636</v>
      </c>
    </row>
    <row r="2616" spans="1:30" x14ac:dyDescent="0.25">
      <c r="A2616" t="s">
        <v>808</v>
      </c>
      <c r="C2616" t="s">
        <v>809</v>
      </c>
      <c r="D2616" t="s">
        <v>193</v>
      </c>
      <c r="E2616" t="s">
        <v>810</v>
      </c>
      <c r="F2616" t="s">
        <v>782</v>
      </c>
      <c r="H2616" t="s">
        <v>811</v>
      </c>
      <c r="I2616">
        <v>0</v>
      </c>
      <c r="J2616">
        <v>38</v>
      </c>
      <c r="M2616" t="s">
        <v>744</v>
      </c>
      <c r="N2616" t="s">
        <v>745</v>
      </c>
      <c r="O2616">
        <v>0</v>
      </c>
      <c r="P2616" t="s">
        <v>791</v>
      </c>
      <c r="Q2616" t="s">
        <v>85</v>
      </c>
      <c r="R2616" t="s">
        <v>792</v>
      </c>
      <c r="S2616" s="71">
        <v>45419</v>
      </c>
      <c r="T2616" s="94">
        <v>0.5</v>
      </c>
      <c r="U2616" s="71">
        <v>45419</v>
      </c>
      <c r="V2616" s="94">
        <v>0.58333333333333337</v>
      </c>
      <c r="W2616">
        <v>120</v>
      </c>
      <c r="X2616">
        <v>2</v>
      </c>
      <c r="Y2616" t="s">
        <v>35</v>
      </c>
      <c r="AB2616" t="s">
        <v>1333</v>
      </c>
      <c r="AC2616" t="s">
        <v>1334</v>
      </c>
      <c r="AD2616">
        <v>118229</v>
      </c>
    </row>
    <row r="2617" spans="1:30" x14ac:dyDescent="0.25">
      <c r="A2617" t="s">
        <v>808</v>
      </c>
      <c r="C2617" t="s">
        <v>809</v>
      </c>
      <c r="D2617" t="s">
        <v>193</v>
      </c>
      <c r="E2617" t="s">
        <v>810</v>
      </c>
      <c r="F2617" t="s">
        <v>782</v>
      </c>
      <c r="H2617" t="s">
        <v>811</v>
      </c>
      <c r="I2617">
        <v>0</v>
      </c>
      <c r="J2617">
        <v>38</v>
      </c>
      <c r="M2617" t="s">
        <v>776</v>
      </c>
      <c r="N2617" t="s">
        <v>777</v>
      </c>
      <c r="P2617" t="s">
        <v>795</v>
      </c>
      <c r="Q2617" t="s">
        <v>85</v>
      </c>
      <c r="R2617" t="s">
        <v>792</v>
      </c>
      <c r="S2617" s="71">
        <v>45419</v>
      </c>
      <c r="T2617" s="94">
        <v>0.5</v>
      </c>
      <c r="U2617" s="71">
        <v>45419</v>
      </c>
      <c r="V2617" s="94">
        <v>0.58333333333333337</v>
      </c>
      <c r="W2617">
        <v>6</v>
      </c>
      <c r="X2617">
        <v>0.1</v>
      </c>
      <c r="Y2617" t="s">
        <v>35</v>
      </c>
      <c r="AB2617" t="s">
        <v>1333</v>
      </c>
      <c r="AC2617" t="s">
        <v>1334</v>
      </c>
      <c r="AD2617">
        <v>118229</v>
      </c>
    </row>
    <row r="2618" spans="1:30" x14ac:dyDescent="0.25">
      <c r="A2618" t="s">
        <v>808</v>
      </c>
      <c r="C2618" t="s">
        <v>809</v>
      </c>
      <c r="D2618" t="s">
        <v>193</v>
      </c>
      <c r="E2618" t="s">
        <v>810</v>
      </c>
      <c r="F2618" t="s">
        <v>782</v>
      </c>
      <c r="H2618" t="s">
        <v>811</v>
      </c>
      <c r="I2618">
        <v>0</v>
      </c>
      <c r="J2618">
        <v>38</v>
      </c>
      <c r="M2618" t="s">
        <v>789</v>
      </c>
      <c r="N2618" t="s">
        <v>777</v>
      </c>
      <c r="P2618" t="s">
        <v>790</v>
      </c>
      <c r="S2618" s="71">
        <v>45419</v>
      </c>
      <c r="T2618" s="94">
        <v>0.5</v>
      </c>
      <c r="U2618" s="71">
        <v>45419</v>
      </c>
      <c r="V2618" s="94">
        <v>0.58333333333333337</v>
      </c>
      <c r="W2618">
        <v>3.8</v>
      </c>
      <c r="X2618">
        <v>6.3333333000000006E-2</v>
      </c>
      <c r="Y2618" t="s">
        <v>35</v>
      </c>
      <c r="AD2618">
        <v>118229</v>
      </c>
    </row>
    <row r="2619" spans="1:30" x14ac:dyDescent="0.25">
      <c r="A2619" t="s">
        <v>808</v>
      </c>
      <c r="C2619" t="s">
        <v>809</v>
      </c>
      <c r="D2619" t="s">
        <v>193</v>
      </c>
      <c r="E2619" t="s">
        <v>810</v>
      </c>
      <c r="F2619" t="s">
        <v>782</v>
      </c>
      <c r="H2619" t="s">
        <v>811</v>
      </c>
      <c r="I2619">
        <v>0</v>
      </c>
      <c r="J2619">
        <v>38</v>
      </c>
      <c r="M2619" t="s">
        <v>744</v>
      </c>
      <c r="N2619" t="s">
        <v>796</v>
      </c>
      <c r="O2619">
        <v>0</v>
      </c>
      <c r="P2619" t="s">
        <v>797</v>
      </c>
      <c r="Q2619" t="s">
        <v>747</v>
      </c>
      <c r="R2619" t="s">
        <v>747</v>
      </c>
      <c r="S2619" s="71">
        <v>45420</v>
      </c>
      <c r="T2619" s="94">
        <v>0.29166666666666669</v>
      </c>
      <c r="U2619" s="71">
        <v>45420</v>
      </c>
      <c r="V2619" s="94">
        <v>0.35416666666666669</v>
      </c>
      <c r="W2619">
        <v>90</v>
      </c>
      <c r="X2619">
        <v>1.5</v>
      </c>
      <c r="AB2619" t="s">
        <v>798</v>
      </c>
      <c r="AC2619" t="s">
        <v>799</v>
      </c>
      <c r="AD2619">
        <v>126808</v>
      </c>
    </row>
    <row r="2620" spans="1:30" x14ac:dyDescent="0.25">
      <c r="A2620" t="s">
        <v>808</v>
      </c>
      <c r="C2620" t="s">
        <v>809</v>
      </c>
      <c r="D2620" t="s">
        <v>193</v>
      </c>
      <c r="E2620" t="s">
        <v>810</v>
      </c>
      <c r="F2620" t="s">
        <v>782</v>
      </c>
      <c r="H2620" t="s">
        <v>811</v>
      </c>
      <c r="I2620">
        <v>0</v>
      </c>
      <c r="J2620">
        <v>38</v>
      </c>
      <c r="M2620" t="s">
        <v>744</v>
      </c>
      <c r="N2620" t="s">
        <v>745</v>
      </c>
      <c r="O2620">
        <v>0</v>
      </c>
      <c r="P2620" t="s">
        <v>819</v>
      </c>
      <c r="Q2620" t="s">
        <v>86</v>
      </c>
      <c r="R2620" t="s">
        <v>86</v>
      </c>
      <c r="S2620" s="71">
        <v>45420</v>
      </c>
      <c r="T2620" s="94">
        <v>0.35416666666666669</v>
      </c>
      <c r="U2620" s="71">
        <v>45420</v>
      </c>
      <c r="V2620" s="94">
        <v>0.39583333333333331</v>
      </c>
      <c r="W2620">
        <v>60</v>
      </c>
      <c r="X2620">
        <v>1</v>
      </c>
      <c r="Y2620" t="s">
        <v>35</v>
      </c>
      <c r="AB2620" t="s">
        <v>828</v>
      </c>
      <c r="AC2620" t="s">
        <v>829</v>
      </c>
      <c r="AD2620">
        <v>93870</v>
      </c>
    </row>
    <row r="2621" spans="1:30" x14ac:dyDescent="0.25">
      <c r="A2621" t="s">
        <v>808</v>
      </c>
      <c r="C2621" t="s">
        <v>809</v>
      </c>
      <c r="D2621" t="s">
        <v>193</v>
      </c>
      <c r="E2621" t="s">
        <v>810</v>
      </c>
      <c r="F2621" t="s">
        <v>782</v>
      </c>
      <c r="H2621" t="s">
        <v>811</v>
      </c>
      <c r="I2621">
        <v>0</v>
      </c>
      <c r="J2621">
        <v>38</v>
      </c>
      <c r="M2621" t="s">
        <v>744</v>
      </c>
      <c r="N2621" t="s">
        <v>745</v>
      </c>
      <c r="O2621">
        <v>0</v>
      </c>
      <c r="P2621" t="s">
        <v>783</v>
      </c>
      <c r="Q2621" t="s">
        <v>86</v>
      </c>
      <c r="R2621" t="s">
        <v>86</v>
      </c>
      <c r="S2621" s="71">
        <v>45420</v>
      </c>
      <c r="T2621" s="94">
        <v>0.41666666666666669</v>
      </c>
      <c r="U2621" s="71">
        <v>45420</v>
      </c>
      <c r="V2621" s="94">
        <v>0.5</v>
      </c>
      <c r="W2621">
        <v>120</v>
      </c>
      <c r="X2621">
        <v>2</v>
      </c>
      <c r="Y2621" t="s">
        <v>35</v>
      </c>
      <c r="AB2621" t="s">
        <v>832</v>
      </c>
      <c r="AC2621" t="s">
        <v>833</v>
      </c>
      <c r="AD2621">
        <v>94063</v>
      </c>
    </row>
    <row r="2622" spans="1:30" x14ac:dyDescent="0.25">
      <c r="A2622" t="s">
        <v>808</v>
      </c>
      <c r="C2622" t="s">
        <v>809</v>
      </c>
      <c r="D2622" t="s">
        <v>193</v>
      </c>
      <c r="E2622" t="s">
        <v>810</v>
      </c>
      <c r="F2622" t="s">
        <v>782</v>
      </c>
      <c r="H2622" t="s">
        <v>811</v>
      </c>
      <c r="I2622">
        <v>0</v>
      </c>
      <c r="J2622">
        <v>38</v>
      </c>
      <c r="M2622" t="s">
        <v>789</v>
      </c>
      <c r="N2622" t="s">
        <v>777</v>
      </c>
      <c r="P2622" t="s">
        <v>790</v>
      </c>
      <c r="S2622" s="71">
        <v>45420</v>
      </c>
      <c r="T2622" s="94">
        <v>0.41666666666666669</v>
      </c>
      <c r="U2622" s="71">
        <v>45420</v>
      </c>
      <c r="V2622" s="94">
        <v>0.5</v>
      </c>
      <c r="W2622">
        <v>12.52</v>
      </c>
      <c r="X2622">
        <v>0.208666667</v>
      </c>
      <c r="Y2622" t="s">
        <v>35</v>
      </c>
      <c r="AD2622">
        <v>94063</v>
      </c>
    </row>
    <row r="2623" spans="1:30" x14ac:dyDescent="0.25">
      <c r="A2623" t="s">
        <v>808</v>
      </c>
      <c r="C2623" t="s">
        <v>809</v>
      </c>
      <c r="D2623" t="s">
        <v>193</v>
      </c>
      <c r="E2623" t="s">
        <v>810</v>
      </c>
      <c r="F2623" t="s">
        <v>782</v>
      </c>
      <c r="H2623" t="s">
        <v>811</v>
      </c>
      <c r="I2623">
        <v>0</v>
      </c>
      <c r="J2623">
        <v>38</v>
      </c>
      <c r="M2623" t="s">
        <v>744</v>
      </c>
      <c r="N2623" t="s">
        <v>745</v>
      </c>
      <c r="O2623">
        <v>0</v>
      </c>
      <c r="P2623" t="s">
        <v>783</v>
      </c>
      <c r="Q2623" t="s">
        <v>86</v>
      </c>
      <c r="R2623" t="s">
        <v>86</v>
      </c>
      <c r="S2623" s="71">
        <v>45420</v>
      </c>
      <c r="T2623" s="94">
        <v>0.52083333333333337</v>
      </c>
      <c r="U2623" s="71">
        <v>45420</v>
      </c>
      <c r="V2623" s="94">
        <v>0.58333333333333337</v>
      </c>
      <c r="W2623">
        <v>90</v>
      </c>
      <c r="X2623">
        <v>1.5</v>
      </c>
      <c r="Y2623" t="s">
        <v>35</v>
      </c>
      <c r="AB2623" t="s">
        <v>826</v>
      </c>
      <c r="AC2623" t="s">
        <v>827</v>
      </c>
      <c r="AD2623">
        <v>94393</v>
      </c>
    </row>
    <row r="2624" spans="1:30" x14ac:dyDescent="0.25">
      <c r="A2624" t="s">
        <v>808</v>
      </c>
      <c r="C2624" t="s">
        <v>809</v>
      </c>
      <c r="D2624" t="s">
        <v>193</v>
      </c>
      <c r="E2624" t="s">
        <v>810</v>
      </c>
      <c r="F2624" t="s">
        <v>782</v>
      </c>
      <c r="H2624" t="s">
        <v>811</v>
      </c>
      <c r="I2624">
        <v>0</v>
      </c>
      <c r="J2624">
        <v>38</v>
      </c>
      <c r="M2624" t="s">
        <v>776</v>
      </c>
      <c r="N2624" t="s">
        <v>777</v>
      </c>
      <c r="P2624" t="s">
        <v>788</v>
      </c>
      <c r="Q2624" t="s">
        <v>86</v>
      </c>
      <c r="R2624" t="s">
        <v>86</v>
      </c>
      <c r="S2624" s="71">
        <v>45420</v>
      </c>
      <c r="T2624" s="94">
        <v>0.52083333333333337</v>
      </c>
      <c r="U2624" s="71">
        <v>45420</v>
      </c>
      <c r="V2624" s="94">
        <v>0.58333333333333337</v>
      </c>
      <c r="W2624">
        <v>7</v>
      </c>
      <c r="X2624">
        <v>0.116666667</v>
      </c>
      <c r="Y2624" t="s">
        <v>35</v>
      </c>
      <c r="AB2624" t="s">
        <v>826</v>
      </c>
      <c r="AC2624" t="s">
        <v>827</v>
      </c>
      <c r="AD2624">
        <v>94393</v>
      </c>
    </row>
    <row r="2625" spans="1:30" x14ac:dyDescent="0.25">
      <c r="A2625" t="s">
        <v>808</v>
      </c>
      <c r="C2625" t="s">
        <v>809</v>
      </c>
      <c r="D2625" t="s">
        <v>193</v>
      </c>
      <c r="E2625" t="s">
        <v>810</v>
      </c>
      <c r="F2625" t="s">
        <v>782</v>
      </c>
      <c r="H2625" t="s">
        <v>811</v>
      </c>
      <c r="I2625">
        <v>0</v>
      </c>
      <c r="J2625">
        <v>38</v>
      </c>
      <c r="M2625" t="s">
        <v>789</v>
      </c>
      <c r="N2625" t="s">
        <v>777</v>
      </c>
      <c r="P2625" t="s">
        <v>790</v>
      </c>
      <c r="S2625" s="71">
        <v>45420</v>
      </c>
      <c r="T2625" s="94">
        <v>0.52083333333333337</v>
      </c>
      <c r="U2625" s="71">
        <v>45420</v>
      </c>
      <c r="V2625" s="94">
        <v>0.58333333333333337</v>
      </c>
      <c r="W2625">
        <v>3.86</v>
      </c>
      <c r="X2625">
        <v>6.4333333000000006E-2</v>
      </c>
      <c r="Y2625" t="s">
        <v>35</v>
      </c>
      <c r="AD2625">
        <v>94393</v>
      </c>
    </row>
    <row r="2626" spans="1:30" x14ac:dyDescent="0.25">
      <c r="A2626" t="s">
        <v>808</v>
      </c>
      <c r="C2626" t="s">
        <v>809</v>
      </c>
      <c r="D2626" t="s">
        <v>193</v>
      </c>
      <c r="E2626" t="s">
        <v>810</v>
      </c>
      <c r="F2626" t="s">
        <v>782</v>
      </c>
      <c r="H2626" t="s">
        <v>811</v>
      </c>
      <c r="I2626">
        <v>0</v>
      </c>
      <c r="J2626">
        <v>38</v>
      </c>
      <c r="M2626" t="s">
        <v>744</v>
      </c>
      <c r="N2626" t="s">
        <v>745</v>
      </c>
      <c r="O2626">
        <v>0</v>
      </c>
      <c r="P2626" t="s">
        <v>783</v>
      </c>
      <c r="Q2626" t="s">
        <v>86</v>
      </c>
      <c r="R2626" t="s">
        <v>86</v>
      </c>
      <c r="S2626" s="71">
        <v>45420</v>
      </c>
      <c r="T2626" s="94">
        <v>0.60416666666666663</v>
      </c>
      <c r="U2626" s="71">
        <v>45420</v>
      </c>
      <c r="V2626" s="94">
        <v>0.6875</v>
      </c>
      <c r="W2626">
        <v>120</v>
      </c>
      <c r="X2626">
        <v>2</v>
      </c>
      <c r="Y2626" t="s">
        <v>35</v>
      </c>
      <c r="AB2626" t="s">
        <v>834</v>
      </c>
      <c r="AC2626" t="s">
        <v>835</v>
      </c>
      <c r="AD2626">
        <v>113985</v>
      </c>
    </row>
    <row r="2627" spans="1:30" x14ac:dyDescent="0.25">
      <c r="A2627" t="s">
        <v>808</v>
      </c>
      <c r="C2627" t="s">
        <v>809</v>
      </c>
      <c r="D2627" t="s">
        <v>193</v>
      </c>
      <c r="E2627" t="s">
        <v>810</v>
      </c>
      <c r="F2627" t="s">
        <v>782</v>
      </c>
      <c r="H2627" t="s">
        <v>811</v>
      </c>
      <c r="I2627">
        <v>0</v>
      </c>
      <c r="J2627">
        <v>38</v>
      </c>
      <c r="M2627" t="s">
        <v>776</v>
      </c>
      <c r="N2627" t="s">
        <v>777</v>
      </c>
      <c r="P2627" t="s">
        <v>788</v>
      </c>
      <c r="Q2627" t="s">
        <v>86</v>
      </c>
      <c r="R2627" t="s">
        <v>86</v>
      </c>
      <c r="S2627" s="71">
        <v>45420</v>
      </c>
      <c r="T2627" s="94">
        <v>0.60416666666666663</v>
      </c>
      <c r="U2627" s="71">
        <v>45420</v>
      </c>
      <c r="V2627" s="94">
        <v>0.6875</v>
      </c>
      <c r="W2627">
        <v>7</v>
      </c>
      <c r="X2627">
        <v>0.116666667</v>
      </c>
      <c r="Y2627" t="s">
        <v>35</v>
      </c>
      <c r="AB2627" t="s">
        <v>834</v>
      </c>
      <c r="AC2627" t="s">
        <v>835</v>
      </c>
      <c r="AD2627">
        <v>113985</v>
      </c>
    </row>
    <row r="2628" spans="1:30" x14ac:dyDescent="0.25">
      <c r="A2628" t="s">
        <v>808</v>
      </c>
      <c r="C2628" t="s">
        <v>809</v>
      </c>
      <c r="D2628" t="s">
        <v>193</v>
      </c>
      <c r="E2628" t="s">
        <v>810</v>
      </c>
      <c r="F2628" t="s">
        <v>782</v>
      </c>
      <c r="H2628" t="s">
        <v>811</v>
      </c>
      <c r="I2628">
        <v>0</v>
      </c>
      <c r="J2628">
        <v>38</v>
      </c>
      <c r="M2628" t="s">
        <v>789</v>
      </c>
      <c r="N2628" t="s">
        <v>777</v>
      </c>
      <c r="P2628" t="s">
        <v>790</v>
      </c>
      <c r="S2628" s="71">
        <v>45420</v>
      </c>
      <c r="T2628" s="94">
        <v>0.60416666666666663</v>
      </c>
      <c r="U2628" s="71">
        <v>45420</v>
      </c>
      <c r="V2628" s="94">
        <v>0.6875</v>
      </c>
      <c r="W2628">
        <v>6.35</v>
      </c>
      <c r="X2628">
        <v>0.105833333</v>
      </c>
      <c r="Y2628" t="s">
        <v>35</v>
      </c>
      <c r="AD2628">
        <v>113985</v>
      </c>
    </row>
    <row r="2629" spans="1:30" x14ac:dyDescent="0.25">
      <c r="A2629" t="s">
        <v>808</v>
      </c>
      <c r="C2629" t="s">
        <v>809</v>
      </c>
      <c r="D2629" t="s">
        <v>193</v>
      </c>
      <c r="E2629" t="s">
        <v>810</v>
      </c>
      <c r="F2629" t="s">
        <v>782</v>
      </c>
      <c r="H2629" t="s">
        <v>811</v>
      </c>
      <c r="I2629">
        <v>0</v>
      </c>
      <c r="J2629">
        <v>38</v>
      </c>
      <c r="M2629" t="s">
        <v>744</v>
      </c>
      <c r="N2629" t="s">
        <v>745</v>
      </c>
      <c r="O2629">
        <v>0</v>
      </c>
      <c r="P2629" t="s">
        <v>783</v>
      </c>
      <c r="Q2629" t="s">
        <v>86</v>
      </c>
      <c r="R2629" t="s">
        <v>86</v>
      </c>
      <c r="S2629" s="71">
        <v>45422</v>
      </c>
      <c r="T2629" s="94">
        <v>0.39583333333333331</v>
      </c>
      <c r="U2629" s="71">
        <v>45422</v>
      </c>
      <c r="V2629" s="94">
        <v>0.4375</v>
      </c>
      <c r="W2629">
        <v>60</v>
      </c>
      <c r="X2629">
        <v>1</v>
      </c>
      <c r="Y2629" t="s">
        <v>35</v>
      </c>
      <c r="AB2629" t="s">
        <v>822</v>
      </c>
      <c r="AC2629" t="s">
        <v>823</v>
      </c>
      <c r="AD2629">
        <v>95982</v>
      </c>
    </row>
    <row r="2630" spans="1:30" x14ac:dyDescent="0.25">
      <c r="A2630" t="s">
        <v>808</v>
      </c>
      <c r="C2630" t="s">
        <v>809</v>
      </c>
      <c r="D2630" t="s">
        <v>193</v>
      </c>
      <c r="E2630" t="s">
        <v>810</v>
      </c>
      <c r="F2630" t="s">
        <v>782</v>
      </c>
      <c r="H2630" t="s">
        <v>811</v>
      </c>
      <c r="I2630">
        <v>0</v>
      </c>
      <c r="J2630">
        <v>38</v>
      </c>
      <c r="M2630" t="s">
        <v>744</v>
      </c>
      <c r="N2630" t="s">
        <v>796</v>
      </c>
      <c r="O2630">
        <v>0</v>
      </c>
      <c r="P2630" t="s">
        <v>797</v>
      </c>
      <c r="Q2630" t="s">
        <v>747</v>
      </c>
      <c r="R2630" t="s">
        <v>747</v>
      </c>
      <c r="S2630" s="71">
        <v>45422</v>
      </c>
      <c r="T2630" s="94">
        <v>0.4375</v>
      </c>
      <c r="U2630" s="71">
        <v>45422</v>
      </c>
      <c r="V2630" s="94">
        <v>0.44791666666666669</v>
      </c>
      <c r="W2630">
        <v>15</v>
      </c>
      <c r="X2630">
        <v>0.25</v>
      </c>
      <c r="AB2630" t="s">
        <v>798</v>
      </c>
      <c r="AC2630" t="s">
        <v>799</v>
      </c>
      <c r="AD2630">
        <v>127274</v>
      </c>
    </row>
    <row r="2631" spans="1:30" x14ac:dyDescent="0.25">
      <c r="A2631" t="s">
        <v>808</v>
      </c>
      <c r="C2631" t="s">
        <v>809</v>
      </c>
      <c r="D2631" t="s">
        <v>193</v>
      </c>
      <c r="E2631" t="s">
        <v>810</v>
      </c>
      <c r="F2631" t="s">
        <v>782</v>
      </c>
      <c r="H2631" t="s">
        <v>811</v>
      </c>
      <c r="I2631">
        <v>0</v>
      </c>
      <c r="J2631">
        <v>38</v>
      </c>
      <c r="M2631" t="s">
        <v>744</v>
      </c>
      <c r="N2631" t="s">
        <v>745</v>
      </c>
      <c r="O2631">
        <v>0</v>
      </c>
      <c r="P2631" t="s">
        <v>783</v>
      </c>
      <c r="Q2631" t="s">
        <v>86</v>
      </c>
      <c r="R2631" t="s">
        <v>86</v>
      </c>
      <c r="S2631" s="71">
        <v>45422</v>
      </c>
      <c r="T2631" s="94">
        <v>0.44791666666666669</v>
      </c>
      <c r="U2631" s="71">
        <v>45422</v>
      </c>
      <c r="V2631" s="94">
        <v>0.53125</v>
      </c>
      <c r="W2631">
        <v>120</v>
      </c>
      <c r="X2631">
        <v>2</v>
      </c>
      <c r="Y2631" t="s">
        <v>261</v>
      </c>
      <c r="AB2631" t="s">
        <v>824</v>
      </c>
      <c r="AC2631" t="s">
        <v>825</v>
      </c>
      <c r="AD2631">
        <v>116586</v>
      </c>
    </row>
    <row r="2632" spans="1:30" x14ac:dyDescent="0.25">
      <c r="A2632" t="s">
        <v>808</v>
      </c>
      <c r="C2632" t="s">
        <v>809</v>
      </c>
      <c r="D2632" t="s">
        <v>193</v>
      </c>
      <c r="E2632" t="s">
        <v>810</v>
      </c>
      <c r="F2632" t="s">
        <v>782</v>
      </c>
      <c r="H2632" t="s">
        <v>811</v>
      </c>
      <c r="I2632">
        <v>0</v>
      </c>
      <c r="J2632">
        <v>38</v>
      </c>
      <c r="M2632" t="s">
        <v>776</v>
      </c>
      <c r="N2632" t="s">
        <v>777</v>
      </c>
      <c r="P2632" t="s">
        <v>788</v>
      </c>
      <c r="Q2632" t="s">
        <v>86</v>
      </c>
      <c r="R2632" t="s">
        <v>86</v>
      </c>
      <c r="S2632" s="71">
        <v>45422</v>
      </c>
      <c r="T2632" s="94">
        <v>0.44791666666666669</v>
      </c>
      <c r="U2632" s="71">
        <v>45422</v>
      </c>
      <c r="V2632" s="94">
        <v>0.53125</v>
      </c>
      <c r="W2632">
        <v>18</v>
      </c>
      <c r="X2632">
        <v>0.3</v>
      </c>
      <c r="Y2632" t="s">
        <v>261</v>
      </c>
      <c r="AB2632" t="s">
        <v>824</v>
      </c>
      <c r="AC2632" t="s">
        <v>825</v>
      </c>
      <c r="AD2632">
        <v>116586</v>
      </c>
    </row>
    <row r="2633" spans="1:30" x14ac:dyDescent="0.25">
      <c r="A2633" t="s">
        <v>808</v>
      </c>
      <c r="C2633" t="s">
        <v>809</v>
      </c>
      <c r="D2633" t="s">
        <v>193</v>
      </c>
      <c r="E2633" t="s">
        <v>810</v>
      </c>
      <c r="F2633" t="s">
        <v>782</v>
      </c>
      <c r="H2633" t="s">
        <v>811</v>
      </c>
      <c r="I2633">
        <v>0</v>
      </c>
      <c r="J2633">
        <v>38</v>
      </c>
      <c r="M2633" t="s">
        <v>789</v>
      </c>
      <c r="N2633" t="s">
        <v>777</v>
      </c>
      <c r="P2633" t="s">
        <v>790</v>
      </c>
      <c r="S2633" s="71">
        <v>45422</v>
      </c>
      <c r="T2633" s="94">
        <v>0.44791666666666669</v>
      </c>
      <c r="U2633" s="71">
        <v>45422</v>
      </c>
      <c r="V2633" s="94">
        <v>0.53125</v>
      </c>
      <c r="W2633">
        <v>0.66</v>
      </c>
      <c r="X2633">
        <v>1.0999999999999999E-2</v>
      </c>
      <c r="Y2633" t="s">
        <v>261</v>
      </c>
      <c r="AD2633">
        <v>116586</v>
      </c>
    </row>
    <row r="2634" spans="1:30" x14ac:dyDescent="0.25">
      <c r="A2634" t="s">
        <v>808</v>
      </c>
      <c r="C2634" t="s">
        <v>809</v>
      </c>
      <c r="D2634" t="s">
        <v>193</v>
      </c>
      <c r="E2634" t="s">
        <v>810</v>
      </c>
      <c r="F2634" t="s">
        <v>782</v>
      </c>
      <c r="H2634" t="s">
        <v>811</v>
      </c>
      <c r="I2634">
        <v>0</v>
      </c>
      <c r="J2634">
        <v>38</v>
      </c>
      <c r="M2634" t="s">
        <v>744</v>
      </c>
      <c r="N2634" t="s">
        <v>745</v>
      </c>
      <c r="O2634">
        <v>0</v>
      </c>
      <c r="P2634" t="s">
        <v>819</v>
      </c>
      <c r="Q2634" t="s">
        <v>86</v>
      </c>
      <c r="R2634" t="s">
        <v>86</v>
      </c>
      <c r="S2634" s="71">
        <v>45425</v>
      </c>
      <c r="T2634" s="94">
        <v>0.33333333333333331</v>
      </c>
      <c r="U2634" s="71">
        <v>45425</v>
      </c>
      <c r="V2634" s="94">
        <v>0.375</v>
      </c>
      <c r="W2634">
        <v>60</v>
      </c>
      <c r="X2634">
        <v>1</v>
      </c>
      <c r="Y2634" t="s">
        <v>35</v>
      </c>
      <c r="AB2634" t="s">
        <v>828</v>
      </c>
      <c r="AC2634" t="s">
        <v>829</v>
      </c>
      <c r="AD2634">
        <v>96827</v>
      </c>
    </row>
    <row r="2635" spans="1:30" x14ac:dyDescent="0.25">
      <c r="A2635" t="s">
        <v>808</v>
      </c>
      <c r="C2635" t="s">
        <v>809</v>
      </c>
      <c r="D2635" t="s">
        <v>193</v>
      </c>
      <c r="E2635" t="s">
        <v>810</v>
      </c>
      <c r="F2635" t="s">
        <v>782</v>
      </c>
      <c r="H2635" t="s">
        <v>811</v>
      </c>
      <c r="I2635">
        <v>0</v>
      </c>
      <c r="J2635">
        <v>38</v>
      </c>
      <c r="M2635" t="s">
        <v>744</v>
      </c>
      <c r="N2635" t="s">
        <v>745</v>
      </c>
      <c r="O2635">
        <v>0</v>
      </c>
      <c r="P2635" t="s">
        <v>783</v>
      </c>
      <c r="Q2635" t="s">
        <v>86</v>
      </c>
      <c r="R2635" t="s">
        <v>86</v>
      </c>
      <c r="S2635" s="71">
        <v>45425</v>
      </c>
      <c r="T2635" s="94">
        <v>0.39583333333333331</v>
      </c>
      <c r="U2635" s="71">
        <v>45425</v>
      </c>
      <c r="V2635" s="94">
        <v>0.4375</v>
      </c>
      <c r="W2635">
        <v>60</v>
      </c>
      <c r="X2635">
        <v>1</v>
      </c>
      <c r="Y2635" t="s">
        <v>35</v>
      </c>
      <c r="AB2635" t="s">
        <v>822</v>
      </c>
      <c r="AC2635" t="s">
        <v>823</v>
      </c>
      <c r="AD2635">
        <v>95981</v>
      </c>
    </row>
    <row r="2636" spans="1:30" x14ac:dyDescent="0.25">
      <c r="A2636" t="s">
        <v>808</v>
      </c>
      <c r="C2636" t="s">
        <v>809</v>
      </c>
      <c r="D2636" t="s">
        <v>193</v>
      </c>
      <c r="E2636" t="s">
        <v>810</v>
      </c>
      <c r="F2636" t="s">
        <v>782</v>
      </c>
      <c r="H2636" t="s">
        <v>811</v>
      </c>
      <c r="I2636">
        <v>0</v>
      </c>
      <c r="J2636">
        <v>38</v>
      </c>
      <c r="M2636" t="s">
        <v>789</v>
      </c>
      <c r="N2636" t="s">
        <v>777</v>
      </c>
      <c r="P2636" t="s">
        <v>790</v>
      </c>
      <c r="S2636" s="71">
        <v>45425</v>
      </c>
      <c r="T2636" s="94">
        <v>0.39583333333333331</v>
      </c>
      <c r="U2636" s="71">
        <v>45425</v>
      </c>
      <c r="V2636" s="94">
        <v>0.4375</v>
      </c>
      <c r="W2636">
        <v>12.9</v>
      </c>
      <c r="X2636">
        <v>0.215</v>
      </c>
      <c r="Y2636" t="s">
        <v>35</v>
      </c>
      <c r="AD2636">
        <v>95981</v>
      </c>
    </row>
    <row r="2637" spans="1:30" x14ac:dyDescent="0.25">
      <c r="A2637" t="s">
        <v>808</v>
      </c>
      <c r="C2637" t="s">
        <v>809</v>
      </c>
      <c r="D2637" t="s">
        <v>193</v>
      </c>
      <c r="E2637" t="s">
        <v>810</v>
      </c>
      <c r="F2637" t="s">
        <v>782</v>
      </c>
      <c r="H2637" t="s">
        <v>811</v>
      </c>
      <c r="I2637">
        <v>0</v>
      </c>
      <c r="J2637">
        <v>38</v>
      </c>
      <c r="M2637" t="s">
        <v>744</v>
      </c>
      <c r="N2637" t="s">
        <v>745</v>
      </c>
      <c r="O2637">
        <v>0</v>
      </c>
      <c r="P2637" t="s">
        <v>816</v>
      </c>
      <c r="Q2637" t="s">
        <v>86</v>
      </c>
      <c r="R2637" t="s">
        <v>86</v>
      </c>
      <c r="S2637" s="71">
        <v>45425</v>
      </c>
      <c r="T2637" s="94">
        <v>0.45833333333333331</v>
      </c>
      <c r="U2637" s="71">
        <v>45425</v>
      </c>
      <c r="V2637" s="94">
        <v>0.52083333333333337</v>
      </c>
      <c r="W2637">
        <v>90</v>
      </c>
      <c r="X2637">
        <v>1.5</v>
      </c>
      <c r="Y2637" t="s">
        <v>35</v>
      </c>
      <c r="AB2637" t="s">
        <v>830</v>
      </c>
      <c r="AC2637" t="s">
        <v>831</v>
      </c>
      <c r="AD2637">
        <v>96175</v>
      </c>
    </row>
    <row r="2638" spans="1:30" x14ac:dyDescent="0.25">
      <c r="A2638" t="s">
        <v>808</v>
      </c>
      <c r="C2638" t="s">
        <v>809</v>
      </c>
      <c r="D2638" t="s">
        <v>193</v>
      </c>
      <c r="E2638" t="s">
        <v>810</v>
      </c>
      <c r="F2638" t="s">
        <v>782</v>
      </c>
      <c r="H2638" t="s">
        <v>811</v>
      </c>
      <c r="I2638">
        <v>0</v>
      </c>
      <c r="J2638">
        <v>38</v>
      </c>
      <c r="M2638" t="s">
        <v>789</v>
      </c>
      <c r="N2638" t="s">
        <v>777</v>
      </c>
      <c r="P2638" t="s">
        <v>790</v>
      </c>
      <c r="S2638" s="71">
        <v>45425</v>
      </c>
      <c r="T2638" s="94">
        <v>0.45833333333333331</v>
      </c>
      <c r="U2638" s="71">
        <v>45425</v>
      </c>
      <c r="V2638" s="94">
        <v>0.52083333333333337</v>
      </c>
      <c r="W2638">
        <v>7.14</v>
      </c>
      <c r="X2638">
        <v>0.11899999999999999</v>
      </c>
      <c r="Y2638" t="s">
        <v>35</v>
      </c>
      <c r="AD2638">
        <v>96175</v>
      </c>
    </row>
    <row r="2639" spans="1:30" x14ac:dyDescent="0.25">
      <c r="A2639" t="s">
        <v>808</v>
      </c>
      <c r="C2639" t="s">
        <v>809</v>
      </c>
      <c r="D2639" t="s">
        <v>193</v>
      </c>
      <c r="E2639" t="s">
        <v>810</v>
      </c>
      <c r="F2639" t="s">
        <v>782</v>
      </c>
      <c r="H2639" t="s">
        <v>811</v>
      </c>
      <c r="I2639">
        <v>0</v>
      </c>
      <c r="J2639">
        <v>38</v>
      </c>
      <c r="M2639" t="s">
        <v>744</v>
      </c>
      <c r="N2639" t="s">
        <v>745</v>
      </c>
      <c r="O2639">
        <v>0</v>
      </c>
      <c r="P2639" t="s">
        <v>783</v>
      </c>
      <c r="Q2639" t="s">
        <v>86</v>
      </c>
      <c r="R2639" t="s">
        <v>86</v>
      </c>
      <c r="S2639" s="71">
        <v>45425</v>
      </c>
      <c r="T2639" s="94">
        <v>0.54166666666666663</v>
      </c>
      <c r="U2639" s="71">
        <v>45425</v>
      </c>
      <c r="V2639" s="94">
        <v>0.625</v>
      </c>
      <c r="W2639">
        <v>120</v>
      </c>
      <c r="X2639">
        <v>2</v>
      </c>
      <c r="Y2639" t="s">
        <v>35</v>
      </c>
      <c r="AB2639" t="s">
        <v>1311</v>
      </c>
      <c r="AC2639" t="s">
        <v>1312</v>
      </c>
      <c r="AD2639">
        <v>110308</v>
      </c>
    </row>
    <row r="2640" spans="1:30" x14ac:dyDescent="0.25">
      <c r="A2640" t="s">
        <v>808</v>
      </c>
      <c r="C2640" t="s">
        <v>809</v>
      </c>
      <c r="D2640" t="s">
        <v>193</v>
      </c>
      <c r="E2640" t="s">
        <v>810</v>
      </c>
      <c r="F2640" t="s">
        <v>782</v>
      </c>
      <c r="H2640" t="s">
        <v>811</v>
      </c>
      <c r="I2640">
        <v>0</v>
      </c>
      <c r="J2640">
        <v>38</v>
      </c>
      <c r="M2640" t="s">
        <v>789</v>
      </c>
      <c r="N2640" t="s">
        <v>777</v>
      </c>
      <c r="P2640" t="s">
        <v>790</v>
      </c>
      <c r="S2640" s="71">
        <v>45425</v>
      </c>
      <c r="T2640" s="94">
        <v>0.54166666666666663</v>
      </c>
      <c r="U2640" s="71">
        <v>45425</v>
      </c>
      <c r="V2640" s="94">
        <v>0.625</v>
      </c>
      <c r="W2640">
        <v>7.46</v>
      </c>
      <c r="X2640">
        <v>0.124333333</v>
      </c>
      <c r="Y2640" t="s">
        <v>35</v>
      </c>
      <c r="AD2640">
        <v>110308</v>
      </c>
    </row>
    <row r="2641" spans="1:30" x14ac:dyDescent="0.25">
      <c r="A2641" t="s">
        <v>808</v>
      </c>
      <c r="C2641" t="s">
        <v>809</v>
      </c>
      <c r="D2641" t="s">
        <v>193</v>
      </c>
      <c r="E2641" t="s">
        <v>810</v>
      </c>
      <c r="F2641" t="s">
        <v>782</v>
      </c>
      <c r="H2641" t="s">
        <v>811</v>
      </c>
      <c r="I2641">
        <v>0</v>
      </c>
      <c r="J2641">
        <v>38</v>
      </c>
      <c r="M2641" t="s">
        <v>744</v>
      </c>
      <c r="N2641" t="s">
        <v>796</v>
      </c>
      <c r="O2641">
        <v>0</v>
      </c>
      <c r="P2641" t="s">
        <v>797</v>
      </c>
      <c r="Q2641" t="s">
        <v>747</v>
      </c>
      <c r="R2641" t="s">
        <v>747</v>
      </c>
      <c r="S2641" s="71">
        <v>45425</v>
      </c>
      <c r="T2641" s="94">
        <v>0.625</v>
      </c>
      <c r="U2641" s="71">
        <v>45425</v>
      </c>
      <c r="V2641" s="94">
        <v>0.6875</v>
      </c>
      <c r="W2641">
        <v>90</v>
      </c>
      <c r="X2641">
        <v>1.5</v>
      </c>
      <c r="AB2641" t="s">
        <v>798</v>
      </c>
      <c r="AC2641" t="s">
        <v>799</v>
      </c>
      <c r="AD2641">
        <v>128373</v>
      </c>
    </row>
    <row r="2642" spans="1:30" x14ac:dyDescent="0.25">
      <c r="A2642" t="s">
        <v>808</v>
      </c>
      <c r="C2642" t="s">
        <v>809</v>
      </c>
      <c r="D2642" t="s">
        <v>193</v>
      </c>
      <c r="E2642" t="s">
        <v>810</v>
      </c>
      <c r="F2642" t="s">
        <v>782</v>
      </c>
      <c r="H2642" t="s">
        <v>811</v>
      </c>
      <c r="I2642">
        <v>0</v>
      </c>
      <c r="J2642">
        <v>38</v>
      </c>
      <c r="M2642" t="s">
        <v>744</v>
      </c>
      <c r="N2642" t="s">
        <v>745</v>
      </c>
      <c r="O2642">
        <v>0</v>
      </c>
      <c r="P2642" t="s">
        <v>819</v>
      </c>
      <c r="Q2642" t="s">
        <v>86</v>
      </c>
      <c r="R2642" t="s">
        <v>86</v>
      </c>
      <c r="S2642" s="71">
        <v>45426</v>
      </c>
      <c r="T2642" s="94">
        <v>0.33333333333333331</v>
      </c>
      <c r="U2642" s="71">
        <v>45426</v>
      </c>
      <c r="V2642" s="94">
        <v>0.375</v>
      </c>
      <c r="W2642">
        <v>60</v>
      </c>
      <c r="X2642">
        <v>1</v>
      </c>
      <c r="Y2642" t="s">
        <v>35</v>
      </c>
      <c r="AB2642" t="s">
        <v>828</v>
      </c>
      <c r="AC2642" t="s">
        <v>829</v>
      </c>
      <c r="AD2642">
        <v>96830</v>
      </c>
    </row>
    <row r="2643" spans="1:30" x14ac:dyDescent="0.25">
      <c r="A2643" t="s">
        <v>808</v>
      </c>
      <c r="C2643" t="s">
        <v>809</v>
      </c>
      <c r="D2643" t="s">
        <v>193</v>
      </c>
      <c r="E2643" t="s">
        <v>810</v>
      </c>
      <c r="F2643" t="s">
        <v>782</v>
      </c>
      <c r="H2643" t="s">
        <v>811</v>
      </c>
      <c r="I2643">
        <v>0</v>
      </c>
      <c r="J2643">
        <v>38</v>
      </c>
      <c r="M2643" t="s">
        <v>744</v>
      </c>
      <c r="N2643" t="s">
        <v>745</v>
      </c>
      <c r="O2643">
        <v>0</v>
      </c>
      <c r="P2643" t="s">
        <v>783</v>
      </c>
      <c r="Q2643" t="s">
        <v>86</v>
      </c>
      <c r="R2643" t="s">
        <v>86</v>
      </c>
      <c r="S2643" s="71">
        <v>45426</v>
      </c>
      <c r="T2643" s="94">
        <v>0.38541666666666669</v>
      </c>
      <c r="U2643" s="71">
        <v>45426</v>
      </c>
      <c r="V2643" s="94">
        <v>0.42708333333333331</v>
      </c>
      <c r="W2643">
        <v>60</v>
      </c>
      <c r="X2643">
        <v>1</v>
      </c>
      <c r="Y2643" t="s">
        <v>35</v>
      </c>
      <c r="AB2643" t="s">
        <v>1515</v>
      </c>
      <c r="AC2643" t="s">
        <v>1516</v>
      </c>
      <c r="AD2643">
        <v>96783</v>
      </c>
    </row>
    <row r="2644" spans="1:30" x14ac:dyDescent="0.25">
      <c r="A2644" t="s">
        <v>808</v>
      </c>
      <c r="C2644" t="s">
        <v>809</v>
      </c>
      <c r="D2644" t="s">
        <v>193</v>
      </c>
      <c r="E2644" t="s">
        <v>810</v>
      </c>
      <c r="F2644" t="s">
        <v>782</v>
      </c>
      <c r="H2644" t="s">
        <v>811</v>
      </c>
      <c r="I2644">
        <v>0</v>
      </c>
      <c r="J2644">
        <v>38</v>
      </c>
      <c r="M2644" t="s">
        <v>789</v>
      </c>
      <c r="N2644" t="s">
        <v>777</v>
      </c>
      <c r="P2644" t="s">
        <v>790</v>
      </c>
      <c r="S2644" s="71">
        <v>45426</v>
      </c>
      <c r="T2644" s="94">
        <v>0.38541666666666669</v>
      </c>
      <c r="U2644" s="71">
        <v>45426</v>
      </c>
      <c r="V2644" s="94">
        <v>0.42708333333333331</v>
      </c>
      <c r="W2644">
        <v>3.47</v>
      </c>
      <c r="X2644">
        <v>5.7833333000000001E-2</v>
      </c>
      <c r="Y2644" t="s">
        <v>35</v>
      </c>
      <c r="AD2644">
        <v>96783</v>
      </c>
    </row>
    <row r="2645" spans="1:30" x14ac:dyDescent="0.25">
      <c r="A2645" t="s">
        <v>808</v>
      </c>
      <c r="C2645" t="s">
        <v>809</v>
      </c>
      <c r="D2645" t="s">
        <v>193</v>
      </c>
      <c r="E2645" t="s">
        <v>810</v>
      </c>
      <c r="F2645" t="s">
        <v>782</v>
      </c>
      <c r="H2645" t="s">
        <v>811</v>
      </c>
      <c r="I2645">
        <v>0</v>
      </c>
      <c r="J2645">
        <v>38</v>
      </c>
      <c r="M2645" t="s">
        <v>744</v>
      </c>
      <c r="N2645" t="s">
        <v>745</v>
      </c>
      <c r="O2645">
        <v>0</v>
      </c>
      <c r="P2645" t="s">
        <v>816</v>
      </c>
      <c r="Q2645" t="s">
        <v>86</v>
      </c>
      <c r="R2645" t="s">
        <v>86</v>
      </c>
      <c r="S2645" s="71">
        <v>45426</v>
      </c>
      <c r="T2645" s="94">
        <v>0.42708333333333331</v>
      </c>
      <c r="U2645" s="71">
        <v>45426</v>
      </c>
      <c r="V2645" s="94">
        <v>0.46875</v>
      </c>
      <c r="W2645">
        <v>60</v>
      </c>
      <c r="X2645">
        <v>1</v>
      </c>
      <c r="Y2645" t="s">
        <v>35</v>
      </c>
      <c r="AB2645" t="s">
        <v>1515</v>
      </c>
      <c r="AC2645" t="s">
        <v>1516</v>
      </c>
      <c r="AD2645">
        <v>96789</v>
      </c>
    </row>
    <row r="2646" spans="1:30" x14ac:dyDescent="0.25">
      <c r="A2646" t="s">
        <v>808</v>
      </c>
      <c r="C2646" t="s">
        <v>809</v>
      </c>
      <c r="D2646" t="s">
        <v>193</v>
      </c>
      <c r="E2646" t="s">
        <v>810</v>
      </c>
      <c r="F2646" t="s">
        <v>782</v>
      </c>
      <c r="H2646" t="s">
        <v>811</v>
      </c>
      <c r="I2646">
        <v>0</v>
      </c>
      <c r="J2646">
        <v>38</v>
      </c>
      <c r="M2646" t="s">
        <v>744</v>
      </c>
      <c r="N2646" t="s">
        <v>745</v>
      </c>
      <c r="O2646">
        <v>0</v>
      </c>
      <c r="P2646" t="s">
        <v>783</v>
      </c>
      <c r="Q2646" t="s">
        <v>86</v>
      </c>
      <c r="R2646" t="s">
        <v>86</v>
      </c>
      <c r="S2646" s="71">
        <v>45426</v>
      </c>
      <c r="T2646" s="94">
        <v>0.5625</v>
      </c>
      <c r="U2646" s="71">
        <v>45426</v>
      </c>
      <c r="V2646" s="94">
        <v>0.64583333333333337</v>
      </c>
      <c r="W2646">
        <v>120</v>
      </c>
      <c r="X2646">
        <v>2</v>
      </c>
      <c r="Y2646" t="s">
        <v>35</v>
      </c>
      <c r="AB2646" t="s">
        <v>1333</v>
      </c>
      <c r="AC2646" t="s">
        <v>1334</v>
      </c>
      <c r="AD2646">
        <v>126951</v>
      </c>
    </row>
    <row r="2647" spans="1:30" x14ac:dyDescent="0.25">
      <c r="A2647" t="s">
        <v>808</v>
      </c>
      <c r="C2647" t="s">
        <v>809</v>
      </c>
      <c r="D2647" t="s">
        <v>193</v>
      </c>
      <c r="E2647" t="s">
        <v>810</v>
      </c>
      <c r="F2647" t="s">
        <v>782</v>
      </c>
      <c r="H2647" t="s">
        <v>811</v>
      </c>
      <c r="I2647">
        <v>0</v>
      </c>
      <c r="J2647">
        <v>38</v>
      </c>
      <c r="M2647" t="s">
        <v>776</v>
      </c>
      <c r="N2647" t="s">
        <v>777</v>
      </c>
      <c r="P2647" t="s">
        <v>788</v>
      </c>
      <c r="Q2647" t="s">
        <v>86</v>
      </c>
      <c r="R2647" t="s">
        <v>86</v>
      </c>
      <c r="S2647" s="71">
        <v>45426</v>
      </c>
      <c r="T2647" s="94">
        <v>0.5625</v>
      </c>
      <c r="U2647" s="71">
        <v>45426</v>
      </c>
      <c r="V2647" s="94">
        <v>0.64583333333333337</v>
      </c>
      <c r="W2647">
        <v>7</v>
      </c>
      <c r="X2647">
        <v>0.116666667</v>
      </c>
      <c r="Y2647" t="s">
        <v>35</v>
      </c>
      <c r="AB2647" t="s">
        <v>1333</v>
      </c>
      <c r="AC2647" t="s">
        <v>1334</v>
      </c>
      <c r="AD2647">
        <v>126951</v>
      </c>
    </row>
    <row r="2648" spans="1:30" x14ac:dyDescent="0.25">
      <c r="A2648" t="s">
        <v>808</v>
      </c>
      <c r="C2648" t="s">
        <v>809</v>
      </c>
      <c r="D2648" t="s">
        <v>193</v>
      </c>
      <c r="E2648" t="s">
        <v>810</v>
      </c>
      <c r="F2648" t="s">
        <v>782</v>
      </c>
      <c r="H2648" t="s">
        <v>811</v>
      </c>
      <c r="I2648">
        <v>0</v>
      </c>
      <c r="J2648">
        <v>38</v>
      </c>
      <c r="M2648" t="s">
        <v>789</v>
      </c>
      <c r="N2648" t="s">
        <v>777</v>
      </c>
      <c r="P2648" t="s">
        <v>790</v>
      </c>
      <c r="S2648" s="71">
        <v>45426</v>
      </c>
      <c r="T2648" s="94">
        <v>0.5625</v>
      </c>
      <c r="U2648" s="71">
        <v>45426</v>
      </c>
      <c r="V2648" s="94">
        <v>0.64583333333333337</v>
      </c>
      <c r="W2648">
        <v>11.7</v>
      </c>
      <c r="X2648">
        <v>0.19500000000000001</v>
      </c>
      <c r="Y2648" t="s">
        <v>35</v>
      </c>
      <c r="AD2648">
        <v>126951</v>
      </c>
    </row>
    <row r="2649" spans="1:30" x14ac:dyDescent="0.25">
      <c r="A2649" t="s">
        <v>808</v>
      </c>
      <c r="C2649" t="s">
        <v>809</v>
      </c>
      <c r="D2649" t="s">
        <v>193</v>
      </c>
      <c r="E2649" t="s">
        <v>810</v>
      </c>
      <c r="F2649" t="s">
        <v>782</v>
      </c>
      <c r="H2649" t="s">
        <v>811</v>
      </c>
      <c r="I2649">
        <v>0</v>
      </c>
      <c r="J2649">
        <v>38</v>
      </c>
      <c r="M2649" t="s">
        <v>744</v>
      </c>
      <c r="N2649" t="s">
        <v>796</v>
      </c>
      <c r="O2649">
        <v>0</v>
      </c>
      <c r="P2649" t="s">
        <v>797</v>
      </c>
      <c r="Q2649" t="s">
        <v>747</v>
      </c>
      <c r="R2649" t="s">
        <v>747</v>
      </c>
      <c r="S2649" s="71">
        <v>45426</v>
      </c>
      <c r="T2649" s="94">
        <v>0.64583333333333337</v>
      </c>
      <c r="U2649" s="71">
        <v>45426</v>
      </c>
      <c r="V2649" s="94">
        <v>0.66666666666666663</v>
      </c>
      <c r="W2649">
        <v>30</v>
      </c>
      <c r="X2649">
        <v>0.5</v>
      </c>
      <c r="AB2649" t="s">
        <v>798</v>
      </c>
      <c r="AC2649" t="s">
        <v>799</v>
      </c>
      <c r="AD2649">
        <v>128939</v>
      </c>
    </row>
    <row r="2650" spans="1:30" x14ac:dyDescent="0.25">
      <c r="A2650" t="s">
        <v>808</v>
      </c>
      <c r="C2650" t="s">
        <v>809</v>
      </c>
      <c r="D2650" t="s">
        <v>193</v>
      </c>
      <c r="E2650" t="s">
        <v>810</v>
      </c>
      <c r="F2650" t="s">
        <v>782</v>
      </c>
      <c r="H2650" t="s">
        <v>811</v>
      </c>
      <c r="I2650">
        <v>0</v>
      </c>
      <c r="J2650">
        <v>38</v>
      </c>
      <c r="M2650" t="s">
        <v>744</v>
      </c>
      <c r="N2650" t="s">
        <v>745</v>
      </c>
      <c r="O2650">
        <v>0</v>
      </c>
      <c r="P2650" t="s">
        <v>819</v>
      </c>
      <c r="Q2650" t="s">
        <v>86</v>
      </c>
      <c r="R2650" t="s">
        <v>86</v>
      </c>
      <c r="S2650" s="71">
        <v>45427</v>
      </c>
      <c r="T2650" s="94">
        <v>0.35416666666666669</v>
      </c>
      <c r="U2650" s="71">
        <v>45427</v>
      </c>
      <c r="V2650" s="94">
        <v>0.39583333333333331</v>
      </c>
      <c r="W2650">
        <v>60</v>
      </c>
      <c r="X2650">
        <v>1</v>
      </c>
      <c r="Y2650" t="s">
        <v>35</v>
      </c>
      <c r="AB2650" t="s">
        <v>828</v>
      </c>
      <c r="AC2650" t="s">
        <v>829</v>
      </c>
      <c r="AD2650">
        <v>96828</v>
      </c>
    </row>
    <row r="2651" spans="1:30" x14ac:dyDescent="0.25">
      <c r="A2651" t="s">
        <v>808</v>
      </c>
      <c r="C2651" t="s">
        <v>809</v>
      </c>
      <c r="D2651" t="s">
        <v>193</v>
      </c>
      <c r="E2651" t="s">
        <v>810</v>
      </c>
      <c r="F2651" t="s">
        <v>782</v>
      </c>
      <c r="H2651" t="s">
        <v>811</v>
      </c>
      <c r="I2651">
        <v>0</v>
      </c>
      <c r="J2651">
        <v>38</v>
      </c>
      <c r="M2651" t="s">
        <v>744</v>
      </c>
      <c r="N2651" t="s">
        <v>745</v>
      </c>
      <c r="O2651">
        <v>0</v>
      </c>
      <c r="P2651" t="s">
        <v>783</v>
      </c>
      <c r="Q2651" t="s">
        <v>86</v>
      </c>
      <c r="R2651" t="s">
        <v>86</v>
      </c>
      <c r="S2651" s="71">
        <v>45427</v>
      </c>
      <c r="T2651" s="94">
        <v>0.41666666666666669</v>
      </c>
      <c r="U2651" s="71">
        <v>45427</v>
      </c>
      <c r="V2651" s="94">
        <v>0.5</v>
      </c>
      <c r="W2651">
        <v>120</v>
      </c>
      <c r="X2651">
        <v>2</v>
      </c>
      <c r="Y2651" t="s">
        <v>35</v>
      </c>
      <c r="AB2651" t="s">
        <v>832</v>
      </c>
      <c r="AC2651" t="s">
        <v>833</v>
      </c>
      <c r="AD2651">
        <v>96576</v>
      </c>
    </row>
    <row r="2652" spans="1:30" x14ac:dyDescent="0.25">
      <c r="A2652" t="s">
        <v>808</v>
      </c>
      <c r="C2652" t="s">
        <v>809</v>
      </c>
      <c r="D2652" t="s">
        <v>193</v>
      </c>
      <c r="E2652" t="s">
        <v>810</v>
      </c>
      <c r="F2652" t="s">
        <v>782</v>
      </c>
      <c r="H2652" t="s">
        <v>811</v>
      </c>
      <c r="I2652">
        <v>0</v>
      </c>
      <c r="J2652">
        <v>38</v>
      </c>
      <c r="M2652" t="s">
        <v>789</v>
      </c>
      <c r="N2652" t="s">
        <v>777</v>
      </c>
      <c r="P2652" t="s">
        <v>790</v>
      </c>
      <c r="S2652" s="71">
        <v>45427</v>
      </c>
      <c r="T2652" s="94">
        <v>0.41666666666666669</v>
      </c>
      <c r="U2652" s="71">
        <v>45427</v>
      </c>
      <c r="V2652" s="94">
        <v>0.5</v>
      </c>
      <c r="W2652">
        <v>12.52</v>
      </c>
      <c r="X2652">
        <v>0.208666667</v>
      </c>
      <c r="Y2652" t="s">
        <v>35</v>
      </c>
      <c r="AD2652">
        <v>96576</v>
      </c>
    </row>
    <row r="2653" spans="1:30" x14ac:dyDescent="0.25">
      <c r="A2653" t="s">
        <v>808</v>
      </c>
      <c r="C2653" t="s">
        <v>809</v>
      </c>
      <c r="D2653" t="s">
        <v>193</v>
      </c>
      <c r="E2653" t="s">
        <v>810</v>
      </c>
      <c r="F2653" t="s">
        <v>782</v>
      </c>
      <c r="H2653" t="s">
        <v>811</v>
      </c>
      <c r="I2653">
        <v>0</v>
      </c>
      <c r="J2653">
        <v>38</v>
      </c>
      <c r="M2653" t="s">
        <v>744</v>
      </c>
      <c r="N2653" t="s">
        <v>745</v>
      </c>
      <c r="O2653">
        <v>0</v>
      </c>
      <c r="P2653" t="s">
        <v>783</v>
      </c>
      <c r="Q2653" t="s">
        <v>86</v>
      </c>
      <c r="R2653" t="s">
        <v>86</v>
      </c>
      <c r="S2653" s="71">
        <v>45427</v>
      </c>
      <c r="T2653" s="94">
        <v>0.52083333333333337</v>
      </c>
      <c r="U2653" s="71">
        <v>45427</v>
      </c>
      <c r="V2653" s="94">
        <v>0.60416666666666663</v>
      </c>
      <c r="W2653">
        <v>120</v>
      </c>
      <c r="X2653">
        <v>2</v>
      </c>
      <c r="Y2653" t="s">
        <v>35</v>
      </c>
      <c r="AB2653" t="s">
        <v>834</v>
      </c>
      <c r="AC2653" t="s">
        <v>835</v>
      </c>
      <c r="AD2653">
        <v>113986</v>
      </c>
    </row>
    <row r="2654" spans="1:30" x14ac:dyDescent="0.25">
      <c r="A2654" t="s">
        <v>808</v>
      </c>
      <c r="C2654" t="s">
        <v>809</v>
      </c>
      <c r="D2654" t="s">
        <v>193</v>
      </c>
      <c r="E2654" t="s">
        <v>810</v>
      </c>
      <c r="F2654" t="s">
        <v>782</v>
      </c>
      <c r="H2654" t="s">
        <v>811</v>
      </c>
      <c r="I2654">
        <v>0</v>
      </c>
      <c r="J2654">
        <v>38</v>
      </c>
      <c r="M2654" t="s">
        <v>776</v>
      </c>
      <c r="N2654" t="s">
        <v>777</v>
      </c>
      <c r="P2654" t="s">
        <v>788</v>
      </c>
      <c r="Q2654" t="s">
        <v>86</v>
      </c>
      <c r="R2654" t="s">
        <v>86</v>
      </c>
      <c r="S2654" s="71">
        <v>45427</v>
      </c>
      <c r="T2654" s="94">
        <v>0.52083333333333337</v>
      </c>
      <c r="U2654" s="71">
        <v>45427</v>
      </c>
      <c r="V2654" s="94">
        <v>0.60416666666666663</v>
      </c>
      <c r="W2654">
        <v>6</v>
      </c>
      <c r="X2654">
        <v>0.1</v>
      </c>
      <c r="Y2654" t="s">
        <v>35</v>
      </c>
      <c r="AB2654" t="s">
        <v>834</v>
      </c>
      <c r="AC2654" t="s">
        <v>835</v>
      </c>
      <c r="AD2654">
        <v>113986</v>
      </c>
    </row>
    <row r="2655" spans="1:30" x14ac:dyDescent="0.25">
      <c r="A2655" t="s">
        <v>808</v>
      </c>
      <c r="C2655" t="s">
        <v>809</v>
      </c>
      <c r="D2655" t="s">
        <v>193</v>
      </c>
      <c r="E2655" t="s">
        <v>810</v>
      </c>
      <c r="F2655" t="s">
        <v>782</v>
      </c>
      <c r="H2655" t="s">
        <v>811</v>
      </c>
      <c r="I2655">
        <v>0</v>
      </c>
      <c r="J2655">
        <v>38</v>
      </c>
      <c r="M2655" t="s">
        <v>789</v>
      </c>
      <c r="N2655" t="s">
        <v>777</v>
      </c>
      <c r="P2655" t="s">
        <v>790</v>
      </c>
      <c r="S2655" s="71">
        <v>45427</v>
      </c>
      <c r="T2655" s="94">
        <v>0.52083333333333337</v>
      </c>
      <c r="U2655" s="71">
        <v>45427</v>
      </c>
      <c r="V2655" s="94">
        <v>0.60416666666666663</v>
      </c>
      <c r="W2655">
        <v>9.74</v>
      </c>
      <c r="X2655">
        <v>0.162333333</v>
      </c>
      <c r="Y2655" t="s">
        <v>35</v>
      </c>
      <c r="AD2655">
        <v>113986</v>
      </c>
    </row>
    <row r="2656" spans="1:30" x14ac:dyDescent="0.25">
      <c r="A2656" t="s">
        <v>808</v>
      </c>
      <c r="C2656" t="s">
        <v>809</v>
      </c>
      <c r="D2656" t="s">
        <v>193</v>
      </c>
      <c r="E2656" t="s">
        <v>810</v>
      </c>
      <c r="F2656" t="s">
        <v>782</v>
      </c>
      <c r="H2656" t="s">
        <v>811</v>
      </c>
      <c r="I2656">
        <v>0</v>
      </c>
      <c r="J2656">
        <v>38</v>
      </c>
      <c r="M2656" t="s">
        <v>744</v>
      </c>
      <c r="N2656" t="s">
        <v>796</v>
      </c>
      <c r="O2656">
        <v>0</v>
      </c>
      <c r="P2656" t="s">
        <v>797</v>
      </c>
      <c r="Q2656" t="s">
        <v>747</v>
      </c>
      <c r="R2656" t="s">
        <v>747</v>
      </c>
      <c r="S2656" s="71">
        <v>45427</v>
      </c>
      <c r="T2656" s="94">
        <v>0.60416666666666663</v>
      </c>
      <c r="U2656" s="71">
        <v>45427</v>
      </c>
      <c r="V2656" s="94">
        <v>0.64583333333333337</v>
      </c>
      <c r="W2656">
        <v>60</v>
      </c>
      <c r="X2656">
        <v>1</v>
      </c>
      <c r="AB2656" t="s">
        <v>798</v>
      </c>
      <c r="AC2656" t="s">
        <v>799</v>
      </c>
      <c r="AD2656">
        <v>128940</v>
      </c>
    </row>
    <row r="2657" spans="1:30" x14ac:dyDescent="0.25">
      <c r="A2657" t="s">
        <v>869</v>
      </c>
      <c r="C2657" t="s">
        <v>870</v>
      </c>
      <c r="D2657" t="s">
        <v>274</v>
      </c>
      <c r="E2657" t="s">
        <v>871</v>
      </c>
      <c r="F2657" t="s">
        <v>872</v>
      </c>
      <c r="H2657" t="s">
        <v>753</v>
      </c>
      <c r="I2657">
        <v>35</v>
      </c>
      <c r="J2657">
        <v>35</v>
      </c>
      <c r="M2657" t="s">
        <v>744</v>
      </c>
      <c r="N2657" t="s">
        <v>745</v>
      </c>
      <c r="O2657">
        <v>0</v>
      </c>
      <c r="P2657" t="s">
        <v>873</v>
      </c>
      <c r="Q2657" t="s">
        <v>86</v>
      </c>
      <c r="R2657" t="s">
        <v>86</v>
      </c>
      <c r="S2657" s="71">
        <v>45414</v>
      </c>
      <c r="T2657" s="94">
        <v>0.39583333333333331</v>
      </c>
      <c r="U2657" s="71">
        <v>45414</v>
      </c>
      <c r="V2657" s="94">
        <v>0.47916666666666669</v>
      </c>
      <c r="W2657">
        <v>120</v>
      </c>
      <c r="X2657">
        <v>2</v>
      </c>
      <c r="Y2657" t="s">
        <v>35</v>
      </c>
      <c r="AB2657" t="s">
        <v>814</v>
      </c>
      <c r="AC2657" t="s">
        <v>815</v>
      </c>
      <c r="AD2657">
        <v>121810</v>
      </c>
    </row>
    <row r="2658" spans="1:30" x14ac:dyDescent="0.25">
      <c r="A2658" t="s">
        <v>869</v>
      </c>
      <c r="C2658" t="s">
        <v>870</v>
      </c>
      <c r="D2658" t="s">
        <v>274</v>
      </c>
      <c r="E2658" t="s">
        <v>871</v>
      </c>
      <c r="F2658" t="s">
        <v>872</v>
      </c>
      <c r="H2658" t="s">
        <v>753</v>
      </c>
      <c r="I2658">
        <v>35</v>
      </c>
      <c r="J2658">
        <v>35</v>
      </c>
      <c r="M2658" t="s">
        <v>776</v>
      </c>
      <c r="N2658" t="s">
        <v>777</v>
      </c>
      <c r="P2658" t="s">
        <v>788</v>
      </c>
      <c r="Q2658" t="s">
        <v>86</v>
      </c>
      <c r="R2658" t="s">
        <v>86</v>
      </c>
      <c r="S2658" s="71">
        <v>45414</v>
      </c>
      <c r="T2658" s="94">
        <v>0.39583333333333331</v>
      </c>
      <c r="U2658" s="71">
        <v>45414</v>
      </c>
      <c r="V2658" s="94">
        <v>0.47916666666666669</v>
      </c>
      <c r="W2658">
        <v>10</v>
      </c>
      <c r="X2658">
        <v>0.16666666699999999</v>
      </c>
      <c r="Y2658" t="s">
        <v>35</v>
      </c>
      <c r="AB2658" t="s">
        <v>814</v>
      </c>
      <c r="AC2658" t="s">
        <v>815</v>
      </c>
      <c r="AD2658">
        <v>121810</v>
      </c>
    </row>
    <row r="2659" spans="1:30" x14ac:dyDescent="0.25">
      <c r="A2659" t="s">
        <v>1675</v>
      </c>
      <c r="C2659" t="s">
        <v>1676</v>
      </c>
      <c r="D2659" t="s">
        <v>233</v>
      </c>
      <c r="E2659" t="s">
        <v>1677</v>
      </c>
      <c r="F2659" t="s">
        <v>782</v>
      </c>
      <c r="H2659" t="s">
        <v>743</v>
      </c>
      <c r="I2659">
        <v>3</v>
      </c>
      <c r="J2659">
        <v>35</v>
      </c>
      <c r="M2659" t="s">
        <v>744</v>
      </c>
      <c r="N2659" t="s">
        <v>745</v>
      </c>
      <c r="O2659">
        <v>0</v>
      </c>
      <c r="P2659" t="s">
        <v>791</v>
      </c>
      <c r="Q2659" t="s">
        <v>85</v>
      </c>
      <c r="R2659" t="s">
        <v>792</v>
      </c>
      <c r="S2659" s="71">
        <v>45418</v>
      </c>
      <c r="T2659" s="94">
        <v>0.58333333333333337</v>
      </c>
      <c r="U2659" s="71">
        <v>45418</v>
      </c>
      <c r="V2659" s="94">
        <v>0.70833333333333337</v>
      </c>
      <c r="W2659">
        <v>180</v>
      </c>
      <c r="X2659">
        <v>3</v>
      </c>
      <c r="Y2659" t="s">
        <v>34</v>
      </c>
      <c r="Z2659" t="s">
        <v>985</v>
      </c>
      <c r="AB2659" t="s">
        <v>1099</v>
      </c>
      <c r="AC2659" t="s">
        <v>1100</v>
      </c>
      <c r="AD2659">
        <v>93423</v>
      </c>
    </row>
    <row r="2660" spans="1:30" x14ac:dyDescent="0.25">
      <c r="A2660" t="s">
        <v>1675</v>
      </c>
      <c r="C2660" t="s">
        <v>1676</v>
      </c>
      <c r="D2660" t="s">
        <v>233</v>
      </c>
      <c r="E2660" t="s">
        <v>1677</v>
      </c>
      <c r="F2660" t="s">
        <v>782</v>
      </c>
      <c r="H2660" t="s">
        <v>743</v>
      </c>
      <c r="I2660">
        <v>3</v>
      </c>
      <c r="J2660">
        <v>35</v>
      </c>
      <c r="M2660" t="s">
        <v>744</v>
      </c>
      <c r="N2660" t="s">
        <v>745</v>
      </c>
      <c r="O2660">
        <v>0</v>
      </c>
      <c r="P2660" t="s">
        <v>791</v>
      </c>
      <c r="Q2660" t="s">
        <v>85</v>
      </c>
      <c r="R2660" t="s">
        <v>792</v>
      </c>
      <c r="S2660" s="71">
        <v>45425</v>
      </c>
      <c r="T2660" s="94">
        <v>0.58333333333333337</v>
      </c>
      <c r="U2660" s="71">
        <v>45425</v>
      </c>
      <c r="V2660" s="94">
        <v>0.70833333333333337</v>
      </c>
      <c r="W2660">
        <v>180</v>
      </c>
      <c r="X2660">
        <v>3</v>
      </c>
      <c r="Y2660" t="s">
        <v>34</v>
      </c>
      <c r="Z2660" t="s">
        <v>985</v>
      </c>
      <c r="AB2660" t="s">
        <v>1099</v>
      </c>
      <c r="AC2660" t="s">
        <v>1100</v>
      </c>
      <c r="AD2660">
        <v>96368</v>
      </c>
    </row>
    <row r="2661" spans="1:30" x14ac:dyDescent="0.25">
      <c r="A2661" t="s">
        <v>993</v>
      </c>
      <c r="C2661" t="s">
        <v>994</v>
      </c>
      <c r="D2661" t="s">
        <v>213</v>
      </c>
      <c r="E2661" t="s">
        <v>995</v>
      </c>
      <c r="F2661" t="s">
        <v>764</v>
      </c>
      <c r="G2661" t="s">
        <v>30</v>
      </c>
      <c r="H2661" t="s">
        <v>753</v>
      </c>
      <c r="I2661">
        <v>35</v>
      </c>
      <c r="J2661">
        <v>35</v>
      </c>
      <c r="M2661" t="s">
        <v>744</v>
      </c>
      <c r="N2661" t="s">
        <v>745</v>
      </c>
      <c r="O2661">
        <v>0</v>
      </c>
      <c r="P2661" t="s">
        <v>765</v>
      </c>
      <c r="Q2661" t="s">
        <v>747</v>
      </c>
      <c r="R2661" t="s">
        <v>747</v>
      </c>
      <c r="S2661" s="71">
        <v>45414</v>
      </c>
      <c r="T2661" s="94">
        <v>0.33333333333333331</v>
      </c>
      <c r="U2661" s="71">
        <v>45414</v>
      </c>
      <c r="V2661" s="94">
        <v>0.625</v>
      </c>
      <c r="W2661">
        <v>420</v>
      </c>
      <c r="X2661">
        <v>7</v>
      </c>
      <c r="AB2661" t="s">
        <v>766</v>
      </c>
      <c r="AC2661" t="s">
        <v>767</v>
      </c>
      <c r="AD2661">
        <v>90666</v>
      </c>
    </row>
    <row r="2662" spans="1:30" x14ac:dyDescent="0.25">
      <c r="A2662" t="s">
        <v>993</v>
      </c>
      <c r="C2662" t="s">
        <v>994</v>
      </c>
      <c r="D2662" t="s">
        <v>213</v>
      </c>
      <c r="E2662" t="s">
        <v>995</v>
      </c>
      <c r="F2662" t="s">
        <v>764</v>
      </c>
      <c r="G2662" t="s">
        <v>30</v>
      </c>
      <c r="H2662" t="s">
        <v>753</v>
      </c>
      <c r="I2662">
        <v>35</v>
      </c>
      <c r="J2662">
        <v>35</v>
      </c>
      <c r="M2662" t="s">
        <v>744</v>
      </c>
      <c r="N2662" t="s">
        <v>745</v>
      </c>
      <c r="O2662">
        <v>0</v>
      </c>
      <c r="P2662" t="s">
        <v>765</v>
      </c>
      <c r="Q2662" t="s">
        <v>747</v>
      </c>
      <c r="R2662" t="s">
        <v>747</v>
      </c>
      <c r="S2662" s="71">
        <v>45415</v>
      </c>
      <c r="T2662" s="94">
        <v>0.33333333333333331</v>
      </c>
      <c r="U2662" s="71">
        <v>45415</v>
      </c>
      <c r="V2662" s="94">
        <v>0.625</v>
      </c>
      <c r="W2662">
        <v>420</v>
      </c>
      <c r="X2662">
        <v>7</v>
      </c>
      <c r="AB2662" t="s">
        <v>766</v>
      </c>
      <c r="AC2662" t="s">
        <v>767</v>
      </c>
      <c r="AD2662">
        <v>93538</v>
      </c>
    </row>
    <row r="2663" spans="1:30" x14ac:dyDescent="0.25">
      <c r="A2663" t="s">
        <v>993</v>
      </c>
      <c r="C2663" t="s">
        <v>994</v>
      </c>
      <c r="D2663" t="s">
        <v>213</v>
      </c>
      <c r="E2663" t="s">
        <v>995</v>
      </c>
      <c r="F2663" t="s">
        <v>764</v>
      </c>
      <c r="G2663" t="s">
        <v>30</v>
      </c>
      <c r="H2663" t="s">
        <v>753</v>
      </c>
      <c r="I2663">
        <v>35</v>
      </c>
      <c r="J2663">
        <v>35</v>
      </c>
      <c r="M2663" t="s">
        <v>744</v>
      </c>
      <c r="N2663" t="s">
        <v>745</v>
      </c>
      <c r="O2663">
        <v>0</v>
      </c>
      <c r="P2663" t="s">
        <v>765</v>
      </c>
      <c r="Q2663" t="s">
        <v>747</v>
      </c>
      <c r="R2663" t="s">
        <v>747</v>
      </c>
      <c r="S2663" s="71">
        <v>45418</v>
      </c>
      <c r="T2663" s="94">
        <v>0.33333333333333331</v>
      </c>
      <c r="U2663" s="71">
        <v>45418</v>
      </c>
      <c r="V2663" s="94">
        <v>0.625</v>
      </c>
      <c r="W2663">
        <v>420</v>
      </c>
      <c r="X2663">
        <v>7</v>
      </c>
      <c r="AB2663" t="s">
        <v>766</v>
      </c>
      <c r="AC2663" t="s">
        <v>767</v>
      </c>
      <c r="AD2663">
        <v>93540</v>
      </c>
    </row>
    <row r="2664" spans="1:30" x14ac:dyDescent="0.25">
      <c r="A2664" t="s">
        <v>993</v>
      </c>
      <c r="C2664" t="s">
        <v>994</v>
      </c>
      <c r="D2664" t="s">
        <v>213</v>
      </c>
      <c r="E2664" t="s">
        <v>995</v>
      </c>
      <c r="F2664" t="s">
        <v>764</v>
      </c>
      <c r="G2664" t="s">
        <v>30</v>
      </c>
      <c r="H2664" t="s">
        <v>753</v>
      </c>
      <c r="I2664">
        <v>35</v>
      </c>
      <c r="J2664">
        <v>35</v>
      </c>
      <c r="M2664" t="s">
        <v>744</v>
      </c>
      <c r="N2664" t="s">
        <v>745</v>
      </c>
      <c r="O2664">
        <v>0</v>
      </c>
      <c r="P2664" t="s">
        <v>765</v>
      </c>
      <c r="Q2664" t="s">
        <v>747</v>
      </c>
      <c r="R2664" t="s">
        <v>747</v>
      </c>
      <c r="S2664" s="71">
        <v>45419</v>
      </c>
      <c r="T2664" s="94">
        <v>0.33333333333333331</v>
      </c>
      <c r="U2664" s="71">
        <v>45419</v>
      </c>
      <c r="V2664" s="94">
        <v>0.625</v>
      </c>
      <c r="W2664">
        <v>420</v>
      </c>
      <c r="X2664">
        <v>7</v>
      </c>
      <c r="AB2664" t="s">
        <v>766</v>
      </c>
      <c r="AC2664" t="s">
        <v>767</v>
      </c>
      <c r="AD2664">
        <v>93539</v>
      </c>
    </row>
    <row r="2665" spans="1:30" x14ac:dyDescent="0.25">
      <c r="A2665" t="s">
        <v>993</v>
      </c>
      <c r="C2665" t="s">
        <v>994</v>
      </c>
      <c r="D2665" t="s">
        <v>213</v>
      </c>
      <c r="E2665" t="s">
        <v>995</v>
      </c>
      <c r="F2665" t="s">
        <v>764</v>
      </c>
      <c r="G2665" t="s">
        <v>30</v>
      </c>
      <c r="H2665" t="s">
        <v>753</v>
      </c>
      <c r="I2665">
        <v>35</v>
      </c>
      <c r="J2665">
        <v>35</v>
      </c>
      <c r="M2665" t="s">
        <v>744</v>
      </c>
      <c r="N2665" t="s">
        <v>745</v>
      </c>
      <c r="O2665">
        <v>0</v>
      </c>
      <c r="P2665" t="s">
        <v>765</v>
      </c>
      <c r="Q2665" t="s">
        <v>747</v>
      </c>
      <c r="R2665" t="s">
        <v>747</v>
      </c>
      <c r="S2665" s="71">
        <v>45420</v>
      </c>
      <c r="T2665" s="94">
        <v>0.33333333333333331</v>
      </c>
      <c r="U2665" s="71">
        <v>45420</v>
      </c>
      <c r="V2665" s="94">
        <v>0.625</v>
      </c>
      <c r="W2665">
        <v>420</v>
      </c>
      <c r="X2665">
        <v>7</v>
      </c>
      <c r="AB2665" t="s">
        <v>766</v>
      </c>
      <c r="AC2665" t="s">
        <v>767</v>
      </c>
      <c r="AD2665">
        <v>93536</v>
      </c>
    </row>
    <row r="2666" spans="1:30" x14ac:dyDescent="0.25">
      <c r="A2666" t="s">
        <v>993</v>
      </c>
      <c r="C2666" t="s">
        <v>994</v>
      </c>
      <c r="D2666" t="s">
        <v>213</v>
      </c>
      <c r="E2666" t="s">
        <v>995</v>
      </c>
      <c r="F2666" t="s">
        <v>764</v>
      </c>
      <c r="G2666" t="s">
        <v>30</v>
      </c>
      <c r="H2666" t="s">
        <v>753</v>
      </c>
      <c r="I2666">
        <v>35</v>
      </c>
      <c r="J2666">
        <v>35</v>
      </c>
      <c r="M2666" t="s">
        <v>744</v>
      </c>
      <c r="N2666" t="s">
        <v>745</v>
      </c>
      <c r="O2666">
        <v>0</v>
      </c>
      <c r="P2666" t="s">
        <v>765</v>
      </c>
      <c r="Q2666" t="s">
        <v>747</v>
      </c>
      <c r="R2666" t="s">
        <v>747</v>
      </c>
      <c r="S2666" s="71">
        <v>45421</v>
      </c>
      <c r="T2666" s="94">
        <v>0.33333333333333331</v>
      </c>
      <c r="U2666" s="71">
        <v>45421</v>
      </c>
      <c r="V2666" s="94">
        <v>0.625</v>
      </c>
      <c r="W2666">
        <v>420</v>
      </c>
      <c r="X2666">
        <v>7</v>
      </c>
      <c r="AB2666" t="s">
        <v>766</v>
      </c>
      <c r="AC2666" t="s">
        <v>767</v>
      </c>
      <c r="AD2666">
        <v>93537</v>
      </c>
    </row>
    <row r="2667" spans="1:30" x14ac:dyDescent="0.25">
      <c r="A2667" t="s">
        <v>886</v>
      </c>
      <c r="C2667" t="s">
        <v>887</v>
      </c>
      <c r="D2667" t="s">
        <v>233</v>
      </c>
      <c r="E2667" t="s">
        <v>888</v>
      </c>
      <c r="F2667" t="s">
        <v>782</v>
      </c>
      <c r="H2667" t="s">
        <v>811</v>
      </c>
      <c r="I2667">
        <v>0</v>
      </c>
      <c r="J2667">
        <v>38</v>
      </c>
      <c r="M2667" t="s">
        <v>744</v>
      </c>
      <c r="N2667" t="s">
        <v>745</v>
      </c>
      <c r="O2667">
        <v>0</v>
      </c>
      <c r="P2667" t="s">
        <v>783</v>
      </c>
      <c r="Q2667" t="s">
        <v>86</v>
      </c>
      <c r="R2667" t="s">
        <v>86</v>
      </c>
      <c r="S2667" s="71">
        <v>45421</v>
      </c>
      <c r="T2667" s="94">
        <v>0.41666666666666669</v>
      </c>
      <c r="U2667" s="71">
        <v>45421</v>
      </c>
      <c r="V2667" s="94">
        <v>0.5</v>
      </c>
      <c r="W2667">
        <v>120</v>
      </c>
      <c r="X2667">
        <v>2</v>
      </c>
      <c r="Y2667" t="s">
        <v>35</v>
      </c>
      <c r="AB2667" t="s">
        <v>889</v>
      </c>
      <c r="AC2667" t="s">
        <v>890</v>
      </c>
      <c r="AD2667">
        <v>93101</v>
      </c>
    </row>
    <row r="2668" spans="1:30" x14ac:dyDescent="0.25">
      <c r="A2668" t="s">
        <v>886</v>
      </c>
      <c r="C2668" t="s">
        <v>887</v>
      </c>
      <c r="D2668" t="s">
        <v>233</v>
      </c>
      <c r="E2668" t="s">
        <v>888</v>
      </c>
      <c r="F2668" t="s">
        <v>782</v>
      </c>
      <c r="H2668" t="s">
        <v>811</v>
      </c>
      <c r="I2668">
        <v>0</v>
      </c>
      <c r="J2668">
        <v>38</v>
      </c>
      <c r="M2668" t="s">
        <v>744</v>
      </c>
      <c r="N2668" t="s">
        <v>745</v>
      </c>
      <c r="O2668">
        <v>0</v>
      </c>
      <c r="P2668" t="s">
        <v>791</v>
      </c>
      <c r="Q2668" t="s">
        <v>85</v>
      </c>
      <c r="R2668" t="s">
        <v>792</v>
      </c>
      <c r="S2668" s="71">
        <v>45425</v>
      </c>
      <c r="T2668" s="94">
        <v>0.40625</v>
      </c>
      <c r="U2668" s="71">
        <v>45425</v>
      </c>
      <c r="V2668" s="94">
        <v>0.48958333333333331</v>
      </c>
      <c r="W2668">
        <v>120</v>
      </c>
      <c r="X2668">
        <v>2</v>
      </c>
      <c r="Y2668" t="s">
        <v>34</v>
      </c>
      <c r="AB2668" t="s">
        <v>895</v>
      </c>
      <c r="AC2668" t="s">
        <v>896</v>
      </c>
      <c r="AD2668">
        <v>96090</v>
      </c>
    </row>
    <row r="2669" spans="1:30" x14ac:dyDescent="0.25">
      <c r="A2669" t="s">
        <v>886</v>
      </c>
      <c r="C2669" t="s">
        <v>887</v>
      </c>
      <c r="D2669" t="s">
        <v>233</v>
      </c>
      <c r="E2669" t="s">
        <v>888</v>
      </c>
      <c r="F2669" t="s">
        <v>782</v>
      </c>
      <c r="H2669" t="s">
        <v>811</v>
      </c>
      <c r="I2669">
        <v>0</v>
      </c>
      <c r="J2669">
        <v>38</v>
      </c>
      <c r="M2669" t="s">
        <v>776</v>
      </c>
      <c r="N2669" t="s">
        <v>777</v>
      </c>
      <c r="P2669" t="s">
        <v>795</v>
      </c>
      <c r="Q2669" t="s">
        <v>85</v>
      </c>
      <c r="R2669" t="s">
        <v>792</v>
      </c>
      <c r="S2669" s="71">
        <v>45425</v>
      </c>
      <c r="T2669" s="94">
        <v>0.40625</v>
      </c>
      <c r="U2669" s="71">
        <v>45425</v>
      </c>
      <c r="V2669" s="94">
        <v>0.48958333333333331</v>
      </c>
      <c r="W2669">
        <v>12</v>
      </c>
      <c r="X2669">
        <v>0.2</v>
      </c>
      <c r="Y2669" t="s">
        <v>34</v>
      </c>
      <c r="AB2669" t="s">
        <v>895</v>
      </c>
      <c r="AC2669" t="s">
        <v>896</v>
      </c>
      <c r="AD2669">
        <v>96090</v>
      </c>
    </row>
    <row r="2670" spans="1:30" x14ac:dyDescent="0.25">
      <c r="A2670" t="s">
        <v>886</v>
      </c>
      <c r="C2670" t="s">
        <v>887</v>
      </c>
      <c r="D2670" t="s">
        <v>233</v>
      </c>
      <c r="E2670" t="s">
        <v>888</v>
      </c>
      <c r="F2670" t="s">
        <v>782</v>
      </c>
      <c r="H2670" t="s">
        <v>811</v>
      </c>
      <c r="I2670">
        <v>0</v>
      </c>
      <c r="J2670">
        <v>38</v>
      </c>
      <c r="M2670" t="s">
        <v>744</v>
      </c>
      <c r="N2670" t="s">
        <v>796</v>
      </c>
      <c r="O2670">
        <v>0</v>
      </c>
      <c r="P2670" t="s">
        <v>797</v>
      </c>
      <c r="Q2670" t="s">
        <v>747</v>
      </c>
      <c r="R2670" t="s">
        <v>747</v>
      </c>
      <c r="S2670" s="71">
        <v>45425</v>
      </c>
      <c r="T2670" s="94">
        <v>0.48958333333333331</v>
      </c>
      <c r="U2670" s="71">
        <v>45425</v>
      </c>
      <c r="V2670" s="94">
        <v>0.5</v>
      </c>
      <c r="W2670">
        <v>15</v>
      </c>
      <c r="X2670">
        <v>0.25</v>
      </c>
      <c r="AB2670" t="s">
        <v>798</v>
      </c>
      <c r="AC2670" t="s">
        <v>799</v>
      </c>
      <c r="AD2670">
        <v>128506</v>
      </c>
    </row>
    <row r="2671" spans="1:30" x14ac:dyDescent="0.25">
      <c r="A2671" t="s">
        <v>886</v>
      </c>
      <c r="C2671" t="s">
        <v>887</v>
      </c>
      <c r="D2671" t="s">
        <v>233</v>
      </c>
      <c r="E2671" t="s">
        <v>888</v>
      </c>
      <c r="F2671" t="s">
        <v>782</v>
      </c>
      <c r="H2671" t="s">
        <v>811</v>
      </c>
      <c r="I2671">
        <v>0</v>
      </c>
      <c r="J2671">
        <v>38</v>
      </c>
      <c r="M2671" t="s">
        <v>744</v>
      </c>
      <c r="N2671" t="s">
        <v>745</v>
      </c>
      <c r="O2671">
        <v>0</v>
      </c>
      <c r="P2671" t="s">
        <v>783</v>
      </c>
      <c r="Q2671" t="s">
        <v>86</v>
      </c>
      <c r="R2671" t="s">
        <v>86</v>
      </c>
      <c r="S2671" s="71">
        <v>45425</v>
      </c>
      <c r="T2671" s="94">
        <v>0.5</v>
      </c>
      <c r="U2671" s="71">
        <v>45425</v>
      </c>
      <c r="V2671" s="94">
        <v>0.60416666666666663</v>
      </c>
      <c r="W2671">
        <v>150</v>
      </c>
      <c r="X2671">
        <v>2.5</v>
      </c>
      <c r="Y2671" t="s">
        <v>203</v>
      </c>
      <c r="AB2671" t="s">
        <v>897</v>
      </c>
      <c r="AC2671" t="s">
        <v>898</v>
      </c>
      <c r="AD2671">
        <v>96579</v>
      </c>
    </row>
    <row r="2672" spans="1:30" x14ac:dyDescent="0.25">
      <c r="A2672" t="s">
        <v>886</v>
      </c>
      <c r="C2672" t="s">
        <v>887</v>
      </c>
      <c r="D2672" t="s">
        <v>233</v>
      </c>
      <c r="E2672" t="s">
        <v>888</v>
      </c>
      <c r="F2672" t="s">
        <v>782</v>
      </c>
      <c r="H2672" t="s">
        <v>811</v>
      </c>
      <c r="I2672">
        <v>0</v>
      </c>
      <c r="J2672">
        <v>38</v>
      </c>
      <c r="M2672" t="s">
        <v>789</v>
      </c>
      <c r="N2672" t="s">
        <v>777</v>
      </c>
      <c r="P2672" t="s">
        <v>790</v>
      </c>
      <c r="S2672" s="71">
        <v>45425</v>
      </c>
      <c r="T2672" s="94">
        <v>0.5</v>
      </c>
      <c r="U2672" s="71">
        <v>45425</v>
      </c>
      <c r="V2672" s="94">
        <v>0.60416666666666663</v>
      </c>
      <c r="W2672">
        <v>2.57</v>
      </c>
      <c r="X2672">
        <v>4.2833333000000001E-2</v>
      </c>
      <c r="Y2672" t="s">
        <v>203</v>
      </c>
      <c r="AD2672">
        <v>96579</v>
      </c>
    </row>
    <row r="2673" spans="1:30" x14ac:dyDescent="0.25">
      <c r="A2673" t="s">
        <v>886</v>
      </c>
      <c r="C2673" t="s">
        <v>887</v>
      </c>
      <c r="D2673" t="s">
        <v>233</v>
      </c>
      <c r="E2673" t="s">
        <v>888</v>
      </c>
      <c r="F2673" t="s">
        <v>782</v>
      </c>
      <c r="H2673" t="s">
        <v>811</v>
      </c>
      <c r="I2673">
        <v>0</v>
      </c>
      <c r="J2673">
        <v>38</v>
      </c>
      <c r="M2673" t="s">
        <v>744</v>
      </c>
      <c r="N2673" t="s">
        <v>745</v>
      </c>
      <c r="O2673">
        <v>0</v>
      </c>
      <c r="P2673" t="s">
        <v>783</v>
      </c>
      <c r="Q2673" t="s">
        <v>86</v>
      </c>
      <c r="R2673" t="s">
        <v>86</v>
      </c>
      <c r="S2673" s="71">
        <v>45426</v>
      </c>
      <c r="T2673" s="94">
        <v>0.41666666666666669</v>
      </c>
      <c r="U2673" s="71">
        <v>45426</v>
      </c>
      <c r="V2673" s="94">
        <v>0.5</v>
      </c>
      <c r="W2673">
        <v>120</v>
      </c>
      <c r="X2673">
        <v>2</v>
      </c>
      <c r="Y2673" t="s">
        <v>35</v>
      </c>
      <c r="AB2673" t="s">
        <v>889</v>
      </c>
      <c r="AC2673" t="s">
        <v>890</v>
      </c>
      <c r="AD2673">
        <v>96013</v>
      </c>
    </row>
    <row r="2674" spans="1:30" x14ac:dyDescent="0.25">
      <c r="A2674" t="s">
        <v>886</v>
      </c>
      <c r="C2674" t="s">
        <v>887</v>
      </c>
      <c r="D2674" t="s">
        <v>233</v>
      </c>
      <c r="E2674" t="s">
        <v>888</v>
      </c>
      <c r="F2674" t="s">
        <v>782</v>
      </c>
      <c r="H2674" t="s">
        <v>811</v>
      </c>
      <c r="I2674">
        <v>0</v>
      </c>
      <c r="J2674">
        <v>38</v>
      </c>
      <c r="M2674" t="s">
        <v>776</v>
      </c>
      <c r="N2674" t="s">
        <v>777</v>
      </c>
      <c r="P2674" t="s">
        <v>788</v>
      </c>
      <c r="Q2674" t="s">
        <v>86</v>
      </c>
      <c r="R2674" t="s">
        <v>86</v>
      </c>
      <c r="S2674" s="71">
        <v>45426</v>
      </c>
      <c r="T2674" s="94">
        <v>0.41666666666666669</v>
      </c>
      <c r="U2674" s="71">
        <v>45426</v>
      </c>
      <c r="V2674" s="94">
        <v>0.5</v>
      </c>
      <c r="W2674">
        <v>15</v>
      </c>
      <c r="X2674">
        <v>0.25</v>
      </c>
      <c r="Y2674" t="s">
        <v>35</v>
      </c>
      <c r="AB2674" t="s">
        <v>889</v>
      </c>
      <c r="AC2674" t="s">
        <v>890</v>
      </c>
      <c r="AD2674">
        <v>96013</v>
      </c>
    </row>
    <row r="2675" spans="1:30" x14ac:dyDescent="0.25">
      <c r="A2675" t="s">
        <v>886</v>
      </c>
      <c r="C2675" t="s">
        <v>887</v>
      </c>
      <c r="D2675" t="s">
        <v>233</v>
      </c>
      <c r="E2675" t="s">
        <v>888</v>
      </c>
      <c r="F2675" t="s">
        <v>782</v>
      </c>
      <c r="H2675" t="s">
        <v>811</v>
      </c>
      <c r="I2675">
        <v>0</v>
      </c>
      <c r="J2675">
        <v>38</v>
      </c>
      <c r="M2675" t="s">
        <v>744</v>
      </c>
      <c r="N2675" t="s">
        <v>796</v>
      </c>
      <c r="O2675">
        <v>0</v>
      </c>
      <c r="P2675" t="s">
        <v>797</v>
      </c>
      <c r="Q2675" t="s">
        <v>747</v>
      </c>
      <c r="R2675" t="s">
        <v>747</v>
      </c>
      <c r="S2675" s="71">
        <v>45426</v>
      </c>
      <c r="T2675" s="94">
        <v>0.5</v>
      </c>
      <c r="U2675" s="71">
        <v>45426</v>
      </c>
      <c r="V2675" s="94">
        <v>0.52083333333333337</v>
      </c>
      <c r="W2675">
        <v>30</v>
      </c>
      <c r="X2675">
        <v>0.5</v>
      </c>
      <c r="AB2675" t="s">
        <v>798</v>
      </c>
      <c r="AC2675" t="s">
        <v>799</v>
      </c>
      <c r="AD2675">
        <v>128908</v>
      </c>
    </row>
    <row r="2676" spans="1:30" x14ac:dyDescent="0.25">
      <c r="A2676" t="s">
        <v>886</v>
      </c>
      <c r="C2676" t="s">
        <v>887</v>
      </c>
      <c r="D2676" t="s">
        <v>233</v>
      </c>
      <c r="E2676" t="s">
        <v>888</v>
      </c>
      <c r="F2676" t="s">
        <v>782</v>
      </c>
      <c r="H2676" t="s">
        <v>811</v>
      </c>
      <c r="I2676">
        <v>0</v>
      </c>
      <c r="J2676">
        <v>38</v>
      </c>
      <c r="M2676" t="s">
        <v>744</v>
      </c>
      <c r="N2676" t="s">
        <v>745</v>
      </c>
      <c r="O2676">
        <v>0</v>
      </c>
      <c r="P2676" t="s">
        <v>783</v>
      </c>
      <c r="Q2676" t="s">
        <v>86</v>
      </c>
      <c r="R2676" t="s">
        <v>86</v>
      </c>
      <c r="S2676" s="71">
        <v>45426</v>
      </c>
      <c r="T2676" s="94">
        <v>0.52083333333333337</v>
      </c>
      <c r="U2676" s="71">
        <v>45426</v>
      </c>
      <c r="V2676" s="94">
        <v>0.66666666666666663</v>
      </c>
      <c r="W2676">
        <v>210</v>
      </c>
      <c r="X2676">
        <v>3.5</v>
      </c>
      <c r="Y2676" t="s">
        <v>35</v>
      </c>
      <c r="AB2676" t="s">
        <v>786</v>
      </c>
      <c r="AC2676" t="s">
        <v>787</v>
      </c>
      <c r="AD2676">
        <v>96375</v>
      </c>
    </row>
    <row r="2677" spans="1:30" x14ac:dyDescent="0.25">
      <c r="A2677" t="s">
        <v>886</v>
      </c>
      <c r="C2677" t="s">
        <v>887</v>
      </c>
      <c r="D2677" t="s">
        <v>233</v>
      </c>
      <c r="E2677" t="s">
        <v>888</v>
      </c>
      <c r="F2677" t="s">
        <v>782</v>
      </c>
      <c r="H2677" t="s">
        <v>811</v>
      </c>
      <c r="I2677">
        <v>0</v>
      </c>
      <c r="J2677">
        <v>38</v>
      </c>
      <c r="M2677" t="s">
        <v>789</v>
      </c>
      <c r="N2677" t="s">
        <v>777</v>
      </c>
      <c r="P2677" t="s">
        <v>790</v>
      </c>
      <c r="S2677" s="71">
        <v>45426</v>
      </c>
      <c r="T2677" s="94">
        <v>0.52083333333333337</v>
      </c>
      <c r="U2677" s="71">
        <v>45426</v>
      </c>
      <c r="V2677" s="94">
        <v>0.66666666666666663</v>
      </c>
      <c r="W2677">
        <v>4.09</v>
      </c>
      <c r="X2677">
        <v>6.8166667E-2</v>
      </c>
      <c r="Y2677" t="s">
        <v>35</v>
      </c>
      <c r="AD2677">
        <v>96375</v>
      </c>
    </row>
    <row r="2678" spans="1:30" x14ac:dyDescent="0.25">
      <c r="A2678" t="s">
        <v>886</v>
      </c>
      <c r="C2678" t="s">
        <v>887</v>
      </c>
      <c r="D2678" t="s">
        <v>233</v>
      </c>
      <c r="E2678" t="s">
        <v>888</v>
      </c>
      <c r="F2678" t="s">
        <v>782</v>
      </c>
      <c r="H2678" t="s">
        <v>811</v>
      </c>
      <c r="I2678">
        <v>0</v>
      </c>
      <c r="J2678">
        <v>38</v>
      </c>
      <c r="M2678" t="s">
        <v>744</v>
      </c>
      <c r="N2678" t="s">
        <v>745</v>
      </c>
      <c r="O2678">
        <v>0</v>
      </c>
      <c r="P2678" t="s">
        <v>791</v>
      </c>
      <c r="Q2678" t="s">
        <v>85</v>
      </c>
      <c r="R2678" t="s">
        <v>792</v>
      </c>
      <c r="S2678" s="71">
        <v>45427</v>
      </c>
      <c r="T2678" s="94">
        <v>0.52083333333333337</v>
      </c>
      <c r="U2678" s="71">
        <v>45427</v>
      </c>
      <c r="V2678" s="94">
        <v>0.64583333333333337</v>
      </c>
      <c r="W2678">
        <v>180</v>
      </c>
      <c r="X2678">
        <v>3</v>
      </c>
      <c r="Y2678" t="s">
        <v>34</v>
      </c>
      <c r="AB2678" t="s">
        <v>884</v>
      </c>
      <c r="AC2678" t="s">
        <v>885</v>
      </c>
      <c r="AD2678">
        <v>126093</v>
      </c>
    </row>
    <row r="2679" spans="1:30" x14ac:dyDescent="0.25">
      <c r="A2679" t="s">
        <v>886</v>
      </c>
      <c r="C2679" t="s">
        <v>887</v>
      </c>
      <c r="D2679" t="s">
        <v>233</v>
      </c>
      <c r="E2679" t="s">
        <v>888</v>
      </c>
      <c r="F2679" t="s">
        <v>782</v>
      </c>
      <c r="H2679" t="s">
        <v>811</v>
      </c>
      <c r="I2679">
        <v>0</v>
      </c>
      <c r="J2679">
        <v>38</v>
      </c>
      <c r="M2679" t="s">
        <v>776</v>
      </c>
      <c r="N2679" t="s">
        <v>777</v>
      </c>
      <c r="P2679" t="s">
        <v>795</v>
      </c>
      <c r="Q2679" t="s">
        <v>85</v>
      </c>
      <c r="R2679" t="s">
        <v>792</v>
      </c>
      <c r="S2679" s="71">
        <v>45427</v>
      </c>
      <c r="T2679" s="94">
        <v>0.52083333333333337</v>
      </c>
      <c r="U2679" s="71">
        <v>45427</v>
      </c>
      <c r="V2679" s="94">
        <v>0.64583333333333337</v>
      </c>
      <c r="W2679">
        <v>12</v>
      </c>
      <c r="X2679">
        <v>0.2</v>
      </c>
      <c r="Y2679" t="s">
        <v>34</v>
      </c>
      <c r="AB2679" t="s">
        <v>884</v>
      </c>
      <c r="AC2679" t="s">
        <v>885</v>
      </c>
      <c r="AD2679">
        <v>126093</v>
      </c>
    </row>
    <row r="2680" spans="1:30" x14ac:dyDescent="0.25">
      <c r="A2680" t="s">
        <v>944</v>
      </c>
      <c r="C2680" t="s">
        <v>945</v>
      </c>
      <c r="D2680" t="s">
        <v>234</v>
      </c>
      <c r="E2680" t="s">
        <v>946</v>
      </c>
      <c r="F2680" t="s">
        <v>782</v>
      </c>
      <c r="H2680" t="s">
        <v>743</v>
      </c>
      <c r="I2680">
        <v>15</v>
      </c>
      <c r="J2680">
        <v>38</v>
      </c>
      <c r="M2680" t="s">
        <v>744</v>
      </c>
      <c r="N2680" t="s">
        <v>745</v>
      </c>
      <c r="O2680">
        <v>0</v>
      </c>
      <c r="P2680" t="s">
        <v>783</v>
      </c>
      <c r="Q2680" t="s">
        <v>86</v>
      </c>
      <c r="R2680" t="s">
        <v>86</v>
      </c>
      <c r="S2680" s="71">
        <v>45414</v>
      </c>
      <c r="T2680" s="94">
        <v>0.54166666666666663</v>
      </c>
      <c r="U2680" s="71">
        <v>45414</v>
      </c>
      <c r="V2680" s="94">
        <v>0.66666666666666663</v>
      </c>
      <c r="W2680">
        <v>180</v>
      </c>
      <c r="X2680">
        <v>3</v>
      </c>
      <c r="Y2680" t="s">
        <v>35</v>
      </c>
      <c r="AB2680" t="s">
        <v>867</v>
      </c>
      <c r="AC2680" t="s">
        <v>868</v>
      </c>
      <c r="AD2680">
        <v>123059</v>
      </c>
    </row>
    <row r="2681" spans="1:30" x14ac:dyDescent="0.25">
      <c r="A2681" t="s">
        <v>944</v>
      </c>
      <c r="C2681" t="s">
        <v>945</v>
      </c>
      <c r="D2681" t="s">
        <v>234</v>
      </c>
      <c r="E2681" t="s">
        <v>946</v>
      </c>
      <c r="F2681" t="s">
        <v>782</v>
      </c>
      <c r="H2681" t="s">
        <v>743</v>
      </c>
      <c r="I2681">
        <v>15</v>
      </c>
      <c r="J2681">
        <v>38</v>
      </c>
      <c r="M2681" t="s">
        <v>776</v>
      </c>
      <c r="N2681" t="s">
        <v>777</v>
      </c>
      <c r="P2681" t="s">
        <v>788</v>
      </c>
      <c r="Q2681" t="s">
        <v>86</v>
      </c>
      <c r="R2681" t="s">
        <v>86</v>
      </c>
      <c r="S2681" s="71">
        <v>45414</v>
      </c>
      <c r="T2681" s="94">
        <v>0.54166666666666663</v>
      </c>
      <c r="U2681" s="71">
        <v>45414</v>
      </c>
      <c r="V2681" s="94">
        <v>0.66666666666666663</v>
      </c>
      <c r="W2681">
        <v>18</v>
      </c>
      <c r="X2681">
        <v>0.3</v>
      </c>
      <c r="Y2681" t="s">
        <v>35</v>
      </c>
      <c r="AB2681" t="s">
        <v>867</v>
      </c>
      <c r="AC2681" t="s">
        <v>868</v>
      </c>
      <c r="AD2681">
        <v>123059</v>
      </c>
    </row>
    <row r="2682" spans="1:30" x14ac:dyDescent="0.25">
      <c r="A2682" t="s">
        <v>944</v>
      </c>
      <c r="C2682" t="s">
        <v>945</v>
      </c>
      <c r="D2682" t="s">
        <v>234</v>
      </c>
      <c r="E2682" t="s">
        <v>946</v>
      </c>
      <c r="F2682" t="s">
        <v>782</v>
      </c>
      <c r="H2682" t="s">
        <v>743</v>
      </c>
      <c r="I2682">
        <v>15</v>
      </c>
      <c r="J2682">
        <v>38</v>
      </c>
      <c r="M2682" t="s">
        <v>744</v>
      </c>
      <c r="N2682" t="s">
        <v>796</v>
      </c>
      <c r="O2682">
        <v>0</v>
      </c>
      <c r="P2682" t="s">
        <v>797</v>
      </c>
      <c r="Q2682" t="s">
        <v>747</v>
      </c>
      <c r="R2682" t="s">
        <v>747</v>
      </c>
      <c r="S2682" s="71">
        <v>45419</v>
      </c>
      <c r="T2682" s="94">
        <v>0.29166666666666669</v>
      </c>
      <c r="U2682" s="71">
        <v>45419</v>
      </c>
      <c r="V2682" s="94">
        <v>0.30208333333333331</v>
      </c>
      <c r="W2682">
        <v>15</v>
      </c>
      <c r="X2682">
        <v>0.25</v>
      </c>
      <c r="AB2682" t="s">
        <v>798</v>
      </c>
      <c r="AC2682" t="s">
        <v>799</v>
      </c>
      <c r="AD2682">
        <v>126629</v>
      </c>
    </row>
    <row r="2683" spans="1:30" x14ac:dyDescent="0.25">
      <c r="A2683" t="s">
        <v>944</v>
      </c>
      <c r="C2683" t="s">
        <v>945</v>
      </c>
      <c r="D2683" t="s">
        <v>234</v>
      </c>
      <c r="E2683" t="s">
        <v>946</v>
      </c>
      <c r="F2683" t="s">
        <v>782</v>
      </c>
      <c r="H2683" t="s">
        <v>743</v>
      </c>
      <c r="I2683">
        <v>15</v>
      </c>
      <c r="J2683">
        <v>38</v>
      </c>
      <c r="M2683" t="s">
        <v>744</v>
      </c>
      <c r="N2683" t="s">
        <v>745</v>
      </c>
      <c r="O2683">
        <v>0</v>
      </c>
      <c r="P2683" t="s">
        <v>783</v>
      </c>
      <c r="Q2683" t="s">
        <v>86</v>
      </c>
      <c r="R2683" t="s">
        <v>86</v>
      </c>
      <c r="S2683" s="71">
        <v>45419</v>
      </c>
      <c r="T2683" s="94">
        <v>0.35416666666666669</v>
      </c>
      <c r="U2683" s="71">
        <v>45419</v>
      </c>
      <c r="V2683" s="94">
        <v>0.52083333333333337</v>
      </c>
      <c r="W2683">
        <v>240</v>
      </c>
      <c r="X2683">
        <v>4</v>
      </c>
      <c r="Y2683" t="s">
        <v>35</v>
      </c>
      <c r="AB2683" t="s">
        <v>953</v>
      </c>
      <c r="AC2683" t="s">
        <v>954</v>
      </c>
      <c r="AD2683">
        <v>93171</v>
      </c>
    </row>
    <row r="2684" spans="1:30" x14ac:dyDescent="0.25">
      <c r="A2684" t="s">
        <v>944</v>
      </c>
      <c r="C2684" t="s">
        <v>945</v>
      </c>
      <c r="D2684" t="s">
        <v>234</v>
      </c>
      <c r="E2684" t="s">
        <v>946</v>
      </c>
      <c r="F2684" t="s">
        <v>782</v>
      </c>
      <c r="H2684" t="s">
        <v>743</v>
      </c>
      <c r="I2684">
        <v>15</v>
      </c>
      <c r="J2684">
        <v>38</v>
      </c>
      <c r="M2684" t="s">
        <v>776</v>
      </c>
      <c r="N2684" t="s">
        <v>777</v>
      </c>
      <c r="P2684" t="s">
        <v>788</v>
      </c>
      <c r="Q2684" t="s">
        <v>86</v>
      </c>
      <c r="R2684" t="s">
        <v>86</v>
      </c>
      <c r="S2684" s="71">
        <v>45419</v>
      </c>
      <c r="T2684" s="94">
        <v>0.35416666666666669</v>
      </c>
      <c r="U2684" s="71">
        <v>45419</v>
      </c>
      <c r="V2684" s="94">
        <v>0.52083333333333337</v>
      </c>
      <c r="W2684">
        <v>20</v>
      </c>
      <c r="X2684">
        <v>0.33333333300000001</v>
      </c>
      <c r="Y2684" t="s">
        <v>35</v>
      </c>
      <c r="AB2684" t="s">
        <v>953</v>
      </c>
      <c r="AC2684" t="s">
        <v>954</v>
      </c>
      <c r="AD2684">
        <v>93171</v>
      </c>
    </row>
    <row r="2685" spans="1:30" x14ac:dyDescent="0.25">
      <c r="A2685" t="s">
        <v>944</v>
      </c>
      <c r="C2685" t="s">
        <v>945</v>
      </c>
      <c r="D2685" t="s">
        <v>234</v>
      </c>
      <c r="E2685" t="s">
        <v>946</v>
      </c>
      <c r="F2685" t="s">
        <v>782</v>
      </c>
      <c r="H2685" t="s">
        <v>743</v>
      </c>
      <c r="I2685">
        <v>15</v>
      </c>
      <c r="J2685">
        <v>38</v>
      </c>
      <c r="M2685" t="s">
        <v>744</v>
      </c>
      <c r="N2685" t="s">
        <v>745</v>
      </c>
      <c r="O2685">
        <v>0</v>
      </c>
      <c r="P2685" t="s">
        <v>791</v>
      </c>
      <c r="Q2685" t="s">
        <v>85</v>
      </c>
      <c r="R2685" t="s">
        <v>792</v>
      </c>
      <c r="S2685" s="71">
        <v>45419</v>
      </c>
      <c r="T2685" s="94">
        <v>0.53125</v>
      </c>
      <c r="U2685" s="71">
        <v>45419</v>
      </c>
      <c r="V2685" s="94">
        <v>0.65625</v>
      </c>
      <c r="W2685">
        <v>180</v>
      </c>
      <c r="X2685">
        <v>3</v>
      </c>
      <c r="Y2685" t="s">
        <v>34</v>
      </c>
      <c r="AB2685" t="s">
        <v>955</v>
      </c>
      <c r="AC2685" t="s">
        <v>956</v>
      </c>
      <c r="AD2685">
        <v>93210</v>
      </c>
    </row>
    <row r="2686" spans="1:30" x14ac:dyDescent="0.25">
      <c r="A2686" t="s">
        <v>944</v>
      </c>
      <c r="C2686" t="s">
        <v>945</v>
      </c>
      <c r="D2686" t="s">
        <v>234</v>
      </c>
      <c r="E2686" t="s">
        <v>946</v>
      </c>
      <c r="F2686" t="s">
        <v>782</v>
      </c>
      <c r="H2686" t="s">
        <v>743</v>
      </c>
      <c r="I2686">
        <v>15</v>
      </c>
      <c r="J2686">
        <v>38</v>
      </c>
      <c r="M2686" t="s">
        <v>776</v>
      </c>
      <c r="N2686" t="s">
        <v>777</v>
      </c>
      <c r="P2686" t="s">
        <v>795</v>
      </c>
      <c r="Q2686" t="s">
        <v>85</v>
      </c>
      <c r="R2686" t="s">
        <v>792</v>
      </c>
      <c r="S2686" s="71">
        <v>45419</v>
      </c>
      <c r="T2686" s="94">
        <v>0.53125</v>
      </c>
      <c r="U2686" s="71">
        <v>45419</v>
      </c>
      <c r="V2686" s="94">
        <v>0.65625</v>
      </c>
      <c r="W2686">
        <v>10</v>
      </c>
      <c r="X2686">
        <v>0.16666666699999999</v>
      </c>
      <c r="Y2686" t="s">
        <v>34</v>
      </c>
      <c r="AB2686" t="s">
        <v>955</v>
      </c>
      <c r="AC2686" t="s">
        <v>956</v>
      </c>
      <c r="AD2686">
        <v>93210</v>
      </c>
    </row>
    <row r="2687" spans="1:30" x14ac:dyDescent="0.25">
      <c r="A2687" t="s">
        <v>944</v>
      </c>
      <c r="C2687" t="s">
        <v>945</v>
      </c>
      <c r="D2687" t="s">
        <v>234</v>
      </c>
      <c r="E2687" t="s">
        <v>946</v>
      </c>
      <c r="F2687" t="s">
        <v>782</v>
      </c>
      <c r="H2687" t="s">
        <v>743</v>
      </c>
      <c r="I2687">
        <v>15</v>
      </c>
      <c r="J2687">
        <v>38</v>
      </c>
      <c r="M2687" t="s">
        <v>789</v>
      </c>
      <c r="N2687" t="s">
        <v>777</v>
      </c>
      <c r="P2687" t="s">
        <v>790</v>
      </c>
      <c r="S2687" s="71">
        <v>45419</v>
      </c>
      <c r="T2687" s="94">
        <v>0.53125</v>
      </c>
      <c r="U2687" s="71">
        <v>45419</v>
      </c>
      <c r="V2687" s="94">
        <v>0.65625</v>
      </c>
      <c r="W2687">
        <v>1.28</v>
      </c>
      <c r="X2687">
        <v>2.1333332999999999E-2</v>
      </c>
      <c r="Y2687" t="s">
        <v>34</v>
      </c>
      <c r="AD2687">
        <v>93210</v>
      </c>
    </row>
    <row r="2688" spans="1:30" x14ac:dyDescent="0.25">
      <c r="A2688" t="s">
        <v>944</v>
      </c>
      <c r="C2688" t="s">
        <v>945</v>
      </c>
      <c r="D2688" t="s">
        <v>234</v>
      </c>
      <c r="E2688" t="s">
        <v>946</v>
      </c>
      <c r="F2688" t="s">
        <v>782</v>
      </c>
      <c r="H2688" t="s">
        <v>743</v>
      </c>
      <c r="I2688">
        <v>15</v>
      </c>
      <c r="J2688">
        <v>38</v>
      </c>
      <c r="M2688" t="s">
        <v>744</v>
      </c>
      <c r="N2688" t="s">
        <v>796</v>
      </c>
      <c r="O2688">
        <v>0</v>
      </c>
      <c r="P2688" t="s">
        <v>797</v>
      </c>
      <c r="Q2688" t="s">
        <v>747</v>
      </c>
      <c r="R2688" t="s">
        <v>747</v>
      </c>
      <c r="S2688" s="71">
        <v>45420</v>
      </c>
      <c r="T2688" s="94">
        <v>0.29166666666666669</v>
      </c>
      <c r="U2688" s="71">
        <v>45420</v>
      </c>
      <c r="V2688" s="94">
        <v>0.33333333333333331</v>
      </c>
      <c r="W2688">
        <v>60</v>
      </c>
      <c r="X2688">
        <v>1</v>
      </c>
      <c r="AB2688" t="s">
        <v>798</v>
      </c>
      <c r="AC2688" t="s">
        <v>799</v>
      </c>
      <c r="AD2688">
        <v>126687</v>
      </c>
    </row>
    <row r="2689" spans="1:30" x14ac:dyDescent="0.25">
      <c r="A2689" t="s">
        <v>944</v>
      </c>
      <c r="C2689" t="s">
        <v>945</v>
      </c>
      <c r="D2689" t="s">
        <v>234</v>
      </c>
      <c r="E2689" t="s">
        <v>946</v>
      </c>
      <c r="F2689" t="s">
        <v>782</v>
      </c>
      <c r="H2689" t="s">
        <v>743</v>
      </c>
      <c r="I2689">
        <v>15</v>
      </c>
      <c r="J2689">
        <v>38</v>
      </c>
      <c r="M2689" t="s">
        <v>744</v>
      </c>
      <c r="N2689" t="s">
        <v>745</v>
      </c>
      <c r="O2689">
        <v>0</v>
      </c>
      <c r="P2689" t="s">
        <v>816</v>
      </c>
      <c r="Q2689" t="s">
        <v>86</v>
      </c>
      <c r="R2689" t="s">
        <v>86</v>
      </c>
      <c r="S2689" s="71">
        <v>45420</v>
      </c>
      <c r="T2689" s="94">
        <v>0.36458333333333331</v>
      </c>
      <c r="U2689" s="71">
        <v>45420</v>
      </c>
      <c r="V2689" s="94">
        <v>0.40625</v>
      </c>
      <c r="W2689">
        <v>60</v>
      </c>
      <c r="X2689">
        <v>1</v>
      </c>
      <c r="Y2689" t="s">
        <v>35</v>
      </c>
      <c r="AB2689" t="s">
        <v>947</v>
      </c>
      <c r="AC2689" t="s">
        <v>948</v>
      </c>
      <c r="AD2689">
        <v>103479</v>
      </c>
    </row>
    <row r="2690" spans="1:30" x14ac:dyDescent="0.25">
      <c r="A2690" t="s">
        <v>944</v>
      </c>
      <c r="C2690" t="s">
        <v>945</v>
      </c>
      <c r="D2690" t="s">
        <v>234</v>
      </c>
      <c r="E2690" t="s">
        <v>946</v>
      </c>
      <c r="F2690" t="s">
        <v>782</v>
      </c>
      <c r="H2690" t="s">
        <v>743</v>
      </c>
      <c r="I2690">
        <v>15</v>
      </c>
      <c r="J2690">
        <v>38</v>
      </c>
      <c r="M2690" t="s">
        <v>744</v>
      </c>
      <c r="N2690" t="s">
        <v>745</v>
      </c>
      <c r="O2690">
        <v>0</v>
      </c>
      <c r="P2690" t="s">
        <v>816</v>
      </c>
      <c r="Q2690" t="s">
        <v>86</v>
      </c>
      <c r="R2690" t="s">
        <v>86</v>
      </c>
      <c r="S2690" s="71">
        <v>45420</v>
      </c>
      <c r="T2690" s="94">
        <v>0.42708333333333331</v>
      </c>
      <c r="U2690" s="71">
        <v>45420</v>
      </c>
      <c r="V2690" s="94">
        <v>0.51041666666666663</v>
      </c>
      <c r="W2690">
        <v>120</v>
      </c>
      <c r="X2690">
        <v>2</v>
      </c>
      <c r="Y2690" t="s">
        <v>35</v>
      </c>
      <c r="AB2690" t="s">
        <v>820</v>
      </c>
      <c r="AC2690" t="s">
        <v>821</v>
      </c>
      <c r="AD2690">
        <v>93234</v>
      </c>
    </row>
    <row r="2691" spans="1:30" x14ac:dyDescent="0.25">
      <c r="A2691" t="s">
        <v>944</v>
      </c>
      <c r="C2691" t="s">
        <v>945</v>
      </c>
      <c r="D2691" t="s">
        <v>234</v>
      </c>
      <c r="E2691" t="s">
        <v>946</v>
      </c>
      <c r="F2691" t="s">
        <v>782</v>
      </c>
      <c r="H2691" t="s">
        <v>743</v>
      </c>
      <c r="I2691">
        <v>15</v>
      </c>
      <c r="J2691">
        <v>38</v>
      </c>
      <c r="M2691" t="s">
        <v>776</v>
      </c>
      <c r="N2691" t="s">
        <v>777</v>
      </c>
      <c r="P2691" t="s">
        <v>788</v>
      </c>
      <c r="Q2691" t="s">
        <v>86</v>
      </c>
      <c r="R2691" t="s">
        <v>86</v>
      </c>
      <c r="S2691" s="71">
        <v>45420</v>
      </c>
      <c r="T2691" s="94">
        <v>0.42708333333333331</v>
      </c>
      <c r="U2691" s="71">
        <v>45420</v>
      </c>
      <c r="V2691" s="94">
        <v>0.51041666666666663</v>
      </c>
      <c r="W2691">
        <v>12</v>
      </c>
      <c r="X2691">
        <v>0.2</v>
      </c>
      <c r="Y2691" t="s">
        <v>35</v>
      </c>
      <c r="AB2691" t="s">
        <v>820</v>
      </c>
      <c r="AC2691" t="s">
        <v>821</v>
      </c>
      <c r="AD2691">
        <v>93234</v>
      </c>
    </row>
    <row r="2692" spans="1:30" x14ac:dyDescent="0.25">
      <c r="A2692" t="s">
        <v>944</v>
      </c>
      <c r="C2692" t="s">
        <v>945</v>
      </c>
      <c r="D2692" t="s">
        <v>234</v>
      </c>
      <c r="E2692" t="s">
        <v>946</v>
      </c>
      <c r="F2692" t="s">
        <v>782</v>
      </c>
      <c r="H2692" t="s">
        <v>743</v>
      </c>
      <c r="I2692">
        <v>15</v>
      </c>
      <c r="J2692">
        <v>38</v>
      </c>
      <c r="M2692" t="s">
        <v>789</v>
      </c>
      <c r="N2692" t="s">
        <v>777</v>
      </c>
      <c r="P2692" t="s">
        <v>790</v>
      </c>
      <c r="S2692" s="71">
        <v>45420</v>
      </c>
      <c r="T2692" s="94">
        <v>0.42708333333333331</v>
      </c>
      <c r="U2692" s="71">
        <v>45420</v>
      </c>
      <c r="V2692" s="94">
        <v>0.51041666666666663</v>
      </c>
      <c r="W2692">
        <v>5.0599999999999996</v>
      </c>
      <c r="X2692">
        <v>8.4333332999999996E-2</v>
      </c>
      <c r="Y2692" t="s">
        <v>35</v>
      </c>
      <c r="AD2692">
        <v>93234</v>
      </c>
    </row>
    <row r="2693" spans="1:30" x14ac:dyDescent="0.25">
      <c r="A2693" t="s">
        <v>944</v>
      </c>
      <c r="C2693" t="s">
        <v>945</v>
      </c>
      <c r="D2693" t="s">
        <v>234</v>
      </c>
      <c r="E2693" t="s">
        <v>946</v>
      </c>
      <c r="F2693" t="s">
        <v>782</v>
      </c>
      <c r="H2693" t="s">
        <v>743</v>
      </c>
      <c r="I2693">
        <v>15</v>
      </c>
      <c r="J2693">
        <v>38</v>
      </c>
      <c r="M2693" t="s">
        <v>744</v>
      </c>
      <c r="N2693" t="s">
        <v>745</v>
      </c>
      <c r="O2693">
        <v>0</v>
      </c>
      <c r="P2693" t="s">
        <v>791</v>
      </c>
      <c r="Q2693" t="s">
        <v>85</v>
      </c>
      <c r="R2693" t="s">
        <v>792</v>
      </c>
      <c r="S2693" s="71">
        <v>45420</v>
      </c>
      <c r="T2693" s="94">
        <v>0.53125</v>
      </c>
      <c r="U2693" s="71">
        <v>45420</v>
      </c>
      <c r="V2693" s="94">
        <v>0.65625</v>
      </c>
      <c r="W2693">
        <v>180</v>
      </c>
      <c r="X2693">
        <v>3</v>
      </c>
      <c r="Y2693" t="s">
        <v>34</v>
      </c>
      <c r="AB2693" t="s">
        <v>957</v>
      </c>
      <c r="AC2693" t="s">
        <v>958</v>
      </c>
      <c r="AD2693">
        <v>93146</v>
      </c>
    </row>
    <row r="2694" spans="1:30" x14ac:dyDescent="0.25">
      <c r="A2694" t="s">
        <v>944</v>
      </c>
      <c r="C2694" t="s">
        <v>945</v>
      </c>
      <c r="D2694" t="s">
        <v>234</v>
      </c>
      <c r="E2694" t="s">
        <v>946</v>
      </c>
      <c r="F2694" t="s">
        <v>782</v>
      </c>
      <c r="H2694" t="s">
        <v>743</v>
      </c>
      <c r="I2694">
        <v>15</v>
      </c>
      <c r="J2694">
        <v>38</v>
      </c>
      <c r="M2694" t="s">
        <v>776</v>
      </c>
      <c r="N2694" t="s">
        <v>777</v>
      </c>
      <c r="P2694" t="s">
        <v>795</v>
      </c>
      <c r="Q2694" t="s">
        <v>85</v>
      </c>
      <c r="R2694" t="s">
        <v>792</v>
      </c>
      <c r="S2694" s="71">
        <v>45420</v>
      </c>
      <c r="T2694" s="94">
        <v>0.53125</v>
      </c>
      <c r="U2694" s="71">
        <v>45420</v>
      </c>
      <c r="V2694" s="94">
        <v>0.65625</v>
      </c>
      <c r="W2694">
        <v>10</v>
      </c>
      <c r="X2694">
        <v>0.16666666699999999</v>
      </c>
      <c r="Y2694" t="s">
        <v>34</v>
      </c>
      <c r="AB2694" t="s">
        <v>957</v>
      </c>
      <c r="AC2694" t="s">
        <v>958</v>
      </c>
      <c r="AD2694">
        <v>93146</v>
      </c>
    </row>
    <row r="2695" spans="1:30" x14ac:dyDescent="0.25">
      <c r="A2695" t="s">
        <v>944</v>
      </c>
      <c r="C2695" t="s">
        <v>945</v>
      </c>
      <c r="D2695" t="s">
        <v>234</v>
      </c>
      <c r="E2695" t="s">
        <v>946</v>
      </c>
      <c r="F2695" t="s">
        <v>782</v>
      </c>
      <c r="H2695" t="s">
        <v>743</v>
      </c>
      <c r="I2695">
        <v>15</v>
      </c>
      <c r="J2695">
        <v>38</v>
      </c>
      <c r="M2695" t="s">
        <v>789</v>
      </c>
      <c r="N2695" t="s">
        <v>777</v>
      </c>
      <c r="P2695" t="s">
        <v>790</v>
      </c>
      <c r="S2695" s="71">
        <v>45420</v>
      </c>
      <c r="T2695" s="94">
        <v>0.53125</v>
      </c>
      <c r="U2695" s="71">
        <v>45420</v>
      </c>
      <c r="V2695" s="94">
        <v>0.65625</v>
      </c>
      <c r="W2695">
        <v>3.16</v>
      </c>
      <c r="X2695">
        <v>5.2666667E-2</v>
      </c>
      <c r="Y2695" t="s">
        <v>34</v>
      </c>
      <c r="AD2695">
        <v>93146</v>
      </c>
    </row>
    <row r="2696" spans="1:30" x14ac:dyDescent="0.25">
      <c r="A2696" t="s">
        <v>944</v>
      </c>
      <c r="C2696" t="s">
        <v>945</v>
      </c>
      <c r="D2696" t="s">
        <v>234</v>
      </c>
      <c r="E2696" t="s">
        <v>946</v>
      </c>
      <c r="F2696" t="s">
        <v>782</v>
      </c>
      <c r="H2696" t="s">
        <v>743</v>
      </c>
      <c r="I2696">
        <v>15</v>
      </c>
      <c r="J2696">
        <v>38</v>
      </c>
      <c r="M2696" t="s">
        <v>744</v>
      </c>
      <c r="N2696" t="s">
        <v>745</v>
      </c>
      <c r="O2696">
        <v>0</v>
      </c>
      <c r="P2696" t="s">
        <v>816</v>
      </c>
      <c r="Q2696" t="s">
        <v>86</v>
      </c>
      <c r="R2696" t="s">
        <v>86</v>
      </c>
      <c r="S2696" s="71">
        <v>45421</v>
      </c>
      <c r="T2696" s="94">
        <v>0.36458333333333331</v>
      </c>
      <c r="U2696" s="71">
        <v>45421</v>
      </c>
      <c r="V2696" s="94">
        <v>0.40625</v>
      </c>
      <c r="W2696">
        <v>60</v>
      </c>
      <c r="X2696">
        <v>1</v>
      </c>
      <c r="Y2696" t="s">
        <v>35</v>
      </c>
      <c r="AB2696" t="s">
        <v>947</v>
      </c>
      <c r="AC2696" t="s">
        <v>948</v>
      </c>
      <c r="AD2696">
        <v>93187</v>
      </c>
    </row>
    <row r="2697" spans="1:30" x14ac:dyDescent="0.25">
      <c r="A2697" t="s">
        <v>944</v>
      </c>
      <c r="C2697" t="s">
        <v>945</v>
      </c>
      <c r="D2697" t="s">
        <v>234</v>
      </c>
      <c r="E2697" t="s">
        <v>946</v>
      </c>
      <c r="F2697" t="s">
        <v>782</v>
      </c>
      <c r="H2697" t="s">
        <v>743</v>
      </c>
      <c r="I2697">
        <v>15</v>
      </c>
      <c r="J2697">
        <v>38</v>
      </c>
      <c r="M2697" t="s">
        <v>744</v>
      </c>
      <c r="N2697" t="s">
        <v>745</v>
      </c>
      <c r="O2697">
        <v>0</v>
      </c>
      <c r="P2697" t="s">
        <v>750</v>
      </c>
      <c r="Q2697" t="s">
        <v>747</v>
      </c>
      <c r="R2697" t="s">
        <v>747</v>
      </c>
      <c r="S2697" s="71">
        <v>45421</v>
      </c>
      <c r="T2697" s="94">
        <v>0.40625</v>
      </c>
      <c r="U2697" s="71">
        <v>45421</v>
      </c>
      <c r="V2697" s="94">
        <v>0.44791666666666669</v>
      </c>
      <c r="W2697">
        <v>60</v>
      </c>
      <c r="X2697">
        <v>1</v>
      </c>
      <c r="AB2697" t="s">
        <v>751</v>
      </c>
      <c r="AC2697" t="s">
        <v>752</v>
      </c>
      <c r="AD2697">
        <v>126873</v>
      </c>
    </row>
    <row r="2698" spans="1:30" x14ac:dyDescent="0.25">
      <c r="A2698" t="s">
        <v>944</v>
      </c>
      <c r="C2698" t="s">
        <v>945</v>
      </c>
      <c r="D2698" t="s">
        <v>234</v>
      </c>
      <c r="E2698" t="s">
        <v>946</v>
      </c>
      <c r="F2698" t="s">
        <v>782</v>
      </c>
      <c r="H2698" t="s">
        <v>743</v>
      </c>
      <c r="I2698">
        <v>15</v>
      </c>
      <c r="J2698">
        <v>38</v>
      </c>
      <c r="M2698" t="s">
        <v>744</v>
      </c>
      <c r="N2698" t="s">
        <v>745</v>
      </c>
      <c r="O2698">
        <v>0</v>
      </c>
      <c r="P2698" t="s">
        <v>783</v>
      </c>
      <c r="Q2698" t="s">
        <v>86</v>
      </c>
      <c r="R2698" t="s">
        <v>86</v>
      </c>
      <c r="S2698" s="71">
        <v>45421</v>
      </c>
      <c r="T2698" s="94">
        <v>0.54166666666666663</v>
      </c>
      <c r="U2698" s="71">
        <v>45421</v>
      </c>
      <c r="V2698" s="94">
        <v>0.66666666666666663</v>
      </c>
      <c r="W2698">
        <v>180</v>
      </c>
      <c r="X2698">
        <v>3</v>
      </c>
      <c r="Y2698" t="s">
        <v>35</v>
      </c>
      <c r="AB2698" t="s">
        <v>867</v>
      </c>
      <c r="AC2698" t="s">
        <v>868</v>
      </c>
      <c r="AD2698">
        <v>123060</v>
      </c>
    </row>
    <row r="2699" spans="1:30" x14ac:dyDescent="0.25">
      <c r="A2699" t="s">
        <v>944</v>
      </c>
      <c r="C2699" t="s">
        <v>945</v>
      </c>
      <c r="D2699" t="s">
        <v>234</v>
      </c>
      <c r="E2699" t="s">
        <v>946</v>
      </c>
      <c r="F2699" t="s">
        <v>782</v>
      </c>
      <c r="H2699" t="s">
        <v>743</v>
      </c>
      <c r="I2699">
        <v>15</v>
      </c>
      <c r="J2699">
        <v>38</v>
      </c>
      <c r="M2699" t="s">
        <v>776</v>
      </c>
      <c r="N2699" t="s">
        <v>777</v>
      </c>
      <c r="P2699" t="s">
        <v>788</v>
      </c>
      <c r="Q2699" t="s">
        <v>86</v>
      </c>
      <c r="R2699" t="s">
        <v>86</v>
      </c>
      <c r="S2699" s="71">
        <v>45421</v>
      </c>
      <c r="T2699" s="94">
        <v>0.54166666666666663</v>
      </c>
      <c r="U2699" s="71">
        <v>45421</v>
      </c>
      <c r="V2699" s="94">
        <v>0.66666666666666663</v>
      </c>
      <c r="W2699">
        <v>16</v>
      </c>
      <c r="X2699">
        <v>0.26666666700000002</v>
      </c>
      <c r="Y2699" t="s">
        <v>35</v>
      </c>
      <c r="AB2699" t="s">
        <v>867</v>
      </c>
      <c r="AC2699" t="s">
        <v>868</v>
      </c>
      <c r="AD2699">
        <v>123060</v>
      </c>
    </row>
    <row r="2700" spans="1:30" x14ac:dyDescent="0.25">
      <c r="A2700" t="s">
        <v>944</v>
      </c>
      <c r="C2700" t="s">
        <v>945</v>
      </c>
      <c r="D2700" t="s">
        <v>234</v>
      </c>
      <c r="E2700" t="s">
        <v>946</v>
      </c>
      <c r="F2700" t="s">
        <v>782</v>
      </c>
      <c r="H2700" t="s">
        <v>743</v>
      </c>
      <c r="I2700">
        <v>15</v>
      </c>
      <c r="J2700">
        <v>38</v>
      </c>
      <c r="M2700" t="s">
        <v>789</v>
      </c>
      <c r="N2700" t="s">
        <v>777</v>
      </c>
      <c r="P2700" t="s">
        <v>790</v>
      </c>
      <c r="S2700" s="71">
        <v>45421</v>
      </c>
      <c r="T2700" s="94">
        <v>0.54166666666666663</v>
      </c>
      <c r="U2700" s="71">
        <v>45421</v>
      </c>
      <c r="V2700" s="94">
        <v>0.66666666666666663</v>
      </c>
      <c r="W2700">
        <v>4.3899999999999997</v>
      </c>
      <c r="X2700">
        <v>7.3166667000000005E-2</v>
      </c>
      <c r="Y2700" t="s">
        <v>35</v>
      </c>
      <c r="AD2700">
        <v>123060</v>
      </c>
    </row>
    <row r="2701" spans="1:30" x14ac:dyDescent="0.25">
      <c r="A2701" t="s">
        <v>944</v>
      </c>
      <c r="C2701" t="s">
        <v>945</v>
      </c>
      <c r="D2701" t="s">
        <v>234</v>
      </c>
      <c r="E2701" t="s">
        <v>946</v>
      </c>
      <c r="F2701" t="s">
        <v>782</v>
      </c>
      <c r="H2701" t="s">
        <v>743</v>
      </c>
      <c r="I2701">
        <v>15</v>
      </c>
      <c r="J2701">
        <v>38</v>
      </c>
      <c r="M2701" t="s">
        <v>744</v>
      </c>
      <c r="N2701" t="s">
        <v>796</v>
      </c>
      <c r="O2701">
        <v>0</v>
      </c>
      <c r="P2701" t="s">
        <v>797</v>
      </c>
      <c r="Q2701" t="s">
        <v>747</v>
      </c>
      <c r="R2701" t="s">
        <v>747</v>
      </c>
      <c r="S2701" s="71">
        <v>45422</v>
      </c>
      <c r="T2701" s="94">
        <v>0.29166666666666669</v>
      </c>
      <c r="U2701" s="71">
        <v>45422</v>
      </c>
      <c r="V2701" s="94">
        <v>0.33333333333333331</v>
      </c>
      <c r="W2701">
        <v>60</v>
      </c>
      <c r="X2701">
        <v>1</v>
      </c>
      <c r="AB2701" t="s">
        <v>798</v>
      </c>
      <c r="AC2701" t="s">
        <v>799</v>
      </c>
      <c r="AD2701">
        <v>127270</v>
      </c>
    </row>
    <row r="2702" spans="1:30" x14ac:dyDescent="0.25">
      <c r="A2702" t="s">
        <v>944</v>
      </c>
      <c r="C2702" t="s">
        <v>945</v>
      </c>
      <c r="D2702" t="s">
        <v>234</v>
      </c>
      <c r="E2702" t="s">
        <v>946</v>
      </c>
      <c r="F2702" t="s">
        <v>782</v>
      </c>
      <c r="H2702" t="s">
        <v>743</v>
      </c>
      <c r="I2702">
        <v>15</v>
      </c>
      <c r="J2702">
        <v>38</v>
      </c>
      <c r="M2702" t="s">
        <v>744</v>
      </c>
      <c r="N2702" t="s">
        <v>745</v>
      </c>
      <c r="O2702">
        <v>0</v>
      </c>
      <c r="P2702" t="s">
        <v>816</v>
      </c>
      <c r="Q2702" t="s">
        <v>86</v>
      </c>
      <c r="R2702" t="s">
        <v>86</v>
      </c>
      <c r="S2702" s="71">
        <v>45422</v>
      </c>
      <c r="T2702" s="94">
        <v>0.36458333333333331</v>
      </c>
      <c r="U2702" s="71">
        <v>45422</v>
      </c>
      <c r="V2702" s="94">
        <v>0.40625</v>
      </c>
      <c r="W2702">
        <v>60</v>
      </c>
      <c r="X2702">
        <v>1</v>
      </c>
      <c r="Y2702" t="s">
        <v>35</v>
      </c>
      <c r="AB2702" t="s">
        <v>947</v>
      </c>
      <c r="AC2702" t="s">
        <v>948</v>
      </c>
      <c r="AD2702">
        <v>98280</v>
      </c>
    </row>
    <row r="2703" spans="1:30" x14ac:dyDescent="0.25">
      <c r="A2703" t="s">
        <v>944</v>
      </c>
      <c r="C2703" t="s">
        <v>945</v>
      </c>
      <c r="D2703" t="s">
        <v>234</v>
      </c>
      <c r="E2703" t="s">
        <v>946</v>
      </c>
      <c r="F2703" t="s">
        <v>782</v>
      </c>
      <c r="H2703" t="s">
        <v>743</v>
      </c>
      <c r="I2703">
        <v>15</v>
      </c>
      <c r="J2703">
        <v>38</v>
      </c>
      <c r="M2703" t="s">
        <v>744</v>
      </c>
      <c r="N2703" t="s">
        <v>745</v>
      </c>
      <c r="O2703">
        <v>0</v>
      </c>
      <c r="P2703" t="s">
        <v>783</v>
      </c>
      <c r="Q2703" t="s">
        <v>86</v>
      </c>
      <c r="R2703" t="s">
        <v>86</v>
      </c>
      <c r="S2703" s="71">
        <v>45422</v>
      </c>
      <c r="T2703" s="94">
        <v>0.42708333333333331</v>
      </c>
      <c r="U2703" s="71">
        <v>45422</v>
      </c>
      <c r="V2703" s="94">
        <v>0.51041666666666663</v>
      </c>
      <c r="W2703">
        <v>120</v>
      </c>
      <c r="X2703">
        <v>2</v>
      </c>
      <c r="Y2703" t="s">
        <v>35</v>
      </c>
      <c r="AB2703" t="s">
        <v>1154</v>
      </c>
      <c r="AC2703" t="s">
        <v>1155</v>
      </c>
      <c r="AD2703">
        <v>96054</v>
      </c>
    </row>
    <row r="2704" spans="1:30" x14ac:dyDescent="0.25">
      <c r="A2704" t="s">
        <v>944</v>
      </c>
      <c r="C2704" t="s">
        <v>945</v>
      </c>
      <c r="D2704" t="s">
        <v>234</v>
      </c>
      <c r="E2704" t="s">
        <v>946</v>
      </c>
      <c r="F2704" t="s">
        <v>782</v>
      </c>
      <c r="H2704" t="s">
        <v>743</v>
      </c>
      <c r="I2704">
        <v>15</v>
      </c>
      <c r="J2704">
        <v>38</v>
      </c>
      <c r="M2704" t="s">
        <v>776</v>
      </c>
      <c r="N2704" t="s">
        <v>777</v>
      </c>
      <c r="P2704" t="s">
        <v>788</v>
      </c>
      <c r="Q2704" t="s">
        <v>86</v>
      </c>
      <c r="R2704" t="s">
        <v>86</v>
      </c>
      <c r="S2704" s="71">
        <v>45422</v>
      </c>
      <c r="T2704" s="94">
        <v>0.42708333333333331</v>
      </c>
      <c r="U2704" s="71">
        <v>45422</v>
      </c>
      <c r="V2704" s="94">
        <v>0.51041666666666663</v>
      </c>
      <c r="W2704">
        <v>6</v>
      </c>
      <c r="X2704">
        <v>0.1</v>
      </c>
      <c r="Y2704" t="s">
        <v>35</v>
      </c>
      <c r="AB2704" t="s">
        <v>1154</v>
      </c>
      <c r="AC2704" t="s">
        <v>1155</v>
      </c>
      <c r="AD2704">
        <v>96054</v>
      </c>
    </row>
    <row r="2705" spans="1:30" x14ac:dyDescent="0.25">
      <c r="A2705" t="s">
        <v>944</v>
      </c>
      <c r="C2705" t="s">
        <v>945</v>
      </c>
      <c r="D2705" t="s">
        <v>234</v>
      </c>
      <c r="E2705" t="s">
        <v>946</v>
      </c>
      <c r="F2705" t="s">
        <v>782</v>
      </c>
      <c r="H2705" t="s">
        <v>743</v>
      </c>
      <c r="I2705">
        <v>15</v>
      </c>
      <c r="J2705">
        <v>38</v>
      </c>
      <c r="M2705" t="s">
        <v>789</v>
      </c>
      <c r="N2705" t="s">
        <v>777</v>
      </c>
      <c r="P2705" t="s">
        <v>790</v>
      </c>
      <c r="S2705" s="71">
        <v>45422</v>
      </c>
      <c r="T2705" s="94">
        <v>0.42708333333333331</v>
      </c>
      <c r="U2705" s="71">
        <v>45422</v>
      </c>
      <c r="V2705" s="94">
        <v>0.51041666666666663</v>
      </c>
      <c r="W2705">
        <v>1.1499999999999999</v>
      </c>
      <c r="X2705">
        <v>1.9166666999999998E-2</v>
      </c>
      <c r="Y2705" t="s">
        <v>35</v>
      </c>
      <c r="AD2705">
        <v>96054</v>
      </c>
    </row>
    <row r="2706" spans="1:30" x14ac:dyDescent="0.25">
      <c r="A2706" t="s">
        <v>944</v>
      </c>
      <c r="C2706" t="s">
        <v>945</v>
      </c>
      <c r="D2706" t="s">
        <v>234</v>
      </c>
      <c r="E2706" t="s">
        <v>946</v>
      </c>
      <c r="F2706" t="s">
        <v>782</v>
      </c>
      <c r="H2706" t="s">
        <v>743</v>
      </c>
      <c r="I2706">
        <v>15</v>
      </c>
      <c r="J2706">
        <v>38</v>
      </c>
      <c r="M2706" t="s">
        <v>744</v>
      </c>
      <c r="N2706" t="s">
        <v>745</v>
      </c>
      <c r="O2706">
        <v>0</v>
      </c>
      <c r="P2706" t="s">
        <v>791</v>
      </c>
      <c r="Q2706" t="s">
        <v>85</v>
      </c>
      <c r="R2706" t="s">
        <v>792</v>
      </c>
      <c r="S2706" s="71">
        <v>45422</v>
      </c>
      <c r="T2706" s="94">
        <v>0.53125</v>
      </c>
      <c r="U2706" s="71">
        <v>45422</v>
      </c>
      <c r="V2706" s="94">
        <v>0.61458333333333337</v>
      </c>
      <c r="W2706">
        <v>120</v>
      </c>
      <c r="X2706">
        <v>2</v>
      </c>
      <c r="Y2706" t="s">
        <v>34</v>
      </c>
      <c r="AB2706" t="s">
        <v>1156</v>
      </c>
      <c r="AC2706" t="s">
        <v>1157</v>
      </c>
      <c r="AD2706">
        <v>96664</v>
      </c>
    </row>
    <row r="2707" spans="1:30" x14ac:dyDescent="0.25">
      <c r="A2707" t="s">
        <v>944</v>
      </c>
      <c r="C2707" t="s">
        <v>945</v>
      </c>
      <c r="D2707" t="s">
        <v>234</v>
      </c>
      <c r="E2707" t="s">
        <v>946</v>
      </c>
      <c r="F2707" t="s">
        <v>782</v>
      </c>
      <c r="H2707" t="s">
        <v>743</v>
      </c>
      <c r="I2707">
        <v>15</v>
      </c>
      <c r="J2707">
        <v>38</v>
      </c>
      <c r="M2707" t="s">
        <v>776</v>
      </c>
      <c r="N2707" t="s">
        <v>777</v>
      </c>
      <c r="P2707" t="s">
        <v>795</v>
      </c>
      <c r="Q2707" t="s">
        <v>85</v>
      </c>
      <c r="R2707" t="s">
        <v>792</v>
      </c>
      <c r="S2707" s="71">
        <v>45422</v>
      </c>
      <c r="T2707" s="94">
        <v>0.53125</v>
      </c>
      <c r="U2707" s="71">
        <v>45422</v>
      </c>
      <c r="V2707" s="94">
        <v>0.61458333333333337</v>
      </c>
      <c r="W2707">
        <v>4</v>
      </c>
      <c r="X2707">
        <v>6.6666666999999999E-2</v>
      </c>
      <c r="Y2707" t="s">
        <v>34</v>
      </c>
      <c r="AB2707" t="s">
        <v>1156</v>
      </c>
      <c r="AC2707" t="s">
        <v>1157</v>
      </c>
      <c r="AD2707">
        <v>96664</v>
      </c>
    </row>
    <row r="2708" spans="1:30" x14ac:dyDescent="0.25">
      <c r="A2708" t="s">
        <v>944</v>
      </c>
      <c r="C2708" t="s">
        <v>945</v>
      </c>
      <c r="D2708" t="s">
        <v>234</v>
      </c>
      <c r="E2708" t="s">
        <v>946</v>
      </c>
      <c r="F2708" t="s">
        <v>782</v>
      </c>
      <c r="H2708" t="s">
        <v>743</v>
      </c>
      <c r="I2708">
        <v>15</v>
      </c>
      <c r="J2708">
        <v>38</v>
      </c>
      <c r="M2708" t="s">
        <v>789</v>
      </c>
      <c r="N2708" t="s">
        <v>777</v>
      </c>
      <c r="P2708" t="s">
        <v>790</v>
      </c>
      <c r="S2708" s="71">
        <v>45422</v>
      </c>
      <c r="T2708" s="94">
        <v>0.53125</v>
      </c>
      <c r="U2708" s="71">
        <v>45422</v>
      </c>
      <c r="V2708" s="94">
        <v>0.61458333333333337</v>
      </c>
      <c r="W2708">
        <v>7.74</v>
      </c>
      <c r="X2708">
        <v>0.129</v>
      </c>
      <c r="Y2708" t="s">
        <v>34</v>
      </c>
      <c r="AD2708">
        <v>96664</v>
      </c>
    </row>
    <row r="2709" spans="1:30" x14ac:dyDescent="0.25">
      <c r="A2709" t="s">
        <v>944</v>
      </c>
      <c r="C2709" t="s">
        <v>945</v>
      </c>
      <c r="D2709" t="s">
        <v>234</v>
      </c>
      <c r="E2709" t="s">
        <v>946</v>
      </c>
      <c r="F2709" t="s">
        <v>782</v>
      </c>
      <c r="H2709" t="s">
        <v>743</v>
      </c>
      <c r="I2709">
        <v>15</v>
      </c>
      <c r="J2709">
        <v>38</v>
      </c>
      <c r="M2709" t="s">
        <v>744</v>
      </c>
      <c r="N2709" t="s">
        <v>796</v>
      </c>
      <c r="O2709">
        <v>0</v>
      </c>
      <c r="P2709" t="s">
        <v>797</v>
      </c>
      <c r="Q2709" t="s">
        <v>747</v>
      </c>
      <c r="R2709" t="s">
        <v>747</v>
      </c>
      <c r="S2709" s="71">
        <v>45426</v>
      </c>
      <c r="T2709" s="94">
        <v>0.29166666666666669</v>
      </c>
      <c r="U2709" s="71">
        <v>45426</v>
      </c>
      <c r="V2709" s="94">
        <v>0.30208333333333331</v>
      </c>
      <c r="W2709">
        <v>15</v>
      </c>
      <c r="X2709">
        <v>0.25</v>
      </c>
      <c r="AB2709" t="s">
        <v>798</v>
      </c>
      <c r="AC2709" t="s">
        <v>799</v>
      </c>
      <c r="AD2709">
        <v>128754</v>
      </c>
    </row>
    <row r="2710" spans="1:30" x14ac:dyDescent="0.25">
      <c r="A2710" t="s">
        <v>944</v>
      </c>
      <c r="C2710" t="s">
        <v>945</v>
      </c>
      <c r="D2710" t="s">
        <v>234</v>
      </c>
      <c r="E2710" t="s">
        <v>946</v>
      </c>
      <c r="F2710" t="s">
        <v>782</v>
      </c>
      <c r="H2710" t="s">
        <v>743</v>
      </c>
      <c r="I2710">
        <v>15</v>
      </c>
      <c r="J2710">
        <v>38</v>
      </c>
      <c r="M2710" t="s">
        <v>744</v>
      </c>
      <c r="N2710" t="s">
        <v>745</v>
      </c>
      <c r="O2710">
        <v>0</v>
      </c>
      <c r="P2710" t="s">
        <v>783</v>
      </c>
      <c r="Q2710" t="s">
        <v>86</v>
      </c>
      <c r="R2710" t="s">
        <v>86</v>
      </c>
      <c r="S2710" s="71">
        <v>45426</v>
      </c>
      <c r="T2710" s="94">
        <v>0.35416666666666669</v>
      </c>
      <c r="U2710" s="71">
        <v>45426</v>
      </c>
      <c r="V2710" s="94">
        <v>0.52083333333333337</v>
      </c>
      <c r="W2710">
        <v>240</v>
      </c>
      <c r="X2710">
        <v>4</v>
      </c>
      <c r="Y2710" t="s">
        <v>35</v>
      </c>
      <c r="AB2710" t="s">
        <v>953</v>
      </c>
      <c r="AC2710" t="s">
        <v>954</v>
      </c>
      <c r="AD2710">
        <v>96081</v>
      </c>
    </row>
    <row r="2711" spans="1:30" x14ac:dyDescent="0.25">
      <c r="A2711" t="s">
        <v>944</v>
      </c>
      <c r="C2711" t="s">
        <v>945</v>
      </c>
      <c r="D2711" t="s">
        <v>234</v>
      </c>
      <c r="E2711" t="s">
        <v>946</v>
      </c>
      <c r="F2711" t="s">
        <v>782</v>
      </c>
      <c r="H2711" t="s">
        <v>743</v>
      </c>
      <c r="I2711">
        <v>15</v>
      </c>
      <c r="J2711">
        <v>38</v>
      </c>
      <c r="M2711" t="s">
        <v>776</v>
      </c>
      <c r="N2711" t="s">
        <v>777</v>
      </c>
      <c r="P2711" t="s">
        <v>788</v>
      </c>
      <c r="Q2711" t="s">
        <v>86</v>
      </c>
      <c r="R2711" t="s">
        <v>86</v>
      </c>
      <c r="S2711" s="71">
        <v>45426</v>
      </c>
      <c r="T2711" s="94">
        <v>0.35416666666666669</v>
      </c>
      <c r="U2711" s="71">
        <v>45426</v>
      </c>
      <c r="V2711" s="94">
        <v>0.52083333333333337</v>
      </c>
      <c r="W2711">
        <v>21</v>
      </c>
      <c r="X2711">
        <v>0.35</v>
      </c>
      <c r="Y2711" t="s">
        <v>35</v>
      </c>
      <c r="AB2711" t="s">
        <v>953</v>
      </c>
      <c r="AC2711" t="s">
        <v>954</v>
      </c>
      <c r="AD2711">
        <v>96081</v>
      </c>
    </row>
    <row r="2712" spans="1:30" x14ac:dyDescent="0.25">
      <c r="A2712" t="s">
        <v>944</v>
      </c>
      <c r="C2712" t="s">
        <v>945</v>
      </c>
      <c r="D2712" t="s">
        <v>234</v>
      </c>
      <c r="E2712" t="s">
        <v>946</v>
      </c>
      <c r="F2712" t="s">
        <v>782</v>
      </c>
      <c r="H2712" t="s">
        <v>743</v>
      </c>
      <c r="I2712">
        <v>15</v>
      </c>
      <c r="J2712">
        <v>38</v>
      </c>
      <c r="M2712" t="s">
        <v>744</v>
      </c>
      <c r="N2712" t="s">
        <v>745</v>
      </c>
      <c r="O2712">
        <v>0</v>
      </c>
      <c r="P2712" t="s">
        <v>791</v>
      </c>
      <c r="Q2712" t="s">
        <v>85</v>
      </c>
      <c r="R2712" t="s">
        <v>792</v>
      </c>
      <c r="S2712" s="71">
        <v>45426</v>
      </c>
      <c r="T2712" s="94">
        <v>0.53125</v>
      </c>
      <c r="U2712" s="71">
        <v>45426</v>
      </c>
      <c r="V2712" s="94">
        <v>0.65625</v>
      </c>
      <c r="W2712">
        <v>180</v>
      </c>
      <c r="X2712">
        <v>3</v>
      </c>
      <c r="Y2712" t="s">
        <v>34</v>
      </c>
      <c r="AB2712" t="s">
        <v>955</v>
      </c>
      <c r="AC2712" t="s">
        <v>956</v>
      </c>
      <c r="AD2712">
        <v>96131</v>
      </c>
    </row>
    <row r="2713" spans="1:30" x14ac:dyDescent="0.25">
      <c r="A2713" t="s">
        <v>944</v>
      </c>
      <c r="C2713" t="s">
        <v>945</v>
      </c>
      <c r="D2713" t="s">
        <v>234</v>
      </c>
      <c r="E2713" t="s">
        <v>946</v>
      </c>
      <c r="F2713" t="s">
        <v>782</v>
      </c>
      <c r="H2713" t="s">
        <v>743</v>
      </c>
      <c r="I2713">
        <v>15</v>
      </c>
      <c r="J2713">
        <v>38</v>
      </c>
      <c r="M2713" t="s">
        <v>776</v>
      </c>
      <c r="N2713" t="s">
        <v>777</v>
      </c>
      <c r="P2713" t="s">
        <v>795</v>
      </c>
      <c r="Q2713" t="s">
        <v>85</v>
      </c>
      <c r="R2713" t="s">
        <v>792</v>
      </c>
      <c r="S2713" s="71">
        <v>45426</v>
      </c>
      <c r="T2713" s="94">
        <v>0.53125</v>
      </c>
      <c r="U2713" s="71">
        <v>45426</v>
      </c>
      <c r="V2713" s="94">
        <v>0.65625</v>
      </c>
      <c r="W2713">
        <v>9</v>
      </c>
      <c r="X2713">
        <v>0.15</v>
      </c>
      <c r="Y2713" t="s">
        <v>34</v>
      </c>
      <c r="AB2713" t="s">
        <v>955</v>
      </c>
      <c r="AC2713" t="s">
        <v>956</v>
      </c>
      <c r="AD2713">
        <v>96131</v>
      </c>
    </row>
    <row r="2714" spans="1:30" x14ac:dyDescent="0.25">
      <c r="A2714" t="s">
        <v>944</v>
      </c>
      <c r="C2714" t="s">
        <v>945</v>
      </c>
      <c r="D2714" t="s">
        <v>234</v>
      </c>
      <c r="E2714" t="s">
        <v>946</v>
      </c>
      <c r="F2714" t="s">
        <v>782</v>
      </c>
      <c r="H2714" t="s">
        <v>743</v>
      </c>
      <c r="I2714">
        <v>15</v>
      </c>
      <c r="J2714">
        <v>38</v>
      </c>
      <c r="M2714" t="s">
        <v>789</v>
      </c>
      <c r="N2714" t="s">
        <v>777</v>
      </c>
      <c r="P2714" t="s">
        <v>790</v>
      </c>
      <c r="S2714" s="71">
        <v>45426</v>
      </c>
      <c r="T2714" s="94">
        <v>0.53125</v>
      </c>
      <c r="U2714" s="71">
        <v>45426</v>
      </c>
      <c r="V2714" s="94">
        <v>0.65625</v>
      </c>
      <c r="W2714">
        <v>1.28</v>
      </c>
      <c r="X2714">
        <v>2.1333332999999999E-2</v>
      </c>
      <c r="Y2714" t="s">
        <v>34</v>
      </c>
      <c r="AD2714">
        <v>96131</v>
      </c>
    </row>
    <row r="2715" spans="1:30" x14ac:dyDescent="0.25">
      <c r="A2715" t="s">
        <v>944</v>
      </c>
      <c r="C2715" t="s">
        <v>945</v>
      </c>
      <c r="D2715" t="s">
        <v>234</v>
      </c>
      <c r="E2715" t="s">
        <v>946</v>
      </c>
      <c r="F2715" t="s">
        <v>782</v>
      </c>
      <c r="H2715" t="s">
        <v>743</v>
      </c>
      <c r="I2715">
        <v>15</v>
      </c>
      <c r="J2715">
        <v>38</v>
      </c>
      <c r="M2715" t="s">
        <v>744</v>
      </c>
      <c r="N2715" t="s">
        <v>796</v>
      </c>
      <c r="O2715">
        <v>0</v>
      </c>
      <c r="P2715" t="s">
        <v>797</v>
      </c>
      <c r="Q2715" t="s">
        <v>747</v>
      </c>
      <c r="R2715" t="s">
        <v>747</v>
      </c>
      <c r="S2715" s="71">
        <v>45427</v>
      </c>
      <c r="T2715" s="94">
        <v>0.29166666666666669</v>
      </c>
      <c r="U2715" s="71">
        <v>45427</v>
      </c>
      <c r="V2715" s="94">
        <v>0.33333333333333331</v>
      </c>
      <c r="W2715">
        <v>60</v>
      </c>
      <c r="X2715">
        <v>1</v>
      </c>
      <c r="AB2715" t="s">
        <v>798</v>
      </c>
      <c r="AC2715" t="s">
        <v>799</v>
      </c>
      <c r="AD2715">
        <v>129045</v>
      </c>
    </row>
    <row r="2716" spans="1:30" x14ac:dyDescent="0.25">
      <c r="A2716" t="s">
        <v>944</v>
      </c>
      <c r="C2716" t="s">
        <v>945</v>
      </c>
      <c r="D2716" t="s">
        <v>234</v>
      </c>
      <c r="E2716" t="s">
        <v>946</v>
      </c>
      <c r="F2716" t="s">
        <v>782</v>
      </c>
      <c r="H2716" t="s">
        <v>743</v>
      </c>
      <c r="I2716">
        <v>15</v>
      </c>
      <c r="J2716">
        <v>38</v>
      </c>
      <c r="M2716" t="s">
        <v>744</v>
      </c>
      <c r="N2716" t="s">
        <v>745</v>
      </c>
      <c r="O2716">
        <v>0</v>
      </c>
      <c r="P2716" t="s">
        <v>816</v>
      </c>
      <c r="Q2716" t="s">
        <v>86</v>
      </c>
      <c r="R2716" t="s">
        <v>86</v>
      </c>
      <c r="S2716" s="71">
        <v>45427</v>
      </c>
      <c r="T2716" s="94">
        <v>0.36458333333333331</v>
      </c>
      <c r="U2716" s="71">
        <v>45427</v>
      </c>
      <c r="V2716" s="94">
        <v>0.40625</v>
      </c>
      <c r="W2716">
        <v>60</v>
      </c>
      <c r="X2716">
        <v>1</v>
      </c>
      <c r="Y2716" t="s">
        <v>35</v>
      </c>
      <c r="AB2716" t="s">
        <v>947</v>
      </c>
      <c r="AC2716" t="s">
        <v>948</v>
      </c>
      <c r="AD2716">
        <v>103480</v>
      </c>
    </row>
    <row r="2717" spans="1:30" x14ac:dyDescent="0.25">
      <c r="A2717" t="s">
        <v>944</v>
      </c>
      <c r="C2717" t="s">
        <v>945</v>
      </c>
      <c r="D2717" t="s">
        <v>234</v>
      </c>
      <c r="E2717" t="s">
        <v>946</v>
      </c>
      <c r="F2717" t="s">
        <v>782</v>
      </c>
      <c r="H2717" t="s">
        <v>743</v>
      </c>
      <c r="I2717">
        <v>15</v>
      </c>
      <c r="J2717">
        <v>38</v>
      </c>
      <c r="M2717" t="s">
        <v>744</v>
      </c>
      <c r="N2717" t="s">
        <v>745</v>
      </c>
      <c r="O2717">
        <v>0</v>
      </c>
      <c r="P2717" t="s">
        <v>816</v>
      </c>
      <c r="Q2717" t="s">
        <v>86</v>
      </c>
      <c r="R2717" t="s">
        <v>86</v>
      </c>
      <c r="S2717" s="71">
        <v>45427</v>
      </c>
      <c r="T2717" s="94">
        <v>0.42708333333333331</v>
      </c>
      <c r="U2717" s="71">
        <v>45427</v>
      </c>
      <c r="V2717" s="94">
        <v>0.51041666666666663</v>
      </c>
      <c r="W2717">
        <v>120</v>
      </c>
      <c r="X2717">
        <v>2</v>
      </c>
      <c r="Y2717" t="s">
        <v>35</v>
      </c>
      <c r="AB2717" t="s">
        <v>820</v>
      </c>
      <c r="AC2717" t="s">
        <v>821</v>
      </c>
      <c r="AD2717">
        <v>96170</v>
      </c>
    </row>
    <row r="2718" spans="1:30" x14ac:dyDescent="0.25">
      <c r="A2718" t="s">
        <v>944</v>
      </c>
      <c r="C2718" t="s">
        <v>945</v>
      </c>
      <c r="D2718" t="s">
        <v>234</v>
      </c>
      <c r="E2718" t="s">
        <v>946</v>
      </c>
      <c r="F2718" t="s">
        <v>782</v>
      </c>
      <c r="H2718" t="s">
        <v>743</v>
      </c>
      <c r="I2718">
        <v>15</v>
      </c>
      <c r="J2718">
        <v>38</v>
      </c>
      <c r="M2718" t="s">
        <v>776</v>
      </c>
      <c r="N2718" t="s">
        <v>777</v>
      </c>
      <c r="P2718" t="s">
        <v>788</v>
      </c>
      <c r="Q2718" t="s">
        <v>86</v>
      </c>
      <c r="R2718" t="s">
        <v>86</v>
      </c>
      <c r="S2718" s="71">
        <v>45427</v>
      </c>
      <c r="T2718" s="94">
        <v>0.42708333333333331</v>
      </c>
      <c r="U2718" s="71">
        <v>45427</v>
      </c>
      <c r="V2718" s="94">
        <v>0.51041666666666663</v>
      </c>
      <c r="W2718">
        <v>13</v>
      </c>
      <c r="X2718">
        <v>0.21666666700000001</v>
      </c>
      <c r="Y2718" t="s">
        <v>35</v>
      </c>
      <c r="AB2718" t="s">
        <v>820</v>
      </c>
      <c r="AC2718" t="s">
        <v>821</v>
      </c>
      <c r="AD2718">
        <v>96170</v>
      </c>
    </row>
    <row r="2719" spans="1:30" x14ac:dyDescent="0.25">
      <c r="A2719" t="s">
        <v>944</v>
      </c>
      <c r="C2719" t="s">
        <v>945</v>
      </c>
      <c r="D2719" t="s">
        <v>234</v>
      </c>
      <c r="E2719" t="s">
        <v>946</v>
      </c>
      <c r="F2719" t="s">
        <v>782</v>
      </c>
      <c r="H2719" t="s">
        <v>743</v>
      </c>
      <c r="I2719">
        <v>15</v>
      </c>
      <c r="J2719">
        <v>38</v>
      </c>
      <c r="M2719" t="s">
        <v>789</v>
      </c>
      <c r="N2719" t="s">
        <v>777</v>
      </c>
      <c r="P2719" t="s">
        <v>790</v>
      </c>
      <c r="S2719" s="71">
        <v>45427</v>
      </c>
      <c r="T2719" s="94">
        <v>0.42708333333333331</v>
      </c>
      <c r="U2719" s="71">
        <v>45427</v>
      </c>
      <c r="V2719" s="94">
        <v>0.51041666666666663</v>
      </c>
      <c r="W2719">
        <v>5.0599999999999996</v>
      </c>
      <c r="X2719">
        <v>8.4333332999999996E-2</v>
      </c>
      <c r="Y2719" t="s">
        <v>35</v>
      </c>
      <c r="AD2719">
        <v>96170</v>
      </c>
    </row>
    <row r="2720" spans="1:30" x14ac:dyDescent="0.25">
      <c r="A2720" t="s">
        <v>944</v>
      </c>
      <c r="C2720" t="s">
        <v>945</v>
      </c>
      <c r="D2720" t="s">
        <v>234</v>
      </c>
      <c r="E2720" t="s">
        <v>946</v>
      </c>
      <c r="F2720" t="s">
        <v>782</v>
      </c>
      <c r="H2720" t="s">
        <v>743</v>
      </c>
      <c r="I2720">
        <v>15</v>
      </c>
      <c r="J2720">
        <v>38</v>
      </c>
      <c r="M2720" t="s">
        <v>744</v>
      </c>
      <c r="N2720" t="s">
        <v>745</v>
      </c>
      <c r="O2720">
        <v>0</v>
      </c>
      <c r="P2720" t="s">
        <v>791</v>
      </c>
      <c r="Q2720" t="s">
        <v>85</v>
      </c>
      <c r="R2720" t="s">
        <v>792</v>
      </c>
      <c r="S2720" s="71">
        <v>45427</v>
      </c>
      <c r="T2720" s="94">
        <v>0.53125</v>
      </c>
      <c r="U2720" s="71">
        <v>45427</v>
      </c>
      <c r="V2720" s="94">
        <v>0.65625</v>
      </c>
      <c r="W2720">
        <v>180</v>
      </c>
      <c r="X2720">
        <v>3</v>
      </c>
      <c r="Y2720" t="s">
        <v>34</v>
      </c>
      <c r="AB2720" t="s">
        <v>957</v>
      </c>
      <c r="AC2720" t="s">
        <v>958</v>
      </c>
      <c r="AD2720">
        <v>96053</v>
      </c>
    </row>
    <row r="2721" spans="1:30" x14ac:dyDescent="0.25">
      <c r="A2721" t="s">
        <v>944</v>
      </c>
      <c r="C2721" t="s">
        <v>945</v>
      </c>
      <c r="D2721" t="s">
        <v>234</v>
      </c>
      <c r="E2721" t="s">
        <v>946</v>
      </c>
      <c r="F2721" t="s">
        <v>782</v>
      </c>
      <c r="H2721" t="s">
        <v>743</v>
      </c>
      <c r="I2721">
        <v>15</v>
      </c>
      <c r="J2721">
        <v>38</v>
      </c>
      <c r="M2721" t="s">
        <v>776</v>
      </c>
      <c r="N2721" t="s">
        <v>777</v>
      </c>
      <c r="P2721" t="s">
        <v>795</v>
      </c>
      <c r="Q2721" t="s">
        <v>85</v>
      </c>
      <c r="R2721" t="s">
        <v>792</v>
      </c>
      <c r="S2721" s="71">
        <v>45427</v>
      </c>
      <c r="T2721" s="94">
        <v>0.53125</v>
      </c>
      <c r="U2721" s="71">
        <v>45427</v>
      </c>
      <c r="V2721" s="94">
        <v>0.65625</v>
      </c>
      <c r="W2721">
        <v>10</v>
      </c>
      <c r="X2721">
        <v>0.16666666699999999</v>
      </c>
      <c r="Y2721" t="s">
        <v>34</v>
      </c>
      <c r="AB2721" t="s">
        <v>957</v>
      </c>
      <c r="AC2721" t="s">
        <v>958</v>
      </c>
      <c r="AD2721">
        <v>96053</v>
      </c>
    </row>
    <row r="2722" spans="1:30" x14ac:dyDescent="0.25">
      <c r="A2722" t="s">
        <v>944</v>
      </c>
      <c r="C2722" t="s">
        <v>945</v>
      </c>
      <c r="D2722" t="s">
        <v>234</v>
      </c>
      <c r="E2722" t="s">
        <v>946</v>
      </c>
      <c r="F2722" t="s">
        <v>782</v>
      </c>
      <c r="H2722" t="s">
        <v>743</v>
      </c>
      <c r="I2722">
        <v>15</v>
      </c>
      <c r="J2722">
        <v>38</v>
      </c>
      <c r="M2722" t="s">
        <v>789</v>
      </c>
      <c r="N2722" t="s">
        <v>777</v>
      </c>
      <c r="P2722" t="s">
        <v>790</v>
      </c>
      <c r="S2722" s="71">
        <v>45427</v>
      </c>
      <c r="T2722" s="94">
        <v>0.53125</v>
      </c>
      <c r="U2722" s="71">
        <v>45427</v>
      </c>
      <c r="V2722" s="94">
        <v>0.65625</v>
      </c>
      <c r="W2722">
        <v>3.16</v>
      </c>
      <c r="X2722">
        <v>5.2666667E-2</v>
      </c>
      <c r="Y2722" t="s">
        <v>34</v>
      </c>
      <c r="AD2722">
        <v>96053</v>
      </c>
    </row>
    <row r="2723" spans="1:30" x14ac:dyDescent="0.25">
      <c r="A2723" t="s">
        <v>899</v>
      </c>
      <c r="C2723" t="s">
        <v>900</v>
      </c>
      <c r="D2723" t="s">
        <v>181</v>
      </c>
      <c r="E2723" t="s">
        <v>901</v>
      </c>
      <c r="F2723" t="s">
        <v>782</v>
      </c>
      <c r="H2723" t="s">
        <v>743</v>
      </c>
      <c r="I2723">
        <v>0</v>
      </c>
      <c r="J2723">
        <v>38</v>
      </c>
      <c r="M2723" t="s">
        <v>744</v>
      </c>
      <c r="N2723" t="s">
        <v>796</v>
      </c>
      <c r="O2723">
        <v>0</v>
      </c>
      <c r="P2723" t="s">
        <v>797</v>
      </c>
      <c r="Q2723" t="s">
        <v>747</v>
      </c>
      <c r="R2723" t="s">
        <v>747</v>
      </c>
      <c r="S2723" s="71">
        <v>45414</v>
      </c>
      <c r="T2723" s="94">
        <v>0.38541666666666669</v>
      </c>
      <c r="U2723" s="71">
        <v>45414</v>
      </c>
      <c r="V2723" s="94">
        <v>0.39583333333333331</v>
      </c>
      <c r="W2723">
        <v>15</v>
      </c>
      <c r="X2723">
        <v>0.25</v>
      </c>
      <c r="AB2723" t="s">
        <v>798</v>
      </c>
      <c r="AC2723" t="s">
        <v>799</v>
      </c>
      <c r="AD2723">
        <v>124459</v>
      </c>
    </row>
    <row r="2724" spans="1:30" x14ac:dyDescent="0.25">
      <c r="A2724" t="s">
        <v>899</v>
      </c>
      <c r="C2724" t="s">
        <v>900</v>
      </c>
      <c r="D2724" t="s">
        <v>181</v>
      </c>
      <c r="E2724" t="s">
        <v>901</v>
      </c>
      <c r="F2724" t="s">
        <v>782</v>
      </c>
      <c r="H2724" t="s">
        <v>743</v>
      </c>
      <c r="I2724">
        <v>0</v>
      </c>
      <c r="J2724">
        <v>38</v>
      </c>
      <c r="M2724" t="s">
        <v>744</v>
      </c>
      <c r="N2724" t="s">
        <v>745</v>
      </c>
      <c r="O2724">
        <v>0</v>
      </c>
      <c r="P2724" t="s">
        <v>783</v>
      </c>
      <c r="Q2724" t="s">
        <v>86</v>
      </c>
      <c r="R2724" t="s">
        <v>86</v>
      </c>
      <c r="S2724" s="71">
        <v>45414</v>
      </c>
      <c r="T2724" s="94">
        <v>0.39583333333333331</v>
      </c>
      <c r="U2724" s="71">
        <v>45414</v>
      </c>
      <c r="V2724" s="94">
        <v>0.47916666666666669</v>
      </c>
      <c r="W2724">
        <v>120</v>
      </c>
      <c r="X2724">
        <v>2</v>
      </c>
      <c r="Y2724" t="s">
        <v>35</v>
      </c>
      <c r="AB2724" t="s">
        <v>902</v>
      </c>
      <c r="AC2724" t="s">
        <v>903</v>
      </c>
      <c r="AD2724">
        <v>90810</v>
      </c>
    </row>
    <row r="2725" spans="1:30" x14ac:dyDescent="0.25">
      <c r="A2725" t="s">
        <v>899</v>
      </c>
      <c r="C2725" t="s">
        <v>900</v>
      </c>
      <c r="D2725" t="s">
        <v>181</v>
      </c>
      <c r="E2725" t="s">
        <v>901</v>
      </c>
      <c r="F2725" t="s">
        <v>782</v>
      </c>
      <c r="H2725" t="s">
        <v>743</v>
      </c>
      <c r="I2725">
        <v>0</v>
      </c>
      <c r="J2725">
        <v>38</v>
      </c>
      <c r="M2725" t="s">
        <v>776</v>
      </c>
      <c r="N2725" t="s">
        <v>777</v>
      </c>
      <c r="P2725" t="s">
        <v>788</v>
      </c>
      <c r="Q2725" t="s">
        <v>86</v>
      </c>
      <c r="R2725" t="s">
        <v>86</v>
      </c>
      <c r="S2725" s="71">
        <v>45414</v>
      </c>
      <c r="T2725" s="94">
        <v>0.39583333333333331</v>
      </c>
      <c r="U2725" s="71">
        <v>45414</v>
      </c>
      <c r="V2725" s="94">
        <v>0.47916666666666669</v>
      </c>
      <c r="W2725">
        <v>12</v>
      </c>
      <c r="X2725">
        <v>0.2</v>
      </c>
      <c r="Y2725" t="s">
        <v>35</v>
      </c>
      <c r="AB2725" t="s">
        <v>902</v>
      </c>
      <c r="AC2725" t="s">
        <v>903</v>
      </c>
      <c r="AD2725">
        <v>90810</v>
      </c>
    </row>
    <row r="2726" spans="1:30" x14ac:dyDescent="0.25">
      <c r="A2726" t="s">
        <v>899</v>
      </c>
      <c r="C2726" t="s">
        <v>900</v>
      </c>
      <c r="D2726" t="s">
        <v>181</v>
      </c>
      <c r="E2726" t="s">
        <v>901</v>
      </c>
      <c r="F2726" t="s">
        <v>782</v>
      </c>
      <c r="H2726" t="s">
        <v>743</v>
      </c>
      <c r="I2726">
        <v>0</v>
      </c>
      <c r="J2726">
        <v>38</v>
      </c>
      <c r="M2726" t="s">
        <v>744</v>
      </c>
      <c r="N2726" t="s">
        <v>745</v>
      </c>
      <c r="O2726">
        <v>0</v>
      </c>
      <c r="P2726" t="s">
        <v>783</v>
      </c>
      <c r="Q2726" t="s">
        <v>86</v>
      </c>
      <c r="R2726" t="s">
        <v>86</v>
      </c>
      <c r="S2726" s="71">
        <v>45414</v>
      </c>
      <c r="T2726" s="94">
        <v>0.48958333333333331</v>
      </c>
      <c r="U2726" s="71">
        <v>45414</v>
      </c>
      <c r="V2726" s="94">
        <v>0.61458333333333337</v>
      </c>
      <c r="W2726">
        <v>180</v>
      </c>
      <c r="X2726">
        <v>3</v>
      </c>
      <c r="Y2726" t="s">
        <v>35</v>
      </c>
      <c r="AB2726" t="s">
        <v>904</v>
      </c>
      <c r="AC2726" t="s">
        <v>905</v>
      </c>
      <c r="AD2726">
        <v>90534</v>
      </c>
    </row>
    <row r="2727" spans="1:30" x14ac:dyDescent="0.25">
      <c r="A2727" t="s">
        <v>899</v>
      </c>
      <c r="C2727" t="s">
        <v>900</v>
      </c>
      <c r="D2727" t="s">
        <v>181</v>
      </c>
      <c r="E2727" t="s">
        <v>901</v>
      </c>
      <c r="F2727" t="s">
        <v>782</v>
      </c>
      <c r="H2727" t="s">
        <v>743</v>
      </c>
      <c r="I2727">
        <v>0</v>
      </c>
      <c r="J2727">
        <v>38</v>
      </c>
      <c r="M2727" t="s">
        <v>776</v>
      </c>
      <c r="N2727" t="s">
        <v>777</v>
      </c>
      <c r="P2727" t="s">
        <v>788</v>
      </c>
      <c r="Q2727" t="s">
        <v>86</v>
      </c>
      <c r="R2727" t="s">
        <v>86</v>
      </c>
      <c r="S2727" s="71">
        <v>45414</v>
      </c>
      <c r="T2727" s="94">
        <v>0.48958333333333331</v>
      </c>
      <c r="U2727" s="71">
        <v>45414</v>
      </c>
      <c r="V2727" s="94">
        <v>0.61458333333333337</v>
      </c>
      <c r="W2727">
        <v>11</v>
      </c>
      <c r="X2727">
        <v>0.18333333299999999</v>
      </c>
      <c r="Y2727" t="s">
        <v>35</v>
      </c>
      <c r="AB2727" t="s">
        <v>904</v>
      </c>
      <c r="AC2727" t="s">
        <v>905</v>
      </c>
      <c r="AD2727">
        <v>90534</v>
      </c>
    </row>
    <row r="2728" spans="1:30" x14ac:dyDescent="0.25">
      <c r="A2728" t="s">
        <v>899</v>
      </c>
      <c r="C2728" t="s">
        <v>900</v>
      </c>
      <c r="D2728" t="s">
        <v>181</v>
      </c>
      <c r="E2728" t="s">
        <v>901</v>
      </c>
      <c r="F2728" t="s">
        <v>782</v>
      </c>
      <c r="H2728" t="s">
        <v>743</v>
      </c>
      <c r="I2728">
        <v>0</v>
      </c>
      <c r="J2728">
        <v>38</v>
      </c>
      <c r="M2728" t="s">
        <v>789</v>
      </c>
      <c r="N2728" t="s">
        <v>777</v>
      </c>
      <c r="P2728" t="s">
        <v>790</v>
      </c>
      <c r="S2728" s="71">
        <v>45414</v>
      </c>
      <c r="T2728" s="94">
        <v>0.48958333333333331</v>
      </c>
      <c r="U2728" s="71">
        <v>45414</v>
      </c>
      <c r="V2728" s="94">
        <v>0.61458333333333337</v>
      </c>
      <c r="W2728">
        <v>3.09</v>
      </c>
      <c r="X2728">
        <v>5.1499999999999997E-2</v>
      </c>
      <c r="Y2728" t="s">
        <v>35</v>
      </c>
      <c r="AD2728">
        <v>90534</v>
      </c>
    </row>
    <row r="2729" spans="1:30" x14ac:dyDescent="0.25">
      <c r="A2729" t="s">
        <v>899</v>
      </c>
      <c r="C2729" t="s">
        <v>900</v>
      </c>
      <c r="D2729" t="s">
        <v>181</v>
      </c>
      <c r="E2729" t="s">
        <v>901</v>
      </c>
      <c r="F2729" t="s">
        <v>782</v>
      </c>
      <c r="H2729" t="s">
        <v>743</v>
      </c>
      <c r="I2729">
        <v>0</v>
      </c>
      <c r="J2729">
        <v>38</v>
      </c>
      <c r="M2729" t="s">
        <v>744</v>
      </c>
      <c r="N2729" t="s">
        <v>745</v>
      </c>
      <c r="O2729">
        <v>0</v>
      </c>
      <c r="P2729" t="s">
        <v>746</v>
      </c>
      <c r="Q2729" t="s">
        <v>747</v>
      </c>
      <c r="R2729" t="s">
        <v>747</v>
      </c>
      <c r="S2729" s="71">
        <v>45414</v>
      </c>
      <c r="T2729" s="94">
        <v>0.66666666666666663</v>
      </c>
      <c r="U2729" s="71">
        <v>45414</v>
      </c>
      <c r="V2729" s="94">
        <v>0.71875</v>
      </c>
      <c r="W2729">
        <v>75</v>
      </c>
      <c r="X2729">
        <v>1.25</v>
      </c>
      <c r="AB2729" t="s">
        <v>1791</v>
      </c>
      <c r="AC2729" t="s">
        <v>1792</v>
      </c>
      <c r="AD2729">
        <v>120740</v>
      </c>
    </row>
    <row r="2730" spans="1:30" x14ac:dyDescent="0.25">
      <c r="A2730" t="s">
        <v>899</v>
      </c>
      <c r="C2730" t="s">
        <v>900</v>
      </c>
      <c r="D2730" t="s">
        <v>181</v>
      </c>
      <c r="E2730" t="s">
        <v>901</v>
      </c>
      <c r="F2730" t="s">
        <v>782</v>
      </c>
      <c r="H2730" t="s">
        <v>743</v>
      </c>
      <c r="I2730">
        <v>0</v>
      </c>
      <c r="J2730">
        <v>38</v>
      </c>
      <c r="M2730" t="s">
        <v>744</v>
      </c>
      <c r="N2730" t="s">
        <v>796</v>
      </c>
      <c r="O2730">
        <v>0</v>
      </c>
      <c r="P2730" t="s">
        <v>797</v>
      </c>
      <c r="Q2730" t="s">
        <v>747</v>
      </c>
      <c r="R2730" t="s">
        <v>747</v>
      </c>
      <c r="S2730" s="71">
        <v>45418</v>
      </c>
      <c r="T2730" s="94">
        <v>0.35416666666666669</v>
      </c>
      <c r="U2730" s="71">
        <v>45418</v>
      </c>
      <c r="V2730" s="94">
        <v>0.375</v>
      </c>
      <c r="W2730">
        <v>30</v>
      </c>
      <c r="X2730">
        <v>0.5</v>
      </c>
      <c r="AB2730" t="s">
        <v>798</v>
      </c>
      <c r="AC2730" t="s">
        <v>799</v>
      </c>
      <c r="AD2730">
        <v>125867</v>
      </c>
    </row>
    <row r="2731" spans="1:30" x14ac:dyDescent="0.25">
      <c r="A2731" t="s">
        <v>899</v>
      </c>
      <c r="C2731" t="s">
        <v>900</v>
      </c>
      <c r="D2731" t="s">
        <v>181</v>
      </c>
      <c r="E2731" t="s">
        <v>901</v>
      </c>
      <c r="F2731" t="s">
        <v>782</v>
      </c>
      <c r="H2731" t="s">
        <v>743</v>
      </c>
      <c r="I2731">
        <v>0</v>
      </c>
      <c r="J2731">
        <v>38</v>
      </c>
      <c r="M2731" t="s">
        <v>744</v>
      </c>
      <c r="N2731" t="s">
        <v>745</v>
      </c>
      <c r="O2731">
        <v>0</v>
      </c>
      <c r="P2731" t="s">
        <v>783</v>
      </c>
      <c r="Q2731" t="s">
        <v>86</v>
      </c>
      <c r="R2731" t="s">
        <v>86</v>
      </c>
      <c r="S2731" s="71">
        <v>45418</v>
      </c>
      <c r="T2731" s="94">
        <v>0.375</v>
      </c>
      <c r="U2731" s="71">
        <v>45418</v>
      </c>
      <c r="V2731" s="94">
        <v>0.4375</v>
      </c>
      <c r="W2731">
        <v>90</v>
      </c>
      <c r="X2731">
        <v>1.5</v>
      </c>
      <c r="Y2731" t="s">
        <v>35</v>
      </c>
      <c r="AB2731" t="s">
        <v>908</v>
      </c>
      <c r="AC2731" t="s">
        <v>909</v>
      </c>
      <c r="AD2731">
        <v>93058</v>
      </c>
    </row>
    <row r="2732" spans="1:30" x14ac:dyDescent="0.25">
      <c r="A2732" t="s">
        <v>899</v>
      </c>
      <c r="C2732" t="s">
        <v>900</v>
      </c>
      <c r="D2732" t="s">
        <v>181</v>
      </c>
      <c r="E2732" t="s">
        <v>901</v>
      </c>
      <c r="F2732" t="s">
        <v>782</v>
      </c>
      <c r="H2732" t="s">
        <v>743</v>
      </c>
      <c r="I2732">
        <v>0</v>
      </c>
      <c r="J2732">
        <v>38</v>
      </c>
      <c r="M2732" t="s">
        <v>744</v>
      </c>
      <c r="N2732" t="s">
        <v>745</v>
      </c>
      <c r="O2732">
        <v>0</v>
      </c>
      <c r="P2732" t="s">
        <v>816</v>
      </c>
      <c r="Q2732" t="s">
        <v>86</v>
      </c>
      <c r="R2732" t="s">
        <v>86</v>
      </c>
      <c r="S2732" s="71">
        <v>45418</v>
      </c>
      <c r="T2732" s="94">
        <v>0.45833333333333331</v>
      </c>
      <c r="U2732" s="71">
        <v>45418</v>
      </c>
      <c r="V2732" s="94">
        <v>0.54166666666666663</v>
      </c>
      <c r="W2732">
        <v>120</v>
      </c>
      <c r="X2732">
        <v>2</v>
      </c>
      <c r="Y2732" t="s">
        <v>35</v>
      </c>
      <c r="AB2732" t="s">
        <v>910</v>
      </c>
      <c r="AC2732" t="s">
        <v>911</v>
      </c>
      <c r="AD2732">
        <v>100920</v>
      </c>
    </row>
    <row r="2733" spans="1:30" x14ac:dyDescent="0.25">
      <c r="A2733" t="s">
        <v>899</v>
      </c>
      <c r="C2733" t="s">
        <v>900</v>
      </c>
      <c r="D2733" t="s">
        <v>181</v>
      </c>
      <c r="E2733" t="s">
        <v>901</v>
      </c>
      <c r="F2733" t="s">
        <v>782</v>
      </c>
      <c r="H2733" t="s">
        <v>743</v>
      </c>
      <c r="I2733">
        <v>0</v>
      </c>
      <c r="J2733">
        <v>38</v>
      </c>
      <c r="M2733" t="s">
        <v>789</v>
      </c>
      <c r="N2733" t="s">
        <v>777</v>
      </c>
      <c r="P2733" t="s">
        <v>790</v>
      </c>
      <c r="S2733" s="71">
        <v>45418</v>
      </c>
      <c r="T2733" s="94">
        <v>0.45833333333333331</v>
      </c>
      <c r="U2733" s="71">
        <v>45418</v>
      </c>
      <c r="V2733" s="94">
        <v>0.54166666666666663</v>
      </c>
      <c r="W2733">
        <v>6.9</v>
      </c>
      <c r="X2733">
        <v>0.115</v>
      </c>
      <c r="Y2733" t="s">
        <v>35</v>
      </c>
      <c r="AD2733">
        <v>100920</v>
      </c>
    </row>
    <row r="2734" spans="1:30" x14ac:dyDescent="0.25">
      <c r="A2734" t="s">
        <v>899</v>
      </c>
      <c r="C2734" t="s">
        <v>900</v>
      </c>
      <c r="D2734" t="s">
        <v>181</v>
      </c>
      <c r="E2734" t="s">
        <v>901</v>
      </c>
      <c r="F2734" t="s">
        <v>782</v>
      </c>
      <c r="H2734" t="s">
        <v>743</v>
      </c>
      <c r="I2734">
        <v>0</v>
      </c>
      <c r="J2734">
        <v>38</v>
      </c>
      <c r="M2734" t="s">
        <v>744</v>
      </c>
      <c r="N2734" t="s">
        <v>796</v>
      </c>
      <c r="O2734">
        <v>0</v>
      </c>
      <c r="P2734" t="s">
        <v>797</v>
      </c>
      <c r="Q2734" t="s">
        <v>747</v>
      </c>
      <c r="R2734" t="s">
        <v>747</v>
      </c>
      <c r="S2734" s="71">
        <v>45419</v>
      </c>
      <c r="T2734" s="94">
        <v>0.36458333333333331</v>
      </c>
      <c r="U2734" s="71">
        <v>45419</v>
      </c>
      <c r="V2734" s="94">
        <v>0.39583333333333331</v>
      </c>
      <c r="W2734">
        <v>45</v>
      </c>
      <c r="X2734">
        <v>0.75</v>
      </c>
      <c r="AB2734" t="s">
        <v>798</v>
      </c>
      <c r="AC2734" t="s">
        <v>799</v>
      </c>
      <c r="AD2734">
        <v>126364</v>
      </c>
    </row>
    <row r="2735" spans="1:30" x14ac:dyDescent="0.25">
      <c r="A2735" t="s">
        <v>899</v>
      </c>
      <c r="C2735" t="s">
        <v>900</v>
      </c>
      <c r="D2735" t="s">
        <v>181</v>
      </c>
      <c r="E2735" t="s">
        <v>901</v>
      </c>
      <c r="F2735" t="s">
        <v>782</v>
      </c>
      <c r="H2735" t="s">
        <v>743</v>
      </c>
      <c r="I2735">
        <v>0</v>
      </c>
      <c r="J2735">
        <v>38</v>
      </c>
      <c r="M2735" t="s">
        <v>744</v>
      </c>
      <c r="N2735" t="s">
        <v>745</v>
      </c>
      <c r="O2735">
        <v>0</v>
      </c>
      <c r="P2735" t="s">
        <v>783</v>
      </c>
      <c r="Q2735" t="s">
        <v>86</v>
      </c>
      <c r="R2735" t="s">
        <v>86</v>
      </c>
      <c r="S2735" s="71">
        <v>45419</v>
      </c>
      <c r="T2735" s="94">
        <v>0.39583333333333331</v>
      </c>
      <c r="U2735" s="71">
        <v>45419</v>
      </c>
      <c r="V2735" s="94">
        <v>0.47916666666666669</v>
      </c>
      <c r="W2735">
        <v>120</v>
      </c>
      <c r="X2735">
        <v>2</v>
      </c>
      <c r="Y2735" t="s">
        <v>35</v>
      </c>
      <c r="AB2735" t="s">
        <v>912</v>
      </c>
      <c r="AC2735" t="s">
        <v>913</v>
      </c>
      <c r="AD2735">
        <v>93840</v>
      </c>
    </row>
    <row r="2736" spans="1:30" x14ac:dyDescent="0.25">
      <c r="A2736" t="s">
        <v>899</v>
      </c>
      <c r="C2736" t="s">
        <v>900</v>
      </c>
      <c r="D2736" t="s">
        <v>181</v>
      </c>
      <c r="E2736" t="s">
        <v>901</v>
      </c>
      <c r="F2736" t="s">
        <v>782</v>
      </c>
      <c r="H2736" t="s">
        <v>743</v>
      </c>
      <c r="I2736">
        <v>0</v>
      </c>
      <c r="J2736">
        <v>38</v>
      </c>
      <c r="M2736" t="s">
        <v>776</v>
      </c>
      <c r="N2736" t="s">
        <v>777</v>
      </c>
      <c r="P2736" t="s">
        <v>788</v>
      </c>
      <c r="Q2736" t="s">
        <v>86</v>
      </c>
      <c r="R2736" t="s">
        <v>86</v>
      </c>
      <c r="S2736" s="71">
        <v>45419</v>
      </c>
      <c r="T2736" s="94">
        <v>0.39583333333333331</v>
      </c>
      <c r="U2736" s="71">
        <v>45419</v>
      </c>
      <c r="V2736" s="94">
        <v>0.47916666666666669</v>
      </c>
      <c r="W2736">
        <v>11</v>
      </c>
      <c r="X2736">
        <v>0.18333333299999999</v>
      </c>
      <c r="Y2736" t="s">
        <v>35</v>
      </c>
      <c r="AB2736" t="s">
        <v>912</v>
      </c>
      <c r="AC2736" t="s">
        <v>913</v>
      </c>
      <c r="AD2736">
        <v>93840</v>
      </c>
    </row>
    <row r="2737" spans="1:30" x14ac:dyDescent="0.25">
      <c r="A2737" t="s">
        <v>899</v>
      </c>
      <c r="C2737" t="s">
        <v>900</v>
      </c>
      <c r="D2737" t="s">
        <v>181</v>
      </c>
      <c r="E2737" t="s">
        <v>901</v>
      </c>
      <c r="F2737" t="s">
        <v>782</v>
      </c>
      <c r="H2737" t="s">
        <v>743</v>
      </c>
      <c r="I2737">
        <v>0</v>
      </c>
      <c r="J2737">
        <v>38</v>
      </c>
      <c r="M2737" t="s">
        <v>744</v>
      </c>
      <c r="N2737" t="s">
        <v>745</v>
      </c>
      <c r="O2737">
        <v>0</v>
      </c>
      <c r="P2737" t="s">
        <v>783</v>
      </c>
      <c r="Q2737" t="s">
        <v>86</v>
      </c>
      <c r="R2737" t="s">
        <v>86</v>
      </c>
      <c r="S2737" s="71">
        <v>45419</v>
      </c>
      <c r="T2737" s="94">
        <v>0.48958333333333331</v>
      </c>
      <c r="U2737" s="71">
        <v>45419</v>
      </c>
      <c r="V2737" s="94">
        <v>0.61458333333333337</v>
      </c>
      <c r="W2737">
        <v>180</v>
      </c>
      <c r="X2737">
        <v>3</v>
      </c>
      <c r="Y2737" t="s">
        <v>35</v>
      </c>
      <c r="AB2737" t="s">
        <v>904</v>
      </c>
      <c r="AC2737" t="s">
        <v>905</v>
      </c>
      <c r="AD2737">
        <v>93411</v>
      </c>
    </row>
    <row r="2738" spans="1:30" x14ac:dyDescent="0.25">
      <c r="A2738" t="s">
        <v>899</v>
      </c>
      <c r="C2738" t="s">
        <v>900</v>
      </c>
      <c r="D2738" t="s">
        <v>181</v>
      </c>
      <c r="E2738" t="s">
        <v>901</v>
      </c>
      <c r="F2738" t="s">
        <v>782</v>
      </c>
      <c r="H2738" t="s">
        <v>743</v>
      </c>
      <c r="I2738">
        <v>0</v>
      </c>
      <c r="J2738">
        <v>38</v>
      </c>
      <c r="M2738" t="s">
        <v>776</v>
      </c>
      <c r="N2738" t="s">
        <v>777</v>
      </c>
      <c r="P2738" t="s">
        <v>788</v>
      </c>
      <c r="Q2738" t="s">
        <v>86</v>
      </c>
      <c r="R2738" t="s">
        <v>86</v>
      </c>
      <c r="S2738" s="71">
        <v>45419</v>
      </c>
      <c r="T2738" s="94">
        <v>0.48958333333333331</v>
      </c>
      <c r="U2738" s="71">
        <v>45419</v>
      </c>
      <c r="V2738" s="94">
        <v>0.61458333333333337</v>
      </c>
      <c r="W2738">
        <v>16</v>
      </c>
      <c r="X2738">
        <v>0.26666666700000002</v>
      </c>
      <c r="Y2738" t="s">
        <v>35</v>
      </c>
      <c r="AB2738" t="s">
        <v>904</v>
      </c>
      <c r="AC2738" t="s">
        <v>905</v>
      </c>
      <c r="AD2738">
        <v>93411</v>
      </c>
    </row>
    <row r="2739" spans="1:30" x14ac:dyDescent="0.25">
      <c r="A2739" t="s">
        <v>899</v>
      </c>
      <c r="C2739" t="s">
        <v>900</v>
      </c>
      <c r="D2739" t="s">
        <v>181</v>
      </c>
      <c r="E2739" t="s">
        <v>901</v>
      </c>
      <c r="F2739" t="s">
        <v>782</v>
      </c>
      <c r="H2739" t="s">
        <v>743</v>
      </c>
      <c r="I2739">
        <v>0</v>
      </c>
      <c r="J2739">
        <v>38</v>
      </c>
      <c r="M2739" t="s">
        <v>789</v>
      </c>
      <c r="N2739" t="s">
        <v>777</v>
      </c>
      <c r="P2739" t="s">
        <v>790</v>
      </c>
      <c r="S2739" s="71">
        <v>45419</v>
      </c>
      <c r="T2739" s="94">
        <v>0.48958333333333331</v>
      </c>
      <c r="U2739" s="71">
        <v>45419</v>
      </c>
      <c r="V2739" s="94">
        <v>0.61458333333333337</v>
      </c>
      <c r="W2739">
        <v>3.01</v>
      </c>
      <c r="X2739">
        <v>5.0166666999999998E-2</v>
      </c>
      <c r="Y2739" t="s">
        <v>35</v>
      </c>
      <c r="AD2739">
        <v>93411</v>
      </c>
    </row>
    <row r="2740" spans="1:30" x14ac:dyDescent="0.25">
      <c r="A2740" t="s">
        <v>899</v>
      </c>
      <c r="C2740" t="s">
        <v>900</v>
      </c>
      <c r="D2740" t="s">
        <v>181</v>
      </c>
      <c r="E2740" t="s">
        <v>901</v>
      </c>
      <c r="F2740" t="s">
        <v>782</v>
      </c>
      <c r="H2740" t="s">
        <v>743</v>
      </c>
      <c r="I2740">
        <v>0</v>
      </c>
      <c r="J2740">
        <v>38</v>
      </c>
      <c r="M2740" t="s">
        <v>744</v>
      </c>
      <c r="N2740" t="s">
        <v>745</v>
      </c>
      <c r="O2740">
        <v>0</v>
      </c>
      <c r="P2740" t="s">
        <v>783</v>
      </c>
      <c r="Q2740" t="s">
        <v>86</v>
      </c>
      <c r="R2740" t="s">
        <v>86</v>
      </c>
      <c r="S2740" s="71">
        <v>45419</v>
      </c>
      <c r="T2740" s="94">
        <v>0.63541666666666663</v>
      </c>
      <c r="U2740" s="71">
        <v>45419</v>
      </c>
      <c r="V2740" s="94">
        <v>0.71875</v>
      </c>
      <c r="W2740">
        <v>120</v>
      </c>
      <c r="X2740">
        <v>2</v>
      </c>
      <c r="Y2740" t="s">
        <v>35</v>
      </c>
      <c r="AB2740" t="s">
        <v>822</v>
      </c>
      <c r="AC2740" t="s">
        <v>823</v>
      </c>
      <c r="AD2740">
        <v>93061</v>
      </c>
    </row>
    <row r="2741" spans="1:30" x14ac:dyDescent="0.25">
      <c r="A2741" t="s">
        <v>899</v>
      </c>
      <c r="C2741" t="s">
        <v>900</v>
      </c>
      <c r="D2741" t="s">
        <v>181</v>
      </c>
      <c r="E2741" t="s">
        <v>901</v>
      </c>
      <c r="F2741" t="s">
        <v>782</v>
      </c>
      <c r="H2741" t="s">
        <v>743</v>
      </c>
      <c r="I2741">
        <v>0</v>
      </c>
      <c r="J2741">
        <v>38</v>
      </c>
      <c r="M2741" t="s">
        <v>776</v>
      </c>
      <c r="N2741" t="s">
        <v>777</v>
      </c>
      <c r="P2741" t="s">
        <v>788</v>
      </c>
      <c r="Q2741" t="s">
        <v>86</v>
      </c>
      <c r="R2741" t="s">
        <v>86</v>
      </c>
      <c r="S2741" s="71">
        <v>45419</v>
      </c>
      <c r="T2741" s="94">
        <v>0.63541666666666663</v>
      </c>
      <c r="U2741" s="71">
        <v>45419</v>
      </c>
      <c r="V2741" s="94">
        <v>0.71875</v>
      </c>
      <c r="W2741">
        <v>5</v>
      </c>
      <c r="X2741">
        <v>8.3333332999999996E-2</v>
      </c>
      <c r="Y2741" t="s">
        <v>35</v>
      </c>
      <c r="AB2741" t="s">
        <v>822</v>
      </c>
      <c r="AC2741" t="s">
        <v>823</v>
      </c>
      <c r="AD2741">
        <v>93061</v>
      </c>
    </row>
    <row r="2742" spans="1:30" x14ac:dyDescent="0.25">
      <c r="A2742" t="s">
        <v>899</v>
      </c>
      <c r="C2742" t="s">
        <v>900</v>
      </c>
      <c r="D2742" t="s">
        <v>181</v>
      </c>
      <c r="E2742" t="s">
        <v>901</v>
      </c>
      <c r="F2742" t="s">
        <v>782</v>
      </c>
      <c r="H2742" t="s">
        <v>743</v>
      </c>
      <c r="I2742">
        <v>0</v>
      </c>
      <c r="J2742">
        <v>38</v>
      </c>
      <c r="M2742" t="s">
        <v>789</v>
      </c>
      <c r="N2742" t="s">
        <v>777</v>
      </c>
      <c r="P2742" t="s">
        <v>790</v>
      </c>
      <c r="S2742" s="71">
        <v>45419</v>
      </c>
      <c r="T2742" s="94">
        <v>0.63541666666666663</v>
      </c>
      <c r="U2742" s="71">
        <v>45419</v>
      </c>
      <c r="V2742" s="94">
        <v>0.71875</v>
      </c>
      <c r="W2742">
        <v>4.87</v>
      </c>
      <c r="X2742">
        <v>8.1166666999999998E-2</v>
      </c>
      <c r="Y2742" t="s">
        <v>35</v>
      </c>
      <c r="AD2742">
        <v>93061</v>
      </c>
    </row>
    <row r="2743" spans="1:30" x14ac:dyDescent="0.25">
      <c r="A2743" t="s">
        <v>899</v>
      </c>
      <c r="C2743" t="s">
        <v>900</v>
      </c>
      <c r="D2743" t="s">
        <v>181</v>
      </c>
      <c r="E2743" t="s">
        <v>901</v>
      </c>
      <c r="F2743" t="s">
        <v>782</v>
      </c>
      <c r="H2743" t="s">
        <v>743</v>
      </c>
      <c r="I2743">
        <v>0</v>
      </c>
      <c r="J2743">
        <v>38</v>
      </c>
      <c r="M2743" t="s">
        <v>744</v>
      </c>
      <c r="N2743" t="s">
        <v>796</v>
      </c>
      <c r="O2743">
        <v>0</v>
      </c>
      <c r="P2743" t="s">
        <v>797</v>
      </c>
      <c r="Q2743" t="s">
        <v>747</v>
      </c>
      <c r="R2743" t="s">
        <v>747</v>
      </c>
      <c r="S2743" s="71">
        <v>45420</v>
      </c>
      <c r="T2743" s="94">
        <v>0.33333333333333331</v>
      </c>
      <c r="U2743" s="71">
        <v>45420</v>
      </c>
      <c r="V2743" s="94">
        <v>0.375</v>
      </c>
      <c r="W2743">
        <v>60</v>
      </c>
      <c r="X2743">
        <v>1</v>
      </c>
      <c r="AB2743" t="s">
        <v>798</v>
      </c>
      <c r="AC2743" t="s">
        <v>799</v>
      </c>
      <c r="AD2743">
        <v>126683</v>
      </c>
    </row>
    <row r="2744" spans="1:30" x14ac:dyDescent="0.25">
      <c r="A2744" t="s">
        <v>899</v>
      </c>
      <c r="C2744" t="s">
        <v>900</v>
      </c>
      <c r="D2744" t="s">
        <v>181</v>
      </c>
      <c r="E2744" t="s">
        <v>901</v>
      </c>
      <c r="F2744" t="s">
        <v>782</v>
      </c>
      <c r="H2744" t="s">
        <v>743</v>
      </c>
      <c r="I2744">
        <v>0</v>
      </c>
      <c r="J2744">
        <v>38</v>
      </c>
      <c r="M2744" t="s">
        <v>744</v>
      </c>
      <c r="N2744" t="s">
        <v>745</v>
      </c>
      <c r="O2744">
        <v>0</v>
      </c>
      <c r="P2744" t="s">
        <v>783</v>
      </c>
      <c r="Q2744" t="s">
        <v>86</v>
      </c>
      <c r="R2744" t="s">
        <v>86</v>
      </c>
      <c r="S2744" s="71">
        <v>45420</v>
      </c>
      <c r="T2744" s="94">
        <v>0.375</v>
      </c>
      <c r="U2744" s="71">
        <v>45420</v>
      </c>
      <c r="V2744" s="94">
        <v>0.45833333333333331</v>
      </c>
      <c r="W2744">
        <v>120</v>
      </c>
      <c r="X2744">
        <v>2</v>
      </c>
      <c r="Y2744" t="s">
        <v>35</v>
      </c>
      <c r="AB2744" t="s">
        <v>914</v>
      </c>
      <c r="AC2744" t="s">
        <v>915</v>
      </c>
      <c r="AD2744">
        <v>93373</v>
      </c>
    </row>
    <row r="2745" spans="1:30" x14ac:dyDescent="0.25">
      <c r="A2745" t="s">
        <v>899</v>
      </c>
      <c r="C2745" t="s">
        <v>900</v>
      </c>
      <c r="D2745" t="s">
        <v>181</v>
      </c>
      <c r="E2745" t="s">
        <v>901</v>
      </c>
      <c r="F2745" t="s">
        <v>782</v>
      </c>
      <c r="H2745" t="s">
        <v>743</v>
      </c>
      <c r="I2745">
        <v>0</v>
      </c>
      <c r="J2745">
        <v>38</v>
      </c>
      <c r="M2745" t="s">
        <v>776</v>
      </c>
      <c r="N2745" t="s">
        <v>777</v>
      </c>
      <c r="P2745" t="s">
        <v>788</v>
      </c>
      <c r="Q2745" t="s">
        <v>86</v>
      </c>
      <c r="R2745" t="s">
        <v>86</v>
      </c>
      <c r="S2745" s="71">
        <v>45420</v>
      </c>
      <c r="T2745" s="94">
        <v>0.375</v>
      </c>
      <c r="U2745" s="71">
        <v>45420</v>
      </c>
      <c r="V2745" s="94">
        <v>0.45833333333333331</v>
      </c>
      <c r="W2745">
        <v>5</v>
      </c>
      <c r="X2745">
        <v>8.3333332999999996E-2</v>
      </c>
      <c r="Y2745" t="s">
        <v>35</v>
      </c>
      <c r="AB2745" t="s">
        <v>914</v>
      </c>
      <c r="AC2745" t="s">
        <v>915</v>
      </c>
      <c r="AD2745">
        <v>93373</v>
      </c>
    </row>
    <row r="2746" spans="1:30" x14ac:dyDescent="0.25">
      <c r="A2746" t="s">
        <v>899</v>
      </c>
      <c r="C2746" t="s">
        <v>900</v>
      </c>
      <c r="D2746" t="s">
        <v>181</v>
      </c>
      <c r="E2746" t="s">
        <v>901</v>
      </c>
      <c r="F2746" t="s">
        <v>782</v>
      </c>
      <c r="H2746" t="s">
        <v>743</v>
      </c>
      <c r="I2746">
        <v>0</v>
      </c>
      <c r="J2746">
        <v>38</v>
      </c>
      <c r="M2746" t="s">
        <v>744</v>
      </c>
      <c r="N2746" t="s">
        <v>745</v>
      </c>
      <c r="O2746">
        <v>0</v>
      </c>
      <c r="P2746" t="s">
        <v>783</v>
      </c>
      <c r="Q2746" t="s">
        <v>86</v>
      </c>
      <c r="R2746" t="s">
        <v>86</v>
      </c>
      <c r="S2746" s="71">
        <v>45420</v>
      </c>
      <c r="T2746" s="94">
        <v>0.47916666666666669</v>
      </c>
      <c r="U2746" s="71">
        <v>45420</v>
      </c>
      <c r="V2746" s="94">
        <v>0.5625</v>
      </c>
      <c r="W2746">
        <v>120</v>
      </c>
      <c r="X2746">
        <v>2</v>
      </c>
      <c r="Y2746" t="s">
        <v>35</v>
      </c>
      <c r="AB2746" t="s">
        <v>904</v>
      </c>
      <c r="AC2746" t="s">
        <v>905</v>
      </c>
      <c r="AD2746">
        <v>93413</v>
      </c>
    </row>
    <row r="2747" spans="1:30" x14ac:dyDescent="0.25">
      <c r="A2747" t="s">
        <v>899</v>
      </c>
      <c r="C2747" t="s">
        <v>900</v>
      </c>
      <c r="D2747" t="s">
        <v>181</v>
      </c>
      <c r="E2747" t="s">
        <v>901</v>
      </c>
      <c r="F2747" t="s">
        <v>782</v>
      </c>
      <c r="H2747" t="s">
        <v>743</v>
      </c>
      <c r="I2747">
        <v>0</v>
      </c>
      <c r="J2747">
        <v>38</v>
      </c>
      <c r="M2747" t="s">
        <v>776</v>
      </c>
      <c r="N2747" t="s">
        <v>777</v>
      </c>
      <c r="P2747" t="s">
        <v>788</v>
      </c>
      <c r="Q2747" t="s">
        <v>86</v>
      </c>
      <c r="R2747" t="s">
        <v>86</v>
      </c>
      <c r="S2747" s="71">
        <v>45420</v>
      </c>
      <c r="T2747" s="94">
        <v>0.47916666666666669</v>
      </c>
      <c r="U2747" s="71">
        <v>45420</v>
      </c>
      <c r="V2747" s="94">
        <v>0.5625</v>
      </c>
      <c r="W2747">
        <v>7</v>
      </c>
      <c r="X2747">
        <v>0.116666667</v>
      </c>
      <c r="Y2747" t="s">
        <v>35</v>
      </c>
      <c r="AB2747" t="s">
        <v>904</v>
      </c>
      <c r="AC2747" t="s">
        <v>905</v>
      </c>
      <c r="AD2747">
        <v>93413</v>
      </c>
    </row>
    <row r="2748" spans="1:30" x14ac:dyDescent="0.25">
      <c r="A2748" t="s">
        <v>899</v>
      </c>
      <c r="C2748" t="s">
        <v>900</v>
      </c>
      <c r="D2748" t="s">
        <v>181</v>
      </c>
      <c r="E2748" t="s">
        <v>901</v>
      </c>
      <c r="F2748" t="s">
        <v>782</v>
      </c>
      <c r="H2748" t="s">
        <v>743</v>
      </c>
      <c r="I2748">
        <v>0</v>
      </c>
      <c r="J2748">
        <v>38</v>
      </c>
      <c r="M2748" t="s">
        <v>789</v>
      </c>
      <c r="N2748" t="s">
        <v>777</v>
      </c>
      <c r="P2748" t="s">
        <v>790</v>
      </c>
      <c r="S2748" s="71">
        <v>45420</v>
      </c>
      <c r="T2748" s="94">
        <v>0.47916666666666669</v>
      </c>
      <c r="U2748" s="71">
        <v>45420</v>
      </c>
      <c r="V2748" s="94">
        <v>0.5625</v>
      </c>
      <c r="W2748">
        <v>0.15</v>
      </c>
      <c r="X2748">
        <v>2.5000000000000001E-3</v>
      </c>
      <c r="Y2748" t="s">
        <v>35</v>
      </c>
      <c r="AD2748">
        <v>93413</v>
      </c>
    </row>
    <row r="2749" spans="1:30" x14ac:dyDescent="0.25">
      <c r="A2749" t="s">
        <v>899</v>
      </c>
      <c r="C2749" t="s">
        <v>900</v>
      </c>
      <c r="D2749" t="s">
        <v>181</v>
      </c>
      <c r="E2749" t="s">
        <v>901</v>
      </c>
      <c r="F2749" t="s">
        <v>782</v>
      </c>
      <c r="H2749" t="s">
        <v>743</v>
      </c>
      <c r="I2749">
        <v>0</v>
      </c>
      <c r="J2749">
        <v>38</v>
      </c>
      <c r="M2749" t="s">
        <v>744</v>
      </c>
      <c r="N2749" t="s">
        <v>745</v>
      </c>
      <c r="O2749">
        <v>0</v>
      </c>
      <c r="P2749" t="s">
        <v>783</v>
      </c>
      <c r="Q2749" t="s">
        <v>86</v>
      </c>
      <c r="R2749" t="s">
        <v>86</v>
      </c>
      <c r="S2749" s="71">
        <v>45420</v>
      </c>
      <c r="T2749" s="94">
        <v>0.58333333333333337</v>
      </c>
      <c r="U2749" s="71">
        <v>45420</v>
      </c>
      <c r="V2749" s="94">
        <v>0.625</v>
      </c>
      <c r="W2749">
        <v>60</v>
      </c>
      <c r="X2749">
        <v>1</v>
      </c>
      <c r="Y2749" t="s">
        <v>35</v>
      </c>
      <c r="AB2749" t="s">
        <v>906</v>
      </c>
      <c r="AC2749" t="s">
        <v>907</v>
      </c>
      <c r="AD2749">
        <v>94359</v>
      </c>
    </row>
    <row r="2750" spans="1:30" x14ac:dyDescent="0.25">
      <c r="A2750" t="s">
        <v>899</v>
      </c>
      <c r="C2750" t="s">
        <v>900</v>
      </c>
      <c r="D2750" t="s">
        <v>181</v>
      </c>
      <c r="E2750" t="s">
        <v>901</v>
      </c>
      <c r="F2750" t="s">
        <v>782</v>
      </c>
      <c r="H2750" t="s">
        <v>743</v>
      </c>
      <c r="I2750">
        <v>0</v>
      </c>
      <c r="J2750">
        <v>38</v>
      </c>
      <c r="M2750" t="s">
        <v>789</v>
      </c>
      <c r="N2750" t="s">
        <v>777</v>
      </c>
      <c r="P2750" t="s">
        <v>790</v>
      </c>
      <c r="S2750" s="71">
        <v>45420</v>
      </c>
      <c r="T2750" s="94">
        <v>0.58333333333333337</v>
      </c>
      <c r="U2750" s="71">
        <v>45420</v>
      </c>
      <c r="V2750" s="94">
        <v>0.625</v>
      </c>
      <c r="W2750">
        <v>1.56</v>
      </c>
      <c r="X2750">
        <v>2.5999999999999999E-2</v>
      </c>
      <c r="Y2750" t="s">
        <v>35</v>
      </c>
      <c r="AD2750">
        <v>94359</v>
      </c>
    </row>
    <row r="2751" spans="1:30" x14ac:dyDescent="0.25">
      <c r="A2751" t="s">
        <v>899</v>
      </c>
      <c r="C2751" t="s">
        <v>900</v>
      </c>
      <c r="D2751" t="s">
        <v>181</v>
      </c>
      <c r="E2751" t="s">
        <v>901</v>
      </c>
      <c r="F2751" t="s">
        <v>782</v>
      </c>
      <c r="H2751" t="s">
        <v>743</v>
      </c>
      <c r="I2751">
        <v>0</v>
      </c>
      <c r="J2751">
        <v>38</v>
      </c>
      <c r="M2751" t="s">
        <v>744</v>
      </c>
      <c r="N2751" t="s">
        <v>796</v>
      </c>
      <c r="O2751">
        <v>0</v>
      </c>
      <c r="P2751" t="s">
        <v>797</v>
      </c>
      <c r="Q2751" t="s">
        <v>747</v>
      </c>
      <c r="R2751" t="s">
        <v>747</v>
      </c>
      <c r="S2751" s="71">
        <v>45421</v>
      </c>
      <c r="T2751" s="94">
        <v>0.375</v>
      </c>
      <c r="U2751" s="71">
        <v>45421</v>
      </c>
      <c r="V2751" s="94">
        <v>0.39583333333333331</v>
      </c>
      <c r="W2751">
        <v>30</v>
      </c>
      <c r="X2751">
        <v>0.5</v>
      </c>
      <c r="AB2751" t="s">
        <v>798</v>
      </c>
      <c r="AC2751" t="s">
        <v>799</v>
      </c>
      <c r="AD2751">
        <v>127028</v>
      </c>
    </row>
    <row r="2752" spans="1:30" x14ac:dyDescent="0.25">
      <c r="A2752" t="s">
        <v>899</v>
      </c>
      <c r="C2752" t="s">
        <v>900</v>
      </c>
      <c r="D2752" t="s">
        <v>181</v>
      </c>
      <c r="E2752" t="s">
        <v>901</v>
      </c>
      <c r="F2752" t="s">
        <v>782</v>
      </c>
      <c r="H2752" t="s">
        <v>743</v>
      </c>
      <c r="I2752">
        <v>0</v>
      </c>
      <c r="J2752">
        <v>38</v>
      </c>
      <c r="M2752" t="s">
        <v>744</v>
      </c>
      <c r="N2752" t="s">
        <v>745</v>
      </c>
      <c r="O2752">
        <v>0</v>
      </c>
      <c r="P2752" t="s">
        <v>783</v>
      </c>
      <c r="Q2752" t="s">
        <v>86</v>
      </c>
      <c r="R2752" t="s">
        <v>86</v>
      </c>
      <c r="S2752" s="71">
        <v>45421</v>
      </c>
      <c r="T2752" s="94">
        <v>0.39583333333333331</v>
      </c>
      <c r="U2752" s="71">
        <v>45421</v>
      </c>
      <c r="V2752" s="94">
        <v>0.47916666666666669</v>
      </c>
      <c r="W2752">
        <v>120</v>
      </c>
      <c r="X2752">
        <v>2</v>
      </c>
      <c r="Y2752" t="s">
        <v>35</v>
      </c>
      <c r="AB2752" t="s">
        <v>902</v>
      </c>
      <c r="AC2752" t="s">
        <v>903</v>
      </c>
      <c r="AD2752">
        <v>93694</v>
      </c>
    </row>
    <row r="2753" spans="1:30" x14ac:dyDescent="0.25">
      <c r="A2753" t="s">
        <v>899</v>
      </c>
      <c r="C2753" t="s">
        <v>900</v>
      </c>
      <c r="D2753" t="s">
        <v>181</v>
      </c>
      <c r="E2753" t="s">
        <v>901</v>
      </c>
      <c r="F2753" t="s">
        <v>782</v>
      </c>
      <c r="H2753" t="s">
        <v>743</v>
      </c>
      <c r="I2753">
        <v>0</v>
      </c>
      <c r="J2753">
        <v>38</v>
      </c>
      <c r="M2753" t="s">
        <v>776</v>
      </c>
      <c r="N2753" t="s">
        <v>777</v>
      </c>
      <c r="P2753" t="s">
        <v>788</v>
      </c>
      <c r="Q2753" t="s">
        <v>86</v>
      </c>
      <c r="R2753" t="s">
        <v>86</v>
      </c>
      <c r="S2753" s="71">
        <v>45421</v>
      </c>
      <c r="T2753" s="94">
        <v>0.39583333333333331</v>
      </c>
      <c r="U2753" s="71">
        <v>45421</v>
      </c>
      <c r="V2753" s="94">
        <v>0.47916666666666669</v>
      </c>
      <c r="W2753">
        <v>11</v>
      </c>
      <c r="X2753">
        <v>0.18333333299999999</v>
      </c>
      <c r="Y2753" t="s">
        <v>35</v>
      </c>
      <c r="AB2753" t="s">
        <v>902</v>
      </c>
      <c r="AC2753" t="s">
        <v>903</v>
      </c>
      <c r="AD2753">
        <v>93694</v>
      </c>
    </row>
    <row r="2754" spans="1:30" x14ac:dyDescent="0.25">
      <c r="A2754" t="s">
        <v>899</v>
      </c>
      <c r="C2754" t="s">
        <v>900</v>
      </c>
      <c r="D2754" t="s">
        <v>181</v>
      </c>
      <c r="E2754" t="s">
        <v>901</v>
      </c>
      <c r="F2754" t="s">
        <v>782</v>
      </c>
      <c r="H2754" t="s">
        <v>743</v>
      </c>
      <c r="I2754">
        <v>0</v>
      </c>
      <c r="J2754">
        <v>38</v>
      </c>
      <c r="M2754" t="s">
        <v>744</v>
      </c>
      <c r="N2754" t="s">
        <v>745</v>
      </c>
      <c r="O2754">
        <v>0</v>
      </c>
      <c r="P2754" t="s">
        <v>783</v>
      </c>
      <c r="Q2754" t="s">
        <v>86</v>
      </c>
      <c r="R2754" t="s">
        <v>86</v>
      </c>
      <c r="S2754" s="71">
        <v>45421</v>
      </c>
      <c r="T2754" s="94">
        <v>0.48958333333333331</v>
      </c>
      <c r="U2754" s="71">
        <v>45421</v>
      </c>
      <c r="V2754" s="94">
        <v>0.61458333333333337</v>
      </c>
      <c r="W2754">
        <v>180</v>
      </c>
      <c r="X2754">
        <v>3</v>
      </c>
      <c r="Y2754" t="s">
        <v>35</v>
      </c>
      <c r="AB2754" t="s">
        <v>904</v>
      </c>
      <c r="AC2754" t="s">
        <v>905</v>
      </c>
      <c r="AD2754">
        <v>93410</v>
      </c>
    </row>
    <row r="2755" spans="1:30" x14ac:dyDescent="0.25">
      <c r="A2755" t="s">
        <v>899</v>
      </c>
      <c r="C2755" t="s">
        <v>900</v>
      </c>
      <c r="D2755" t="s">
        <v>181</v>
      </c>
      <c r="E2755" t="s">
        <v>901</v>
      </c>
      <c r="F2755" t="s">
        <v>782</v>
      </c>
      <c r="H2755" t="s">
        <v>743</v>
      </c>
      <c r="I2755">
        <v>0</v>
      </c>
      <c r="J2755">
        <v>38</v>
      </c>
      <c r="M2755" t="s">
        <v>776</v>
      </c>
      <c r="N2755" t="s">
        <v>777</v>
      </c>
      <c r="P2755" t="s">
        <v>788</v>
      </c>
      <c r="Q2755" t="s">
        <v>86</v>
      </c>
      <c r="R2755" t="s">
        <v>86</v>
      </c>
      <c r="S2755" s="71">
        <v>45421</v>
      </c>
      <c r="T2755" s="94">
        <v>0.48958333333333331</v>
      </c>
      <c r="U2755" s="71">
        <v>45421</v>
      </c>
      <c r="V2755" s="94">
        <v>0.61458333333333337</v>
      </c>
      <c r="W2755">
        <v>7</v>
      </c>
      <c r="X2755">
        <v>0.116666667</v>
      </c>
      <c r="Y2755" t="s">
        <v>35</v>
      </c>
      <c r="AB2755" t="s">
        <v>904</v>
      </c>
      <c r="AC2755" t="s">
        <v>905</v>
      </c>
      <c r="AD2755">
        <v>93410</v>
      </c>
    </row>
    <row r="2756" spans="1:30" x14ac:dyDescent="0.25">
      <c r="A2756" t="s">
        <v>899</v>
      </c>
      <c r="C2756" t="s">
        <v>900</v>
      </c>
      <c r="D2756" t="s">
        <v>181</v>
      </c>
      <c r="E2756" t="s">
        <v>901</v>
      </c>
      <c r="F2756" t="s">
        <v>782</v>
      </c>
      <c r="H2756" t="s">
        <v>743</v>
      </c>
      <c r="I2756">
        <v>0</v>
      </c>
      <c r="J2756">
        <v>38</v>
      </c>
      <c r="M2756" t="s">
        <v>789</v>
      </c>
      <c r="N2756" t="s">
        <v>777</v>
      </c>
      <c r="P2756" t="s">
        <v>790</v>
      </c>
      <c r="S2756" s="71">
        <v>45421</v>
      </c>
      <c r="T2756" s="94">
        <v>0.48958333333333331</v>
      </c>
      <c r="U2756" s="71">
        <v>45421</v>
      </c>
      <c r="V2756" s="94">
        <v>0.61458333333333337</v>
      </c>
      <c r="W2756">
        <v>3.09</v>
      </c>
      <c r="X2756">
        <v>5.1499999999999997E-2</v>
      </c>
      <c r="Y2756" t="s">
        <v>35</v>
      </c>
      <c r="AD2756">
        <v>93410</v>
      </c>
    </row>
    <row r="2757" spans="1:30" x14ac:dyDescent="0.25">
      <c r="A2757" t="s">
        <v>899</v>
      </c>
      <c r="C2757" t="s">
        <v>900</v>
      </c>
      <c r="D2757" t="s">
        <v>181</v>
      </c>
      <c r="E2757" t="s">
        <v>901</v>
      </c>
      <c r="F2757" t="s">
        <v>782</v>
      </c>
      <c r="H2757" t="s">
        <v>743</v>
      </c>
      <c r="I2757">
        <v>0</v>
      </c>
      <c r="J2757">
        <v>38</v>
      </c>
      <c r="M2757" t="s">
        <v>744</v>
      </c>
      <c r="N2757" t="s">
        <v>745</v>
      </c>
      <c r="O2757">
        <v>0</v>
      </c>
      <c r="P2757" t="s">
        <v>783</v>
      </c>
      <c r="Q2757" t="s">
        <v>86</v>
      </c>
      <c r="R2757" t="s">
        <v>86</v>
      </c>
      <c r="S2757" s="71">
        <v>45421</v>
      </c>
      <c r="T2757" s="94">
        <v>0.625</v>
      </c>
      <c r="U2757" s="71">
        <v>45421</v>
      </c>
      <c r="V2757" s="94">
        <v>0.66666666666666663</v>
      </c>
      <c r="W2757">
        <v>60</v>
      </c>
      <c r="X2757">
        <v>1</v>
      </c>
      <c r="Y2757" t="s">
        <v>35</v>
      </c>
      <c r="AB2757" t="s">
        <v>906</v>
      </c>
      <c r="AC2757" t="s">
        <v>907</v>
      </c>
      <c r="AD2757">
        <v>95971</v>
      </c>
    </row>
    <row r="2758" spans="1:30" x14ac:dyDescent="0.25">
      <c r="A2758" t="s">
        <v>899</v>
      </c>
      <c r="C2758" t="s">
        <v>900</v>
      </c>
      <c r="D2758" t="s">
        <v>181</v>
      </c>
      <c r="E2758" t="s">
        <v>901</v>
      </c>
      <c r="F2758" t="s">
        <v>782</v>
      </c>
      <c r="H2758" t="s">
        <v>743</v>
      </c>
      <c r="I2758">
        <v>0</v>
      </c>
      <c r="J2758">
        <v>38</v>
      </c>
      <c r="M2758" t="s">
        <v>789</v>
      </c>
      <c r="N2758" t="s">
        <v>777</v>
      </c>
      <c r="P2758" t="s">
        <v>790</v>
      </c>
      <c r="S2758" s="71">
        <v>45421</v>
      </c>
      <c r="T2758" s="94">
        <v>0.625</v>
      </c>
      <c r="U2758" s="71">
        <v>45421</v>
      </c>
      <c r="V2758" s="94">
        <v>0.66666666666666663</v>
      </c>
      <c r="W2758">
        <v>1.56</v>
      </c>
      <c r="X2758">
        <v>2.5999999999999999E-2</v>
      </c>
      <c r="Y2758" t="s">
        <v>35</v>
      </c>
      <c r="AD2758">
        <v>95971</v>
      </c>
    </row>
    <row r="2759" spans="1:30" x14ac:dyDescent="0.25">
      <c r="A2759" t="s">
        <v>899</v>
      </c>
      <c r="C2759" t="s">
        <v>900</v>
      </c>
      <c r="D2759" t="s">
        <v>181</v>
      </c>
      <c r="E2759" t="s">
        <v>901</v>
      </c>
      <c r="F2759" t="s">
        <v>782</v>
      </c>
      <c r="H2759" t="s">
        <v>743</v>
      </c>
      <c r="I2759">
        <v>0</v>
      </c>
      <c r="J2759">
        <v>38</v>
      </c>
      <c r="M2759" t="s">
        <v>744</v>
      </c>
      <c r="N2759" t="s">
        <v>796</v>
      </c>
      <c r="O2759">
        <v>0</v>
      </c>
      <c r="P2759" t="s">
        <v>797</v>
      </c>
      <c r="Q2759" t="s">
        <v>747</v>
      </c>
      <c r="R2759" t="s">
        <v>747</v>
      </c>
      <c r="S2759" s="71">
        <v>45425</v>
      </c>
      <c r="T2759" s="94">
        <v>0.33333333333333331</v>
      </c>
      <c r="U2759" s="71">
        <v>45425</v>
      </c>
      <c r="V2759" s="94">
        <v>0.375</v>
      </c>
      <c r="W2759">
        <v>60</v>
      </c>
      <c r="X2759">
        <v>1</v>
      </c>
      <c r="AB2759" t="s">
        <v>798</v>
      </c>
      <c r="AC2759" t="s">
        <v>799</v>
      </c>
      <c r="AD2759">
        <v>128379</v>
      </c>
    </row>
    <row r="2760" spans="1:30" x14ac:dyDescent="0.25">
      <c r="A2760" t="s">
        <v>899</v>
      </c>
      <c r="C2760" t="s">
        <v>900</v>
      </c>
      <c r="D2760" t="s">
        <v>181</v>
      </c>
      <c r="E2760" t="s">
        <v>901</v>
      </c>
      <c r="F2760" t="s">
        <v>782</v>
      </c>
      <c r="H2760" t="s">
        <v>743</v>
      </c>
      <c r="I2760">
        <v>0</v>
      </c>
      <c r="J2760">
        <v>38</v>
      </c>
      <c r="M2760" t="s">
        <v>744</v>
      </c>
      <c r="N2760" t="s">
        <v>745</v>
      </c>
      <c r="O2760">
        <v>0</v>
      </c>
      <c r="P2760" t="s">
        <v>783</v>
      </c>
      <c r="Q2760" t="s">
        <v>86</v>
      </c>
      <c r="R2760" t="s">
        <v>86</v>
      </c>
      <c r="S2760" s="71">
        <v>45425</v>
      </c>
      <c r="T2760" s="94">
        <v>0.375</v>
      </c>
      <c r="U2760" s="71">
        <v>45425</v>
      </c>
      <c r="V2760" s="94">
        <v>0.4375</v>
      </c>
      <c r="W2760">
        <v>90</v>
      </c>
      <c r="X2760">
        <v>1.5</v>
      </c>
      <c r="Y2760" t="s">
        <v>35</v>
      </c>
      <c r="AB2760" t="s">
        <v>908</v>
      </c>
      <c r="AC2760" t="s">
        <v>909</v>
      </c>
      <c r="AD2760">
        <v>95980</v>
      </c>
    </row>
    <row r="2761" spans="1:30" x14ac:dyDescent="0.25">
      <c r="A2761" t="s">
        <v>899</v>
      </c>
      <c r="C2761" t="s">
        <v>900</v>
      </c>
      <c r="D2761" t="s">
        <v>181</v>
      </c>
      <c r="E2761" t="s">
        <v>901</v>
      </c>
      <c r="F2761" t="s">
        <v>782</v>
      </c>
      <c r="H2761" t="s">
        <v>743</v>
      </c>
      <c r="I2761">
        <v>0</v>
      </c>
      <c r="J2761">
        <v>38</v>
      </c>
      <c r="M2761" t="s">
        <v>744</v>
      </c>
      <c r="N2761" t="s">
        <v>745</v>
      </c>
      <c r="O2761">
        <v>0</v>
      </c>
      <c r="P2761" t="s">
        <v>791</v>
      </c>
      <c r="Q2761" t="s">
        <v>85</v>
      </c>
      <c r="R2761" t="s">
        <v>792</v>
      </c>
      <c r="S2761" s="71">
        <v>45425</v>
      </c>
      <c r="T2761" s="94">
        <v>0.45833333333333331</v>
      </c>
      <c r="U2761" s="71">
        <v>45425</v>
      </c>
      <c r="V2761" s="94">
        <v>0.54166666666666663</v>
      </c>
      <c r="W2761">
        <v>120</v>
      </c>
      <c r="X2761">
        <v>2</v>
      </c>
      <c r="Y2761" t="s">
        <v>34</v>
      </c>
      <c r="AB2761" t="s">
        <v>916</v>
      </c>
      <c r="AC2761" t="s">
        <v>917</v>
      </c>
      <c r="AD2761">
        <v>96637</v>
      </c>
    </row>
    <row r="2762" spans="1:30" x14ac:dyDescent="0.25">
      <c r="A2762" t="s">
        <v>899</v>
      </c>
      <c r="C2762" t="s">
        <v>900</v>
      </c>
      <c r="D2762" t="s">
        <v>181</v>
      </c>
      <c r="E2762" t="s">
        <v>901</v>
      </c>
      <c r="F2762" t="s">
        <v>782</v>
      </c>
      <c r="H2762" t="s">
        <v>743</v>
      </c>
      <c r="I2762">
        <v>0</v>
      </c>
      <c r="J2762">
        <v>38</v>
      </c>
      <c r="M2762" t="s">
        <v>776</v>
      </c>
      <c r="N2762" t="s">
        <v>777</v>
      </c>
      <c r="P2762" t="s">
        <v>795</v>
      </c>
      <c r="Q2762" t="s">
        <v>85</v>
      </c>
      <c r="R2762" t="s">
        <v>792</v>
      </c>
      <c r="S2762" s="71">
        <v>45425</v>
      </c>
      <c r="T2762" s="94">
        <v>0.45833333333333331</v>
      </c>
      <c r="U2762" s="71">
        <v>45425</v>
      </c>
      <c r="V2762" s="94">
        <v>0.54166666666666663</v>
      </c>
      <c r="W2762">
        <v>7</v>
      </c>
      <c r="X2762">
        <v>0.116666667</v>
      </c>
      <c r="Y2762" t="s">
        <v>34</v>
      </c>
      <c r="AB2762" t="s">
        <v>916</v>
      </c>
      <c r="AC2762" t="s">
        <v>917</v>
      </c>
      <c r="AD2762">
        <v>96637</v>
      </c>
    </row>
    <row r="2763" spans="1:30" x14ac:dyDescent="0.25">
      <c r="A2763" t="s">
        <v>899</v>
      </c>
      <c r="C2763" t="s">
        <v>900</v>
      </c>
      <c r="D2763" t="s">
        <v>181</v>
      </c>
      <c r="E2763" t="s">
        <v>901</v>
      </c>
      <c r="F2763" t="s">
        <v>782</v>
      </c>
      <c r="H2763" t="s">
        <v>743</v>
      </c>
      <c r="I2763">
        <v>0</v>
      </c>
      <c r="J2763">
        <v>38</v>
      </c>
      <c r="M2763" t="s">
        <v>789</v>
      </c>
      <c r="N2763" t="s">
        <v>777</v>
      </c>
      <c r="P2763" t="s">
        <v>790</v>
      </c>
      <c r="S2763" s="71">
        <v>45425</v>
      </c>
      <c r="T2763" s="94">
        <v>0.45833333333333331</v>
      </c>
      <c r="U2763" s="71">
        <v>45425</v>
      </c>
      <c r="V2763" s="94">
        <v>0.54166666666666663</v>
      </c>
      <c r="W2763">
        <v>3.93</v>
      </c>
      <c r="X2763">
        <v>6.5500000000000003E-2</v>
      </c>
      <c r="Y2763" t="s">
        <v>34</v>
      </c>
      <c r="AD2763">
        <v>96637</v>
      </c>
    </row>
    <row r="2764" spans="1:30" x14ac:dyDescent="0.25">
      <c r="A2764" t="s">
        <v>899</v>
      </c>
      <c r="C2764" t="s">
        <v>900</v>
      </c>
      <c r="D2764" t="s">
        <v>181</v>
      </c>
      <c r="E2764" t="s">
        <v>901</v>
      </c>
      <c r="F2764" t="s">
        <v>782</v>
      </c>
      <c r="H2764" t="s">
        <v>743</v>
      </c>
      <c r="I2764">
        <v>0</v>
      </c>
      <c r="J2764">
        <v>38</v>
      </c>
      <c r="M2764" t="s">
        <v>744</v>
      </c>
      <c r="N2764" t="s">
        <v>745</v>
      </c>
      <c r="O2764">
        <v>0</v>
      </c>
      <c r="P2764" t="s">
        <v>819</v>
      </c>
      <c r="Q2764" t="s">
        <v>86</v>
      </c>
      <c r="R2764" t="s">
        <v>86</v>
      </c>
      <c r="S2764" s="71">
        <v>45425</v>
      </c>
      <c r="T2764" s="94">
        <v>0.5625</v>
      </c>
      <c r="U2764" s="71">
        <v>45425</v>
      </c>
      <c r="V2764" s="94">
        <v>0.64583333333333337</v>
      </c>
      <c r="W2764">
        <v>120</v>
      </c>
      <c r="X2764">
        <v>2</v>
      </c>
      <c r="Y2764" t="s">
        <v>35</v>
      </c>
      <c r="AB2764" t="s">
        <v>1521</v>
      </c>
      <c r="AC2764" t="s">
        <v>1522</v>
      </c>
      <c r="AD2764">
        <v>111847</v>
      </c>
    </row>
    <row r="2765" spans="1:30" x14ac:dyDescent="0.25">
      <c r="A2765" t="s">
        <v>899</v>
      </c>
      <c r="C2765" t="s">
        <v>900</v>
      </c>
      <c r="D2765" t="s">
        <v>181</v>
      </c>
      <c r="E2765" t="s">
        <v>901</v>
      </c>
      <c r="F2765" t="s">
        <v>782</v>
      </c>
      <c r="H2765" t="s">
        <v>743</v>
      </c>
      <c r="I2765">
        <v>0</v>
      </c>
      <c r="J2765">
        <v>38</v>
      </c>
      <c r="M2765" t="s">
        <v>789</v>
      </c>
      <c r="N2765" t="s">
        <v>777</v>
      </c>
      <c r="P2765" t="s">
        <v>790</v>
      </c>
      <c r="S2765" s="71">
        <v>45425</v>
      </c>
      <c r="T2765" s="94">
        <v>0.5625</v>
      </c>
      <c r="U2765" s="71">
        <v>45425</v>
      </c>
      <c r="V2765" s="94">
        <v>0.64583333333333337</v>
      </c>
      <c r="W2765">
        <v>6.48</v>
      </c>
      <c r="X2765">
        <v>0.108</v>
      </c>
      <c r="Y2765" t="s">
        <v>35</v>
      </c>
      <c r="AD2765">
        <v>111847</v>
      </c>
    </row>
    <row r="2766" spans="1:30" x14ac:dyDescent="0.25">
      <c r="A2766" t="s">
        <v>899</v>
      </c>
      <c r="C2766" t="s">
        <v>900</v>
      </c>
      <c r="D2766" t="s">
        <v>181</v>
      </c>
      <c r="E2766" t="s">
        <v>901</v>
      </c>
      <c r="F2766" t="s">
        <v>782</v>
      </c>
      <c r="H2766" t="s">
        <v>743</v>
      </c>
      <c r="I2766">
        <v>0</v>
      </c>
      <c r="J2766">
        <v>38</v>
      </c>
      <c r="M2766" t="s">
        <v>744</v>
      </c>
      <c r="N2766" t="s">
        <v>796</v>
      </c>
      <c r="O2766">
        <v>0</v>
      </c>
      <c r="P2766" t="s">
        <v>797</v>
      </c>
      <c r="Q2766" t="s">
        <v>747</v>
      </c>
      <c r="R2766" t="s">
        <v>747</v>
      </c>
      <c r="S2766" s="71">
        <v>45426</v>
      </c>
      <c r="T2766" s="94">
        <v>0.36458333333333331</v>
      </c>
      <c r="U2766" s="71">
        <v>45426</v>
      </c>
      <c r="V2766" s="94">
        <v>0.39583333333333331</v>
      </c>
      <c r="W2766">
        <v>45</v>
      </c>
      <c r="X2766">
        <v>0.75</v>
      </c>
      <c r="AB2766" t="s">
        <v>798</v>
      </c>
      <c r="AC2766" t="s">
        <v>799</v>
      </c>
      <c r="AD2766">
        <v>128707</v>
      </c>
    </row>
    <row r="2767" spans="1:30" x14ac:dyDescent="0.25">
      <c r="A2767" t="s">
        <v>899</v>
      </c>
      <c r="C2767" t="s">
        <v>900</v>
      </c>
      <c r="D2767" t="s">
        <v>181</v>
      </c>
      <c r="E2767" t="s">
        <v>901</v>
      </c>
      <c r="F2767" t="s">
        <v>782</v>
      </c>
      <c r="H2767" t="s">
        <v>743</v>
      </c>
      <c r="I2767">
        <v>0</v>
      </c>
      <c r="J2767">
        <v>38</v>
      </c>
      <c r="M2767" t="s">
        <v>744</v>
      </c>
      <c r="N2767" t="s">
        <v>745</v>
      </c>
      <c r="O2767">
        <v>0</v>
      </c>
      <c r="P2767" t="s">
        <v>783</v>
      </c>
      <c r="Q2767" t="s">
        <v>86</v>
      </c>
      <c r="R2767" t="s">
        <v>86</v>
      </c>
      <c r="S2767" s="71">
        <v>45426</v>
      </c>
      <c r="T2767" s="94">
        <v>0.39583333333333331</v>
      </c>
      <c r="U2767" s="71">
        <v>45426</v>
      </c>
      <c r="V2767" s="94">
        <v>0.47916666666666669</v>
      </c>
      <c r="W2767">
        <v>120</v>
      </c>
      <c r="X2767">
        <v>2</v>
      </c>
      <c r="Y2767" t="s">
        <v>35</v>
      </c>
      <c r="AB2767" t="s">
        <v>912</v>
      </c>
      <c r="AC2767" t="s">
        <v>913</v>
      </c>
      <c r="AD2767">
        <v>96798</v>
      </c>
    </row>
    <row r="2768" spans="1:30" x14ac:dyDescent="0.25">
      <c r="A2768" t="s">
        <v>899</v>
      </c>
      <c r="C2768" t="s">
        <v>900</v>
      </c>
      <c r="D2768" t="s">
        <v>181</v>
      </c>
      <c r="E2768" t="s">
        <v>901</v>
      </c>
      <c r="F2768" t="s">
        <v>782</v>
      </c>
      <c r="H2768" t="s">
        <v>743</v>
      </c>
      <c r="I2768">
        <v>0</v>
      </c>
      <c r="J2768">
        <v>38</v>
      </c>
      <c r="M2768" t="s">
        <v>776</v>
      </c>
      <c r="N2768" t="s">
        <v>777</v>
      </c>
      <c r="P2768" t="s">
        <v>788</v>
      </c>
      <c r="Q2768" t="s">
        <v>86</v>
      </c>
      <c r="R2768" t="s">
        <v>86</v>
      </c>
      <c r="S2768" s="71">
        <v>45426</v>
      </c>
      <c r="T2768" s="94">
        <v>0.39583333333333331</v>
      </c>
      <c r="U2768" s="71">
        <v>45426</v>
      </c>
      <c r="V2768" s="94">
        <v>0.47916666666666669</v>
      </c>
      <c r="W2768">
        <v>10</v>
      </c>
      <c r="X2768">
        <v>0.16666666699999999</v>
      </c>
      <c r="Y2768" t="s">
        <v>35</v>
      </c>
      <c r="AB2768" t="s">
        <v>912</v>
      </c>
      <c r="AC2768" t="s">
        <v>913</v>
      </c>
      <c r="AD2768">
        <v>96798</v>
      </c>
    </row>
    <row r="2769" spans="1:30" x14ac:dyDescent="0.25">
      <c r="A2769" t="s">
        <v>899</v>
      </c>
      <c r="C2769" t="s">
        <v>900</v>
      </c>
      <c r="D2769" t="s">
        <v>181</v>
      </c>
      <c r="E2769" t="s">
        <v>901</v>
      </c>
      <c r="F2769" t="s">
        <v>782</v>
      </c>
      <c r="H2769" t="s">
        <v>743</v>
      </c>
      <c r="I2769">
        <v>0</v>
      </c>
      <c r="J2769">
        <v>38</v>
      </c>
      <c r="M2769" t="s">
        <v>744</v>
      </c>
      <c r="N2769" t="s">
        <v>745</v>
      </c>
      <c r="O2769">
        <v>0</v>
      </c>
      <c r="P2769" t="s">
        <v>783</v>
      </c>
      <c r="Q2769" t="s">
        <v>86</v>
      </c>
      <c r="R2769" t="s">
        <v>86</v>
      </c>
      <c r="S2769" s="71">
        <v>45426</v>
      </c>
      <c r="T2769" s="94">
        <v>0.48958333333333331</v>
      </c>
      <c r="U2769" s="71">
        <v>45426</v>
      </c>
      <c r="V2769" s="94">
        <v>0.61458333333333337</v>
      </c>
      <c r="W2769">
        <v>180</v>
      </c>
      <c r="X2769">
        <v>3</v>
      </c>
      <c r="Y2769" t="s">
        <v>35</v>
      </c>
      <c r="AB2769" t="s">
        <v>904</v>
      </c>
      <c r="AC2769" t="s">
        <v>905</v>
      </c>
      <c r="AD2769">
        <v>96358</v>
      </c>
    </row>
    <row r="2770" spans="1:30" x14ac:dyDescent="0.25">
      <c r="A2770" t="s">
        <v>899</v>
      </c>
      <c r="C2770" t="s">
        <v>900</v>
      </c>
      <c r="D2770" t="s">
        <v>181</v>
      </c>
      <c r="E2770" t="s">
        <v>901</v>
      </c>
      <c r="F2770" t="s">
        <v>782</v>
      </c>
      <c r="H2770" t="s">
        <v>743</v>
      </c>
      <c r="I2770">
        <v>0</v>
      </c>
      <c r="J2770">
        <v>38</v>
      </c>
      <c r="M2770" t="s">
        <v>776</v>
      </c>
      <c r="N2770" t="s">
        <v>777</v>
      </c>
      <c r="P2770" t="s">
        <v>788</v>
      </c>
      <c r="Q2770" t="s">
        <v>86</v>
      </c>
      <c r="R2770" t="s">
        <v>86</v>
      </c>
      <c r="S2770" s="71">
        <v>45426</v>
      </c>
      <c r="T2770" s="94">
        <v>0.48958333333333331</v>
      </c>
      <c r="U2770" s="71">
        <v>45426</v>
      </c>
      <c r="V2770" s="94">
        <v>0.61458333333333337</v>
      </c>
      <c r="W2770">
        <v>20</v>
      </c>
      <c r="X2770">
        <v>0.33333333300000001</v>
      </c>
      <c r="Y2770" t="s">
        <v>35</v>
      </c>
      <c r="AB2770" t="s">
        <v>904</v>
      </c>
      <c r="AC2770" t="s">
        <v>905</v>
      </c>
      <c r="AD2770">
        <v>96358</v>
      </c>
    </row>
    <row r="2771" spans="1:30" x14ac:dyDescent="0.25">
      <c r="A2771" t="s">
        <v>899</v>
      </c>
      <c r="C2771" t="s">
        <v>900</v>
      </c>
      <c r="D2771" t="s">
        <v>181</v>
      </c>
      <c r="E2771" t="s">
        <v>901</v>
      </c>
      <c r="F2771" t="s">
        <v>782</v>
      </c>
      <c r="H2771" t="s">
        <v>743</v>
      </c>
      <c r="I2771">
        <v>0</v>
      </c>
      <c r="J2771">
        <v>38</v>
      </c>
      <c r="M2771" t="s">
        <v>789</v>
      </c>
      <c r="N2771" t="s">
        <v>777</v>
      </c>
      <c r="P2771" t="s">
        <v>790</v>
      </c>
      <c r="S2771" s="71">
        <v>45426</v>
      </c>
      <c r="T2771" s="94">
        <v>0.48958333333333331</v>
      </c>
      <c r="U2771" s="71">
        <v>45426</v>
      </c>
      <c r="V2771" s="94">
        <v>0.61458333333333337</v>
      </c>
      <c r="W2771">
        <v>3.01</v>
      </c>
      <c r="X2771">
        <v>5.0166666999999998E-2</v>
      </c>
      <c r="Y2771" t="s">
        <v>35</v>
      </c>
      <c r="AD2771">
        <v>96358</v>
      </c>
    </row>
    <row r="2772" spans="1:30" x14ac:dyDescent="0.25">
      <c r="A2772" t="s">
        <v>899</v>
      </c>
      <c r="C2772" t="s">
        <v>900</v>
      </c>
      <c r="D2772" t="s">
        <v>181</v>
      </c>
      <c r="E2772" t="s">
        <v>901</v>
      </c>
      <c r="F2772" t="s">
        <v>782</v>
      </c>
      <c r="H2772" t="s">
        <v>743</v>
      </c>
      <c r="I2772">
        <v>0</v>
      </c>
      <c r="J2772">
        <v>38</v>
      </c>
      <c r="M2772" t="s">
        <v>744</v>
      </c>
      <c r="N2772" t="s">
        <v>745</v>
      </c>
      <c r="O2772">
        <v>0</v>
      </c>
      <c r="P2772" t="s">
        <v>783</v>
      </c>
      <c r="Q2772" t="s">
        <v>86</v>
      </c>
      <c r="R2772" t="s">
        <v>86</v>
      </c>
      <c r="S2772" s="71">
        <v>45426</v>
      </c>
      <c r="T2772" s="94">
        <v>0.63541666666666663</v>
      </c>
      <c r="U2772" s="71">
        <v>45426</v>
      </c>
      <c r="V2772" s="94">
        <v>0.71875</v>
      </c>
      <c r="W2772">
        <v>120</v>
      </c>
      <c r="X2772">
        <v>2</v>
      </c>
      <c r="Y2772" t="s">
        <v>35</v>
      </c>
      <c r="AB2772" t="s">
        <v>822</v>
      </c>
      <c r="AC2772" t="s">
        <v>823</v>
      </c>
      <c r="AD2772">
        <v>95983</v>
      </c>
    </row>
    <row r="2773" spans="1:30" x14ac:dyDescent="0.25">
      <c r="A2773" t="s">
        <v>899</v>
      </c>
      <c r="C2773" t="s">
        <v>900</v>
      </c>
      <c r="D2773" t="s">
        <v>181</v>
      </c>
      <c r="E2773" t="s">
        <v>901</v>
      </c>
      <c r="F2773" t="s">
        <v>782</v>
      </c>
      <c r="H2773" t="s">
        <v>743</v>
      </c>
      <c r="I2773">
        <v>0</v>
      </c>
      <c r="J2773">
        <v>38</v>
      </c>
      <c r="M2773" t="s">
        <v>776</v>
      </c>
      <c r="N2773" t="s">
        <v>777</v>
      </c>
      <c r="P2773" t="s">
        <v>788</v>
      </c>
      <c r="Q2773" t="s">
        <v>86</v>
      </c>
      <c r="R2773" t="s">
        <v>86</v>
      </c>
      <c r="S2773" s="71">
        <v>45426</v>
      </c>
      <c r="T2773" s="94">
        <v>0.63541666666666663</v>
      </c>
      <c r="U2773" s="71">
        <v>45426</v>
      </c>
      <c r="V2773" s="94">
        <v>0.71875</v>
      </c>
      <c r="W2773">
        <v>4</v>
      </c>
      <c r="X2773">
        <v>6.6666666999999999E-2</v>
      </c>
      <c r="Y2773" t="s">
        <v>35</v>
      </c>
      <c r="AB2773" t="s">
        <v>822</v>
      </c>
      <c r="AC2773" t="s">
        <v>823</v>
      </c>
      <c r="AD2773">
        <v>95983</v>
      </c>
    </row>
    <row r="2774" spans="1:30" x14ac:dyDescent="0.25">
      <c r="A2774" t="s">
        <v>899</v>
      </c>
      <c r="C2774" t="s">
        <v>900</v>
      </c>
      <c r="D2774" t="s">
        <v>181</v>
      </c>
      <c r="E2774" t="s">
        <v>901</v>
      </c>
      <c r="F2774" t="s">
        <v>782</v>
      </c>
      <c r="H2774" t="s">
        <v>743</v>
      </c>
      <c r="I2774">
        <v>0</v>
      </c>
      <c r="J2774">
        <v>38</v>
      </c>
      <c r="M2774" t="s">
        <v>789</v>
      </c>
      <c r="N2774" t="s">
        <v>777</v>
      </c>
      <c r="P2774" t="s">
        <v>790</v>
      </c>
      <c r="S2774" s="71">
        <v>45426</v>
      </c>
      <c r="T2774" s="94">
        <v>0.63541666666666663</v>
      </c>
      <c r="U2774" s="71">
        <v>45426</v>
      </c>
      <c r="V2774" s="94">
        <v>0.71875</v>
      </c>
      <c r="W2774">
        <v>4.87</v>
      </c>
      <c r="X2774">
        <v>8.1166666999999998E-2</v>
      </c>
      <c r="Y2774" t="s">
        <v>35</v>
      </c>
      <c r="AD2774">
        <v>95983</v>
      </c>
    </row>
    <row r="2775" spans="1:30" x14ac:dyDescent="0.25">
      <c r="A2775" t="s">
        <v>899</v>
      </c>
      <c r="C2775" t="s">
        <v>900</v>
      </c>
      <c r="D2775" t="s">
        <v>181</v>
      </c>
      <c r="E2775" t="s">
        <v>901</v>
      </c>
      <c r="F2775" t="s">
        <v>782</v>
      </c>
      <c r="H2775" t="s">
        <v>743</v>
      </c>
      <c r="I2775">
        <v>0</v>
      </c>
      <c r="J2775">
        <v>38</v>
      </c>
      <c r="M2775" t="s">
        <v>744</v>
      </c>
      <c r="N2775" t="s">
        <v>796</v>
      </c>
      <c r="O2775">
        <v>0</v>
      </c>
      <c r="P2775" t="s">
        <v>797</v>
      </c>
      <c r="Q2775" t="s">
        <v>747</v>
      </c>
      <c r="R2775" t="s">
        <v>747</v>
      </c>
      <c r="S2775" s="71">
        <v>45427</v>
      </c>
      <c r="T2775" s="94">
        <v>0.35416666666666669</v>
      </c>
      <c r="U2775" s="71">
        <v>45427</v>
      </c>
      <c r="V2775" s="94">
        <v>0.38541666666666669</v>
      </c>
      <c r="W2775">
        <v>45</v>
      </c>
      <c r="X2775">
        <v>0.75</v>
      </c>
      <c r="AB2775" t="s">
        <v>798</v>
      </c>
      <c r="AC2775" t="s">
        <v>799</v>
      </c>
      <c r="AD2775">
        <v>129031</v>
      </c>
    </row>
    <row r="2776" spans="1:30" x14ac:dyDescent="0.25">
      <c r="A2776" t="s">
        <v>899</v>
      </c>
      <c r="C2776" t="s">
        <v>900</v>
      </c>
      <c r="D2776" t="s">
        <v>181</v>
      </c>
      <c r="E2776" t="s">
        <v>901</v>
      </c>
      <c r="F2776" t="s">
        <v>782</v>
      </c>
      <c r="H2776" t="s">
        <v>743</v>
      </c>
      <c r="I2776">
        <v>0</v>
      </c>
      <c r="J2776">
        <v>38</v>
      </c>
      <c r="M2776" t="s">
        <v>744</v>
      </c>
      <c r="N2776" t="s">
        <v>745</v>
      </c>
      <c r="O2776">
        <v>0</v>
      </c>
      <c r="P2776" t="s">
        <v>783</v>
      </c>
      <c r="Q2776" t="s">
        <v>86</v>
      </c>
      <c r="R2776" t="s">
        <v>86</v>
      </c>
      <c r="S2776" s="71">
        <v>45427</v>
      </c>
      <c r="T2776" s="94">
        <v>0.38541666666666669</v>
      </c>
      <c r="U2776" s="71">
        <v>45427</v>
      </c>
      <c r="V2776" s="94">
        <v>0.55208333333333337</v>
      </c>
      <c r="W2776">
        <v>240</v>
      </c>
      <c r="X2776">
        <v>4</v>
      </c>
      <c r="Y2776" t="s">
        <v>35</v>
      </c>
      <c r="AB2776" t="s">
        <v>918</v>
      </c>
      <c r="AC2776" t="s">
        <v>919</v>
      </c>
      <c r="AD2776">
        <v>95931</v>
      </c>
    </row>
    <row r="2777" spans="1:30" x14ac:dyDescent="0.25">
      <c r="A2777" t="s">
        <v>899</v>
      </c>
      <c r="C2777" t="s">
        <v>900</v>
      </c>
      <c r="D2777" t="s">
        <v>181</v>
      </c>
      <c r="E2777" t="s">
        <v>901</v>
      </c>
      <c r="F2777" t="s">
        <v>782</v>
      </c>
      <c r="H2777" t="s">
        <v>743</v>
      </c>
      <c r="I2777">
        <v>0</v>
      </c>
      <c r="J2777">
        <v>38</v>
      </c>
      <c r="M2777" t="s">
        <v>776</v>
      </c>
      <c r="N2777" t="s">
        <v>777</v>
      </c>
      <c r="P2777" t="s">
        <v>788</v>
      </c>
      <c r="Q2777" t="s">
        <v>86</v>
      </c>
      <c r="R2777" t="s">
        <v>86</v>
      </c>
      <c r="S2777" s="71">
        <v>45427</v>
      </c>
      <c r="T2777" s="94">
        <v>0.38541666666666669</v>
      </c>
      <c r="U2777" s="71">
        <v>45427</v>
      </c>
      <c r="V2777" s="94">
        <v>0.55208333333333337</v>
      </c>
      <c r="W2777">
        <v>8</v>
      </c>
      <c r="X2777">
        <v>0.133333333</v>
      </c>
      <c r="Y2777" t="s">
        <v>35</v>
      </c>
      <c r="AB2777" t="s">
        <v>918</v>
      </c>
      <c r="AC2777" t="s">
        <v>919</v>
      </c>
      <c r="AD2777">
        <v>95931</v>
      </c>
    </row>
    <row r="2778" spans="1:30" x14ac:dyDescent="0.25">
      <c r="A2778" t="s">
        <v>899</v>
      </c>
      <c r="C2778" t="s">
        <v>900</v>
      </c>
      <c r="D2778" t="s">
        <v>181</v>
      </c>
      <c r="E2778" t="s">
        <v>901</v>
      </c>
      <c r="F2778" t="s">
        <v>782</v>
      </c>
      <c r="H2778" t="s">
        <v>743</v>
      </c>
      <c r="I2778">
        <v>0</v>
      </c>
      <c r="J2778">
        <v>38</v>
      </c>
      <c r="M2778" t="s">
        <v>744</v>
      </c>
      <c r="N2778" t="s">
        <v>745</v>
      </c>
      <c r="O2778">
        <v>0</v>
      </c>
      <c r="P2778" t="s">
        <v>783</v>
      </c>
      <c r="Q2778" t="s">
        <v>86</v>
      </c>
      <c r="R2778" t="s">
        <v>86</v>
      </c>
      <c r="S2778" s="71">
        <v>45427</v>
      </c>
      <c r="T2778" s="94">
        <v>0.5625</v>
      </c>
      <c r="U2778" s="71">
        <v>45427</v>
      </c>
      <c r="V2778" s="94">
        <v>0.64583333333333337</v>
      </c>
      <c r="W2778">
        <v>120</v>
      </c>
      <c r="X2778">
        <v>2</v>
      </c>
      <c r="Y2778" t="s">
        <v>35</v>
      </c>
      <c r="AB2778" t="s">
        <v>904</v>
      </c>
      <c r="AC2778" t="s">
        <v>905</v>
      </c>
      <c r="AD2778">
        <v>96360</v>
      </c>
    </row>
    <row r="2779" spans="1:30" x14ac:dyDescent="0.25">
      <c r="A2779" t="s">
        <v>899</v>
      </c>
      <c r="C2779" t="s">
        <v>900</v>
      </c>
      <c r="D2779" t="s">
        <v>181</v>
      </c>
      <c r="E2779" t="s">
        <v>901</v>
      </c>
      <c r="F2779" t="s">
        <v>782</v>
      </c>
      <c r="H2779" t="s">
        <v>743</v>
      </c>
      <c r="I2779">
        <v>0</v>
      </c>
      <c r="J2779">
        <v>38</v>
      </c>
      <c r="M2779" t="s">
        <v>776</v>
      </c>
      <c r="N2779" t="s">
        <v>777</v>
      </c>
      <c r="P2779" t="s">
        <v>788</v>
      </c>
      <c r="Q2779" t="s">
        <v>86</v>
      </c>
      <c r="R2779" t="s">
        <v>86</v>
      </c>
      <c r="S2779" s="71">
        <v>45427</v>
      </c>
      <c r="T2779" s="94">
        <v>0.5625</v>
      </c>
      <c r="U2779" s="71">
        <v>45427</v>
      </c>
      <c r="V2779" s="94">
        <v>0.64583333333333337</v>
      </c>
      <c r="W2779">
        <v>8</v>
      </c>
      <c r="X2779">
        <v>0.133333333</v>
      </c>
      <c r="Y2779" t="s">
        <v>35</v>
      </c>
      <c r="AB2779" t="s">
        <v>904</v>
      </c>
      <c r="AC2779" t="s">
        <v>905</v>
      </c>
      <c r="AD2779">
        <v>96360</v>
      </c>
    </row>
    <row r="2780" spans="1:30" x14ac:dyDescent="0.25">
      <c r="A2780" t="s">
        <v>899</v>
      </c>
      <c r="C2780" t="s">
        <v>900</v>
      </c>
      <c r="D2780" t="s">
        <v>181</v>
      </c>
      <c r="E2780" t="s">
        <v>901</v>
      </c>
      <c r="F2780" t="s">
        <v>782</v>
      </c>
      <c r="H2780" t="s">
        <v>743</v>
      </c>
      <c r="I2780">
        <v>0</v>
      </c>
      <c r="J2780">
        <v>38</v>
      </c>
      <c r="M2780" t="s">
        <v>789</v>
      </c>
      <c r="N2780" t="s">
        <v>777</v>
      </c>
      <c r="P2780" t="s">
        <v>790</v>
      </c>
      <c r="S2780" s="71">
        <v>45427</v>
      </c>
      <c r="T2780" s="94">
        <v>0.5625</v>
      </c>
      <c r="U2780" s="71">
        <v>45427</v>
      </c>
      <c r="V2780" s="94">
        <v>0.64583333333333337</v>
      </c>
      <c r="W2780">
        <v>5.78</v>
      </c>
      <c r="X2780">
        <v>9.6333332999999993E-2</v>
      </c>
      <c r="Y2780" t="s">
        <v>35</v>
      </c>
      <c r="AD2780">
        <v>96360</v>
      </c>
    </row>
    <row r="2781" spans="1:30" x14ac:dyDescent="0.25">
      <c r="A2781" t="s">
        <v>899</v>
      </c>
      <c r="C2781" t="s">
        <v>900</v>
      </c>
      <c r="D2781" t="s">
        <v>181</v>
      </c>
      <c r="E2781" t="s">
        <v>901</v>
      </c>
      <c r="F2781" t="s">
        <v>782</v>
      </c>
      <c r="H2781" t="s">
        <v>743</v>
      </c>
      <c r="I2781">
        <v>0</v>
      </c>
      <c r="J2781">
        <v>38</v>
      </c>
      <c r="M2781" t="s">
        <v>744</v>
      </c>
      <c r="N2781" t="s">
        <v>745</v>
      </c>
      <c r="O2781">
        <v>0</v>
      </c>
      <c r="P2781" t="s">
        <v>783</v>
      </c>
      <c r="Q2781" t="s">
        <v>86</v>
      </c>
      <c r="R2781" t="s">
        <v>86</v>
      </c>
      <c r="S2781" s="71">
        <v>45427</v>
      </c>
      <c r="T2781" s="94">
        <v>0.66666666666666663</v>
      </c>
      <c r="U2781" s="71">
        <v>45427</v>
      </c>
      <c r="V2781" s="94">
        <v>0.70833333333333337</v>
      </c>
      <c r="W2781">
        <v>60</v>
      </c>
      <c r="X2781">
        <v>1</v>
      </c>
      <c r="Y2781" t="s">
        <v>35</v>
      </c>
      <c r="AB2781" t="s">
        <v>906</v>
      </c>
      <c r="AC2781" t="s">
        <v>907</v>
      </c>
      <c r="AD2781">
        <v>95974</v>
      </c>
    </row>
    <row r="2782" spans="1:30" x14ac:dyDescent="0.25">
      <c r="A2782" t="s">
        <v>899</v>
      </c>
      <c r="C2782" t="s">
        <v>900</v>
      </c>
      <c r="D2782" t="s">
        <v>181</v>
      </c>
      <c r="E2782" t="s">
        <v>901</v>
      </c>
      <c r="F2782" t="s">
        <v>782</v>
      </c>
      <c r="H2782" t="s">
        <v>743</v>
      </c>
      <c r="I2782">
        <v>0</v>
      </c>
      <c r="J2782">
        <v>38</v>
      </c>
      <c r="M2782" t="s">
        <v>789</v>
      </c>
      <c r="N2782" t="s">
        <v>777</v>
      </c>
      <c r="P2782" t="s">
        <v>790</v>
      </c>
      <c r="S2782" s="71">
        <v>45427</v>
      </c>
      <c r="T2782" s="94">
        <v>0.66666666666666663</v>
      </c>
      <c r="U2782" s="71">
        <v>45427</v>
      </c>
      <c r="V2782" s="94">
        <v>0.70833333333333337</v>
      </c>
      <c r="W2782">
        <v>1.56</v>
      </c>
      <c r="X2782">
        <v>2.5999999999999999E-2</v>
      </c>
      <c r="Y2782" t="s">
        <v>35</v>
      </c>
      <c r="AD2782">
        <v>95974</v>
      </c>
    </row>
    <row r="2783" spans="1:30" x14ac:dyDescent="0.25">
      <c r="A2783" t="s">
        <v>920</v>
      </c>
      <c r="C2783" t="s">
        <v>921</v>
      </c>
      <c r="D2783" t="s">
        <v>241</v>
      </c>
      <c r="E2783" t="s">
        <v>922</v>
      </c>
      <c r="F2783" t="s">
        <v>782</v>
      </c>
      <c r="H2783" t="s">
        <v>743</v>
      </c>
      <c r="I2783">
        <v>0</v>
      </c>
      <c r="J2783">
        <v>38</v>
      </c>
      <c r="M2783" t="s">
        <v>744</v>
      </c>
      <c r="N2783" t="s">
        <v>796</v>
      </c>
      <c r="O2783">
        <v>0</v>
      </c>
      <c r="P2783" t="s">
        <v>797</v>
      </c>
      <c r="Q2783" t="s">
        <v>747</v>
      </c>
      <c r="R2783" t="s">
        <v>747</v>
      </c>
      <c r="S2783" s="71">
        <v>45414</v>
      </c>
      <c r="T2783" s="94">
        <v>0.33333333333333331</v>
      </c>
      <c r="U2783" s="71">
        <v>45414</v>
      </c>
      <c r="V2783" s="94">
        <v>0.375</v>
      </c>
      <c r="W2783">
        <v>60</v>
      </c>
      <c r="X2783">
        <v>1</v>
      </c>
      <c r="AB2783" t="s">
        <v>798</v>
      </c>
      <c r="AC2783" t="s">
        <v>799</v>
      </c>
      <c r="AD2783">
        <v>124471</v>
      </c>
    </row>
    <row r="2784" spans="1:30" x14ac:dyDescent="0.25">
      <c r="A2784" t="s">
        <v>920</v>
      </c>
      <c r="C2784" t="s">
        <v>921</v>
      </c>
      <c r="D2784" t="s">
        <v>241</v>
      </c>
      <c r="E2784" t="s">
        <v>922</v>
      </c>
      <c r="F2784" t="s">
        <v>782</v>
      </c>
      <c r="H2784" t="s">
        <v>743</v>
      </c>
      <c r="I2784">
        <v>0</v>
      </c>
      <c r="J2784">
        <v>38</v>
      </c>
      <c r="M2784" t="s">
        <v>744</v>
      </c>
      <c r="N2784" t="s">
        <v>745</v>
      </c>
      <c r="O2784">
        <v>0</v>
      </c>
      <c r="P2784" t="s">
        <v>791</v>
      </c>
      <c r="Q2784" t="s">
        <v>85</v>
      </c>
      <c r="R2784" t="s">
        <v>792</v>
      </c>
      <c r="S2784" s="71">
        <v>45414</v>
      </c>
      <c r="T2784" s="94">
        <v>0.39583333333333331</v>
      </c>
      <c r="U2784" s="71">
        <v>45414</v>
      </c>
      <c r="V2784" s="94">
        <v>0.47916666666666669</v>
      </c>
      <c r="W2784">
        <v>120</v>
      </c>
      <c r="X2784">
        <v>2</v>
      </c>
      <c r="Y2784" t="s">
        <v>34</v>
      </c>
      <c r="AB2784" t="s">
        <v>1873</v>
      </c>
      <c r="AC2784" t="s">
        <v>1874</v>
      </c>
      <c r="AD2784">
        <v>90205</v>
      </c>
    </row>
    <row r="2785" spans="1:30" x14ac:dyDescent="0.25">
      <c r="A2785" t="s">
        <v>920</v>
      </c>
      <c r="C2785" t="s">
        <v>921</v>
      </c>
      <c r="D2785" t="s">
        <v>241</v>
      </c>
      <c r="E2785" t="s">
        <v>922</v>
      </c>
      <c r="F2785" t="s">
        <v>782</v>
      </c>
      <c r="H2785" t="s">
        <v>743</v>
      </c>
      <c r="I2785">
        <v>0</v>
      </c>
      <c r="J2785">
        <v>38</v>
      </c>
      <c r="M2785" t="s">
        <v>776</v>
      </c>
      <c r="N2785" t="s">
        <v>777</v>
      </c>
      <c r="P2785" t="s">
        <v>795</v>
      </c>
      <c r="Q2785" t="s">
        <v>85</v>
      </c>
      <c r="R2785" t="s">
        <v>792</v>
      </c>
      <c r="S2785" s="71">
        <v>45414</v>
      </c>
      <c r="T2785" s="94">
        <v>0.39583333333333331</v>
      </c>
      <c r="U2785" s="71">
        <v>45414</v>
      </c>
      <c r="V2785" s="94">
        <v>0.47916666666666669</v>
      </c>
      <c r="W2785">
        <v>4</v>
      </c>
      <c r="X2785">
        <v>6.6666666999999999E-2</v>
      </c>
      <c r="Y2785" t="s">
        <v>34</v>
      </c>
      <c r="AB2785" t="s">
        <v>1873</v>
      </c>
      <c r="AC2785" t="s">
        <v>1874</v>
      </c>
      <c r="AD2785">
        <v>90205</v>
      </c>
    </row>
    <row r="2786" spans="1:30" x14ac:dyDescent="0.25">
      <c r="A2786" t="s">
        <v>920</v>
      </c>
      <c r="C2786" t="s">
        <v>921</v>
      </c>
      <c r="D2786" t="s">
        <v>241</v>
      </c>
      <c r="E2786" t="s">
        <v>922</v>
      </c>
      <c r="F2786" t="s">
        <v>782</v>
      </c>
      <c r="H2786" t="s">
        <v>743</v>
      </c>
      <c r="I2786">
        <v>0</v>
      </c>
      <c r="J2786">
        <v>38</v>
      </c>
      <c r="M2786" t="s">
        <v>744</v>
      </c>
      <c r="N2786" t="s">
        <v>745</v>
      </c>
      <c r="O2786">
        <v>0</v>
      </c>
      <c r="P2786" t="s">
        <v>783</v>
      </c>
      <c r="Q2786" t="s">
        <v>86</v>
      </c>
      <c r="R2786" t="s">
        <v>86</v>
      </c>
      <c r="S2786" s="71">
        <v>45414</v>
      </c>
      <c r="T2786" s="94">
        <v>0.5</v>
      </c>
      <c r="U2786" s="71">
        <v>45414</v>
      </c>
      <c r="V2786" s="94">
        <v>0.5625</v>
      </c>
      <c r="W2786">
        <v>90</v>
      </c>
      <c r="X2786">
        <v>1.5</v>
      </c>
      <c r="Y2786" t="s">
        <v>35</v>
      </c>
      <c r="AB2786" t="s">
        <v>923</v>
      </c>
      <c r="AC2786" t="s">
        <v>924</v>
      </c>
      <c r="AD2786">
        <v>90501</v>
      </c>
    </row>
    <row r="2787" spans="1:30" x14ac:dyDescent="0.25">
      <c r="A2787" t="s">
        <v>920</v>
      </c>
      <c r="C2787" t="s">
        <v>921</v>
      </c>
      <c r="D2787" t="s">
        <v>241</v>
      </c>
      <c r="E2787" t="s">
        <v>922</v>
      </c>
      <c r="F2787" t="s">
        <v>782</v>
      </c>
      <c r="H2787" t="s">
        <v>743</v>
      </c>
      <c r="I2787">
        <v>0</v>
      </c>
      <c r="J2787">
        <v>38</v>
      </c>
      <c r="M2787" t="s">
        <v>789</v>
      </c>
      <c r="N2787" t="s">
        <v>777</v>
      </c>
      <c r="P2787" t="s">
        <v>790</v>
      </c>
      <c r="S2787" s="71">
        <v>45414</v>
      </c>
      <c r="T2787" s="94">
        <v>0.5</v>
      </c>
      <c r="U2787" s="71">
        <v>45414</v>
      </c>
      <c r="V2787" s="94">
        <v>0.5625</v>
      </c>
      <c r="W2787">
        <v>6.88</v>
      </c>
      <c r="X2787">
        <v>0.114666667</v>
      </c>
      <c r="Y2787" t="s">
        <v>35</v>
      </c>
      <c r="AD2787">
        <v>90501</v>
      </c>
    </row>
    <row r="2788" spans="1:30" x14ac:dyDescent="0.25">
      <c r="A2788" t="s">
        <v>920</v>
      </c>
      <c r="C2788" t="s">
        <v>921</v>
      </c>
      <c r="D2788" t="s">
        <v>241</v>
      </c>
      <c r="E2788" t="s">
        <v>922</v>
      </c>
      <c r="F2788" t="s">
        <v>782</v>
      </c>
      <c r="H2788" t="s">
        <v>743</v>
      </c>
      <c r="I2788">
        <v>0</v>
      </c>
      <c r="J2788">
        <v>38</v>
      </c>
      <c r="M2788" t="s">
        <v>744</v>
      </c>
      <c r="N2788" t="s">
        <v>745</v>
      </c>
      <c r="O2788">
        <v>0</v>
      </c>
      <c r="P2788" t="s">
        <v>783</v>
      </c>
      <c r="Q2788" t="s">
        <v>86</v>
      </c>
      <c r="R2788" t="s">
        <v>86</v>
      </c>
      <c r="S2788" s="71">
        <v>45414</v>
      </c>
      <c r="T2788" s="94">
        <v>0.58333333333333337</v>
      </c>
      <c r="U2788" s="71">
        <v>45414</v>
      </c>
      <c r="V2788" s="94">
        <v>0.66666666666666663</v>
      </c>
      <c r="W2788">
        <v>120</v>
      </c>
      <c r="X2788">
        <v>2</v>
      </c>
      <c r="Y2788" t="s">
        <v>35</v>
      </c>
      <c r="AB2788" t="s">
        <v>926</v>
      </c>
      <c r="AC2788" t="s">
        <v>927</v>
      </c>
      <c r="AD2788">
        <v>90911</v>
      </c>
    </row>
    <row r="2789" spans="1:30" x14ac:dyDescent="0.25">
      <c r="A2789" t="s">
        <v>920</v>
      </c>
      <c r="C2789" t="s">
        <v>921</v>
      </c>
      <c r="D2789" t="s">
        <v>241</v>
      </c>
      <c r="E2789" t="s">
        <v>922</v>
      </c>
      <c r="F2789" t="s">
        <v>782</v>
      </c>
      <c r="H2789" t="s">
        <v>743</v>
      </c>
      <c r="I2789">
        <v>0</v>
      </c>
      <c r="J2789">
        <v>38</v>
      </c>
      <c r="M2789" t="s">
        <v>789</v>
      </c>
      <c r="N2789" t="s">
        <v>777</v>
      </c>
      <c r="P2789" t="s">
        <v>790</v>
      </c>
      <c r="S2789" s="71">
        <v>45414</v>
      </c>
      <c r="T2789" s="94">
        <v>0.58333333333333337</v>
      </c>
      <c r="U2789" s="71">
        <v>45414</v>
      </c>
      <c r="V2789" s="94">
        <v>0.66666666666666663</v>
      </c>
      <c r="W2789">
        <v>3.34</v>
      </c>
      <c r="X2789">
        <v>5.5666667000000003E-2</v>
      </c>
      <c r="Y2789" t="s">
        <v>35</v>
      </c>
      <c r="AD2789">
        <v>90911</v>
      </c>
    </row>
    <row r="2790" spans="1:30" x14ac:dyDescent="0.25">
      <c r="A2790" t="s">
        <v>920</v>
      </c>
      <c r="C2790" t="s">
        <v>921</v>
      </c>
      <c r="D2790" t="s">
        <v>241</v>
      </c>
      <c r="E2790" t="s">
        <v>922</v>
      </c>
      <c r="F2790" t="s">
        <v>782</v>
      </c>
      <c r="H2790" t="s">
        <v>743</v>
      </c>
      <c r="I2790">
        <v>0</v>
      </c>
      <c r="J2790">
        <v>38</v>
      </c>
      <c r="M2790" t="s">
        <v>744</v>
      </c>
      <c r="N2790" t="s">
        <v>796</v>
      </c>
      <c r="O2790">
        <v>0</v>
      </c>
      <c r="P2790" t="s">
        <v>797</v>
      </c>
      <c r="Q2790" t="s">
        <v>747</v>
      </c>
      <c r="R2790" t="s">
        <v>747</v>
      </c>
      <c r="S2790" s="71">
        <v>45415</v>
      </c>
      <c r="T2790" s="94">
        <v>0.5</v>
      </c>
      <c r="U2790" s="71">
        <v>45415</v>
      </c>
      <c r="V2790" s="94">
        <v>0.52083333333333337</v>
      </c>
      <c r="W2790">
        <v>30</v>
      </c>
      <c r="X2790">
        <v>0.5</v>
      </c>
      <c r="AB2790" t="s">
        <v>798</v>
      </c>
      <c r="AC2790" t="s">
        <v>799</v>
      </c>
      <c r="AD2790">
        <v>124821</v>
      </c>
    </row>
    <row r="2791" spans="1:30" x14ac:dyDescent="0.25">
      <c r="A2791" t="s">
        <v>920</v>
      </c>
      <c r="C2791" t="s">
        <v>921</v>
      </c>
      <c r="D2791" t="s">
        <v>241</v>
      </c>
      <c r="E2791" t="s">
        <v>922</v>
      </c>
      <c r="F2791" t="s">
        <v>782</v>
      </c>
      <c r="H2791" t="s">
        <v>743</v>
      </c>
      <c r="I2791">
        <v>0</v>
      </c>
      <c r="J2791">
        <v>38</v>
      </c>
      <c r="M2791" t="s">
        <v>744</v>
      </c>
      <c r="N2791" t="s">
        <v>745</v>
      </c>
      <c r="O2791">
        <v>0</v>
      </c>
      <c r="P2791" t="s">
        <v>783</v>
      </c>
      <c r="Q2791" t="s">
        <v>86</v>
      </c>
      <c r="R2791" t="s">
        <v>86</v>
      </c>
      <c r="S2791" s="71">
        <v>45415</v>
      </c>
      <c r="T2791" s="94">
        <v>0.58333333333333337</v>
      </c>
      <c r="U2791" s="71">
        <v>45415</v>
      </c>
      <c r="V2791" s="94">
        <v>0.64583333333333337</v>
      </c>
      <c r="W2791">
        <v>90</v>
      </c>
      <c r="X2791">
        <v>1.5</v>
      </c>
      <c r="Y2791" t="s">
        <v>35</v>
      </c>
      <c r="AB2791" t="s">
        <v>847</v>
      </c>
      <c r="AC2791" t="s">
        <v>848</v>
      </c>
      <c r="AD2791">
        <v>93127</v>
      </c>
    </row>
    <row r="2792" spans="1:30" x14ac:dyDescent="0.25">
      <c r="A2792" t="s">
        <v>920</v>
      </c>
      <c r="C2792" t="s">
        <v>921</v>
      </c>
      <c r="D2792" t="s">
        <v>241</v>
      </c>
      <c r="E2792" t="s">
        <v>922</v>
      </c>
      <c r="F2792" t="s">
        <v>782</v>
      </c>
      <c r="H2792" t="s">
        <v>743</v>
      </c>
      <c r="I2792">
        <v>0</v>
      </c>
      <c r="J2792">
        <v>38</v>
      </c>
      <c r="M2792" t="s">
        <v>744</v>
      </c>
      <c r="N2792" t="s">
        <v>745</v>
      </c>
      <c r="O2792">
        <v>0</v>
      </c>
      <c r="P2792" t="s">
        <v>783</v>
      </c>
      <c r="Q2792" t="s">
        <v>86</v>
      </c>
      <c r="R2792" t="s">
        <v>86</v>
      </c>
      <c r="S2792" s="71">
        <v>45415</v>
      </c>
      <c r="T2792" s="94">
        <v>0.6875</v>
      </c>
      <c r="U2792" s="71">
        <v>45415</v>
      </c>
      <c r="V2792" s="94">
        <v>0.75</v>
      </c>
      <c r="W2792">
        <v>90</v>
      </c>
      <c r="X2792">
        <v>1.5</v>
      </c>
      <c r="Y2792" t="s">
        <v>35</v>
      </c>
      <c r="AB2792" t="s">
        <v>932</v>
      </c>
      <c r="AC2792" t="s">
        <v>933</v>
      </c>
      <c r="AD2792">
        <v>103997</v>
      </c>
    </row>
    <row r="2793" spans="1:30" x14ac:dyDescent="0.25">
      <c r="A2793" t="s">
        <v>920</v>
      </c>
      <c r="C2793" t="s">
        <v>921</v>
      </c>
      <c r="D2793" t="s">
        <v>241</v>
      </c>
      <c r="E2793" t="s">
        <v>922</v>
      </c>
      <c r="F2793" t="s">
        <v>782</v>
      </c>
      <c r="H2793" t="s">
        <v>743</v>
      </c>
      <c r="I2793">
        <v>0</v>
      </c>
      <c r="J2793">
        <v>38</v>
      </c>
      <c r="M2793" t="s">
        <v>789</v>
      </c>
      <c r="N2793" t="s">
        <v>777</v>
      </c>
      <c r="P2793" t="s">
        <v>790</v>
      </c>
      <c r="S2793" s="71">
        <v>45415</v>
      </c>
      <c r="T2793" s="94">
        <v>0.6875</v>
      </c>
      <c r="U2793" s="71">
        <v>45415</v>
      </c>
      <c r="V2793" s="94">
        <v>0.75</v>
      </c>
      <c r="W2793">
        <v>8.11</v>
      </c>
      <c r="X2793">
        <v>0.13516666699999999</v>
      </c>
      <c r="Y2793" t="s">
        <v>35</v>
      </c>
      <c r="AD2793">
        <v>103997</v>
      </c>
    </row>
    <row r="2794" spans="1:30" x14ac:dyDescent="0.25">
      <c r="A2794" t="s">
        <v>920</v>
      </c>
      <c r="C2794" t="s">
        <v>921</v>
      </c>
      <c r="D2794" t="s">
        <v>241</v>
      </c>
      <c r="E2794" t="s">
        <v>922</v>
      </c>
      <c r="F2794" t="s">
        <v>782</v>
      </c>
      <c r="H2794" t="s">
        <v>743</v>
      </c>
      <c r="I2794">
        <v>0</v>
      </c>
      <c r="J2794">
        <v>38</v>
      </c>
      <c r="M2794" t="s">
        <v>744</v>
      </c>
      <c r="N2794" t="s">
        <v>796</v>
      </c>
      <c r="O2794">
        <v>0</v>
      </c>
      <c r="P2794" t="s">
        <v>797</v>
      </c>
      <c r="Q2794" t="s">
        <v>747</v>
      </c>
      <c r="R2794" t="s">
        <v>747</v>
      </c>
      <c r="S2794" s="71">
        <v>45418</v>
      </c>
      <c r="T2794" s="94">
        <v>0.375</v>
      </c>
      <c r="U2794" s="71">
        <v>45418</v>
      </c>
      <c r="V2794" s="94">
        <v>0.39583333333333331</v>
      </c>
      <c r="W2794">
        <v>30</v>
      </c>
      <c r="X2794">
        <v>0.5</v>
      </c>
      <c r="AB2794" t="s">
        <v>798</v>
      </c>
      <c r="AC2794" t="s">
        <v>799</v>
      </c>
      <c r="AD2794">
        <v>125882</v>
      </c>
    </row>
    <row r="2795" spans="1:30" x14ac:dyDescent="0.25">
      <c r="A2795" t="s">
        <v>920</v>
      </c>
      <c r="C2795" t="s">
        <v>921</v>
      </c>
      <c r="D2795" t="s">
        <v>241</v>
      </c>
      <c r="E2795" t="s">
        <v>922</v>
      </c>
      <c r="F2795" t="s">
        <v>782</v>
      </c>
      <c r="H2795" t="s">
        <v>743</v>
      </c>
      <c r="I2795">
        <v>0</v>
      </c>
      <c r="J2795">
        <v>38</v>
      </c>
      <c r="M2795" t="s">
        <v>744</v>
      </c>
      <c r="N2795" t="s">
        <v>745</v>
      </c>
      <c r="O2795">
        <v>0</v>
      </c>
      <c r="P2795" t="s">
        <v>783</v>
      </c>
      <c r="Q2795" t="s">
        <v>86</v>
      </c>
      <c r="R2795" t="s">
        <v>86</v>
      </c>
      <c r="S2795" s="71">
        <v>45418</v>
      </c>
      <c r="T2795" s="94">
        <v>0.45833333333333331</v>
      </c>
      <c r="U2795" s="71">
        <v>45418</v>
      </c>
      <c r="V2795" s="94">
        <v>0.54166666666666663</v>
      </c>
      <c r="W2795">
        <v>120</v>
      </c>
      <c r="X2795">
        <v>2</v>
      </c>
      <c r="Y2795" t="s">
        <v>35</v>
      </c>
      <c r="AB2795" t="s">
        <v>936</v>
      </c>
      <c r="AC2795" t="s">
        <v>937</v>
      </c>
      <c r="AD2795">
        <v>111028</v>
      </c>
    </row>
    <row r="2796" spans="1:30" x14ac:dyDescent="0.25">
      <c r="A2796" t="s">
        <v>920</v>
      </c>
      <c r="C2796" t="s">
        <v>921</v>
      </c>
      <c r="D2796" t="s">
        <v>241</v>
      </c>
      <c r="E2796" t="s">
        <v>922</v>
      </c>
      <c r="F2796" t="s">
        <v>782</v>
      </c>
      <c r="H2796" t="s">
        <v>743</v>
      </c>
      <c r="I2796">
        <v>0</v>
      </c>
      <c r="J2796">
        <v>38</v>
      </c>
      <c r="M2796" t="s">
        <v>776</v>
      </c>
      <c r="N2796" t="s">
        <v>777</v>
      </c>
      <c r="P2796" t="s">
        <v>788</v>
      </c>
      <c r="Q2796" t="s">
        <v>86</v>
      </c>
      <c r="R2796" t="s">
        <v>86</v>
      </c>
      <c r="S2796" s="71">
        <v>45418</v>
      </c>
      <c r="T2796" s="94">
        <v>0.45833333333333331</v>
      </c>
      <c r="U2796" s="71">
        <v>45418</v>
      </c>
      <c r="V2796" s="94">
        <v>0.54166666666666663</v>
      </c>
      <c r="W2796">
        <v>10</v>
      </c>
      <c r="X2796">
        <v>0.16666666699999999</v>
      </c>
      <c r="Y2796" t="s">
        <v>35</v>
      </c>
      <c r="AB2796" t="s">
        <v>936</v>
      </c>
      <c r="AC2796" t="s">
        <v>937</v>
      </c>
      <c r="AD2796">
        <v>111028</v>
      </c>
    </row>
    <row r="2797" spans="1:30" x14ac:dyDescent="0.25">
      <c r="A2797" t="s">
        <v>920</v>
      </c>
      <c r="C2797" t="s">
        <v>921</v>
      </c>
      <c r="D2797" t="s">
        <v>241</v>
      </c>
      <c r="E2797" t="s">
        <v>922</v>
      </c>
      <c r="F2797" t="s">
        <v>782</v>
      </c>
      <c r="H2797" t="s">
        <v>743</v>
      </c>
      <c r="I2797">
        <v>0</v>
      </c>
      <c r="J2797">
        <v>38</v>
      </c>
      <c r="M2797" t="s">
        <v>744</v>
      </c>
      <c r="N2797" t="s">
        <v>745</v>
      </c>
      <c r="O2797">
        <v>0</v>
      </c>
      <c r="P2797" t="s">
        <v>783</v>
      </c>
      <c r="Q2797" t="s">
        <v>86</v>
      </c>
      <c r="R2797" t="s">
        <v>86</v>
      </c>
      <c r="S2797" s="71">
        <v>45418</v>
      </c>
      <c r="T2797" s="94">
        <v>0.5625</v>
      </c>
      <c r="U2797" s="71">
        <v>45418</v>
      </c>
      <c r="V2797" s="94">
        <v>0.64583333333333337</v>
      </c>
      <c r="W2797">
        <v>120</v>
      </c>
      <c r="X2797">
        <v>2</v>
      </c>
      <c r="Y2797" t="s">
        <v>35</v>
      </c>
      <c r="AB2797" t="s">
        <v>934</v>
      </c>
      <c r="AC2797" t="s">
        <v>935</v>
      </c>
      <c r="AD2797">
        <v>93814</v>
      </c>
    </row>
    <row r="2798" spans="1:30" x14ac:dyDescent="0.25">
      <c r="A2798" t="s">
        <v>920</v>
      </c>
      <c r="C2798" t="s">
        <v>921</v>
      </c>
      <c r="D2798" t="s">
        <v>241</v>
      </c>
      <c r="E2798" t="s">
        <v>922</v>
      </c>
      <c r="F2798" t="s">
        <v>782</v>
      </c>
      <c r="H2798" t="s">
        <v>743</v>
      </c>
      <c r="I2798">
        <v>0</v>
      </c>
      <c r="J2798">
        <v>38</v>
      </c>
      <c r="M2798" t="s">
        <v>789</v>
      </c>
      <c r="N2798" t="s">
        <v>777</v>
      </c>
      <c r="P2798" t="s">
        <v>790</v>
      </c>
      <c r="S2798" s="71">
        <v>45418</v>
      </c>
      <c r="T2798" s="94">
        <v>0.5625</v>
      </c>
      <c r="U2798" s="71">
        <v>45418</v>
      </c>
      <c r="V2798" s="94">
        <v>0.64583333333333337</v>
      </c>
      <c r="W2798">
        <v>9.2899999999999991</v>
      </c>
      <c r="X2798">
        <v>0.15483333299999999</v>
      </c>
      <c r="Y2798" t="s">
        <v>35</v>
      </c>
      <c r="AD2798">
        <v>93814</v>
      </c>
    </row>
    <row r="2799" spans="1:30" x14ac:dyDescent="0.25">
      <c r="A2799" t="s">
        <v>920</v>
      </c>
      <c r="C2799" t="s">
        <v>921</v>
      </c>
      <c r="D2799" t="s">
        <v>241</v>
      </c>
      <c r="E2799" t="s">
        <v>922</v>
      </c>
      <c r="F2799" t="s">
        <v>782</v>
      </c>
      <c r="H2799" t="s">
        <v>743</v>
      </c>
      <c r="I2799">
        <v>0</v>
      </c>
      <c r="J2799">
        <v>38</v>
      </c>
      <c r="M2799" t="s">
        <v>744</v>
      </c>
      <c r="N2799" t="s">
        <v>796</v>
      </c>
      <c r="O2799">
        <v>0</v>
      </c>
      <c r="P2799" t="s">
        <v>797</v>
      </c>
      <c r="Q2799" t="s">
        <v>747</v>
      </c>
      <c r="R2799" t="s">
        <v>747</v>
      </c>
      <c r="S2799" s="71">
        <v>45419</v>
      </c>
      <c r="T2799" s="94">
        <v>0.33333333333333331</v>
      </c>
      <c r="U2799" s="71">
        <v>45419</v>
      </c>
      <c r="V2799" s="94">
        <v>0.36458333333333331</v>
      </c>
      <c r="W2799">
        <v>45</v>
      </c>
      <c r="X2799">
        <v>0.75</v>
      </c>
      <c r="AB2799" t="s">
        <v>798</v>
      </c>
      <c r="AC2799" t="s">
        <v>799</v>
      </c>
      <c r="AD2799">
        <v>126362</v>
      </c>
    </row>
    <row r="2800" spans="1:30" x14ac:dyDescent="0.25">
      <c r="A2800" t="s">
        <v>920</v>
      </c>
      <c r="C2800" t="s">
        <v>921</v>
      </c>
      <c r="D2800" t="s">
        <v>241</v>
      </c>
      <c r="E2800" t="s">
        <v>922</v>
      </c>
      <c r="F2800" t="s">
        <v>782</v>
      </c>
      <c r="H2800" t="s">
        <v>743</v>
      </c>
      <c r="I2800">
        <v>0</v>
      </c>
      <c r="J2800">
        <v>38</v>
      </c>
      <c r="M2800" t="s">
        <v>744</v>
      </c>
      <c r="N2800" t="s">
        <v>745</v>
      </c>
      <c r="O2800">
        <v>0</v>
      </c>
      <c r="P2800" t="s">
        <v>783</v>
      </c>
      <c r="Q2800" t="s">
        <v>86</v>
      </c>
      <c r="R2800" t="s">
        <v>86</v>
      </c>
      <c r="S2800" s="71">
        <v>45419</v>
      </c>
      <c r="T2800" s="94">
        <v>0.39583333333333331</v>
      </c>
      <c r="U2800" s="71">
        <v>45419</v>
      </c>
      <c r="V2800" s="94">
        <v>0.47916666666666669</v>
      </c>
      <c r="W2800">
        <v>120</v>
      </c>
      <c r="X2800">
        <v>2</v>
      </c>
      <c r="Y2800" t="s">
        <v>35</v>
      </c>
      <c r="AB2800" t="s">
        <v>938</v>
      </c>
      <c r="AC2800" t="s">
        <v>939</v>
      </c>
      <c r="AD2800">
        <v>110251</v>
      </c>
    </row>
    <row r="2801" spans="1:30" x14ac:dyDescent="0.25">
      <c r="A2801" t="s">
        <v>920</v>
      </c>
      <c r="C2801" t="s">
        <v>921</v>
      </c>
      <c r="D2801" t="s">
        <v>241</v>
      </c>
      <c r="E2801" t="s">
        <v>922</v>
      </c>
      <c r="F2801" t="s">
        <v>782</v>
      </c>
      <c r="H2801" t="s">
        <v>743</v>
      </c>
      <c r="I2801">
        <v>0</v>
      </c>
      <c r="J2801">
        <v>38</v>
      </c>
      <c r="M2801" t="s">
        <v>776</v>
      </c>
      <c r="N2801" t="s">
        <v>777</v>
      </c>
      <c r="P2801" t="s">
        <v>788</v>
      </c>
      <c r="Q2801" t="s">
        <v>86</v>
      </c>
      <c r="R2801" t="s">
        <v>86</v>
      </c>
      <c r="S2801" s="71">
        <v>45419</v>
      </c>
      <c r="T2801" s="94">
        <v>0.39583333333333331</v>
      </c>
      <c r="U2801" s="71">
        <v>45419</v>
      </c>
      <c r="V2801" s="94">
        <v>0.47916666666666669</v>
      </c>
      <c r="W2801">
        <v>8</v>
      </c>
      <c r="X2801">
        <v>0.133333333</v>
      </c>
      <c r="Y2801" t="s">
        <v>35</v>
      </c>
      <c r="AB2801" t="s">
        <v>938</v>
      </c>
      <c r="AC2801" t="s">
        <v>939</v>
      </c>
      <c r="AD2801">
        <v>110251</v>
      </c>
    </row>
    <row r="2802" spans="1:30" x14ac:dyDescent="0.25">
      <c r="A2802" t="s">
        <v>920</v>
      </c>
      <c r="C2802" t="s">
        <v>921</v>
      </c>
      <c r="D2802" t="s">
        <v>241</v>
      </c>
      <c r="E2802" t="s">
        <v>922</v>
      </c>
      <c r="F2802" t="s">
        <v>782</v>
      </c>
      <c r="H2802" t="s">
        <v>743</v>
      </c>
      <c r="I2802">
        <v>0</v>
      </c>
      <c r="J2802">
        <v>38</v>
      </c>
      <c r="M2802" t="s">
        <v>744</v>
      </c>
      <c r="N2802" t="s">
        <v>745</v>
      </c>
      <c r="O2802">
        <v>0</v>
      </c>
      <c r="P2802" t="s">
        <v>783</v>
      </c>
      <c r="Q2802" t="s">
        <v>86</v>
      </c>
      <c r="R2802" t="s">
        <v>86</v>
      </c>
      <c r="S2802" s="71">
        <v>45419</v>
      </c>
      <c r="T2802" s="94">
        <v>0.5</v>
      </c>
      <c r="U2802" s="71">
        <v>45419</v>
      </c>
      <c r="V2802" s="94">
        <v>0.58333333333333337</v>
      </c>
      <c r="W2802">
        <v>120</v>
      </c>
      <c r="X2802">
        <v>2</v>
      </c>
      <c r="Y2802" t="s">
        <v>35</v>
      </c>
      <c r="AB2802" t="s">
        <v>863</v>
      </c>
      <c r="AC2802" t="s">
        <v>864</v>
      </c>
      <c r="AD2802">
        <v>93318</v>
      </c>
    </row>
    <row r="2803" spans="1:30" x14ac:dyDescent="0.25">
      <c r="A2803" t="s">
        <v>920</v>
      </c>
      <c r="C2803" t="s">
        <v>921</v>
      </c>
      <c r="D2803" t="s">
        <v>241</v>
      </c>
      <c r="E2803" t="s">
        <v>922</v>
      </c>
      <c r="F2803" t="s">
        <v>782</v>
      </c>
      <c r="H2803" t="s">
        <v>743</v>
      </c>
      <c r="I2803">
        <v>0</v>
      </c>
      <c r="J2803">
        <v>38</v>
      </c>
      <c r="M2803" t="s">
        <v>776</v>
      </c>
      <c r="N2803" t="s">
        <v>777</v>
      </c>
      <c r="P2803" t="s">
        <v>788</v>
      </c>
      <c r="Q2803" t="s">
        <v>86</v>
      </c>
      <c r="R2803" t="s">
        <v>86</v>
      </c>
      <c r="S2803" s="71">
        <v>45419</v>
      </c>
      <c r="T2803" s="94">
        <v>0.5</v>
      </c>
      <c r="U2803" s="71">
        <v>45419</v>
      </c>
      <c r="V2803" s="94">
        <v>0.58333333333333337</v>
      </c>
      <c r="W2803">
        <v>7</v>
      </c>
      <c r="X2803">
        <v>0.116666667</v>
      </c>
      <c r="Y2803" t="s">
        <v>35</v>
      </c>
      <c r="AB2803" t="s">
        <v>863</v>
      </c>
      <c r="AC2803" t="s">
        <v>864</v>
      </c>
      <c r="AD2803">
        <v>93318</v>
      </c>
    </row>
    <row r="2804" spans="1:30" x14ac:dyDescent="0.25">
      <c r="A2804" t="s">
        <v>920</v>
      </c>
      <c r="C2804" t="s">
        <v>921</v>
      </c>
      <c r="D2804" t="s">
        <v>241</v>
      </c>
      <c r="E2804" t="s">
        <v>922</v>
      </c>
      <c r="F2804" t="s">
        <v>782</v>
      </c>
      <c r="H2804" t="s">
        <v>743</v>
      </c>
      <c r="I2804">
        <v>0</v>
      </c>
      <c r="J2804">
        <v>38</v>
      </c>
      <c r="M2804" t="s">
        <v>789</v>
      </c>
      <c r="N2804" t="s">
        <v>777</v>
      </c>
      <c r="P2804" t="s">
        <v>790</v>
      </c>
      <c r="S2804" s="71">
        <v>45419</v>
      </c>
      <c r="T2804" s="94">
        <v>0.5</v>
      </c>
      <c r="U2804" s="71">
        <v>45419</v>
      </c>
      <c r="V2804" s="94">
        <v>0.58333333333333337</v>
      </c>
      <c r="W2804">
        <v>5.57</v>
      </c>
      <c r="X2804">
        <v>9.2833333000000004E-2</v>
      </c>
      <c r="Y2804" t="s">
        <v>35</v>
      </c>
      <c r="AD2804">
        <v>93318</v>
      </c>
    </row>
    <row r="2805" spans="1:30" x14ac:dyDescent="0.25">
      <c r="A2805" t="s">
        <v>920</v>
      </c>
      <c r="C2805" t="s">
        <v>921</v>
      </c>
      <c r="D2805" t="s">
        <v>241</v>
      </c>
      <c r="E2805" t="s">
        <v>922</v>
      </c>
      <c r="F2805" t="s">
        <v>782</v>
      </c>
      <c r="H2805" t="s">
        <v>743</v>
      </c>
      <c r="I2805">
        <v>0</v>
      </c>
      <c r="J2805">
        <v>38</v>
      </c>
      <c r="M2805" t="s">
        <v>744</v>
      </c>
      <c r="N2805" t="s">
        <v>745</v>
      </c>
      <c r="O2805">
        <v>0</v>
      </c>
      <c r="P2805" t="s">
        <v>783</v>
      </c>
      <c r="Q2805" t="s">
        <v>86</v>
      </c>
      <c r="R2805" t="s">
        <v>86</v>
      </c>
      <c r="S2805" s="71">
        <v>45419</v>
      </c>
      <c r="T2805" s="94">
        <v>0.59375</v>
      </c>
      <c r="U2805" s="71">
        <v>45419</v>
      </c>
      <c r="V2805" s="94">
        <v>0.70833333333333337</v>
      </c>
      <c r="W2805">
        <v>165</v>
      </c>
      <c r="X2805">
        <v>2.75</v>
      </c>
      <c r="Y2805" t="s">
        <v>35</v>
      </c>
      <c r="AB2805" t="s">
        <v>923</v>
      </c>
      <c r="AC2805" t="s">
        <v>924</v>
      </c>
      <c r="AD2805">
        <v>110264</v>
      </c>
    </row>
    <row r="2806" spans="1:30" x14ac:dyDescent="0.25">
      <c r="A2806" t="s">
        <v>920</v>
      </c>
      <c r="C2806" t="s">
        <v>921</v>
      </c>
      <c r="D2806" t="s">
        <v>241</v>
      </c>
      <c r="E2806" t="s">
        <v>922</v>
      </c>
      <c r="F2806" t="s">
        <v>782</v>
      </c>
      <c r="H2806" t="s">
        <v>743</v>
      </c>
      <c r="I2806">
        <v>0</v>
      </c>
      <c r="J2806">
        <v>38</v>
      </c>
      <c r="M2806" t="s">
        <v>776</v>
      </c>
      <c r="N2806" t="s">
        <v>777</v>
      </c>
      <c r="P2806" t="s">
        <v>788</v>
      </c>
      <c r="Q2806" t="s">
        <v>86</v>
      </c>
      <c r="R2806" t="s">
        <v>86</v>
      </c>
      <c r="S2806" s="71">
        <v>45419</v>
      </c>
      <c r="T2806" s="94">
        <v>0.59375</v>
      </c>
      <c r="U2806" s="71">
        <v>45419</v>
      </c>
      <c r="V2806" s="94">
        <v>0.70833333333333337</v>
      </c>
      <c r="W2806">
        <v>7</v>
      </c>
      <c r="X2806">
        <v>0.116666667</v>
      </c>
      <c r="Y2806" t="s">
        <v>35</v>
      </c>
      <c r="AB2806" t="s">
        <v>923</v>
      </c>
      <c r="AC2806" t="s">
        <v>924</v>
      </c>
      <c r="AD2806">
        <v>110264</v>
      </c>
    </row>
    <row r="2807" spans="1:30" x14ac:dyDescent="0.25">
      <c r="A2807" t="s">
        <v>920</v>
      </c>
      <c r="C2807" t="s">
        <v>921</v>
      </c>
      <c r="D2807" t="s">
        <v>241</v>
      </c>
      <c r="E2807" t="s">
        <v>922</v>
      </c>
      <c r="F2807" t="s">
        <v>782</v>
      </c>
      <c r="H2807" t="s">
        <v>743</v>
      </c>
      <c r="I2807">
        <v>0</v>
      </c>
      <c r="J2807">
        <v>38</v>
      </c>
      <c r="M2807" t="s">
        <v>789</v>
      </c>
      <c r="N2807" t="s">
        <v>777</v>
      </c>
      <c r="P2807" t="s">
        <v>790</v>
      </c>
      <c r="S2807" s="71">
        <v>45419</v>
      </c>
      <c r="T2807" s="94">
        <v>0.59375</v>
      </c>
      <c r="U2807" s="71">
        <v>45419</v>
      </c>
      <c r="V2807" s="94">
        <v>0.70833333333333337</v>
      </c>
      <c r="W2807">
        <v>3.81</v>
      </c>
      <c r="X2807">
        <v>6.3500000000000001E-2</v>
      </c>
      <c r="Y2807" t="s">
        <v>35</v>
      </c>
      <c r="AD2807">
        <v>110264</v>
      </c>
    </row>
    <row r="2808" spans="1:30" x14ac:dyDescent="0.25">
      <c r="A2808" t="s">
        <v>920</v>
      </c>
      <c r="C2808" t="s">
        <v>921</v>
      </c>
      <c r="D2808" t="s">
        <v>241</v>
      </c>
      <c r="E2808" t="s">
        <v>922</v>
      </c>
      <c r="F2808" t="s">
        <v>782</v>
      </c>
      <c r="H2808" t="s">
        <v>743</v>
      </c>
      <c r="I2808">
        <v>0</v>
      </c>
      <c r="J2808">
        <v>38</v>
      </c>
      <c r="M2808" t="s">
        <v>744</v>
      </c>
      <c r="N2808" t="s">
        <v>796</v>
      </c>
      <c r="O2808">
        <v>0</v>
      </c>
      <c r="P2808" t="s">
        <v>797</v>
      </c>
      <c r="Q2808" t="s">
        <v>747</v>
      </c>
      <c r="R2808" t="s">
        <v>747</v>
      </c>
      <c r="S2808" s="71">
        <v>45420</v>
      </c>
      <c r="T2808" s="94">
        <v>0.29166666666666669</v>
      </c>
      <c r="U2808" s="71">
        <v>45420</v>
      </c>
      <c r="V2808" s="94">
        <v>0.35416666666666669</v>
      </c>
      <c r="W2808">
        <v>90</v>
      </c>
      <c r="X2808">
        <v>1.5</v>
      </c>
      <c r="AB2808" t="s">
        <v>798</v>
      </c>
      <c r="AC2808" t="s">
        <v>799</v>
      </c>
      <c r="AD2808">
        <v>126679</v>
      </c>
    </row>
    <row r="2809" spans="1:30" x14ac:dyDescent="0.25">
      <c r="A2809" t="s">
        <v>920</v>
      </c>
      <c r="C2809" t="s">
        <v>921</v>
      </c>
      <c r="D2809" t="s">
        <v>241</v>
      </c>
      <c r="E2809" t="s">
        <v>922</v>
      </c>
      <c r="F2809" t="s">
        <v>782</v>
      </c>
      <c r="H2809" t="s">
        <v>743</v>
      </c>
      <c r="I2809">
        <v>0</v>
      </c>
      <c r="J2809">
        <v>38</v>
      </c>
      <c r="M2809" t="s">
        <v>744</v>
      </c>
      <c r="N2809" t="s">
        <v>745</v>
      </c>
      <c r="O2809">
        <v>0</v>
      </c>
      <c r="P2809" t="s">
        <v>819</v>
      </c>
      <c r="Q2809" t="s">
        <v>86</v>
      </c>
      <c r="R2809" t="s">
        <v>86</v>
      </c>
      <c r="S2809" s="71">
        <v>45420</v>
      </c>
      <c r="T2809" s="94">
        <v>0.375</v>
      </c>
      <c r="U2809" s="71">
        <v>45420</v>
      </c>
      <c r="V2809" s="94">
        <v>0.41666666666666669</v>
      </c>
      <c r="W2809">
        <v>60</v>
      </c>
      <c r="X2809">
        <v>1</v>
      </c>
      <c r="Y2809" t="s">
        <v>35</v>
      </c>
      <c r="AB2809" t="s">
        <v>820</v>
      </c>
      <c r="AC2809" t="s">
        <v>821</v>
      </c>
      <c r="AD2809">
        <v>113825</v>
      </c>
    </row>
    <row r="2810" spans="1:30" x14ac:dyDescent="0.25">
      <c r="A2810" t="s">
        <v>920</v>
      </c>
      <c r="C2810" t="s">
        <v>921</v>
      </c>
      <c r="D2810" t="s">
        <v>241</v>
      </c>
      <c r="E2810" t="s">
        <v>922</v>
      </c>
      <c r="F2810" t="s">
        <v>782</v>
      </c>
      <c r="H2810" t="s">
        <v>743</v>
      </c>
      <c r="I2810">
        <v>0</v>
      </c>
      <c r="J2810">
        <v>38</v>
      </c>
      <c r="M2810" t="s">
        <v>744</v>
      </c>
      <c r="N2810" t="s">
        <v>745</v>
      </c>
      <c r="O2810">
        <v>0</v>
      </c>
      <c r="P2810" t="s">
        <v>783</v>
      </c>
      <c r="Q2810" t="s">
        <v>86</v>
      </c>
      <c r="R2810" t="s">
        <v>86</v>
      </c>
      <c r="S2810" s="71">
        <v>45420</v>
      </c>
      <c r="T2810" s="94">
        <v>0.4375</v>
      </c>
      <c r="U2810" s="71">
        <v>45420</v>
      </c>
      <c r="V2810" s="94">
        <v>0.52083333333333337</v>
      </c>
      <c r="W2810">
        <v>120</v>
      </c>
      <c r="X2810">
        <v>2</v>
      </c>
      <c r="Y2810" t="s">
        <v>35</v>
      </c>
      <c r="AB2810" t="s">
        <v>940</v>
      </c>
      <c r="AC2810" t="s">
        <v>941</v>
      </c>
      <c r="AD2810">
        <v>93124</v>
      </c>
    </row>
    <row r="2811" spans="1:30" x14ac:dyDescent="0.25">
      <c r="A2811" t="s">
        <v>920</v>
      </c>
      <c r="C2811" t="s">
        <v>921</v>
      </c>
      <c r="D2811" t="s">
        <v>241</v>
      </c>
      <c r="E2811" t="s">
        <v>922</v>
      </c>
      <c r="F2811" t="s">
        <v>782</v>
      </c>
      <c r="H2811" t="s">
        <v>743</v>
      </c>
      <c r="I2811">
        <v>0</v>
      </c>
      <c r="J2811">
        <v>38</v>
      </c>
      <c r="M2811" t="s">
        <v>789</v>
      </c>
      <c r="N2811" t="s">
        <v>777</v>
      </c>
      <c r="P2811" t="s">
        <v>790</v>
      </c>
      <c r="S2811" s="71">
        <v>45420</v>
      </c>
      <c r="T2811" s="94">
        <v>0.4375</v>
      </c>
      <c r="U2811" s="71">
        <v>45420</v>
      </c>
      <c r="V2811" s="94">
        <v>0.52083333333333337</v>
      </c>
      <c r="W2811">
        <v>4.3499999999999996</v>
      </c>
      <c r="X2811">
        <v>7.2499999999999995E-2</v>
      </c>
      <c r="Y2811" t="s">
        <v>35</v>
      </c>
      <c r="AD2811">
        <v>93124</v>
      </c>
    </row>
    <row r="2812" spans="1:30" x14ac:dyDescent="0.25">
      <c r="A2812" t="s">
        <v>920</v>
      </c>
      <c r="C2812" t="s">
        <v>921</v>
      </c>
      <c r="D2812" t="s">
        <v>241</v>
      </c>
      <c r="E2812" t="s">
        <v>922</v>
      </c>
      <c r="F2812" t="s">
        <v>782</v>
      </c>
      <c r="H2812" t="s">
        <v>743</v>
      </c>
      <c r="I2812">
        <v>0</v>
      </c>
      <c r="J2812">
        <v>38</v>
      </c>
      <c r="M2812" t="s">
        <v>744</v>
      </c>
      <c r="N2812" t="s">
        <v>745</v>
      </c>
      <c r="O2812">
        <v>0</v>
      </c>
      <c r="P2812" t="s">
        <v>783</v>
      </c>
      <c r="Q2812" t="s">
        <v>86</v>
      </c>
      <c r="R2812" t="s">
        <v>86</v>
      </c>
      <c r="S2812" s="71">
        <v>45420</v>
      </c>
      <c r="T2812" s="94">
        <v>0.54166666666666663</v>
      </c>
      <c r="U2812" s="71">
        <v>45420</v>
      </c>
      <c r="V2812" s="94">
        <v>0.625</v>
      </c>
      <c r="W2812">
        <v>120</v>
      </c>
      <c r="X2812">
        <v>2</v>
      </c>
      <c r="Y2812" t="s">
        <v>35</v>
      </c>
      <c r="AB2812" t="s">
        <v>936</v>
      </c>
      <c r="AC2812" t="s">
        <v>937</v>
      </c>
      <c r="AD2812">
        <v>111077</v>
      </c>
    </row>
    <row r="2813" spans="1:30" x14ac:dyDescent="0.25">
      <c r="A2813" t="s">
        <v>920</v>
      </c>
      <c r="C2813" t="s">
        <v>921</v>
      </c>
      <c r="D2813" t="s">
        <v>241</v>
      </c>
      <c r="E2813" t="s">
        <v>922</v>
      </c>
      <c r="F2813" t="s">
        <v>782</v>
      </c>
      <c r="H2813" t="s">
        <v>743</v>
      </c>
      <c r="I2813">
        <v>0</v>
      </c>
      <c r="J2813">
        <v>38</v>
      </c>
      <c r="M2813" t="s">
        <v>789</v>
      </c>
      <c r="N2813" t="s">
        <v>777</v>
      </c>
      <c r="P2813" t="s">
        <v>790</v>
      </c>
      <c r="S2813" s="71">
        <v>45420</v>
      </c>
      <c r="T2813" s="94">
        <v>0.54166666666666663</v>
      </c>
      <c r="U2813" s="71">
        <v>45420</v>
      </c>
      <c r="V2813" s="94">
        <v>0.625</v>
      </c>
      <c r="W2813">
        <v>3.72</v>
      </c>
      <c r="X2813">
        <v>6.2E-2</v>
      </c>
      <c r="Y2813" t="s">
        <v>35</v>
      </c>
      <c r="AD2813">
        <v>111077</v>
      </c>
    </row>
    <row r="2814" spans="1:30" x14ac:dyDescent="0.25">
      <c r="A2814" t="s">
        <v>920</v>
      </c>
      <c r="C2814" t="s">
        <v>921</v>
      </c>
      <c r="D2814" t="s">
        <v>241</v>
      </c>
      <c r="E2814" t="s">
        <v>922</v>
      </c>
      <c r="F2814" t="s">
        <v>782</v>
      </c>
      <c r="H2814" t="s">
        <v>743</v>
      </c>
      <c r="I2814">
        <v>0</v>
      </c>
      <c r="J2814">
        <v>38</v>
      </c>
      <c r="M2814" t="s">
        <v>744</v>
      </c>
      <c r="N2814" t="s">
        <v>745</v>
      </c>
      <c r="O2814">
        <v>0</v>
      </c>
      <c r="P2814" t="s">
        <v>783</v>
      </c>
      <c r="Q2814" t="s">
        <v>86</v>
      </c>
      <c r="R2814" t="s">
        <v>86</v>
      </c>
      <c r="S2814" s="71">
        <v>45420</v>
      </c>
      <c r="T2814" s="94">
        <v>0.64583333333333337</v>
      </c>
      <c r="U2814" s="71">
        <v>45420</v>
      </c>
      <c r="V2814" s="94">
        <v>0.72916666666666663</v>
      </c>
      <c r="W2814">
        <v>120</v>
      </c>
      <c r="X2814">
        <v>2</v>
      </c>
      <c r="Y2814" t="s">
        <v>35</v>
      </c>
      <c r="AB2814" t="s">
        <v>923</v>
      </c>
      <c r="AC2814" t="s">
        <v>924</v>
      </c>
      <c r="AD2814">
        <v>111062</v>
      </c>
    </row>
    <row r="2815" spans="1:30" x14ac:dyDescent="0.25">
      <c r="A2815" t="s">
        <v>920</v>
      </c>
      <c r="C2815" t="s">
        <v>921</v>
      </c>
      <c r="D2815" t="s">
        <v>241</v>
      </c>
      <c r="E2815" t="s">
        <v>922</v>
      </c>
      <c r="F2815" t="s">
        <v>782</v>
      </c>
      <c r="H2815" t="s">
        <v>743</v>
      </c>
      <c r="I2815">
        <v>0</v>
      </c>
      <c r="J2815">
        <v>38</v>
      </c>
      <c r="M2815" t="s">
        <v>789</v>
      </c>
      <c r="N2815" t="s">
        <v>777</v>
      </c>
      <c r="P2815" t="s">
        <v>790</v>
      </c>
      <c r="S2815" s="71">
        <v>45420</v>
      </c>
      <c r="T2815" s="94">
        <v>0.64583333333333337</v>
      </c>
      <c r="U2815" s="71">
        <v>45420</v>
      </c>
      <c r="V2815" s="94">
        <v>0.72916666666666663</v>
      </c>
      <c r="W2815">
        <v>1.96</v>
      </c>
      <c r="X2815">
        <v>3.2666667000000003E-2</v>
      </c>
      <c r="Y2815" t="s">
        <v>35</v>
      </c>
      <c r="AD2815">
        <v>111062</v>
      </c>
    </row>
    <row r="2816" spans="1:30" x14ac:dyDescent="0.25">
      <c r="A2816" t="s">
        <v>920</v>
      </c>
      <c r="C2816" t="s">
        <v>921</v>
      </c>
      <c r="D2816" t="s">
        <v>241</v>
      </c>
      <c r="E2816" t="s">
        <v>922</v>
      </c>
      <c r="F2816" t="s">
        <v>782</v>
      </c>
      <c r="H2816" t="s">
        <v>743</v>
      </c>
      <c r="I2816">
        <v>0</v>
      </c>
      <c r="J2816">
        <v>38</v>
      </c>
      <c r="M2816" t="s">
        <v>744</v>
      </c>
      <c r="N2816" t="s">
        <v>796</v>
      </c>
      <c r="O2816">
        <v>0</v>
      </c>
      <c r="P2816" t="s">
        <v>797</v>
      </c>
      <c r="Q2816" t="s">
        <v>747</v>
      </c>
      <c r="R2816" t="s">
        <v>747</v>
      </c>
      <c r="S2816" s="71">
        <v>45421</v>
      </c>
      <c r="T2816" s="94">
        <v>0.33333333333333331</v>
      </c>
      <c r="U2816" s="71">
        <v>45421</v>
      </c>
      <c r="V2816" s="94">
        <v>0.375</v>
      </c>
      <c r="W2816">
        <v>60</v>
      </c>
      <c r="X2816">
        <v>1</v>
      </c>
      <c r="AB2816" t="s">
        <v>798</v>
      </c>
      <c r="AC2816" t="s">
        <v>799</v>
      </c>
      <c r="AD2816">
        <v>127017</v>
      </c>
    </row>
    <row r="2817" spans="1:30" x14ac:dyDescent="0.25">
      <c r="A2817" t="s">
        <v>920</v>
      </c>
      <c r="C2817" t="s">
        <v>921</v>
      </c>
      <c r="D2817" t="s">
        <v>241</v>
      </c>
      <c r="E2817" t="s">
        <v>922</v>
      </c>
      <c r="F2817" t="s">
        <v>782</v>
      </c>
      <c r="H2817" t="s">
        <v>743</v>
      </c>
      <c r="I2817">
        <v>0</v>
      </c>
      <c r="J2817">
        <v>38</v>
      </c>
      <c r="M2817" t="s">
        <v>744</v>
      </c>
      <c r="N2817" t="s">
        <v>745</v>
      </c>
      <c r="O2817">
        <v>0</v>
      </c>
      <c r="P2817" t="s">
        <v>791</v>
      </c>
      <c r="Q2817" t="s">
        <v>85</v>
      </c>
      <c r="R2817" t="s">
        <v>792</v>
      </c>
      <c r="S2817" s="71">
        <v>45421</v>
      </c>
      <c r="T2817" s="94">
        <v>0.39583333333333331</v>
      </c>
      <c r="U2817" s="71">
        <v>45421</v>
      </c>
      <c r="V2817" s="94">
        <v>0.47916666666666669</v>
      </c>
      <c r="W2817">
        <v>120</v>
      </c>
      <c r="X2817">
        <v>2</v>
      </c>
      <c r="Y2817" t="s">
        <v>34</v>
      </c>
      <c r="AB2817" t="s">
        <v>1873</v>
      </c>
      <c r="AC2817" t="s">
        <v>1874</v>
      </c>
      <c r="AD2817">
        <v>93097</v>
      </c>
    </row>
    <row r="2818" spans="1:30" x14ac:dyDescent="0.25">
      <c r="A2818" t="s">
        <v>920</v>
      </c>
      <c r="C2818" t="s">
        <v>921</v>
      </c>
      <c r="D2818" t="s">
        <v>241</v>
      </c>
      <c r="E2818" t="s">
        <v>922</v>
      </c>
      <c r="F2818" t="s">
        <v>782</v>
      </c>
      <c r="H2818" t="s">
        <v>743</v>
      </c>
      <c r="I2818">
        <v>0</v>
      </c>
      <c r="J2818">
        <v>38</v>
      </c>
      <c r="M2818" t="s">
        <v>776</v>
      </c>
      <c r="N2818" t="s">
        <v>777</v>
      </c>
      <c r="P2818" t="s">
        <v>795</v>
      </c>
      <c r="Q2818" t="s">
        <v>85</v>
      </c>
      <c r="R2818" t="s">
        <v>792</v>
      </c>
      <c r="S2818" s="71">
        <v>45421</v>
      </c>
      <c r="T2818" s="94">
        <v>0.39583333333333331</v>
      </c>
      <c r="U2818" s="71">
        <v>45421</v>
      </c>
      <c r="V2818" s="94">
        <v>0.47916666666666669</v>
      </c>
      <c r="W2818">
        <v>3</v>
      </c>
      <c r="X2818">
        <v>0.05</v>
      </c>
      <c r="Y2818" t="s">
        <v>34</v>
      </c>
      <c r="AB2818" t="s">
        <v>1873</v>
      </c>
      <c r="AC2818" t="s">
        <v>1874</v>
      </c>
      <c r="AD2818">
        <v>93097</v>
      </c>
    </row>
    <row r="2819" spans="1:30" x14ac:dyDescent="0.25">
      <c r="A2819" t="s">
        <v>920</v>
      </c>
      <c r="C2819" t="s">
        <v>921</v>
      </c>
      <c r="D2819" t="s">
        <v>241</v>
      </c>
      <c r="E2819" t="s">
        <v>922</v>
      </c>
      <c r="F2819" t="s">
        <v>782</v>
      </c>
      <c r="H2819" t="s">
        <v>743</v>
      </c>
      <c r="I2819">
        <v>0</v>
      </c>
      <c r="J2819">
        <v>38</v>
      </c>
      <c r="M2819" t="s">
        <v>744</v>
      </c>
      <c r="N2819" t="s">
        <v>745</v>
      </c>
      <c r="O2819">
        <v>0</v>
      </c>
      <c r="P2819" t="s">
        <v>783</v>
      </c>
      <c r="Q2819" t="s">
        <v>86</v>
      </c>
      <c r="R2819" t="s">
        <v>86</v>
      </c>
      <c r="S2819" s="71">
        <v>45421</v>
      </c>
      <c r="T2819" s="94">
        <v>0.5</v>
      </c>
      <c r="U2819" s="71">
        <v>45421</v>
      </c>
      <c r="V2819" s="94">
        <v>0.5625</v>
      </c>
      <c r="W2819">
        <v>90</v>
      </c>
      <c r="X2819">
        <v>1.5</v>
      </c>
      <c r="Y2819" t="s">
        <v>35</v>
      </c>
      <c r="AB2819" t="s">
        <v>923</v>
      </c>
      <c r="AC2819" t="s">
        <v>924</v>
      </c>
      <c r="AD2819">
        <v>93377</v>
      </c>
    </row>
    <row r="2820" spans="1:30" x14ac:dyDescent="0.25">
      <c r="A2820" t="s">
        <v>920</v>
      </c>
      <c r="C2820" t="s">
        <v>921</v>
      </c>
      <c r="D2820" t="s">
        <v>241</v>
      </c>
      <c r="E2820" t="s">
        <v>922</v>
      </c>
      <c r="F2820" t="s">
        <v>782</v>
      </c>
      <c r="H2820" t="s">
        <v>743</v>
      </c>
      <c r="I2820">
        <v>0</v>
      </c>
      <c r="J2820">
        <v>38</v>
      </c>
      <c r="M2820" t="s">
        <v>789</v>
      </c>
      <c r="N2820" t="s">
        <v>777</v>
      </c>
      <c r="P2820" t="s">
        <v>790</v>
      </c>
      <c r="S2820" s="71">
        <v>45421</v>
      </c>
      <c r="T2820" s="94">
        <v>0.5</v>
      </c>
      <c r="U2820" s="71">
        <v>45421</v>
      </c>
      <c r="V2820" s="94">
        <v>0.5625</v>
      </c>
      <c r="W2820">
        <v>6.88</v>
      </c>
      <c r="X2820">
        <v>0.114666667</v>
      </c>
      <c r="Y2820" t="s">
        <v>35</v>
      </c>
      <c r="AD2820">
        <v>93377</v>
      </c>
    </row>
    <row r="2821" spans="1:30" x14ac:dyDescent="0.25">
      <c r="A2821" t="s">
        <v>920</v>
      </c>
      <c r="C2821" t="s">
        <v>921</v>
      </c>
      <c r="D2821" t="s">
        <v>241</v>
      </c>
      <c r="E2821" t="s">
        <v>922</v>
      </c>
      <c r="F2821" t="s">
        <v>782</v>
      </c>
      <c r="H2821" t="s">
        <v>743</v>
      </c>
      <c r="I2821">
        <v>0</v>
      </c>
      <c r="J2821">
        <v>38</v>
      </c>
      <c r="M2821" t="s">
        <v>744</v>
      </c>
      <c r="N2821" t="s">
        <v>745</v>
      </c>
      <c r="O2821">
        <v>0</v>
      </c>
      <c r="P2821" t="s">
        <v>783</v>
      </c>
      <c r="Q2821" t="s">
        <v>86</v>
      </c>
      <c r="R2821" t="s">
        <v>86</v>
      </c>
      <c r="S2821" s="71">
        <v>45421</v>
      </c>
      <c r="T2821" s="94">
        <v>0.58333333333333337</v>
      </c>
      <c r="U2821" s="71">
        <v>45421</v>
      </c>
      <c r="V2821" s="94">
        <v>0.66666666666666663</v>
      </c>
      <c r="W2821">
        <v>120</v>
      </c>
      <c r="X2821">
        <v>2</v>
      </c>
      <c r="Y2821" t="s">
        <v>35</v>
      </c>
      <c r="AB2821" t="s">
        <v>926</v>
      </c>
      <c r="AC2821" t="s">
        <v>927</v>
      </c>
      <c r="AD2821">
        <v>93793</v>
      </c>
    </row>
    <row r="2822" spans="1:30" x14ac:dyDescent="0.25">
      <c r="A2822" t="s">
        <v>920</v>
      </c>
      <c r="C2822" t="s">
        <v>921</v>
      </c>
      <c r="D2822" t="s">
        <v>241</v>
      </c>
      <c r="E2822" t="s">
        <v>922</v>
      </c>
      <c r="F2822" t="s">
        <v>782</v>
      </c>
      <c r="H2822" t="s">
        <v>743</v>
      </c>
      <c r="I2822">
        <v>0</v>
      </c>
      <c r="J2822">
        <v>38</v>
      </c>
      <c r="M2822" t="s">
        <v>789</v>
      </c>
      <c r="N2822" t="s">
        <v>777</v>
      </c>
      <c r="P2822" t="s">
        <v>790</v>
      </c>
      <c r="S2822" s="71">
        <v>45421</v>
      </c>
      <c r="T2822" s="94">
        <v>0.58333333333333337</v>
      </c>
      <c r="U2822" s="71">
        <v>45421</v>
      </c>
      <c r="V2822" s="94">
        <v>0.66666666666666663</v>
      </c>
      <c r="W2822">
        <v>3.34</v>
      </c>
      <c r="X2822">
        <v>5.5666667000000003E-2</v>
      </c>
      <c r="Y2822" t="s">
        <v>35</v>
      </c>
      <c r="AD2822">
        <v>93793</v>
      </c>
    </row>
    <row r="2823" spans="1:30" x14ac:dyDescent="0.25">
      <c r="A2823" t="s">
        <v>920</v>
      </c>
      <c r="C2823" t="s">
        <v>921</v>
      </c>
      <c r="D2823" t="s">
        <v>241</v>
      </c>
      <c r="E2823" t="s">
        <v>922</v>
      </c>
      <c r="F2823" t="s">
        <v>782</v>
      </c>
      <c r="H2823" t="s">
        <v>743</v>
      </c>
      <c r="I2823">
        <v>0</v>
      </c>
      <c r="J2823">
        <v>38</v>
      </c>
      <c r="M2823" t="s">
        <v>744</v>
      </c>
      <c r="N2823" t="s">
        <v>745</v>
      </c>
      <c r="O2823">
        <v>0</v>
      </c>
      <c r="P2823" t="s">
        <v>783</v>
      </c>
      <c r="Q2823" t="s">
        <v>86</v>
      </c>
      <c r="R2823" t="s">
        <v>86</v>
      </c>
      <c r="S2823" s="71">
        <v>45422</v>
      </c>
      <c r="T2823" s="94">
        <v>0.625</v>
      </c>
      <c r="U2823" s="71">
        <v>45422</v>
      </c>
      <c r="V2823" s="94">
        <v>0.75</v>
      </c>
      <c r="W2823">
        <v>180</v>
      </c>
      <c r="X2823">
        <v>3</v>
      </c>
      <c r="Y2823" t="s">
        <v>35</v>
      </c>
      <c r="AB2823" t="s">
        <v>932</v>
      </c>
      <c r="AC2823" t="s">
        <v>933</v>
      </c>
      <c r="AD2823">
        <v>103998</v>
      </c>
    </row>
    <row r="2824" spans="1:30" x14ac:dyDescent="0.25">
      <c r="A2824" t="s">
        <v>920</v>
      </c>
      <c r="C2824" t="s">
        <v>921</v>
      </c>
      <c r="D2824" t="s">
        <v>241</v>
      </c>
      <c r="E2824" t="s">
        <v>922</v>
      </c>
      <c r="F2824" t="s">
        <v>782</v>
      </c>
      <c r="H2824" t="s">
        <v>743</v>
      </c>
      <c r="I2824">
        <v>0</v>
      </c>
      <c r="J2824">
        <v>38</v>
      </c>
      <c r="M2824" t="s">
        <v>744</v>
      </c>
      <c r="N2824" t="s">
        <v>745</v>
      </c>
      <c r="O2824">
        <v>0</v>
      </c>
      <c r="P2824" t="s">
        <v>783</v>
      </c>
      <c r="Q2824" t="s">
        <v>86</v>
      </c>
      <c r="R2824" t="s">
        <v>86</v>
      </c>
      <c r="S2824" s="71">
        <v>45423</v>
      </c>
      <c r="T2824" s="94">
        <v>0.54166666666666663</v>
      </c>
      <c r="U2824" s="71">
        <v>45423</v>
      </c>
      <c r="V2824" s="94">
        <v>0.625</v>
      </c>
      <c r="W2824">
        <v>120</v>
      </c>
      <c r="X2824">
        <v>2</v>
      </c>
      <c r="Y2824" t="s">
        <v>35</v>
      </c>
      <c r="AB2824" t="s">
        <v>932</v>
      </c>
      <c r="AC2824" t="s">
        <v>933</v>
      </c>
      <c r="AD2824">
        <v>127435</v>
      </c>
    </row>
    <row r="2825" spans="1:30" x14ac:dyDescent="0.25">
      <c r="A2825" t="s">
        <v>920</v>
      </c>
      <c r="C2825" t="s">
        <v>921</v>
      </c>
      <c r="D2825" t="s">
        <v>241</v>
      </c>
      <c r="E2825" t="s">
        <v>922</v>
      </c>
      <c r="F2825" t="s">
        <v>782</v>
      </c>
      <c r="H2825" t="s">
        <v>743</v>
      </c>
      <c r="I2825">
        <v>0</v>
      </c>
      <c r="J2825">
        <v>38</v>
      </c>
      <c r="M2825" t="s">
        <v>744</v>
      </c>
      <c r="N2825" t="s">
        <v>796</v>
      </c>
      <c r="O2825">
        <v>0</v>
      </c>
      <c r="P2825" t="s">
        <v>797</v>
      </c>
      <c r="Q2825" t="s">
        <v>747</v>
      </c>
      <c r="R2825" t="s">
        <v>747</v>
      </c>
      <c r="S2825" s="71">
        <v>45425</v>
      </c>
      <c r="T2825" s="94">
        <v>0.375</v>
      </c>
      <c r="U2825" s="71">
        <v>45425</v>
      </c>
      <c r="V2825" s="94">
        <v>0.41666666666666669</v>
      </c>
      <c r="W2825">
        <v>60</v>
      </c>
      <c r="X2825">
        <v>1</v>
      </c>
      <c r="AB2825" t="s">
        <v>798</v>
      </c>
      <c r="AC2825" t="s">
        <v>799</v>
      </c>
      <c r="AD2825">
        <v>128365</v>
      </c>
    </row>
    <row r="2826" spans="1:30" x14ac:dyDescent="0.25">
      <c r="A2826" t="s">
        <v>920</v>
      </c>
      <c r="C2826" t="s">
        <v>921</v>
      </c>
      <c r="D2826" t="s">
        <v>241</v>
      </c>
      <c r="E2826" t="s">
        <v>922</v>
      </c>
      <c r="F2826" t="s">
        <v>782</v>
      </c>
      <c r="H2826" t="s">
        <v>743</v>
      </c>
      <c r="I2826">
        <v>0</v>
      </c>
      <c r="J2826">
        <v>38</v>
      </c>
      <c r="M2826" t="s">
        <v>744</v>
      </c>
      <c r="N2826" t="s">
        <v>745</v>
      </c>
      <c r="O2826">
        <v>0</v>
      </c>
      <c r="P2826" t="s">
        <v>783</v>
      </c>
      <c r="Q2826" t="s">
        <v>86</v>
      </c>
      <c r="R2826" t="s">
        <v>86</v>
      </c>
      <c r="S2826" s="71">
        <v>45425</v>
      </c>
      <c r="T2826" s="94">
        <v>0.45833333333333331</v>
      </c>
      <c r="U2826" s="71">
        <v>45425</v>
      </c>
      <c r="V2826" s="94">
        <v>0.54166666666666663</v>
      </c>
      <c r="W2826">
        <v>120</v>
      </c>
      <c r="X2826">
        <v>2</v>
      </c>
      <c r="Y2826" t="s">
        <v>35</v>
      </c>
      <c r="AB2826" t="s">
        <v>934</v>
      </c>
      <c r="AC2826" t="s">
        <v>935</v>
      </c>
      <c r="AD2826">
        <v>96771</v>
      </c>
    </row>
    <row r="2827" spans="1:30" x14ac:dyDescent="0.25">
      <c r="A2827" t="s">
        <v>920</v>
      </c>
      <c r="C2827" t="s">
        <v>921</v>
      </c>
      <c r="D2827" t="s">
        <v>241</v>
      </c>
      <c r="E2827" t="s">
        <v>922</v>
      </c>
      <c r="F2827" t="s">
        <v>782</v>
      </c>
      <c r="H2827" t="s">
        <v>743</v>
      </c>
      <c r="I2827">
        <v>0</v>
      </c>
      <c r="J2827">
        <v>38</v>
      </c>
      <c r="M2827" t="s">
        <v>744</v>
      </c>
      <c r="N2827" t="s">
        <v>745</v>
      </c>
      <c r="O2827">
        <v>0</v>
      </c>
      <c r="P2827" t="s">
        <v>791</v>
      </c>
      <c r="Q2827" t="s">
        <v>85</v>
      </c>
      <c r="R2827" t="s">
        <v>792</v>
      </c>
      <c r="S2827" s="71">
        <v>45425</v>
      </c>
      <c r="T2827" s="94">
        <v>0.5625</v>
      </c>
      <c r="U2827" s="71">
        <v>45425</v>
      </c>
      <c r="V2827" s="94">
        <v>0.64583333333333337</v>
      </c>
      <c r="W2827">
        <v>120</v>
      </c>
      <c r="X2827">
        <v>2</v>
      </c>
      <c r="Y2827" t="s">
        <v>34</v>
      </c>
      <c r="AB2827" t="s">
        <v>942</v>
      </c>
      <c r="AC2827" t="s">
        <v>943</v>
      </c>
      <c r="AD2827">
        <v>113474</v>
      </c>
    </row>
    <row r="2828" spans="1:30" x14ac:dyDescent="0.25">
      <c r="A2828" t="s">
        <v>920</v>
      </c>
      <c r="C2828" t="s">
        <v>921</v>
      </c>
      <c r="D2828" t="s">
        <v>241</v>
      </c>
      <c r="E2828" t="s">
        <v>922</v>
      </c>
      <c r="F2828" t="s">
        <v>782</v>
      </c>
      <c r="H2828" t="s">
        <v>743</v>
      </c>
      <c r="I2828">
        <v>0</v>
      </c>
      <c r="J2828">
        <v>38</v>
      </c>
      <c r="M2828" t="s">
        <v>776</v>
      </c>
      <c r="N2828" t="s">
        <v>777</v>
      </c>
      <c r="P2828" t="s">
        <v>795</v>
      </c>
      <c r="Q2828" t="s">
        <v>85</v>
      </c>
      <c r="R2828" t="s">
        <v>792</v>
      </c>
      <c r="S2828" s="71">
        <v>45425</v>
      </c>
      <c r="T2828" s="94">
        <v>0.5625</v>
      </c>
      <c r="U2828" s="71">
        <v>45425</v>
      </c>
      <c r="V2828" s="94">
        <v>0.64583333333333337</v>
      </c>
      <c r="W2828">
        <v>9</v>
      </c>
      <c r="X2828">
        <v>0.15</v>
      </c>
      <c r="Y2828" t="s">
        <v>34</v>
      </c>
      <c r="AB2828" t="s">
        <v>942</v>
      </c>
      <c r="AC2828" t="s">
        <v>943</v>
      </c>
      <c r="AD2828">
        <v>113474</v>
      </c>
    </row>
    <row r="2829" spans="1:30" x14ac:dyDescent="0.25">
      <c r="A2829" t="s">
        <v>920</v>
      </c>
      <c r="C2829" t="s">
        <v>921</v>
      </c>
      <c r="D2829" t="s">
        <v>241</v>
      </c>
      <c r="E2829" t="s">
        <v>922</v>
      </c>
      <c r="F2829" t="s">
        <v>782</v>
      </c>
      <c r="H2829" t="s">
        <v>743</v>
      </c>
      <c r="I2829">
        <v>0</v>
      </c>
      <c r="J2829">
        <v>38</v>
      </c>
      <c r="M2829" t="s">
        <v>789</v>
      </c>
      <c r="N2829" t="s">
        <v>777</v>
      </c>
      <c r="P2829" t="s">
        <v>790</v>
      </c>
      <c r="S2829" s="71">
        <v>45425</v>
      </c>
      <c r="T2829" s="94">
        <v>0.5625</v>
      </c>
      <c r="U2829" s="71">
        <v>45425</v>
      </c>
      <c r="V2829" s="94">
        <v>0.64583333333333337</v>
      </c>
      <c r="W2829">
        <v>9.25</v>
      </c>
      <c r="X2829">
        <v>0.15416666700000001</v>
      </c>
      <c r="Y2829" t="s">
        <v>34</v>
      </c>
      <c r="AD2829">
        <v>113474</v>
      </c>
    </row>
    <row r="2830" spans="1:30" x14ac:dyDescent="0.25">
      <c r="A2830" t="s">
        <v>920</v>
      </c>
      <c r="C2830" t="s">
        <v>921</v>
      </c>
      <c r="D2830" t="s">
        <v>241</v>
      </c>
      <c r="E2830" t="s">
        <v>922</v>
      </c>
      <c r="F2830" t="s">
        <v>782</v>
      </c>
      <c r="H2830" t="s">
        <v>743</v>
      </c>
      <c r="I2830">
        <v>0</v>
      </c>
      <c r="J2830">
        <v>38</v>
      </c>
      <c r="M2830" t="s">
        <v>744</v>
      </c>
      <c r="N2830" t="s">
        <v>745</v>
      </c>
      <c r="O2830">
        <v>0</v>
      </c>
      <c r="P2830" t="s">
        <v>783</v>
      </c>
      <c r="Q2830" t="s">
        <v>86</v>
      </c>
      <c r="R2830" t="s">
        <v>86</v>
      </c>
      <c r="S2830" s="71">
        <v>45425</v>
      </c>
      <c r="T2830" s="94">
        <v>0.66666666666666663</v>
      </c>
      <c r="U2830" s="71">
        <v>45425</v>
      </c>
      <c r="V2830" s="94">
        <v>0.75</v>
      </c>
      <c r="W2830">
        <v>120</v>
      </c>
      <c r="X2830">
        <v>2</v>
      </c>
      <c r="Y2830" t="s">
        <v>35</v>
      </c>
      <c r="AB2830" t="s">
        <v>936</v>
      </c>
      <c r="AC2830" t="s">
        <v>937</v>
      </c>
      <c r="AD2830">
        <v>111029</v>
      </c>
    </row>
    <row r="2831" spans="1:30" x14ac:dyDescent="0.25">
      <c r="A2831" t="s">
        <v>920</v>
      </c>
      <c r="C2831" t="s">
        <v>921</v>
      </c>
      <c r="D2831" t="s">
        <v>241</v>
      </c>
      <c r="E2831" t="s">
        <v>922</v>
      </c>
      <c r="F2831" t="s">
        <v>782</v>
      </c>
      <c r="H2831" t="s">
        <v>743</v>
      </c>
      <c r="I2831">
        <v>0</v>
      </c>
      <c r="J2831">
        <v>38</v>
      </c>
      <c r="M2831" t="s">
        <v>776</v>
      </c>
      <c r="N2831" t="s">
        <v>777</v>
      </c>
      <c r="P2831" t="s">
        <v>788</v>
      </c>
      <c r="Q2831" t="s">
        <v>86</v>
      </c>
      <c r="R2831" t="s">
        <v>86</v>
      </c>
      <c r="S2831" s="71">
        <v>45425</v>
      </c>
      <c r="T2831" s="94">
        <v>0.66666666666666663</v>
      </c>
      <c r="U2831" s="71">
        <v>45425</v>
      </c>
      <c r="V2831" s="94">
        <v>0.75</v>
      </c>
      <c r="W2831">
        <v>5</v>
      </c>
      <c r="X2831">
        <v>8.3333332999999996E-2</v>
      </c>
      <c r="Y2831" t="s">
        <v>35</v>
      </c>
      <c r="AB2831" t="s">
        <v>936</v>
      </c>
      <c r="AC2831" t="s">
        <v>937</v>
      </c>
      <c r="AD2831">
        <v>111029</v>
      </c>
    </row>
    <row r="2832" spans="1:30" x14ac:dyDescent="0.25">
      <c r="A2832" t="s">
        <v>920</v>
      </c>
      <c r="C2832" t="s">
        <v>921</v>
      </c>
      <c r="D2832" t="s">
        <v>241</v>
      </c>
      <c r="E2832" t="s">
        <v>922</v>
      </c>
      <c r="F2832" t="s">
        <v>782</v>
      </c>
      <c r="H2832" t="s">
        <v>743</v>
      </c>
      <c r="I2832">
        <v>0</v>
      </c>
      <c r="J2832">
        <v>38</v>
      </c>
      <c r="M2832" t="s">
        <v>789</v>
      </c>
      <c r="N2832" t="s">
        <v>777</v>
      </c>
      <c r="P2832" t="s">
        <v>790</v>
      </c>
      <c r="S2832" s="71">
        <v>45425</v>
      </c>
      <c r="T2832" s="94">
        <v>0.66666666666666663</v>
      </c>
      <c r="U2832" s="71">
        <v>45425</v>
      </c>
      <c r="V2832" s="94">
        <v>0.75</v>
      </c>
      <c r="W2832">
        <v>0.82</v>
      </c>
      <c r="X2832">
        <v>1.3666667E-2</v>
      </c>
      <c r="Y2832" t="s">
        <v>35</v>
      </c>
      <c r="AD2832">
        <v>111029</v>
      </c>
    </row>
    <row r="2833" spans="1:30" x14ac:dyDescent="0.25">
      <c r="A2833" t="s">
        <v>920</v>
      </c>
      <c r="C2833" t="s">
        <v>921</v>
      </c>
      <c r="D2833" t="s">
        <v>241</v>
      </c>
      <c r="E2833" t="s">
        <v>922</v>
      </c>
      <c r="F2833" t="s">
        <v>782</v>
      </c>
      <c r="H2833" t="s">
        <v>743</v>
      </c>
      <c r="I2833">
        <v>0</v>
      </c>
      <c r="J2833">
        <v>38</v>
      </c>
      <c r="M2833" t="s">
        <v>744</v>
      </c>
      <c r="N2833" t="s">
        <v>796</v>
      </c>
      <c r="O2833">
        <v>0</v>
      </c>
      <c r="P2833" t="s">
        <v>797</v>
      </c>
      <c r="Q2833" t="s">
        <v>747</v>
      </c>
      <c r="R2833" t="s">
        <v>747</v>
      </c>
      <c r="S2833" s="71">
        <v>45425</v>
      </c>
      <c r="T2833" s="94">
        <v>0.75</v>
      </c>
      <c r="U2833" s="71">
        <v>45425</v>
      </c>
      <c r="V2833" s="94">
        <v>0.77083333333333337</v>
      </c>
      <c r="W2833">
        <v>30</v>
      </c>
      <c r="X2833">
        <v>0.5</v>
      </c>
      <c r="AB2833" t="s">
        <v>798</v>
      </c>
      <c r="AC2833" t="s">
        <v>799</v>
      </c>
      <c r="AD2833">
        <v>128710</v>
      </c>
    </row>
    <row r="2834" spans="1:30" x14ac:dyDescent="0.25">
      <c r="A2834" t="s">
        <v>920</v>
      </c>
      <c r="C2834" t="s">
        <v>921</v>
      </c>
      <c r="D2834" t="s">
        <v>241</v>
      </c>
      <c r="E2834" t="s">
        <v>922</v>
      </c>
      <c r="F2834" t="s">
        <v>782</v>
      </c>
      <c r="H2834" t="s">
        <v>743</v>
      </c>
      <c r="I2834">
        <v>0</v>
      </c>
      <c r="J2834">
        <v>38</v>
      </c>
      <c r="M2834" t="s">
        <v>744</v>
      </c>
      <c r="N2834" t="s">
        <v>745</v>
      </c>
      <c r="O2834">
        <v>0</v>
      </c>
      <c r="P2834" t="s">
        <v>783</v>
      </c>
      <c r="Q2834" t="s">
        <v>86</v>
      </c>
      <c r="R2834" t="s">
        <v>86</v>
      </c>
      <c r="S2834" s="71">
        <v>45425</v>
      </c>
      <c r="T2834" s="94">
        <v>0.77083333333333337</v>
      </c>
      <c r="U2834" s="71">
        <v>45425</v>
      </c>
      <c r="V2834" s="94">
        <v>0.8125</v>
      </c>
      <c r="W2834">
        <v>60</v>
      </c>
      <c r="X2834">
        <v>1</v>
      </c>
      <c r="Y2834" t="s">
        <v>35</v>
      </c>
      <c r="AB2834" t="s">
        <v>932</v>
      </c>
      <c r="AC2834" t="s">
        <v>933</v>
      </c>
      <c r="AD2834">
        <v>128657</v>
      </c>
    </row>
    <row r="2835" spans="1:30" x14ac:dyDescent="0.25">
      <c r="A2835" t="s">
        <v>920</v>
      </c>
      <c r="C2835" t="s">
        <v>921</v>
      </c>
      <c r="D2835" t="s">
        <v>241</v>
      </c>
      <c r="E2835" t="s">
        <v>922</v>
      </c>
      <c r="F2835" t="s">
        <v>782</v>
      </c>
      <c r="H2835" t="s">
        <v>743</v>
      </c>
      <c r="I2835">
        <v>0</v>
      </c>
      <c r="J2835">
        <v>38</v>
      </c>
      <c r="M2835" t="s">
        <v>789</v>
      </c>
      <c r="N2835" t="s">
        <v>777</v>
      </c>
      <c r="P2835" t="s">
        <v>790</v>
      </c>
      <c r="S2835" s="71">
        <v>45425</v>
      </c>
      <c r="T2835" s="94">
        <v>0.77083333333333337</v>
      </c>
      <c r="U2835" s="71">
        <v>45425</v>
      </c>
      <c r="V2835" s="94">
        <v>0.8125</v>
      </c>
      <c r="W2835">
        <v>4.0999999999999996</v>
      </c>
      <c r="X2835">
        <v>6.8333332999999996E-2</v>
      </c>
      <c r="Y2835" t="s">
        <v>35</v>
      </c>
      <c r="AD2835">
        <v>128657</v>
      </c>
    </row>
    <row r="2836" spans="1:30" x14ac:dyDescent="0.25">
      <c r="A2836" t="s">
        <v>920</v>
      </c>
      <c r="C2836" t="s">
        <v>921</v>
      </c>
      <c r="D2836" t="s">
        <v>241</v>
      </c>
      <c r="E2836" t="s">
        <v>922</v>
      </c>
      <c r="F2836" t="s">
        <v>782</v>
      </c>
      <c r="H2836" t="s">
        <v>743</v>
      </c>
      <c r="I2836">
        <v>0</v>
      </c>
      <c r="J2836">
        <v>38</v>
      </c>
      <c r="M2836" t="s">
        <v>744</v>
      </c>
      <c r="N2836" t="s">
        <v>796</v>
      </c>
      <c r="O2836">
        <v>0</v>
      </c>
      <c r="P2836" t="s">
        <v>797</v>
      </c>
      <c r="Q2836" t="s">
        <v>747</v>
      </c>
      <c r="R2836" t="s">
        <v>747</v>
      </c>
      <c r="S2836" s="71">
        <v>45426</v>
      </c>
      <c r="T2836" s="94">
        <v>0.33333333333333331</v>
      </c>
      <c r="U2836" s="71">
        <v>45426</v>
      </c>
      <c r="V2836" s="94">
        <v>0.36458333333333331</v>
      </c>
      <c r="W2836">
        <v>45</v>
      </c>
      <c r="X2836">
        <v>0.75</v>
      </c>
      <c r="AB2836" t="s">
        <v>798</v>
      </c>
      <c r="AC2836" t="s">
        <v>799</v>
      </c>
      <c r="AD2836">
        <v>128711</v>
      </c>
    </row>
    <row r="2837" spans="1:30" x14ac:dyDescent="0.25">
      <c r="A2837" t="s">
        <v>920</v>
      </c>
      <c r="C2837" t="s">
        <v>921</v>
      </c>
      <c r="D2837" t="s">
        <v>241</v>
      </c>
      <c r="E2837" t="s">
        <v>922</v>
      </c>
      <c r="F2837" t="s">
        <v>782</v>
      </c>
      <c r="H2837" t="s">
        <v>743</v>
      </c>
      <c r="I2837">
        <v>0</v>
      </c>
      <c r="J2837">
        <v>38</v>
      </c>
      <c r="M2837" t="s">
        <v>744</v>
      </c>
      <c r="N2837" t="s">
        <v>745</v>
      </c>
      <c r="O2837">
        <v>0</v>
      </c>
      <c r="P2837" t="s">
        <v>783</v>
      </c>
      <c r="Q2837" t="s">
        <v>86</v>
      </c>
      <c r="R2837" t="s">
        <v>86</v>
      </c>
      <c r="S2837" s="71">
        <v>45426</v>
      </c>
      <c r="T2837" s="94">
        <v>0.39583333333333331</v>
      </c>
      <c r="U2837" s="71">
        <v>45426</v>
      </c>
      <c r="V2837" s="94">
        <v>0.47916666666666669</v>
      </c>
      <c r="W2837">
        <v>120</v>
      </c>
      <c r="X2837">
        <v>2</v>
      </c>
      <c r="Y2837" t="s">
        <v>35</v>
      </c>
      <c r="AB2837" t="s">
        <v>938</v>
      </c>
      <c r="AC2837" t="s">
        <v>939</v>
      </c>
      <c r="AD2837">
        <v>110252</v>
      </c>
    </row>
    <row r="2838" spans="1:30" x14ac:dyDescent="0.25">
      <c r="A2838" t="s">
        <v>920</v>
      </c>
      <c r="C2838" t="s">
        <v>921</v>
      </c>
      <c r="D2838" t="s">
        <v>241</v>
      </c>
      <c r="E2838" t="s">
        <v>922</v>
      </c>
      <c r="F2838" t="s">
        <v>782</v>
      </c>
      <c r="H2838" t="s">
        <v>743</v>
      </c>
      <c r="I2838">
        <v>0</v>
      </c>
      <c r="J2838">
        <v>38</v>
      </c>
      <c r="M2838" t="s">
        <v>744</v>
      </c>
      <c r="N2838" t="s">
        <v>745</v>
      </c>
      <c r="O2838">
        <v>0</v>
      </c>
      <c r="P2838" t="s">
        <v>783</v>
      </c>
      <c r="Q2838" t="s">
        <v>86</v>
      </c>
      <c r="R2838" t="s">
        <v>86</v>
      </c>
      <c r="S2838" s="71">
        <v>45426</v>
      </c>
      <c r="T2838" s="94">
        <v>0.5</v>
      </c>
      <c r="U2838" s="71">
        <v>45426</v>
      </c>
      <c r="V2838" s="94">
        <v>0.58333333333333337</v>
      </c>
      <c r="W2838">
        <v>120</v>
      </c>
      <c r="X2838">
        <v>2</v>
      </c>
      <c r="Y2838" t="s">
        <v>35</v>
      </c>
      <c r="AB2838" t="s">
        <v>863</v>
      </c>
      <c r="AC2838" t="s">
        <v>864</v>
      </c>
      <c r="AD2838">
        <v>96253</v>
      </c>
    </row>
    <row r="2839" spans="1:30" x14ac:dyDescent="0.25">
      <c r="A2839" t="s">
        <v>920</v>
      </c>
      <c r="C2839" t="s">
        <v>921</v>
      </c>
      <c r="D2839" t="s">
        <v>241</v>
      </c>
      <c r="E2839" t="s">
        <v>922</v>
      </c>
      <c r="F2839" t="s">
        <v>782</v>
      </c>
      <c r="H2839" t="s">
        <v>743</v>
      </c>
      <c r="I2839">
        <v>0</v>
      </c>
      <c r="J2839">
        <v>38</v>
      </c>
      <c r="M2839" t="s">
        <v>776</v>
      </c>
      <c r="N2839" t="s">
        <v>777</v>
      </c>
      <c r="P2839" t="s">
        <v>788</v>
      </c>
      <c r="Q2839" t="s">
        <v>86</v>
      </c>
      <c r="R2839" t="s">
        <v>86</v>
      </c>
      <c r="S2839" s="71">
        <v>45426</v>
      </c>
      <c r="T2839" s="94">
        <v>0.5</v>
      </c>
      <c r="U2839" s="71">
        <v>45426</v>
      </c>
      <c r="V2839" s="94">
        <v>0.58333333333333337</v>
      </c>
      <c r="W2839">
        <v>4</v>
      </c>
      <c r="X2839">
        <v>6.6666666999999999E-2</v>
      </c>
      <c r="Y2839" t="s">
        <v>35</v>
      </c>
      <c r="AB2839" t="s">
        <v>863</v>
      </c>
      <c r="AC2839" t="s">
        <v>864</v>
      </c>
      <c r="AD2839">
        <v>96253</v>
      </c>
    </row>
    <row r="2840" spans="1:30" x14ac:dyDescent="0.25">
      <c r="A2840" t="s">
        <v>920</v>
      </c>
      <c r="C2840" t="s">
        <v>921</v>
      </c>
      <c r="D2840" t="s">
        <v>241</v>
      </c>
      <c r="E2840" t="s">
        <v>922</v>
      </c>
      <c r="F2840" t="s">
        <v>782</v>
      </c>
      <c r="H2840" t="s">
        <v>743</v>
      </c>
      <c r="I2840">
        <v>0</v>
      </c>
      <c r="J2840">
        <v>38</v>
      </c>
      <c r="M2840" t="s">
        <v>789</v>
      </c>
      <c r="N2840" t="s">
        <v>777</v>
      </c>
      <c r="P2840" t="s">
        <v>790</v>
      </c>
      <c r="S2840" s="71">
        <v>45426</v>
      </c>
      <c r="T2840" s="94">
        <v>0.5</v>
      </c>
      <c r="U2840" s="71">
        <v>45426</v>
      </c>
      <c r="V2840" s="94">
        <v>0.58333333333333337</v>
      </c>
      <c r="W2840">
        <v>5.57</v>
      </c>
      <c r="X2840">
        <v>9.2833333000000004E-2</v>
      </c>
      <c r="Y2840" t="s">
        <v>35</v>
      </c>
      <c r="AD2840">
        <v>96253</v>
      </c>
    </row>
    <row r="2841" spans="1:30" x14ac:dyDescent="0.25">
      <c r="A2841" t="s">
        <v>920</v>
      </c>
      <c r="C2841" t="s">
        <v>921</v>
      </c>
      <c r="D2841" t="s">
        <v>241</v>
      </c>
      <c r="E2841" t="s">
        <v>922</v>
      </c>
      <c r="F2841" t="s">
        <v>782</v>
      </c>
      <c r="H2841" t="s">
        <v>743</v>
      </c>
      <c r="I2841">
        <v>0</v>
      </c>
      <c r="J2841">
        <v>38</v>
      </c>
      <c r="M2841" t="s">
        <v>744</v>
      </c>
      <c r="N2841" t="s">
        <v>745</v>
      </c>
      <c r="O2841">
        <v>0</v>
      </c>
      <c r="P2841" t="s">
        <v>783</v>
      </c>
      <c r="Q2841" t="s">
        <v>86</v>
      </c>
      <c r="R2841" t="s">
        <v>86</v>
      </c>
      <c r="S2841" s="71">
        <v>45426</v>
      </c>
      <c r="T2841" s="94">
        <v>0.59375</v>
      </c>
      <c r="U2841" s="71">
        <v>45426</v>
      </c>
      <c r="V2841" s="94">
        <v>0.70833333333333337</v>
      </c>
      <c r="W2841">
        <v>165</v>
      </c>
      <c r="X2841">
        <v>2.75</v>
      </c>
      <c r="Y2841" t="s">
        <v>35</v>
      </c>
      <c r="AB2841" t="s">
        <v>923</v>
      </c>
      <c r="AC2841" t="s">
        <v>924</v>
      </c>
      <c r="AD2841">
        <v>110265</v>
      </c>
    </row>
    <row r="2842" spans="1:30" x14ac:dyDescent="0.25">
      <c r="A2842" t="s">
        <v>920</v>
      </c>
      <c r="C2842" t="s">
        <v>921</v>
      </c>
      <c r="D2842" t="s">
        <v>241</v>
      </c>
      <c r="E2842" t="s">
        <v>922</v>
      </c>
      <c r="F2842" t="s">
        <v>782</v>
      </c>
      <c r="H2842" t="s">
        <v>743</v>
      </c>
      <c r="I2842">
        <v>0</v>
      </c>
      <c r="J2842">
        <v>38</v>
      </c>
      <c r="M2842" t="s">
        <v>789</v>
      </c>
      <c r="N2842" t="s">
        <v>777</v>
      </c>
      <c r="P2842" t="s">
        <v>790</v>
      </c>
      <c r="S2842" s="71">
        <v>45426</v>
      </c>
      <c r="T2842" s="94">
        <v>0.59375</v>
      </c>
      <c r="U2842" s="71">
        <v>45426</v>
      </c>
      <c r="V2842" s="94">
        <v>0.70833333333333337</v>
      </c>
      <c r="W2842">
        <v>3.81</v>
      </c>
      <c r="X2842">
        <v>6.3500000000000001E-2</v>
      </c>
      <c r="Y2842" t="s">
        <v>35</v>
      </c>
      <c r="AD2842">
        <v>110265</v>
      </c>
    </row>
    <row r="2843" spans="1:30" x14ac:dyDescent="0.25">
      <c r="A2843" t="s">
        <v>920</v>
      </c>
      <c r="C2843" t="s">
        <v>921</v>
      </c>
      <c r="D2843" t="s">
        <v>241</v>
      </c>
      <c r="E2843" t="s">
        <v>922</v>
      </c>
      <c r="F2843" t="s">
        <v>782</v>
      </c>
      <c r="H2843" t="s">
        <v>743</v>
      </c>
      <c r="I2843">
        <v>0</v>
      </c>
      <c r="J2843">
        <v>38</v>
      </c>
      <c r="M2843" t="s">
        <v>744</v>
      </c>
      <c r="N2843" t="s">
        <v>796</v>
      </c>
      <c r="O2843">
        <v>0</v>
      </c>
      <c r="P2843" t="s">
        <v>797</v>
      </c>
      <c r="Q2843" t="s">
        <v>747</v>
      </c>
      <c r="R2843" t="s">
        <v>747</v>
      </c>
      <c r="S2843" s="71">
        <v>45427</v>
      </c>
      <c r="T2843" s="94">
        <v>0.29166666666666669</v>
      </c>
      <c r="U2843" s="71">
        <v>45427</v>
      </c>
      <c r="V2843" s="94">
        <v>0.35416666666666669</v>
      </c>
      <c r="W2843">
        <v>90</v>
      </c>
      <c r="X2843">
        <v>1.5</v>
      </c>
      <c r="AB2843" t="s">
        <v>798</v>
      </c>
      <c r="AC2843" t="s">
        <v>799</v>
      </c>
      <c r="AD2843">
        <v>129066</v>
      </c>
    </row>
    <row r="2844" spans="1:30" x14ac:dyDescent="0.25">
      <c r="A2844" t="s">
        <v>920</v>
      </c>
      <c r="C2844" t="s">
        <v>921</v>
      </c>
      <c r="D2844" t="s">
        <v>241</v>
      </c>
      <c r="E2844" t="s">
        <v>922</v>
      </c>
      <c r="F2844" t="s">
        <v>782</v>
      </c>
      <c r="H2844" t="s">
        <v>743</v>
      </c>
      <c r="I2844">
        <v>0</v>
      </c>
      <c r="J2844">
        <v>38</v>
      </c>
      <c r="M2844" t="s">
        <v>744</v>
      </c>
      <c r="N2844" t="s">
        <v>745</v>
      </c>
      <c r="O2844">
        <v>0</v>
      </c>
      <c r="P2844" t="s">
        <v>819</v>
      </c>
      <c r="Q2844" t="s">
        <v>86</v>
      </c>
      <c r="R2844" t="s">
        <v>86</v>
      </c>
      <c r="S2844" s="71">
        <v>45427</v>
      </c>
      <c r="T2844" s="94">
        <v>0.375</v>
      </c>
      <c r="U2844" s="71">
        <v>45427</v>
      </c>
      <c r="V2844" s="94">
        <v>0.41666666666666669</v>
      </c>
      <c r="W2844">
        <v>60</v>
      </c>
      <c r="X2844">
        <v>1</v>
      </c>
      <c r="Y2844" t="s">
        <v>35</v>
      </c>
      <c r="AB2844" t="s">
        <v>820</v>
      </c>
      <c r="AC2844" t="s">
        <v>821</v>
      </c>
      <c r="AD2844">
        <v>113826</v>
      </c>
    </row>
    <row r="2845" spans="1:30" x14ac:dyDescent="0.25">
      <c r="A2845" t="s">
        <v>920</v>
      </c>
      <c r="C2845" t="s">
        <v>921</v>
      </c>
      <c r="D2845" t="s">
        <v>241</v>
      </c>
      <c r="E2845" t="s">
        <v>922</v>
      </c>
      <c r="F2845" t="s">
        <v>782</v>
      </c>
      <c r="H2845" t="s">
        <v>743</v>
      </c>
      <c r="I2845">
        <v>0</v>
      </c>
      <c r="J2845">
        <v>38</v>
      </c>
      <c r="M2845" t="s">
        <v>744</v>
      </c>
      <c r="N2845" t="s">
        <v>745</v>
      </c>
      <c r="O2845">
        <v>0</v>
      </c>
      <c r="P2845" t="s">
        <v>783</v>
      </c>
      <c r="Q2845" t="s">
        <v>86</v>
      </c>
      <c r="R2845" t="s">
        <v>86</v>
      </c>
      <c r="S2845" s="71">
        <v>45427</v>
      </c>
      <c r="T2845" s="94">
        <v>0.4375</v>
      </c>
      <c r="U2845" s="71">
        <v>45427</v>
      </c>
      <c r="V2845" s="94">
        <v>0.52083333333333337</v>
      </c>
      <c r="W2845">
        <v>120</v>
      </c>
      <c r="X2845">
        <v>2</v>
      </c>
      <c r="Y2845" t="s">
        <v>35</v>
      </c>
      <c r="AB2845" t="s">
        <v>940</v>
      </c>
      <c r="AC2845" t="s">
        <v>941</v>
      </c>
      <c r="AD2845">
        <v>96037</v>
      </c>
    </row>
    <row r="2846" spans="1:30" x14ac:dyDescent="0.25">
      <c r="A2846" t="s">
        <v>920</v>
      </c>
      <c r="C2846" t="s">
        <v>921</v>
      </c>
      <c r="D2846" t="s">
        <v>241</v>
      </c>
      <c r="E2846" t="s">
        <v>922</v>
      </c>
      <c r="F2846" t="s">
        <v>782</v>
      </c>
      <c r="H2846" t="s">
        <v>743</v>
      </c>
      <c r="I2846">
        <v>0</v>
      </c>
      <c r="J2846">
        <v>38</v>
      </c>
      <c r="M2846" t="s">
        <v>776</v>
      </c>
      <c r="N2846" t="s">
        <v>777</v>
      </c>
      <c r="P2846" t="s">
        <v>788</v>
      </c>
      <c r="Q2846" t="s">
        <v>86</v>
      </c>
      <c r="R2846" t="s">
        <v>86</v>
      </c>
      <c r="S2846" s="71">
        <v>45427</v>
      </c>
      <c r="T2846" s="94">
        <v>0.4375</v>
      </c>
      <c r="U2846" s="71">
        <v>45427</v>
      </c>
      <c r="V2846" s="94">
        <v>0.52083333333333337</v>
      </c>
      <c r="W2846">
        <v>5</v>
      </c>
      <c r="X2846">
        <v>8.3333332999999996E-2</v>
      </c>
      <c r="Y2846" t="s">
        <v>35</v>
      </c>
      <c r="AB2846" t="s">
        <v>940</v>
      </c>
      <c r="AC2846" t="s">
        <v>941</v>
      </c>
      <c r="AD2846">
        <v>96037</v>
      </c>
    </row>
    <row r="2847" spans="1:30" x14ac:dyDescent="0.25">
      <c r="A2847" t="s">
        <v>920</v>
      </c>
      <c r="C2847" t="s">
        <v>921</v>
      </c>
      <c r="D2847" t="s">
        <v>241</v>
      </c>
      <c r="E2847" t="s">
        <v>922</v>
      </c>
      <c r="F2847" t="s">
        <v>782</v>
      </c>
      <c r="H2847" t="s">
        <v>743</v>
      </c>
      <c r="I2847">
        <v>0</v>
      </c>
      <c r="J2847">
        <v>38</v>
      </c>
      <c r="M2847" t="s">
        <v>789</v>
      </c>
      <c r="N2847" t="s">
        <v>777</v>
      </c>
      <c r="P2847" t="s">
        <v>790</v>
      </c>
      <c r="S2847" s="71">
        <v>45427</v>
      </c>
      <c r="T2847" s="94">
        <v>0.4375</v>
      </c>
      <c r="U2847" s="71">
        <v>45427</v>
      </c>
      <c r="V2847" s="94">
        <v>0.52083333333333337</v>
      </c>
      <c r="W2847">
        <v>4.3499999999999996</v>
      </c>
      <c r="X2847">
        <v>7.2499999999999995E-2</v>
      </c>
      <c r="Y2847" t="s">
        <v>35</v>
      </c>
      <c r="AD2847">
        <v>96037</v>
      </c>
    </row>
    <row r="2848" spans="1:30" x14ac:dyDescent="0.25">
      <c r="A2848" t="s">
        <v>920</v>
      </c>
      <c r="C2848" t="s">
        <v>921</v>
      </c>
      <c r="D2848" t="s">
        <v>241</v>
      </c>
      <c r="E2848" t="s">
        <v>922</v>
      </c>
      <c r="F2848" t="s">
        <v>782</v>
      </c>
      <c r="H2848" t="s">
        <v>743</v>
      </c>
      <c r="I2848">
        <v>0</v>
      </c>
      <c r="J2848">
        <v>38</v>
      </c>
      <c r="M2848" t="s">
        <v>744</v>
      </c>
      <c r="N2848" t="s">
        <v>745</v>
      </c>
      <c r="O2848">
        <v>0</v>
      </c>
      <c r="P2848" t="s">
        <v>783</v>
      </c>
      <c r="Q2848" t="s">
        <v>86</v>
      </c>
      <c r="R2848" t="s">
        <v>86</v>
      </c>
      <c r="S2848" s="71">
        <v>45427</v>
      </c>
      <c r="T2848" s="94">
        <v>0.54166666666666663</v>
      </c>
      <c r="U2848" s="71">
        <v>45427</v>
      </c>
      <c r="V2848" s="94">
        <v>0.625</v>
      </c>
      <c r="W2848">
        <v>120</v>
      </c>
      <c r="X2848">
        <v>2</v>
      </c>
      <c r="Y2848" t="s">
        <v>35</v>
      </c>
      <c r="AB2848" t="s">
        <v>936</v>
      </c>
      <c r="AC2848" t="s">
        <v>937</v>
      </c>
      <c r="AD2848">
        <v>111078</v>
      </c>
    </row>
    <row r="2849" spans="1:30" x14ac:dyDescent="0.25">
      <c r="A2849" t="s">
        <v>920</v>
      </c>
      <c r="C2849" t="s">
        <v>921</v>
      </c>
      <c r="D2849" t="s">
        <v>241</v>
      </c>
      <c r="E2849" t="s">
        <v>922</v>
      </c>
      <c r="F2849" t="s">
        <v>782</v>
      </c>
      <c r="H2849" t="s">
        <v>743</v>
      </c>
      <c r="I2849">
        <v>0</v>
      </c>
      <c r="J2849">
        <v>38</v>
      </c>
      <c r="M2849" t="s">
        <v>776</v>
      </c>
      <c r="N2849" t="s">
        <v>777</v>
      </c>
      <c r="P2849" t="s">
        <v>788</v>
      </c>
      <c r="Q2849" t="s">
        <v>86</v>
      </c>
      <c r="R2849" t="s">
        <v>86</v>
      </c>
      <c r="S2849" s="71">
        <v>45427</v>
      </c>
      <c r="T2849" s="94">
        <v>0.54166666666666663</v>
      </c>
      <c r="U2849" s="71">
        <v>45427</v>
      </c>
      <c r="V2849" s="94">
        <v>0.625</v>
      </c>
      <c r="W2849">
        <v>3</v>
      </c>
      <c r="X2849">
        <v>0.05</v>
      </c>
      <c r="Y2849" t="s">
        <v>35</v>
      </c>
      <c r="AB2849" t="s">
        <v>936</v>
      </c>
      <c r="AC2849" t="s">
        <v>937</v>
      </c>
      <c r="AD2849">
        <v>111078</v>
      </c>
    </row>
    <row r="2850" spans="1:30" x14ac:dyDescent="0.25">
      <c r="A2850" t="s">
        <v>920</v>
      </c>
      <c r="C2850" t="s">
        <v>921</v>
      </c>
      <c r="D2850" t="s">
        <v>241</v>
      </c>
      <c r="E2850" t="s">
        <v>922</v>
      </c>
      <c r="F2850" t="s">
        <v>782</v>
      </c>
      <c r="H2850" t="s">
        <v>743</v>
      </c>
      <c r="I2850">
        <v>0</v>
      </c>
      <c r="J2850">
        <v>38</v>
      </c>
      <c r="M2850" t="s">
        <v>789</v>
      </c>
      <c r="N2850" t="s">
        <v>777</v>
      </c>
      <c r="P2850" t="s">
        <v>790</v>
      </c>
      <c r="S2850" s="71">
        <v>45427</v>
      </c>
      <c r="T2850" s="94">
        <v>0.54166666666666663</v>
      </c>
      <c r="U2850" s="71">
        <v>45427</v>
      </c>
      <c r="V2850" s="94">
        <v>0.625</v>
      </c>
      <c r="W2850">
        <v>3.72</v>
      </c>
      <c r="X2850">
        <v>6.2E-2</v>
      </c>
      <c r="Y2850" t="s">
        <v>35</v>
      </c>
      <c r="AD2850">
        <v>111078</v>
      </c>
    </row>
    <row r="2851" spans="1:30" x14ac:dyDescent="0.25">
      <c r="A2851" t="s">
        <v>920</v>
      </c>
      <c r="C2851" t="s">
        <v>921</v>
      </c>
      <c r="D2851" t="s">
        <v>241</v>
      </c>
      <c r="E2851" t="s">
        <v>922</v>
      </c>
      <c r="F2851" t="s">
        <v>782</v>
      </c>
      <c r="H2851" t="s">
        <v>743</v>
      </c>
      <c r="I2851">
        <v>0</v>
      </c>
      <c r="J2851">
        <v>38</v>
      </c>
      <c r="M2851" t="s">
        <v>744</v>
      </c>
      <c r="N2851" t="s">
        <v>745</v>
      </c>
      <c r="O2851">
        <v>0</v>
      </c>
      <c r="P2851" t="s">
        <v>783</v>
      </c>
      <c r="Q2851" t="s">
        <v>86</v>
      </c>
      <c r="R2851" t="s">
        <v>86</v>
      </c>
      <c r="S2851" s="71">
        <v>45427</v>
      </c>
      <c r="T2851" s="94">
        <v>0.64583333333333337</v>
      </c>
      <c r="U2851" s="71">
        <v>45427</v>
      </c>
      <c r="V2851" s="94">
        <v>0.72916666666666663</v>
      </c>
      <c r="W2851">
        <v>120</v>
      </c>
      <c r="X2851">
        <v>2</v>
      </c>
      <c r="Y2851" t="s">
        <v>35</v>
      </c>
      <c r="AB2851" t="s">
        <v>923</v>
      </c>
      <c r="AC2851" t="s">
        <v>924</v>
      </c>
      <c r="AD2851">
        <v>111069</v>
      </c>
    </row>
    <row r="2852" spans="1:30" x14ac:dyDescent="0.25">
      <c r="A2852" t="s">
        <v>920</v>
      </c>
      <c r="C2852" t="s">
        <v>921</v>
      </c>
      <c r="D2852" t="s">
        <v>241</v>
      </c>
      <c r="E2852" t="s">
        <v>922</v>
      </c>
      <c r="F2852" t="s">
        <v>782</v>
      </c>
      <c r="H2852" t="s">
        <v>743</v>
      </c>
      <c r="I2852">
        <v>0</v>
      </c>
      <c r="J2852">
        <v>38</v>
      </c>
      <c r="M2852" t="s">
        <v>789</v>
      </c>
      <c r="N2852" t="s">
        <v>777</v>
      </c>
      <c r="P2852" t="s">
        <v>790</v>
      </c>
      <c r="S2852" s="71">
        <v>45427</v>
      </c>
      <c r="T2852" s="94">
        <v>0.64583333333333337</v>
      </c>
      <c r="U2852" s="71">
        <v>45427</v>
      </c>
      <c r="V2852" s="94">
        <v>0.72916666666666663</v>
      </c>
      <c r="W2852">
        <v>1.96</v>
      </c>
      <c r="X2852">
        <v>3.2666667000000003E-2</v>
      </c>
      <c r="Y2852" t="s">
        <v>35</v>
      </c>
      <c r="AD2852">
        <v>111069</v>
      </c>
    </row>
    <row r="2853" spans="1:30" x14ac:dyDescent="0.25">
      <c r="A2853" t="s">
        <v>959</v>
      </c>
      <c r="C2853" t="s">
        <v>960</v>
      </c>
      <c r="D2853" t="s">
        <v>225</v>
      </c>
      <c r="E2853" t="s">
        <v>961</v>
      </c>
      <c r="F2853" t="s">
        <v>782</v>
      </c>
      <c r="H2853" t="s">
        <v>743</v>
      </c>
      <c r="I2853">
        <v>20</v>
      </c>
      <c r="J2853">
        <v>38</v>
      </c>
      <c r="M2853" t="s">
        <v>744</v>
      </c>
      <c r="N2853" t="s">
        <v>796</v>
      </c>
      <c r="O2853">
        <v>0</v>
      </c>
      <c r="P2853" t="s">
        <v>797</v>
      </c>
      <c r="Q2853" t="s">
        <v>747</v>
      </c>
      <c r="R2853" t="s">
        <v>747</v>
      </c>
      <c r="S2853" s="71">
        <v>45414</v>
      </c>
      <c r="T2853" s="94">
        <v>0.3125</v>
      </c>
      <c r="U2853" s="71">
        <v>45414</v>
      </c>
      <c r="V2853" s="94">
        <v>0.35416666666666669</v>
      </c>
      <c r="W2853">
        <v>60</v>
      </c>
      <c r="X2853">
        <v>1</v>
      </c>
      <c r="AB2853" t="s">
        <v>798</v>
      </c>
      <c r="AC2853" t="s">
        <v>799</v>
      </c>
      <c r="AD2853">
        <v>124575</v>
      </c>
    </row>
    <row r="2854" spans="1:30" x14ac:dyDescent="0.25">
      <c r="A2854" t="s">
        <v>959</v>
      </c>
      <c r="C2854" t="s">
        <v>960</v>
      </c>
      <c r="D2854" t="s">
        <v>225</v>
      </c>
      <c r="E2854" t="s">
        <v>961</v>
      </c>
      <c r="F2854" t="s">
        <v>782</v>
      </c>
      <c r="H2854" t="s">
        <v>743</v>
      </c>
      <c r="I2854">
        <v>20</v>
      </c>
      <c r="J2854">
        <v>38</v>
      </c>
      <c r="M2854" t="s">
        <v>744</v>
      </c>
      <c r="N2854" t="s">
        <v>745</v>
      </c>
      <c r="O2854">
        <v>0</v>
      </c>
      <c r="P2854" t="s">
        <v>783</v>
      </c>
      <c r="Q2854" t="s">
        <v>86</v>
      </c>
      <c r="R2854" t="s">
        <v>86</v>
      </c>
      <c r="S2854" s="71">
        <v>45414</v>
      </c>
      <c r="T2854" s="94">
        <v>0.35416666666666669</v>
      </c>
      <c r="U2854" s="71">
        <v>45414</v>
      </c>
      <c r="V2854" s="94">
        <v>0.4375</v>
      </c>
      <c r="W2854">
        <v>120</v>
      </c>
      <c r="X2854">
        <v>2</v>
      </c>
      <c r="Y2854" t="s">
        <v>35</v>
      </c>
      <c r="AB2854" t="s">
        <v>800</v>
      </c>
      <c r="AC2854" t="s">
        <v>801</v>
      </c>
      <c r="AD2854">
        <v>116482</v>
      </c>
    </row>
    <row r="2855" spans="1:30" x14ac:dyDescent="0.25">
      <c r="A2855" t="s">
        <v>959</v>
      </c>
      <c r="C2855" t="s">
        <v>960</v>
      </c>
      <c r="D2855" t="s">
        <v>225</v>
      </c>
      <c r="E2855" t="s">
        <v>961</v>
      </c>
      <c r="F2855" t="s">
        <v>782</v>
      </c>
      <c r="H2855" t="s">
        <v>743</v>
      </c>
      <c r="I2855">
        <v>20</v>
      </c>
      <c r="J2855">
        <v>38</v>
      </c>
      <c r="M2855" t="s">
        <v>776</v>
      </c>
      <c r="N2855" t="s">
        <v>777</v>
      </c>
      <c r="P2855" t="s">
        <v>788</v>
      </c>
      <c r="Q2855" t="s">
        <v>86</v>
      </c>
      <c r="R2855" t="s">
        <v>86</v>
      </c>
      <c r="S2855" s="71">
        <v>45414</v>
      </c>
      <c r="T2855" s="94">
        <v>0.35416666666666669</v>
      </c>
      <c r="U2855" s="71">
        <v>45414</v>
      </c>
      <c r="V2855" s="94">
        <v>0.4375</v>
      </c>
      <c r="W2855">
        <v>10</v>
      </c>
      <c r="X2855">
        <v>0.16666666699999999</v>
      </c>
      <c r="Y2855" t="s">
        <v>35</v>
      </c>
      <c r="AB2855" t="s">
        <v>800</v>
      </c>
      <c r="AC2855" t="s">
        <v>801</v>
      </c>
      <c r="AD2855">
        <v>116482</v>
      </c>
    </row>
    <row r="2856" spans="1:30" x14ac:dyDescent="0.25">
      <c r="A2856" t="s">
        <v>959</v>
      </c>
      <c r="C2856" t="s">
        <v>960</v>
      </c>
      <c r="D2856" t="s">
        <v>225</v>
      </c>
      <c r="E2856" t="s">
        <v>961</v>
      </c>
      <c r="F2856" t="s">
        <v>782</v>
      </c>
      <c r="H2856" t="s">
        <v>743</v>
      </c>
      <c r="I2856">
        <v>20</v>
      </c>
      <c r="J2856">
        <v>38</v>
      </c>
      <c r="M2856" t="s">
        <v>744</v>
      </c>
      <c r="N2856" t="s">
        <v>745</v>
      </c>
      <c r="O2856">
        <v>0</v>
      </c>
      <c r="P2856" t="s">
        <v>783</v>
      </c>
      <c r="Q2856" t="s">
        <v>86</v>
      </c>
      <c r="R2856" t="s">
        <v>86</v>
      </c>
      <c r="S2856" s="71">
        <v>45414</v>
      </c>
      <c r="T2856" s="94">
        <v>0.45833333333333331</v>
      </c>
      <c r="U2856" s="71">
        <v>45414</v>
      </c>
      <c r="V2856" s="94">
        <v>0.54166666666666663</v>
      </c>
      <c r="W2856">
        <v>120</v>
      </c>
      <c r="X2856">
        <v>2</v>
      </c>
      <c r="Y2856" t="s">
        <v>35</v>
      </c>
      <c r="AB2856" t="s">
        <v>832</v>
      </c>
      <c r="AC2856" t="s">
        <v>833</v>
      </c>
      <c r="AD2856">
        <v>94085</v>
      </c>
    </row>
    <row r="2857" spans="1:30" x14ac:dyDescent="0.25">
      <c r="A2857" t="s">
        <v>959</v>
      </c>
      <c r="C2857" t="s">
        <v>960</v>
      </c>
      <c r="D2857" t="s">
        <v>225</v>
      </c>
      <c r="E2857" t="s">
        <v>961</v>
      </c>
      <c r="F2857" t="s">
        <v>782</v>
      </c>
      <c r="H2857" t="s">
        <v>743</v>
      </c>
      <c r="I2857">
        <v>20</v>
      </c>
      <c r="J2857">
        <v>38</v>
      </c>
      <c r="M2857" t="s">
        <v>776</v>
      </c>
      <c r="N2857" t="s">
        <v>777</v>
      </c>
      <c r="P2857" t="s">
        <v>788</v>
      </c>
      <c r="Q2857" t="s">
        <v>86</v>
      </c>
      <c r="R2857" t="s">
        <v>86</v>
      </c>
      <c r="S2857" s="71">
        <v>45414</v>
      </c>
      <c r="T2857" s="94">
        <v>0.45833333333333331</v>
      </c>
      <c r="U2857" s="71">
        <v>45414</v>
      </c>
      <c r="V2857" s="94">
        <v>0.54166666666666663</v>
      </c>
      <c r="W2857">
        <v>5</v>
      </c>
      <c r="X2857">
        <v>8.3333332999999996E-2</v>
      </c>
      <c r="Y2857" t="s">
        <v>35</v>
      </c>
      <c r="AB2857" t="s">
        <v>832</v>
      </c>
      <c r="AC2857" t="s">
        <v>833</v>
      </c>
      <c r="AD2857">
        <v>94085</v>
      </c>
    </row>
    <row r="2858" spans="1:30" x14ac:dyDescent="0.25">
      <c r="A2858" t="s">
        <v>959</v>
      </c>
      <c r="C2858" t="s">
        <v>960</v>
      </c>
      <c r="D2858" t="s">
        <v>225</v>
      </c>
      <c r="E2858" t="s">
        <v>961</v>
      </c>
      <c r="F2858" t="s">
        <v>782</v>
      </c>
      <c r="H2858" t="s">
        <v>743</v>
      </c>
      <c r="I2858">
        <v>20</v>
      </c>
      <c r="J2858">
        <v>38</v>
      </c>
      <c r="M2858" t="s">
        <v>789</v>
      </c>
      <c r="N2858" t="s">
        <v>777</v>
      </c>
      <c r="P2858" t="s">
        <v>790</v>
      </c>
      <c r="S2858" s="71">
        <v>45414</v>
      </c>
      <c r="T2858" s="94">
        <v>0.45833333333333331</v>
      </c>
      <c r="U2858" s="71">
        <v>45414</v>
      </c>
      <c r="V2858" s="94">
        <v>0.54166666666666663</v>
      </c>
      <c r="W2858">
        <v>7.27</v>
      </c>
      <c r="X2858">
        <v>0.12116666700000001</v>
      </c>
      <c r="Y2858" t="s">
        <v>35</v>
      </c>
      <c r="AD2858">
        <v>94085</v>
      </c>
    </row>
    <row r="2859" spans="1:30" x14ac:dyDescent="0.25">
      <c r="A2859" t="s">
        <v>959</v>
      </c>
      <c r="C2859" t="s">
        <v>960</v>
      </c>
      <c r="D2859" t="s">
        <v>225</v>
      </c>
      <c r="E2859" t="s">
        <v>961</v>
      </c>
      <c r="F2859" t="s">
        <v>782</v>
      </c>
      <c r="H2859" t="s">
        <v>743</v>
      </c>
      <c r="I2859">
        <v>20</v>
      </c>
      <c r="J2859">
        <v>38</v>
      </c>
      <c r="M2859" t="s">
        <v>744</v>
      </c>
      <c r="N2859" t="s">
        <v>745</v>
      </c>
      <c r="O2859">
        <v>0</v>
      </c>
      <c r="P2859" t="s">
        <v>791</v>
      </c>
      <c r="Q2859" t="s">
        <v>85</v>
      </c>
      <c r="R2859" t="s">
        <v>792</v>
      </c>
      <c r="S2859" s="71">
        <v>45414</v>
      </c>
      <c r="T2859" s="94">
        <v>0.5625</v>
      </c>
      <c r="U2859" s="71">
        <v>45414</v>
      </c>
      <c r="V2859" s="94">
        <v>0.64583333333333337</v>
      </c>
      <c r="W2859">
        <v>120</v>
      </c>
      <c r="X2859">
        <v>2</v>
      </c>
      <c r="Y2859" t="s">
        <v>34</v>
      </c>
      <c r="AB2859" t="s">
        <v>962</v>
      </c>
      <c r="AC2859" t="s">
        <v>963</v>
      </c>
      <c r="AD2859">
        <v>113426</v>
      </c>
    </row>
    <row r="2860" spans="1:30" x14ac:dyDescent="0.25">
      <c r="A2860" t="s">
        <v>959</v>
      </c>
      <c r="C2860" t="s">
        <v>960</v>
      </c>
      <c r="D2860" t="s">
        <v>225</v>
      </c>
      <c r="E2860" t="s">
        <v>961</v>
      </c>
      <c r="F2860" t="s">
        <v>782</v>
      </c>
      <c r="H2860" t="s">
        <v>743</v>
      </c>
      <c r="I2860">
        <v>20</v>
      </c>
      <c r="J2860">
        <v>38</v>
      </c>
      <c r="M2860" t="s">
        <v>789</v>
      </c>
      <c r="N2860" t="s">
        <v>777</v>
      </c>
      <c r="P2860" t="s">
        <v>790</v>
      </c>
      <c r="S2860" s="71">
        <v>45414</v>
      </c>
      <c r="T2860" s="94">
        <v>0.5625</v>
      </c>
      <c r="U2860" s="71">
        <v>45414</v>
      </c>
      <c r="V2860" s="94">
        <v>0.64583333333333337</v>
      </c>
      <c r="W2860">
        <v>10.16</v>
      </c>
      <c r="X2860">
        <v>0.169333333</v>
      </c>
      <c r="Y2860" t="s">
        <v>34</v>
      </c>
      <c r="AD2860">
        <v>113426</v>
      </c>
    </row>
    <row r="2861" spans="1:30" x14ac:dyDescent="0.25">
      <c r="A2861" t="s">
        <v>959</v>
      </c>
      <c r="C2861" t="s">
        <v>960</v>
      </c>
      <c r="D2861" t="s">
        <v>225</v>
      </c>
      <c r="E2861" t="s">
        <v>961</v>
      </c>
      <c r="F2861" t="s">
        <v>782</v>
      </c>
      <c r="H2861" t="s">
        <v>743</v>
      </c>
      <c r="I2861">
        <v>20</v>
      </c>
      <c r="J2861">
        <v>38</v>
      </c>
      <c r="M2861" t="s">
        <v>744</v>
      </c>
      <c r="N2861" t="s">
        <v>745</v>
      </c>
      <c r="O2861">
        <v>0</v>
      </c>
      <c r="P2861" t="s">
        <v>746</v>
      </c>
      <c r="Q2861" t="s">
        <v>747</v>
      </c>
      <c r="R2861" t="s">
        <v>747</v>
      </c>
      <c r="S2861" s="71">
        <v>45414</v>
      </c>
      <c r="T2861" s="94">
        <v>0.66666666666666663</v>
      </c>
      <c r="U2861" s="71">
        <v>45414</v>
      </c>
      <c r="V2861" s="94">
        <v>0.71875</v>
      </c>
      <c r="W2861">
        <v>75</v>
      </c>
      <c r="X2861">
        <v>1.25</v>
      </c>
      <c r="AB2861" t="s">
        <v>1791</v>
      </c>
      <c r="AC2861" t="s">
        <v>1792</v>
      </c>
      <c r="AD2861">
        <v>116039</v>
      </c>
    </row>
    <row r="2862" spans="1:30" x14ac:dyDescent="0.25">
      <c r="A2862" t="s">
        <v>959</v>
      </c>
      <c r="C2862" t="s">
        <v>960</v>
      </c>
      <c r="D2862" t="s">
        <v>225</v>
      </c>
      <c r="E2862" t="s">
        <v>961</v>
      </c>
      <c r="F2862" t="s">
        <v>782</v>
      </c>
      <c r="H2862" t="s">
        <v>743</v>
      </c>
      <c r="I2862">
        <v>20</v>
      </c>
      <c r="J2862">
        <v>38</v>
      </c>
      <c r="M2862" t="s">
        <v>744</v>
      </c>
      <c r="N2862" t="s">
        <v>796</v>
      </c>
      <c r="O2862">
        <v>0</v>
      </c>
      <c r="P2862" t="s">
        <v>797</v>
      </c>
      <c r="Q2862" t="s">
        <v>747</v>
      </c>
      <c r="R2862" t="s">
        <v>747</v>
      </c>
      <c r="S2862" s="71">
        <v>45415</v>
      </c>
      <c r="T2862" s="94">
        <v>0.29166666666666669</v>
      </c>
      <c r="U2862" s="71">
        <v>45415</v>
      </c>
      <c r="V2862" s="94">
        <v>0.35416666666666669</v>
      </c>
      <c r="W2862">
        <v>90</v>
      </c>
      <c r="X2862">
        <v>1.5</v>
      </c>
      <c r="AB2862" t="s">
        <v>798</v>
      </c>
      <c r="AC2862" t="s">
        <v>799</v>
      </c>
      <c r="AD2862">
        <v>124737</v>
      </c>
    </row>
    <row r="2863" spans="1:30" x14ac:dyDescent="0.25">
      <c r="A2863" t="s">
        <v>959</v>
      </c>
      <c r="C2863" t="s">
        <v>960</v>
      </c>
      <c r="D2863" t="s">
        <v>225</v>
      </c>
      <c r="E2863" t="s">
        <v>961</v>
      </c>
      <c r="F2863" t="s">
        <v>782</v>
      </c>
      <c r="H2863" t="s">
        <v>743</v>
      </c>
      <c r="I2863">
        <v>20</v>
      </c>
      <c r="J2863">
        <v>38</v>
      </c>
      <c r="M2863" t="s">
        <v>744</v>
      </c>
      <c r="N2863" t="s">
        <v>745</v>
      </c>
      <c r="O2863">
        <v>0</v>
      </c>
      <c r="P2863" t="s">
        <v>783</v>
      </c>
      <c r="Q2863" t="s">
        <v>86</v>
      </c>
      <c r="R2863" t="s">
        <v>86</v>
      </c>
      <c r="S2863" s="71">
        <v>45415</v>
      </c>
      <c r="T2863" s="94">
        <v>0.35416666666666669</v>
      </c>
      <c r="U2863" s="71">
        <v>45415</v>
      </c>
      <c r="V2863" s="94">
        <v>0.4375</v>
      </c>
      <c r="W2863">
        <v>120</v>
      </c>
      <c r="X2863">
        <v>2</v>
      </c>
      <c r="Y2863" t="s">
        <v>35</v>
      </c>
      <c r="AB2863" t="s">
        <v>953</v>
      </c>
      <c r="AC2863" t="s">
        <v>954</v>
      </c>
      <c r="AD2863">
        <v>93170</v>
      </c>
    </row>
    <row r="2864" spans="1:30" x14ac:dyDescent="0.25">
      <c r="A2864" t="s">
        <v>959</v>
      </c>
      <c r="C2864" t="s">
        <v>960</v>
      </c>
      <c r="D2864" t="s">
        <v>225</v>
      </c>
      <c r="E2864" t="s">
        <v>961</v>
      </c>
      <c r="F2864" t="s">
        <v>782</v>
      </c>
      <c r="H2864" t="s">
        <v>743</v>
      </c>
      <c r="I2864">
        <v>20</v>
      </c>
      <c r="J2864">
        <v>38</v>
      </c>
      <c r="M2864" t="s">
        <v>776</v>
      </c>
      <c r="N2864" t="s">
        <v>777</v>
      </c>
      <c r="P2864" t="s">
        <v>788</v>
      </c>
      <c r="Q2864" t="s">
        <v>86</v>
      </c>
      <c r="R2864" t="s">
        <v>86</v>
      </c>
      <c r="S2864" s="71">
        <v>45415</v>
      </c>
      <c r="T2864" s="94">
        <v>0.35416666666666669</v>
      </c>
      <c r="U2864" s="71">
        <v>45415</v>
      </c>
      <c r="V2864" s="94">
        <v>0.4375</v>
      </c>
      <c r="W2864">
        <v>5</v>
      </c>
      <c r="X2864">
        <v>8.3333332999999996E-2</v>
      </c>
      <c r="Y2864" t="s">
        <v>35</v>
      </c>
      <c r="AB2864" t="s">
        <v>953</v>
      </c>
      <c r="AC2864" t="s">
        <v>954</v>
      </c>
      <c r="AD2864">
        <v>93170</v>
      </c>
    </row>
    <row r="2865" spans="1:30" x14ac:dyDescent="0.25">
      <c r="A2865" t="s">
        <v>959</v>
      </c>
      <c r="C2865" t="s">
        <v>960</v>
      </c>
      <c r="D2865" t="s">
        <v>225</v>
      </c>
      <c r="E2865" t="s">
        <v>961</v>
      </c>
      <c r="F2865" t="s">
        <v>782</v>
      </c>
      <c r="H2865" t="s">
        <v>743</v>
      </c>
      <c r="I2865">
        <v>20</v>
      </c>
      <c r="J2865">
        <v>38</v>
      </c>
      <c r="M2865" t="s">
        <v>744</v>
      </c>
      <c r="N2865" t="s">
        <v>796</v>
      </c>
      <c r="O2865">
        <v>0</v>
      </c>
      <c r="P2865" t="s">
        <v>797</v>
      </c>
      <c r="Q2865" t="s">
        <v>747</v>
      </c>
      <c r="R2865" t="s">
        <v>747</v>
      </c>
      <c r="S2865" s="71">
        <v>45415</v>
      </c>
      <c r="T2865" s="94">
        <v>0.4375</v>
      </c>
      <c r="U2865" s="71">
        <v>45415</v>
      </c>
      <c r="V2865" s="94">
        <v>0.44791666666666669</v>
      </c>
      <c r="W2865">
        <v>15</v>
      </c>
      <c r="X2865">
        <v>0.25</v>
      </c>
      <c r="AB2865" t="s">
        <v>798</v>
      </c>
      <c r="AC2865" t="s">
        <v>799</v>
      </c>
      <c r="AD2865">
        <v>124738</v>
      </c>
    </row>
    <row r="2866" spans="1:30" x14ac:dyDescent="0.25">
      <c r="A2866" t="s">
        <v>959</v>
      </c>
      <c r="C2866" t="s">
        <v>960</v>
      </c>
      <c r="D2866" t="s">
        <v>225</v>
      </c>
      <c r="E2866" t="s">
        <v>961</v>
      </c>
      <c r="F2866" t="s">
        <v>782</v>
      </c>
      <c r="H2866" t="s">
        <v>743</v>
      </c>
      <c r="I2866">
        <v>20</v>
      </c>
      <c r="J2866">
        <v>38</v>
      </c>
      <c r="M2866" t="s">
        <v>744</v>
      </c>
      <c r="N2866" t="s">
        <v>745</v>
      </c>
      <c r="O2866">
        <v>0</v>
      </c>
      <c r="P2866" t="s">
        <v>791</v>
      </c>
      <c r="Q2866" t="s">
        <v>85</v>
      </c>
      <c r="R2866" t="s">
        <v>792</v>
      </c>
      <c r="S2866" s="71">
        <v>45415</v>
      </c>
      <c r="T2866" s="94">
        <v>0.45833333333333331</v>
      </c>
      <c r="U2866" s="71">
        <v>45415</v>
      </c>
      <c r="V2866" s="94">
        <v>0.58333333333333337</v>
      </c>
      <c r="W2866">
        <v>180</v>
      </c>
      <c r="X2866">
        <v>3</v>
      </c>
      <c r="Y2866" t="s">
        <v>34</v>
      </c>
      <c r="AB2866" t="s">
        <v>951</v>
      </c>
      <c r="AC2866" t="s">
        <v>952</v>
      </c>
      <c r="AD2866">
        <v>103324</v>
      </c>
    </row>
    <row r="2867" spans="1:30" x14ac:dyDescent="0.25">
      <c r="A2867" t="s">
        <v>959</v>
      </c>
      <c r="C2867" t="s">
        <v>960</v>
      </c>
      <c r="D2867" t="s">
        <v>225</v>
      </c>
      <c r="E2867" t="s">
        <v>961</v>
      </c>
      <c r="F2867" t="s">
        <v>782</v>
      </c>
      <c r="H2867" t="s">
        <v>743</v>
      </c>
      <c r="I2867">
        <v>20</v>
      </c>
      <c r="J2867">
        <v>38</v>
      </c>
      <c r="M2867" t="s">
        <v>776</v>
      </c>
      <c r="N2867" t="s">
        <v>777</v>
      </c>
      <c r="P2867" t="s">
        <v>795</v>
      </c>
      <c r="Q2867" t="s">
        <v>85</v>
      </c>
      <c r="R2867" t="s">
        <v>792</v>
      </c>
      <c r="S2867" s="71">
        <v>45415</v>
      </c>
      <c r="T2867" s="94">
        <v>0.45833333333333331</v>
      </c>
      <c r="U2867" s="71">
        <v>45415</v>
      </c>
      <c r="V2867" s="94">
        <v>0.58333333333333337</v>
      </c>
      <c r="W2867">
        <v>4</v>
      </c>
      <c r="X2867">
        <v>6.6666666999999999E-2</v>
      </c>
      <c r="Y2867" t="s">
        <v>34</v>
      </c>
      <c r="AB2867" t="s">
        <v>951</v>
      </c>
      <c r="AC2867" t="s">
        <v>952</v>
      </c>
      <c r="AD2867">
        <v>103324</v>
      </c>
    </row>
    <row r="2868" spans="1:30" x14ac:dyDescent="0.25">
      <c r="A2868" t="s">
        <v>959</v>
      </c>
      <c r="C2868" t="s">
        <v>960</v>
      </c>
      <c r="D2868" t="s">
        <v>225</v>
      </c>
      <c r="E2868" t="s">
        <v>961</v>
      </c>
      <c r="F2868" t="s">
        <v>782</v>
      </c>
      <c r="H2868" t="s">
        <v>743</v>
      </c>
      <c r="I2868">
        <v>20</v>
      </c>
      <c r="J2868">
        <v>38</v>
      </c>
      <c r="M2868" t="s">
        <v>789</v>
      </c>
      <c r="N2868" t="s">
        <v>777</v>
      </c>
      <c r="P2868" t="s">
        <v>790</v>
      </c>
      <c r="S2868" s="71">
        <v>45415</v>
      </c>
      <c r="T2868" s="94">
        <v>0.45833333333333331</v>
      </c>
      <c r="U2868" s="71">
        <v>45415</v>
      </c>
      <c r="V2868" s="94">
        <v>0.58333333333333337</v>
      </c>
      <c r="W2868">
        <v>1.64</v>
      </c>
      <c r="X2868">
        <v>2.7333333000000001E-2</v>
      </c>
      <c r="Y2868" t="s">
        <v>34</v>
      </c>
      <c r="AD2868">
        <v>103324</v>
      </c>
    </row>
    <row r="2869" spans="1:30" x14ac:dyDescent="0.25">
      <c r="A2869" t="s">
        <v>959</v>
      </c>
      <c r="C2869" t="s">
        <v>960</v>
      </c>
      <c r="D2869" t="s">
        <v>225</v>
      </c>
      <c r="E2869" t="s">
        <v>961</v>
      </c>
      <c r="F2869" t="s">
        <v>782</v>
      </c>
      <c r="H2869" t="s">
        <v>743</v>
      </c>
      <c r="I2869">
        <v>20</v>
      </c>
      <c r="J2869">
        <v>38</v>
      </c>
      <c r="M2869" t="s">
        <v>744</v>
      </c>
      <c r="N2869" t="s">
        <v>745</v>
      </c>
      <c r="O2869">
        <v>0</v>
      </c>
      <c r="P2869" t="s">
        <v>783</v>
      </c>
      <c r="Q2869" t="s">
        <v>86</v>
      </c>
      <c r="R2869" t="s">
        <v>86</v>
      </c>
      <c r="S2869" s="71">
        <v>45415</v>
      </c>
      <c r="T2869" s="94">
        <v>0.60416666666666663</v>
      </c>
      <c r="U2869" s="71">
        <v>45415</v>
      </c>
      <c r="V2869" s="94">
        <v>0.64583333333333337</v>
      </c>
      <c r="W2869">
        <v>60</v>
      </c>
      <c r="X2869">
        <v>1</v>
      </c>
      <c r="Y2869" t="s">
        <v>35</v>
      </c>
      <c r="AB2869" t="s">
        <v>906</v>
      </c>
      <c r="AC2869" t="s">
        <v>907</v>
      </c>
      <c r="AD2869">
        <v>101682</v>
      </c>
    </row>
    <row r="2870" spans="1:30" x14ac:dyDescent="0.25">
      <c r="A2870" t="s">
        <v>959</v>
      </c>
      <c r="C2870" t="s">
        <v>960</v>
      </c>
      <c r="D2870" t="s">
        <v>225</v>
      </c>
      <c r="E2870" t="s">
        <v>961</v>
      </c>
      <c r="F2870" t="s">
        <v>782</v>
      </c>
      <c r="H2870" t="s">
        <v>743</v>
      </c>
      <c r="I2870">
        <v>20</v>
      </c>
      <c r="J2870">
        <v>38</v>
      </c>
      <c r="M2870" t="s">
        <v>789</v>
      </c>
      <c r="N2870" t="s">
        <v>777</v>
      </c>
      <c r="P2870" t="s">
        <v>790</v>
      </c>
      <c r="S2870" s="71">
        <v>45415</v>
      </c>
      <c r="T2870" s="94">
        <v>0.60416666666666663</v>
      </c>
      <c r="U2870" s="71">
        <v>45415</v>
      </c>
      <c r="V2870" s="94">
        <v>0.64583333333333337</v>
      </c>
      <c r="W2870">
        <v>9.93</v>
      </c>
      <c r="X2870">
        <v>0.16550000000000001</v>
      </c>
      <c r="Y2870" t="s">
        <v>35</v>
      </c>
      <c r="AD2870">
        <v>101682</v>
      </c>
    </row>
    <row r="2871" spans="1:30" x14ac:dyDescent="0.25">
      <c r="A2871" t="s">
        <v>959</v>
      </c>
      <c r="C2871" t="s">
        <v>960</v>
      </c>
      <c r="D2871" t="s">
        <v>225</v>
      </c>
      <c r="E2871" t="s">
        <v>961</v>
      </c>
      <c r="F2871" t="s">
        <v>782</v>
      </c>
      <c r="H2871" t="s">
        <v>743</v>
      </c>
      <c r="I2871">
        <v>20</v>
      </c>
      <c r="J2871">
        <v>38</v>
      </c>
      <c r="M2871" t="s">
        <v>744</v>
      </c>
      <c r="N2871" t="s">
        <v>745</v>
      </c>
      <c r="O2871">
        <v>0</v>
      </c>
      <c r="P2871" t="s">
        <v>819</v>
      </c>
      <c r="Q2871" t="s">
        <v>86</v>
      </c>
      <c r="R2871" t="s">
        <v>86</v>
      </c>
      <c r="S2871" s="71">
        <v>45415</v>
      </c>
      <c r="T2871" s="94">
        <v>0.66666666666666663</v>
      </c>
      <c r="U2871" s="71">
        <v>45415</v>
      </c>
      <c r="V2871" s="94">
        <v>0.70833333333333337</v>
      </c>
      <c r="W2871">
        <v>60</v>
      </c>
      <c r="X2871">
        <v>1</v>
      </c>
      <c r="Y2871" t="s">
        <v>35</v>
      </c>
      <c r="AB2871" t="s">
        <v>968</v>
      </c>
      <c r="AC2871" t="s">
        <v>969</v>
      </c>
      <c r="AD2871">
        <v>105564</v>
      </c>
    </row>
    <row r="2872" spans="1:30" x14ac:dyDescent="0.25">
      <c r="A2872" t="s">
        <v>959</v>
      </c>
      <c r="C2872" t="s">
        <v>960</v>
      </c>
      <c r="D2872" t="s">
        <v>225</v>
      </c>
      <c r="E2872" t="s">
        <v>961</v>
      </c>
      <c r="F2872" t="s">
        <v>782</v>
      </c>
      <c r="H2872" t="s">
        <v>743</v>
      </c>
      <c r="I2872">
        <v>20</v>
      </c>
      <c r="J2872">
        <v>38</v>
      </c>
      <c r="M2872" t="s">
        <v>789</v>
      </c>
      <c r="N2872" t="s">
        <v>777</v>
      </c>
      <c r="P2872" t="s">
        <v>790</v>
      </c>
      <c r="S2872" s="71">
        <v>45415</v>
      </c>
      <c r="T2872" s="94">
        <v>0.66666666666666663</v>
      </c>
      <c r="U2872" s="71">
        <v>45415</v>
      </c>
      <c r="V2872" s="94">
        <v>0.70833333333333337</v>
      </c>
      <c r="W2872">
        <v>3.69</v>
      </c>
      <c r="X2872">
        <v>6.1499999999999999E-2</v>
      </c>
      <c r="Y2872" t="s">
        <v>35</v>
      </c>
      <c r="AD2872">
        <v>105564</v>
      </c>
    </row>
    <row r="2873" spans="1:30" x14ac:dyDescent="0.25">
      <c r="A2873" t="s">
        <v>959</v>
      </c>
      <c r="C2873" t="s">
        <v>960</v>
      </c>
      <c r="D2873" t="s">
        <v>225</v>
      </c>
      <c r="E2873" t="s">
        <v>961</v>
      </c>
      <c r="F2873" t="s">
        <v>782</v>
      </c>
      <c r="H2873" t="s">
        <v>743</v>
      </c>
      <c r="I2873">
        <v>20</v>
      </c>
      <c r="J2873">
        <v>38</v>
      </c>
      <c r="M2873" t="s">
        <v>744</v>
      </c>
      <c r="N2873" t="s">
        <v>745</v>
      </c>
      <c r="O2873">
        <v>0</v>
      </c>
      <c r="P2873" t="s">
        <v>819</v>
      </c>
      <c r="Q2873" t="s">
        <v>86</v>
      </c>
      <c r="R2873" t="s">
        <v>86</v>
      </c>
      <c r="S2873" s="71">
        <v>45415</v>
      </c>
      <c r="T2873" s="94">
        <v>0.71875</v>
      </c>
      <c r="U2873" s="71">
        <v>45415</v>
      </c>
      <c r="V2873" s="94">
        <v>0.76041666666666663</v>
      </c>
      <c r="W2873">
        <v>60</v>
      </c>
      <c r="X2873">
        <v>1</v>
      </c>
      <c r="Y2873" t="s">
        <v>35</v>
      </c>
      <c r="AB2873" t="s">
        <v>970</v>
      </c>
      <c r="AC2873" t="s">
        <v>971</v>
      </c>
      <c r="AD2873">
        <v>105576</v>
      </c>
    </row>
    <row r="2874" spans="1:30" x14ac:dyDescent="0.25">
      <c r="A2874" t="s">
        <v>959</v>
      </c>
      <c r="C2874" t="s">
        <v>960</v>
      </c>
      <c r="D2874" t="s">
        <v>225</v>
      </c>
      <c r="E2874" t="s">
        <v>961</v>
      </c>
      <c r="F2874" t="s">
        <v>782</v>
      </c>
      <c r="H2874" t="s">
        <v>743</v>
      </c>
      <c r="I2874">
        <v>20</v>
      </c>
      <c r="J2874">
        <v>38</v>
      </c>
      <c r="M2874" t="s">
        <v>789</v>
      </c>
      <c r="N2874" t="s">
        <v>777</v>
      </c>
      <c r="P2874" t="s">
        <v>790</v>
      </c>
      <c r="S2874" s="71">
        <v>45415</v>
      </c>
      <c r="T2874" s="94">
        <v>0.71875</v>
      </c>
      <c r="U2874" s="71">
        <v>45415</v>
      </c>
      <c r="V2874" s="94">
        <v>0.76041666666666663</v>
      </c>
      <c r="W2874">
        <v>2.5499999999999998</v>
      </c>
      <c r="X2874">
        <v>4.2500000000000003E-2</v>
      </c>
      <c r="Y2874" t="s">
        <v>35</v>
      </c>
      <c r="AD2874">
        <v>105576</v>
      </c>
    </row>
    <row r="2875" spans="1:30" x14ac:dyDescent="0.25">
      <c r="A2875" t="s">
        <v>959</v>
      </c>
      <c r="C2875" t="s">
        <v>960</v>
      </c>
      <c r="D2875" t="s">
        <v>225</v>
      </c>
      <c r="E2875" t="s">
        <v>961</v>
      </c>
      <c r="F2875" t="s">
        <v>782</v>
      </c>
      <c r="H2875" t="s">
        <v>743</v>
      </c>
      <c r="I2875">
        <v>20</v>
      </c>
      <c r="J2875">
        <v>38</v>
      </c>
      <c r="M2875" t="s">
        <v>744</v>
      </c>
      <c r="N2875" t="s">
        <v>745</v>
      </c>
      <c r="O2875">
        <v>0</v>
      </c>
      <c r="P2875" t="s">
        <v>783</v>
      </c>
      <c r="Q2875" t="s">
        <v>86</v>
      </c>
      <c r="R2875" t="s">
        <v>86</v>
      </c>
      <c r="S2875" s="71">
        <v>45418</v>
      </c>
      <c r="T2875" s="94">
        <v>0.33333333333333331</v>
      </c>
      <c r="U2875" s="71">
        <v>45418</v>
      </c>
      <c r="V2875" s="94">
        <v>0.5</v>
      </c>
      <c r="W2875">
        <v>240</v>
      </c>
      <c r="X2875">
        <v>4</v>
      </c>
      <c r="Y2875" t="s">
        <v>35</v>
      </c>
      <c r="AB2875" t="s">
        <v>953</v>
      </c>
      <c r="AC2875" t="s">
        <v>954</v>
      </c>
      <c r="AD2875">
        <v>114037</v>
      </c>
    </row>
    <row r="2876" spans="1:30" x14ac:dyDescent="0.25">
      <c r="A2876" t="s">
        <v>959</v>
      </c>
      <c r="C2876" t="s">
        <v>960</v>
      </c>
      <c r="D2876" t="s">
        <v>225</v>
      </c>
      <c r="E2876" t="s">
        <v>961</v>
      </c>
      <c r="F2876" t="s">
        <v>782</v>
      </c>
      <c r="H2876" t="s">
        <v>743</v>
      </c>
      <c r="I2876">
        <v>20</v>
      </c>
      <c r="J2876">
        <v>38</v>
      </c>
      <c r="M2876" t="s">
        <v>744</v>
      </c>
      <c r="N2876" t="s">
        <v>796</v>
      </c>
      <c r="O2876">
        <v>0</v>
      </c>
      <c r="P2876" t="s">
        <v>797</v>
      </c>
      <c r="Q2876" t="s">
        <v>747</v>
      </c>
      <c r="R2876" t="s">
        <v>747</v>
      </c>
      <c r="S2876" s="71">
        <v>45419</v>
      </c>
      <c r="T2876" s="94">
        <v>0.29166666666666669</v>
      </c>
      <c r="U2876" s="71">
        <v>45419</v>
      </c>
      <c r="V2876" s="94">
        <v>0.33333333333333331</v>
      </c>
      <c r="W2876">
        <v>60</v>
      </c>
      <c r="X2876">
        <v>1</v>
      </c>
      <c r="AB2876" t="s">
        <v>798</v>
      </c>
      <c r="AC2876" t="s">
        <v>799</v>
      </c>
      <c r="AD2876">
        <v>126614</v>
      </c>
    </row>
    <row r="2877" spans="1:30" x14ac:dyDescent="0.25">
      <c r="A2877" t="s">
        <v>959</v>
      </c>
      <c r="C2877" t="s">
        <v>960</v>
      </c>
      <c r="D2877" t="s">
        <v>225</v>
      </c>
      <c r="E2877" t="s">
        <v>961</v>
      </c>
      <c r="F2877" t="s">
        <v>782</v>
      </c>
      <c r="H2877" t="s">
        <v>743</v>
      </c>
      <c r="I2877">
        <v>20</v>
      </c>
      <c r="J2877">
        <v>38</v>
      </c>
      <c r="M2877" t="s">
        <v>744</v>
      </c>
      <c r="N2877" t="s">
        <v>745</v>
      </c>
      <c r="O2877">
        <v>0</v>
      </c>
      <c r="P2877" t="s">
        <v>816</v>
      </c>
      <c r="Q2877" t="s">
        <v>86</v>
      </c>
      <c r="R2877" t="s">
        <v>86</v>
      </c>
      <c r="S2877" s="71">
        <v>45419</v>
      </c>
      <c r="T2877" s="94">
        <v>0.33333333333333331</v>
      </c>
      <c r="U2877" s="71">
        <v>45419</v>
      </c>
      <c r="V2877" s="94">
        <v>0.41666666666666669</v>
      </c>
      <c r="W2877">
        <v>120</v>
      </c>
      <c r="X2877">
        <v>2</v>
      </c>
      <c r="Y2877" t="s">
        <v>35</v>
      </c>
      <c r="AB2877" t="s">
        <v>1283</v>
      </c>
      <c r="AC2877" t="s">
        <v>1284</v>
      </c>
      <c r="AD2877">
        <v>118131</v>
      </c>
    </row>
    <row r="2878" spans="1:30" x14ac:dyDescent="0.25">
      <c r="A2878" t="s">
        <v>959</v>
      </c>
      <c r="C2878" t="s">
        <v>960</v>
      </c>
      <c r="D2878" t="s">
        <v>225</v>
      </c>
      <c r="E2878" t="s">
        <v>961</v>
      </c>
      <c r="F2878" t="s">
        <v>782</v>
      </c>
      <c r="H2878" t="s">
        <v>743</v>
      </c>
      <c r="I2878">
        <v>20</v>
      </c>
      <c r="J2878">
        <v>38</v>
      </c>
      <c r="M2878" t="s">
        <v>744</v>
      </c>
      <c r="N2878" t="s">
        <v>796</v>
      </c>
      <c r="O2878">
        <v>0</v>
      </c>
      <c r="P2878" t="s">
        <v>797</v>
      </c>
      <c r="Q2878" t="s">
        <v>747</v>
      </c>
      <c r="R2878" t="s">
        <v>747</v>
      </c>
      <c r="S2878" s="71">
        <v>45419</v>
      </c>
      <c r="T2878" s="94">
        <v>0.41666666666666669</v>
      </c>
      <c r="U2878" s="71">
        <v>45419</v>
      </c>
      <c r="V2878" s="94">
        <v>0.4375</v>
      </c>
      <c r="W2878">
        <v>30</v>
      </c>
      <c r="X2878">
        <v>0.5</v>
      </c>
      <c r="AB2878" t="s">
        <v>798</v>
      </c>
      <c r="AC2878" t="s">
        <v>799</v>
      </c>
      <c r="AD2878">
        <v>126615</v>
      </c>
    </row>
    <row r="2879" spans="1:30" x14ac:dyDescent="0.25">
      <c r="A2879" t="s">
        <v>959</v>
      </c>
      <c r="C2879" t="s">
        <v>960</v>
      </c>
      <c r="D2879" t="s">
        <v>225</v>
      </c>
      <c r="E2879" t="s">
        <v>961</v>
      </c>
      <c r="F2879" t="s">
        <v>782</v>
      </c>
      <c r="H2879" t="s">
        <v>743</v>
      </c>
      <c r="I2879">
        <v>20</v>
      </c>
      <c r="J2879">
        <v>38</v>
      </c>
      <c r="M2879" t="s">
        <v>744</v>
      </c>
      <c r="N2879" t="s">
        <v>745</v>
      </c>
      <c r="O2879">
        <v>0</v>
      </c>
      <c r="P2879" t="s">
        <v>783</v>
      </c>
      <c r="Q2879" t="s">
        <v>802</v>
      </c>
      <c r="R2879" t="s">
        <v>802</v>
      </c>
      <c r="S2879" s="71">
        <v>45419</v>
      </c>
      <c r="T2879" s="94">
        <v>0.4375</v>
      </c>
      <c r="U2879" s="71">
        <v>45419</v>
      </c>
      <c r="V2879" s="94">
        <v>0.47916666666666669</v>
      </c>
      <c r="W2879">
        <v>60</v>
      </c>
      <c r="X2879">
        <v>1</v>
      </c>
      <c r="Y2879" t="s">
        <v>34</v>
      </c>
      <c r="AB2879" t="s">
        <v>962</v>
      </c>
      <c r="AC2879" t="s">
        <v>963</v>
      </c>
      <c r="AD2879">
        <v>117946</v>
      </c>
    </row>
    <row r="2880" spans="1:30" x14ac:dyDescent="0.25">
      <c r="A2880" t="s">
        <v>959</v>
      </c>
      <c r="C2880" t="s">
        <v>960</v>
      </c>
      <c r="D2880" t="s">
        <v>225</v>
      </c>
      <c r="E2880" t="s">
        <v>961</v>
      </c>
      <c r="F2880" t="s">
        <v>782</v>
      </c>
      <c r="H2880" t="s">
        <v>743</v>
      </c>
      <c r="I2880">
        <v>20</v>
      </c>
      <c r="J2880">
        <v>38</v>
      </c>
      <c r="M2880" t="s">
        <v>776</v>
      </c>
      <c r="N2880" t="s">
        <v>777</v>
      </c>
      <c r="P2880" t="s">
        <v>805</v>
      </c>
      <c r="Q2880" t="s">
        <v>802</v>
      </c>
      <c r="R2880" t="s">
        <v>802</v>
      </c>
      <c r="S2880" s="71">
        <v>45419</v>
      </c>
      <c r="T2880" s="94">
        <v>0.4375</v>
      </c>
      <c r="U2880" s="71">
        <v>45419</v>
      </c>
      <c r="V2880" s="94">
        <v>0.47916666666666669</v>
      </c>
      <c r="W2880">
        <v>5</v>
      </c>
      <c r="X2880">
        <v>8.3333332999999996E-2</v>
      </c>
      <c r="Y2880" t="s">
        <v>34</v>
      </c>
      <c r="AB2880" t="s">
        <v>962</v>
      </c>
      <c r="AC2880" t="s">
        <v>963</v>
      </c>
      <c r="AD2880">
        <v>117946</v>
      </c>
    </row>
    <row r="2881" spans="1:30" x14ac:dyDescent="0.25">
      <c r="A2881" t="s">
        <v>959</v>
      </c>
      <c r="C2881" t="s">
        <v>960</v>
      </c>
      <c r="D2881" t="s">
        <v>225</v>
      </c>
      <c r="E2881" t="s">
        <v>961</v>
      </c>
      <c r="F2881" t="s">
        <v>782</v>
      </c>
      <c r="H2881" t="s">
        <v>743</v>
      </c>
      <c r="I2881">
        <v>20</v>
      </c>
      <c r="J2881">
        <v>38</v>
      </c>
      <c r="M2881" t="s">
        <v>789</v>
      </c>
      <c r="N2881" t="s">
        <v>777</v>
      </c>
      <c r="P2881" t="s">
        <v>790</v>
      </c>
      <c r="S2881" s="71">
        <v>45419</v>
      </c>
      <c r="T2881" s="94">
        <v>0.4375</v>
      </c>
      <c r="U2881" s="71">
        <v>45419</v>
      </c>
      <c r="V2881" s="94">
        <v>0.47916666666666669</v>
      </c>
      <c r="W2881">
        <v>6.81</v>
      </c>
      <c r="X2881">
        <v>0.1135</v>
      </c>
      <c r="Y2881" t="s">
        <v>34</v>
      </c>
      <c r="AD2881">
        <v>117946</v>
      </c>
    </row>
    <row r="2882" spans="1:30" x14ac:dyDescent="0.25">
      <c r="A2882" t="s">
        <v>959</v>
      </c>
      <c r="C2882" t="s">
        <v>960</v>
      </c>
      <c r="D2882" t="s">
        <v>225</v>
      </c>
      <c r="E2882" t="s">
        <v>961</v>
      </c>
      <c r="F2882" t="s">
        <v>782</v>
      </c>
      <c r="H2882" t="s">
        <v>743</v>
      </c>
      <c r="I2882">
        <v>20</v>
      </c>
      <c r="J2882">
        <v>38</v>
      </c>
      <c r="M2882" t="s">
        <v>744</v>
      </c>
      <c r="N2882" t="s">
        <v>745</v>
      </c>
      <c r="O2882">
        <v>0</v>
      </c>
      <c r="P2882" t="s">
        <v>791</v>
      </c>
      <c r="Q2882" t="s">
        <v>85</v>
      </c>
      <c r="R2882" t="s">
        <v>792</v>
      </c>
      <c r="S2882" s="71">
        <v>45419</v>
      </c>
      <c r="T2882" s="94">
        <v>0.47916666666666669</v>
      </c>
      <c r="U2882" s="71">
        <v>45419</v>
      </c>
      <c r="V2882" s="94">
        <v>0.52083333333333337</v>
      </c>
      <c r="W2882">
        <v>60</v>
      </c>
      <c r="X2882">
        <v>1</v>
      </c>
      <c r="Y2882" t="s">
        <v>34</v>
      </c>
      <c r="AB2882" t="s">
        <v>962</v>
      </c>
      <c r="AC2882" t="s">
        <v>963</v>
      </c>
      <c r="AD2882">
        <v>117956</v>
      </c>
    </row>
    <row r="2883" spans="1:30" x14ac:dyDescent="0.25">
      <c r="A2883" t="s">
        <v>959</v>
      </c>
      <c r="C2883" t="s">
        <v>960</v>
      </c>
      <c r="D2883" t="s">
        <v>225</v>
      </c>
      <c r="E2883" t="s">
        <v>961</v>
      </c>
      <c r="F2883" t="s">
        <v>782</v>
      </c>
      <c r="H2883" t="s">
        <v>743</v>
      </c>
      <c r="I2883">
        <v>20</v>
      </c>
      <c r="J2883">
        <v>38</v>
      </c>
      <c r="M2883" t="s">
        <v>744</v>
      </c>
      <c r="N2883" t="s">
        <v>745</v>
      </c>
      <c r="O2883">
        <v>0</v>
      </c>
      <c r="P2883" t="s">
        <v>783</v>
      </c>
      <c r="Q2883" t="s">
        <v>86</v>
      </c>
      <c r="R2883" t="s">
        <v>86</v>
      </c>
      <c r="S2883" s="71">
        <v>45419</v>
      </c>
      <c r="T2883" s="94">
        <v>0.54166666666666663</v>
      </c>
      <c r="U2883" s="71">
        <v>45419</v>
      </c>
      <c r="V2883" s="94">
        <v>0.58333333333333337</v>
      </c>
      <c r="W2883">
        <v>60</v>
      </c>
      <c r="X2883">
        <v>1</v>
      </c>
      <c r="Y2883" t="s">
        <v>35</v>
      </c>
      <c r="AB2883" t="s">
        <v>1311</v>
      </c>
      <c r="AC2883" t="s">
        <v>1312</v>
      </c>
      <c r="AD2883">
        <v>118209</v>
      </c>
    </row>
    <row r="2884" spans="1:30" x14ac:dyDescent="0.25">
      <c r="A2884" t="s">
        <v>959</v>
      </c>
      <c r="C2884" t="s">
        <v>960</v>
      </c>
      <c r="D2884" t="s">
        <v>225</v>
      </c>
      <c r="E2884" t="s">
        <v>961</v>
      </c>
      <c r="F2884" t="s">
        <v>782</v>
      </c>
      <c r="H2884" t="s">
        <v>743</v>
      </c>
      <c r="I2884">
        <v>20</v>
      </c>
      <c r="J2884">
        <v>38</v>
      </c>
      <c r="M2884" t="s">
        <v>789</v>
      </c>
      <c r="N2884" t="s">
        <v>777</v>
      </c>
      <c r="P2884" t="s">
        <v>790</v>
      </c>
      <c r="S2884" s="71">
        <v>45419</v>
      </c>
      <c r="T2884" s="94">
        <v>0.54166666666666663</v>
      </c>
      <c r="U2884" s="71">
        <v>45419</v>
      </c>
      <c r="V2884" s="94">
        <v>0.58333333333333337</v>
      </c>
      <c r="W2884">
        <v>3.95</v>
      </c>
      <c r="X2884">
        <v>6.5833332999999994E-2</v>
      </c>
      <c r="Y2884" t="s">
        <v>35</v>
      </c>
      <c r="AD2884">
        <v>118209</v>
      </c>
    </row>
    <row r="2885" spans="1:30" x14ac:dyDescent="0.25">
      <c r="A2885" t="s">
        <v>959</v>
      </c>
      <c r="C2885" t="s">
        <v>960</v>
      </c>
      <c r="D2885" t="s">
        <v>225</v>
      </c>
      <c r="E2885" t="s">
        <v>961</v>
      </c>
      <c r="F2885" t="s">
        <v>782</v>
      </c>
      <c r="H2885" t="s">
        <v>743</v>
      </c>
      <c r="I2885">
        <v>20</v>
      </c>
      <c r="J2885">
        <v>38</v>
      </c>
      <c r="M2885" t="s">
        <v>744</v>
      </c>
      <c r="N2885" t="s">
        <v>745</v>
      </c>
      <c r="O2885">
        <v>0</v>
      </c>
      <c r="P2885" t="s">
        <v>791</v>
      </c>
      <c r="Q2885" t="s">
        <v>85</v>
      </c>
      <c r="R2885" t="s">
        <v>792</v>
      </c>
      <c r="S2885" s="71">
        <v>45419</v>
      </c>
      <c r="T2885" s="94">
        <v>0.60416666666666663</v>
      </c>
      <c r="U2885" s="71">
        <v>45419</v>
      </c>
      <c r="V2885" s="94">
        <v>0.72916666666666663</v>
      </c>
      <c r="W2885">
        <v>180</v>
      </c>
      <c r="X2885">
        <v>3</v>
      </c>
      <c r="Y2885" t="s">
        <v>34</v>
      </c>
      <c r="AB2885" t="s">
        <v>843</v>
      </c>
      <c r="AC2885" t="s">
        <v>844</v>
      </c>
      <c r="AD2885">
        <v>93220</v>
      </c>
    </row>
    <row r="2886" spans="1:30" x14ac:dyDescent="0.25">
      <c r="A2886" t="s">
        <v>959</v>
      </c>
      <c r="C2886" t="s">
        <v>960</v>
      </c>
      <c r="D2886" t="s">
        <v>225</v>
      </c>
      <c r="E2886" t="s">
        <v>961</v>
      </c>
      <c r="F2886" t="s">
        <v>782</v>
      </c>
      <c r="H2886" t="s">
        <v>743</v>
      </c>
      <c r="I2886">
        <v>20</v>
      </c>
      <c r="J2886">
        <v>38</v>
      </c>
      <c r="M2886" t="s">
        <v>776</v>
      </c>
      <c r="N2886" t="s">
        <v>777</v>
      </c>
      <c r="P2886" t="s">
        <v>795</v>
      </c>
      <c r="Q2886" t="s">
        <v>85</v>
      </c>
      <c r="R2886" t="s">
        <v>792</v>
      </c>
      <c r="S2886" s="71">
        <v>45419</v>
      </c>
      <c r="T2886" s="94">
        <v>0.60416666666666663</v>
      </c>
      <c r="U2886" s="71">
        <v>45419</v>
      </c>
      <c r="V2886" s="94">
        <v>0.72916666666666663</v>
      </c>
      <c r="W2886">
        <v>4</v>
      </c>
      <c r="X2886">
        <v>6.6666666999999999E-2</v>
      </c>
      <c r="Y2886" t="s">
        <v>34</v>
      </c>
      <c r="AB2886" t="s">
        <v>843</v>
      </c>
      <c r="AC2886" t="s">
        <v>844</v>
      </c>
      <c r="AD2886">
        <v>93220</v>
      </c>
    </row>
    <row r="2887" spans="1:30" x14ac:dyDescent="0.25">
      <c r="A2887" t="s">
        <v>959</v>
      </c>
      <c r="C2887" t="s">
        <v>960</v>
      </c>
      <c r="D2887" t="s">
        <v>225</v>
      </c>
      <c r="E2887" t="s">
        <v>961</v>
      </c>
      <c r="F2887" t="s">
        <v>782</v>
      </c>
      <c r="H2887" t="s">
        <v>743</v>
      </c>
      <c r="I2887">
        <v>20</v>
      </c>
      <c r="J2887">
        <v>38</v>
      </c>
      <c r="M2887" t="s">
        <v>789</v>
      </c>
      <c r="N2887" t="s">
        <v>777</v>
      </c>
      <c r="P2887" t="s">
        <v>790</v>
      </c>
      <c r="S2887" s="71">
        <v>45419</v>
      </c>
      <c r="T2887" s="94">
        <v>0.60416666666666663</v>
      </c>
      <c r="U2887" s="71">
        <v>45419</v>
      </c>
      <c r="V2887" s="94">
        <v>0.72916666666666663</v>
      </c>
      <c r="W2887">
        <v>4.5</v>
      </c>
      <c r="X2887">
        <v>7.4999999999999997E-2</v>
      </c>
      <c r="Y2887" t="s">
        <v>34</v>
      </c>
      <c r="AD2887">
        <v>93220</v>
      </c>
    </row>
    <row r="2888" spans="1:30" x14ac:dyDescent="0.25">
      <c r="A2888" t="s">
        <v>959</v>
      </c>
      <c r="C2888" t="s">
        <v>960</v>
      </c>
      <c r="D2888" t="s">
        <v>225</v>
      </c>
      <c r="E2888" t="s">
        <v>961</v>
      </c>
      <c r="F2888" t="s">
        <v>782</v>
      </c>
      <c r="H2888" t="s">
        <v>743</v>
      </c>
      <c r="I2888">
        <v>20</v>
      </c>
      <c r="J2888">
        <v>38</v>
      </c>
      <c r="M2888" t="s">
        <v>744</v>
      </c>
      <c r="N2888" t="s">
        <v>796</v>
      </c>
      <c r="O2888">
        <v>0</v>
      </c>
      <c r="P2888" t="s">
        <v>797</v>
      </c>
      <c r="Q2888" t="s">
        <v>747</v>
      </c>
      <c r="R2888" t="s">
        <v>747</v>
      </c>
      <c r="S2888" s="71">
        <v>45420</v>
      </c>
      <c r="T2888" s="94">
        <v>0.29166666666666669</v>
      </c>
      <c r="U2888" s="71">
        <v>45420</v>
      </c>
      <c r="V2888" s="94">
        <v>0.33333333333333331</v>
      </c>
      <c r="W2888">
        <v>60</v>
      </c>
      <c r="X2888">
        <v>1</v>
      </c>
      <c r="AB2888" t="s">
        <v>798</v>
      </c>
      <c r="AC2888" t="s">
        <v>799</v>
      </c>
      <c r="AD2888">
        <v>126685</v>
      </c>
    </row>
    <row r="2889" spans="1:30" x14ac:dyDescent="0.25">
      <c r="A2889" t="s">
        <v>959</v>
      </c>
      <c r="C2889" t="s">
        <v>960</v>
      </c>
      <c r="D2889" t="s">
        <v>225</v>
      </c>
      <c r="E2889" t="s">
        <v>961</v>
      </c>
      <c r="F2889" t="s">
        <v>782</v>
      </c>
      <c r="H2889" t="s">
        <v>743</v>
      </c>
      <c r="I2889">
        <v>20</v>
      </c>
      <c r="J2889">
        <v>38</v>
      </c>
      <c r="M2889" t="s">
        <v>744</v>
      </c>
      <c r="N2889" t="s">
        <v>745</v>
      </c>
      <c r="O2889">
        <v>0</v>
      </c>
      <c r="P2889" t="s">
        <v>783</v>
      </c>
      <c r="Q2889" t="s">
        <v>86</v>
      </c>
      <c r="R2889" t="s">
        <v>86</v>
      </c>
      <c r="S2889" s="71">
        <v>45420</v>
      </c>
      <c r="T2889" s="94">
        <v>0.33333333333333331</v>
      </c>
      <c r="U2889" s="71">
        <v>45420</v>
      </c>
      <c r="V2889" s="94">
        <v>0.375</v>
      </c>
      <c r="W2889">
        <v>60</v>
      </c>
      <c r="X2889">
        <v>1</v>
      </c>
      <c r="Y2889" t="s">
        <v>35</v>
      </c>
      <c r="AB2889" t="s">
        <v>906</v>
      </c>
      <c r="AC2889" t="s">
        <v>907</v>
      </c>
      <c r="AD2889">
        <v>101200</v>
      </c>
    </row>
    <row r="2890" spans="1:30" x14ac:dyDescent="0.25">
      <c r="A2890" t="s">
        <v>959</v>
      </c>
      <c r="C2890" t="s">
        <v>960</v>
      </c>
      <c r="D2890" t="s">
        <v>225</v>
      </c>
      <c r="E2890" t="s">
        <v>961</v>
      </c>
      <c r="F2890" t="s">
        <v>782</v>
      </c>
      <c r="H2890" t="s">
        <v>743</v>
      </c>
      <c r="I2890">
        <v>20</v>
      </c>
      <c r="J2890">
        <v>38</v>
      </c>
      <c r="M2890" t="s">
        <v>744</v>
      </c>
      <c r="N2890" t="s">
        <v>745</v>
      </c>
      <c r="O2890">
        <v>0</v>
      </c>
      <c r="P2890" t="s">
        <v>783</v>
      </c>
      <c r="Q2890" t="s">
        <v>86</v>
      </c>
      <c r="R2890" t="s">
        <v>86</v>
      </c>
      <c r="S2890" s="71">
        <v>45420</v>
      </c>
      <c r="T2890" s="94">
        <v>0.39583333333333331</v>
      </c>
      <c r="U2890" s="71">
        <v>45420</v>
      </c>
      <c r="V2890" s="94">
        <v>0.4375</v>
      </c>
      <c r="W2890">
        <v>60</v>
      </c>
      <c r="X2890">
        <v>1</v>
      </c>
      <c r="Y2890" t="s">
        <v>35</v>
      </c>
      <c r="AA2890" t="s">
        <v>925</v>
      </c>
      <c r="AB2890" t="s">
        <v>800</v>
      </c>
      <c r="AC2890" t="s">
        <v>801</v>
      </c>
      <c r="AD2890">
        <v>101188</v>
      </c>
    </row>
    <row r="2891" spans="1:30" x14ac:dyDescent="0.25">
      <c r="A2891" t="s">
        <v>959</v>
      </c>
      <c r="C2891" t="s">
        <v>960</v>
      </c>
      <c r="D2891" t="s">
        <v>225</v>
      </c>
      <c r="E2891" t="s">
        <v>961</v>
      </c>
      <c r="F2891" t="s">
        <v>782</v>
      </c>
      <c r="H2891" t="s">
        <v>743</v>
      </c>
      <c r="I2891">
        <v>20</v>
      </c>
      <c r="J2891">
        <v>38</v>
      </c>
      <c r="M2891" t="s">
        <v>789</v>
      </c>
      <c r="N2891" t="s">
        <v>777</v>
      </c>
      <c r="P2891" t="s">
        <v>790</v>
      </c>
      <c r="S2891" s="71">
        <v>45420</v>
      </c>
      <c r="T2891" s="94">
        <v>0.39583333333333331</v>
      </c>
      <c r="U2891" s="71">
        <v>45420</v>
      </c>
      <c r="V2891" s="94">
        <v>0.4375</v>
      </c>
      <c r="W2891">
        <v>4.41</v>
      </c>
      <c r="X2891">
        <v>7.3499999999999996E-2</v>
      </c>
      <c r="Y2891" t="s">
        <v>35</v>
      </c>
      <c r="AD2891">
        <v>101188</v>
      </c>
    </row>
    <row r="2892" spans="1:30" x14ac:dyDescent="0.25">
      <c r="A2892" t="s">
        <v>959</v>
      </c>
      <c r="C2892" t="s">
        <v>960</v>
      </c>
      <c r="D2892" t="s">
        <v>225</v>
      </c>
      <c r="E2892" t="s">
        <v>961</v>
      </c>
      <c r="F2892" t="s">
        <v>782</v>
      </c>
      <c r="H2892" t="s">
        <v>743</v>
      </c>
      <c r="I2892">
        <v>20</v>
      </c>
      <c r="J2892">
        <v>38</v>
      </c>
      <c r="M2892" t="s">
        <v>744</v>
      </c>
      <c r="N2892" t="s">
        <v>745</v>
      </c>
      <c r="O2892">
        <v>0</v>
      </c>
      <c r="P2892" t="s">
        <v>783</v>
      </c>
      <c r="Q2892" t="s">
        <v>86</v>
      </c>
      <c r="R2892" t="s">
        <v>86</v>
      </c>
      <c r="S2892" s="71">
        <v>45420</v>
      </c>
      <c r="T2892" s="94">
        <v>0.45833333333333331</v>
      </c>
      <c r="U2892" s="71">
        <v>45420</v>
      </c>
      <c r="V2892" s="94">
        <v>0.54166666666666663</v>
      </c>
      <c r="W2892">
        <v>120</v>
      </c>
      <c r="X2892">
        <v>2</v>
      </c>
      <c r="Y2892" t="s">
        <v>35</v>
      </c>
      <c r="AB2892" t="s">
        <v>966</v>
      </c>
      <c r="AC2892" t="s">
        <v>967</v>
      </c>
      <c r="AD2892">
        <v>93608</v>
      </c>
    </row>
    <row r="2893" spans="1:30" x14ac:dyDescent="0.25">
      <c r="A2893" t="s">
        <v>959</v>
      </c>
      <c r="C2893" t="s">
        <v>960</v>
      </c>
      <c r="D2893" t="s">
        <v>225</v>
      </c>
      <c r="E2893" t="s">
        <v>961</v>
      </c>
      <c r="F2893" t="s">
        <v>782</v>
      </c>
      <c r="H2893" t="s">
        <v>743</v>
      </c>
      <c r="I2893">
        <v>20</v>
      </c>
      <c r="J2893">
        <v>38</v>
      </c>
      <c r="M2893" t="s">
        <v>776</v>
      </c>
      <c r="N2893" t="s">
        <v>777</v>
      </c>
      <c r="P2893" t="s">
        <v>788</v>
      </c>
      <c r="Q2893" t="s">
        <v>86</v>
      </c>
      <c r="R2893" t="s">
        <v>86</v>
      </c>
      <c r="S2893" s="71">
        <v>45420</v>
      </c>
      <c r="T2893" s="94">
        <v>0.45833333333333331</v>
      </c>
      <c r="U2893" s="71">
        <v>45420</v>
      </c>
      <c r="V2893" s="94">
        <v>0.54166666666666663</v>
      </c>
      <c r="W2893">
        <v>2</v>
      </c>
      <c r="X2893">
        <v>3.3333333E-2</v>
      </c>
      <c r="Y2893" t="s">
        <v>35</v>
      </c>
      <c r="AB2893" t="s">
        <v>966</v>
      </c>
      <c r="AC2893" t="s">
        <v>967</v>
      </c>
      <c r="AD2893">
        <v>93608</v>
      </c>
    </row>
    <row r="2894" spans="1:30" x14ac:dyDescent="0.25">
      <c r="A2894" t="s">
        <v>959</v>
      </c>
      <c r="C2894" t="s">
        <v>960</v>
      </c>
      <c r="D2894" t="s">
        <v>225</v>
      </c>
      <c r="E2894" t="s">
        <v>961</v>
      </c>
      <c r="F2894" t="s">
        <v>782</v>
      </c>
      <c r="H2894" t="s">
        <v>743</v>
      </c>
      <c r="I2894">
        <v>20</v>
      </c>
      <c r="J2894">
        <v>38</v>
      </c>
      <c r="M2894" t="s">
        <v>789</v>
      </c>
      <c r="N2894" t="s">
        <v>777</v>
      </c>
      <c r="P2894" t="s">
        <v>790</v>
      </c>
      <c r="S2894" s="71">
        <v>45420</v>
      </c>
      <c r="T2894" s="94">
        <v>0.45833333333333331</v>
      </c>
      <c r="U2894" s="71">
        <v>45420</v>
      </c>
      <c r="V2894" s="94">
        <v>0.54166666666666663</v>
      </c>
      <c r="W2894">
        <v>5.85</v>
      </c>
      <c r="X2894">
        <v>9.7500000000000003E-2</v>
      </c>
      <c r="Y2894" t="s">
        <v>35</v>
      </c>
      <c r="AD2894">
        <v>93608</v>
      </c>
    </row>
    <row r="2895" spans="1:30" x14ac:dyDescent="0.25">
      <c r="A2895" t="s">
        <v>959</v>
      </c>
      <c r="C2895" t="s">
        <v>960</v>
      </c>
      <c r="D2895" t="s">
        <v>225</v>
      </c>
      <c r="E2895" t="s">
        <v>961</v>
      </c>
      <c r="F2895" t="s">
        <v>782</v>
      </c>
      <c r="H2895" t="s">
        <v>743</v>
      </c>
      <c r="I2895">
        <v>20</v>
      </c>
      <c r="J2895">
        <v>38</v>
      </c>
      <c r="M2895" t="s">
        <v>744</v>
      </c>
      <c r="N2895" t="s">
        <v>745</v>
      </c>
      <c r="O2895">
        <v>0</v>
      </c>
      <c r="P2895" t="s">
        <v>791</v>
      </c>
      <c r="Q2895" t="s">
        <v>85</v>
      </c>
      <c r="R2895" t="s">
        <v>792</v>
      </c>
      <c r="S2895" s="71">
        <v>45420</v>
      </c>
      <c r="T2895" s="94">
        <v>0.5625</v>
      </c>
      <c r="U2895" s="71">
        <v>45420</v>
      </c>
      <c r="V2895" s="94">
        <v>0.64583333333333337</v>
      </c>
      <c r="W2895">
        <v>120</v>
      </c>
      <c r="X2895">
        <v>2</v>
      </c>
      <c r="Y2895" t="s">
        <v>35</v>
      </c>
      <c r="AB2895" t="s">
        <v>1455</v>
      </c>
      <c r="AC2895" t="s">
        <v>1456</v>
      </c>
      <c r="AD2895">
        <v>118612</v>
      </c>
    </row>
    <row r="2896" spans="1:30" x14ac:dyDescent="0.25">
      <c r="A2896" t="s">
        <v>959</v>
      </c>
      <c r="C2896" t="s">
        <v>960</v>
      </c>
      <c r="D2896" t="s">
        <v>225</v>
      </c>
      <c r="E2896" t="s">
        <v>961</v>
      </c>
      <c r="F2896" t="s">
        <v>782</v>
      </c>
      <c r="H2896" t="s">
        <v>743</v>
      </c>
      <c r="I2896">
        <v>20</v>
      </c>
      <c r="J2896">
        <v>38</v>
      </c>
      <c r="M2896" t="s">
        <v>789</v>
      </c>
      <c r="N2896" t="s">
        <v>777</v>
      </c>
      <c r="P2896" t="s">
        <v>790</v>
      </c>
      <c r="S2896" s="71">
        <v>45420</v>
      </c>
      <c r="T2896" s="94">
        <v>0.5625</v>
      </c>
      <c r="U2896" s="71">
        <v>45420</v>
      </c>
      <c r="V2896" s="94">
        <v>0.64583333333333337</v>
      </c>
      <c r="W2896">
        <v>7.77</v>
      </c>
      <c r="X2896">
        <v>0.1295</v>
      </c>
      <c r="Y2896" t="s">
        <v>35</v>
      </c>
      <c r="AD2896">
        <v>118612</v>
      </c>
    </row>
    <row r="2897" spans="1:30" x14ac:dyDescent="0.25">
      <c r="A2897" t="s">
        <v>959</v>
      </c>
      <c r="C2897" t="s">
        <v>960</v>
      </c>
      <c r="D2897" t="s">
        <v>225</v>
      </c>
      <c r="E2897" t="s">
        <v>961</v>
      </c>
      <c r="F2897" t="s">
        <v>782</v>
      </c>
      <c r="H2897" t="s">
        <v>743</v>
      </c>
      <c r="I2897">
        <v>20</v>
      </c>
      <c r="J2897">
        <v>38</v>
      </c>
      <c r="M2897" t="s">
        <v>744</v>
      </c>
      <c r="N2897" t="s">
        <v>745</v>
      </c>
      <c r="O2897">
        <v>0</v>
      </c>
      <c r="P2897" t="s">
        <v>783</v>
      </c>
      <c r="Q2897" t="s">
        <v>86</v>
      </c>
      <c r="R2897" t="s">
        <v>86</v>
      </c>
      <c r="S2897" s="71">
        <v>45420</v>
      </c>
      <c r="T2897" s="94">
        <v>0.66666666666666663</v>
      </c>
      <c r="U2897" s="71">
        <v>45420</v>
      </c>
      <c r="V2897" s="94">
        <v>0.70833333333333337</v>
      </c>
      <c r="W2897">
        <v>60</v>
      </c>
      <c r="X2897">
        <v>1</v>
      </c>
      <c r="Y2897" t="s">
        <v>35</v>
      </c>
      <c r="AB2897" t="s">
        <v>1875</v>
      </c>
      <c r="AC2897" t="s">
        <v>1876</v>
      </c>
      <c r="AD2897">
        <v>123152</v>
      </c>
    </row>
    <row r="2898" spans="1:30" x14ac:dyDescent="0.25">
      <c r="A2898" t="s">
        <v>959</v>
      </c>
      <c r="C2898" t="s">
        <v>960</v>
      </c>
      <c r="D2898" t="s">
        <v>225</v>
      </c>
      <c r="E2898" t="s">
        <v>961</v>
      </c>
      <c r="F2898" t="s">
        <v>782</v>
      </c>
      <c r="H2898" t="s">
        <v>743</v>
      </c>
      <c r="I2898">
        <v>20</v>
      </c>
      <c r="J2898">
        <v>38</v>
      </c>
      <c r="M2898" t="s">
        <v>789</v>
      </c>
      <c r="N2898" t="s">
        <v>777</v>
      </c>
      <c r="P2898" t="s">
        <v>790</v>
      </c>
      <c r="S2898" s="71">
        <v>45420</v>
      </c>
      <c r="T2898" s="94">
        <v>0.66666666666666663</v>
      </c>
      <c r="U2898" s="71">
        <v>45420</v>
      </c>
      <c r="V2898" s="94">
        <v>0.70833333333333337</v>
      </c>
      <c r="W2898">
        <v>5.69</v>
      </c>
      <c r="X2898">
        <v>9.4833333000000006E-2</v>
      </c>
      <c r="Y2898" t="s">
        <v>35</v>
      </c>
      <c r="AD2898">
        <v>123152</v>
      </c>
    </row>
    <row r="2899" spans="1:30" x14ac:dyDescent="0.25">
      <c r="A2899" t="s">
        <v>959</v>
      </c>
      <c r="C2899" t="s">
        <v>960</v>
      </c>
      <c r="D2899" t="s">
        <v>225</v>
      </c>
      <c r="E2899" t="s">
        <v>961</v>
      </c>
      <c r="F2899" t="s">
        <v>782</v>
      </c>
      <c r="H2899" t="s">
        <v>743</v>
      </c>
      <c r="I2899">
        <v>20</v>
      </c>
      <c r="J2899">
        <v>38</v>
      </c>
      <c r="M2899" t="s">
        <v>744</v>
      </c>
      <c r="N2899" t="s">
        <v>796</v>
      </c>
      <c r="O2899">
        <v>0</v>
      </c>
      <c r="P2899" t="s">
        <v>797</v>
      </c>
      <c r="Q2899" t="s">
        <v>747</v>
      </c>
      <c r="R2899" t="s">
        <v>747</v>
      </c>
      <c r="S2899" s="71">
        <v>45421</v>
      </c>
      <c r="T2899" s="94">
        <v>0.29166666666666669</v>
      </c>
      <c r="U2899" s="71">
        <v>45421</v>
      </c>
      <c r="V2899" s="94">
        <v>0.33333333333333331</v>
      </c>
      <c r="W2899">
        <v>60</v>
      </c>
      <c r="X2899">
        <v>1</v>
      </c>
      <c r="AB2899" t="s">
        <v>798</v>
      </c>
      <c r="AC2899" t="s">
        <v>799</v>
      </c>
      <c r="AD2899">
        <v>127023</v>
      </c>
    </row>
    <row r="2900" spans="1:30" x14ac:dyDescent="0.25">
      <c r="A2900" t="s">
        <v>959</v>
      </c>
      <c r="C2900" t="s">
        <v>960</v>
      </c>
      <c r="D2900" t="s">
        <v>225</v>
      </c>
      <c r="E2900" t="s">
        <v>961</v>
      </c>
      <c r="F2900" t="s">
        <v>782</v>
      </c>
      <c r="H2900" t="s">
        <v>743</v>
      </c>
      <c r="I2900">
        <v>20</v>
      </c>
      <c r="J2900">
        <v>38</v>
      </c>
      <c r="M2900" t="s">
        <v>744</v>
      </c>
      <c r="N2900" t="s">
        <v>745</v>
      </c>
      <c r="O2900">
        <v>0</v>
      </c>
      <c r="P2900" t="s">
        <v>783</v>
      </c>
      <c r="Q2900" t="s">
        <v>86</v>
      </c>
      <c r="R2900" t="s">
        <v>86</v>
      </c>
      <c r="S2900" s="71">
        <v>45421</v>
      </c>
      <c r="T2900" s="94">
        <v>0.35416666666666669</v>
      </c>
      <c r="U2900" s="71">
        <v>45421</v>
      </c>
      <c r="V2900" s="94">
        <v>0.4375</v>
      </c>
      <c r="W2900">
        <v>120</v>
      </c>
      <c r="X2900">
        <v>2</v>
      </c>
      <c r="Y2900" t="s">
        <v>35</v>
      </c>
      <c r="AB2900" t="s">
        <v>800</v>
      </c>
      <c r="AC2900" t="s">
        <v>801</v>
      </c>
      <c r="AD2900">
        <v>116483</v>
      </c>
    </row>
    <row r="2901" spans="1:30" x14ac:dyDescent="0.25">
      <c r="A2901" t="s">
        <v>959</v>
      </c>
      <c r="C2901" t="s">
        <v>960</v>
      </c>
      <c r="D2901" t="s">
        <v>225</v>
      </c>
      <c r="E2901" t="s">
        <v>961</v>
      </c>
      <c r="F2901" t="s">
        <v>782</v>
      </c>
      <c r="H2901" t="s">
        <v>743</v>
      </c>
      <c r="I2901">
        <v>20</v>
      </c>
      <c r="J2901">
        <v>38</v>
      </c>
      <c r="M2901" t="s">
        <v>776</v>
      </c>
      <c r="N2901" t="s">
        <v>777</v>
      </c>
      <c r="P2901" t="s">
        <v>788</v>
      </c>
      <c r="Q2901" t="s">
        <v>86</v>
      </c>
      <c r="R2901" t="s">
        <v>86</v>
      </c>
      <c r="S2901" s="71">
        <v>45421</v>
      </c>
      <c r="T2901" s="94">
        <v>0.35416666666666669</v>
      </c>
      <c r="U2901" s="71">
        <v>45421</v>
      </c>
      <c r="V2901" s="94">
        <v>0.4375</v>
      </c>
      <c r="W2901">
        <v>4</v>
      </c>
      <c r="X2901">
        <v>6.6666666999999999E-2</v>
      </c>
      <c r="Y2901" t="s">
        <v>35</v>
      </c>
      <c r="AB2901" t="s">
        <v>800</v>
      </c>
      <c r="AC2901" t="s">
        <v>801</v>
      </c>
      <c r="AD2901">
        <v>116483</v>
      </c>
    </row>
    <row r="2902" spans="1:30" x14ac:dyDescent="0.25">
      <c r="A2902" t="s">
        <v>959</v>
      </c>
      <c r="C2902" t="s">
        <v>960</v>
      </c>
      <c r="D2902" t="s">
        <v>225</v>
      </c>
      <c r="E2902" t="s">
        <v>961</v>
      </c>
      <c r="F2902" t="s">
        <v>782</v>
      </c>
      <c r="H2902" t="s">
        <v>743</v>
      </c>
      <c r="I2902">
        <v>20</v>
      </c>
      <c r="J2902">
        <v>38</v>
      </c>
      <c r="M2902" t="s">
        <v>744</v>
      </c>
      <c r="N2902" t="s">
        <v>745</v>
      </c>
      <c r="O2902">
        <v>0</v>
      </c>
      <c r="P2902" t="s">
        <v>783</v>
      </c>
      <c r="Q2902" t="s">
        <v>86</v>
      </c>
      <c r="R2902" t="s">
        <v>86</v>
      </c>
      <c r="S2902" s="71">
        <v>45421</v>
      </c>
      <c r="T2902" s="94">
        <v>0.45833333333333331</v>
      </c>
      <c r="U2902" s="71">
        <v>45421</v>
      </c>
      <c r="V2902" s="94">
        <v>0.54166666666666663</v>
      </c>
      <c r="W2902">
        <v>120</v>
      </c>
      <c r="X2902">
        <v>2</v>
      </c>
      <c r="Y2902" t="s">
        <v>35</v>
      </c>
      <c r="AB2902" t="s">
        <v>832</v>
      </c>
      <c r="AC2902" t="s">
        <v>833</v>
      </c>
      <c r="AD2902">
        <v>94086</v>
      </c>
    </row>
    <row r="2903" spans="1:30" x14ac:dyDescent="0.25">
      <c r="A2903" t="s">
        <v>959</v>
      </c>
      <c r="C2903" t="s">
        <v>960</v>
      </c>
      <c r="D2903" t="s">
        <v>225</v>
      </c>
      <c r="E2903" t="s">
        <v>961</v>
      </c>
      <c r="F2903" t="s">
        <v>782</v>
      </c>
      <c r="H2903" t="s">
        <v>743</v>
      </c>
      <c r="I2903">
        <v>20</v>
      </c>
      <c r="J2903">
        <v>38</v>
      </c>
      <c r="M2903" t="s">
        <v>776</v>
      </c>
      <c r="N2903" t="s">
        <v>777</v>
      </c>
      <c r="P2903" t="s">
        <v>788</v>
      </c>
      <c r="Q2903" t="s">
        <v>86</v>
      </c>
      <c r="R2903" t="s">
        <v>86</v>
      </c>
      <c r="S2903" s="71">
        <v>45421</v>
      </c>
      <c r="T2903" s="94">
        <v>0.45833333333333331</v>
      </c>
      <c r="U2903" s="71">
        <v>45421</v>
      </c>
      <c r="V2903" s="94">
        <v>0.54166666666666663</v>
      </c>
      <c r="W2903">
        <v>6</v>
      </c>
      <c r="X2903">
        <v>0.1</v>
      </c>
      <c r="Y2903" t="s">
        <v>35</v>
      </c>
      <c r="AB2903" t="s">
        <v>832</v>
      </c>
      <c r="AC2903" t="s">
        <v>833</v>
      </c>
      <c r="AD2903">
        <v>94086</v>
      </c>
    </row>
    <row r="2904" spans="1:30" x14ac:dyDescent="0.25">
      <c r="A2904" t="s">
        <v>959</v>
      </c>
      <c r="C2904" t="s">
        <v>960</v>
      </c>
      <c r="D2904" t="s">
        <v>225</v>
      </c>
      <c r="E2904" t="s">
        <v>961</v>
      </c>
      <c r="F2904" t="s">
        <v>782</v>
      </c>
      <c r="H2904" t="s">
        <v>743</v>
      </c>
      <c r="I2904">
        <v>20</v>
      </c>
      <c r="J2904">
        <v>38</v>
      </c>
      <c r="M2904" t="s">
        <v>789</v>
      </c>
      <c r="N2904" t="s">
        <v>777</v>
      </c>
      <c r="P2904" t="s">
        <v>790</v>
      </c>
      <c r="S2904" s="71">
        <v>45421</v>
      </c>
      <c r="T2904" s="94">
        <v>0.45833333333333331</v>
      </c>
      <c r="U2904" s="71">
        <v>45421</v>
      </c>
      <c r="V2904" s="94">
        <v>0.54166666666666663</v>
      </c>
      <c r="W2904">
        <v>7.27</v>
      </c>
      <c r="X2904">
        <v>0.12116666700000001</v>
      </c>
      <c r="Y2904" t="s">
        <v>35</v>
      </c>
      <c r="AD2904">
        <v>94086</v>
      </c>
    </row>
    <row r="2905" spans="1:30" x14ac:dyDescent="0.25">
      <c r="A2905" t="s">
        <v>959</v>
      </c>
      <c r="C2905" t="s">
        <v>960</v>
      </c>
      <c r="D2905" t="s">
        <v>225</v>
      </c>
      <c r="E2905" t="s">
        <v>961</v>
      </c>
      <c r="F2905" t="s">
        <v>782</v>
      </c>
      <c r="H2905" t="s">
        <v>743</v>
      </c>
      <c r="I2905">
        <v>20</v>
      </c>
      <c r="J2905">
        <v>38</v>
      </c>
      <c r="M2905" t="s">
        <v>744</v>
      </c>
      <c r="N2905" t="s">
        <v>745</v>
      </c>
      <c r="O2905">
        <v>0</v>
      </c>
      <c r="P2905" t="s">
        <v>791</v>
      </c>
      <c r="Q2905" t="s">
        <v>85</v>
      </c>
      <c r="R2905" t="s">
        <v>792</v>
      </c>
      <c r="S2905" s="71">
        <v>45421</v>
      </c>
      <c r="T2905" s="94">
        <v>0.5625</v>
      </c>
      <c r="U2905" s="71">
        <v>45421</v>
      </c>
      <c r="V2905" s="94">
        <v>0.64583333333333337</v>
      </c>
      <c r="W2905">
        <v>120</v>
      </c>
      <c r="X2905">
        <v>2</v>
      </c>
      <c r="Y2905" t="s">
        <v>34</v>
      </c>
      <c r="AB2905" t="s">
        <v>962</v>
      </c>
      <c r="AC2905" t="s">
        <v>963</v>
      </c>
      <c r="AD2905">
        <v>113427</v>
      </c>
    </row>
    <row r="2906" spans="1:30" x14ac:dyDescent="0.25">
      <c r="A2906" t="s">
        <v>959</v>
      </c>
      <c r="C2906" t="s">
        <v>960</v>
      </c>
      <c r="D2906" t="s">
        <v>225</v>
      </c>
      <c r="E2906" t="s">
        <v>961</v>
      </c>
      <c r="F2906" t="s">
        <v>782</v>
      </c>
      <c r="H2906" t="s">
        <v>743</v>
      </c>
      <c r="I2906">
        <v>20</v>
      </c>
      <c r="J2906">
        <v>38</v>
      </c>
      <c r="M2906" t="s">
        <v>776</v>
      </c>
      <c r="N2906" t="s">
        <v>777</v>
      </c>
      <c r="P2906" t="s">
        <v>795</v>
      </c>
      <c r="Q2906" t="s">
        <v>85</v>
      </c>
      <c r="R2906" t="s">
        <v>792</v>
      </c>
      <c r="S2906" s="71">
        <v>45421</v>
      </c>
      <c r="T2906" s="94">
        <v>0.5625</v>
      </c>
      <c r="U2906" s="71">
        <v>45421</v>
      </c>
      <c r="V2906" s="94">
        <v>0.64583333333333337</v>
      </c>
      <c r="W2906">
        <v>6</v>
      </c>
      <c r="X2906">
        <v>0.1</v>
      </c>
      <c r="Y2906" t="s">
        <v>34</v>
      </c>
      <c r="AB2906" t="s">
        <v>962</v>
      </c>
      <c r="AC2906" t="s">
        <v>963</v>
      </c>
      <c r="AD2906">
        <v>113427</v>
      </c>
    </row>
    <row r="2907" spans="1:30" x14ac:dyDescent="0.25">
      <c r="A2907" t="s">
        <v>959</v>
      </c>
      <c r="C2907" t="s">
        <v>960</v>
      </c>
      <c r="D2907" t="s">
        <v>225</v>
      </c>
      <c r="E2907" t="s">
        <v>961</v>
      </c>
      <c r="F2907" t="s">
        <v>782</v>
      </c>
      <c r="H2907" t="s">
        <v>743</v>
      </c>
      <c r="I2907">
        <v>20</v>
      </c>
      <c r="J2907">
        <v>38</v>
      </c>
      <c r="M2907" t="s">
        <v>789</v>
      </c>
      <c r="N2907" t="s">
        <v>777</v>
      </c>
      <c r="P2907" t="s">
        <v>790</v>
      </c>
      <c r="S2907" s="71">
        <v>45421</v>
      </c>
      <c r="T2907" s="94">
        <v>0.5625</v>
      </c>
      <c r="U2907" s="71">
        <v>45421</v>
      </c>
      <c r="V2907" s="94">
        <v>0.64583333333333337</v>
      </c>
      <c r="W2907">
        <v>10.16</v>
      </c>
      <c r="X2907">
        <v>0.169333333</v>
      </c>
      <c r="Y2907" t="s">
        <v>34</v>
      </c>
      <c r="AD2907">
        <v>113427</v>
      </c>
    </row>
    <row r="2908" spans="1:30" x14ac:dyDescent="0.25">
      <c r="A2908" t="s">
        <v>959</v>
      </c>
      <c r="C2908" t="s">
        <v>960</v>
      </c>
      <c r="D2908" t="s">
        <v>225</v>
      </c>
      <c r="E2908" t="s">
        <v>961</v>
      </c>
      <c r="F2908" t="s">
        <v>782</v>
      </c>
      <c r="H2908" t="s">
        <v>743</v>
      </c>
      <c r="I2908">
        <v>20</v>
      </c>
      <c r="J2908">
        <v>38</v>
      </c>
      <c r="M2908" t="s">
        <v>744</v>
      </c>
      <c r="N2908" t="s">
        <v>796</v>
      </c>
      <c r="O2908">
        <v>0</v>
      </c>
      <c r="P2908" t="s">
        <v>797</v>
      </c>
      <c r="Q2908" t="s">
        <v>747</v>
      </c>
      <c r="R2908" t="s">
        <v>747</v>
      </c>
      <c r="S2908" s="71">
        <v>45422</v>
      </c>
      <c r="T2908" s="94">
        <v>0.29166666666666669</v>
      </c>
      <c r="U2908" s="71">
        <v>45422</v>
      </c>
      <c r="V2908" s="94">
        <v>0.35416666666666669</v>
      </c>
      <c r="W2908">
        <v>90</v>
      </c>
      <c r="X2908">
        <v>1.5</v>
      </c>
      <c r="AB2908" t="s">
        <v>798</v>
      </c>
      <c r="AC2908" t="s">
        <v>799</v>
      </c>
      <c r="AD2908">
        <v>127269</v>
      </c>
    </row>
    <row r="2909" spans="1:30" x14ac:dyDescent="0.25">
      <c r="A2909" t="s">
        <v>959</v>
      </c>
      <c r="C2909" t="s">
        <v>960</v>
      </c>
      <c r="D2909" t="s">
        <v>225</v>
      </c>
      <c r="E2909" t="s">
        <v>961</v>
      </c>
      <c r="F2909" t="s">
        <v>782</v>
      </c>
      <c r="H2909" t="s">
        <v>743</v>
      </c>
      <c r="I2909">
        <v>20</v>
      </c>
      <c r="J2909">
        <v>38</v>
      </c>
      <c r="M2909" t="s">
        <v>744</v>
      </c>
      <c r="N2909" t="s">
        <v>745</v>
      </c>
      <c r="O2909">
        <v>0</v>
      </c>
      <c r="P2909" t="s">
        <v>783</v>
      </c>
      <c r="Q2909" t="s">
        <v>86</v>
      </c>
      <c r="R2909" t="s">
        <v>86</v>
      </c>
      <c r="S2909" s="71">
        <v>45422</v>
      </c>
      <c r="T2909" s="94">
        <v>0.35416666666666669</v>
      </c>
      <c r="U2909" s="71">
        <v>45422</v>
      </c>
      <c r="V2909" s="94">
        <v>0.4375</v>
      </c>
      <c r="W2909">
        <v>120</v>
      </c>
      <c r="X2909">
        <v>2</v>
      </c>
      <c r="Y2909" t="s">
        <v>35</v>
      </c>
      <c r="AB2909" t="s">
        <v>953</v>
      </c>
      <c r="AC2909" t="s">
        <v>954</v>
      </c>
      <c r="AD2909">
        <v>96080</v>
      </c>
    </row>
    <row r="2910" spans="1:30" x14ac:dyDescent="0.25">
      <c r="A2910" t="s">
        <v>959</v>
      </c>
      <c r="C2910" t="s">
        <v>960</v>
      </c>
      <c r="D2910" t="s">
        <v>225</v>
      </c>
      <c r="E2910" t="s">
        <v>961</v>
      </c>
      <c r="F2910" t="s">
        <v>782</v>
      </c>
      <c r="H2910" t="s">
        <v>743</v>
      </c>
      <c r="I2910">
        <v>20</v>
      </c>
      <c r="J2910">
        <v>38</v>
      </c>
      <c r="M2910" t="s">
        <v>776</v>
      </c>
      <c r="N2910" t="s">
        <v>777</v>
      </c>
      <c r="P2910" t="s">
        <v>788</v>
      </c>
      <c r="Q2910" t="s">
        <v>86</v>
      </c>
      <c r="R2910" t="s">
        <v>86</v>
      </c>
      <c r="S2910" s="71">
        <v>45422</v>
      </c>
      <c r="T2910" s="94">
        <v>0.35416666666666669</v>
      </c>
      <c r="U2910" s="71">
        <v>45422</v>
      </c>
      <c r="V2910" s="94">
        <v>0.4375</v>
      </c>
      <c r="W2910">
        <v>6</v>
      </c>
      <c r="X2910">
        <v>0.1</v>
      </c>
      <c r="Y2910" t="s">
        <v>35</v>
      </c>
      <c r="AB2910" t="s">
        <v>953</v>
      </c>
      <c r="AC2910" t="s">
        <v>954</v>
      </c>
      <c r="AD2910">
        <v>96080</v>
      </c>
    </row>
    <row r="2911" spans="1:30" x14ac:dyDescent="0.25">
      <c r="A2911" t="s">
        <v>959</v>
      </c>
      <c r="C2911" t="s">
        <v>960</v>
      </c>
      <c r="D2911" t="s">
        <v>225</v>
      </c>
      <c r="E2911" t="s">
        <v>961</v>
      </c>
      <c r="F2911" t="s">
        <v>782</v>
      </c>
      <c r="H2911" t="s">
        <v>743</v>
      </c>
      <c r="I2911">
        <v>20</v>
      </c>
      <c r="J2911">
        <v>38</v>
      </c>
      <c r="M2911" t="s">
        <v>744</v>
      </c>
      <c r="N2911" t="s">
        <v>745</v>
      </c>
      <c r="O2911">
        <v>0</v>
      </c>
      <c r="P2911" t="s">
        <v>791</v>
      </c>
      <c r="Q2911" t="s">
        <v>85</v>
      </c>
      <c r="R2911" t="s">
        <v>792</v>
      </c>
      <c r="S2911" s="71">
        <v>45422</v>
      </c>
      <c r="T2911" s="94">
        <v>0.45833333333333331</v>
      </c>
      <c r="U2911" s="71">
        <v>45422</v>
      </c>
      <c r="V2911" s="94">
        <v>0.58333333333333337</v>
      </c>
      <c r="W2911">
        <v>180</v>
      </c>
      <c r="X2911">
        <v>3</v>
      </c>
      <c r="Y2911" t="s">
        <v>34</v>
      </c>
      <c r="AB2911" t="s">
        <v>951</v>
      </c>
      <c r="AC2911" t="s">
        <v>952</v>
      </c>
      <c r="AD2911">
        <v>103325</v>
      </c>
    </row>
    <row r="2912" spans="1:30" x14ac:dyDescent="0.25">
      <c r="A2912" t="s">
        <v>959</v>
      </c>
      <c r="C2912" t="s">
        <v>960</v>
      </c>
      <c r="D2912" t="s">
        <v>225</v>
      </c>
      <c r="E2912" t="s">
        <v>961</v>
      </c>
      <c r="F2912" t="s">
        <v>782</v>
      </c>
      <c r="H2912" t="s">
        <v>743</v>
      </c>
      <c r="I2912">
        <v>20</v>
      </c>
      <c r="J2912">
        <v>38</v>
      </c>
      <c r="M2912" t="s">
        <v>776</v>
      </c>
      <c r="N2912" t="s">
        <v>777</v>
      </c>
      <c r="P2912" t="s">
        <v>795</v>
      </c>
      <c r="Q2912" t="s">
        <v>85</v>
      </c>
      <c r="R2912" t="s">
        <v>792</v>
      </c>
      <c r="S2912" s="71">
        <v>45422</v>
      </c>
      <c r="T2912" s="94">
        <v>0.45833333333333331</v>
      </c>
      <c r="U2912" s="71">
        <v>45422</v>
      </c>
      <c r="V2912" s="94">
        <v>0.58333333333333337</v>
      </c>
      <c r="W2912">
        <v>7</v>
      </c>
      <c r="X2912">
        <v>0.116666667</v>
      </c>
      <c r="Y2912" t="s">
        <v>34</v>
      </c>
      <c r="AB2912" t="s">
        <v>951</v>
      </c>
      <c r="AC2912" t="s">
        <v>952</v>
      </c>
      <c r="AD2912">
        <v>103325</v>
      </c>
    </row>
    <row r="2913" spans="1:30" x14ac:dyDescent="0.25">
      <c r="A2913" t="s">
        <v>959</v>
      </c>
      <c r="C2913" t="s">
        <v>960</v>
      </c>
      <c r="D2913" t="s">
        <v>225</v>
      </c>
      <c r="E2913" t="s">
        <v>961</v>
      </c>
      <c r="F2913" t="s">
        <v>782</v>
      </c>
      <c r="H2913" t="s">
        <v>743</v>
      </c>
      <c r="I2913">
        <v>20</v>
      </c>
      <c r="J2913">
        <v>38</v>
      </c>
      <c r="M2913" t="s">
        <v>789</v>
      </c>
      <c r="N2913" t="s">
        <v>777</v>
      </c>
      <c r="P2913" t="s">
        <v>790</v>
      </c>
      <c r="S2913" s="71">
        <v>45422</v>
      </c>
      <c r="T2913" s="94">
        <v>0.45833333333333331</v>
      </c>
      <c r="U2913" s="71">
        <v>45422</v>
      </c>
      <c r="V2913" s="94">
        <v>0.58333333333333337</v>
      </c>
      <c r="W2913">
        <v>1.64</v>
      </c>
      <c r="X2913">
        <v>2.7333333000000001E-2</v>
      </c>
      <c r="Y2913" t="s">
        <v>34</v>
      </c>
      <c r="AD2913">
        <v>103325</v>
      </c>
    </row>
    <row r="2914" spans="1:30" x14ac:dyDescent="0.25">
      <c r="A2914" t="s">
        <v>959</v>
      </c>
      <c r="C2914" t="s">
        <v>960</v>
      </c>
      <c r="D2914" t="s">
        <v>225</v>
      </c>
      <c r="E2914" t="s">
        <v>961</v>
      </c>
      <c r="F2914" t="s">
        <v>782</v>
      </c>
      <c r="H2914" t="s">
        <v>743</v>
      </c>
      <c r="I2914">
        <v>20</v>
      </c>
      <c r="J2914">
        <v>38</v>
      </c>
      <c r="M2914" t="s">
        <v>744</v>
      </c>
      <c r="N2914" t="s">
        <v>745</v>
      </c>
      <c r="O2914">
        <v>0</v>
      </c>
      <c r="P2914" t="s">
        <v>783</v>
      </c>
      <c r="Q2914" t="s">
        <v>86</v>
      </c>
      <c r="R2914" t="s">
        <v>86</v>
      </c>
      <c r="S2914" s="71">
        <v>45422</v>
      </c>
      <c r="T2914" s="94">
        <v>0.60416666666666663</v>
      </c>
      <c r="U2914" s="71">
        <v>45422</v>
      </c>
      <c r="V2914" s="94">
        <v>0.64583333333333337</v>
      </c>
      <c r="W2914">
        <v>60</v>
      </c>
      <c r="X2914">
        <v>1</v>
      </c>
      <c r="Y2914" t="s">
        <v>35</v>
      </c>
      <c r="AB2914" t="s">
        <v>906</v>
      </c>
      <c r="AC2914" t="s">
        <v>907</v>
      </c>
      <c r="AD2914">
        <v>101683</v>
      </c>
    </row>
    <row r="2915" spans="1:30" x14ac:dyDescent="0.25">
      <c r="A2915" t="s">
        <v>959</v>
      </c>
      <c r="C2915" t="s">
        <v>960</v>
      </c>
      <c r="D2915" t="s">
        <v>225</v>
      </c>
      <c r="E2915" t="s">
        <v>961</v>
      </c>
      <c r="F2915" t="s">
        <v>782</v>
      </c>
      <c r="H2915" t="s">
        <v>743</v>
      </c>
      <c r="I2915">
        <v>20</v>
      </c>
      <c r="J2915">
        <v>38</v>
      </c>
      <c r="M2915" t="s">
        <v>789</v>
      </c>
      <c r="N2915" t="s">
        <v>777</v>
      </c>
      <c r="P2915" t="s">
        <v>790</v>
      </c>
      <c r="S2915" s="71">
        <v>45422</v>
      </c>
      <c r="T2915" s="94">
        <v>0.60416666666666663</v>
      </c>
      <c r="U2915" s="71">
        <v>45422</v>
      </c>
      <c r="V2915" s="94">
        <v>0.64583333333333337</v>
      </c>
      <c r="W2915">
        <v>9.93</v>
      </c>
      <c r="X2915">
        <v>0.16550000000000001</v>
      </c>
      <c r="Y2915" t="s">
        <v>35</v>
      </c>
      <c r="AD2915">
        <v>101683</v>
      </c>
    </row>
    <row r="2916" spans="1:30" x14ac:dyDescent="0.25">
      <c r="A2916" t="s">
        <v>959</v>
      </c>
      <c r="C2916" t="s">
        <v>960</v>
      </c>
      <c r="D2916" t="s">
        <v>225</v>
      </c>
      <c r="E2916" t="s">
        <v>961</v>
      </c>
      <c r="F2916" t="s">
        <v>782</v>
      </c>
      <c r="H2916" t="s">
        <v>743</v>
      </c>
      <c r="I2916">
        <v>20</v>
      </c>
      <c r="J2916">
        <v>38</v>
      </c>
      <c r="M2916" t="s">
        <v>744</v>
      </c>
      <c r="N2916" t="s">
        <v>745</v>
      </c>
      <c r="O2916">
        <v>0</v>
      </c>
      <c r="P2916" t="s">
        <v>819</v>
      </c>
      <c r="Q2916" t="s">
        <v>86</v>
      </c>
      <c r="R2916" t="s">
        <v>86</v>
      </c>
      <c r="S2916" s="71">
        <v>45422</v>
      </c>
      <c r="T2916" s="94">
        <v>0.66666666666666663</v>
      </c>
      <c r="U2916" s="71">
        <v>45422</v>
      </c>
      <c r="V2916" s="94">
        <v>0.70833333333333337</v>
      </c>
      <c r="W2916">
        <v>60</v>
      </c>
      <c r="X2916">
        <v>1</v>
      </c>
      <c r="Y2916" t="s">
        <v>35</v>
      </c>
      <c r="AB2916" t="s">
        <v>970</v>
      </c>
      <c r="AC2916" t="s">
        <v>971</v>
      </c>
      <c r="AD2916">
        <v>105577</v>
      </c>
    </row>
    <row r="2917" spans="1:30" x14ac:dyDescent="0.25">
      <c r="A2917" t="s">
        <v>959</v>
      </c>
      <c r="C2917" t="s">
        <v>960</v>
      </c>
      <c r="D2917" t="s">
        <v>225</v>
      </c>
      <c r="E2917" t="s">
        <v>961</v>
      </c>
      <c r="F2917" t="s">
        <v>782</v>
      </c>
      <c r="H2917" t="s">
        <v>743</v>
      </c>
      <c r="I2917">
        <v>20</v>
      </c>
      <c r="J2917">
        <v>38</v>
      </c>
      <c r="M2917" t="s">
        <v>776</v>
      </c>
      <c r="N2917" t="s">
        <v>777</v>
      </c>
      <c r="P2917" t="s">
        <v>788</v>
      </c>
      <c r="Q2917" t="s">
        <v>86</v>
      </c>
      <c r="R2917" t="s">
        <v>86</v>
      </c>
      <c r="S2917" s="71">
        <v>45422</v>
      </c>
      <c r="T2917" s="94">
        <v>0.66666666666666663</v>
      </c>
      <c r="U2917" s="71">
        <v>45422</v>
      </c>
      <c r="V2917" s="94">
        <v>0.70833333333333337</v>
      </c>
      <c r="W2917">
        <v>4</v>
      </c>
      <c r="X2917">
        <v>6.6666666999999999E-2</v>
      </c>
      <c r="Y2917" t="s">
        <v>35</v>
      </c>
      <c r="AB2917" t="s">
        <v>970</v>
      </c>
      <c r="AC2917" t="s">
        <v>971</v>
      </c>
      <c r="AD2917">
        <v>105577</v>
      </c>
    </row>
    <row r="2918" spans="1:30" x14ac:dyDescent="0.25">
      <c r="A2918" t="s">
        <v>959</v>
      </c>
      <c r="C2918" t="s">
        <v>960</v>
      </c>
      <c r="D2918" t="s">
        <v>225</v>
      </c>
      <c r="E2918" t="s">
        <v>961</v>
      </c>
      <c r="F2918" t="s">
        <v>782</v>
      </c>
      <c r="H2918" t="s">
        <v>743</v>
      </c>
      <c r="I2918">
        <v>20</v>
      </c>
      <c r="J2918">
        <v>38</v>
      </c>
      <c r="M2918" t="s">
        <v>789</v>
      </c>
      <c r="N2918" t="s">
        <v>777</v>
      </c>
      <c r="P2918" t="s">
        <v>790</v>
      </c>
      <c r="S2918" s="71">
        <v>45422</v>
      </c>
      <c r="T2918" s="94">
        <v>0.66666666666666663</v>
      </c>
      <c r="U2918" s="71">
        <v>45422</v>
      </c>
      <c r="V2918" s="94">
        <v>0.70833333333333337</v>
      </c>
      <c r="W2918">
        <v>1.84</v>
      </c>
      <c r="X2918">
        <v>3.0666667000000002E-2</v>
      </c>
      <c r="Y2918" t="s">
        <v>35</v>
      </c>
      <c r="AD2918">
        <v>105577</v>
      </c>
    </row>
    <row r="2919" spans="1:30" x14ac:dyDescent="0.25">
      <c r="A2919" t="s">
        <v>959</v>
      </c>
      <c r="C2919" t="s">
        <v>960</v>
      </c>
      <c r="D2919" t="s">
        <v>225</v>
      </c>
      <c r="E2919" t="s">
        <v>961</v>
      </c>
      <c r="F2919" t="s">
        <v>782</v>
      </c>
      <c r="H2919" t="s">
        <v>743</v>
      </c>
      <c r="I2919">
        <v>20</v>
      </c>
      <c r="J2919">
        <v>38</v>
      </c>
      <c r="M2919" t="s">
        <v>744</v>
      </c>
      <c r="N2919" t="s">
        <v>796</v>
      </c>
      <c r="O2919">
        <v>0</v>
      </c>
      <c r="P2919" t="s">
        <v>797</v>
      </c>
      <c r="Q2919" t="s">
        <v>747</v>
      </c>
      <c r="R2919" t="s">
        <v>747</v>
      </c>
      <c r="S2919" s="71">
        <v>45425</v>
      </c>
      <c r="T2919" s="94">
        <v>0.29166666666666669</v>
      </c>
      <c r="U2919" s="71">
        <v>45425</v>
      </c>
      <c r="V2919" s="94">
        <v>0.33333333333333331</v>
      </c>
      <c r="W2919">
        <v>60</v>
      </c>
      <c r="X2919">
        <v>1</v>
      </c>
      <c r="AB2919" t="s">
        <v>798</v>
      </c>
      <c r="AC2919" t="s">
        <v>799</v>
      </c>
      <c r="AD2919">
        <v>128358</v>
      </c>
    </row>
    <row r="2920" spans="1:30" x14ac:dyDescent="0.25">
      <c r="A2920" t="s">
        <v>959</v>
      </c>
      <c r="C2920" t="s">
        <v>960</v>
      </c>
      <c r="D2920" t="s">
        <v>225</v>
      </c>
      <c r="E2920" t="s">
        <v>961</v>
      </c>
      <c r="F2920" t="s">
        <v>782</v>
      </c>
      <c r="H2920" t="s">
        <v>743</v>
      </c>
      <c r="I2920">
        <v>20</v>
      </c>
      <c r="J2920">
        <v>38</v>
      </c>
      <c r="M2920" t="s">
        <v>744</v>
      </c>
      <c r="N2920" t="s">
        <v>745</v>
      </c>
      <c r="O2920">
        <v>0</v>
      </c>
      <c r="P2920" t="s">
        <v>783</v>
      </c>
      <c r="Q2920" t="s">
        <v>86</v>
      </c>
      <c r="R2920" t="s">
        <v>86</v>
      </c>
      <c r="S2920" s="71">
        <v>45425</v>
      </c>
      <c r="T2920" s="94">
        <v>0.375</v>
      </c>
      <c r="U2920" s="71">
        <v>45425</v>
      </c>
      <c r="V2920" s="94">
        <v>0.41666666666666669</v>
      </c>
      <c r="W2920">
        <v>60</v>
      </c>
      <c r="X2920">
        <v>1</v>
      </c>
      <c r="Y2920" t="s">
        <v>35</v>
      </c>
      <c r="AB2920" t="s">
        <v>1131</v>
      </c>
      <c r="AC2920" t="s">
        <v>1132</v>
      </c>
      <c r="AD2920">
        <v>126297</v>
      </c>
    </row>
    <row r="2921" spans="1:30" x14ac:dyDescent="0.25">
      <c r="A2921" t="s">
        <v>959</v>
      </c>
      <c r="C2921" t="s">
        <v>960</v>
      </c>
      <c r="D2921" t="s">
        <v>225</v>
      </c>
      <c r="E2921" t="s">
        <v>961</v>
      </c>
      <c r="F2921" t="s">
        <v>782</v>
      </c>
      <c r="H2921" t="s">
        <v>743</v>
      </c>
      <c r="I2921">
        <v>20</v>
      </c>
      <c r="J2921">
        <v>38</v>
      </c>
      <c r="M2921" t="s">
        <v>744</v>
      </c>
      <c r="N2921" t="s">
        <v>745</v>
      </c>
      <c r="O2921">
        <v>0</v>
      </c>
      <c r="P2921" t="s">
        <v>783</v>
      </c>
      <c r="Q2921" t="s">
        <v>86</v>
      </c>
      <c r="R2921" t="s">
        <v>86</v>
      </c>
      <c r="S2921" s="71">
        <v>45425</v>
      </c>
      <c r="T2921" s="94">
        <v>0.4375</v>
      </c>
      <c r="U2921" s="71">
        <v>45425</v>
      </c>
      <c r="V2921" s="94">
        <v>0.52083333333333337</v>
      </c>
      <c r="W2921">
        <v>120</v>
      </c>
      <c r="X2921">
        <v>2</v>
      </c>
      <c r="Y2921" t="s">
        <v>35</v>
      </c>
      <c r="AB2921" t="s">
        <v>834</v>
      </c>
      <c r="AC2921" t="s">
        <v>835</v>
      </c>
      <c r="AD2921">
        <v>119374</v>
      </c>
    </row>
    <row r="2922" spans="1:30" x14ac:dyDescent="0.25">
      <c r="A2922" t="s">
        <v>959</v>
      </c>
      <c r="C2922" t="s">
        <v>960</v>
      </c>
      <c r="D2922" t="s">
        <v>225</v>
      </c>
      <c r="E2922" t="s">
        <v>961</v>
      </c>
      <c r="F2922" t="s">
        <v>782</v>
      </c>
      <c r="H2922" t="s">
        <v>743</v>
      </c>
      <c r="I2922">
        <v>20</v>
      </c>
      <c r="J2922">
        <v>38</v>
      </c>
      <c r="M2922" t="s">
        <v>776</v>
      </c>
      <c r="N2922" t="s">
        <v>777</v>
      </c>
      <c r="P2922" t="s">
        <v>788</v>
      </c>
      <c r="Q2922" t="s">
        <v>86</v>
      </c>
      <c r="R2922" t="s">
        <v>86</v>
      </c>
      <c r="S2922" s="71">
        <v>45425</v>
      </c>
      <c r="T2922" s="94">
        <v>0.4375</v>
      </c>
      <c r="U2922" s="71">
        <v>45425</v>
      </c>
      <c r="V2922" s="94">
        <v>0.52083333333333337</v>
      </c>
      <c r="W2922">
        <v>5</v>
      </c>
      <c r="X2922">
        <v>8.3333332999999996E-2</v>
      </c>
      <c r="Y2922" t="s">
        <v>35</v>
      </c>
      <c r="AB2922" t="s">
        <v>834</v>
      </c>
      <c r="AC2922" t="s">
        <v>835</v>
      </c>
      <c r="AD2922">
        <v>119374</v>
      </c>
    </row>
    <row r="2923" spans="1:30" x14ac:dyDescent="0.25">
      <c r="A2923" t="s">
        <v>959</v>
      </c>
      <c r="C2923" t="s">
        <v>960</v>
      </c>
      <c r="D2923" t="s">
        <v>225</v>
      </c>
      <c r="E2923" t="s">
        <v>961</v>
      </c>
      <c r="F2923" t="s">
        <v>782</v>
      </c>
      <c r="H2923" t="s">
        <v>743</v>
      </c>
      <c r="I2923">
        <v>20</v>
      </c>
      <c r="J2923">
        <v>38</v>
      </c>
      <c r="M2923" t="s">
        <v>789</v>
      </c>
      <c r="N2923" t="s">
        <v>777</v>
      </c>
      <c r="P2923" t="s">
        <v>790</v>
      </c>
      <c r="S2923" s="71">
        <v>45425</v>
      </c>
      <c r="T2923" s="94">
        <v>0.4375</v>
      </c>
      <c r="U2923" s="71">
        <v>45425</v>
      </c>
      <c r="V2923" s="94">
        <v>0.52083333333333337</v>
      </c>
      <c r="W2923">
        <v>5.13</v>
      </c>
      <c r="X2923">
        <v>8.5500000000000007E-2</v>
      </c>
      <c r="Y2923" t="s">
        <v>35</v>
      </c>
      <c r="AD2923">
        <v>119374</v>
      </c>
    </row>
    <row r="2924" spans="1:30" x14ac:dyDescent="0.25">
      <c r="A2924" t="s">
        <v>959</v>
      </c>
      <c r="C2924" t="s">
        <v>960</v>
      </c>
      <c r="D2924" t="s">
        <v>225</v>
      </c>
      <c r="E2924" t="s">
        <v>961</v>
      </c>
      <c r="F2924" t="s">
        <v>782</v>
      </c>
      <c r="H2924" t="s">
        <v>743</v>
      </c>
      <c r="I2924">
        <v>20</v>
      </c>
      <c r="J2924">
        <v>38</v>
      </c>
      <c r="M2924" t="s">
        <v>744</v>
      </c>
      <c r="N2924" t="s">
        <v>745</v>
      </c>
      <c r="O2924">
        <v>0</v>
      </c>
      <c r="P2924" t="s">
        <v>783</v>
      </c>
      <c r="Q2924" t="s">
        <v>86</v>
      </c>
      <c r="R2924" t="s">
        <v>86</v>
      </c>
      <c r="S2924" s="71">
        <v>45425</v>
      </c>
      <c r="T2924" s="94">
        <v>0.54166666666666663</v>
      </c>
      <c r="U2924" s="71">
        <v>45425</v>
      </c>
      <c r="V2924" s="94">
        <v>0.66666666666666663</v>
      </c>
      <c r="W2924">
        <v>180</v>
      </c>
      <c r="X2924">
        <v>3</v>
      </c>
      <c r="Y2924" t="s">
        <v>35</v>
      </c>
      <c r="AB2924" t="s">
        <v>953</v>
      </c>
      <c r="AC2924" t="s">
        <v>954</v>
      </c>
      <c r="AD2924">
        <v>124812</v>
      </c>
    </row>
    <row r="2925" spans="1:30" x14ac:dyDescent="0.25">
      <c r="A2925" t="s">
        <v>959</v>
      </c>
      <c r="C2925" t="s">
        <v>960</v>
      </c>
      <c r="D2925" t="s">
        <v>225</v>
      </c>
      <c r="E2925" t="s">
        <v>961</v>
      </c>
      <c r="F2925" t="s">
        <v>782</v>
      </c>
      <c r="H2925" t="s">
        <v>743</v>
      </c>
      <c r="I2925">
        <v>20</v>
      </c>
      <c r="J2925">
        <v>38</v>
      </c>
      <c r="M2925" t="s">
        <v>776</v>
      </c>
      <c r="N2925" t="s">
        <v>777</v>
      </c>
      <c r="P2925" t="s">
        <v>788</v>
      </c>
      <c r="Q2925" t="s">
        <v>86</v>
      </c>
      <c r="R2925" t="s">
        <v>86</v>
      </c>
      <c r="S2925" s="71">
        <v>45425</v>
      </c>
      <c r="T2925" s="94">
        <v>0.54166666666666663</v>
      </c>
      <c r="U2925" s="71">
        <v>45425</v>
      </c>
      <c r="V2925" s="94">
        <v>0.66666666666666663</v>
      </c>
      <c r="W2925">
        <v>17</v>
      </c>
      <c r="X2925">
        <v>0.28333333300000002</v>
      </c>
      <c r="Y2925" t="s">
        <v>35</v>
      </c>
      <c r="AB2925" t="s">
        <v>953</v>
      </c>
      <c r="AC2925" t="s">
        <v>954</v>
      </c>
      <c r="AD2925">
        <v>124812</v>
      </c>
    </row>
    <row r="2926" spans="1:30" x14ac:dyDescent="0.25">
      <c r="A2926" t="s">
        <v>959</v>
      </c>
      <c r="C2926" t="s">
        <v>960</v>
      </c>
      <c r="D2926" t="s">
        <v>225</v>
      </c>
      <c r="E2926" t="s">
        <v>961</v>
      </c>
      <c r="F2926" t="s">
        <v>782</v>
      </c>
      <c r="H2926" t="s">
        <v>743</v>
      </c>
      <c r="I2926">
        <v>20</v>
      </c>
      <c r="J2926">
        <v>38</v>
      </c>
      <c r="M2926" t="s">
        <v>789</v>
      </c>
      <c r="N2926" t="s">
        <v>777</v>
      </c>
      <c r="P2926" t="s">
        <v>790</v>
      </c>
      <c r="S2926" s="71">
        <v>45425</v>
      </c>
      <c r="T2926" s="94">
        <v>0.54166666666666663</v>
      </c>
      <c r="U2926" s="71">
        <v>45425</v>
      </c>
      <c r="V2926" s="94">
        <v>0.66666666666666663</v>
      </c>
      <c r="W2926">
        <v>3.72</v>
      </c>
      <c r="X2926">
        <v>6.2E-2</v>
      </c>
      <c r="Y2926" t="s">
        <v>35</v>
      </c>
      <c r="AD2926">
        <v>124812</v>
      </c>
    </row>
    <row r="2927" spans="1:30" x14ac:dyDescent="0.25">
      <c r="A2927" t="s">
        <v>959</v>
      </c>
      <c r="C2927" t="s">
        <v>960</v>
      </c>
      <c r="D2927" t="s">
        <v>225</v>
      </c>
      <c r="E2927" t="s">
        <v>961</v>
      </c>
      <c r="F2927" t="s">
        <v>782</v>
      </c>
      <c r="H2927" t="s">
        <v>743</v>
      </c>
      <c r="I2927">
        <v>20</v>
      </c>
      <c r="J2927">
        <v>38</v>
      </c>
      <c r="M2927" t="s">
        <v>744</v>
      </c>
      <c r="N2927" t="s">
        <v>796</v>
      </c>
      <c r="O2927">
        <v>0</v>
      </c>
      <c r="P2927" t="s">
        <v>797</v>
      </c>
      <c r="Q2927" t="s">
        <v>747</v>
      </c>
      <c r="R2927" t="s">
        <v>747</v>
      </c>
      <c r="S2927" s="71">
        <v>45426</v>
      </c>
      <c r="T2927" s="94">
        <v>0.29166666666666669</v>
      </c>
      <c r="U2927" s="71">
        <v>45426</v>
      </c>
      <c r="V2927" s="94">
        <v>0.33333333333333331</v>
      </c>
      <c r="W2927">
        <v>60</v>
      </c>
      <c r="X2927">
        <v>1</v>
      </c>
      <c r="AB2927" t="s">
        <v>798</v>
      </c>
      <c r="AC2927" t="s">
        <v>799</v>
      </c>
      <c r="AD2927">
        <v>128752</v>
      </c>
    </row>
    <row r="2928" spans="1:30" x14ac:dyDescent="0.25">
      <c r="A2928" t="s">
        <v>959</v>
      </c>
      <c r="C2928" t="s">
        <v>960</v>
      </c>
      <c r="D2928" t="s">
        <v>225</v>
      </c>
      <c r="E2928" t="s">
        <v>961</v>
      </c>
      <c r="F2928" t="s">
        <v>782</v>
      </c>
      <c r="H2928" t="s">
        <v>743</v>
      </c>
      <c r="I2928">
        <v>20</v>
      </c>
      <c r="J2928">
        <v>38</v>
      </c>
      <c r="M2928" t="s">
        <v>744</v>
      </c>
      <c r="N2928" t="s">
        <v>745</v>
      </c>
      <c r="O2928">
        <v>0</v>
      </c>
      <c r="P2928" t="s">
        <v>816</v>
      </c>
      <c r="Q2928" t="s">
        <v>86</v>
      </c>
      <c r="R2928" t="s">
        <v>86</v>
      </c>
      <c r="S2928" s="71">
        <v>45426</v>
      </c>
      <c r="T2928" s="94">
        <v>0.33333333333333331</v>
      </c>
      <c r="U2928" s="71">
        <v>45426</v>
      </c>
      <c r="V2928" s="94">
        <v>0.41666666666666669</v>
      </c>
      <c r="W2928">
        <v>120</v>
      </c>
      <c r="X2928">
        <v>2</v>
      </c>
      <c r="Y2928" t="s">
        <v>35</v>
      </c>
      <c r="AB2928" t="s">
        <v>1283</v>
      </c>
      <c r="AC2928" t="s">
        <v>1284</v>
      </c>
      <c r="AD2928">
        <v>118132</v>
      </c>
    </row>
    <row r="2929" spans="1:30" x14ac:dyDescent="0.25">
      <c r="A2929" t="s">
        <v>959</v>
      </c>
      <c r="C2929" t="s">
        <v>960</v>
      </c>
      <c r="D2929" t="s">
        <v>225</v>
      </c>
      <c r="E2929" t="s">
        <v>961</v>
      </c>
      <c r="F2929" t="s">
        <v>782</v>
      </c>
      <c r="H2929" t="s">
        <v>743</v>
      </c>
      <c r="I2929">
        <v>20</v>
      </c>
      <c r="J2929">
        <v>38</v>
      </c>
      <c r="M2929" t="s">
        <v>744</v>
      </c>
      <c r="N2929" t="s">
        <v>796</v>
      </c>
      <c r="O2929">
        <v>0</v>
      </c>
      <c r="P2929" t="s">
        <v>797</v>
      </c>
      <c r="Q2929" t="s">
        <v>747</v>
      </c>
      <c r="R2929" t="s">
        <v>747</v>
      </c>
      <c r="S2929" s="71">
        <v>45426</v>
      </c>
      <c r="T2929" s="94">
        <v>0.41666666666666669</v>
      </c>
      <c r="U2929" s="71">
        <v>45426</v>
      </c>
      <c r="V2929" s="94">
        <v>0.4375</v>
      </c>
      <c r="W2929">
        <v>30</v>
      </c>
      <c r="X2929">
        <v>0.5</v>
      </c>
      <c r="AB2929" t="s">
        <v>798</v>
      </c>
      <c r="AC2929" t="s">
        <v>799</v>
      </c>
      <c r="AD2929">
        <v>128753</v>
      </c>
    </row>
    <row r="2930" spans="1:30" x14ac:dyDescent="0.25">
      <c r="A2930" t="s">
        <v>959</v>
      </c>
      <c r="C2930" t="s">
        <v>960</v>
      </c>
      <c r="D2930" t="s">
        <v>225</v>
      </c>
      <c r="E2930" t="s">
        <v>961</v>
      </c>
      <c r="F2930" t="s">
        <v>782</v>
      </c>
      <c r="H2930" t="s">
        <v>743</v>
      </c>
      <c r="I2930">
        <v>20</v>
      </c>
      <c r="J2930">
        <v>38</v>
      </c>
      <c r="M2930" t="s">
        <v>744</v>
      </c>
      <c r="N2930" t="s">
        <v>745</v>
      </c>
      <c r="O2930">
        <v>0</v>
      </c>
      <c r="P2930" t="s">
        <v>783</v>
      </c>
      <c r="Q2930" t="s">
        <v>802</v>
      </c>
      <c r="R2930" t="s">
        <v>802</v>
      </c>
      <c r="S2930" s="71">
        <v>45426</v>
      </c>
      <c r="T2930" s="94">
        <v>0.4375</v>
      </c>
      <c r="U2930" s="71">
        <v>45426</v>
      </c>
      <c r="V2930" s="94">
        <v>0.47916666666666669</v>
      </c>
      <c r="W2930">
        <v>60</v>
      </c>
      <c r="X2930">
        <v>1</v>
      </c>
      <c r="Y2930" t="s">
        <v>34</v>
      </c>
      <c r="AB2930" t="s">
        <v>962</v>
      </c>
      <c r="AC2930" t="s">
        <v>963</v>
      </c>
      <c r="AD2930">
        <v>118735</v>
      </c>
    </row>
    <row r="2931" spans="1:30" x14ac:dyDescent="0.25">
      <c r="A2931" t="s">
        <v>959</v>
      </c>
      <c r="C2931" t="s">
        <v>960</v>
      </c>
      <c r="D2931" t="s">
        <v>225</v>
      </c>
      <c r="E2931" t="s">
        <v>961</v>
      </c>
      <c r="F2931" t="s">
        <v>782</v>
      </c>
      <c r="H2931" t="s">
        <v>743</v>
      </c>
      <c r="I2931">
        <v>20</v>
      </c>
      <c r="J2931">
        <v>38</v>
      </c>
      <c r="M2931" t="s">
        <v>789</v>
      </c>
      <c r="N2931" t="s">
        <v>777</v>
      </c>
      <c r="P2931" t="s">
        <v>790</v>
      </c>
      <c r="S2931" s="71">
        <v>45426</v>
      </c>
      <c r="T2931" s="94">
        <v>0.4375</v>
      </c>
      <c r="U2931" s="71">
        <v>45426</v>
      </c>
      <c r="V2931" s="94">
        <v>0.47916666666666669</v>
      </c>
      <c r="W2931">
        <v>6.81</v>
      </c>
      <c r="X2931">
        <v>0.1135</v>
      </c>
      <c r="Y2931" t="s">
        <v>34</v>
      </c>
      <c r="AD2931">
        <v>118735</v>
      </c>
    </row>
    <row r="2932" spans="1:30" x14ac:dyDescent="0.25">
      <c r="A2932" t="s">
        <v>959</v>
      </c>
      <c r="C2932" t="s">
        <v>960</v>
      </c>
      <c r="D2932" t="s">
        <v>225</v>
      </c>
      <c r="E2932" t="s">
        <v>961</v>
      </c>
      <c r="F2932" t="s">
        <v>782</v>
      </c>
      <c r="H2932" t="s">
        <v>743</v>
      </c>
      <c r="I2932">
        <v>20</v>
      </c>
      <c r="J2932">
        <v>38</v>
      </c>
      <c r="M2932" t="s">
        <v>744</v>
      </c>
      <c r="N2932" t="s">
        <v>745</v>
      </c>
      <c r="O2932">
        <v>0</v>
      </c>
      <c r="P2932" t="s">
        <v>791</v>
      </c>
      <c r="Q2932" t="s">
        <v>85</v>
      </c>
      <c r="R2932" t="s">
        <v>792</v>
      </c>
      <c r="S2932" s="71">
        <v>45426</v>
      </c>
      <c r="T2932" s="94">
        <v>0.47916666666666669</v>
      </c>
      <c r="U2932" s="71">
        <v>45426</v>
      </c>
      <c r="V2932" s="94">
        <v>0.52083333333333337</v>
      </c>
      <c r="W2932">
        <v>60</v>
      </c>
      <c r="X2932">
        <v>1</v>
      </c>
      <c r="Y2932" t="s">
        <v>34</v>
      </c>
      <c r="AB2932" t="s">
        <v>962</v>
      </c>
      <c r="AC2932" t="s">
        <v>963</v>
      </c>
      <c r="AD2932">
        <v>118745</v>
      </c>
    </row>
    <row r="2933" spans="1:30" x14ac:dyDescent="0.25">
      <c r="A2933" t="s">
        <v>959</v>
      </c>
      <c r="C2933" t="s">
        <v>960</v>
      </c>
      <c r="D2933" t="s">
        <v>225</v>
      </c>
      <c r="E2933" t="s">
        <v>961</v>
      </c>
      <c r="F2933" t="s">
        <v>782</v>
      </c>
      <c r="H2933" t="s">
        <v>743</v>
      </c>
      <c r="I2933">
        <v>20</v>
      </c>
      <c r="J2933">
        <v>38</v>
      </c>
      <c r="M2933" t="s">
        <v>744</v>
      </c>
      <c r="N2933" t="s">
        <v>745</v>
      </c>
      <c r="O2933">
        <v>0</v>
      </c>
      <c r="P2933" t="s">
        <v>783</v>
      </c>
      <c r="Q2933" t="s">
        <v>86</v>
      </c>
      <c r="R2933" t="s">
        <v>86</v>
      </c>
      <c r="S2933" s="71">
        <v>45426</v>
      </c>
      <c r="T2933" s="94">
        <v>0.54166666666666663</v>
      </c>
      <c r="U2933" s="71">
        <v>45426</v>
      </c>
      <c r="V2933" s="94">
        <v>0.58333333333333337</v>
      </c>
      <c r="W2933">
        <v>60</v>
      </c>
      <c r="X2933">
        <v>1</v>
      </c>
      <c r="Y2933" t="s">
        <v>35</v>
      </c>
      <c r="AB2933" t="s">
        <v>1311</v>
      </c>
      <c r="AC2933" t="s">
        <v>1312</v>
      </c>
      <c r="AD2933">
        <v>118210</v>
      </c>
    </row>
    <row r="2934" spans="1:30" x14ac:dyDescent="0.25">
      <c r="A2934" t="s">
        <v>959</v>
      </c>
      <c r="C2934" t="s">
        <v>960</v>
      </c>
      <c r="D2934" t="s">
        <v>225</v>
      </c>
      <c r="E2934" t="s">
        <v>961</v>
      </c>
      <c r="F2934" t="s">
        <v>782</v>
      </c>
      <c r="H2934" t="s">
        <v>743</v>
      </c>
      <c r="I2934">
        <v>20</v>
      </c>
      <c r="J2934">
        <v>38</v>
      </c>
      <c r="M2934" t="s">
        <v>789</v>
      </c>
      <c r="N2934" t="s">
        <v>777</v>
      </c>
      <c r="P2934" t="s">
        <v>790</v>
      </c>
      <c r="S2934" s="71">
        <v>45426</v>
      </c>
      <c r="T2934" s="94">
        <v>0.54166666666666663</v>
      </c>
      <c r="U2934" s="71">
        <v>45426</v>
      </c>
      <c r="V2934" s="94">
        <v>0.58333333333333337</v>
      </c>
      <c r="W2934">
        <v>3.95</v>
      </c>
      <c r="X2934">
        <v>6.5833332999999994E-2</v>
      </c>
      <c r="Y2934" t="s">
        <v>35</v>
      </c>
      <c r="AD2934">
        <v>118210</v>
      </c>
    </row>
    <row r="2935" spans="1:30" x14ac:dyDescent="0.25">
      <c r="A2935" t="s">
        <v>959</v>
      </c>
      <c r="C2935" t="s">
        <v>960</v>
      </c>
      <c r="D2935" t="s">
        <v>225</v>
      </c>
      <c r="E2935" t="s">
        <v>961</v>
      </c>
      <c r="F2935" t="s">
        <v>782</v>
      </c>
      <c r="H2935" t="s">
        <v>743</v>
      </c>
      <c r="I2935">
        <v>20</v>
      </c>
      <c r="J2935">
        <v>38</v>
      </c>
      <c r="M2935" t="s">
        <v>744</v>
      </c>
      <c r="N2935" t="s">
        <v>745</v>
      </c>
      <c r="O2935">
        <v>0</v>
      </c>
      <c r="P2935" t="s">
        <v>791</v>
      </c>
      <c r="Q2935" t="s">
        <v>85</v>
      </c>
      <c r="R2935" t="s">
        <v>792</v>
      </c>
      <c r="S2935" s="71">
        <v>45426</v>
      </c>
      <c r="T2935" s="94">
        <v>0.60416666666666663</v>
      </c>
      <c r="U2935" s="71">
        <v>45426</v>
      </c>
      <c r="V2935" s="94">
        <v>0.72916666666666663</v>
      </c>
      <c r="W2935">
        <v>180</v>
      </c>
      <c r="X2935">
        <v>3</v>
      </c>
      <c r="Y2935" t="s">
        <v>34</v>
      </c>
      <c r="AB2935" t="s">
        <v>843</v>
      </c>
      <c r="AC2935" t="s">
        <v>844</v>
      </c>
      <c r="AD2935">
        <v>96153</v>
      </c>
    </row>
    <row r="2936" spans="1:30" x14ac:dyDescent="0.25">
      <c r="A2936" t="s">
        <v>959</v>
      </c>
      <c r="C2936" t="s">
        <v>960</v>
      </c>
      <c r="D2936" t="s">
        <v>225</v>
      </c>
      <c r="E2936" t="s">
        <v>961</v>
      </c>
      <c r="F2936" t="s">
        <v>782</v>
      </c>
      <c r="H2936" t="s">
        <v>743</v>
      </c>
      <c r="I2936">
        <v>20</v>
      </c>
      <c r="J2936">
        <v>38</v>
      </c>
      <c r="M2936" t="s">
        <v>776</v>
      </c>
      <c r="N2936" t="s">
        <v>777</v>
      </c>
      <c r="P2936" t="s">
        <v>795</v>
      </c>
      <c r="Q2936" t="s">
        <v>85</v>
      </c>
      <c r="R2936" t="s">
        <v>792</v>
      </c>
      <c r="S2936" s="71">
        <v>45426</v>
      </c>
      <c r="T2936" s="94">
        <v>0.60416666666666663</v>
      </c>
      <c r="U2936" s="71">
        <v>45426</v>
      </c>
      <c r="V2936" s="94">
        <v>0.72916666666666663</v>
      </c>
      <c r="W2936">
        <v>3</v>
      </c>
      <c r="X2936">
        <v>0.05</v>
      </c>
      <c r="Y2936" t="s">
        <v>34</v>
      </c>
      <c r="AB2936" t="s">
        <v>843</v>
      </c>
      <c r="AC2936" t="s">
        <v>844</v>
      </c>
      <c r="AD2936">
        <v>96153</v>
      </c>
    </row>
    <row r="2937" spans="1:30" x14ac:dyDescent="0.25">
      <c r="A2937" t="s">
        <v>959</v>
      </c>
      <c r="C2937" t="s">
        <v>960</v>
      </c>
      <c r="D2937" t="s">
        <v>225</v>
      </c>
      <c r="E2937" t="s">
        <v>961</v>
      </c>
      <c r="F2937" t="s">
        <v>782</v>
      </c>
      <c r="H2937" t="s">
        <v>743</v>
      </c>
      <c r="I2937">
        <v>20</v>
      </c>
      <c r="J2937">
        <v>38</v>
      </c>
      <c r="M2937" t="s">
        <v>789</v>
      </c>
      <c r="N2937" t="s">
        <v>777</v>
      </c>
      <c r="P2937" t="s">
        <v>790</v>
      </c>
      <c r="S2937" s="71">
        <v>45426</v>
      </c>
      <c r="T2937" s="94">
        <v>0.60416666666666663</v>
      </c>
      <c r="U2937" s="71">
        <v>45426</v>
      </c>
      <c r="V2937" s="94">
        <v>0.72916666666666663</v>
      </c>
      <c r="W2937">
        <v>4.5</v>
      </c>
      <c r="X2937">
        <v>7.4999999999999997E-2</v>
      </c>
      <c r="Y2937" t="s">
        <v>34</v>
      </c>
      <c r="AD2937">
        <v>96153</v>
      </c>
    </row>
    <row r="2938" spans="1:30" x14ac:dyDescent="0.25">
      <c r="A2938" t="s">
        <v>959</v>
      </c>
      <c r="C2938" t="s">
        <v>960</v>
      </c>
      <c r="D2938" t="s">
        <v>225</v>
      </c>
      <c r="E2938" t="s">
        <v>961</v>
      </c>
      <c r="F2938" t="s">
        <v>782</v>
      </c>
      <c r="H2938" t="s">
        <v>743</v>
      </c>
      <c r="I2938">
        <v>20</v>
      </c>
      <c r="J2938">
        <v>38</v>
      </c>
      <c r="M2938" t="s">
        <v>744</v>
      </c>
      <c r="N2938" t="s">
        <v>796</v>
      </c>
      <c r="O2938">
        <v>0</v>
      </c>
      <c r="P2938" t="s">
        <v>797</v>
      </c>
      <c r="Q2938" t="s">
        <v>747</v>
      </c>
      <c r="R2938" t="s">
        <v>747</v>
      </c>
      <c r="S2938" s="71">
        <v>45427</v>
      </c>
      <c r="T2938" s="94">
        <v>0.29166666666666669</v>
      </c>
      <c r="U2938" s="71">
        <v>45427</v>
      </c>
      <c r="V2938" s="94">
        <v>0.33333333333333331</v>
      </c>
      <c r="W2938">
        <v>60</v>
      </c>
      <c r="X2938">
        <v>1</v>
      </c>
      <c r="AB2938" t="s">
        <v>798</v>
      </c>
      <c r="AC2938" t="s">
        <v>799</v>
      </c>
      <c r="AD2938">
        <v>129042</v>
      </c>
    </row>
    <row r="2939" spans="1:30" x14ac:dyDescent="0.25">
      <c r="A2939" t="s">
        <v>959</v>
      </c>
      <c r="C2939" t="s">
        <v>960</v>
      </c>
      <c r="D2939" t="s">
        <v>225</v>
      </c>
      <c r="E2939" t="s">
        <v>961</v>
      </c>
      <c r="F2939" t="s">
        <v>782</v>
      </c>
      <c r="H2939" t="s">
        <v>743</v>
      </c>
      <c r="I2939">
        <v>20</v>
      </c>
      <c r="J2939">
        <v>38</v>
      </c>
      <c r="M2939" t="s">
        <v>744</v>
      </c>
      <c r="N2939" t="s">
        <v>745</v>
      </c>
      <c r="O2939">
        <v>0</v>
      </c>
      <c r="P2939" t="s">
        <v>783</v>
      </c>
      <c r="Q2939" t="s">
        <v>86</v>
      </c>
      <c r="R2939" t="s">
        <v>86</v>
      </c>
      <c r="S2939" s="71">
        <v>45427</v>
      </c>
      <c r="T2939" s="94">
        <v>0.33333333333333331</v>
      </c>
      <c r="U2939" s="71">
        <v>45427</v>
      </c>
      <c r="V2939" s="94">
        <v>0.375</v>
      </c>
      <c r="W2939">
        <v>60</v>
      </c>
      <c r="X2939">
        <v>1</v>
      </c>
      <c r="Y2939" t="s">
        <v>35</v>
      </c>
      <c r="AB2939" t="s">
        <v>906</v>
      </c>
      <c r="AC2939" t="s">
        <v>907</v>
      </c>
      <c r="AD2939">
        <v>101201</v>
      </c>
    </row>
    <row r="2940" spans="1:30" x14ac:dyDescent="0.25">
      <c r="A2940" t="s">
        <v>959</v>
      </c>
      <c r="C2940" t="s">
        <v>960</v>
      </c>
      <c r="D2940" t="s">
        <v>225</v>
      </c>
      <c r="E2940" t="s">
        <v>961</v>
      </c>
      <c r="F2940" t="s">
        <v>782</v>
      </c>
      <c r="H2940" t="s">
        <v>743</v>
      </c>
      <c r="I2940">
        <v>20</v>
      </c>
      <c r="J2940">
        <v>38</v>
      </c>
      <c r="M2940" t="s">
        <v>744</v>
      </c>
      <c r="N2940" t="s">
        <v>796</v>
      </c>
      <c r="O2940">
        <v>0</v>
      </c>
      <c r="P2940" t="s">
        <v>797</v>
      </c>
      <c r="Q2940" t="s">
        <v>747</v>
      </c>
      <c r="R2940" t="s">
        <v>747</v>
      </c>
      <c r="S2940" s="71">
        <v>45427</v>
      </c>
      <c r="T2940" s="94">
        <v>0.375</v>
      </c>
      <c r="U2940" s="71">
        <v>45427</v>
      </c>
      <c r="V2940" s="94">
        <v>0.39583333333333331</v>
      </c>
      <c r="W2940">
        <v>30</v>
      </c>
      <c r="X2940">
        <v>0.5</v>
      </c>
      <c r="AB2940" t="s">
        <v>798</v>
      </c>
      <c r="AC2940" t="s">
        <v>799</v>
      </c>
      <c r="AD2940">
        <v>129043</v>
      </c>
    </row>
    <row r="2941" spans="1:30" x14ac:dyDescent="0.25">
      <c r="A2941" t="s">
        <v>959</v>
      </c>
      <c r="C2941" t="s">
        <v>960</v>
      </c>
      <c r="D2941" t="s">
        <v>225</v>
      </c>
      <c r="E2941" t="s">
        <v>961</v>
      </c>
      <c r="F2941" t="s">
        <v>782</v>
      </c>
      <c r="H2941" t="s">
        <v>743</v>
      </c>
      <c r="I2941">
        <v>20</v>
      </c>
      <c r="J2941">
        <v>38</v>
      </c>
      <c r="M2941" t="s">
        <v>744</v>
      </c>
      <c r="N2941" t="s">
        <v>745</v>
      </c>
      <c r="O2941">
        <v>0</v>
      </c>
      <c r="P2941" t="s">
        <v>783</v>
      </c>
      <c r="Q2941" t="s">
        <v>86</v>
      </c>
      <c r="R2941" t="s">
        <v>86</v>
      </c>
      <c r="S2941" s="71">
        <v>45427</v>
      </c>
      <c r="T2941" s="94">
        <v>0.39583333333333331</v>
      </c>
      <c r="U2941" s="71">
        <v>45427</v>
      </c>
      <c r="V2941" s="94">
        <v>0.4375</v>
      </c>
      <c r="W2941">
        <v>60</v>
      </c>
      <c r="X2941">
        <v>1</v>
      </c>
      <c r="Y2941" t="s">
        <v>35</v>
      </c>
      <c r="AB2941" t="s">
        <v>800</v>
      </c>
      <c r="AC2941" t="s">
        <v>801</v>
      </c>
      <c r="AD2941">
        <v>101189</v>
      </c>
    </row>
    <row r="2942" spans="1:30" x14ac:dyDescent="0.25">
      <c r="A2942" t="s">
        <v>959</v>
      </c>
      <c r="C2942" t="s">
        <v>960</v>
      </c>
      <c r="D2942" t="s">
        <v>225</v>
      </c>
      <c r="E2942" t="s">
        <v>961</v>
      </c>
      <c r="F2942" t="s">
        <v>782</v>
      </c>
      <c r="H2942" t="s">
        <v>743</v>
      </c>
      <c r="I2942">
        <v>20</v>
      </c>
      <c r="J2942">
        <v>38</v>
      </c>
      <c r="M2942" t="s">
        <v>789</v>
      </c>
      <c r="N2942" t="s">
        <v>777</v>
      </c>
      <c r="P2942" t="s">
        <v>790</v>
      </c>
      <c r="S2942" s="71">
        <v>45427</v>
      </c>
      <c r="T2942" s="94">
        <v>0.39583333333333331</v>
      </c>
      <c r="U2942" s="71">
        <v>45427</v>
      </c>
      <c r="V2942" s="94">
        <v>0.4375</v>
      </c>
      <c r="W2942">
        <v>4.41</v>
      </c>
      <c r="X2942">
        <v>7.3499999999999996E-2</v>
      </c>
      <c r="Y2942" t="s">
        <v>35</v>
      </c>
      <c r="AD2942">
        <v>101189</v>
      </c>
    </row>
    <row r="2943" spans="1:30" x14ac:dyDescent="0.25">
      <c r="A2943" t="s">
        <v>959</v>
      </c>
      <c r="C2943" t="s">
        <v>960</v>
      </c>
      <c r="D2943" t="s">
        <v>225</v>
      </c>
      <c r="E2943" t="s">
        <v>961</v>
      </c>
      <c r="F2943" t="s">
        <v>782</v>
      </c>
      <c r="H2943" t="s">
        <v>743</v>
      </c>
      <c r="I2943">
        <v>20</v>
      </c>
      <c r="J2943">
        <v>38</v>
      </c>
      <c r="M2943" t="s">
        <v>744</v>
      </c>
      <c r="N2943" t="s">
        <v>796</v>
      </c>
      <c r="O2943">
        <v>0</v>
      </c>
      <c r="P2943" t="s">
        <v>797</v>
      </c>
      <c r="Q2943" t="s">
        <v>747</v>
      </c>
      <c r="R2943" t="s">
        <v>747</v>
      </c>
      <c r="S2943" s="71">
        <v>45427</v>
      </c>
      <c r="T2943" s="94">
        <v>0.4375</v>
      </c>
      <c r="U2943" s="71">
        <v>45427</v>
      </c>
      <c r="V2943" s="94">
        <v>0.45833333333333331</v>
      </c>
      <c r="W2943">
        <v>30</v>
      </c>
      <c r="X2943">
        <v>0.5</v>
      </c>
      <c r="AB2943" t="s">
        <v>798</v>
      </c>
      <c r="AC2943" t="s">
        <v>799</v>
      </c>
      <c r="AD2943">
        <v>129044</v>
      </c>
    </row>
    <row r="2944" spans="1:30" x14ac:dyDescent="0.25">
      <c r="A2944" t="s">
        <v>959</v>
      </c>
      <c r="C2944" t="s">
        <v>960</v>
      </c>
      <c r="D2944" t="s">
        <v>225</v>
      </c>
      <c r="E2944" t="s">
        <v>961</v>
      </c>
      <c r="F2944" t="s">
        <v>782</v>
      </c>
      <c r="H2944" t="s">
        <v>743</v>
      </c>
      <c r="I2944">
        <v>20</v>
      </c>
      <c r="J2944">
        <v>38</v>
      </c>
      <c r="M2944" t="s">
        <v>744</v>
      </c>
      <c r="N2944" t="s">
        <v>745</v>
      </c>
      <c r="O2944">
        <v>0</v>
      </c>
      <c r="P2944" t="s">
        <v>783</v>
      </c>
      <c r="Q2944" t="s">
        <v>86</v>
      </c>
      <c r="R2944" t="s">
        <v>86</v>
      </c>
      <c r="S2944" s="71">
        <v>45427</v>
      </c>
      <c r="T2944" s="94">
        <v>0.45833333333333331</v>
      </c>
      <c r="U2944" s="71">
        <v>45427</v>
      </c>
      <c r="V2944" s="94">
        <v>0.54166666666666663</v>
      </c>
      <c r="W2944">
        <v>120</v>
      </c>
      <c r="X2944">
        <v>2</v>
      </c>
      <c r="Y2944" t="s">
        <v>35</v>
      </c>
      <c r="AB2944" t="s">
        <v>966</v>
      </c>
      <c r="AC2944" t="s">
        <v>967</v>
      </c>
      <c r="AD2944">
        <v>96569</v>
      </c>
    </row>
    <row r="2945" spans="1:30" x14ac:dyDescent="0.25">
      <c r="A2945" t="s">
        <v>959</v>
      </c>
      <c r="C2945" t="s">
        <v>960</v>
      </c>
      <c r="D2945" t="s">
        <v>225</v>
      </c>
      <c r="E2945" t="s">
        <v>961</v>
      </c>
      <c r="F2945" t="s">
        <v>782</v>
      </c>
      <c r="H2945" t="s">
        <v>743</v>
      </c>
      <c r="I2945">
        <v>20</v>
      </c>
      <c r="J2945">
        <v>38</v>
      </c>
      <c r="M2945" t="s">
        <v>776</v>
      </c>
      <c r="N2945" t="s">
        <v>777</v>
      </c>
      <c r="P2945" t="s">
        <v>788</v>
      </c>
      <c r="Q2945" t="s">
        <v>86</v>
      </c>
      <c r="R2945" t="s">
        <v>86</v>
      </c>
      <c r="S2945" s="71">
        <v>45427</v>
      </c>
      <c r="T2945" s="94">
        <v>0.45833333333333331</v>
      </c>
      <c r="U2945" s="71">
        <v>45427</v>
      </c>
      <c r="V2945" s="94">
        <v>0.54166666666666663</v>
      </c>
      <c r="W2945">
        <v>9</v>
      </c>
      <c r="X2945">
        <v>0.15</v>
      </c>
      <c r="Y2945" t="s">
        <v>35</v>
      </c>
      <c r="AB2945" t="s">
        <v>966</v>
      </c>
      <c r="AC2945" t="s">
        <v>967</v>
      </c>
      <c r="AD2945">
        <v>96569</v>
      </c>
    </row>
    <row r="2946" spans="1:30" x14ac:dyDescent="0.25">
      <c r="A2946" t="s">
        <v>959</v>
      </c>
      <c r="C2946" t="s">
        <v>960</v>
      </c>
      <c r="D2946" t="s">
        <v>225</v>
      </c>
      <c r="E2946" t="s">
        <v>961</v>
      </c>
      <c r="F2946" t="s">
        <v>782</v>
      </c>
      <c r="H2946" t="s">
        <v>743</v>
      </c>
      <c r="I2946">
        <v>20</v>
      </c>
      <c r="J2946">
        <v>38</v>
      </c>
      <c r="M2946" t="s">
        <v>789</v>
      </c>
      <c r="N2946" t="s">
        <v>777</v>
      </c>
      <c r="P2946" t="s">
        <v>790</v>
      </c>
      <c r="S2946" s="71">
        <v>45427</v>
      </c>
      <c r="T2946" s="94">
        <v>0.45833333333333331</v>
      </c>
      <c r="U2946" s="71">
        <v>45427</v>
      </c>
      <c r="V2946" s="94">
        <v>0.54166666666666663</v>
      </c>
      <c r="W2946">
        <v>5.85</v>
      </c>
      <c r="X2946">
        <v>9.7500000000000003E-2</v>
      </c>
      <c r="Y2946" t="s">
        <v>35</v>
      </c>
      <c r="AD2946">
        <v>96569</v>
      </c>
    </row>
    <row r="2947" spans="1:30" x14ac:dyDescent="0.25">
      <c r="A2947" t="s">
        <v>959</v>
      </c>
      <c r="C2947" t="s">
        <v>960</v>
      </c>
      <c r="D2947" t="s">
        <v>225</v>
      </c>
      <c r="E2947" t="s">
        <v>961</v>
      </c>
      <c r="F2947" t="s">
        <v>782</v>
      </c>
      <c r="H2947" t="s">
        <v>743</v>
      </c>
      <c r="I2947">
        <v>20</v>
      </c>
      <c r="J2947">
        <v>38</v>
      </c>
      <c r="M2947" t="s">
        <v>744</v>
      </c>
      <c r="N2947" t="s">
        <v>745</v>
      </c>
      <c r="O2947">
        <v>0</v>
      </c>
      <c r="P2947" t="s">
        <v>791</v>
      </c>
      <c r="Q2947" t="s">
        <v>85</v>
      </c>
      <c r="R2947" t="s">
        <v>792</v>
      </c>
      <c r="S2947" s="71">
        <v>45427</v>
      </c>
      <c r="T2947" s="94">
        <v>0.5625</v>
      </c>
      <c r="U2947" s="71">
        <v>45427</v>
      </c>
      <c r="V2947" s="94">
        <v>0.64583333333333337</v>
      </c>
      <c r="W2947">
        <v>120</v>
      </c>
      <c r="X2947">
        <v>2</v>
      </c>
      <c r="Y2947" t="s">
        <v>35</v>
      </c>
      <c r="AB2947" t="s">
        <v>1455</v>
      </c>
      <c r="AC2947" t="s">
        <v>1456</v>
      </c>
      <c r="AD2947">
        <v>118613</v>
      </c>
    </row>
    <row r="2948" spans="1:30" x14ac:dyDescent="0.25">
      <c r="A2948" t="s">
        <v>959</v>
      </c>
      <c r="C2948" t="s">
        <v>960</v>
      </c>
      <c r="D2948" t="s">
        <v>225</v>
      </c>
      <c r="E2948" t="s">
        <v>961</v>
      </c>
      <c r="F2948" t="s">
        <v>782</v>
      </c>
      <c r="H2948" t="s">
        <v>743</v>
      </c>
      <c r="I2948">
        <v>20</v>
      </c>
      <c r="J2948">
        <v>38</v>
      </c>
      <c r="M2948" t="s">
        <v>776</v>
      </c>
      <c r="N2948" t="s">
        <v>777</v>
      </c>
      <c r="P2948" t="s">
        <v>795</v>
      </c>
      <c r="Q2948" t="s">
        <v>85</v>
      </c>
      <c r="R2948" t="s">
        <v>792</v>
      </c>
      <c r="S2948" s="71">
        <v>45427</v>
      </c>
      <c r="T2948" s="94">
        <v>0.5625</v>
      </c>
      <c r="U2948" s="71">
        <v>45427</v>
      </c>
      <c r="V2948" s="94">
        <v>0.64583333333333337</v>
      </c>
      <c r="W2948">
        <v>4</v>
      </c>
      <c r="X2948">
        <v>6.6666666999999999E-2</v>
      </c>
      <c r="Y2948" t="s">
        <v>35</v>
      </c>
      <c r="AB2948" t="s">
        <v>1455</v>
      </c>
      <c r="AC2948" t="s">
        <v>1456</v>
      </c>
      <c r="AD2948">
        <v>118613</v>
      </c>
    </row>
    <row r="2949" spans="1:30" x14ac:dyDescent="0.25">
      <c r="A2949" t="s">
        <v>959</v>
      </c>
      <c r="C2949" t="s">
        <v>960</v>
      </c>
      <c r="D2949" t="s">
        <v>225</v>
      </c>
      <c r="E2949" t="s">
        <v>961</v>
      </c>
      <c r="F2949" t="s">
        <v>782</v>
      </c>
      <c r="H2949" t="s">
        <v>743</v>
      </c>
      <c r="I2949">
        <v>20</v>
      </c>
      <c r="J2949">
        <v>38</v>
      </c>
      <c r="M2949" t="s">
        <v>789</v>
      </c>
      <c r="N2949" t="s">
        <v>777</v>
      </c>
      <c r="P2949" t="s">
        <v>790</v>
      </c>
      <c r="S2949" s="71">
        <v>45427</v>
      </c>
      <c r="T2949" s="94">
        <v>0.5625</v>
      </c>
      <c r="U2949" s="71">
        <v>45427</v>
      </c>
      <c r="V2949" s="94">
        <v>0.64583333333333337</v>
      </c>
      <c r="W2949">
        <v>7.77</v>
      </c>
      <c r="X2949">
        <v>0.1295</v>
      </c>
      <c r="Y2949" t="s">
        <v>35</v>
      </c>
      <c r="AD2949">
        <v>118613</v>
      </c>
    </row>
    <row r="2950" spans="1:30" x14ac:dyDescent="0.25">
      <c r="A2950" t="s">
        <v>959</v>
      </c>
      <c r="C2950" t="s">
        <v>960</v>
      </c>
      <c r="D2950" t="s">
        <v>225</v>
      </c>
      <c r="E2950" t="s">
        <v>961</v>
      </c>
      <c r="F2950" t="s">
        <v>782</v>
      </c>
      <c r="H2950" t="s">
        <v>743</v>
      </c>
      <c r="I2950">
        <v>20</v>
      </c>
      <c r="J2950">
        <v>38</v>
      </c>
      <c r="M2950" t="s">
        <v>744</v>
      </c>
      <c r="N2950" t="s">
        <v>745</v>
      </c>
      <c r="O2950">
        <v>0</v>
      </c>
      <c r="P2950" t="s">
        <v>783</v>
      </c>
      <c r="Q2950" t="s">
        <v>86</v>
      </c>
      <c r="R2950" t="s">
        <v>86</v>
      </c>
      <c r="S2950" s="71">
        <v>45427</v>
      </c>
      <c r="T2950" s="94">
        <v>0.66666666666666663</v>
      </c>
      <c r="U2950" s="71">
        <v>45427</v>
      </c>
      <c r="V2950" s="94">
        <v>0.70833333333333337</v>
      </c>
      <c r="W2950">
        <v>60</v>
      </c>
      <c r="X2950">
        <v>1</v>
      </c>
      <c r="Y2950" t="s">
        <v>35</v>
      </c>
      <c r="AB2950" t="s">
        <v>1875</v>
      </c>
      <c r="AC2950" t="s">
        <v>1876</v>
      </c>
      <c r="AD2950">
        <v>123153</v>
      </c>
    </row>
    <row r="2951" spans="1:30" x14ac:dyDescent="0.25">
      <c r="A2951" t="s">
        <v>959</v>
      </c>
      <c r="C2951" t="s">
        <v>960</v>
      </c>
      <c r="D2951" t="s">
        <v>225</v>
      </c>
      <c r="E2951" t="s">
        <v>961</v>
      </c>
      <c r="F2951" t="s">
        <v>782</v>
      </c>
      <c r="H2951" t="s">
        <v>743</v>
      </c>
      <c r="I2951">
        <v>20</v>
      </c>
      <c r="J2951">
        <v>38</v>
      </c>
      <c r="M2951" t="s">
        <v>789</v>
      </c>
      <c r="N2951" t="s">
        <v>777</v>
      </c>
      <c r="P2951" t="s">
        <v>790</v>
      </c>
      <c r="S2951" s="71">
        <v>45427</v>
      </c>
      <c r="T2951" s="94">
        <v>0.66666666666666663</v>
      </c>
      <c r="U2951" s="71">
        <v>45427</v>
      </c>
      <c r="V2951" s="94">
        <v>0.70833333333333337</v>
      </c>
      <c r="W2951">
        <v>5.69</v>
      </c>
      <c r="X2951">
        <v>9.4833333000000006E-2</v>
      </c>
      <c r="Y2951" t="s">
        <v>35</v>
      </c>
      <c r="AD2951">
        <v>123153</v>
      </c>
    </row>
    <row r="2952" spans="1:30" x14ac:dyDescent="0.25">
      <c r="A2952" t="s">
        <v>1680</v>
      </c>
      <c r="C2952" t="s">
        <v>1681</v>
      </c>
      <c r="D2952" t="s">
        <v>1682</v>
      </c>
      <c r="E2952" t="s">
        <v>1683</v>
      </c>
      <c r="F2952" t="s">
        <v>764</v>
      </c>
      <c r="G2952" t="s">
        <v>30</v>
      </c>
      <c r="H2952" t="s">
        <v>811</v>
      </c>
      <c r="I2952">
        <v>0</v>
      </c>
      <c r="J2952">
        <v>38</v>
      </c>
      <c r="M2952" t="s">
        <v>744</v>
      </c>
      <c r="N2952" t="s">
        <v>745</v>
      </c>
      <c r="O2952">
        <v>0</v>
      </c>
      <c r="P2952" t="s">
        <v>765</v>
      </c>
      <c r="Q2952" t="s">
        <v>747</v>
      </c>
      <c r="R2952" t="s">
        <v>747</v>
      </c>
      <c r="S2952" s="71">
        <v>45427</v>
      </c>
      <c r="T2952" s="94">
        <v>0.48958333333333331</v>
      </c>
      <c r="U2952" s="71">
        <v>45427</v>
      </c>
      <c r="V2952" s="94">
        <v>0.70833333333333337</v>
      </c>
      <c r="W2952">
        <v>315</v>
      </c>
      <c r="X2952">
        <v>5.25</v>
      </c>
      <c r="AB2952" t="s">
        <v>766</v>
      </c>
      <c r="AC2952" t="s">
        <v>767</v>
      </c>
      <c r="AD2952">
        <v>129304</v>
      </c>
    </row>
    <row r="2953" spans="1:30" x14ac:dyDescent="0.25">
      <c r="A2953" t="s">
        <v>981</v>
      </c>
      <c r="C2953" t="s">
        <v>982</v>
      </c>
      <c r="D2953" t="s">
        <v>215</v>
      </c>
      <c r="E2953" t="s">
        <v>983</v>
      </c>
      <c r="F2953" t="s">
        <v>984</v>
      </c>
      <c r="H2953" t="s">
        <v>743</v>
      </c>
      <c r="I2953">
        <v>5</v>
      </c>
      <c r="J2953">
        <v>35</v>
      </c>
      <c r="M2953" t="s">
        <v>744</v>
      </c>
      <c r="N2953" t="s">
        <v>745</v>
      </c>
      <c r="O2953">
        <v>0</v>
      </c>
      <c r="P2953" t="s">
        <v>746</v>
      </c>
      <c r="Q2953" t="s">
        <v>747</v>
      </c>
      <c r="R2953" t="s">
        <v>747</v>
      </c>
      <c r="S2953" s="71">
        <v>45415</v>
      </c>
      <c r="T2953" s="94">
        <v>0.6875</v>
      </c>
      <c r="U2953" s="71">
        <v>45415</v>
      </c>
      <c r="V2953" s="94">
        <v>0.89583333333333337</v>
      </c>
      <c r="W2953">
        <v>300</v>
      </c>
      <c r="X2953">
        <v>5</v>
      </c>
      <c r="Z2953" t="s">
        <v>985</v>
      </c>
      <c r="AB2953" t="s">
        <v>986</v>
      </c>
      <c r="AC2953" t="s">
        <v>987</v>
      </c>
      <c r="AD2953">
        <v>111297</v>
      </c>
    </row>
    <row r="2954" spans="1:30" x14ac:dyDescent="0.25">
      <c r="A2954" t="s">
        <v>981</v>
      </c>
      <c r="C2954" t="s">
        <v>982</v>
      </c>
      <c r="D2954" t="s">
        <v>215</v>
      </c>
      <c r="E2954" t="s">
        <v>983</v>
      </c>
      <c r="F2954" t="s">
        <v>984</v>
      </c>
      <c r="H2954" t="s">
        <v>743</v>
      </c>
      <c r="I2954">
        <v>5</v>
      </c>
      <c r="J2954">
        <v>35</v>
      </c>
      <c r="M2954" t="s">
        <v>744</v>
      </c>
      <c r="N2954" t="s">
        <v>745</v>
      </c>
      <c r="O2954">
        <v>0</v>
      </c>
      <c r="P2954" t="s">
        <v>746</v>
      </c>
      <c r="Q2954" t="s">
        <v>747</v>
      </c>
      <c r="R2954" t="s">
        <v>747</v>
      </c>
      <c r="S2954" s="71">
        <v>45422</v>
      </c>
      <c r="T2954" s="94">
        <v>0.6875</v>
      </c>
      <c r="U2954" s="71">
        <v>45422</v>
      </c>
      <c r="V2954" s="94">
        <v>0.89583333333333337</v>
      </c>
      <c r="W2954">
        <v>300</v>
      </c>
      <c r="X2954">
        <v>5</v>
      </c>
      <c r="Z2954" t="s">
        <v>985</v>
      </c>
      <c r="AB2954" t="s">
        <v>986</v>
      </c>
      <c r="AC2954" t="s">
        <v>987</v>
      </c>
      <c r="AD2954">
        <v>111298</v>
      </c>
    </row>
    <row r="2955" spans="1:30" x14ac:dyDescent="0.25">
      <c r="A2955" t="s">
        <v>988</v>
      </c>
      <c r="C2955" t="s">
        <v>989</v>
      </c>
      <c r="D2955" t="s">
        <v>198</v>
      </c>
      <c r="E2955" t="s">
        <v>990</v>
      </c>
      <c r="F2955" t="s">
        <v>764</v>
      </c>
      <c r="G2955" t="s">
        <v>194</v>
      </c>
      <c r="H2955" t="s">
        <v>753</v>
      </c>
      <c r="I2955">
        <v>35</v>
      </c>
      <c r="J2955">
        <v>35</v>
      </c>
      <c r="M2955" t="s">
        <v>744</v>
      </c>
      <c r="N2955" t="s">
        <v>745</v>
      </c>
      <c r="O2955">
        <v>0</v>
      </c>
      <c r="P2955" t="s">
        <v>746</v>
      </c>
      <c r="Q2955" t="s">
        <v>747</v>
      </c>
      <c r="R2955" t="s">
        <v>747</v>
      </c>
      <c r="S2955" s="71">
        <v>45414</v>
      </c>
      <c r="T2955" s="94">
        <v>0.375</v>
      </c>
      <c r="U2955" s="71">
        <v>45414</v>
      </c>
      <c r="V2955" s="94">
        <v>0.60416666666666663</v>
      </c>
      <c r="W2955">
        <v>330</v>
      </c>
      <c r="X2955">
        <v>5.5</v>
      </c>
      <c r="AB2955" t="s">
        <v>991</v>
      </c>
      <c r="AC2955" t="s">
        <v>992</v>
      </c>
      <c r="AD2955">
        <v>90567</v>
      </c>
    </row>
    <row r="2956" spans="1:30" x14ac:dyDescent="0.25">
      <c r="A2956" t="s">
        <v>988</v>
      </c>
      <c r="C2956" t="s">
        <v>989</v>
      </c>
      <c r="D2956" t="s">
        <v>198</v>
      </c>
      <c r="E2956" t="s">
        <v>990</v>
      </c>
      <c r="F2956" t="s">
        <v>764</v>
      </c>
      <c r="G2956" t="s">
        <v>194</v>
      </c>
      <c r="H2956" t="s">
        <v>753</v>
      </c>
      <c r="I2956">
        <v>35</v>
      </c>
      <c r="J2956">
        <v>35</v>
      </c>
      <c r="M2956" t="s">
        <v>744</v>
      </c>
      <c r="N2956" t="s">
        <v>745</v>
      </c>
      <c r="O2956">
        <v>0</v>
      </c>
      <c r="P2956" t="s">
        <v>746</v>
      </c>
      <c r="Q2956" t="s">
        <v>747</v>
      </c>
      <c r="R2956" t="s">
        <v>747</v>
      </c>
      <c r="S2956" s="71">
        <v>45421</v>
      </c>
      <c r="T2956" s="94">
        <v>0.375</v>
      </c>
      <c r="U2956" s="71">
        <v>45421</v>
      </c>
      <c r="V2956" s="94">
        <v>0.60416666666666663</v>
      </c>
      <c r="W2956">
        <v>330</v>
      </c>
      <c r="X2956">
        <v>5.5</v>
      </c>
      <c r="AB2956" t="s">
        <v>991</v>
      </c>
      <c r="AC2956" t="s">
        <v>992</v>
      </c>
      <c r="AD2956">
        <v>93446</v>
      </c>
    </row>
    <row r="2957" spans="1:30" x14ac:dyDescent="0.25">
      <c r="A2957" t="s">
        <v>976</v>
      </c>
      <c r="C2957" t="s">
        <v>977</v>
      </c>
      <c r="D2957" t="s">
        <v>210</v>
      </c>
      <c r="E2957" t="s">
        <v>978</v>
      </c>
      <c r="F2957" t="s">
        <v>742</v>
      </c>
      <c r="H2957" t="s">
        <v>743</v>
      </c>
      <c r="I2957">
        <v>5</v>
      </c>
      <c r="J2957">
        <v>35</v>
      </c>
      <c r="M2957" t="s">
        <v>744</v>
      </c>
      <c r="N2957" t="s">
        <v>745</v>
      </c>
      <c r="O2957">
        <v>0</v>
      </c>
      <c r="P2957" t="s">
        <v>746</v>
      </c>
      <c r="Q2957" t="s">
        <v>747</v>
      </c>
      <c r="R2957" t="s">
        <v>747</v>
      </c>
      <c r="S2957" s="71">
        <v>45416</v>
      </c>
      <c r="T2957" s="94">
        <v>0.47916666666666669</v>
      </c>
      <c r="U2957" s="71">
        <v>45416</v>
      </c>
      <c r="V2957" s="94">
        <v>0.72916666666666663</v>
      </c>
      <c r="W2957">
        <v>360</v>
      </c>
      <c r="X2957">
        <v>6</v>
      </c>
      <c r="AB2957" t="s">
        <v>1871</v>
      </c>
      <c r="AC2957" t="s">
        <v>1872</v>
      </c>
      <c r="AD2957">
        <v>123505</v>
      </c>
    </row>
    <row r="2958" spans="1:30" x14ac:dyDescent="0.25">
      <c r="A2958" t="s">
        <v>976</v>
      </c>
      <c r="C2958" t="s">
        <v>977</v>
      </c>
      <c r="D2958" t="s">
        <v>210</v>
      </c>
      <c r="E2958" t="s">
        <v>978</v>
      </c>
      <c r="F2958" t="s">
        <v>742</v>
      </c>
      <c r="H2958" t="s">
        <v>743</v>
      </c>
      <c r="I2958">
        <v>5</v>
      </c>
      <c r="J2958">
        <v>35</v>
      </c>
      <c r="M2958" t="s">
        <v>744</v>
      </c>
      <c r="N2958" t="s">
        <v>745</v>
      </c>
      <c r="O2958">
        <v>0</v>
      </c>
      <c r="P2958" t="s">
        <v>746</v>
      </c>
      <c r="Q2958" t="s">
        <v>747</v>
      </c>
      <c r="R2958" t="s">
        <v>747</v>
      </c>
      <c r="S2958" s="71">
        <v>45423</v>
      </c>
      <c r="T2958" s="94">
        <v>0.4375</v>
      </c>
      <c r="U2958" s="71">
        <v>45423</v>
      </c>
      <c r="V2958" s="94">
        <v>0.64583333333333337</v>
      </c>
      <c r="W2958">
        <v>300</v>
      </c>
      <c r="X2958">
        <v>5</v>
      </c>
      <c r="AB2958" t="s">
        <v>979</v>
      </c>
      <c r="AC2958" t="s">
        <v>980</v>
      </c>
      <c r="AD2958">
        <v>111651</v>
      </c>
    </row>
    <row r="2959" spans="1:30" x14ac:dyDescent="0.25">
      <c r="A2959" t="s">
        <v>1053</v>
      </c>
      <c r="C2959" t="s">
        <v>1054</v>
      </c>
      <c r="D2959" t="s">
        <v>263</v>
      </c>
      <c r="E2959" t="s">
        <v>1055</v>
      </c>
      <c r="F2959" t="s">
        <v>782</v>
      </c>
      <c r="H2959" t="s">
        <v>811</v>
      </c>
      <c r="I2959">
        <v>0</v>
      </c>
      <c r="J2959">
        <v>38</v>
      </c>
      <c r="M2959" t="s">
        <v>744</v>
      </c>
      <c r="N2959" t="s">
        <v>745</v>
      </c>
      <c r="O2959">
        <v>0</v>
      </c>
      <c r="P2959" t="s">
        <v>791</v>
      </c>
      <c r="Q2959" t="s">
        <v>85</v>
      </c>
      <c r="R2959" t="s">
        <v>792</v>
      </c>
      <c r="S2959" s="71">
        <v>45418</v>
      </c>
      <c r="T2959" s="94">
        <v>0.375</v>
      </c>
      <c r="U2959" s="71">
        <v>45418</v>
      </c>
      <c r="V2959" s="94">
        <v>0.5</v>
      </c>
      <c r="W2959">
        <v>180</v>
      </c>
      <c r="X2959">
        <v>3</v>
      </c>
      <c r="Y2959" t="s">
        <v>34</v>
      </c>
      <c r="AB2959" t="s">
        <v>1062</v>
      </c>
      <c r="AC2959" t="s">
        <v>1063</v>
      </c>
      <c r="AD2959">
        <v>93399</v>
      </c>
    </row>
    <row r="2960" spans="1:30" x14ac:dyDescent="0.25">
      <c r="A2960" t="s">
        <v>1053</v>
      </c>
      <c r="C2960" t="s">
        <v>1054</v>
      </c>
      <c r="D2960" t="s">
        <v>263</v>
      </c>
      <c r="E2960" t="s">
        <v>1055</v>
      </c>
      <c r="F2960" t="s">
        <v>782</v>
      </c>
      <c r="H2960" t="s">
        <v>811</v>
      </c>
      <c r="I2960">
        <v>0</v>
      </c>
      <c r="J2960">
        <v>38</v>
      </c>
      <c r="M2960" t="s">
        <v>744</v>
      </c>
      <c r="N2960" t="s">
        <v>745</v>
      </c>
      <c r="O2960">
        <v>0</v>
      </c>
      <c r="P2960" t="s">
        <v>783</v>
      </c>
      <c r="Q2960" t="s">
        <v>802</v>
      </c>
      <c r="R2960" t="s">
        <v>802</v>
      </c>
      <c r="S2960" s="71">
        <v>45419</v>
      </c>
      <c r="T2960" s="94">
        <v>0.41666666666666669</v>
      </c>
      <c r="U2960" s="71">
        <v>45419</v>
      </c>
      <c r="V2960" s="94">
        <v>0.5</v>
      </c>
      <c r="W2960">
        <v>120</v>
      </c>
      <c r="X2960">
        <v>2</v>
      </c>
      <c r="Y2960" t="s">
        <v>35</v>
      </c>
      <c r="Z2960" t="s">
        <v>985</v>
      </c>
      <c r="AB2960" t="s">
        <v>1056</v>
      </c>
      <c r="AC2960" t="s">
        <v>1057</v>
      </c>
      <c r="AD2960">
        <v>93435</v>
      </c>
    </row>
    <row r="2961" spans="1:30" x14ac:dyDescent="0.25">
      <c r="A2961" t="s">
        <v>1053</v>
      </c>
      <c r="C2961" t="s">
        <v>1054</v>
      </c>
      <c r="D2961" t="s">
        <v>263</v>
      </c>
      <c r="E2961" t="s">
        <v>1055</v>
      </c>
      <c r="F2961" t="s">
        <v>782</v>
      </c>
      <c r="H2961" t="s">
        <v>811</v>
      </c>
      <c r="I2961">
        <v>0</v>
      </c>
      <c r="J2961">
        <v>38</v>
      </c>
      <c r="M2961" t="s">
        <v>776</v>
      </c>
      <c r="N2961" t="s">
        <v>777</v>
      </c>
      <c r="P2961" t="s">
        <v>805</v>
      </c>
      <c r="Q2961" t="s">
        <v>802</v>
      </c>
      <c r="R2961" t="s">
        <v>802</v>
      </c>
      <c r="S2961" s="71">
        <v>45419</v>
      </c>
      <c r="T2961" s="94">
        <v>0.41666666666666669</v>
      </c>
      <c r="U2961" s="71">
        <v>45419</v>
      </c>
      <c r="V2961" s="94">
        <v>0.5</v>
      </c>
      <c r="W2961">
        <v>10</v>
      </c>
      <c r="X2961">
        <v>0.16666666699999999</v>
      </c>
      <c r="Y2961" t="s">
        <v>35</v>
      </c>
      <c r="Z2961" t="s">
        <v>985</v>
      </c>
      <c r="AB2961" t="s">
        <v>1056</v>
      </c>
      <c r="AC2961" t="s">
        <v>1057</v>
      </c>
      <c r="AD2961">
        <v>93435</v>
      </c>
    </row>
    <row r="2962" spans="1:30" x14ac:dyDescent="0.25">
      <c r="A2962" t="s">
        <v>1053</v>
      </c>
      <c r="C2962" t="s">
        <v>1054</v>
      </c>
      <c r="D2962" t="s">
        <v>263</v>
      </c>
      <c r="E2962" t="s">
        <v>1055</v>
      </c>
      <c r="F2962" t="s">
        <v>782</v>
      </c>
      <c r="H2962" t="s">
        <v>811</v>
      </c>
      <c r="I2962">
        <v>0</v>
      </c>
      <c r="J2962">
        <v>38</v>
      </c>
      <c r="M2962" t="s">
        <v>744</v>
      </c>
      <c r="N2962" t="s">
        <v>745</v>
      </c>
      <c r="O2962">
        <v>0</v>
      </c>
      <c r="P2962" t="s">
        <v>783</v>
      </c>
      <c r="Q2962" t="s">
        <v>86</v>
      </c>
      <c r="R2962" t="s">
        <v>86</v>
      </c>
      <c r="S2962" s="71">
        <v>45420</v>
      </c>
      <c r="T2962" s="94">
        <v>0.41666666666666669</v>
      </c>
      <c r="U2962" s="71">
        <v>45420</v>
      </c>
      <c r="V2962" s="94">
        <v>0.5</v>
      </c>
      <c r="W2962">
        <v>120</v>
      </c>
      <c r="X2962">
        <v>2</v>
      </c>
      <c r="Y2962" t="s">
        <v>35</v>
      </c>
      <c r="Z2962" t="s">
        <v>985</v>
      </c>
      <c r="AB2962" t="s">
        <v>1058</v>
      </c>
      <c r="AC2962" t="s">
        <v>1059</v>
      </c>
      <c r="AD2962">
        <v>93271</v>
      </c>
    </row>
    <row r="2963" spans="1:30" x14ac:dyDescent="0.25">
      <c r="A2963" t="s">
        <v>1053</v>
      </c>
      <c r="C2963" t="s">
        <v>1054</v>
      </c>
      <c r="D2963" t="s">
        <v>263</v>
      </c>
      <c r="E2963" t="s">
        <v>1055</v>
      </c>
      <c r="F2963" t="s">
        <v>782</v>
      </c>
      <c r="H2963" t="s">
        <v>811</v>
      </c>
      <c r="I2963">
        <v>0</v>
      </c>
      <c r="J2963">
        <v>38</v>
      </c>
      <c r="M2963" t="s">
        <v>776</v>
      </c>
      <c r="N2963" t="s">
        <v>777</v>
      </c>
      <c r="P2963" t="s">
        <v>788</v>
      </c>
      <c r="Q2963" t="s">
        <v>86</v>
      </c>
      <c r="R2963" t="s">
        <v>86</v>
      </c>
      <c r="S2963" s="71">
        <v>45420</v>
      </c>
      <c r="T2963" s="94">
        <v>0.41666666666666669</v>
      </c>
      <c r="U2963" s="71">
        <v>45420</v>
      </c>
      <c r="V2963" s="94">
        <v>0.5</v>
      </c>
      <c r="W2963">
        <v>4</v>
      </c>
      <c r="X2963">
        <v>6.6666666999999999E-2</v>
      </c>
      <c r="Y2963" t="s">
        <v>35</v>
      </c>
      <c r="Z2963" t="s">
        <v>985</v>
      </c>
      <c r="AB2963" t="s">
        <v>1058</v>
      </c>
      <c r="AC2963" t="s">
        <v>1059</v>
      </c>
      <c r="AD2963">
        <v>93271</v>
      </c>
    </row>
    <row r="2964" spans="1:30" x14ac:dyDescent="0.25">
      <c r="A2964" t="s">
        <v>1053</v>
      </c>
      <c r="C2964" t="s">
        <v>1054</v>
      </c>
      <c r="D2964" t="s">
        <v>263</v>
      </c>
      <c r="E2964" t="s">
        <v>1055</v>
      </c>
      <c r="F2964" t="s">
        <v>782</v>
      </c>
      <c r="H2964" t="s">
        <v>811</v>
      </c>
      <c r="I2964">
        <v>0</v>
      </c>
      <c r="J2964">
        <v>38</v>
      </c>
      <c r="M2964" t="s">
        <v>776</v>
      </c>
      <c r="N2964" t="s">
        <v>777</v>
      </c>
      <c r="P2964" t="s">
        <v>778</v>
      </c>
      <c r="Q2964" t="s">
        <v>86</v>
      </c>
      <c r="R2964" t="s">
        <v>86</v>
      </c>
      <c r="S2964" s="71">
        <v>45420</v>
      </c>
      <c r="T2964" s="94">
        <v>0.41666666666666669</v>
      </c>
      <c r="U2964" s="71">
        <v>45420</v>
      </c>
      <c r="V2964" s="94">
        <v>0.5</v>
      </c>
      <c r="W2964">
        <v>4</v>
      </c>
      <c r="X2964">
        <v>6.6666666999999999E-2</v>
      </c>
      <c r="Y2964" t="s">
        <v>35</v>
      </c>
      <c r="Z2964" t="s">
        <v>985</v>
      </c>
      <c r="AB2964" t="s">
        <v>1058</v>
      </c>
      <c r="AC2964" t="s">
        <v>1059</v>
      </c>
      <c r="AD2964">
        <v>93271</v>
      </c>
    </row>
    <row r="2965" spans="1:30" x14ac:dyDescent="0.25">
      <c r="A2965" t="s">
        <v>1053</v>
      </c>
      <c r="C2965" t="s">
        <v>1054</v>
      </c>
      <c r="D2965" t="s">
        <v>263</v>
      </c>
      <c r="E2965" t="s">
        <v>1055</v>
      </c>
      <c r="F2965" t="s">
        <v>782</v>
      </c>
      <c r="H2965" t="s">
        <v>811</v>
      </c>
      <c r="I2965">
        <v>0</v>
      </c>
      <c r="J2965">
        <v>38</v>
      </c>
      <c r="M2965" t="s">
        <v>744</v>
      </c>
      <c r="N2965" t="s">
        <v>796</v>
      </c>
      <c r="O2965">
        <v>0</v>
      </c>
      <c r="P2965" t="s">
        <v>797</v>
      </c>
      <c r="Q2965" t="s">
        <v>747</v>
      </c>
      <c r="R2965" t="s">
        <v>747</v>
      </c>
      <c r="S2965" s="71">
        <v>45420</v>
      </c>
      <c r="T2965" s="94">
        <v>0.5</v>
      </c>
      <c r="U2965" s="71">
        <v>45420</v>
      </c>
      <c r="V2965" s="94">
        <v>0.51041666666666663</v>
      </c>
      <c r="W2965">
        <v>15</v>
      </c>
      <c r="X2965">
        <v>0.25</v>
      </c>
      <c r="AB2965" t="s">
        <v>798</v>
      </c>
      <c r="AC2965" t="s">
        <v>799</v>
      </c>
      <c r="AD2965">
        <v>126809</v>
      </c>
    </row>
    <row r="2966" spans="1:30" x14ac:dyDescent="0.25">
      <c r="A2966" t="s">
        <v>1053</v>
      </c>
      <c r="C2966" t="s">
        <v>1054</v>
      </c>
      <c r="D2966" t="s">
        <v>263</v>
      </c>
      <c r="E2966" t="s">
        <v>1055</v>
      </c>
      <c r="F2966" t="s">
        <v>782</v>
      </c>
      <c r="H2966" t="s">
        <v>811</v>
      </c>
      <c r="I2966">
        <v>0</v>
      </c>
      <c r="J2966">
        <v>38</v>
      </c>
      <c r="M2966" t="s">
        <v>744</v>
      </c>
      <c r="N2966" t="s">
        <v>745</v>
      </c>
      <c r="O2966">
        <v>0</v>
      </c>
      <c r="P2966" t="s">
        <v>791</v>
      </c>
      <c r="Q2966" t="s">
        <v>85</v>
      </c>
      <c r="R2966" t="s">
        <v>792</v>
      </c>
      <c r="S2966" s="71">
        <v>45420</v>
      </c>
      <c r="T2966" s="94">
        <v>0.51041666666666663</v>
      </c>
      <c r="U2966" s="71">
        <v>45420</v>
      </c>
      <c r="V2966" s="94">
        <v>0.59375</v>
      </c>
      <c r="W2966">
        <v>120</v>
      </c>
      <c r="X2966">
        <v>2</v>
      </c>
      <c r="Y2966" t="s">
        <v>34</v>
      </c>
      <c r="AB2966" t="s">
        <v>1060</v>
      </c>
      <c r="AC2966" t="s">
        <v>1061</v>
      </c>
      <c r="AD2966">
        <v>93273</v>
      </c>
    </row>
    <row r="2967" spans="1:30" x14ac:dyDescent="0.25">
      <c r="A2967" t="s">
        <v>1053</v>
      </c>
      <c r="C2967" t="s">
        <v>1054</v>
      </c>
      <c r="D2967" t="s">
        <v>263</v>
      </c>
      <c r="E2967" t="s">
        <v>1055</v>
      </c>
      <c r="F2967" t="s">
        <v>782</v>
      </c>
      <c r="H2967" t="s">
        <v>811</v>
      </c>
      <c r="I2967">
        <v>0</v>
      </c>
      <c r="J2967">
        <v>38</v>
      </c>
      <c r="M2967" t="s">
        <v>776</v>
      </c>
      <c r="N2967" t="s">
        <v>777</v>
      </c>
      <c r="P2967" t="s">
        <v>795</v>
      </c>
      <c r="Q2967" t="s">
        <v>85</v>
      </c>
      <c r="R2967" t="s">
        <v>792</v>
      </c>
      <c r="S2967" s="71">
        <v>45420</v>
      </c>
      <c r="T2967" s="94">
        <v>0.51041666666666663</v>
      </c>
      <c r="U2967" s="71">
        <v>45420</v>
      </c>
      <c r="V2967" s="94">
        <v>0.59375</v>
      </c>
      <c r="W2967">
        <v>8</v>
      </c>
      <c r="X2967">
        <v>0.133333333</v>
      </c>
      <c r="Y2967" t="s">
        <v>34</v>
      </c>
      <c r="AB2967" t="s">
        <v>1060</v>
      </c>
      <c r="AC2967" t="s">
        <v>1061</v>
      </c>
      <c r="AD2967">
        <v>93273</v>
      </c>
    </row>
    <row r="2968" spans="1:30" x14ac:dyDescent="0.25">
      <c r="A2968" t="s">
        <v>1053</v>
      </c>
      <c r="C2968" t="s">
        <v>1054</v>
      </c>
      <c r="D2968" t="s">
        <v>263</v>
      </c>
      <c r="E2968" t="s">
        <v>1055</v>
      </c>
      <c r="F2968" t="s">
        <v>782</v>
      </c>
      <c r="H2968" t="s">
        <v>811</v>
      </c>
      <c r="I2968">
        <v>0</v>
      </c>
      <c r="J2968">
        <v>38</v>
      </c>
      <c r="M2968" t="s">
        <v>789</v>
      </c>
      <c r="N2968" t="s">
        <v>777</v>
      </c>
      <c r="P2968" t="s">
        <v>790</v>
      </c>
      <c r="S2968" s="71">
        <v>45420</v>
      </c>
      <c r="T2968" s="94">
        <v>0.51041666666666663</v>
      </c>
      <c r="U2968" s="71">
        <v>45420</v>
      </c>
      <c r="V2968" s="94">
        <v>0.59375</v>
      </c>
      <c r="W2968">
        <v>2.91</v>
      </c>
      <c r="X2968">
        <v>4.8500000000000001E-2</v>
      </c>
      <c r="Y2968" t="s">
        <v>34</v>
      </c>
      <c r="AD2968">
        <v>93273</v>
      </c>
    </row>
    <row r="2969" spans="1:30" x14ac:dyDescent="0.25">
      <c r="A2969" t="s">
        <v>1053</v>
      </c>
      <c r="C2969" t="s">
        <v>1054</v>
      </c>
      <c r="D2969" t="s">
        <v>263</v>
      </c>
      <c r="E2969" t="s">
        <v>1055</v>
      </c>
      <c r="F2969" t="s">
        <v>782</v>
      </c>
      <c r="H2969" t="s">
        <v>811</v>
      </c>
      <c r="I2969">
        <v>0</v>
      </c>
      <c r="J2969">
        <v>38</v>
      </c>
      <c r="M2969" t="s">
        <v>744</v>
      </c>
      <c r="N2969" t="s">
        <v>745</v>
      </c>
      <c r="O2969">
        <v>0</v>
      </c>
      <c r="P2969" t="s">
        <v>783</v>
      </c>
      <c r="Q2969" t="s">
        <v>86</v>
      </c>
      <c r="R2969" t="s">
        <v>86</v>
      </c>
      <c r="S2969" s="71">
        <v>45427</v>
      </c>
      <c r="T2969" s="94">
        <v>0.41666666666666669</v>
      </c>
      <c r="U2969" s="71">
        <v>45427</v>
      </c>
      <c r="V2969" s="94">
        <v>0.5</v>
      </c>
      <c r="W2969">
        <v>120</v>
      </c>
      <c r="X2969">
        <v>2</v>
      </c>
      <c r="Y2969" t="s">
        <v>35</v>
      </c>
      <c r="Z2969" t="s">
        <v>985</v>
      </c>
      <c r="AB2969" t="s">
        <v>1058</v>
      </c>
      <c r="AC2969" t="s">
        <v>1059</v>
      </c>
      <c r="AD2969">
        <v>96205</v>
      </c>
    </row>
    <row r="2970" spans="1:30" x14ac:dyDescent="0.25">
      <c r="A2970" t="s">
        <v>1053</v>
      </c>
      <c r="C2970" t="s">
        <v>1054</v>
      </c>
      <c r="D2970" t="s">
        <v>263</v>
      </c>
      <c r="E2970" t="s">
        <v>1055</v>
      </c>
      <c r="F2970" t="s">
        <v>782</v>
      </c>
      <c r="H2970" t="s">
        <v>811</v>
      </c>
      <c r="I2970">
        <v>0</v>
      </c>
      <c r="J2970">
        <v>38</v>
      </c>
      <c r="M2970" t="s">
        <v>776</v>
      </c>
      <c r="N2970" t="s">
        <v>777</v>
      </c>
      <c r="P2970" t="s">
        <v>788</v>
      </c>
      <c r="Q2970" t="s">
        <v>86</v>
      </c>
      <c r="R2970" t="s">
        <v>86</v>
      </c>
      <c r="S2970" s="71">
        <v>45427</v>
      </c>
      <c r="T2970" s="94">
        <v>0.41666666666666669</v>
      </c>
      <c r="U2970" s="71">
        <v>45427</v>
      </c>
      <c r="V2970" s="94">
        <v>0.5</v>
      </c>
      <c r="W2970">
        <v>4</v>
      </c>
      <c r="X2970">
        <v>6.6666666999999999E-2</v>
      </c>
      <c r="Y2970" t="s">
        <v>35</v>
      </c>
      <c r="Z2970" t="s">
        <v>985</v>
      </c>
      <c r="AB2970" t="s">
        <v>1058</v>
      </c>
      <c r="AC2970" t="s">
        <v>1059</v>
      </c>
      <c r="AD2970">
        <v>96205</v>
      </c>
    </row>
    <row r="2971" spans="1:30" x14ac:dyDescent="0.25">
      <c r="A2971" t="s">
        <v>1053</v>
      </c>
      <c r="C2971" t="s">
        <v>1054</v>
      </c>
      <c r="D2971" t="s">
        <v>263</v>
      </c>
      <c r="E2971" t="s">
        <v>1055</v>
      </c>
      <c r="F2971" t="s">
        <v>782</v>
      </c>
      <c r="H2971" t="s">
        <v>811</v>
      </c>
      <c r="I2971">
        <v>0</v>
      </c>
      <c r="J2971">
        <v>38</v>
      </c>
      <c r="M2971" t="s">
        <v>776</v>
      </c>
      <c r="N2971" t="s">
        <v>777</v>
      </c>
      <c r="P2971" t="s">
        <v>778</v>
      </c>
      <c r="Q2971" t="s">
        <v>86</v>
      </c>
      <c r="R2971" t="s">
        <v>86</v>
      </c>
      <c r="S2971" s="71">
        <v>45427</v>
      </c>
      <c r="T2971" s="94">
        <v>0.41666666666666669</v>
      </c>
      <c r="U2971" s="71">
        <v>45427</v>
      </c>
      <c r="V2971" s="94">
        <v>0.5</v>
      </c>
      <c r="W2971">
        <v>4</v>
      </c>
      <c r="X2971">
        <v>6.6666666999999999E-2</v>
      </c>
      <c r="Y2971" t="s">
        <v>35</v>
      </c>
      <c r="Z2971" t="s">
        <v>985</v>
      </c>
      <c r="AB2971" t="s">
        <v>1058</v>
      </c>
      <c r="AC2971" t="s">
        <v>1059</v>
      </c>
      <c r="AD2971">
        <v>96205</v>
      </c>
    </row>
    <row r="2972" spans="1:30" x14ac:dyDescent="0.25">
      <c r="A2972" t="s">
        <v>1053</v>
      </c>
      <c r="C2972" t="s">
        <v>1054</v>
      </c>
      <c r="D2972" t="s">
        <v>263</v>
      </c>
      <c r="E2972" t="s">
        <v>1055</v>
      </c>
      <c r="F2972" t="s">
        <v>782</v>
      </c>
      <c r="H2972" t="s">
        <v>811</v>
      </c>
      <c r="I2972">
        <v>0</v>
      </c>
      <c r="J2972">
        <v>38</v>
      </c>
      <c r="M2972" t="s">
        <v>744</v>
      </c>
      <c r="N2972" t="s">
        <v>796</v>
      </c>
      <c r="O2972">
        <v>0</v>
      </c>
      <c r="P2972" t="s">
        <v>797</v>
      </c>
      <c r="Q2972" t="s">
        <v>747</v>
      </c>
      <c r="R2972" t="s">
        <v>747</v>
      </c>
      <c r="S2972" s="71">
        <v>45427</v>
      </c>
      <c r="T2972" s="94">
        <v>0.5</v>
      </c>
      <c r="U2972" s="71">
        <v>45427</v>
      </c>
      <c r="V2972" s="94">
        <v>0.51041666666666663</v>
      </c>
      <c r="W2972">
        <v>15</v>
      </c>
      <c r="X2972">
        <v>0.25</v>
      </c>
      <c r="AB2972" t="s">
        <v>798</v>
      </c>
      <c r="AC2972" t="s">
        <v>799</v>
      </c>
      <c r="AD2972">
        <v>128941</v>
      </c>
    </row>
    <row r="2973" spans="1:30" x14ac:dyDescent="0.25">
      <c r="A2973" t="s">
        <v>1053</v>
      </c>
      <c r="C2973" t="s">
        <v>1054</v>
      </c>
      <c r="D2973" t="s">
        <v>263</v>
      </c>
      <c r="E2973" t="s">
        <v>1055</v>
      </c>
      <c r="F2973" t="s">
        <v>782</v>
      </c>
      <c r="H2973" t="s">
        <v>811</v>
      </c>
      <c r="I2973">
        <v>0</v>
      </c>
      <c r="J2973">
        <v>38</v>
      </c>
      <c r="M2973" t="s">
        <v>744</v>
      </c>
      <c r="N2973" t="s">
        <v>745</v>
      </c>
      <c r="O2973">
        <v>0</v>
      </c>
      <c r="P2973" t="s">
        <v>791</v>
      </c>
      <c r="Q2973" t="s">
        <v>85</v>
      </c>
      <c r="R2973" t="s">
        <v>792</v>
      </c>
      <c r="S2973" s="71">
        <v>45427</v>
      </c>
      <c r="T2973" s="94">
        <v>0.51041666666666663</v>
      </c>
      <c r="U2973" s="71">
        <v>45427</v>
      </c>
      <c r="V2973" s="94">
        <v>0.59375</v>
      </c>
      <c r="W2973">
        <v>120</v>
      </c>
      <c r="X2973">
        <v>2</v>
      </c>
      <c r="Y2973" t="s">
        <v>34</v>
      </c>
      <c r="AB2973" t="s">
        <v>1060</v>
      </c>
      <c r="AC2973" t="s">
        <v>1061</v>
      </c>
      <c r="AD2973">
        <v>96207</v>
      </c>
    </row>
    <row r="2974" spans="1:30" x14ac:dyDescent="0.25">
      <c r="A2974" t="s">
        <v>1053</v>
      </c>
      <c r="C2974" t="s">
        <v>1054</v>
      </c>
      <c r="D2974" t="s">
        <v>263</v>
      </c>
      <c r="E2974" t="s">
        <v>1055</v>
      </c>
      <c r="F2974" t="s">
        <v>782</v>
      </c>
      <c r="H2974" t="s">
        <v>811</v>
      </c>
      <c r="I2974">
        <v>0</v>
      </c>
      <c r="J2974">
        <v>38</v>
      </c>
      <c r="M2974" t="s">
        <v>789</v>
      </c>
      <c r="N2974" t="s">
        <v>777</v>
      </c>
      <c r="P2974" t="s">
        <v>790</v>
      </c>
      <c r="S2974" s="71">
        <v>45427</v>
      </c>
      <c r="T2974" s="94">
        <v>0.51041666666666663</v>
      </c>
      <c r="U2974" s="71">
        <v>45427</v>
      </c>
      <c r="V2974" s="94">
        <v>0.59375</v>
      </c>
      <c r="W2974">
        <v>2.91</v>
      </c>
      <c r="X2974">
        <v>4.8500000000000001E-2</v>
      </c>
      <c r="Y2974" t="s">
        <v>34</v>
      </c>
      <c r="AD2974">
        <v>96207</v>
      </c>
    </row>
    <row r="2975" spans="1:30" x14ac:dyDescent="0.25">
      <c r="A2975" t="s">
        <v>1004</v>
      </c>
      <c r="C2975" t="s">
        <v>1005</v>
      </c>
      <c r="D2975" t="s">
        <v>186</v>
      </c>
      <c r="E2975" t="s">
        <v>1006</v>
      </c>
      <c r="F2975" t="s">
        <v>782</v>
      </c>
      <c r="H2975" t="s">
        <v>743</v>
      </c>
      <c r="I2975">
        <v>19.5</v>
      </c>
      <c r="J2975">
        <v>35</v>
      </c>
      <c r="M2975" t="s">
        <v>744</v>
      </c>
      <c r="N2975" t="s">
        <v>796</v>
      </c>
      <c r="O2975">
        <v>0</v>
      </c>
      <c r="P2975" t="s">
        <v>797</v>
      </c>
      <c r="Q2975" t="s">
        <v>747</v>
      </c>
      <c r="R2975" t="s">
        <v>747</v>
      </c>
      <c r="S2975" s="71">
        <v>45414</v>
      </c>
      <c r="T2975" s="94">
        <v>0.35416666666666669</v>
      </c>
      <c r="U2975" s="71">
        <v>45414</v>
      </c>
      <c r="V2975" s="94">
        <v>0.39583333333333331</v>
      </c>
      <c r="W2975">
        <v>60</v>
      </c>
      <c r="X2975">
        <v>1</v>
      </c>
      <c r="AB2975" t="s">
        <v>798</v>
      </c>
      <c r="AC2975" t="s">
        <v>799</v>
      </c>
      <c r="AD2975">
        <v>124460</v>
      </c>
    </row>
    <row r="2976" spans="1:30" x14ac:dyDescent="0.25">
      <c r="A2976" t="s">
        <v>1004</v>
      </c>
      <c r="C2976" t="s">
        <v>1005</v>
      </c>
      <c r="D2976" t="s">
        <v>186</v>
      </c>
      <c r="E2976" t="s">
        <v>1006</v>
      </c>
      <c r="F2976" t="s">
        <v>782</v>
      </c>
      <c r="H2976" t="s">
        <v>743</v>
      </c>
      <c r="I2976">
        <v>19.5</v>
      </c>
      <c r="J2976">
        <v>35</v>
      </c>
      <c r="M2976" t="s">
        <v>744</v>
      </c>
      <c r="N2976" t="s">
        <v>745</v>
      </c>
      <c r="O2976">
        <v>0</v>
      </c>
      <c r="P2976" t="s">
        <v>791</v>
      </c>
      <c r="Q2976" t="s">
        <v>85</v>
      </c>
      <c r="R2976" t="s">
        <v>792</v>
      </c>
      <c r="S2976" s="71">
        <v>45414</v>
      </c>
      <c r="T2976" s="94">
        <v>0.39583333333333331</v>
      </c>
      <c r="U2976" s="71">
        <v>45414</v>
      </c>
      <c r="V2976" s="94">
        <v>0.45833333333333331</v>
      </c>
      <c r="W2976">
        <v>90</v>
      </c>
      <c r="X2976">
        <v>1.5</v>
      </c>
      <c r="AB2976" t="s">
        <v>1877</v>
      </c>
      <c r="AC2976" t="s">
        <v>1878</v>
      </c>
      <c r="AD2976">
        <v>120613</v>
      </c>
    </row>
    <row r="2977" spans="1:30" x14ac:dyDescent="0.25">
      <c r="A2977" t="s">
        <v>1004</v>
      </c>
      <c r="C2977" t="s">
        <v>1005</v>
      </c>
      <c r="D2977" t="s">
        <v>186</v>
      </c>
      <c r="E2977" t="s">
        <v>1006</v>
      </c>
      <c r="F2977" t="s">
        <v>782</v>
      </c>
      <c r="H2977" t="s">
        <v>743</v>
      </c>
      <c r="I2977">
        <v>19.5</v>
      </c>
      <c r="J2977">
        <v>35</v>
      </c>
      <c r="M2977" t="s">
        <v>744</v>
      </c>
      <c r="N2977" t="s">
        <v>745</v>
      </c>
      <c r="O2977">
        <v>0</v>
      </c>
      <c r="P2977" t="s">
        <v>819</v>
      </c>
      <c r="Q2977" t="s">
        <v>86</v>
      </c>
      <c r="R2977" t="s">
        <v>86</v>
      </c>
      <c r="S2977" s="71">
        <v>45414</v>
      </c>
      <c r="T2977" s="94">
        <v>0.47916666666666669</v>
      </c>
      <c r="U2977" s="71">
        <v>45414</v>
      </c>
      <c r="V2977" s="94">
        <v>0.5625</v>
      </c>
      <c r="W2977">
        <v>120</v>
      </c>
      <c r="X2977">
        <v>2</v>
      </c>
      <c r="Y2977" t="s">
        <v>35</v>
      </c>
      <c r="AB2977" t="s">
        <v>1007</v>
      </c>
      <c r="AC2977" t="s">
        <v>1008</v>
      </c>
      <c r="AD2977">
        <v>90872</v>
      </c>
    </row>
    <row r="2978" spans="1:30" x14ac:dyDescent="0.25">
      <c r="A2978" t="s">
        <v>1004</v>
      </c>
      <c r="C2978" t="s">
        <v>1005</v>
      </c>
      <c r="D2978" t="s">
        <v>186</v>
      </c>
      <c r="E2978" t="s">
        <v>1006</v>
      </c>
      <c r="F2978" t="s">
        <v>782</v>
      </c>
      <c r="H2978" t="s">
        <v>743</v>
      </c>
      <c r="I2978">
        <v>19.5</v>
      </c>
      <c r="J2978">
        <v>35</v>
      </c>
      <c r="M2978" t="s">
        <v>789</v>
      </c>
      <c r="N2978" t="s">
        <v>777</v>
      </c>
      <c r="P2978" t="s">
        <v>790</v>
      </c>
      <c r="S2978" s="71">
        <v>45414</v>
      </c>
      <c r="T2978" s="94">
        <v>0.47916666666666669</v>
      </c>
      <c r="U2978" s="71">
        <v>45414</v>
      </c>
      <c r="V2978" s="94">
        <v>0.5625</v>
      </c>
      <c r="W2978">
        <v>8.98</v>
      </c>
      <c r="X2978">
        <v>0.149666667</v>
      </c>
      <c r="Y2978" t="s">
        <v>35</v>
      </c>
      <c r="AD2978">
        <v>90872</v>
      </c>
    </row>
    <row r="2979" spans="1:30" x14ac:dyDescent="0.25">
      <c r="A2979" t="s">
        <v>1004</v>
      </c>
      <c r="C2979" t="s">
        <v>1005</v>
      </c>
      <c r="D2979" t="s">
        <v>186</v>
      </c>
      <c r="E2979" t="s">
        <v>1006</v>
      </c>
      <c r="F2979" t="s">
        <v>782</v>
      </c>
      <c r="H2979" t="s">
        <v>743</v>
      </c>
      <c r="I2979">
        <v>19.5</v>
      </c>
      <c r="J2979">
        <v>35</v>
      </c>
      <c r="M2979" t="s">
        <v>744</v>
      </c>
      <c r="N2979" t="s">
        <v>745</v>
      </c>
      <c r="O2979">
        <v>0</v>
      </c>
      <c r="P2979" t="s">
        <v>1531</v>
      </c>
      <c r="Q2979" t="s">
        <v>86</v>
      </c>
      <c r="R2979" t="s">
        <v>86</v>
      </c>
      <c r="S2979" s="71">
        <v>45414</v>
      </c>
      <c r="T2979" s="94">
        <v>0.58333333333333337</v>
      </c>
      <c r="U2979" s="71">
        <v>45414</v>
      </c>
      <c r="V2979" s="94">
        <v>0.66666666666666663</v>
      </c>
      <c r="W2979">
        <v>120</v>
      </c>
      <c r="X2979">
        <v>2</v>
      </c>
      <c r="Y2979" t="s">
        <v>35</v>
      </c>
      <c r="AB2979" t="s">
        <v>755</v>
      </c>
      <c r="AC2979" t="s">
        <v>756</v>
      </c>
      <c r="AD2979">
        <v>110999</v>
      </c>
    </row>
    <row r="2980" spans="1:30" x14ac:dyDescent="0.25">
      <c r="A2980" t="s">
        <v>1004</v>
      </c>
      <c r="C2980" t="s">
        <v>1005</v>
      </c>
      <c r="D2980" t="s">
        <v>186</v>
      </c>
      <c r="E2980" t="s">
        <v>1006</v>
      </c>
      <c r="F2980" t="s">
        <v>782</v>
      </c>
      <c r="H2980" t="s">
        <v>743</v>
      </c>
      <c r="I2980">
        <v>19.5</v>
      </c>
      <c r="J2980">
        <v>35</v>
      </c>
      <c r="M2980" t="s">
        <v>789</v>
      </c>
      <c r="N2980" t="s">
        <v>777</v>
      </c>
      <c r="P2980" t="s">
        <v>790</v>
      </c>
      <c r="S2980" s="71">
        <v>45414</v>
      </c>
      <c r="T2980" s="94">
        <v>0.58333333333333337</v>
      </c>
      <c r="U2980" s="71">
        <v>45414</v>
      </c>
      <c r="V2980" s="94">
        <v>0.66666666666666663</v>
      </c>
      <c r="W2980">
        <v>8.75</v>
      </c>
      <c r="X2980">
        <v>0.14583333300000001</v>
      </c>
      <c r="Y2980" t="s">
        <v>35</v>
      </c>
      <c r="AD2980">
        <v>110999</v>
      </c>
    </row>
    <row r="2981" spans="1:30" x14ac:dyDescent="0.25">
      <c r="A2981" t="s">
        <v>1004</v>
      </c>
      <c r="C2981" t="s">
        <v>1005</v>
      </c>
      <c r="D2981" t="s">
        <v>186</v>
      </c>
      <c r="E2981" t="s">
        <v>1006</v>
      </c>
      <c r="F2981" t="s">
        <v>782</v>
      </c>
      <c r="H2981" t="s">
        <v>743</v>
      </c>
      <c r="I2981">
        <v>19.5</v>
      </c>
      <c r="J2981">
        <v>35</v>
      </c>
      <c r="M2981" t="s">
        <v>744</v>
      </c>
      <c r="N2981" t="s">
        <v>796</v>
      </c>
      <c r="O2981">
        <v>0</v>
      </c>
      <c r="P2981" t="s">
        <v>797</v>
      </c>
      <c r="Q2981" t="s">
        <v>747</v>
      </c>
      <c r="R2981" t="s">
        <v>747</v>
      </c>
      <c r="S2981" s="71">
        <v>45418</v>
      </c>
      <c r="T2981" s="94">
        <v>0.35416666666666669</v>
      </c>
      <c r="U2981" s="71">
        <v>45418</v>
      </c>
      <c r="V2981" s="94">
        <v>0.39583333333333331</v>
      </c>
      <c r="W2981">
        <v>60</v>
      </c>
      <c r="X2981">
        <v>1</v>
      </c>
      <c r="AB2981" t="s">
        <v>798</v>
      </c>
      <c r="AC2981" t="s">
        <v>799</v>
      </c>
      <c r="AD2981">
        <v>125868</v>
      </c>
    </row>
    <row r="2982" spans="1:30" x14ac:dyDescent="0.25">
      <c r="A2982" t="s">
        <v>1004</v>
      </c>
      <c r="C2982" t="s">
        <v>1005</v>
      </c>
      <c r="D2982" t="s">
        <v>186</v>
      </c>
      <c r="E2982" t="s">
        <v>1006</v>
      </c>
      <c r="F2982" t="s">
        <v>782</v>
      </c>
      <c r="H2982" t="s">
        <v>743</v>
      </c>
      <c r="I2982">
        <v>19.5</v>
      </c>
      <c r="J2982">
        <v>35</v>
      </c>
      <c r="M2982" t="s">
        <v>744</v>
      </c>
      <c r="N2982" t="s">
        <v>745</v>
      </c>
      <c r="O2982">
        <v>0</v>
      </c>
      <c r="P2982" t="s">
        <v>783</v>
      </c>
      <c r="Q2982" t="s">
        <v>86</v>
      </c>
      <c r="R2982" t="s">
        <v>86</v>
      </c>
      <c r="S2982" s="71">
        <v>45418</v>
      </c>
      <c r="T2982" s="94">
        <v>0.39583333333333331</v>
      </c>
      <c r="U2982" s="71">
        <v>45418</v>
      </c>
      <c r="V2982" s="94">
        <v>0.47916666666666669</v>
      </c>
      <c r="W2982">
        <v>120</v>
      </c>
      <c r="X2982">
        <v>2</v>
      </c>
      <c r="Y2982" t="s">
        <v>35</v>
      </c>
      <c r="AB2982" t="s">
        <v>966</v>
      </c>
      <c r="AC2982" t="s">
        <v>967</v>
      </c>
      <c r="AD2982">
        <v>93607</v>
      </c>
    </row>
    <row r="2983" spans="1:30" x14ac:dyDescent="0.25">
      <c r="A2983" t="s">
        <v>1004</v>
      </c>
      <c r="C2983" t="s">
        <v>1005</v>
      </c>
      <c r="D2983" t="s">
        <v>186</v>
      </c>
      <c r="E2983" t="s">
        <v>1006</v>
      </c>
      <c r="F2983" t="s">
        <v>782</v>
      </c>
      <c r="H2983" t="s">
        <v>743</v>
      </c>
      <c r="I2983">
        <v>19.5</v>
      </c>
      <c r="J2983">
        <v>35</v>
      </c>
      <c r="M2983" t="s">
        <v>744</v>
      </c>
      <c r="N2983" t="s">
        <v>745</v>
      </c>
      <c r="O2983">
        <v>0</v>
      </c>
      <c r="P2983" t="s">
        <v>783</v>
      </c>
      <c r="Q2983" t="s">
        <v>86</v>
      </c>
      <c r="R2983" t="s">
        <v>86</v>
      </c>
      <c r="S2983" s="71">
        <v>45418</v>
      </c>
      <c r="T2983" s="94">
        <v>0.5</v>
      </c>
      <c r="U2983" s="71">
        <v>45418</v>
      </c>
      <c r="V2983" s="94">
        <v>0.58333333333333337</v>
      </c>
      <c r="W2983">
        <v>120</v>
      </c>
      <c r="X2983">
        <v>2</v>
      </c>
      <c r="Y2983" t="s">
        <v>35</v>
      </c>
      <c r="AB2983" t="s">
        <v>904</v>
      </c>
      <c r="AC2983" t="s">
        <v>905</v>
      </c>
      <c r="AD2983">
        <v>93412</v>
      </c>
    </row>
    <row r="2984" spans="1:30" x14ac:dyDescent="0.25">
      <c r="A2984" t="s">
        <v>1004</v>
      </c>
      <c r="C2984" t="s">
        <v>1005</v>
      </c>
      <c r="D2984" t="s">
        <v>186</v>
      </c>
      <c r="E2984" t="s">
        <v>1006</v>
      </c>
      <c r="F2984" t="s">
        <v>782</v>
      </c>
      <c r="H2984" t="s">
        <v>743</v>
      </c>
      <c r="I2984">
        <v>19.5</v>
      </c>
      <c r="J2984">
        <v>35</v>
      </c>
      <c r="M2984" t="s">
        <v>789</v>
      </c>
      <c r="N2984" t="s">
        <v>777</v>
      </c>
      <c r="P2984" t="s">
        <v>790</v>
      </c>
      <c r="S2984" s="71">
        <v>45418</v>
      </c>
      <c r="T2984" s="94">
        <v>0.5</v>
      </c>
      <c r="U2984" s="71">
        <v>45418</v>
      </c>
      <c r="V2984" s="94">
        <v>0.58333333333333337</v>
      </c>
      <c r="W2984">
        <v>2.88</v>
      </c>
      <c r="X2984">
        <v>4.8000000000000001E-2</v>
      </c>
      <c r="Y2984" t="s">
        <v>35</v>
      </c>
      <c r="AD2984">
        <v>93412</v>
      </c>
    </row>
    <row r="2985" spans="1:30" x14ac:dyDescent="0.25">
      <c r="A2985" t="s">
        <v>1004</v>
      </c>
      <c r="C2985" t="s">
        <v>1005</v>
      </c>
      <c r="D2985" t="s">
        <v>186</v>
      </c>
      <c r="E2985" t="s">
        <v>1006</v>
      </c>
      <c r="F2985" t="s">
        <v>782</v>
      </c>
      <c r="H2985" t="s">
        <v>743</v>
      </c>
      <c r="I2985">
        <v>19.5</v>
      </c>
      <c r="J2985">
        <v>35</v>
      </c>
      <c r="M2985" t="s">
        <v>744</v>
      </c>
      <c r="N2985" t="s">
        <v>745</v>
      </c>
      <c r="O2985">
        <v>0</v>
      </c>
      <c r="P2985" t="s">
        <v>783</v>
      </c>
      <c r="Q2985" t="s">
        <v>86</v>
      </c>
      <c r="R2985" t="s">
        <v>86</v>
      </c>
      <c r="S2985" s="71">
        <v>45418</v>
      </c>
      <c r="T2985" s="94">
        <v>0.60416666666666663</v>
      </c>
      <c r="U2985" s="71">
        <v>45418</v>
      </c>
      <c r="V2985" s="94">
        <v>0.64583333333333337</v>
      </c>
      <c r="W2985">
        <v>60</v>
      </c>
      <c r="X2985">
        <v>1</v>
      </c>
      <c r="Y2985" t="s">
        <v>35</v>
      </c>
      <c r="AB2985" t="s">
        <v>1016</v>
      </c>
      <c r="AC2985" t="s">
        <v>1017</v>
      </c>
      <c r="AD2985">
        <v>100517</v>
      </c>
    </row>
    <row r="2986" spans="1:30" x14ac:dyDescent="0.25">
      <c r="A2986" t="s">
        <v>1004</v>
      </c>
      <c r="C2986" t="s">
        <v>1005</v>
      </c>
      <c r="D2986" t="s">
        <v>186</v>
      </c>
      <c r="E2986" t="s">
        <v>1006</v>
      </c>
      <c r="F2986" t="s">
        <v>782</v>
      </c>
      <c r="H2986" t="s">
        <v>743</v>
      </c>
      <c r="I2986">
        <v>19.5</v>
      </c>
      <c r="J2986">
        <v>35</v>
      </c>
      <c r="M2986" t="s">
        <v>789</v>
      </c>
      <c r="N2986" t="s">
        <v>777</v>
      </c>
      <c r="P2986" t="s">
        <v>790</v>
      </c>
      <c r="S2986" s="71">
        <v>45418</v>
      </c>
      <c r="T2986" s="94">
        <v>0.60416666666666663</v>
      </c>
      <c r="U2986" s="71">
        <v>45418</v>
      </c>
      <c r="V2986" s="94">
        <v>0.64583333333333337</v>
      </c>
      <c r="W2986">
        <v>5.7</v>
      </c>
      <c r="X2986">
        <v>9.5000000000000001E-2</v>
      </c>
      <c r="Y2986" t="s">
        <v>35</v>
      </c>
      <c r="AD2986">
        <v>100517</v>
      </c>
    </row>
    <row r="2987" spans="1:30" x14ac:dyDescent="0.25">
      <c r="A2987" t="s">
        <v>1004</v>
      </c>
      <c r="C2987" t="s">
        <v>1005</v>
      </c>
      <c r="D2987" t="s">
        <v>186</v>
      </c>
      <c r="E2987" t="s">
        <v>1006</v>
      </c>
      <c r="F2987" t="s">
        <v>782</v>
      </c>
      <c r="H2987" t="s">
        <v>743</v>
      </c>
      <c r="I2987">
        <v>19.5</v>
      </c>
      <c r="J2987">
        <v>35</v>
      </c>
      <c r="M2987" t="s">
        <v>744</v>
      </c>
      <c r="N2987" t="s">
        <v>796</v>
      </c>
      <c r="O2987">
        <v>0</v>
      </c>
      <c r="P2987" t="s">
        <v>797</v>
      </c>
      <c r="Q2987" t="s">
        <v>747</v>
      </c>
      <c r="R2987" t="s">
        <v>747</v>
      </c>
      <c r="S2987" s="71">
        <v>45419</v>
      </c>
      <c r="T2987" s="94">
        <v>0.35416666666666669</v>
      </c>
      <c r="U2987" s="71">
        <v>45419</v>
      </c>
      <c r="V2987" s="94">
        <v>0.39583333333333331</v>
      </c>
      <c r="W2987">
        <v>60</v>
      </c>
      <c r="X2987">
        <v>1</v>
      </c>
      <c r="AB2987" t="s">
        <v>798</v>
      </c>
      <c r="AC2987" t="s">
        <v>799</v>
      </c>
      <c r="AD2987">
        <v>126365</v>
      </c>
    </row>
    <row r="2988" spans="1:30" x14ac:dyDescent="0.25">
      <c r="A2988" t="s">
        <v>1004</v>
      </c>
      <c r="C2988" t="s">
        <v>1005</v>
      </c>
      <c r="D2988" t="s">
        <v>186</v>
      </c>
      <c r="E2988" t="s">
        <v>1006</v>
      </c>
      <c r="F2988" t="s">
        <v>782</v>
      </c>
      <c r="H2988" t="s">
        <v>743</v>
      </c>
      <c r="I2988">
        <v>19.5</v>
      </c>
      <c r="J2988">
        <v>35</v>
      </c>
      <c r="M2988" t="s">
        <v>744</v>
      </c>
      <c r="N2988" t="s">
        <v>745</v>
      </c>
      <c r="O2988">
        <v>0</v>
      </c>
      <c r="P2988" t="s">
        <v>791</v>
      </c>
      <c r="Q2988" t="s">
        <v>85</v>
      </c>
      <c r="R2988" t="s">
        <v>792</v>
      </c>
      <c r="S2988" s="71">
        <v>45419</v>
      </c>
      <c r="T2988" s="94">
        <v>0.39583333333333331</v>
      </c>
      <c r="U2988" s="71">
        <v>45419</v>
      </c>
      <c r="V2988" s="94">
        <v>0.4375</v>
      </c>
      <c r="W2988">
        <v>60</v>
      </c>
      <c r="X2988">
        <v>1</v>
      </c>
      <c r="Y2988" t="s">
        <v>34</v>
      </c>
      <c r="AB2988" t="s">
        <v>1795</v>
      </c>
      <c r="AC2988" t="s">
        <v>1796</v>
      </c>
      <c r="AD2988">
        <v>108802</v>
      </c>
    </row>
    <row r="2989" spans="1:30" x14ac:dyDescent="0.25">
      <c r="A2989" t="s">
        <v>1004</v>
      </c>
      <c r="C2989" t="s">
        <v>1005</v>
      </c>
      <c r="D2989" t="s">
        <v>186</v>
      </c>
      <c r="E2989" t="s">
        <v>1006</v>
      </c>
      <c r="F2989" t="s">
        <v>782</v>
      </c>
      <c r="H2989" t="s">
        <v>743</v>
      </c>
      <c r="I2989">
        <v>19.5</v>
      </c>
      <c r="J2989">
        <v>35</v>
      </c>
      <c r="M2989" t="s">
        <v>776</v>
      </c>
      <c r="N2989" t="s">
        <v>777</v>
      </c>
      <c r="P2989" t="s">
        <v>795</v>
      </c>
      <c r="Q2989" t="s">
        <v>85</v>
      </c>
      <c r="R2989" t="s">
        <v>792</v>
      </c>
      <c r="S2989" s="71">
        <v>45419</v>
      </c>
      <c r="T2989" s="94">
        <v>0.39583333333333331</v>
      </c>
      <c r="U2989" s="71">
        <v>45419</v>
      </c>
      <c r="V2989" s="94">
        <v>0.4375</v>
      </c>
      <c r="W2989">
        <v>2</v>
      </c>
      <c r="X2989">
        <v>3.3333333E-2</v>
      </c>
      <c r="Y2989" t="s">
        <v>34</v>
      </c>
      <c r="AB2989" t="s">
        <v>1795</v>
      </c>
      <c r="AC2989" t="s">
        <v>1796</v>
      </c>
      <c r="AD2989">
        <v>108802</v>
      </c>
    </row>
    <row r="2990" spans="1:30" x14ac:dyDescent="0.25">
      <c r="A2990" t="s">
        <v>1004</v>
      </c>
      <c r="C2990" t="s">
        <v>1005</v>
      </c>
      <c r="D2990" t="s">
        <v>186</v>
      </c>
      <c r="E2990" t="s">
        <v>1006</v>
      </c>
      <c r="F2990" t="s">
        <v>782</v>
      </c>
      <c r="H2990" t="s">
        <v>743</v>
      </c>
      <c r="I2990">
        <v>19.5</v>
      </c>
      <c r="J2990">
        <v>35</v>
      </c>
      <c r="M2990" t="s">
        <v>744</v>
      </c>
      <c r="N2990" t="s">
        <v>745</v>
      </c>
      <c r="O2990">
        <v>0</v>
      </c>
      <c r="P2990" t="s">
        <v>819</v>
      </c>
      <c r="Q2990" t="s">
        <v>86</v>
      </c>
      <c r="R2990" t="s">
        <v>86</v>
      </c>
      <c r="S2990" s="71">
        <v>45419</v>
      </c>
      <c r="T2990" s="94">
        <v>0.44791666666666669</v>
      </c>
      <c r="U2990" s="71">
        <v>45419</v>
      </c>
      <c r="V2990" s="94">
        <v>0.51041666666666663</v>
      </c>
      <c r="W2990">
        <v>90</v>
      </c>
      <c r="X2990">
        <v>1.5</v>
      </c>
      <c r="Y2990" t="s">
        <v>35</v>
      </c>
      <c r="AB2990" t="s">
        <v>861</v>
      </c>
      <c r="AC2990" t="s">
        <v>862</v>
      </c>
      <c r="AD2990">
        <v>93070</v>
      </c>
    </row>
    <row r="2991" spans="1:30" x14ac:dyDescent="0.25">
      <c r="A2991" t="s">
        <v>1004</v>
      </c>
      <c r="C2991" t="s">
        <v>1005</v>
      </c>
      <c r="D2991" t="s">
        <v>186</v>
      </c>
      <c r="E2991" t="s">
        <v>1006</v>
      </c>
      <c r="F2991" t="s">
        <v>782</v>
      </c>
      <c r="H2991" t="s">
        <v>743</v>
      </c>
      <c r="I2991">
        <v>19.5</v>
      </c>
      <c r="J2991">
        <v>35</v>
      </c>
      <c r="M2991" t="s">
        <v>789</v>
      </c>
      <c r="N2991" t="s">
        <v>777</v>
      </c>
      <c r="P2991" t="s">
        <v>790</v>
      </c>
      <c r="S2991" s="71">
        <v>45419</v>
      </c>
      <c r="T2991" s="94">
        <v>0.44791666666666669</v>
      </c>
      <c r="U2991" s="71">
        <v>45419</v>
      </c>
      <c r="V2991" s="94">
        <v>0.51041666666666663</v>
      </c>
      <c r="W2991">
        <v>3.55</v>
      </c>
      <c r="X2991">
        <v>5.9166666999999999E-2</v>
      </c>
      <c r="Y2991" t="s">
        <v>35</v>
      </c>
      <c r="AD2991">
        <v>93070</v>
      </c>
    </row>
    <row r="2992" spans="1:30" x14ac:dyDescent="0.25">
      <c r="A2992" t="s">
        <v>1004</v>
      </c>
      <c r="C2992" t="s">
        <v>1005</v>
      </c>
      <c r="D2992" t="s">
        <v>186</v>
      </c>
      <c r="E2992" t="s">
        <v>1006</v>
      </c>
      <c r="F2992" t="s">
        <v>782</v>
      </c>
      <c r="H2992" t="s">
        <v>743</v>
      </c>
      <c r="I2992">
        <v>19.5</v>
      </c>
      <c r="J2992">
        <v>35</v>
      </c>
      <c r="M2992" t="s">
        <v>744</v>
      </c>
      <c r="N2992" t="s">
        <v>745</v>
      </c>
      <c r="O2992">
        <v>0</v>
      </c>
      <c r="P2992" t="s">
        <v>791</v>
      </c>
      <c r="Q2992" t="s">
        <v>85</v>
      </c>
      <c r="R2992" t="s">
        <v>792</v>
      </c>
      <c r="S2992" s="71">
        <v>45419</v>
      </c>
      <c r="T2992" s="94">
        <v>0.52083333333333337</v>
      </c>
      <c r="U2992" s="71">
        <v>45419</v>
      </c>
      <c r="V2992" s="94">
        <v>0.60416666666666663</v>
      </c>
      <c r="W2992">
        <v>120</v>
      </c>
      <c r="X2992">
        <v>2</v>
      </c>
      <c r="Y2992" t="s">
        <v>34</v>
      </c>
      <c r="AB2992" t="s">
        <v>1014</v>
      </c>
      <c r="AC2992" t="s">
        <v>1015</v>
      </c>
      <c r="AD2992">
        <v>106391</v>
      </c>
    </row>
    <row r="2993" spans="1:30" x14ac:dyDescent="0.25">
      <c r="A2993" t="s">
        <v>1004</v>
      </c>
      <c r="C2993" t="s">
        <v>1005</v>
      </c>
      <c r="D2993" t="s">
        <v>186</v>
      </c>
      <c r="E2993" t="s">
        <v>1006</v>
      </c>
      <c r="F2993" t="s">
        <v>782</v>
      </c>
      <c r="H2993" t="s">
        <v>743</v>
      </c>
      <c r="I2993">
        <v>19.5</v>
      </c>
      <c r="J2993">
        <v>35</v>
      </c>
      <c r="M2993" t="s">
        <v>789</v>
      </c>
      <c r="N2993" t="s">
        <v>777</v>
      </c>
      <c r="P2993" t="s">
        <v>790</v>
      </c>
      <c r="S2993" s="71">
        <v>45419</v>
      </c>
      <c r="T2993" s="94">
        <v>0.52083333333333337</v>
      </c>
      <c r="U2993" s="71">
        <v>45419</v>
      </c>
      <c r="V2993" s="94">
        <v>0.60416666666666663</v>
      </c>
      <c r="W2993">
        <v>0.48</v>
      </c>
      <c r="X2993">
        <v>8.0000000000000002E-3</v>
      </c>
      <c r="Y2993" t="s">
        <v>34</v>
      </c>
      <c r="AD2993">
        <v>106391</v>
      </c>
    </row>
    <row r="2994" spans="1:30" x14ac:dyDescent="0.25">
      <c r="A2994" t="s">
        <v>1004</v>
      </c>
      <c r="C2994" t="s">
        <v>1005</v>
      </c>
      <c r="D2994" t="s">
        <v>186</v>
      </c>
      <c r="E2994" t="s">
        <v>1006</v>
      </c>
      <c r="F2994" t="s">
        <v>782</v>
      </c>
      <c r="H2994" t="s">
        <v>743</v>
      </c>
      <c r="I2994">
        <v>19.5</v>
      </c>
      <c r="J2994">
        <v>35</v>
      </c>
      <c r="M2994" t="s">
        <v>744</v>
      </c>
      <c r="N2994" t="s">
        <v>745</v>
      </c>
      <c r="O2994">
        <v>0</v>
      </c>
      <c r="P2994" t="s">
        <v>783</v>
      </c>
      <c r="Q2994" t="s">
        <v>86</v>
      </c>
      <c r="R2994" t="s">
        <v>86</v>
      </c>
      <c r="S2994" s="71">
        <v>45419</v>
      </c>
      <c r="T2994" s="94">
        <v>0.625</v>
      </c>
      <c r="U2994" s="71">
        <v>45419</v>
      </c>
      <c r="V2994" s="94">
        <v>0.66666666666666663</v>
      </c>
      <c r="W2994">
        <v>60</v>
      </c>
      <c r="X2994">
        <v>1</v>
      </c>
      <c r="Y2994" t="s">
        <v>35</v>
      </c>
      <c r="AB2994" t="s">
        <v>1686</v>
      </c>
      <c r="AC2994" t="s">
        <v>1687</v>
      </c>
      <c r="AD2994">
        <v>105407</v>
      </c>
    </row>
    <row r="2995" spans="1:30" x14ac:dyDescent="0.25">
      <c r="A2995" t="s">
        <v>1004</v>
      </c>
      <c r="C2995" t="s">
        <v>1005</v>
      </c>
      <c r="D2995" t="s">
        <v>186</v>
      </c>
      <c r="E2995" t="s">
        <v>1006</v>
      </c>
      <c r="F2995" t="s">
        <v>782</v>
      </c>
      <c r="H2995" t="s">
        <v>743</v>
      </c>
      <c r="I2995">
        <v>19.5</v>
      </c>
      <c r="J2995">
        <v>35</v>
      </c>
      <c r="M2995" t="s">
        <v>789</v>
      </c>
      <c r="N2995" t="s">
        <v>777</v>
      </c>
      <c r="P2995" t="s">
        <v>790</v>
      </c>
      <c r="S2995" s="71">
        <v>45419</v>
      </c>
      <c r="T2995" s="94">
        <v>0.625</v>
      </c>
      <c r="U2995" s="71">
        <v>45419</v>
      </c>
      <c r="V2995" s="94">
        <v>0.66666666666666663</v>
      </c>
      <c r="W2995">
        <v>3.14</v>
      </c>
      <c r="X2995">
        <v>5.2333333000000003E-2</v>
      </c>
      <c r="Y2995" t="s">
        <v>35</v>
      </c>
      <c r="AD2995">
        <v>105407</v>
      </c>
    </row>
    <row r="2996" spans="1:30" x14ac:dyDescent="0.25">
      <c r="A2996" t="s">
        <v>1004</v>
      </c>
      <c r="C2996" t="s">
        <v>1005</v>
      </c>
      <c r="D2996" t="s">
        <v>186</v>
      </c>
      <c r="E2996" t="s">
        <v>1006</v>
      </c>
      <c r="F2996" t="s">
        <v>782</v>
      </c>
      <c r="H2996" t="s">
        <v>743</v>
      </c>
      <c r="I2996">
        <v>19.5</v>
      </c>
      <c r="J2996">
        <v>35</v>
      </c>
      <c r="M2996" t="s">
        <v>744</v>
      </c>
      <c r="N2996" t="s">
        <v>796</v>
      </c>
      <c r="O2996">
        <v>0</v>
      </c>
      <c r="P2996" t="s">
        <v>797</v>
      </c>
      <c r="Q2996" t="s">
        <v>747</v>
      </c>
      <c r="R2996" t="s">
        <v>747</v>
      </c>
      <c r="S2996" s="71">
        <v>45420</v>
      </c>
      <c r="T2996" s="94">
        <v>0.39583333333333331</v>
      </c>
      <c r="U2996" s="71">
        <v>45420</v>
      </c>
      <c r="V2996" s="94">
        <v>0.4375</v>
      </c>
      <c r="W2996">
        <v>60</v>
      </c>
      <c r="X2996">
        <v>1</v>
      </c>
      <c r="AB2996" t="s">
        <v>798</v>
      </c>
      <c r="AC2996" t="s">
        <v>799</v>
      </c>
      <c r="AD2996">
        <v>126684</v>
      </c>
    </row>
    <row r="2997" spans="1:30" x14ac:dyDescent="0.25">
      <c r="A2997" t="s">
        <v>1004</v>
      </c>
      <c r="C2997" t="s">
        <v>1005</v>
      </c>
      <c r="D2997" t="s">
        <v>186</v>
      </c>
      <c r="E2997" t="s">
        <v>1006</v>
      </c>
      <c r="F2997" t="s">
        <v>782</v>
      </c>
      <c r="H2997" t="s">
        <v>743</v>
      </c>
      <c r="I2997">
        <v>19.5</v>
      </c>
      <c r="J2997">
        <v>35</v>
      </c>
      <c r="M2997" t="s">
        <v>744</v>
      </c>
      <c r="N2997" t="s">
        <v>745</v>
      </c>
      <c r="O2997">
        <v>0</v>
      </c>
      <c r="P2997" t="s">
        <v>783</v>
      </c>
      <c r="Q2997" t="s">
        <v>86</v>
      </c>
      <c r="R2997" t="s">
        <v>86</v>
      </c>
      <c r="S2997" s="71">
        <v>45420</v>
      </c>
      <c r="T2997" s="94">
        <v>0.4375</v>
      </c>
      <c r="U2997" s="71">
        <v>45420</v>
      </c>
      <c r="V2997" s="94">
        <v>0.52083333333333337</v>
      </c>
      <c r="W2997">
        <v>120</v>
      </c>
      <c r="X2997">
        <v>2</v>
      </c>
      <c r="Y2997" t="s">
        <v>35</v>
      </c>
      <c r="AB2997" t="s">
        <v>1016</v>
      </c>
      <c r="AC2997" t="s">
        <v>1017</v>
      </c>
      <c r="AD2997">
        <v>93014</v>
      </c>
    </row>
    <row r="2998" spans="1:30" x14ac:dyDescent="0.25">
      <c r="A2998" t="s">
        <v>1004</v>
      </c>
      <c r="C2998" t="s">
        <v>1005</v>
      </c>
      <c r="D2998" t="s">
        <v>186</v>
      </c>
      <c r="E2998" t="s">
        <v>1006</v>
      </c>
      <c r="F2998" t="s">
        <v>782</v>
      </c>
      <c r="H2998" t="s">
        <v>743</v>
      </c>
      <c r="I2998">
        <v>19.5</v>
      </c>
      <c r="J2998">
        <v>35</v>
      </c>
      <c r="M2998" t="s">
        <v>744</v>
      </c>
      <c r="N2998" t="s">
        <v>745</v>
      </c>
      <c r="O2998">
        <v>0</v>
      </c>
      <c r="P2998" t="s">
        <v>783</v>
      </c>
      <c r="Q2998" t="s">
        <v>86</v>
      </c>
      <c r="R2998" t="s">
        <v>86</v>
      </c>
      <c r="S2998" s="71">
        <v>45420</v>
      </c>
      <c r="T2998" s="94">
        <v>0.54166666666666663</v>
      </c>
      <c r="U2998" s="71">
        <v>45420</v>
      </c>
      <c r="V2998" s="94">
        <v>0.60416666666666663</v>
      </c>
      <c r="W2998">
        <v>90</v>
      </c>
      <c r="X2998">
        <v>1.5</v>
      </c>
      <c r="Y2998" t="s">
        <v>35</v>
      </c>
      <c r="AB2998" t="s">
        <v>757</v>
      </c>
      <c r="AC2998" t="s">
        <v>758</v>
      </c>
      <c r="AD2998">
        <v>124391</v>
      </c>
    </row>
    <row r="2999" spans="1:30" x14ac:dyDescent="0.25">
      <c r="A2999" t="s">
        <v>1004</v>
      </c>
      <c r="C2999" t="s">
        <v>1005</v>
      </c>
      <c r="D2999" t="s">
        <v>186</v>
      </c>
      <c r="E2999" t="s">
        <v>1006</v>
      </c>
      <c r="F2999" t="s">
        <v>782</v>
      </c>
      <c r="H2999" t="s">
        <v>743</v>
      </c>
      <c r="I2999">
        <v>19.5</v>
      </c>
      <c r="J2999">
        <v>35</v>
      </c>
      <c r="M2999" t="s">
        <v>776</v>
      </c>
      <c r="N2999" t="s">
        <v>777</v>
      </c>
      <c r="P2999" t="s">
        <v>788</v>
      </c>
      <c r="Q2999" t="s">
        <v>86</v>
      </c>
      <c r="R2999" t="s">
        <v>86</v>
      </c>
      <c r="S2999" s="71">
        <v>45420</v>
      </c>
      <c r="T2999" s="94">
        <v>0.54166666666666663</v>
      </c>
      <c r="U2999" s="71">
        <v>45420</v>
      </c>
      <c r="V2999" s="94">
        <v>0.60416666666666663</v>
      </c>
      <c r="W2999">
        <v>6</v>
      </c>
      <c r="X2999">
        <v>0.1</v>
      </c>
      <c r="Y2999" t="s">
        <v>35</v>
      </c>
      <c r="AB2999" t="s">
        <v>757</v>
      </c>
      <c r="AC2999" t="s">
        <v>758</v>
      </c>
      <c r="AD2999">
        <v>124391</v>
      </c>
    </row>
    <row r="3000" spans="1:30" x14ac:dyDescent="0.25">
      <c r="A3000" t="s">
        <v>1004</v>
      </c>
      <c r="C3000" t="s">
        <v>1005</v>
      </c>
      <c r="D3000" t="s">
        <v>186</v>
      </c>
      <c r="E3000" t="s">
        <v>1006</v>
      </c>
      <c r="F3000" t="s">
        <v>782</v>
      </c>
      <c r="H3000" t="s">
        <v>743</v>
      </c>
      <c r="I3000">
        <v>19.5</v>
      </c>
      <c r="J3000">
        <v>35</v>
      </c>
      <c r="M3000" t="s">
        <v>789</v>
      </c>
      <c r="N3000" t="s">
        <v>777</v>
      </c>
      <c r="P3000" t="s">
        <v>790</v>
      </c>
      <c r="S3000" s="71">
        <v>45420</v>
      </c>
      <c r="T3000" s="94">
        <v>0.54166666666666663</v>
      </c>
      <c r="U3000" s="71">
        <v>45420</v>
      </c>
      <c r="V3000" s="94">
        <v>0.60416666666666663</v>
      </c>
      <c r="W3000">
        <v>1.82</v>
      </c>
      <c r="X3000">
        <v>3.0333333000000001E-2</v>
      </c>
      <c r="Y3000" t="s">
        <v>35</v>
      </c>
      <c r="AD3000">
        <v>124391</v>
      </c>
    </row>
    <row r="3001" spans="1:30" x14ac:dyDescent="0.25">
      <c r="A3001" t="s">
        <v>1004</v>
      </c>
      <c r="C3001" t="s">
        <v>1005</v>
      </c>
      <c r="D3001" t="s">
        <v>186</v>
      </c>
      <c r="E3001" t="s">
        <v>1006</v>
      </c>
      <c r="F3001" t="s">
        <v>782</v>
      </c>
      <c r="H3001" t="s">
        <v>743</v>
      </c>
      <c r="I3001">
        <v>19.5</v>
      </c>
      <c r="J3001">
        <v>35</v>
      </c>
      <c r="M3001" t="s">
        <v>744</v>
      </c>
      <c r="N3001" t="s">
        <v>745</v>
      </c>
      <c r="O3001">
        <v>0</v>
      </c>
      <c r="P3001" t="s">
        <v>783</v>
      </c>
      <c r="Q3001" t="s">
        <v>86</v>
      </c>
      <c r="R3001" t="s">
        <v>86</v>
      </c>
      <c r="S3001" s="71">
        <v>45420</v>
      </c>
      <c r="T3001" s="94">
        <v>0.625</v>
      </c>
      <c r="U3001" s="71">
        <v>45420</v>
      </c>
      <c r="V3001" s="94">
        <v>0.66666666666666663</v>
      </c>
      <c r="W3001">
        <v>60</v>
      </c>
      <c r="X3001">
        <v>1</v>
      </c>
      <c r="Y3001" t="s">
        <v>35</v>
      </c>
      <c r="AB3001" t="s">
        <v>1686</v>
      </c>
      <c r="AC3001" t="s">
        <v>1687</v>
      </c>
      <c r="AD3001">
        <v>120674</v>
      </c>
    </row>
    <row r="3002" spans="1:30" x14ac:dyDescent="0.25">
      <c r="A3002" t="s">
        <v>1004</v>
      </c>
      <c r="C3002" t="s">
        <v>1005</v>
      </c>
      <c r="D3002" t="s">
        <v>186</v>
      </c>
      <c r="E3002" t="s">
        <v>1006</v>
      </c>
      <c r="F3002" t="s">
        <v>782</v>
      </c>
      <c r="H3002" t="s">
        <v>743</v>
      </c>
      <c r="I3002">
        <v>19.5</v>
      </c>
      <c r="J3002">
        <v>35</v>
      </c>
      <c r="M3002" t="s">
        <v>789</v>
      </c>
      <c r="N3002" t="s">
        <v>777</v>
      </c>
      <c r="P3002" t="s">
        <v>790</v>
      </c>
      <c r="S3002" s="71">
        <v>45420</v>
      </c>
      <c r="T3002" s="94">
        <v>0.625</v>
      </c>
      <c r="U3002" s="71">
        <v>45420</v>
      </c>
      <c r="V3002" s="94">
        <v>0.66666666666666663</v>
      </c>
      <c r="W3002">
        <v>5.39</v>
      </c>
      <c r="X3002">
        <v>8.9833333000000001E-2</v>
      </c>
      <c r="Y3002" t="s">
        <v>35</v>
      </c>
      <c r="AD3002">
        <v>120674</v>
      </c>
    </row>
    <row r="3003" spans="1:30" x14ac:dyDescent="0.25">
      <c r="A3003" t="s">
        <v>1004</v>
      </c>
      <c r="C3003" t="s">
        <v>1005</v>
      </c>
      <c r="D3003" t="s">
        <v>186</v>
      </c>
      <c r="E3003" t="s">
        <v>1006</v>
      </c>
      <c r="F3003" t="s">
        <v>782</v>
      </c>
      <c r="H3003" t="s">
        <v>743</v>
      </c>
      <c r="I3003">
        <v>19.5</v>
      </c>
      <c r="J3003">
        <v>35</v>
      </c>
      <c r="M3003" t="s">
        <v>744</v>
      </c>
      <c r="N3003" t="s">
        <v>796</v>
      </c>
      <c r="O3003">
        <v>0</v>
      </c>
      <c r="P3003" t="s">
        <v>797</v>
      </c>
      <c r="Q3003" t="s">
        <v>747</v>
      </c>
      <c r="R3003" t="s">
        <v>747</v>
      </c>
      <c r="S3003" s="71">
        <v>45421</v>
      </c>
      <c r="T3003" s="94">
        <v>0.45833333333333331</v>
      </c>
      <c r="U3003" s="71">
        <v>45421</v>
      </c>
      <c r="V3003" s="94">
        <v>0.47916666666666669</v>
      </c>
      <c r="W3003">
        <v>30</v>
      </c>
      <c r="X3003">
        <v>0.5</v>
      </c>
      <c r="AB3003" t="s">
        <v>798</v>
      </c>
      <c r="AC3003" t="s">
        <v>799</v>
      </c>
      <c r="AD3003">
        <v>127030</v>
      </c>
    </row>
    <row r="3004" spans="1:30" x14ac:dyDescent="0.25">
      <c r="A3004" t="s">
        <v>1004</v>
      </c>
      <c r="C3004" t="s">
        <v>1005</v>
      </c>
      <c r="D3004" t="s">
        <v>186</v>
      </c>
      <c r="E3004" t="s">
        <v>1006</v>
      </c>
      <c r="F3004" t="s">
        <v>782</v>
      </c>
      <c r="H3004" t="s">
        <v>743</v>
      </c>
      <c r="I3004">
        <v>19.5</v>
      </c>
      <c r="J3004">
        <v>35</v>
      </c>
      <c r="M3004" t="s">
        <v>744</v>
      </c>
      <c r="N3004" t="s">
        <v>745</v>
      </c>
      <c r="O3004">
        <v>0</v>
      </c>
      <c r="P3004" t="s">
        <v>819</v>
      </c>
      <c r="Q3004" t="s">
        <v>86</v>
      </c>
      <c r="R3004" t="s">
        <v>86</v>
      </c>
      <c r="S3004" s="71">
        <v>45421</v>
      </c>
      <c r="T3004" s="94">
        <v>0.47916666666666669</v>
      </c>
      <c r="U3004" s="71">
        <v>45421</v>
      </c>
      <c r="V3004" s="94">
        <v>0.5625</v>
      </c>
      <c r="W3004">
        <v>120</v>
      </c>
      <c r="X3004">
        <v>2</v>
      </c>
      <c r="Y3004" t="s">
        <v>35</v>
      </c>
      <c r="AB3004" t="s">
        <v>1007</v>
      </c>
      <c r="AC3004" t="s">
        <v>1008</v>
      </c>
      <c r="AD3004">
        <v>120602</v>
      </c>
    </row>
    <row r="3005" spans="1:30" x14ac:dyDescent="0.25">
      <c r="A3005" t="s">
        <v>1004</v>
      </c>
      <c r="C3005" t="s">
        <v>1005</v>
      </c>
      <c r="D3005" t="s">
        <v>186</v>
      </c>
      <c r="E3005" t="s">
        <v>1006</v>
      </c>
      <c r="F3005" t="s">
        <v>782</v>
      </c>
      <c r="H3005" t="s">
        <v>743</v>
      </c>
      <c r="I3005">
        <v>19.5</v>
      </c>
      <c r="J3005">
        <v>35</v>
      </c>
      <c r="M3005" t="s">
        <v>776</v>
      </c>
      <c r="N3005" t="s">
        <v>777</v>
      </c>
      <c r="P3005" t="s">
        <v>788</v>
      </c>
      <c r="Q3005" t="s">
        <v>86</v>
      </c>
      <c r="R3005" t="s">
        <v>86</v>
      </c>
      <c r="S3005" s="71">
        <v>45421</v>
      </c>
      <c r="T3005" s="94">
        <v>0.47916666666666669</v>
      </c>
      <c r="U3005" s="71">
        <v>45421</v>
      </c>
      <c r="V3005" s="94">
        <v>0.5625</v>
      </c>
      <c r="W3005">
        <v>6</v>
      </c>
      <c r="X3005">
        <v>0.1</v>
      </c>
      <c r="Y3005" t="s">
        <v>35</v>
      </c>
      <c r="AB3005" t="s">
        <v>1007</v>
      </c>
      <c r="AC3005" t="s">
        <v>1008</v>
      </c>
      <c r="AD3005">
        <v>120602</v>
      </c>
    </row>
    <row r="3006" spans="1:30" x14ac:dyDescent="0.25">
      <c r="A3006" t="s">
        <v>1004</v>
      </c>
      <c r="C3006" t="s">
        <v>1005</v>
      </c>
      <c r="D3006" t="s">
        <v>186</v>
      </c>
      <c r="E3006" t="s">
        <v>1006</v>
      </c>
      <c r="F3006" t="s">
        <v>782</v>
      </c>
      <c r="H3006" t="s">
        <v>743</v>
      </c>
      <c r="I3006">
        <v>19.5</v>
      </c>
      <c r="J3006">
        <v>35</v>
      </c>
      <c r="M3006" t="s">
        <v>744</v>
      </c>
      <c r="N3006" t="s">
        <v>745</v>
      </c>
      <c r="O3006">
        <v>0</v>
      </c>
      <c r="P3006" t="s">
        <v>1531</v>
      </c>
      <c r="Q3006" t="s">
        <v>86</v>
      </c>
      <c r="R3006" t="s">
        <v>86</v>
      </c>
      <c r="S3006" s="71">
        <v>45421</v>
      </c>
      <c r="T3006" s="94">
        <v>0.58333333333333337</v>
      </c>
      <c r="U3006" s="71">
        <v>45421</v>
      </c>
      <c r="V3006" s="94">
        <v>0.66666666666666663</v>
      </c>
      <c r="W3006">
        <v>120</v>
      </c>
      <c r="X3006">
        <v>2</v>
      </c>
      <c r="Y3006" t="s">
        <v>35</v>
      </c>
      <c r="AB3006" t="s">
        <v>755</v>
      </c>
      <c r="AC3006" t="s">
        <v>756</v>
      </c>
      <c r="AD3006">
        <v>111513</v>
      </c>
    </row>
    <row r="3007" spans="1:30" x14ac:dyDescent="0.25">
      <c r="A3007" t="s">
        <v>1004</v>
      </c>
      <c r="C3007" t="s">
        <v>1005</v>
      </c>
      <c r="D3007" t="s">
        <v>186</v>
      </c>
      <c r="E3007" t="s">
        <v>1006</v>
      </c>
      <c r="F3007" t="s">
        <v>782</v>
      </c>
      <c r="H3007" t="s">
        <v>743</v>
      </c>
      <c r="I3007">
        <v>19.5</v>
      </c>
      <c r="J3007">
        <v>35</v>
      </c>
      <c r="M3007" t="s">
        <v>776</v>
      </c>
      <c r="N3007" t="s">
        <v>777</v>
      </c>
      <c r="P3007" t="s">
        <v>788</v>
      </c>
      <c r="Q3007" t="s">
        <v>86</v>
      </c>
      <c r="R3007" t="s">
        <v>86</v>
      </c>
      <c r="S3007" s="71">
        <v>45421</v>
      </c>
      <c r="T3007" s="94">
        <v>0.58333333333333337</v>
      </c>
      <c r="U3007" s="71">
        <v>45421</v>
      </c>
      <c r="V3007" s="94">
        <v>0.66666666666666663</v>
      </c>
      <c r="W3007">
        <v>9</v>
      </c>
      <c r="X3007">
        <v>0.15</v>
      </c>
      <c r="Y3007" t="s">
        <v>35</v>
      </c>
      <c r="AB3007" t="s">
        <v>755</v>
      </c>
      <c r="AC3007" t="s">
        <v>756</v>
      </c>
      <c r="AD3007">
        <v>111513</v>
      </c>
    </row>
    <row r="3008" spans="1:30" x14ac:dyDescent="0.25">
      <c r="A3008" t="s">
        <v>1004</v>
      </c>
      <c r="C3008" t="s">
        <v>1005</v>
      </c>
      <c r="D3008" t="s">
        <v>186</v>
      </c>
      <c r="E3008" t="s">
        <v>1006</v>
      </c>
      <c r="F3008" t="s">
        <v>782</v>
      </c>
      <c r="H3008" t="s">
        <v>743</v>
      </c>
      <c r="I3008">
        <v>19.5</v>
      </c>
      <c r="J3008">
        <v>35</v>
      </c>
      <c r="M3008" t="s">
        <v>789</v>
      </c>
      <c r="N3008" t="s">
        <v>777</v>
      </c>
      <c r="P3008" t="s">
        <v>790</v>
      </c>
      <c r="S3008" s="71">
        <v>45421</v>
      </c>
      <c r="T3008" s="94">
        <v>0.58333333333333337</v>
      </c>
      <c r="U3008" s="71">
        <v>45421</v>
      </c>
      <c r="V3008" s="94">
        <v>0.66666666666666663</v>
      </c>
      <c r="W3008">
        <v>8.75</v>
      </c>
      <c r="X3008">
        <v>0.14583333300000001</v>
      </c>
      <c r="Y3008" t="s">
        <v>35</v>
      </c>
      <c r="AD3008">
        <v>111513</v>
      </c>
    </row>
    <row r="3009" spans="1:30" x14ac:dyDescent="0.25">
      <c r="A3009" t="s">
        <v>1004</v>
      </c>
      <c r="C3009" t="s">
        <v>1005</v>
      </c>
      <c r="D3009" t="s">
        <v>186</v>
      </c>
      <c r="E3009" t="s">
        <v>1006</v>
      </c>
      <c r="F3009" t="s">
        <v>782</v>
      </c>
      <c r="H3009" t="s">
        <v>743</v>
      </c>
      <c r="I3009">
        <v>19.5</v>
      </c>
      <c r="J3009">
        <v>35</v>
      </c>
      <c r="M3009" t="s">
        <v>744</v>
      </c>
      <c r="N3009" t="s">
        <v>796</v>
      </c>
      <c r="O3009">
        <v>0</v>
      </c>
      <c r="P3009" t="s">
        <v>797</v>
      </c>
      <c r="Q3009" t="s">
        <v>747</v>
      </c>
      <c r="R3009" t="s">
        <v>747</v>
      </c>
      <c r="S3009" s="71">
        <v>45422</v>
      </c>
      <c r="T3009" s="94">
        <v>0.375</v>
      </c>
      <c r="U3009" s="71">
        <v>45422</v>
      </c>
      <c r="V3009" s="94">
        <v>0.39583333333333331</v>
      </c>
      <c r="W3009">
        <v>30</v>
      </c>
      <c r="X3009">
        <v>0.5</v>
      </c>
      <c r="AB3009" t="s">
        <v>798</v>
      </c>
      <c r="AC3009" t="s">
        <v>799</v>
      </c>
      <c r="AD3009">
        <v>127219</v>
      </c>
    </row>
    <row r="3010" spans="1:30" x14ac:dyDescent="0.25">
      <c r="A3010" t="s">
        <v>1004</v>
      </c>
      <c r="C3010" t="s">
        <v>1005</v>
      </c>
      <c r="D3010" t="s">
        <v>186</v>
      </c>
      <c r="E3010" t="s">
        <v>1006</v>
      </c>
      <c r="F3010" t="s">
        <v>782</v>
      </c>
      <c r="H3010" t="s">
        <v>743</v>
      </c>
      <c r="I3010">
        <v>19.5</v>
      </c>
      <c r="J3010">
        <v>35</v>
      </c>
      <c r="M3010" t="s">
        <v>744</v>
      </c>
      <c r="N3010" t="s">
        <v>745</v>
      </c>
      <c r="O3010">
        <v>0</v>
      </c>
      <c r="P3010" t="s">
        <v>791</v>
      </c>
      <c r="Q3010" t="s">
        <v>85</v>
      </c>
      <c r="R3010" t="s">
        <v>792</v>
      </c>
      <c r="S3010" s="71">
        <v>45422</v>
      </c>
      <c r="T3010" s="94">
        <v>0.39583333333333331</v>
      </c>
      <c r="U3010" s="71">
        <v>45422</v>
      </c>
      <c r="V3010" s="94">
        <v>0.52083333333333337</v>
      </c>
      <c r="W3010">
        <v>180</v>
      </c>
      <c r="X3010">
        <v>3</v>
      </c>
      <c r="Y3010" t="s">
        <v>34</v>
      </c>
      <c r="AB3010" t="s">
        <v>1012</v>
      </c>
      <c r="AC3010" t="s">
        <v>1013</v>
      </c>
      <c r="AD3010">
        <v>93066</v>
      </c>
    </row>
    <row r="3011" spans="1:30" x14ac:dyDescent="0.25">
      <c r="A3011" t="s">
        <v>1004</v>
      </c>
      <c r="C3011" t="s">
        <v>1005</v>
      </c>
      <c r="D3011" t="s">
        <v>186</v>
      </c>
      <c r="E3011" t="s">
        <v>1006</v>
      </c>
      <c r="F3011" t="s">
        <v>782</v>
      </c>
      <c r="H3011" t="s">
        <v>743</v>
      </c>
      <c r="I3011">
        <v>19.5</v>
      </c>
      <c r="J3011">
        <v>35</v>
      </c>
      <c r="M3011" t="s">
        <v>744</v>
      </c>
      <c r="N3011" t="s">
        <v>745</v>
      </c>
      <c r="O3011">
        <v>0</v>
      </c>
      <c r="P3011" t="s">
        <v>791</v>
      </c>
      <c r="Q3011" t="s">
        <v>85</v>
      </c>
      <c r="R3011" t="s">
        <v>792</v>
      </c>
      <c r="S3011" s="71">
        <v>45422</v>
      </c>
      <c r="T3011" s="94">
        <v>0.53125</v>
      </c>
      <c r="U3011" s="71">
        <v>45422</v>
      </c>
      <c r="V3011" s="94">
        <v>0.61458333333333337</v>
      </c>
      <c r="W3011">
        <v>120</v>
      </c>
      <c r="X3011">
        <v>2</v>
      </c>
      <c r="Y3011" t="s">
        <v>34</v>
      </c>
      <c r="AB3011" t="s">
        <v>1014</v>
      </c>
      <c r="AC3011" t="s">
        <v>1015</v>
      </c>
      <c r="AD3011">
        <v>93119</v>
      </c>
    </row>
    <row r="3012" spans="1:30" x14ac:dyDescent="0.25">
      <c r="A3012" t="s">
        <v>1004</v>
      </c>
      <c r="C3012" t="s">
        <v>1005</v>
      </c>
      <c r="D3012" t="s">
        <v>186</v>
      </c>
      <c r="E3012" t="s">
        <v>1006</v>
      </c>
      <c r="F3012" t="s">
        <v>782</v>
      </c>
      <c r="H3012" t="s">
        <v>743</v>
      </c>
      <c r="I3012">
        <v>19.5</v>
      </c>
      <c r="J3012">
        <v>35</v>
      </c>
      <c r="M3012" t="s">
        <v>789</v>
      </c>
      <c r="N3012" t="s">
        <v>777</v>
      </c>
      <c r="P3012" t="s">
        <v>790</v>
      </c>
      <c r="S3012" s="71">
        <v>45422</v>
      </c>
      <c r="T3012" s="94">
        <v>0.53125</v>
      </c>
      <c r="U3012" s="71">
        <v>45422</v>
      </c>
      <c r="V3012" s="94">
        <v>0.61458333333333337</v>
      </c>
      <c r="W3012">
        <v>1.31</v>
      </c>
      <c r="X3012">
        <v>2.1833333E-2</v>
      </c>
      <c r="Y3012" t="s">
        <v>34</v>
      </c>
      <c r="AD3012">
        <v>93119</v>
      </c>
    </row>
    <row r="3013" spans="1:30" x14ac:dyDescent="0.25">
      <c r="A3013" t="s">
        <v>1004</v>
      </c>
      <c r="C3013" t="s">
        <v>1005</v>
      </c>
      <c r="D3013" t="s">
        <v>186</v>
      </c>
      <c r="E3013" t="s">
        <v>1006</v>
      </c>
      <c r="F3013" t="s">
        <v>782</v>
      </c>
      <c r="H3013" t="s">
        <v>743</v>
      </c>
      <c r="I3013">
        <v>19.5</v>
      </c>
      <c r="J3013">
        <v>35</v>
      </c>
      <c r="M3013" t="s">
        <v>744</v>
      </c>
      <c r="N3013" t="s">
        <v>745</v>
      </c>
      <c r="O3013">
        <v>0</v>
      </c>
      <c r="P3013" t="s">
        <v>783</v>
      </c>
      <c r="Q3013" t="s">
        <v>86</v>
      </c>
      <c r="R3013" t="s">
        <v>86</v>
      </c>
      <c r="S3013" s="71">
        <v>45422</v>
      </c>
      <c r="T3013" s="94">
        <v>0.625</v>
      </c>
      <c r="U3013" s="71">
        <v>45422</v>
      </c>
      <c r="V3013" s="94">
        <v>0.66666666666666663</v>
      </c>
      <c r="W3013">
        <v>60</v>
      </c>
      <c r="X3013">
        <v>1</v>
      </c>
      <c r="Y3013" t="s">
        <v>35</v>
      </c>
      <c r="AB3013" t="s">
        <v>1016</v>
      </c>
      <c r="AC3013" t="s">
        <v>1017</v>
      </c>
      <c r="AD3013">
        <v>93016</v>
      </c>
    </row>
    <row r="3014" spans="1:30" x14ac:dyDescent="0.25">
      <c r="A3014" t="s">
        <v>1004</v>
      </c>
      <c r="C3014" t="s">
        <v>1005</v>
      </c>
      <c r="D3014" t="s">
        <v>186</v>
      </c>
      <c r="E3014" t="s">
        <v>1006</v>
      </c>
      <c r="F3014" t="s">
        <v>782</v>
      </c>
      <c r="H3014" t="s">
        <v>743</v>
      </c>
      <c r="I3014">
        <v>19.5</v>
      </c>
      <c r="J3014">
        <v>35</v>
      </c>
      <c r="M3014" t="s">
        <v>789</v>
      </c>
      <c r="N3014" t="s">
        <v>777</v>
      </c>
      <c r="P3014" t="s">
        <v>790</v>
      </c>
      <c r="S3014" s="71">
        <v>45422</v>
      </c>
      <c r="T3014" s="94">
        <v>0.625</v>
      </c>
      <c r="U3014" s="71">
        <v>45422</v>
      </c>
      <c r="V3014" s="94">
        <v>0.66666666666666663</v>
      </c>
      <c r="W3014">
        <v>2.74</v>
      </c>
      <c r="X3014">
        <v>4.5666667000000001E-2</v>
      </c>
      <c r="Y3014" t="s">
        <v>35</v>
      </c>
      <c r="AD3014">
        <v>93016</v>
      </c>
    </row>
    <row r="3015" spans="1:30" x14ac:dyDescent="0.25">
      <c r="A3015" t="s">
        <v>1004</v>
      </c>
      <c r="C3015" t="s">
        <v>1005</v>
      </c>
      <c r="D3015" t="s">
        <v>186</v>
      </c>
      <c r="E3015" t="s">
        <v>1006</v>
      </c>
      <c r="F3015" t="s">
        <v>782</v>
      </c>
      <c r="H3015" t="s">
        <v>743</v>
      </c>
      <c r="I3015">
        <v>19.5</v>
      </c>
      <c r="J3015">
        <v>35</v>
      </c>
      <c r="M3015" t="s">
        <v>744</v>
      </c>
      <c r="N3015" t="s">
        <v>796</v>
      </c>
      <c r="O3015">
        <v>0</v>
      </c>
      <c r="P3015" t="s">
        <v>797</v>
      </c>
      <c r="Q3015" t="s">
        <v>747</v>
      </c>
      <c r="R3015" t="s">
        <v>747</v>
      </c>
      <c r="S3015" s="71">
        <v>45425</v>
      </c>
      <c r="T3015" s="94">
        <v>0.34375</v>
      </c>
      <c r="U3015" s="71">
        <v>45425</v>
      </c>
      <c r="V3015" s="94">
        <v>0.39583333333333331</v>
      </c>
      <c r="W3015">
        <v>75</v>
      </c>
      <c r="X3015">
        <v>1.25</v>
      </c>
      <c r="AB3015" t="s">
        <v>798</v>
      </c>
      <c r="AC3015" t="s">
        <v>799</v>
      </c>
      <c r="AD3015">
        <v>128392</v>
      </c>
    </row>
    <row r="3016" spans="1:30" x14ac:dyDescent="0.25">
      <c r="A3016" t="s">
        <v>1004</v>
      </c>
      <c r="C3016" t="s">
        <v>1005</v>
      </c>
      <c r="D3016" t="s">
        <v>186</v>
      </c>
      <c r="E3016" t="s">
        <v>1006</v>
      </c>
      <c r="F3016" t="s">
        <v>782</v>
      </c>
      <c r="H3016" t="s">
        <v>743</v>
      </c>
      <c r="I3016">
        <v>19.5</v>
      </c>
      <c r="J3016">
        <v>35</v>
      </c>
      <c r="M3016" t="s">
        <v>744</v>
      </c>
      <c r="N3016" t="s">
        <v>745</v>
      </c>
      <c r="O3016">
        <v>0</v>
      </c>
      <c r="P3016" t="s">
        <v>783</v>
      </c>
      <c r="Q3016" t="s">
        <v>86</v>
      </c>
      <c r="R3016" t="s">
        <v>86</v>
      </c>
      <c r="S3016" s="71">
        <v>45425</v>
      </c>
      <c r="T3016" s="94">
        <v>0.39583333333333331</v>
      </c>
      <c r="U3016" s="71">
        <v>45425</v>
      </c>
      <c r="V3016" s="94">
        <v>0.47916666666666669</v>
      </c>
      <c r="W3016">
        <v>120</v>
      </c>
      <c r="X3016">
        <v>2</v>
      </c>
      <c r="Y3016" t="s">
        <v>35</v>
      </c>
      <c r="AB3016" t="s">
        <v>966</v>
      </c>
      <c r="AC3016" t="s">
        <v>967</v>
      </c>
      <c r="AD3016">
        <v>96568</v>
      </c>
    </row>
    <row r="3017" spans="1:30" x14ac:dyDescent="0.25">
      <c r="A3017" t="s">
        <v>1004</v>
      </c>
      <c r="C3017" t="s">
        <v>1005</v>
      </c>
      <c r="D3017" t="s">
        <v>186</v>
      </c>
      <c r="E3017" t="s">
        <v>1006</v>
      </c>
      <c r="F3017" t="s">
        <v>782</v>
      </c>
      <c r="H3017" t="s">
        <v>743</v>
      </c>
      <c r="I3017">
        <v>19.5</v>
      </c>
      <c r="J3017">
        <v>35</v>
      </c>
      <c r="M3017" t="s">
        <v>744</v>
      </c>
      <c r="N3017" t="s">
        <v>745</v>
      </c>
      <c r="O3017">
        <v>0</v>
      </c>
      <c r="P3017" t="s">
        <v>783</v>
      </c>
      <c r="Q3017" t="s">
        <v>86</v>
      </c>
      <c r="R3017" t="s">
        <v>86</v>
      </c>
      <c r="S3017" s="71">
        <v>45425</v>
      </c>
      <c r="T3017" s="94">
        <v>0.5</v>
      </c>
      <c r="U3017" s="71">
        <v>45425</v>
      </c>
      <c r="V3017" s="94">
        <v>0.58333333333333337</v>
      </c>
      <c r="W3017">
        <v>120</v>
      </c>
      <c r="X3017">
        <v>2</v>
      </c>
      <c r="Y3017" t="s">
        <v>35</v>
      </c>
      <c r="AB3017" t="s">
        <v>904</v>
      </c>
      <c r="AC3017" t="s">
        <v>905</v>
      </c>
      <c r="AD3017">
        <v>96359</v>
      </c>
    </row>
    <row r="3018" spans="1:30" x14ac:dyDescent="0.25">
      <c r="A3018" t="s">
        <v>1004</v>
      </c>
      <c r="C3018" t="s">
        <v>1005</v>
      </c>
      <c r="D3018" t="s">
        <v>186</v>
      </c>
      <c r="E3018" t="s">
        <v>1006</v>
      </c>
      <c r="F3018" t="s">
        <v>782</v>
      </c>
      <c r="H3018" t="s">
        <v>743</v>
      </c>
      <c r="I3018">
        <v>19.5</v>
      </c>
      <c r="J3018">
        <v>35</v>
      </c>
      <c r="M3018" t="s">
        <v>789</v>
      </c>
      <c r="N3018" t="s">
        <v>777</v>
      </c>
      <c r="P3018" t="s">
        <v>790</v>
      </c>
      <c r="S3018" s="71">
        <v>45425</v>
      </c>
      <c r="T3018" s="94">
        <v>0.5</v>
      </c>
      <c r="U3018" s="71">
        <v>45425</v>
      </c>
      <c r="V3018" s="94">
        <v>0.58333333333333337</v>
      </c>
      <c r="W3018">
        <v>2.88</v>
      </c>
      <c r="X3018">
        <v>4.8000000000000001E-2</v>
      </c>
      <c r="Y3018" t="s">
        <v>35</v>
      </c>
      <c r="AD3018">
        <v>96359</v>
      </c>
    </row>
    <row r="3019" spans="1:30" x14ac:dyDescent="0.25">
      <c r="A3019" t="s">
        <v>1004</v>
      </c>
      <c r="C3019" t="s">
        <v>1005</v>
      </c>
      <c r="D3019" t="s">
        <v>186</v>
      </c>
      <c r="E3019" t="s">
        <v>1006</v>
      </c>
      <c r="F3019" t="s">
        <v>782</v>
      </c>
      <c r="H3019" t="s">
        <v>743</v>
      </c>
      <c r="I3019">
        <v>19.5</v>
      </c>
      <c r="J3019">
        <v>35</v>
      </c>
      <c r="M3019" t="s">
        <v>744</v>
      </c>
      <c r="N3019" t="s">
        <v>745</v>
      </c>
      <c r="O3019">
        <v>0</v>
      </c>
      <c r="P3019" t="s">
        <v>783</v>
      </c>
      <c r="Q3019" t="s">
        <v>86</v>
      </c>
      <c r="R3019" t="s">
        <v>86</v>
      </c>
      <c r="S3019" s="71">
        <v>45425</v>
      </c>
      <c r="T3019" s="94">
        <v>0.60416666666666663</v>
      </c>
      <c r="U3019" s="71">
        <v>45425</v>
      </c>
      <c r="V3019" s="94">
        <v>0.64583333333333337</v>
      </c>
      <c r="W3019">
        <v>60</v>
      </c>
      <c r="X3019">
        <v>1</v>
      </c>
      <c r="Y3019" t="s">
        <v>35</v>
      </c>
      <c r="AB3019" t="s">
        <v>1016</v>
      </c>
      <c r="AC3019" t="s">
        <v>1017</v>
      </c>
      <c r="AD3019">
        <v>100518</v>
      </c>
    </row>
    <row r="3020" spans="1:30" x14ac:dyDescent="0.25">
      <c r="A3020" t="s">
        <v>1004</v>
      </c>
      <c r="C3020" t="s">
        <v>1005</v>
      </c>
      <c r="D3020" t="s">
        <v>186</v>
      </c>
      <c r="E3020" t="s">
        <v>1006</v>
      </c>
      <c r="F3020" t="s">
        <v>782</v>
      </c>
      <c r="H3020" t="s">
        <v>743</v>
      </c>
      <c r="I3020">
        <v>19.5</v>
      </c>
      <c r="J3020">
        <v>35</v>
      </c>
      <c r="M3020" t="s">
        <v>789</v>
      </c>
      <c r="N3020" t="s">
        <v>777</v>
      </c>
      <c r="P3020" t="s">
        <v>790</v>
      </c>
      <c r="S3020" s="71">
        <v>45425</v>
      </c>
      <c r="T3020" s="94">
        <v>0.60416666666666663</v>
      </c>
      <c r="U3020" s="71">
        <v>45425</v>
      </c>
      <c r="V3020" s="94">
        <v>0.64583333333333337</v>
      </c>
      <c r="W3020">
        <v>5.7</v>
      </c>
      <c r="X3020">
        <v>9.5000000000000001E-2</v>
      </c>
      <c r="Y3020" t="s">
        <v>35</v>
      </c>
      <c r="AD3020">
        <v>100518</v>
      </c>
    </row>
    <row r="3021" spans="1:30" x14ac:dyDescent="0.25">
      <c r="A3021" t="s">
        <v>1004</v>
      </c>
      <c r="C3021" t="s">
        <v>1005</v>
      </c>
      <c r="D3021" t="s">
        <v>186</v>
      </c>
      <c r="E3021" t="s">
        <v>1006</v>
      </c>
      <c r="F3021" t="s">
        <v>782</v>
      </c>
      <c r="H3021" t="s">
        <v>743</v>
      </c>
      <c r="I3021">
        <v>19.5</v>
      </c>
      <c r="J3021">
        <v>35</v>
      </c>
      <c r="M3021" t="s">
        <v>744</v>
      </c>
      <c r="N3021" t="s">
        <v>745</v>
      </c>
      <c r="O3021">
        <v>0</v>
      </c>
      <c r="P3021" t="s">
        <v>783</v>
      </c>
      <c r="Q3021" t="s">
        <v>802</v>
      </c>
      <c r="R3021" t="s">
        <v>802</v>
      </c>
      <c r="S3021" s="71">
        <v>45425</v>
      </c>
      <c r="T3021" s="94">
        <v>0.65625</v>
      </c>
      <c r="U3021" s="71">
        <v>45425</v>
      </c>
      <c r="V3021" s="94">
        <v>0.69791666666666663</v>
      </c>
      <c r="W3021">
        <v>60</v>
      </c>
      <c r="X3021">
        <v>1</v>
      </c>
      <c r="Y3021" t="s">
        <v>34</v>
      </c>
      <c r="AB3021" t="s">
        <v>1014</v>
      </c>
      <c r="AC3021" t="s">
        <v>1015</v>
      </c>
      <c r="AD3021">
        <v>127137</v>
      </c>
    </row>
    <row r="3022" spans="1:30" x14ac:dyDescent="0.25">
      <c r="A3022" t="s">
        <v>1004</v>
      </c>
      <c r="C3022" t="s">
        <v>1005</v>
      </c>
      <c r="D3022" t="s">
        <v>186</v>
      </c>
      <c r="E3022" t="s">
        <v>1006</v>
      </c>
      <c r="F3022" t="s">
        <v>782</v>
      </c>
      <c r="H3022" t="s">
        <v>743</v>
      </c>
      <c r="I3022">
        <v>19.5</v>
      </c>
      <c r="J3022">
        <v>35</v>
      </c>
      <c r="M3022" t="s">
        <v>789</v>
      </c>
      <c r="N3022" t="s">
        <v>777</v>
      </c>
      <c r="P3022" t="s">
        <v>790</v>
      </c>
      <c r="S3022" s="71">
        <v>45425</v>
      </c>
      <c r="T3022" s="94">
        <v>0.65625</v>
      </c>
      <c r="U3022" s="71">
        <v>45425</v>
      </c>
      <c r="V3022" s="94">
        <v>0.69791666666666663</v>
      </c>
      <c r="W3022">
        <v>2.73</v>
      </c>
      <c r="X3022">
        <v>4.5499999999999999E-2</v>
      </c>
      <c r="Y3022" t="s">
        <v>34</v>
      </c>
      <c r="AD3022">
        <v>127137</v>
      </c>
    </row>
    <row r="3023" spans="1:30" x14ac:dyDescent="0.25">
      <c r="A3023" t="s">
        <v>1004</v>
      </c>
      <c r="C3023" t="s">
        <v>1005</v>
      </c>
      <c r="D3023" t="s">
        <v>186</v>
      </c>
      <c r="E3023" t="s">
        <v>1006</v>
      </c>
      <c r="F3023" t="s">
        <v>782</v>
      </c>
      <c r="H3023" t="s">
        <v>743</v>
      </c>
      <c r="I3023">
        <v>19.5</v>
      </c>
      <c r="J3023">
        <v>35</v>
      </c>
      <c r="M3023" t="s">
        <v>744</v>
      </c>
      <c r="N3023" t="s">
        <v>796</v>
      </c>
      <c r="O3023">
        <v>0</v>
      </c>
      <c r="P3023" t="s">
        <v>797</v>
      </c>
      <c r="Q3023" t="s">
        <v>747</v>
      </c>
      <c r="R3023" t="s">
        <v>747</v>
      </c>
      <c r="S3023" s="71">
        <v>45426</v>
      </c>
      <c r="T3023" s="94">
        <v>0.35416666666666669</v>
      </c>
      <c r="U3023" s="71">
        <v>45426</v>
      </c>
      <c r="V3023" s="94">
        <v>0.39583333333333331</v>
      </c>
      <c r="W3023">
        <v>60</v>
      </c>
      <c r="X3023">
        <v>1</v>
      </c>
      <c r="AB3023" t="s">
        <v>798</v>
      </c>
      <c r="AC3023" t="s">
        <v>799</v>
      </c>
      <c r="AD3023">
        <v>128708</v>
      </c>
    </row>
    <row r="3024" spans="1:30" x14ac:dyDescent="0.25">
      <c r="A3024" t="s">
        <v>1004</v>
      </c>
      <c r="C3024" t="s">
        <v>1005</v>
      </c>
      <c r="D3024" t="s">
        <v>186</v>
      </c>
      <c r="E3024" t="s">
        <v>1006</v>
      </c>
      <c r="F3024" t="s">
        <v>782</v>
      </c>
      <c r="H3024" t="s">
        <v>743</v>
      </c>
      <c r="I3024">
        <v>19.5</v>
      </c>
      <c r="J3024">
        <v>35</v>
      </c>
      <c r="M3024" t="s">
        <v>744</v>
      </c>
      <c r="N3024" t="s">
        <v>745</v>
      </c>
      <c r="O3024">
        <v>0</v>
      </c>
      <c r="P3024" t="s">
        <v>791</v>
      </c>
      <c r="Q3024" t="s">
        <v>85</v>
      </c>
      <c r="R3024" t="s">
        <v>792</v>
      </c>
      <c r="S3024" s="71">
        <v>45426</v>
      </c>
      <c r="T3024" s="94">
        <v>0.39583333333333331</v>
      </c>
      <c r="U3024" s="71">
        <v>45426</v>
      </c>
      <c r="V3024" s="94">
        <v>0.4375</v>
      </c>
      <c r="W3024">
        <v>60</v>
      </c>
      <c r="X3024">
        <v>1</v>
      </c>
      <c r="Y3024" t="s">
        <v>34</v>
      </c>
      <c r="AB3024" t="s">
        <v>1795</v>
      </c>
      <c r="AC3024" t="s">
        <v>1796</v>
      </c>
      <c r="AD3024">
        <v>108803</v>
      </c>
    </row>
    <row r="3025" spans="1:30" x14ac:dyDescent="0.25">
      <c r="A3025" t="s">
        <v>1004</v>
      </c>
      <c r="C3025" t="s">
        <v>1005</v>
      </c>
      <c r="D3025" t="s">
        <v>186</v>
      </c>
      <c r="E3025" t="s">
        <v>1006</v>
      </c>
      <c r="F3025" t="s">
        <v>782</v>
      </c>
      <c r="H3025" t="s">
        <v>743</v>
      </c>
      <c r="I3025">
        <v>19.5</v>
      </c>
      <c r="J3025">
        <v>35</v>
      </c>
      <c r="M3025" t="s">
        <v>776</v>
      </c>
      <c r="N3025" t="s">
        <v>777</v>
      </c>
      <c r="P3025" t="s">
        <v>795</v>
      </c>
      <c r="Q3025" t="s">
        <v>85</v>
      </c>
      <c r="R3025" t="s">
        <v>792</v>
      </c>
      <c r="S3025" s="71">
        <v>45426</v>
      </c>
      <c r="T3025" s="94">
        <v>0.39583333333333331</v>
      </c>
      <c r="U3025" s="71">
        <v>45426</v>
      </c>
      <c r="V3025" s="94">
        <v>0.4375</v>
      </c>
      <c r="W3025">
        <v>2</v>
      </c>
      <c r="X3025">
        <v>3.3333333E-2</v>
      </c>
      <c r="Y3025" t="s">
        <v>34</v>
      </c>
      <c r="AB3025" t="s">
        <v>1795</v>
      </c>
      <c r="AC3025" t="s">
        <v>1796</v>
      </c>
      <c r="AD3025">
        <v>108803</v>
      </c>
    </row>
    <row r="3026" spans="1:30" x14ac:dyDescent="0.25">
      <c r="A3026" t="s">
        <v>1004</v>
      </c>
      <c r="C3026" t="s">
        <v>1005</v>
      </c>
      <c r="D3026" t="s">
        <v>186</v>
      </c>
      <c r="E3026" t="s">
        <v>1006</v>
      </c>
      <c r="F3026" t="s">
        <v>782</v>
      </c>
      <c r="H3026" t="s">
        <v>743</v>
      </c>
      <c r="I3026">
        <v>19.5</v>
      </c>
      <c r="J3026">
        <v>35</v>
      </c>
      <c r="M3026" t="s">
        <v>744</v>
      </c>
      <c r="N3026" t="s">
        <v>745</v>
      </c>
      <c r="O3026">
        <v>0</v>
      </c>
      <c r="P3026" t="s">
        <v>819</v>
      </c>
      <c r="Q3026" t="s">
        <v>86</v>
      </c>
      <c r="R3026" t="s">
        <v>86</v>
      </c>
      <c r="S3026" s="71">
        <v>45426</v>
      </c>
      <c r="T3026" s="94">
        <v>0.44791666666666669</v>
      </c>
      <c r="U3026" s="71">
        <v>45426</v>
      </c>
      <c r="V3026" s="94">
        <v>0.51041666666666663</v>
      </c>
      <c r="W3026">
        <v>90</v>
      </c>
      <c r="X3026">
        <v>1.5</v>
      </c>
      <c r="Y3026" t="s">
        <v>35</v>
      </c>
      <c r="AB3026" t="s">
        <v>861</v>
      </c>
      <c r="AC3026" t="s">
        <v>862</v>
      </c>
      <c r="AD3026">
        <v>95988</v>
      </c>
    </row>
    <row r="3027" spans="1:30" x14ac:dyDescent="0.25">
      <c r="A3027" t="s">
        <v>1004</v>
      </c>
      <c r="C3027" t="s">
        <v>1005</v>
      </c>
      <c r="D3027" t="s">
        <v>186</v>
      </c>
      <c r="E3027" t="s">
        <v>1006</v>
      </c>
      <c r="F3027" t="s">
        <v>782</v>
      </c>
      <c r="H3027" t="s">
        <v>743</v>
      </c>
      <c r="I3027">
        <v>19.5</v>
      </c>
      <c r="J3027">
        <v>35</v>
      </c>
      <c r="M3027" t="s">
        <v>789</v>
      </c>
      <c r="N3027" t="s">
        <v>777</v>
      </c>
      <c r="P3027" t="s">
        <v>790</v>
      </c>
      <c r="S3027" s="71">
        <v>45426</v>
      </c>
      <c r="T3027" s="94">
        <v>0.44791666666666669</v>
      </c>
      <c r="U3027" s="71">
        <v>45426</v>
      </c>
      <c r="V3027" s="94">
        <v>0.51041666666666663</v>
      </c>
      <c r="W3027">
        <v>3.55</v>
      </c>
      <c r="X3027">
        <v>5.9166666999999999E-2</v>
      </c>
      <c r="Y3027" t="s">
        <v>35</v>
      </c>
      <c r="AD3027">
        <v>95988</v>
      </c>
    </row>
    <row r="3028" spans="1:30" x14ac:dyDescent="0.25">
      <c r="A3028" t="s">
        <v>1004</v>
      </c>
      <c r="C3028" t="s">
        <v>1005</v>
      </c>
      <c r="D3028" t="s">
        <v>186</v>
      </c>
      <c r="E3028" t="s">
        <v>1006</v>
      </c>
      <c r="F3028" t="s">
        <v>782</v>
      </c>
      <c r="H3028" t="s">
        <v>743</v>
      </c>
      <c r="I3028">
        <v>19.5</v>
      </c>
      <c r="J3028">
        <v>35</v>
      </c>
      <c r="M3028" t="s">
        <v>744</v>
      </c>
      <c r="N3028" t="s">
        <v>745</v>
      </c>
      <c r="O3028">
        <v>0</v>
      </c>
      <c r="P3028" t="s">
        <v>791</v>
      </c>
      <c r="Q3028" t="s">
        <v>85</v>
      </c>
      <c r="R3028" t="s">
        <v>792</v>
      </c>
      <c r="S3028" s="71">
        <v>45426</v>
      </c>
      <c r="T3028" s="94">
        <v>0.52083333333333337</v>
      </c>
      <c r="U3028" s="71">
        <v>45426</v>
      </c>
      <c r="V3028" s="94">
        <v>0.60416666666666663</v>
      </c>
      <c r="W3028">
        <v>120</v>
      </c>
      <c r="X3028">
        <v>2</v>
      </c>
      <c r="Y3028" t="s">
        <v>34</v>
      </c>
      <c r="AB3028" t="s">
        <v>1014</v>
      </c>
      <c r="AC3028" t="s">
        <v>1015</v>
      </c>
      <c r="AD3028">
        <v>106392</v>
      </c>
    </row>
    <row r="3029" spans="1:30" x14ac:dyDescent="0.25">
      <c r="A3029" t="s">
        <v>1004</v>
      </c>
      <c r="C3029" t="s">
        <v>1005</v>
      </c>
      <c r="D3029" t="s">
        <v>186</v>
      </c>
      <c r="E3029" t="s">
        <v>1006</v>
      </c>
      <c r="F3029" t="s">
        <v>782</v>
      </c>
      <c r="H3029" t="s">
        <v>743</v>
      </c>
      <c r="I3029">
        <v>19.5</v>
      </c>
      <c r="J3029">
        <v>35</v>
      </c>
      <c r="M3029" t="s">
        <v>789</v>
      </c>
      <c r="N3029" t="s">
        <v>777</v>
      </c>
      <c r="P3029" t="s">
        <v>790</v>
      </c>
      <c r="S3029" s="71">
        <v>45426</v>
      </c>
      <c r="T3029" s="94">
        <v>0.52083333333333337</v>
      </c>
      <c r="U3029" s="71">
        <v>45426</v>
      </c>
      <c r="V3029" s="94">
        <v>0.60416666666666663</v>
      </c>
      <c r="W3029">
        <v>0.48</v>
      </c>
      <c r="X3029">
        <v>8.0000000000000002E-3</v>
      </c>
      <c r="Y3029" t="s">
        <v>34</v>
      </c>
      <c r="AD3029">
        <v>106392</v>
      </c>
    </row>
    <row r="3030" spans="1:30" x14ac:dyDescent="0.25">
      <c r="A3030" t="s">
        <v>1004</v>
      </c>
      <c r="C3030" t="s">
        <v>1005</v>
      </c>
      <c r="D3030" t="s">
        <v>186</v>
      </c>
      <c r="E3030" t="s">
        <v>1006</v>
      </c>
      <c r="F3030" t="s">
        <v>782</v>
      </c>
      <c r="H3030" t="s">
        <v>743</v>
      </c>
      <c r="I3030">
        <v>19.5</v>
      </c>
      <c r="J3030">
        <v>35</v>
      </c>
      <c r="M3030" t="s">
        <v>744</v>
      </c>
      <c r="N3030" t="s">
        <v>745</v>
      </c>
      <c r="O3030">
        <v>0</v>
      </c>
      <c r="P3030" t="s">
        <v>783</v>
      </c>
      <c r="Q3030" t="s">
        <v>86</v>
      </c>
      <c r="R3030" t="s">
        <v>86</v>
      </c>
      <c r="S3030" s="71">
        <v>45426</v>
      </c>
      <c r="T3030" s="94">
        <v>0.625</v>
      </c>
      <c r="U3030" s="71">
        <v>45426</v>
      </c>
      <c r="V3030" s="94">
        <v>0.66666666666666663</v>
      </c>
      <c r="W3030">
        <v>60</v>
      </c>
      <c r="X3030">
        <v>1</v>
      </c>
      <c r="Y3030" t="s">
        <v>35</v>
      </c>
      <c r="AB3030" t="s">
        <v>1686</v>
      </c>
      <c r="AC3030" t="s">
        <v>1687</v>
      </c>
      <c r="AD3030">
        <v>105408</v>
      </c>
    </row>
    <row r="3031" spans="1:30" x14ac:dyDescent="0.25">
      <c r="A3031" t="s">
        <v>1004</v>
      </c>
      <c r="C3031" t="s">
        <v>1005</v>
      </c>
      <c r="D3031" t="s">
        <v>186</v>
      </c>
      <c r="E3031" t="s">
        <v>1006</v>
      </c>
      <c r="F3031" t="s">
        <v>782</v>
      </c>
      <c r="H3031" t="s">
        <v>743</v>
      </c>
      <c r="I3031">
        <v>19.5</v>
      </c>
      <c r="J3031">
        <v>35</v>
      </c>
      <c r="M3031" t="s">
        <v>789</v>
      </c>
      <c r="N3031" t="s">
        <v>777</v>
      </c>
      <c r="P3031" t="s">
        <v>790</v>
      </c>
      <c r="S3031" s="71">
        <v>45426</v>
      </c>
      <c r="T3031" s="94">
        <v>0.625</v>
      </c>
      <c r="U3031" s="71">
        <v>45426</v>
      </c>
      <c r="V3031" s="94">
        <v>0.66666666666666663</v>
      </c>
      <c r="W3031">
        <v>3.14</v>
      </c>
      <c r="X3031">
        <v>5.2333333000000003E-2</v>
      </c>
      <c r="Y3031" t="s">
        <v>35</v>
      </c>
      <c r="AD3031">
        <v>105408</v>
      </c>
    </row>
    <row r="3032" spans="1:30" x14ac:dyDescent="0.25">
      <c r="A3032" t="s">
        <v>1004</v>
      </c>
      <c r="C3032" t="s">
        <v>1005</v>
      </c>
      <c r="D3032" t="s">
        <v>186</v>
      </c>
      <c r="E3032" t="s">
        <v>1006</v>
      </c>
      <c r="F3032" t="s">
        <v>782</v>
      </c>
      <c r="H3032" t="s">
        <v>743</v>
      </c>
      <c r="I3032">
        <v>19.5</v>
      </c>
      <c r="J3032">
        <v>35</v>
      </c>
      <c r="M3032" t="s">
        <v>744</v>
      </c>
      <c r="N3032" t="s">
        <v>796</v>
      </c>
      <c r="O3032">
        <v>0</v>
      </c>
      <c r="P3032" t="s">
        <v>797</v>
      </c>
      <c r="Q3032" t="s">
        <v>747</v>
      </c>
      <c r="R3032" t="s">
        <v>747</v>
      </c>
      <c r="S3032" s="71">
        <v>45427</v>
      </c>
      <c r="T3032" s="94">
        <v>0.35416666666666669</v>
      </c>
      <c r="U3032" s="71">
        <v>45427</v>
      </c>
      <c r="V3032" s="94">
        <v>0.39583333333333331</v>
      </c>
      <c r="W3032">
        <v>60</v>
      </c>
      <c r="X3032">
        <v>1</v>
      </c>
      <c r="AB3032" t="s">
        <v>798</v>
      </c>
      <c r="AC3032" t="s">
        <v>799</v>
      </c>
      <c r="AD3032">
        <v>129032</v>
      </c>
    </row>
    <row r="3033" spans="1:30" x14ac:dyDescent="0.25">
      <c r="A3033" t="s">
        <v>1004</v>
      </c>
      <c r="C3033" t="s">
        <v>1005</v>
      </c>
      <c r="D3033" t="s">
        <v>186</v>
      </c>
      <c r="E3033" t="s">
        <v>1006</v>
      </c>
      <c r="F3033" t="s">
        <v>782</v>
      </c>
      <c r="H3033" t="s">
        <v>743</v>
      </c>
      <c r="I3033">
        <v>19.5</v>
      </c>
      <c r="J3033">
        <v>35</v>
      </c>
      <c r="M3033" t="s">
        <v>744</v>
      </c>
      <c r="N3033" t="s">
        <v>745</v>
      </c>
      <c r="O3033">
        <v>0</v>
      </c>
      <c r="P3033" t="s">
        <v>783</v>
      </c>
      <c r="Q3033" t="s">
        <v>86</v>
      </c>
      <c r="R3033" t="s">
        <v>86</v>
      </c>
      <c r="S3033" s="71">
        <v>45427</v>
      </c>
      <c r="T3033" s="94">
        <v>0.39583333333333331</v>
      </c>
      <c r="U3033" s="71">
        <v>45427</v>
      </c>
      <c r="V3033" s="94">
        <v>0.47916666666666669</v>
      </c>
      <c r="W3033">
        <v>120</v>
      </c>
      <c r="X3033">
        <v>2</v>
      </c>
      <c r="Y3033" t="s">
        <v>35</v>
      </c>
      <c r="AB3033" t="s">
        <v>1016</v>
      </c>
      <c r="AC3033" t="s">
        <v>1017</v>
      </c>
      <c r="AD3033">
        <v>95929</v>
      </c>
    </row>
    <row r="3034" spans="1:30" x14ac:dyDescent="0.25">
      <c r="A3034" t="s">
        <v>1004</v>
      </c>
      <c r="C3034" t="s">
        <v>1005</v>
      </c>
      <c r="D3034" t="s">
        <v>186</v>
      </c>
      <c r="E3034" t="s">
        <v>1006</v>
      </c>
      <c r="F3034" t="s">
        <v>782</v>
      </c>
      <c r="H3034" t="s">
        <v>743</v>
      </c>
      <c r="I3034">
        <v>19.5</v>
      </c>
      <c r="J3034">
        <v>35</v>
      </c>
      <c r="M3034" t="s">
        <v>744</v>
      </c>
      <c r="N3034" t="s">
        <v>745</v>
      </c>
      <c r="O3034">
        <v>0</v>
      </c>
      <c r="P3034" t="s">
        <v>783</v>
      </c>
      <c r="Q3034" t="s">
        <v>802</v>
      </c>
      <c r="R3034" t="s">
        <v>802</v>
      </c>
      <c r="S3034" s="71">
        <v>45427</v>
      </c>
      <c r="T3034" s="94">
        <v>0.48958333333333331</v>
      </c>
      <c r="U3034" s="71">
        <v>45427</v>
      </c>
      <c r="V3034" s="94">
        <v>0.53125</v>
      </c>
      <c r="W3034">
        <v>60</v>
      </c>
      <c r="X3034">
        <v>1</v>
      </c>
      <c r="Y3034" t="s">
        <v>34</v>
      </c>
      <c r="AB3034" t="s">
        <v>1014</v>
      </c>
      <c r="AC3034" t="s">
        <v>1015</v>
      </c>
      <c r="AD3034">
        <v>127138</v>
      </c>
    </row>
    <row r="3035" spans="1:30" x14ac:dyDescent="0.25">
      <c r="A3035" t="s">
        <v>1004</v>
      </c>
      <c r="C3035" t="s">
        <v>1005</v>
      </c>
      <c r="D3035" t="s">
        <v>186</v>
      </c>
      <c r="E3035" t="s">
        <v>1006</v>
      </c>
      <c r="F3035" t="s">
        <v>782</v>
      </c>
      <c r="H3035" t="s">
        <v>743</v>
      </c>
      <c r="I3035">
        <v>19.5</v>
      </c>
      <c r="J3035">
        <v>35</v>
      </c>
      <c r="M3035" t="s">
        <v>789</v>
      </c>
      <c r="N3035" t="s">
        <v>777</v>
      </c>
      <c r="P3035" t="s">
        <v>790</v>
      </c>
      <c r="S3035" s="71">
        <v>45427</v>
      </c>
      <c r="T3035" s="94">
        <v>0.48958333333333331</v>
      </c>
      <c r="U3035" s="71">
        <v>45427</v>
      </c>
      <c r="V3035" s="94">
        <v>0.53125</v>
      </c>
      <c r="W3035">
        <v>2.73</v>
      </c>
      <c r="X3035">
        <v>4.5499999999999999E-2</v>
      </c>
      <c r="Y3035" t="s">
        <v>34</v>
      </c>
      <c r="AD3035">
        <v>127138</v>
      </c>
    </row>
    <row r="3036" spans="1:30" x14ac:dyDescent="0.25">
      <c r="A3036" t="s">
        <v>1004</v>
      </c>
      <c r="C3036" t="s">
        <v>1005</v>
      </c>
      <c r="D3036" t="s">
        <v>186</v>
      </c>
      <c r="E3036" t="s">
        <v>1006</v>
      </c>
      <c r="F3036" t="s">
        <v>782</v>
      </c>
      <c r="H3036" t="s">
        <v>743</v>
      </c>
      <c r="I3036">
        <v>19.5</v>
      </c>
      <c r="J3036">
        <v>35</v>
      </c>
      <c r="M3036" t="s">
        <v>744</v>
      </c>
      <c r="N3036" t="s">
        <v>745</v>
      </c>
      <c r="O3036">
        <v>0</v>
      </c>
      <c r="P3036" t="s">
        <v>783</v>
      </c>
      <c r="Q3036" t="s">
        <v>86</v>
      </c>
      <c r="R3036" t="s">
        <v>86</v>
      </c>
      <c r="S3036" s="71">
        <v>45427</v>
      </c>
      <c r="T3036" s="94">
        <v>0.54166666666666663</v>
      </c>
      <c r="U3036" s="71">
        <v>45427</v>
      </c>
      <c r="V3036" s="94">
        <v>0.60416666666666663</v>
      </c>
      <c r="W3036">
        <v>90</v>
      </c>
      <c r="X3036">
        <v>1.5</v>
      </c>
      <c r="Y3036" t="s">
        <v>35</v>
      </c>
      <c r="AB3036" t="s">
        <v>757</v>
      </c>
      <c r="AC3036" t="s">
        <v>758</v>
      </c>
      <c r="AD3036">
        <v>124392</v>
      </c>
    </row>
    <row r="3037" spans="1:30" x14ac:dyDescent="0.25">
      <c r="A3037" t="s">
        <v>1004</v>
      </c>
      <c r="C3037" t="s">
        <v>1005</v>
      </c>
      <c r="D3037" t="s">
        <v>186</v>
      </c>
      <c r="E3037" t="s">
        <v>1006</v>
      </c>
      <c r="F3037" t="s">
        <v>782</v>
      </c>
      <c r="H3037" t="s">
        <v>743</v>
      </c>
      <c r="I3037">
        <v>19.5</v>
      </c>
      <c r="J3037">
        <v>35</v>
      </c>
      <c r="M3037" t="s">
        <v>776</v>
      </c>
      <c r="N3037" t="s">
        <v>777</v>
      </c>
      <c r="P3037" t="s">
        <v>788</v>
      </c>
      <c r="Q3037" t="s">
        <v>86</v>
      </c>
      <c r="R3037" t="s">
        <v>86</v>
      </c>
      <c r="S3037" s="71">
        <v>45427</v>
      </c>
      <c r="T3037" s="94">
        <v>0.54166666666666663</v>
      </c>
      <c r="U3037" s="71">
        <v>45427</v>
      </c>
      <c r="V3037" s="94">
        <v>0.60416666666666663</v>
      </c>
      <c r="W3037">
        <v>7</v>
      </c>
      <c r="X3037">
        <v>0.116666667</v>
      </c>
      <c r="Y3037" t="s">
        <v>35</v>
      </c>
      <c r="AB3037" t="s">
        <v>757</v>
      </c>
      <c r="AC3037" t="s">
        <v>758</v>
      </c>
      <c r="AD3037">
        <v>124392</v>
      </c>
    </row>
    <row r="3038" spans="1:30" x14ac:dyDescent="0.25">
      <c r="A3038" t="s">
        <v>1004</v>
      </c>
      <c r="C3038" t="s">
        <v>1005</v>
      </c>
      <c r="D3038" t="s">
        <v>186</v>
      </c>
      <c r="E3038" t="s">
        <v>1006</v>
      </c>
      <c r="F3038" t="s">
        <v>782</v>
      </c>
      <c r="H3038" t="s">
        <v>743</v>
      </c>
      <c r="I3038">
        <v>19.5</v>
      </c>
      <c r="J3038">
        <v>35</v>
      </c>
      <c r="M3038" t="s">
        <v>789</v>
      </c>
      <c r="N3038" t="s">
        <v>777</v>
      </c>
      <c r="P3038" t="s">
        <v>790</v>
      </c>
      <c r="S3038" s="71">
        <v>45427</v>
      </c>
      <c r="T3038" s="94">
        <v>0.54166666666666663</v>
      </c>
      <c r="U3038" s="71">
        <v>45427</v>
      </c>
      <c r="V3038" s="94">
        <v>0.60416666666666663</v>
      </c>
      <c r="W3038">
        <v>1.87</v>
      </c>
      <c r="X3038">
        <v>3.1166666999999999E-2</v>
      </c>
      <c r="Y3038" t="s">
        <v>35</v>
      </c>
      <c r="AD3038">
        <v>124392</v>
      </c>
    </row>
    <row r="3039" spans="1:30" x14ac:dyDescent="0.25">
      <c r="A3039" t="s">
        <v>1004</v>
      </c>
      <c r="C3039" t="s">
        <v>1005</v>
      </c>
      <c r="D3039" t="s">
        <v>186</v>
      </c>
      <c r="E3039" t="s">
        <v>1006</v>
      </c>
      <c r="F3039" t="s">
        <v>782</v>
      </c>
      <c r="H3039" t="s">
        <v>743</v>
      </c>
      <c r="I3039">
        <v>19.5</v>
      </c>
      <c r="J3039">
        <v>35</v>
      </c>
      <c r="M3039" t="s">
        <v>744</v>
      </c>
      <c r="N3039" t="s">
        <v>745</v>
      </c>
      <c r="O3039">
        <v>0</v>
      </c>
      <c r="P3039" t="s">
        <v>783</v>
      </c>
      <c r="Q3039" t="s">
        <v>86</v>
      </c>
      <c r="R3039" t="s">
        <v>86</v>
      </c>
      <c r="S3039" s="71">
        <v>45427</v>
      </c>
      <c r="T3039" s="94">
        <v>0.625</v>
      </c>
      <c r="U3039" s="71">
        <v>45427</v>
      </c>
      <c r="V3039" s="94">
        <v>0.66666666666666663</v>
      </c>
      <c r="W3039">
        <v>60</v>
      </c>
      <c r="X3039">
        <v>1</v>
      </c>
      <c r="Y3039" t="s">
        <v>35</v>
      </c>
      <c r="AB3039" t="s">
        <v>1686</v>
      </c>
      <c r="AC3039" t="s">
        <v>1687</v>
      </c>
      <c r="AD3039">
        <v>120675</v>
      </c>
    </row>
    <row r="3040" spans="1:30" x14ac:dyDescent="0.25">
      <c r="A3040" t="s">
        <v>1004</v>
      </c>
      <c r="C3040" t="s">
        <v>1005</v>
      </c>
      <c r="D3040" t="s">
        <v>186</v>
      </c>
      <c r="E3040" t="s">
        <v>1006</v>
      </c>
      <c r="F3040" t="s">
        <v>782</v>
      </c>
      <c r="H3040" t="s">
        <v>743</v>
      </c>
      <c r="I3040">
        <v>19.5</v>
      </c>
      <c r="J3040">
        <v>35</v>
      </c>
      <c r="M3040" t="s">
        <v>789</v>
      </c>
      <c r="N3040" t="s">
        <v>777</v>
      </c>
      <c r="P3040" t="s">
        <v>790</v>
      </c>
      <c r="S3040" s="71">
        <v>45427</v>
      </c>
      <c r="T3040" s="94">
        <v>0.625</v>
      </c>
      <c r="U3040" s="71">
        <v>45427</v>
      </c>
      <c r="V3040" s="94">
        <v>0.66666666666666663</v>
      </c>
      <c r="W3040">
        <v>5.39</v>
      </c>
      <c r="X3040">
        <v>8.9833333000000001E-2</v>
      </c>
      <c r="Y3040" t="s">
        <v>35</v>
      </c>
      <c r="AD3040">
        <v>120675</v>
      </c>
    </row>
    <row r="3041" spans="1:30" x14ac:dyDescent="0.25">
      <c r="A3041" t="s">
        <v>1018</v>
      </c>
      <c r="C3041" t="s">
        <v>1019</v>
      </c>
      <c r="D3041" t="s">
        <v>205</v>
      </c>
      <c r="E3041" t="s">
        <v>1020</v>
      </c>
      <c r="F3041" t="s">
        <v>782</v>
      </c>
      <c r="H3041" t="s">
        <v>811</v>
      </c>
      <c r="I3041">
        <v>0</v>
      </c>
      <c r="J3041">
        <v>38</v>
      </c>
      <c r="M3041" t="s">
        <v>744</v>
      </c>
      <c r="N3041" t="s">
        <v>745</v>
      </c>
      <c r="O3041">
        <v>0</v>
      </c>
      <c r="P3041" t="s">
        <v>819</v>
      </c>
      <c r="Q3041" t="s">
        <v>86</v>
      </c>
      <c r="R3041" t="s">
        <v>86</v>
      </c>
      <c r="S3041" s="71">
        <v>45416</v>
      </c>
      <c r="T3041" s="94">
        <v>0.29166666666666669</v>
      </c>
      <c r="U3041" s="71">
        <v>45416</v>
      </c>
      <c r="V3041" s="94">
        <v>0.33333333333333331</v>
      </c>
      <c r="W3041">
        <v>60</v>
      </c>
      <c r="X3041">
        <v>1</v>
      </c>
      <c r="Y3041" t="s">
        <v>35</v>
      </c>
      <c r="AB3041" t="s">
        <v>867</v>
      </c>
      <c r="AC3041" t="s">
        <v>868</v>
      </c>
      <c r="AD3041">
        <v>123098</v>
      </c>
    </row>
    <row r="3042" spans="1:30" x14ac:dyDescent="0.25">
      <c r="A3042" t="s">
        <v>1018</v>
      </c>
      <c r="C3042" t="s">
        <v>1019</v>
      </c>
      <c r="D3042" t="s">
        <v>205</v>
      </c>
      <c r="E3042" t="s">
        <v>1020</v>
      </c>
      <c r="F3042" t="s">
        <v>782</v>
      </c>
      <c r="H3042" t="s">
        <v>811</v>
      </c>
      <c r="I3042">
        <v>0</v>
      </c>
      <c r="J3042">
        <v>38</v>
      </c>
      <c r="M3042" t="s">
        <v>744</v>
      </c>
      <c r="N3042" t="s">
        <v>745</v>
      </c>
      <c r="O3042">
        <v>0</v>
      </c>
      <c r="P3042" t="s">
        <v>783</v>
      </c>
      <c r="Q3042" t="s">
        <v>86</v>
      </c>
      <c r="R3042" t="s">
        <v>86</v>
      </c>
      <c r="S3042" s="71">
        <v>45416</v>
      </c>
      <c r="T3042" s="94">
        <v>0.35416666666666669</v>
      </c>
      <c r="U3042" s="71">
        <v>45416</v>
      </c>
      <c r="V3042" s="94">
        <v>0.39583333333333331</v>
      </c>
      <c r="W3042">
        <v>60</v>
      </c>
      <c r="X3042">
        <v>1</v>
      </c>
      <c r="Y3042" t="s">
        <v>35</v>
      </c>
      <c r="AB3042" t="s">
        <v>1875</v>
      </c>
      <c r="AC3042" t="s">
        <v>1876</v>
      </c>
      <c r="AD3042">
        <v>123240</v>
      </c>
    </row>
    <row r="3043" spans="1:30" x14ac:dyDescent="0.25">
      <c r="A3043" t="s">
        <v>1018</v>
      </c>
      <c r="C3043" t="s">
        <v>1019</v>
      </c>
      <c r="D3043" t="s">
        <v>205</v>
      </c>
      <c r="E3043" t="s">
        <v>1020</v>
      </c>
      <c r="F3043" t="s">
        <v>782</v>
      </c>
      <c r="H3043" t="s">
        <v>811</v>
      </c>
      <c r="I3043">
        <v>0</v>
      </c>
      <c r="J3043">
        <v>38</v>
      </c>
      <c r="M3043" t="s">
        <v>789</v>
      </c>
      <c r="N3043" t="s">
        <v>777</v>
      </c>
      <c r="P3043" t="s">
        <v>790</v>
      </c>
      <c r="S3043" s="71">
        <v>45416</v>
      </c>
      <c r="T3043" s="94">
        <v>0.35416666666666669</v>
      </c>
      <c r="U3043" s="71">
        <v>45416</v>
      </c>
      <c r="V3043" s="94">
        <v>0.39583333333333331</v>
      </c>
      <c r="W3043">
        <v>5.81</v>
      </c>
      <c r="X3043">
        <v>9.6833332999999994E-2</v>
      </c>
      <c r="Y3043" t="s">
        <v>35</v>
      </c>
      <c r="AD3043">
        <v>123240</v>
      </c>
    </row>
    <row r="3044" spans="1:30" x14ac:dyDescent="0.25">
      <c r="A3044" t="s">
        <v>1018</v>
      </c>
      <c r="C3044" t="s">
        <v>1019</v>
      </c>
      <c r="D3044" t="s">
        <v>205</v>
      </c>
      <c r="E3044" t="s">
        <v>1020</v>
      </c>
      <c r="F3044" t="s">
        <v>782</v>
      </c>
      <c r="H3044" t="s">
        <v>811</v>
      </c>
      <c r="I3044">
        <v>0</v>
      </c>
      <c r="J3044">
        <v>38</v>
      </c>
      <c r="M3044" t="s">
        <v>744</v>
      </c>
      <c r="N3044" t="s">
        <v>745</v>
      </c>
      <c r="O3044">
        <v>0</v>
      </c>
      <c r="P3044" t="s">
        <v>783</v>
      </c>
      <c r="Q3044" t="s">
        <v>86</v>
      </c>
      <c r="R3044" t="s">
        <v>86</v>
      </c>
      <c r="S3044" s="71">
        <v>45416</v>
      </c>
      <c r="T3044" s="94">
        <v>0.41666666666666669</v>
      </c>
      <c r="U3044" s="71">
        <v>45416</v>
      </c>
      <c r="V3044" s="94">
        <v>0.5</v>
      </c>
      <c r="W3044">
        <v>120</v>
      </c>
      <c r="X3044">
        <v>2</v>
      </c>
      <c r="Y3044" t="s">
        <v>35</v>
      </c>
      <c r="AB3044" t="s">
        <v>1023</v>
      </c>
      <c r="AC3044" t="s">
        <v>1024</v>
      </c>
      <c r="AD3044">
        <v>101535</v>
      </c>
    </row>
    <row r="3045" spans="1:30" x14ac:dyDescent="0.25">
      <c r="A3045" t="s">
        <v>1018</v>
      </c>
      <c r="C3045" t="s">
        <v>1019</v>
      </c>
      <c r="D3045" t="s">
        <v>205</v>
      </c>
      <c r="E3045" t="s">
        <v>1020</v>
      </c>
      <c r="F3045" t="s">
        <v>782</v>
      </c>
      <c r="H3045" t="s">
        <v>811</v>
      </c>
      <c r="I3045">
        <v>0</v>
      </c>
      <c r="J3045">
        <v>38</v>
      </c>
      <c r="M3045" t="s">
        <v>776</v>
      </c>
      <c r="N3045" t="s">
        <v>777</v>
      </c>
      <c r="P3045" t="s">
        <v>788</v>
      </c>
      <c r="Q3045" t="s">
        <v>86</v>
      </c>
      <c r="R3045" t="s">
        <v>86</v>
      </c>
      <c r="S3045" s="71">
        <v>45416</v>
      </c>
      <c r="T3045" s="94">
        <v>0.41666666666666669</v>
      </c>
      <c r="U3045" s="71">
        <v>45416</v>
      </c>
      <c r="V3045" s="94">
        <v>0.5</v>
      </c>
      <c r="W3045">
        <v>7</v>
      </c>
      <c r="X3045">
        <v>0.116666667</v>
      </c>
      <c r="Y3045" t="s">
        <v>35</v>
      </c>
      <c r="AB3045" t="s">
        <v>1023</v>
      </c>
      <c r="AC3045" t="s">
        <v>1024</v>
      </c>
      <c r="AD3045">
        <v>101535</v>
      </c>
    </row>
    <row r="3046" spans="1:30" x14ac:dyDescent="0.25">
      <c r="A3046" t="s">
        <v>1018</v>
      </c>
      <c r="C3046" t="s">
        <v>1019</v>
      </c>
      <c r="D3046" t="s">
        <v>205</v>
      </c>
      <c r="E3046" t="s">
        <v>1020</v>
      </c>
      <c r="F3046" t="s">
        <v>782</v>
      </c>
      <c r="H3046" t="s">
        <v>811</v>
      </c>
      <c r="I3046">
        <v>0</v>
      </c>
      <c r="J3046">
        <v>38</v>
      </c>
      <c r="M3046" t="s">
        <v>789</v>
      </c>
      <c r="N3046" t="s">
        <v>777</v>
      </c>
      <c r="P3046" t="s">
        <v>790</v>
      </c>
      <c r="S3046" s="71">
        <v>45416</v>
      </c>
      <c r="T3046" s="94">
        <v>0.41666666666666669</v>
      </c>
      <c r="U3046" s="71">
        <v>45416</v>
      </c>
      <c r="V3046" s="94">
        <v>0.5</v>
      </c>
      <c r="W3046">
        <v>10.29</v>
      </c>
      <c r="X3046">
        <v>0.17150000000000001</v>
      </c>
      <c r="Y3046" t="s">
        <v>35</v>
      </c>
      <c r="AD3046">
        <v>101535</v>
      </c>
    </row>
    <row r="3047" spans="1:30" x14ac:dyDescent="0.25">
      <c r="A3047" t="s">
        <v>1018</v>
      </c>
      <c r="C3047" t="s">
        <v>1019</v>
      </c>
      <c r="D3047" t="s">
        <v>205</v>
      </c>
      <c r="E3047" t="s">
        <v>1020</v>
      </c>
      <c r="F3047" t="s">
        <v>782</v>
      </c>
      <c r="H3047" t="s">
        <v>811</v>
      </c>
      <c r="I3047">
        <v>0</v>
      </c>
      <c r="J3047">
        <v>38</v>
      </c>
      <c r="M3047" t="s">
        <v>744</v>
      </c>
      <c r="N3047" t="s">
        <v>745</v>
      </c>
      <c r="O3047">
        <v>0</v>
      </c>
      <c r="P3047" t="s">
        <v>783</v>
      </c>
      <c r="Q3047" t="s">
        <v>86</v>
      </c>
      <c r="R3047" t="s">
        <v>86</v>
      </c>
      <c r="S3047" s="71">
        <v>45416</v>
      </c>
      <c r="T3047" s="94">
        <v>0.52083333333333337</v>
      </c>
      <c r="U3047" s="71">
        <v>45416</v>
      </c>
      <c r="V3047" s="94">
        <v>0.60416666666666663</v>
      </c>
      <c r="W3047">
        <v>120</v>
      </c>
      <c r="X3047">
        <v>2</v>
      </c>
      <c r="Y3047" t="s">
        <v>35</v>
      </c>
      <c r="AB3047" t="s">
        <v>1031</v>
      </c>
      <c r="AC3047" t="s">
        <v>1032</v>
      </c>
      <c r="AD3047">
        <v>90384</v>
      </c>
    </row>
    <row r="3048" spans="1:30" x14ac:dyDescent="0.25">
      <c r="A3048" t="s">
        <v>1018</v>
      </c>
      <c r="C3048" t="s">
        <v>1019</v>
      </c>
      <c r="D3048" t="s">
        <v>205</v>
      </c>
      <c r="E3048" t="s">
        <v>1020</v>
      </c>
      <c r="F3048" t="s">
        <v>782</v>
      </c>
      <c r="H3048" t="s">
        <v>811</v>
      </c>
      <c r="I3048">
        <v>0</v>
      </c>
      <c r="J3048">
        <v>38</v>
      </c>
      <c r="M3048" t="s">
        <v>789</v>
      </c>
      <c r="N3048" t="s">
        <v>777</v>
      </c>
      <c r="P3048" t="s">
        <v>790</v>
      </c>
      <c r="S3048" s="71">
        <v>45416</v>
      </c>
      <c r="T3048" s="94">
        <v>0.52083333333333337</v>
      </c>
      <c r="U3048" s="71">
        <v>45416</v>
      </c>
      <c r="V3048" s="94">
        <v>0.60416666666666663</v>
      </c>
      <c r="W3048">
        <v>6.3</v>
      </c>
      <c r="X3048">
        <v>0.105</v>
      </c>
      <c r="Y3048" t="s">
        <v>35</v>
      </c>
      <c r="AD3048">
        <v>90384</v>
      </c>
    </row>
    <row r="3049" spans="1:30" x14ac:dyDescent="0.25">
      <c r="A3049" t="s">
        <v>1018</v>
      </c>
      <c r="C3049" t="s">
        <v>1019</v>
      </c>
      <c r="D3049" t="s">
        <v>205</v>
      </c>
      <c r="E3049" t="s">
        <v>1020</v>
      </c>
      <c r="F3049" t="s">
        <v>782</v>
      </c>
      <c r="H3049" t="s">
        <v>811</v>
      </c>
      <c r="I3049">
        <v>0</v>
      </c>
      <c r="J3049">
        <v>38</v>
      </c>
      <c r="M3049" t="s">
        <v>744</v>
      </c>
      <c r="N3049" t="s">
        <v>796</v>
      </c>
      <c r="O3049">
        <v>0</v>
      </c>
      <c r="P3049" t="s">
        <v>797</v>
      </c>
      <c r="Q3049" t="s">
        <v>747</v>
      </c>
      <c r="R3049" t="s">
        <v>747</v>
      </c>
      <c r="S3049" s="71">
        <v>45416</v>
      </c>
      <c r="T3049" s="94">
        <v>0.625</v>
      </c>
      <c r="U3049" s="71">
        <v>45416</v>
      </c>
      <c r="V3049" s="94">
        <v>0.6875</v>
      </c>
      <c r="W3049">
        <v>90</v>
      </c>
      <c r="X3049">
        <v>1.5</v>
      </c>
      <c r="AB3049" t="s">
        <v>798</v>
      </c>
      <c r="AC3049" t="s">
        <v>799</v>
      </c>
      <c r="AD3049">
        <v>124822</v>
      </c>
    </row>
    <row r="3050" spans="1:30" x14ac:dyDescent="0.25">
      <c r="A3050" t="s">
        <v>1018</v>
      </c>
      <c r="C3050" t="s">
        <v>1019</v>
      </c>
      <c r="D3050" t="s">
        <v>205</v>
      </c>
      <c r="E3050" t="s">
        <v>1020</v>
      </c>
      <c r="F3050" t="s">
        <v>782</v>
      </c>
      <c r="H3050" t="s">
        <v>811</v>
      </c>
      <c r="I3050">
        <v>0</v>
      </c>
      <c r="J3050">
        <v>38</v>
      </c>
      <c r="M3050" t="s">
        <v>744</v>
      </c>
      <c r="N3050" t="s">
        <v>796</v>
      </c>
      <c r="O3050">
        <v>0</v>
      </c>
      <c r="P3050" t="s">
        <v>797</v>
      </c>
      <c r="Q3050" t="s">
        <v>747</v>
      </c>
      <c r="R3050" t="s">
        <v>747</v>
      </c>
      <c r="S3050" s="71">
        <v>45418</v>
      </c>
      <c r="T3050" s="94">
        <v>0.29166666666666669</v>
      </c>
      <c r="U3050" s="71">
        <v>45418</v>
      </c>
      <c r="V3050" s="94">
        <v>0.32291666666666669</v>
      </c>
      <c r="W3050">
        <v>45</v>
      </c>
      <c r="X3050">
        <v>0.75</v>
      </c>
      <c r="AB3050" t="s">
        <v>798</v>
      </c>
      <c r="AC3050" t="s">
        <v>799</v>
      </c>
      <c r="AD3050">
        <v>125883</v>
      </c>
    </row>
    <row r="3051" spans="1:30" x14ac:dyDescent="0.25">
      <c r="A3051" t="s">
        <v>1018</v>
      </c>
      <c r="C3051" t="s">
        <v>1019</v>
      </c>
      <c r="D3051" t="s">
        <v>205</v>
      </c>
      <c r="E3051" t="s">
        <v>1020</v>
      </c>
      <c r="F3051" t="s">
        <v>782</v>
      </c>
      <c r="H3051" t="s">
        <v>811</v>
      </c>
      <c r="I3051">
        <v>0</v>
      </c>
      <c r="J3051">
        <v>38</v>
      </c>
      <c r="M3051" t="s">
        <v>744</v>
      </c>
      <c r="N3051" t="s">
        <v>745</v>
      </c>
      <c r="O3051">
        <v>0</v>
      </c>
      <c r="P3051" t="s">
        <v>791</v>
      </c>
      <c r="Q3051" t="s">
        <v>85</v>
      </c>
      <c r="R3051" t="s">
        <v>792</v>
      </c>
      <c r="S3051" s="71">
        <v>45418</v>
      </c>
      <c r="T3051" s="94">
        <v>0.32291666666666669</v>
      </c>
      <c r="U3051" s="71">
        <v>45418</v>
      </c>
      <c r="V3051" s="94">
        <v>0.36458333333333331</v>
      </c>
      <c r="W3051">
        <v>60</v>
      </c>
      <c r="X3051">
        <v>1</v>
      </c>
      <c r="Y3051" t="s">
        <v>34</v>
      </c>
      <c r="AB3051" t="s">
        <v>1025</v>
      </c>
      <c r="AC3051" t="s">
        <v>1026</v>
      </c>
      <c r="AD3051">
        <v>100268</v>
      </c>
    </row>
    <row r="3052" spans="1:30" x14ac:dyDescent="0.25">
      <c r="A3052" t="s">
        <v>1018</v>
      </c>
      <c r="C3052" t="s">
        <v>1019</v>
      </c>
      <c r="D3052" t="s">
        <v>205</v>
      </c>
      <c r="E3052" t="s">
        <v>1020</v>
      </c>
      <c r="F3052" t="s">
        <v>782</v>
      </c>
      <c r="H3052" t="s">
        <v>811</v>
      </c>
      <c r="I3052">
        <v>0</v>
      </c>
      <c r="J3052">
        <v>38</v>
      </c>
      <c r="M3052" t="s">
        <v>744</v>
      </c>
      <c r="N3052" t="s">
        <v>745</v>
      </c>
      <c r="O3052">
        <v>0</v>
      </c>
      <c r="P3052" t="s">
        <v>783</v>
      </c>
      <c r="Q3052" t="s">
        <v>86</v>
      </c>
      <c r="R3052" t="s">
        <v>86</v>
      </c>
      <c r="S3052" s="71">
        <v>45418</v>
      </c>
      <c r="T3052" s="94">
        <v>0.38541666666666669</v>
      </c>
      <c r="U3052" s="71">
        <v>45418</v>
      </c>
      <c r="V3052" s="94">
        <v>0.42708333333333331</v>
      </c>
      <c r="W3052">
        <v>60</v>
      </c>
      <c r="X3052">
        <v>1</v>
      </c>
      <c r="Y3052" t="s">
        <v>35</v>
      </c>
      <c r="AB3052" t="s">
        <v>1249</v>
      </c>
      <c r="AC3052" t="s">
        <v>1250</v>
      </c>
      <c r="AD3052">
        <v>124848</v>
      </c>
    </row>
    <row r="3053" spans="1:30" x14ac:dyDescent="0.25">
      <c r="A3053" t="s">
        <v>1018</v>
      </c>
      <c r="C3053" t="s">
        <v>1019</v>
      </c>
      <c r="D3053" t="s">
        <v>205</v>
      </c>
      <c r="E3053" t="s">
        <v>1020</v>
      </c>
      <c r="F3053" t="s">
        <v>782</v>
      </c>
      <c r="H3053" t="s">
        <v>811</v>
      </c>
      <c r="I3053">
        <v>0</v>
      </c>
      <c r="J3053">
        <v>38</v>
      </c>
      <c r="M3053" t="s">
        <v>789</v>
      </c>
      <c r="N3053" t="s">
        <v>777</v>
      </c>
      <c r="P3053" t="s">
        <v>790</v>
      </c>
      <c r="S3053" s="71">
        <v>45418</v>
      </c>
      <c r="T3053" s="94">
        <v>0.38541666666666669</v>
      </c>
      <c r="U3053" s="71">
        <v>45418</v>
      </c>
      <c r="V3053" s="94">
        <v>0.42708333333333331</v>
      </c>
      <c r="W3053">
        <v>3.02</v>
      </c>
      <c r="X3053">
        <v>5.0333333000000001E-2</v>
      </c>
      <c r="Y3053" t="s">
        <v>35</v>
      </c>
      <c r="AD3053">
        <v>124848</v>
      </c>
    </row>
    <row r="3054" spans="1:30" x14ac:dyDescent="0.25">
      <c r="A3054" t="s">
        <v>1018</v>
      </c>
      <c r="C3054" t="s">
        <v>1019</v>
      </c>
      <c r="D3054" t="s">
        <v>205</v>
      </c>
      <c r="E3054" t="s">
        <v>1020</v>
      </c>
      <c r="F3054" t="s">
        <v>782</v>
      </c>
      <c r="H3054" t="s">
        <v>811</v>
      </c>
      <c r="I3054">
        <v>0</v>
      </c>
      <c r="J3054">
        <v>38</v>
      </c>
      <c r="M3054" t="s">
        <v>744</v>
      </c>
      <c r="N3054" t="s">
        <v>745</v>
      </c>
      <c r="O3054">
        <v>0</v>
      </c>
      <c r="P3054" t="s">
        <v>816</v>
      </c>
      <c r="Q3054" t="s">
        <v>86</v>
      </c>
      <c r="R3054" t="s">
        <v>86</v>
      </c>
      <c r="S3054" s="71">
        <v>45418</v>
      </c>
      <c r="T3054" s="94">
        <v>0.4375</v>
      </c>
      <c r="U3054" s="71">
        <v>45418</v>
      </c>
      <c r="V3054" s="94">
        <v>0.5</v>
      </c>
      <c r="W3054">
        <v>90</v>
      </c>
      <c r="X3054">
        <v>1.5</v>
      </c>
      <c r="Y3054" t="s">
        <v>35</v>
      </c>
      <c r="AB3054" t="s">
        <v>1023</v>
      </c>
      <c r="AC3054" t="s">
        <v>1024</v>
      </c>
      <c r="AD3054">
        <v>96976</v>
      </c>
    </row>
    <row r="3055" spans="1:30" x14ac:dyDescent="0.25">
      <c r="A3055" t="s">
        <v>1018</v>
      </c>
      <c r="C3055" t="s">
        <v>1019</v>
      </c>
      <c r="D3055" t="s">
        <v>205</v>
      </c>
      <c r="E3055" t="s">
        <v>1020</v>
      </c>
      <c r="F3055" t="s">
        <v>782</v>
      </c>
      <c r="H3055" t="s">
        <v>811</v>
      </c>
      <c r="I3055">
        <v>0</v>
      </c>
      <c r="J3055">
        <v>38</v>
      </c>
      <c r="M3055" t="s">
        <v>776</v>
      </c>
      <c r="N3055" t="s">
        <v>777</v>
      </c>
      <c r="P3055" t="s">
        <v>788</v>
      </c>
      <c r="Q3055" t="s">
        <v>86</v>
      </c>
      <c r="R3055" t="s">
        <v>86</v>
      </c>
      <c r="S3055" s="71">
        <v>45418</v>
      </c>
      <c r="T3055" s="94">
        <v>0.4375</v>
      </c>
      <c r="U3055" s="71">
        <v>45418</v>
      </c>
      <c r="V3055" s="94">
        <v>0.5</v>
      </c>
      <c r="W3055">
        <v>5</v>
      </c>
      <c r="X3055">
        <v>8.3333332999999996E-2</v>
      </c>
      <c r="Y3055" t="s">
        <v>35</v>
      </c>
      <c r="AB3055" t="s">
        <v>1023</v>
      </c>
      <c r="AC3055" t="s">
        <v>1024</v>
      </c>
      <c r="AD3055">
        <v>96976</v>
      </c>
    </row>
    <row r="3056" spans="1:30" x14ac:dyDescent="0.25">
      <c r="A3056" t="s">
        <v>1018</v>
      </c>
      <c r="C3056" t="s">
        <v>1019</v>
      </c>
      <c r="D3056" t="s">
        <v>205</v>
      </c>
      <c r="E3056" t="s">
        <v>1020</v>
      </c>
      <c r="F3056" t="s">
        <v>782</v>
      </c>
      <c r="H3056" t="s">
        <v>811</v>
      </c>
      <c r="I3056">
        <v>0</v>
      </c>
      <c r="J3056">
        <v>38</v>
      </c>
      <c r="M3056" t="s">
        <v>789</v>
      </c>
      <c r="N3056" t="s">
        <v>777</v>
      </c>
      <c r="P3056" t="s">
        <v>790</v>
      </c>
      <c r="S3056" s="71">
        <v>45418</v>
      </c>
      <c r="T3056" s="94">
        <v>0.4375</v>
      </c>
      <c r="U3056" s="71">
        <v>45418</v>
      </c>
      <c r="V3056" s="94">
        <v>0.5</v>
      </c>
      <c r="W3056">
        <v>4.5199999999999996</v>
      </c>
      <c r="X3056">
        <v>7.5333333000000002E-2</v>
      </c>
      <c r="Y3056" t="s">
        <v>35</v>
      </c>
      <c r="AD3056">
        <v>96976</v>
      </c>
    </row>
    <row r="3057" spans="1:30" x14ac:dyDescent="0.25">
      <c r="A3057" t="s">
        <v>1018</v>
      </c>
      <c r="C3057" t="s">
        <v>1019</v>
      </c>
      <c r="D3057" t="s">
        <v>205</v>
      </c>
      <c r="E3057" t="s">
        <v>1020</v>
      </c>
      <c r="F3057" t="s">
        <v>782</v>
      </c>
      <c r="H3057" t="s">
        <v>811</v>
      </c>
      <c r="I3057">
        <v>0</v>
      </c>
      <c r="J3057">
        <v>38</v>
      </c>
      <c r="M3057" t="s">
        <v>744</v>
      </c>
      <c r="N3057" t="s">
        <v>745</v>
      </c>
      <c r="O3057">
        <v>0</v>
      </c>
      <c r="P3057" t="s">
        <v>783</v>
      </c>
      <c r="Q3057" t="s">
        <v>86</v>
      </c>
      <c r="R3057" t="s">
        <v>86</v>
      </c>
      <c r="S3057" s="71">
        <v>45418</v>
      </c>
      <c r="T3057" s="94">
        <v>0.52083333333333337</v>
      </c>
      <c r="U3057" s="71">
        <v>45418</v>
      </c>
      <c r="V3057" s="94">
        <v>0.66666666666666663</v>
      </c>
      <c r="W3057">
        <v>210</v>
      </c>
      <c r="X3057">
        <v>3.5</v>
      </c>
      <c r="Y3057" t="s">
        <v>35</v>
      </c>
      <c r="AB3057" t="s">
        <v>1027</v>
      </c>
      <c r="AC3057" t="s">
        <v>1028</v>
      </c>
      <c r="AD3057">
        <v>103298</v>
      </c>
    </row>
    <row r="3058" spans="1:30" x14ac:dyDescent="0.25">
      <c r="A3058" t="s">
        <v>1018</v>
      </c>
      <c r="C3058" t="s">
        <v>1019</v>
      </c>
      <c r="D3058" t="s">
        <v>205</v>
      </c>
      <c r="E3058" t="s">
        <v>1020</v>
      </c>
      <c r="F3058" t="s">
        <v>782</v>
      </c>
      <c r="H3058" t="s">
        <v>811</v>
      </c>
      <c r="I3058">
        <v>0</v>
      </c>
      <c r="J3058">
        <v>38</v>
      </c>
      <c r="M3058" t="s">
        <v>776</v>
      </c>
      <c r="N3058" t="s">
        <v>777</v>
      </c>
      <c r="P3058" t="s">
        <v>788</v>
      </c>
      <c r="Q3058" t="s">
        <v>86</v>
      </c>
      <c r="R3058" t="s">
        <v>86</v>
      </c>
      <c r="S3058" s="71">
        <v>45418</v>
      </c>
      <c r="T3058" s="94">
        <v>0.52083333333333337</v>
      </c>
      <c r="U3058" s="71">
        <v>45418</v>
      </c>
      <c r="V3058" s="94">
        <v>0.66666666666666663</v>
      </c>
      <c r="W3058">
        <v>5</v>
      </c>
      <c r="X3058">
        <v>8.3333332999999996E-2</v>
      </c>
      <c r="Y3058" t="s">
        <v>35</v>
      </c>
      <c r="AB3058" t="s">
        <v>1027</v>
      </c>
      <c r="AC3058" t="s">
        <v>1028</v>
      </c>
      <c r="AD3058">
        <v>103298</v>
      </c>
    </row>
    <row r="3059" spans="1:30" x14ac:dyDescent="0.25">
      <c r="A3059" t="s">
        <v>1018</v>
      </c>
      <c r="C3059" t="s">
        <v>1019</v>
      </c>
      <c r="D3059" t="s">
        <v>205</v>
      </c>
      <c r="E3059" t="s">
        <v>1020</v>
      </c>
      <c r="F3059" t="s">
        <v>782</v>
      </c>
      <c r="H3059" t="s">
        <v>811</v>
      </c>
      <c r="I3059">
        <v>0</v>
      </c>
      <c r="J3059">
        <v>38</v>
      </c>
      <c r="M3059" t="s">
        <v>789</v>
      </c>
      <c r="N3059" t="s">
        <v>777</v>
      </c>
      <c r="P3059" t="s">
        <v>790</v>
      </c>
      <c r="S3059" s="71">
        <v>45418</v>
      </c>
      <c r="T3059" s="94">
        <v>0.52083333333333337</v>
      </c>
      <c r="U3059" s="71">
        <v>45418</v>
      </c>
      <c r="V3059" s="94">
        <v>0.66666666666666663</v>
      </c>
      <c r="W3059">
        <v>4.0199999999999996</v>
      </c>
      <c r="X3059">
        <v>6.7000000000000004E-2</v>
      </c>
      <c r="Y3059" t="s">
        <v>35</v>
      </c>
      <c r="AD3059">
        <v>103298</v>
      </c>
    </row>
    <row r="3060" spans="1:30" x14ac:dyDescent="0.25">
      <c r="A3060" t="s">
        <v>1018</v>
      </c>
      <c r="C3060" t="s">
        <v>1019</v>
      </c>
      <c r="D3060" t="s">
        <v>205</v>
      </c>
      <c r="E3060" t="s">
        <v>1020</v>
      </c>
      <c r="F3060" t="s">
        <v>782</v>
      </c>
      <c r="H3060" t="s">
        <v>811</v>
      </c>
      <c r="I3060">
        <v>0</v>
      </c>
      <c r="J3060">
        <v>38</v>
      </c>
      <c r="M3060" t="s">
        <v>744</v>
      </c>
      <c r="N3060" t="s">
        <v>745</v>
      </c>
      <c r="O3060">
        <v>0</v>
      </c>
      <c r="P3060" t="s">
        <v>1009</v>
      </c>
      <c r="Q3060" t="s">
        <v>85</v>
      </c>
      <c r="R3060" t="s">
        <v>792</v>
      </c>
      <c r="S3060" s="71">
        <v>45418</v>
      </c>
      <c r="T3060" s="94">
        <v>0.6875</v>
      </c>
      <c r="U3060" s="71">
        <v>45418</v>
      </c>
      <c r="V3060" s="94">
        <v>0.77083333333333337</v>
      </c>
      <c r="W3060">
        <v>120</v>
      </c>
      <c r="X3060">
        <v>2</v>
      </c>
      <c r="Y3060" t="s">
        <v>34</v>
      </c>
      <c r="AB3060" t="s">
        <v>1033</v>
      </c>
      <c r="AC3060" t="s">
        <v>1034</v>
      </c>
      <c r="AD3060">
        <v>118013</v>
      </c>
    </row>
    <row r="3061" spans="1:30" x14ac:dyDescent="0.25">
      <c r="A3061" t="s">
        <v>1018</v>
      </c>
      <c r="C3061" t="s">
        <v>1019</v>
      </c>
      <c r="D3061" t="s">
        <v>205</v>
      </c>
      <c r="E3061" t="s">
        <v>1020</v>
      </c>
      <c r="F3061" t="s">
        <v>782</v>
      </c>
      <c r="H3061" t="s">
        <v>811</v>
      </c>
      <c r="I3061">
        <v>0</v>
      </c>
      <c r="J3061">
        <v>38</v>
      </c>
      <c r="M3061" t="s">
        <v>789</v>
      </c>
      <c r="N3061" t="s">
        <v>777</v>
      </c>
      <c r="P3061" t="s">
        <v>790</v>
      </c>
      <c r="S3061" s="71">
        <v>45418</v>
      </c>
      <c r="T3061" s="94">
        <v>0.6875</v>
      </c>
      <c r="U3061" s="71">
        <v>45418</v>
      </c>
      <c r="V3061" s="94">
        <v>0.77083333333333337</v>
      </c>
      <c r="W3061">
        <v>19.97</v>
      </c>
      <c r="X3061">
        <v>0.33283333300000001</v>
      </c>
      <c r="Y3061" t="s">
        <v>34</v>
      </c>
      <c r="AD3061">
        <v>118013</v>
      </c>
    </row>
    <row r="3062" spans="1:30" x14ac:dyDescent="0.25">
      <c r="A3062" t="s">
        <v>1018</v>
      </c>
      <c r="C3062" t="s">
        <v>1019</v>
      </c>
      <c r="D3062" t="s">
        <v>205</v>
      </c>
      <c r="E3062" t="s">
        <v>1020</v>
      </c>
      <c r="F3062" t="s">
        <v>782</v>
      </c>
      <c r="H3062" t="s">
        <v>811</v>
      </c>
      <c r="I3062">
        <v>0</v>
      </c>
      <c r="J3062">
        <v>38</v>
      </c>
      <c r="M3062" t="s">
        <v>744</v>
      </c>
      <c r="N3062" t="s">
        <v>796</v>
      </c>
      <c r="O3062">
        <v>0</v>
      </c>
      <c r="P3062" t="s">
        <v>797</v>
      </c>
      <c r="Q3062" t="s">
        <v>747</v>
      </c>
      <c r="R3062" t="s">
        <v>747</v>
      </c>
      <c r="S3062" s="71">
        <v>45418</v>
      </c>
      <c r="T3062" s="94">
        <v>0.77083333333333337</v>
      </c>
      <c r="U3062" s="71">
        <v>45418</v>
      </c>
      <c r="V3062" s="94">
        <v>0.8125</v>
      </c>
      <c r="W3062">
        <v>60</v>
      </c>
      <c r="X3062">
        <v>1</v>
      </c>
      <c r="AB3062" t="s">
        <v>798</v>
      </c>
      <c r="AC3062" t="s">
        <v>799</v>
      </c>
      <c r="AD3062">
        <v>125884</v>
      </c>
    </row>
    <row r="3063" spans="1:30" x14ac:dyDescent="0.25">
      <c r="A3063" t="s">
        <v>1018</v>
      </c>
      <c r="C3063" t="s">
        <v>1019</v>
      </c>
      <c r="D3063" t="s">
        <v>205</v>
      </c>
      <c r="E3063" t="s">
        <v>1020</v>
      </c>
      <c r="F3063" t="s">
        <v>782</v>
      </c>
      <c r="H3063" t="s">
        <v>811</v>
      </c>
      <c r="I3063">
        <v>0</v>
      </c>
      <c r="J3063">
        <v>38</v>
      </c>
      <c r="M3063" t="s">
        <v>744</v>
      </c>
      <c r="N3063" t="s">
        <v>796</v>
      </c>
      <c r="O3063">
        <v>0</v>
      </c>
      <c r="P3063" t="s">
        <v>797</v>
      </c>
      <c r="Q3063" t="s">
        <v>747</v>
      </c>
      <c r="R3063" t="s">
        <v>747</v>
      </c>
      <c r="S3063" s="71">
        <v>45419</v>
      </c>
      <c r="T3063" s="94">
        <v>0.29166666666666669</v>
      </c>
      <c r="U3063" s="71">
        <v>45419</v>
      </c>
      <c r="V3063" s="94">
        <v>0.33333333333333331</v>
      </c>
      <c r="W3063">
        <v>60</v>
      </c>
      <c r="X3063">
        <v>1</v>
      </c>
      <c r="AB3063" t="s">
        <v>798</v>
      </c>
      <c r="AC3063" t="s">
        <v>799</v>
      </c>
      <c r="AD3063">
        <v>126363</v>
      </c>
    </row>
    <row r="3064" spans="1:30" x14ac:dyDescent="0.25">
      <c r="A3064" t="s">
        <v>1018</v>
      </c>
      <c r="C3064" t="s">
        <v>1019</v>
      </c>
      <c r="D3064" t="s">
        <v>205</v>
      </c>
      <c r="E3064" t="s">
        <v>1020</v>
      </c>
      <c r="F3064" t="s">
        <v>782</v>
      </c>
      <c r="H3064" t="s">
        <v>811</v>
      </c>
      <c r="I3064">
        <v>0</v>
      </c>
      <c r="J3064">
        <v>38</v>
      </c>
      <c r="M3064" t="s">
        <v>744</v>
      </c>
      <c r="N3064" t="s">
        <v>745</v>
      </c>
      <c r="O3064">
        <v>0</v>
      </c>
      <c r="P3064" t="s">
        <v>783</v>
      </c>
      <c r="Q3064" t="s">
        <v>86</v>
      </c>
      <c r="R3064" t="s">
        <v>86</v>
      </c>
      <c r="S3064" s="71">
        <v>45419</v>
      </c>
      <c r="T3064" s="94">
        <v>0.35416666666666669</v>
      </c>
      <c r="U3064" s="71">
        <v>45419</v>
      </c>
      <c r="V3064" s="94">
        <v>0.4375</v>
      </c>
      <c r="W3064">
        <v>120</v>
      </c>
      <c r="X3064">
        <v>2</v>
      </c>
      <c r="Y3064" t="s">
        <v>35</v>
      </c>
      <c r="AB3064" t="s">
        <v>968</v>
      </c>
      <c r="AC3064" t="s">
        <v>969</v>
      </c>
      <c r="AD3064">
        <v>93730</v>
      </c>
    </row>
    <row r="3065" spans="1:30" x14ac:dyDescent="0.25">
      <c r="A3065" t="s">
        <v>1018</v>
      </c>
      <c r="C3065" t="s">
        <v>1019</v>
      </c>
      <c r="D3065" t="s">
        <v>205</v>
      </c>
      <c r="E3065" t="s">
        <v>1020</v>
      </c>
      <c r="F3065" t="s">
        <v>782</v>
      </c>
      <c r="H3065" t="s">
        <v>811</v>
      </c>
      <c r="I3065">
        <v>0</v>
      </c>
      <c r="J3065">
        <v>38</v>
      </c>
      <c r="M3065" t="s">
        <v>776</v>
      </c>
      <c r="N3065" t="s">
        <v>777</v>
      </c>
      <c r="P3065" t="s">
        <v>788</v>
      </c>
      <c r="Q3065" t="s">
        <v>86</v>
      </c>
      <c r="R3065" t="s">
        <v>86</v>
      </c>
      <c r="S3065" s="71">
        <v>45419</v>
      </c>
      <c r="T3065" s="94">
        <v>0.35416666666666669</v>
      </c>
      <c r="U3065" s="71">
        <v>45419</v>
      </c>
      <c r="V3065" s="94">
        <v>0.4375</v>
      </c>
      <c r="W3065">
        <v>19.5</v>
      </c>
      <c r="X3065">
        <v>0.32500000000000001</v>
      </c>
      <c r="Y3065" t="s">
        <v>35</v>
      </c>
      <c r="AB3065" t="s">
        <v>968</v>
      </c>
      <c r="AC3065" t="s">
        <v>969</v>
      </c>
      <c r="AD3065">
        <v>93730</v>
      </c>
    </row>
    <row r="3066" spans="1:30" x14ac:dyDescent="0.25">
      <c r="A3066" t="s">
        <v>1018</v>
      </c>
      <c r="C3066" t="s">
        <v>1019</v>
      </c>
      <c r="D3066" t="s">
        <v>205</v>
      </c>
      <c r="E3066" t="s">
        <v>1020</v>
      </c>
      <c r="F3066" t="s">
        <v>782</v>
      </c>
      <c r="H3066" t="s">
        <v>811</v>
      </c>
      <c r="I3066">
        <v>0</v>
      </c>
      <c r="J3066">
        <v>38</v>
      </c>
      <c r="M3066" t="s">
        <v>744</v>
      </c>
      <c r="N3066" t="s">
        <v>745</v>
      </c>
      <c r="O3066">
        <v>0</v>
      </c>
      <c r="P3066" t="s">
        <v>791</v>
      </c>
      <c r="Q3066" t="s">
        <v>85</v>
      </c>
      <c r="R3066" t="s">
        <v>792</v>
      </c>
      <c r="S3066" s="71">
        <v>45419</v>
      </c>
      <c r="T3066" s="94">
        <v>0.45833333333333331</v>
      </c>
      <c r="U3066" s="71">
        <v>45419</v>
      </c>
      <c r="V3066" s="94">
        <v>0.54166666666666663</v>
      </c>
      <c r="W3066">
        <v>120</v>
      </c>
      <c r="X3066">
        <v>2</v>
      </c>
      <c r="Y3066" t="s">
        <v>34</v>
      </c>
      <c r="AB3066" t="s">
        <v>1029</v>
      </c>
      <c r="AC3066" t="s">
        <v>1030</v>
      </c>
      <c r="AD3066">
        <v>93019</v>
      </c>
    </row>
    <row r="3067" spans="1:30" x14ac:dyDescent="0.25">
      <c r="A3067" t="s">
        <v>1018</v>
      </c>
      <c r="C3067" t="s">
        <v>1019</v>
      </c>
      <c r="D3067" t="s">
        <v>205</v>
      </c>
      <c r="E3067" t="s">
        <v>1020</v>
      </c>
      <c r="F3067" t="s">
        <v>782</v>
      </c>
      <c r="H3067" t="s">
        <v>811</v>
      </c>
      <c r="I3067">
        <v>0</v>
      </c>
      <c r="J3067">
        <v>38</v>
      </c>
      <c r="M3067" t="s">
        <v>776</v>
      </c>
      <c r="N3067" t="s">
        <v>777</v>
      </c>
      <c r="P3067" t="s">
        <v>795</v>
      </c>
      <c r="Q3067" t="s">
        <v>85</v>
      </c>
      <c r="R3067" t="s">
        <v>792</v>
      </c>
      <c r="S3067" s="71">
        <v>45419</v>
      </c>
      <c r="T3067" s="94">
        <v>0.45833333333333331</v>
      </c>
      <c r="U3067" s="71">
        <v>45419</v>
      </c>
      <c r="V3067" s="94">
        <v>0.54166666666666663</v>
      </c>
      <c r="W3067">
        <v>6</v>
      </c>
      <c r="X3067">
        <v>0.1</v>
      </c>
      <c r="Y3067" t="s">
        <v>34</v>
      </c>
      <c r="AB3067" t="s">
        <v>1029</v>
      </c>
      <c r="AC3067" t="s">
        <v>1030</v>
      </c>
      <c r="AD3067">
        <v>93019</v>
      </c>
    </row>
    <row r="3068" spans="1:30" x14ac:dyDescent="0.25">
      <c r="A3068" t="s">
        <v>1018</v>
      </c>
      <c r="C3068" t="s">
        <v>1019</v>
      </c>
      <c r="D3068" t="s">
        <v>205</v>
      </c>
      <c r="E3068" t="s">
        <v>1020</v>
      </c>
      <c r="F3068" t="s">
        <v>782</v>
      </c>
      <c r="H3068" t="s">
        <v>811</v>
      </c>
      <c r="I3068">
        <v>0</v>
      </c>
      <c r="J3068">
        <v>38</v>
      </c>
      <c r="M3068" t="s">
        <v>789</v>
      </c>
      <c r="N3068" t="s">
        <v>777</v>
      </c>
      <c r="P3068" t="s">
        <v>790</v>
      </c>
      <c r="S3068" s="71">
        <v>45419</v>
      </c>
      <c r="T3068" s="94">
        <v>0.45833333333333331</v>
      </c>
      <c r="U3068" s="71">
        <v>45419</v>
      </c>
      <c r="V3068" s="94">
        <v>0.54166666666666663</v>
      </c>
      <c r="W3068">
        <v>4.16</v>
      </c>
      <c r="X3068">
        <v>6.9333332999999997E-2</v>
      </c>
      <c r="Y3068" t="s">
        <v>34</v>
      </c>
      <c r="AD3068">
        <v>93019</v>
      </c>
    </row>
    <row r="3069" spans="1:30" x14ac:dyDescent="0.25">
      <c r="A3069" t="s">
        <v>1018</v>
      </c>
      <c r="C3069" t="s">
        <v>1019</v>
      </c>
      <c r="D3069" t="s">
        <v>205</v>
      </c>
      <c r="E3069" t="s">
        <v>1020</v>
      </c>
      <c r="F3069" t="s">
        <v>782</v>
      </c>
      <c r="H3069" t="s">
        <v>811</v>
      </c>
      <c r="I3069">
        <v>0</v>
      </c>
      <c r="J3069">
        <v>38</v>
      </c>
      <c r="M3069" t="s">
        <v>744</v>
      </c>
      <c r="N3069" t="s">
        <v>745</v>
      </c>
      <c r="O3069">
        <v>0</v>
      </c>
      <c r="P3069" t="s">
        <v>791</v>
      </c>
      <c r="Q3069" t="s">
        <v>85</v>
      </c>
      <c r="R3069" t="s">
        <v>792</v>
      </c>
      <c r="S3069" s="71">
        <v>45419</v>
      </c>
      <c r="T3069" s="94">
        <v>0.55208333333333337</v>
      </c>
      <c r="U3069" s="71">
        <v>45419</v>
      </c>
      <c r="V3069" s="94">
        <v>0.63541666666666663</v>
      </c>
      <c r="W3069">
        <v>120</v>
      </c>
      <c r="X3069">
        <v>2</v>
      </c>
      <c r="Y3069" t="s">
        <v>34</v>
      </c>
      <c r="AB3069" t="s">
        <v>1035</v>
      </c>
      <c r="AC3069" t="s">
        <v>1036</v>
      </c>
      <c r="AD3069">
        <v>93735</v>
      </c>
    </row>
    <row r="3070" spans="1:30" x14ac:dyDescent="0.25">
      <c r="A3070" t="s">
        <v>1018</v>
      </c>
      <c r="C3070" t="s">
        <v>1019</v>
      </c>
      <c r="D3070" t="s">
        <v>205</v>
      </c>
      <c r="E3070" t="s">
        <v>1020</v>
      </c>
      <c r="F3070" t="s">
        <v>782</v>
      </c>
      <c r="H3070" t="s">
        <v>811</v>
      </c>
      <c r="I3070">
        <v>0</v>
      </c>
      <c r="J3070">
        <v>38</v>
      </c>
      <c r="M3070" t="s">
        <v>776</v>
      </c>
      <c r="N3070" t="s">
        <v>777</v>
      </c>
      <c r="P3070" t="s">
        <v>795</v>
      </c>
      <c r="Q3070" t="s">
        <v>85</v>
      </c>
      <c r="R3070" t="s">
        <v>792</v>
      </c>
      <c r="S3070" s="71">
        <v>45419</v>
      </c>
      <c r="T3070" s="94">
        <v>0.55208333333333337</v>
      </c>
      <c r="U3070" s="71">
        <v>45419</v>
      </c>
      <c r="V3070" s="94">
        <v>0.63541666666666663</v>
      </c>
      <c r="W3070">
        <v>8</v>
      </c>
      <c r="X3070">
        <v>0.133333333</v>
      </c>
      <c r="Y3070" t="s">
        <v>34</v>
      </c>
      <c r="AB3070" t="s">
        <v>1035</v>
      </c>
      <c r="AC3070" t="s">
        <v>1036</v>
      </c>
      <c r="AD3070">
        <v>93735</v>
      </c>
    </row>
    <row r="3071" spans="1:30" x14ac:dyDescent="0.25">
      <c r="A3071" t="s">
        <v>1018</v>
      </c>
      <c r="C3071" t="s">
        <v>1019</v>
      </c>
      <c r="D3071" t="s">
        <v>205</v>
      </c>
      <c r="E3071" t="s">
        <v>1020</v>
      </c>
      <c r="F3071" t="s">
        <v>782</v>
      </c>
      <c r="H3071" t="s">
        <v>811</v>
      </c>
      <c r="I3071">
        <v>0</v>
      </c>
      <c r="J3071">
        <v>38</v>
      </c>
      <c r="M3071" t="s">
        <v>789</v>
      </c>
      <c r="N3071" t="s">
        <v>777</v>
      </c>
      <c r="P3071" t="s">
        <v>790</v>
      </c>
      <c r="S3071" s="71">
        <v>45419</v>
      </c>
      <c r="T3071" s="94">
        <v>0.55208333333333337</v>
      </c>
      <c r="U3071" s="71">
        <v>45419</v>
      </c>
      <c r="V3071" s="94">
        <v>0.63541666666666663</v>
      </c>
      <c r="W3071">
        <v>5.14</v>
      </c>
      <c r="X3071">
        <v>8.5666667000000002E-2</v>
      </c>
      <c r="Y3071" t="s">
        <v>34</v>
      </c>
      <c r="AD3071">
        <v>93735</v>
      </c>
    </row>
    <row r="3072" spans="1:30" x14ac:dyDescent="0.25">
      <c r="A3072" t="s">
        <v>1018</v>
      </c>
      <c r="C3072" t="s">
        <v>1019</v>
      </c>
      <c r="D3072" t="s">
        <v>205</v>
      </c>
      <c r="E3072" t="s">
        <v>1020</v>
      </c>
      <c r="F3072" t="s">
        <v>782</v>
      </c>
      <c r="H3072" t="s">
        <v>811</v>
      </c>
      <c r="I3072">
        <v>0</v>
      </c>
      <c r="J3072">
        <v>38</v>
      </c>
      <c r="M3072" t="s">
        <v>744</v>
      </c>
      <c r="N3072" t="s">
        <v>745</v>
      </c>
      <c r="O3072">
        <v>0</v>
      </c>
      <c r="P3072" t="s">
        <v>783</v>
      </c>
      <c r="Q3072" t="s">
        <v>86</v>
      </c>
      <c r="R3072" t="s">
        <v>86</v>
      </c>
      <c r="S3072" s="71">
        <v>45419</v>
      </c>
      <c r="T3072" s="94">
        <v>0.66666666666666663</v>
      </c>
      <c r="U3072" s="71">
        <v>45419</v>
      </c>
      <c r="V3072" s="94">
        <v>0.75</v>
      </c>
      <c r="W3072">
        <v>120</v>
      </c>
      <c r="X3072">
        <v>2</v>
      </c>
      <c r="Y3072" t="s">
        <v>35</v>
      </c>
      <c r="AB3072" t="s">
        <v>1031</v>
      </c>
      <c r="AC3072" t="s">
        <v>1032</v>
      </c>
      <c r="AD3072">
        <v>93270</v>
      </c>
    </row>
    <row r="3073" spans="1:30" x14ac:dyDescent="0.25">
      <c r="A3073" t="s">
        <v>1018</v>
      </c>
      <c r="C3073" t="s">
        <v>1019</v>
      </c>
      <c r="D3073" t="s">
        <v>205</v>
      </c>
      <c r="E3073" t="s">
        <v>1020</v>
      </c>
      <c r="F3073" t="s">
        <v>782</v>
      </c>
      <c r="H3073" t="s">
        <v>811</v>
      </c>
      <c r="I3073">
        <v>0</v>
      </c>
      <c r="J3073">
        <v>38</v>
      </c>
      <c r="M3073" t="s">
        <v>789</v>
      </c>
      <c r="N3073" t="s">
        <v>777</v>
      </c>
      <c r="P3073" t="s">
        <v>790</v>
      </c>
      <c r="S3073" s="71">
        <v>45419</v>
      </c>
      <c r="T3073" s="94">
        <v>0.66666666666666663</v>
      </c>
      <c r="U3073" s="71">
        <v>45419</v>
      </c>
      <c r="V3073" s="94">
        <v>0.75</v>
      </c>
      <c r="W3073">
        <v>7.37</v>
      </c>
      <c r="X3073">
        <v>0.122833333</v>
      </c>
      <c r="Y3073" t="s">
        <v>35</v>
      </c>
      <c r="AD3073">
        <v>93270</v>
      </c>
    </row>
    <row r="3074" spans="1:30" x14ac:dyDescent="0.25">
      <c r="A3074" t="s">
        <v>1018</v>
      </c>
      <c r="C3074" t="s">
        <v>1019</v>
      </c>
      <c r="D3074" t="s">
        <v>205</v>
      </c>
      <c r="E3074" t="s">
        <v>1020</v>
      </c>
      <c r="F3074" t="s">
        <v>782</v>
      </c>
      <c r="H3074" t="s">
        <v>811</v>
      </c>
      <c r="I3074">
        <v>0</v>
      </c>
      <c r="J3074">
        <v>38</v>
      </c>
      <c r="M3074" t="s">
        <v>744</v>
      </c>
      <c r="N3074" t="s">
        <v>745</v>
      </c>
      <c r="O3074">
        <v>0</v>
      </c>
      <c r="P3074" t="s">
        <v>783</v>
      </c>
      <c r="Q3074" t="s">
        <v>802</v>
      </c>
      <c r="R3074" t="s">
        <v>802</v>
      </c>
      <c r="S3074" s="71">
        <v>45419</v>
      </c>
      <c r="T3074" s="94">
        <v>0.76041666666666663</v>
      </c>
      <c r="U3074" s="71">
        <v>45419</v>
      </c>
      <c r="V3074" s="94">
        <v>0.80208333333333337</v>
      </c>
      <c r="W3074">
        <v>60</v>
      </c>
      <c r="X3074">
        <v>1</v>
      </c>
      <c r="Y3074" t="s">
        <v>34</v>
      </c>
      <c r="AB3074" t="s">
        <v>1025</v>
      </c>
      <c r="AC3074" t="s">
        <v>1026</v>
      </c>
      <c r="AD3074">
        <v>93405</v>
      </c>
    </row>
    <row r="3075" spans="1:30" x14ac:dyDescent="0.25">
      <c r="A3075" t="s">
        <v>1018</v>
      </c>
      <c r="C3075" t="s">
        <v>1019</v>
      </c>
      <c r="D3075" t="s">
        <v>205</v>
      </c>
      <c r="E3075" t="s">
        <v>1020</v>
      </c>
      <c r="F3075" t="s">
        <v>782</v>
      </c>
      <c r="H3075" t="s">
        <v>811</v>
      </c>
      <c r="I3075">
        <v>0</v>
      </c>
      <c r="J3075">
        <v>38</v>
      </c>
      <c r="M3075" t="s">
        <v>789</v>
      </c>
      <c r="N3075" t="s">
        <v>777</v>
      </c>
      <c r="P3075" t="s">
        <v>790</v>
      </c>
      <c r="S3075" s="71">
        <v>45419</v>
      </c>
      <c r="T3075" s="94">
        <v>0.76041666666666663</v>
      </c>
      <c r="U3075" s="71">
        <v>45419</v>
      </c>
      <c r="V3075" s="94">
        <v>0.80208333333333337</v>
      </c>
      <c r="W3075">
        <v>5.08</v>
      </c>
      <c r="X3075">
        <v>8.4666667000000001E-2</v>
      </c>
      <c r="Y3075" t="s">
        <v>34</v>
      </c>
      <c r="AD3075">
        <v>93405</v>
      </c>
    </row>
    <row r="3076" spans="1:30" x14ac:dyDescent="0.25">
      <c r="A3076" t="s">
        <v>1018</v>
      </c>
      <c r="C3076" t="s">
        <v>1019</v>
      </c>
      <c r="D3076" t="s">
        <v>205</v>
      </c>
      <c r="E3076" t="s">
        <v>1020</v>
      </c>
      <c r="F3076" t="s">
        <v>782</v>
      </c>
      <c r="H3076" t="s">
        <v>811</v>
      </c>
      <c r="I3076">
        <v>0</v>
      </c>
      <c r="J3076">
        <v>38</v>
      </c>
      <c r="M3076" t="s">
        <v>744</v>
      </c>
      <c r="N3076" t="s">
        <v>745</v>
      </c>
      <c r="O3076">
        <v>0</v>
      </c>
      <c r="P3076" t="s">
        <v>819</v>
      </c>
      <c r="Q3076" t="s">
        <v>86</v>
      </c>
      <c r="R3076" t="s">
        <v>86</v>
      </c>
      <c r="S3076" s="71">
        <v>45423</v>
      </c>
      <c r="T3076" s="94">
        <v>0.3125</v>
      </c>
      <c r="U3076" s="71">
        <v>45423</v>
      </c>
      <c r="V3076" s="94">
        <v>0.35416666666666669</v>
      </c>
      <c r="W3076">
        <v>60</v>
      </c>
      <c r="X3076">
        <v>1</v>
      </c>
      <c r="Y3076" t="s">
        <v>35</v>
      </c>
      <c r="AB3076" t="s">
        <v>867</v>
      </c>
      <c r="AC3076" t="s">
        <v>868</v>
      </c>
      <c r="AD3076">
        <v>123099</v>
      </c>
    </row>
    <row r="3077" spans="1:30" x14ac:dyDescent="0.25">
      <c r="A3077" t="s">
        <v>1018</v>
      </c>
      <c r="C3077" t="s">
        <v>1019</v>
      </c>
      <c r="D3077" t="s">
        <v>205</v>
      </c>
      <c r="E3077" t="s">
        <v>1020</v>
      </c>
      <c r="F3077" t="s">
        <v>782</v>
      </c>
      <c r="H3077" t="s">
        <v>811</v>
      </c>
      <c r="I3077">
        <v>0</v>
      </c>
      <c r="J3077">
        <v>38</v>
      </c>
      <c r="M3077" t="s">
        <v>744</v>
      </c>
      <c r="N3077" t="s">
        <v>796</v>
      </c>
      <c r="O3077">
        <v>0</v>
      </c>
      <c r="P3077" t="s">
        <v>797</v>
      </c>
      <c r="Q3077" t="s">
        <v>747</v>
      </c>
      <c r="R3077" t="s">
        <v>747</v>
      </c>
      <c r="S3077" s="71">
        <v>45423</v>
      </c>
      <c r="T3077" s="94">
        <v>0.35416666666666669</v>
      </c>
      <c r="U3077" s="71">
        <v>45423</v>
      </c>
      <c r="V3077" s="94">
        <v>0.375</v>
      </c>
      <c r="W3077">
        <v>30</v>
      </c>
      <c r="X3077">
        <v>0.5</v>
      </c>
      <c r="AB3077" t="s">
        <v>798</v>
      </c>
      <c r="AC3077" t="s">
        <v>799</v>
      </c>
      <c r="AD3077">
        <v>127280</v>
      </c>
    </row>
    <row r="3078" spans="1:30" x14ac:dyDescent="0.25">
      <c r="A3078" t="s">
        <v>1018</v>
      </c>
      <c r="C3078" t="s">
        <v>1019</v>
      </c>
      <c r="D3078" t="s">
        <v>205</v>
      </c>
      <c r="E3078" t="s">
        <v>1020</v>
      </c>
      <c r="F3078" t="s">
        <v>782</v>
      </c>
      <c r="H3078" t="s">
        <v>811</v>
      </c>
      <c r="I3078">
        <v>0</v>
      </c>
      <c r="J3078">
        <v>38</v>
      </c>
      <c r="M3078" t="s">
        <v>744</v>
      </c>
      <c r="N3078" t="s">
        <v>745</v>
      </c>
      <c r="O3078">
        <v>0</v>
      </c>
      <c r="P3078" t="s">
        <v>783</v>
      </c>
      <c r="Q3078" t="s">
        <v>86</v>
      </c>
      <c r="R3078" t="s">
        <v>86</v>
      </c>
      <c r="S3078" s="71">
        <v>45423</v>
      </c>
      <c r="T3078" s="94">
        <v>0.375</v>
      </c>
      <c r="U3078" s="71">
        <v>45423</v>
      </c>
      <c r="V3078" s="94">
        <v>0.45833333333333331</v>
      </c>
      <c r="W3078">
        <v>120</v>
      </c>
      <c r="X3078">
        <v>2</v>
      </c>
      <c r="Y3078" t="s">
        <v>35</v>
      </c>
      <c r="AB3078" t="s">
        <v>1023</v>
      </c>
      <c r="AC3078" t="s">
        <v>1024</v>
      </c>
      <c r="AD3078">
        <v>101536</v>
      </c>
    </row>
    <row r="3079" spans="1:30" x14ac:dyDescent="0.25">
      <c r="A3079" t="s">
        <v>1018</v>
      </c>
      <c r="C3079" t="s">
        <v>1019</v>
      </c>
      <c r="D3079" t="s">
        <v>205</v>
      </c>
      <c r="E3079" t="s">
        <v>1020</v>
      </c>
      <c r="F3079" t="s">
        <v>782</v>
      </c>
      <c r="H3079" t="s">
        <v>811</v>
      </c>
      <c r="I3079">
        <v>0</v>
      </c>
      <c r="J3079">
        <v>38</v>
      </c>
      <c r="M3079" t="s">
        <v>789</v>
      </c>
      <c r="N3079" t="s">
        <v>777</v>
      </c>
      <c r="P3079" t="s">
        <v>790</v>
      </c>
      <c r="S3079" s="71">
        <v>45423</v>
      </c>
      <c r="T3079" s="94">
        <v>0.375</v>
      </c>
      <c r="U3079" s="71">
        <v>45423</v>
      </c>
      <c r="V3079" s="94">
        <v>0.45833333333333331</v>
      </c>
      <c r="W3079">
        <v>8.2799999999999994</v>
      </c>
      <c r="X3079">
        <v>0.13800000000000001</v>
      </c>
      <c r="Y3079" t="s">
        <v>35</v>
      </c>
      <c r="AD3079">
        <v>101536</v>
      </c>
    </row>
    <row r="3080" spans="1:30" x14ac:dyDescent="0.25">
      <c r="A3080" t="s">
        <v>1018</v>
      </c>
      <c r="C3080" t="s">
        <v>1019</v>
      </c>
      <c r="D3080" t="s">
        <v>205</v>
      </c>
      <c r="E3080" t="s">
        <v>1020</v>
      </c>
      <c r="F3080" t="s">
        <v>782</v>
      </c>
      <c r="H3080" t="s">
        <v>811</v>
      </c>
      <c r="I3080">
        <v>0</v>
      </c>
      <c r="J3080">
        <v>38</v>
      </c>
      <c r="M3080" t="s">
        <v>744</v>
      </c>
      <c r="N3080" t="s">
        <v>745</v>
      </c>
      <c r="O3080">
        <v>0</v>
      </c>
      <c r="P3080" t="s">
        <v>783</v>
      </c>
      <c r="Q3080" t="s">
        <v>86</v>
      </c>
      <c r="R3080" t="s">
        <v>86</v>
      </c>
      <c r="S3080" s="71">
        <v>45423</v>
      </c>
      <c r="T3080" s="94">
        <v>0.46875</v>
      </c>
      <c r="U3080" s="71">
        <v>45423</v>
      </c>
      <c r="V3080" s="94">
        <v>0.51041666666666663</v>
      </c>
      <c r="W3080">
        <v>60</v>
      </c>
      <c r="X3080">
        <v>1</v>
      </c>
      <c r="Y3080" t="s">
        <v>35</v>
      </c>
      <c r="AB3080" t="s">
        <v>826</v>
      </c>
      <c r="AC3080" t="s">
        <v>827</v>
      </c>
      <c r="AD3080">
        <v>110862</v>
      </c>
    </row>
    <row r="3081" spans="1:30" x14ac:dyDescent="0.25">
      <c r="A3081" t="s">
        <v>1018</v>
      </c>
      <c r="C3081" t="s">
        <v>1019</v>
      </c>
      <c r="D3081" t="s">
        <v>205</v>
      </c>
      <c r="E3081" t="s">
        <v>1020</v>
      </c>
      <c r="F3081" t="s">
        <v>782</v>
      </c>
      <c r="H3081" t="s">
        <v>811</v>
      </c>
      <c r="I3081">
        <v>0</v>
      </c>
      <c r="J3081">
        <v>38</v>
      </c>
      <c r="M3081" t="s">
        <v>789</v>
      </c>
      <c r="N3081" t="s">
        <v>777</v>
      </c>
      <c r="P3081" t="s">
        <v>790</v>
      </c>
      <c r="S3081" s="71">
        <v>45423</v>
      </c>
      <c r="T3081" s="94">
        <v>0.46875</v>
      </c>
      <c r="U3081" s="71">
        <v>45423</v>
      </c>
      <c r="V3081" s="94">
        <v>0.51041666666666663</v>
      </c>
      <c r="W3081">
        <v>1.93</v>
      </c>
      <c r="X3081">
        <v>3.2166667000000003E-2</v>
      </c>
      <c r="Y3081" t="s">
        <v>35</v>
      </c>
      <c r="AD3081">
        <v>110862</v>
      </c>
    </row>
    <row r="3082" spans="1:30" x14ac:dyDescent="0.25">
      <c r="A3082" t="s">
        <v>1018</v>
      </c>
      <c r="C3082" t="s">
        <v>1019</v>
      </c>
      <c r="D3082" t="s">
        <v>205</v>
      </c>
      <c r="E3082" t="s">
        <v>1020</v>
      </c>
      <c r="F3082" t="s">
        <v>782</v>
      </c>
      <c r="H3082" t="s">
        <v>811</v>
      </c>
      <c r="I3082">
        <v>0</v>
      </c>
      <c r="J3082">
        <v>38</v>
      </c>
      <c r="M3082" t="s">
        <v>744</v>
      </c>
      <c r="N3082" t="s">
        <v>745</v>
      </c>
      <c r="O3082">
        <v>0</v>
      </c>
      <c r="P3082" t="s">
        <v>791</v>
      </c>
      <c r="Q3082" t="s">
        <v>85</v>
      </c>
      <c r="R3082" t="s">
        <v>792</v>
      </c>
      <c r="S3082" s="71">
        <v>45425</v>
      </c>
      <c r="T3082" s="94">
        <v>0.32291666666666669</v>
      </c>
      <c r="U3082" s="71">
        <v>45425</v>
      </c>
      <c r="V3082" s="94">
        <v>0.36458333333333331</v>
      </c>
      <c r="W3082">
        <v>60</v>
      </c>
      <c r="X3082">
        <v>1</v>
      </c>
      <c r="Y3082" t="s">
        <v>34</v>
      </c>
      <c r="AB3082" t="s">
        <v>1025</v>
      </c>
      <c r="AC3082" t="s">
        <v>1026</v>
      </c>
      <c r="AD3082">
        <v>100269</v>
      </c>
    </row>
    <row r="3083" spans="1:30" x14ac:dyDescent="0.25">
      <c r="A3083" t="s">
        <v>1018</v>
      </c>
      <c r="C3083" t="s">
        <v>1019</v>
      </c>
      <c r="D3083" t="s">
        <v>205</v>
      </c>
      <c r="E3083" t="s">
        <v>1020</v>
      </c>
      <c r="F3083" t="s">
        <v>782</v>
      </c>
      <c r="H3083" t="s">
        <v>811</v>
      </c>
      <c r="I3083">
        <v>0</v>
      </c>
      <c r="J3083">
        <v>38</v>
      </c>
      <c r="M3083" t="s">
        <v>744</v>
      </c>
      <c r="N3083" t="s">
        <v>745</v>
      </c>
      <c r="O3083">
        <v>0</v>
      </c>
      <c r="P3083" t="s">
        <v>783</v>
      </c>
      <c r="Q3083" t="s">
        <v>86</v>
      </c>
      <c r="R3083" t="s">
        <v>86</v>
      </c>
      <c r="S3083" s="71">
        <v>45425</v>
      </c>
      <c r="T3083" s="94">
        <v>0.375</v>
      </c>
      <c r="U3083" s="71">
        <v>45425</v>
      </c>
      <c r="V3083" s="94">
        <v>0.41666666666666669</v>
      </c>
      <c r="W3083">
        <v>60</v>
      </c>
      <c r="X3083">
        <v>1</v>
      </c>
      <c r="Y3083" t="s">
        <v>35</v>
      </c>
      <c r="AB3083" t="s">
        <v>800</v>
      </c>
      <c r="AC3083" t="s">
        <v>801</v>
      </c>
      <c r="AD3083">
        <v>96042</v>
      </c>
    </row>
    <row r="3084" spans="1:30" x14ac:dyDescent="0.25">
      <c r="A3084" t="s">
        <v>1018</v>
      </c>
      <c r="C3084" t="s">
        <v>1019</v>
      </c>
      <c r="D3084" t="s">
        <v>205</v>
      </c>
      <c r="E3084" t="s">
        <v>1020</v>
      </c>
      <c r="F3084" t="s">
        <v>782</v>
      </c>
      <c r="H3084" t="s">
        <v>811</v>
      </c>
      <c r="I3084">
        <v>0</v>
      </c>
      <c r="J3084">
        <v>38</v>
      </c>
      <c r="M3084" t="s">
        <v>789</v>
      </c>
      <c r="N3084" t="s">
        <v>777</v>
      </c>
      <c r="P3084" t="s">
        <v>790</v>
      </c>
      <c r="S3084" s="71">
        <v>45425</v>
      </c>
      <c r="T3084" s="94">
        <v>0.375</v>
      </c>
      <c r="U3084" s="71">
        <v>45425</v>
      </c>
      <c r="V3084" s="94">
        <v>0.41666666666666669</v>
      </c>
      <c r="W3084">
        <v>0.95</v>
      </c>
      <c r="X3084">
        <v>1.5833333000000002E-2</v>
      </c>
      <c r="Y3084" t="s">
        <v>35</v>
      </c>
      <c r="AD3084">
        <v>96042</v>
      </c>
    </row>
    <row r="3085" spans="1:30" x14ac:dyDescent="0.25">
      <c r="A3085" t="s">
        <v>1018</v>
      </c>
      <c r="C3085" t="s">
        <v>1019</v>
      </c>
      <c r="D3085" t="s">
        <v>205</v>
      </c>
      <c r="E3085" t="s">
        <v>1020</v>
      </c>
      <c r="F3085" t="s">
        <v>782</v>
      </c>
      <c r="H3085" t="s">
        <v>811</v>
      </c>
      <c r="I3085">
        <v>0</v>
      </c>
      <c r="J3085">
        <v>38</v>
      </c>
      <c r="M3085" t="s">
        <v>744</v>
      </c>
      <c r="N3085" t="s">
        <v>745</v>
      </c>
      <c r="O3085">
        <v>0</v>
      </c>
      <c r="P3085" t="s">
        <v>816</v>
      </c>
      <c r="Q3085" t="s">
        <v>86</v>
      </c>
      <c r="R3085" t="s">
        <v>86</v>
      </c>
      <c r="S3085" s="71">
        <v>45425</v>
      </c>
      <c r="T3085" s="94">
        <v>0.4375</v>
      </c>
      <c r="U3085" s="71">
        <v>45425</v>
      </c>
      <c r="V3085" s="94">
        <v>0.5</v>
      </c>
      <c r="W3085">
        <v>90</v>
      </c>
      <c r="X3085">
        <v>1.5</v>
      </c>
      <c r="Y3085" t="s">
        <v>35</v>
      </c>
      <c r="AB3085" t="s">
        <v>1023</v>
      </c>
      <c r="AC3085" t="s">
        <v>1024</v>
      </c>
      <c r="AD3085">
        <v>96977</v>
      </c>
    </row>
    <row r="3086" spans="1:30" x14ac:dyDescent="0.25">
      <c r="A3086" t="s">
        <v>1018</v>
      </c>
      <c r="C3086" t="s">
        <v>1019</v>
      </c>
      <c r="D3086" t="s">
        <v>205</v>
      </c>
      <c r="E3086" t="s">
        <v>1020</v>
      </c>
      <c r="F3086" t="s">
        <v>782</v>
      </c>
      <c r="H3086" t="s">
        <v>811</v>
      </c>
      <c r="I3086">
        <v>0</v>
      </c>
      <c r="J3086">
        <v>38</v>
      </c>
      <c r="M3086" t="s">
        <v>776</v>
      </c>
      <c r="N3086" t="s">
        <v>777</v>
      </c>
      <c r="P3086" t="s">
        <v>788</v>
      </c>
      <c r="Q3086" t="s">
        <v>86</v>
      </c>
      <c r="R3086" t="s">
        <v>86</v>
      </c>
      <c r="S3086" s="71">
        <v>45425</v>
      </c>
      <c r="T3086" s="94">
        <v>0.4375</v>
      </c>
      <c r="U3086" s="71">
        <v>45425</v>
      </c>
      <c r="V3086" s="94">
        <v>0.5</v>
      </c>
      <c r="W3086">
        <v>3</v>
      </c>
      <c r="X3086">
        <v>0.05</v>
      </c>
      <c r="Y3086" t="s">
        <v>35</v>
      </c>
      <c r="AB3086" t="s">
        <v>1023</v>
      </c>
      <c r="AC3086" t="s">
        <v>1024</v>
      </c>
      <c r="AD3086">
        <v>96977</v>
      </c>
    </row>
    <row r="3087" spans="1:30" x14ac:dyDescent="0.25">
      <c r="A3087" t="s">
        <v>1018</v>
      </c>
      <c r="C3087" t="s">
        <v>1019</v>
      </c>
      <c r="D3087" t="s">
        <v>205</v>
      </c>
      <c r="E3087" t="s">
        <v>1020</v>
      </c>
      <c r="F3087" t="s">
        <v>782</v>
      </c>
      <c r="H3087" t="s">
        <v>811</v>
      </c>
      <c r="I3087">
        <v>0</v>
      </c>
      <c r="J3087">
        <v>38</v>
      </c>
      <c r="M3087" t="s">
        <v>789</v>
      </c>
      <c r="N3087" t="s">
        <v>777</v>
      </c>
      <c r="P3087" t="s">
        <v>790</v>
      </c>
      <c r="S3087" s="71">
        <v>45425</v>
      </c>
      <c r="T3087" s="94">
        <v>0.4375</v>
      </c>
      <c r="U3087" s="71">
        <v>45425</v>
      </c>
      <c r="V3087" s="94">
        <v>0.5</v>
      </c>
      <c r="W3087">
        <v>3.76</v>
      </c>
      <c r="X3087">
        <v>6.2666666999999995E-2</v>
      </c>
      <c r="Y3087" t="s">
        <v>35</v>
      </c>
      <c r="AD3087">
        <v>96977</v>
      </c>
    </row>
    <row r="3088" spans="1:30" x14ac:dyDescent="0.25">
      <c r="A3088" t="s">
        <v>1018</v>
      </c>
      <c r="C3088" t="s">
        <v>1019</v>
      </c>
      <c r="D3088" t="s">
        <v>205</v>
      </c>
      <c r="E3088" t="s">
        <v>1020</v>
      </c>
      <c r="F3088" t="s">
        <v>782</v>
      </c>
      <c r="H3088" t="s">
        <v>811</v>
      </c>
      <c r="I3088">
        <v>0</v>
      </c>
      <c r="J3088">
        <v>38</v>
      </c>
      <c r="M3088" t="s">
        <v>744</v>
      </c>
      <c r="N3088" t="s">
        <v>745</v>
      </c>
      <c r="O3088">
        <v>0</v>
      </c>
      <c r="P3088" t="s">
        <v>783</v>
      </c>
      <c r="Q3088" t="s">
        <v>86</v>
      </c>
      <c r="R3088" t="s">
        <v>86</v>
      </c>
      <c r="S3088" s="71">
        <v>45425</v>
      </c>
      <c r="T3088" s="94">
        <v>0.52083333333333337</v>
      </c>
      <c r="U3088" s="71">
        <v>45425</v>
      </c>
      <c r="V3088" s="94">
        <v>0.66666666666666663</v>
      </c>
      <c r="W3088">
        <v>210</v>
      </c>
      <c r="X3088">
        <v>3.5</v>
      </c>
      <c r="Y3088" t="s">
        <v>35</v>
      </c>
      <c r="AB3088" t="s">
        <v>1027</v>
      </c>
      <c r="AC3088" t="s">
        <v>1028</v>
      </c>
      <c r="AD3088">
        <v>103299</v>
      </c>
    </row>
    <row r="3089" spans="1:30" x14ac:dyDescent="0.25">
      <c r="A3089" t="s">
        <v>1018</v>
      </c>
      <c r="C3089" t="s">
        <v>1019</v>
      </c>
      <c r="D3089" t="s">
        <v>205</v>
      </c>
      <c r="E3089" t="s">
        <v>1020</v>
      </c>
      <c r="F3089" t="s">
        <v>782</v>
      </c>
      <c r="H3089" t="s">
        <v>811</v>
      </c>
      <c r="I3089">
        <v>0</v>
      </c>
      <c r="J3089">
        <v>38</v>
      </c>
      <c r="M3089" t="s">
        <v>776</v>
      </c>
      <c r="N3089" t="s">
        <v>777</v>
      </c>
      <c r="P3089" t="s">
        <v>788</v>
      </c>
      <c r="Q3089" t="s">
        <v>86</v>
      </c>
      <c r="R3089" t="s">
        <v>86</v>
      </c>
      <c r="S3089" s="71">
        <v>45425</v>
      </c>
      <c r="T3089" s="94">
        <v>0.52083333333333337</v>
      </c>
      <c r="U3089" s="71">
        <v>45425</v>
      </c>
      <c r="V3089" s="94">
        <v>0.66666666666666663</v>
      </c>
      <c r="W3089">
        <v>3</v>
      </c>
      <c r="X3089">
        <v>0.05</v>
      </c>
      <c r="Y3089" t="s">
        <v>35</v>
      </c>
      <c r="AB3089" t="s">
        <v>1027</v>
      </c>
      <c r="AC3089" t="s">
        <v>1028</v>
      </c>
      <c r="AD3089">
        <v>103299</v>
      </c>
    </row>
    <row r="3090" spans="1:30" x14ac:dyDescent="0.25">
      <c r="A3090" t="s">
        <v>1018</v>
      </c>
      <c r="C3090" t="s">
        <v>1019</v>
      </c>
      <c r="D3090" t="s">
        <v>205</v>
      </c>
      <c r="E3090" t="s">
        <v>1020</v>
      </c>
      <c r="F3090" t="s">
        <v>782</v>
      </c>
      <c r="H3090" t="s">
        <v>811</v>
      </c>
      <c r="I3090">
        <v>0</v>
      </c>
      <c r="J3090">
        <v>38</v>
      </c>
      <c r="M3090" t="s">
        <v>789</v>
      </c>
      <c r="N3090" t="s">
        <v>777</v>
      </c>
      <c r="P3090" t="s">
        <v>790</v>
      </c>
      <c r="S3090" s="71">
        <v>45425</v>
      </c>
      <c r="T3090" s="94">
        <v>0.52083333333333337</v>
      </c>
      <c r="U3090" s="71">
        <v>45425</v>
      </c>
      <c r="V3090" s="94">
        <v>0.66666666666666663</v>
      </c>
      <c r="W3090">
        <v>4.0199999999999996</v>
      </c>
      <c r="X3090">
        <v>6.7000000000000004E-2</v>
      </c>
      <c r="Y3090" t="s">
        <v>35</v>
      </c>
      <c r="AD3090">
        <v>103299</v>
      </c>
    </row>
    <row r="3091" spans="1:30" x14ac:dyDescent="0.25">
      <c r="A3091" t="s">
        <v>1018</v>
      </c>
      <c r="C3091" t="s">
        <v>1019</v>
      </c>
      <c r="D3091" t="s">
        <v>205</v>
      </c>
      <c r="E3091" t="s">
        <v>1020</v>
      </c>
      <c r="F3091" t="s">
        <v>782</v>
      </c>
      <c r="H3091" t="s">
        <v>811</v>
      </c>
      <c r="I3091">
        <v>0</v>
      </c>
      <c r="J3091">
        <v>38</v>
      </c>
      <c r="M3091" t="s">
        <v>744</v>
      </c>
      <c r="N3091" t="s">
        <v>796</v>
      </c>
      <c r="O3091">
        <v>0</v>
      </c>
      <c r="P3091" t="s">
        <v>797</v>
      </c>
      <c r="Q3091" t="s">
        <v>747</v>
      </c>
      <c r="R3091" t="s">
        <v>747</v>
      </c>
      <c r="S3091" s="71">
        <v>45426</v>
      </c>
      <c r="T3091" s="94">
        <v>0.29166666666666669</v>
      </c>
      <c r="U3091" s="71">
        <v>45426</v>
      </c>
      <c r="V3091" s="94">
        <v>0.33333333333333331</v>
      </c>
      <c r="W3091">
        <v>60</v>
      </c>
      <c r="X3091">
        <v>1</v>
      </c>
      <c r="AB3091" t="s">
        <v>798</v>
      </c>
      <c r="AC3091" t="s">
        <v>799</v>
      </c>
      <c r="AD3091">
        <v>128712</v>
      </c>
    </row>
    <row r="3092" spans="1:30" x14ac:dyDescent="0.25">
      <c r="A3092" t="s">
        <v>1018</v>
      </c>
      <c r="C3092" t="s">
        <v>1019</v>
      </c>
      <c r="D3092" t="s">
        <v>205</v>
      </c>
      <c r="E3092" t="s">
        <v>1020</v>
      </c>
      <c r="F3092" t="s">
        <v>782</v>
      </c>
      <c r="H3092" t="s">
        <v>811</v>
      </c>
      <c r="I3092">
        <v>0</v>
      </c>
      <c r="J3092">
        <v>38</v>
      </c>
      <c r="M3092" t="s">
        <v>744</v>
      </c>
      <c r="N3092" t="s">
        <v>745</v>
      </c>
      <c r="O3092">
        <v>0</v>
      </c>
      <c r="P3092" t="s">
        <v>783</v>
      </c>
      <c r="Q3092" t="s">
        <v>86</v>
      </c>
      <c r="R3092" t="s">
        <v>86</v>
      </c>
      <c r="S3092" s="71">
        <v>45426</v>
      </c>
      <c r="T3092" s="94">
        <v>0.375</v>
      </c>
      <c r="U3092" s="71">
        <v>45426</v>
      </c>
      <c r="V3092" s="94">
        <v>0.4375</v>
      </c>
      <c r="W3092">
        <v>90</v>
      </c>
      <c r="X3092">
        <v>1.5</v>
      </c>
      <c r="Y3092" t="s">
        <v>35</v>
      </c>
      <c r="AB3092" t="s">
        <v>1131</v>
      </c>
      <c r="AC3092" t="s">
        <v>1132</v>
      </c>
      <c r="AD3092">
        <v>120772</v>
      </c>
    </row>
    <row r="3093" spans="1:30" x14ac:dyDescent="0.25">
      <c r="A3093" t="s">
        <v>1018</v>
      </c>
      <c r="C3093" t="s">
        <v>1019</v>
      </c>
      <c r="D3093" t="s">
        <v>205</v>
      </c>
      <c r="E3093" t="s">
        <v>1020</v>
      </c>
      <c r="F3093" t="s">
        <v>782</v>
      </c>
      <c r="H3093" t="s">
        <v>811</v>
      </c>
      <c r="I3093">
        <v>0</v>
      </c>
      <c r="J3093">
        <v>38</v>
      </c>
      <c r="M3093" t="s">
        <v>776</v>
      </c>
      <c r="N3093" t="s">
        <v>777</v>
      </c>
      <c r="P3093" t="s">
        <v>788</v>
      </c>
      <c r="Q3093" t="s">
        <v>86</v>
      </c>
      <c r="R3093" t="s">
        <v>86</v>
      </c>
      <c r="S3093" s="71">
        <v>45426</v>
      </c>
      <c r="T3093" s="94">
        <v>0.375</v>
      </c>
      <c r="U3093" s="71">
        <v>45426</v>
      </c>
      <c r="V3093" s="94">
        <v>0.4375</v>
      </c>
      <c r="W3093">
        <v>2</v>
      </c>
      <c r="X3093">
        <v>3.3333333E-2</v>
      </c>
      <c r="Y3093" t="s">
        <v>35</v>
      </c>
      <c r="AB3093" t="s">
        <v>1131</v>
      </c>
      <c r="AC3093" t="s">
        <v>1132</v>
      </c>
      <c r="AD3093">
        <v>120772</v>
      </c>
    </row>
    <row r="3094" spans="1:30" x14ac:dyDescent="0.25">
      <c r="A3094" t="s">
        <v>1018</v>
      </c>
      <c r="C3094" t="s">
        <v>1019</v>
      </c>
      <c r="D3094" t="s">
        <v>205</v>
      </c>
      <c r="E3094" t="s">
        <v>1020</v>
      </c>
      <c r="F3094" t="s">
        <v>782</v>
      </c>
      <c r="H3094" t="s">
        <v>811</v>
      </c>
      <c r="I3094">
        <v>0</v>
      </c>
      <c r="J3094">
        <v>38</v>
      </c>
      <c r="M3094" t="s">
        <v>744</v>
      </c>
      <c r="N3094" t="s">
        <v>745</v>
      </c>
      <c r="O3094">
        <v>0</v>
      </c>
      <c r="P3094" t="s">
        <v>791</v>
      </c>
      <c r="Q3094" t="s">
        <v>85</v>
      </c>
      <c r="R3094" t="s">
        <v>792</v>
      </c>
      <c r="S3094" s="71">
        <v>45426</v>
      </c>
      <c r="T3094" s="94">
        <v>0.45833333333333331</v>
      </c>
      <c r="U3094" s="71">
        <v>45426</v>
      </c>
      <c r="V3094" s="94">
        <v>0.54166666666666663</v>
      </c>
      <c r="W3094">
        <v>120</v>
      </c>
      <c r="X3094">
        <v>2</v>
      </c>
      <c r="Y3094" t="s">
        <v>34</v>
      </c>
      <c r="AB3094" t="s">
        <v>1029</v>
      </c>
      <c r="AC3094" t="s">
        <v>1030</v>
      </c>
      <c r="AD3094">
        <v>95934</v>
      </c>
    </row>
    <row r="3095" spans="1:30" x14ac:dyDescent="0.25">
      <c r="A3095" t="s">
        <v>1018</v>
      </c>
      <c r="C3095" t="s">
        <v>1019</v>
      </c>
      <c r="D3095" t="s">
        <v>205</v>
      </c>
      <c r="E3095" t="s">
        <v>1020</v>
      </c>
      <c r="F3095" t="s">
        <v>782</v>
      </c>
      <c r="H3095" t="s">
        <v>811</v>
      </c>
      <c r="I3095">
        <v>0</v>
      </c>
      <c r="J3095">
        <v>38</v>
      </c>
      <c r="M3095" t="s">
        <v>776</v>
      </c>
      <c r="N3095" t="s">
        <v>777</v>
      </c>
      <c r="P3095" t="s">
        <v>795</v>
      </c>
      <c r="Q3095" t="s">
        <v>85</v>
      </c>
      <c r="R3095" t="s">
        <v>792</v>
      </c>
      <c r="S3095" s="71">
        <v>45426</v>
      </c>
      <c r="T3095" s="94">
        <v>0.45833333333333331</v>
      </c>
      <c r="U3095" s="71">
        <v>45426</v>
      </c>
      <c r="V3095" s="94">
        <v>0.54166666666666663</v>
      </c>
      <c r="W3095">
        <v>8</v>
      </c>
      <c r="X3095">
        <v>0.133333333</v>
      </c>
      <c r="Y3095" t="s">
        <v>34</v>
      </c>
      <c r="AB3095" t="s">
        <v>1029</v>
      </c>
      <c r="AC3095" t="s">
        <v>1030</v>
      </c>
      <c r="AD3095">
        <v>95934</v>
      </c>
    </row>
    <row r="3096" spans="1:30" x14ac:dyDescent="0.25">
      <c r="A3096" t="s">
        <v>1018</v>
      </c>
      <c r="C3096" t="s">
        <v>1019</v>
      </c>
      <c r="D3096" t="s">
        <v>205</v>
      </c>
      <c r="E3096" t="s">
        <v>1020</v>
      </c>
      <c r="F3096" t="s">
        <v>782</v>
      </c>
      <c r="H3096" t="s">
        <v>811</v>
      </c>
      <c r="I3096">
        <v>0</v>
      </c>
      <c r="J3096">
        <v>38</v>
      </c>
      <c r="M3096" t="s">
        <v>789</v>
      </c>
      <c r="N3096" t="s">
        <v>777</v>
      </c>
      <c r="P3096" t="s">
        <v>790</v>
      </c>
      <c r="S3096" s="71">
        <v>45426</v>
      </c>
      <c r="T3096" s="94">
        <v>0.45833333333333331</v>
      </c>
      <c r="U3096" s="71">
        <v>45426</v>
      </c>
      <c r="V3096" s="94">
        <v>0.54166666666666663</v>
      </c>
      <c r="W3096">
        <v>2.06</v>
      </c>
      <c r="X3096">
        <v>3.4333333000000001E-2</v>
      </c>
      <c r="Y3096" t="s">
        <v>34</v>
      </c>
      <c r="AD3096">
        <v>95934</v>
      </c>
    </row>
    <row r="3097" spans="1:30" x14ac:dyDescent="0.25">
      <c r="A3097" t="s">
        <v>1018</v>
      </c>
      <c r="C3097" t="s">
        <v>1019</v>
      </c>
      <c r="D3097" t="s">
        <v>205</v>
      </c>
      <c r="E3097" t="s">
        <v>1020</v>
      </c>
      <c r="F3097" t="s">
        <v>782</v>
      </c>
      <c r="H3097" t="s">
        <v>811</v>
      </c>
      <c r="I3097">
        <v>0</v>
      </c>
      <c r="J3097">
        <v>38</v>
      </c>
      <c r="M3097" t="s">
        <v>744</v>
      </c>
      <c r="N3097" t="s">
        <v>745</v>
      </c>
      <c r="O3097">
        <v>0</v>
      </c>
      <c r="P3097" t="s">
        <v>791</v>
      </c>
      <c r="Q3097" t="s">
        <v>85</v>
      </c>
      <c r="R3097" t="s">
        <v>792</v>
      </c>
      <c r="S3097" s="71">
        <v>45426</v>
      </c>
      <c r="T3097" s="94">
        <v>0.55208333333333337</v>
      </c>
      <c r="U3097" s="71">
        <v>45426</v>
      </c>
      <c r="V3097" s="94">
        <v>0.63541666666666663</v>
      </c>
      <c r="W3097">
        <v>120</v>
      </c>
      <c r="X3097">
        <v>2</v>
      </c>
      <c r="Y3097" t="s">
        <v>34</v>
      </c>
      <c r="AB3097" t="s">
        <v>1035</v>
      </c>
      <c r="AC3097" t="s">
        <v>1036</v>
      </c>
      <c r="AD3097">
        <v>96694</v>
      </c>
    </row>
    <row r="3098" spans="1:30" x14ac:dyDescent="0.25">
      <c r="A3098" t="s">
        <v>1018</v>
      </c>
      <c r="C3098" t="s">
        <v>1019</v>
      </c>
      <c r="D3098" t="s">
        <v>205</v>
      </c>
      <c r="E3098" t="s">
        <v>1020</v>
      </c>
      <c r="F3098" t="s">
        <v>782</v>
      </c>
      <c r="H3098" t="s">
        <v>811</v>
      </c>
      <c r="I3098">
        <v>0</v>
      </c>
      <c r="J3098">
        <v>38</v>
      </c>
      <c r="M3098" t="s">
        <v>776</v>
      </c>
      <c r="N3098" t="s">
        <v>777</v>
      </c>
      <c r="P3098" t="s">
        <v>795</v>
      </c>
      <c r="Q3098" t="s">
        <v>85</v>
      </c>
      <c r="R3098" t="s">
        <v>792</v>
      </c>
      <c r="S3098" s="71">
        <v>45426</v>
      </c>
      <c r="T3098" s="94">
        <v>0.55208333333333337</v>
      </c>
      <c r="U3098" s="71">
        <v>45426</v>
      </c>
      <c r="V3098" s="94">
        <v>0.63541666666666663</v>
      </c>
      <c r="W3098">
        <v>11</v>
      </c>
      <c r="X3098">
        <v>0.18333333299999999</v>
      </c>
      <c r="Y3098" t="s">
        <v>34</v>
      </c>
      <c r="AB3098" t="s">
        <v>1035</v>
      </c>
      <c r="AC3098" t="s">
        <v>1036</v>
      </c>
      <c r="AD3098">
        <v>96694</v>
      </c>
    </row>
    <row r="3099" spans="1:30" x14ac:dyDescent="0.25">
      <c r="A3099" t="s">
        <v>1018</v>
      </c>
      <c r="C3099" t="s">
        <v>1019</v>
      </c>
      <c r="D3099" t="s">
        <v>205</v>
      </c>
      <c r="E3099" t="s">
        <v>1020</v>
      </c>
      <c r="F3099" t="s">
        <v>782</v>
      </c>
      <c r="H3099" t="s">
        <v>811</v>
      </c>
      <c r="I3099">
        <v>0</v>
      </c>
      <c r="J3099">
        <v>38</v>
      </c>
      <c r="M3099" t="s">
        <v>789</v>
      </c>
      <c r="N3099" t="s">
        <v>777</v>
      </c>
      <c r="P3099" t="s">
        <v>790</v>
      </c>
      <c r="S3099" s="71">
        <v>45426</v>
      </c>
      <c r="T3099" s="94">
        <v>0.55208333333333337</v>
      </c>
      <c r="U3099" s="71">
        <v>45426</v>
      </c>
      <c r="V3099" s="94">
        <v>0.63541666666666663</v>
      </c>
      <c r="W3099">
        <v>5.14</v>
      </c>
      <c r="X3099">
        <v>8.5666667000000002E-2</v>
      </c>
      <c r="Y3099" t="s">
        <v>34</v>
      </c>
      <c r="AD3099">
        <v>96694</v>
      </c>
    </row>
    <row r="3100" spans="1:30" x14ac:dyDescent="0.25">
      <c r="A3100" t="s">
        <v>1018</v>
      </c>
      <c r="C3100" t="s">
        <v>1019</v>
      </c>
      <c r="D3100" t="s">
        <v>205</v>
      </c>
      <c r="E3100" t="s">
        <v>1020</v>
      </c>
      <c r="F3100" t="s">
        <v>782</v>
      </c>
      <c r="H3100" t="s">
        <v>811</v>
      </c>
      <c r="I3100">
        <v>0</v>
      </c>
      <c r="J3100">
        <v>38</v>
      </c>
      <c r="M3100" t="s">
        <v>744</v>
      </c>
      <c r="N3100" t="s">
        <v>745</v>
      </c>
      <c r="O3100">
        <v>0</v>
      </c>
      <c r="P3100" t="s">
        <v>783</v>
      </c>
      <c r="Q3100" t="s">
        <v>86</v>
      </c>
      <c r="R3100" t="s">
        <v>86</v>
      </c>
      <c r="S3100" s="71">
        <v>45426</v>
      </c>
      <c r="T3100" s="94">
        <v>0.66666666666666663</v>
      </c>
      <c r="U3100" s="71">
        <v>45426</v>
      </c>
      <c r="V3100" s="94">
        <v>0.75</v>
      </c>
      <c r="W3100">
        <v>120</v>
      </c>
      <c r="X3100">
        <v>2</v>
      </c>
      <c r="Y3100" t="s">
        <v>35</v>
      </c>
      <c r="AB3100" t="s">
        <v>1031</v>
      </c>
      <c r="AC3100" t="s">
        <v>1032</v>
      </c>
      <c r="AD3100">
        <v>96204</v>
      </c>
    </row>
    <row r="3101" spans="1:30" x14ac:dyDescent="0.25">
      <c r="A3101" t="s">
        <v>1018</v>
      </c>
      <c r="C3101" t="s">
        <v>1019</v>
      </c>
      <c r="D3101" t="s">
        <v>205</v>
      </c>
      <c r="E3101" t="s">
        <v>1020</v>
      </c>
      <c r="F3101" t="s">
        <v>782</v>
      </c>
      <c r="H3101" t="s">
        <v>811</v>
      </c>
      <c r="I3101">
        <v>0</v>
      </c>
      <c r="J3101">
        <v>38</v>
      </c>
      <c r="M3101" t="s">
        <v>789</v>
      </c>
      <c r="N3101" t="s">
        <v>777</v>
      </c>
      <c r="P3101" t="s">
        <v>790</v>
      </c>
      <c r="S3101" s="71">
        <v>45426</v>
      </c>
      <c r="T3101" s="94">
        <v>0.66666666666666663</v>
      </c>
      <c r="U3101" s="71">
        <v>45426</v>
      </c>
      <c r="V3101" s="94">
        <v>0.75</v>
      </c>
      <c r="W3101">
        <v>7.37</v>
      </c>
      <c r="X3101">
        <v>0.122833333</v>
      </c>
      <c r="Y3101" t="s">
        <v>35</v>
      </c>
      <c r="AD3101">
        <v>96204</v>
      </c>
    </row>
    <row r="3102" spans="1:30" x14ac:dyDescent="0.25">
      <c r="A3102" t="s">
        <v>1018</v>
      </c>
      <c r="C3102" t="s">
        <v>1019</v>
      </c>
      <c r="D3102" t="s">
        <v>205</v>
      </c>
      <c r="E3102" t="s">
        <v>1020</v>
      </c>
      <c r="F3102" t="s">
        <v>782</v>
      </c>
      <c r="H3102" t="s">
        <v>811</v>
      </c>
      <c r="I3102">
        <v>0</v>
      </c>
      <c r="J3102">
        <v>38</v>
      </c>
      <c r="M3102" t="s">
        <v>744</v>
      </c>
      <c r="N3102" t="s">
        <v>745</v>
      </c>
      <c r="O3102">
        <v>0</v>
      </c>
      <c r="P3102" t="s">
        <v>783</v>
      </c>
      <c r="Q3102" t="s">
        <v>802</v>
      </c>
      <c r="R3102" t="s">
        <v>802</v>
      </c>
      <c r="S3102" s="71">
        <v>45426</v>
      </c>
      <c r="T3102" s="94">
        <v>0.76041666666666663</v>
      </c>
      <c r="U3102" s="71">
        <v>45426</v>
      </c>
      <c r="V3102" s="94">
        <v>0.80208333333333337</v>
      </c>
      <c r="W3102">
        <v>60</v>
      </c>
      <c r="X3102">
        <v>1</v>
      </c>
      <c r="Y3102" t="s">
        <v>34</v>
      </c>
      <c r="AB3102" t="s">
        <v>1025</v>
      </c>
      <c r="AC3102" t="s">
        <v>1026</v>
      </c>
      <c r="AD3102">
        <v>96339</v>
      </c>
    </row>
    <row r="3103" spans="1:30" x14ac:dyDescent="0.25">
      <c r="A3103" t="s">
        <v>1018</v>
      </c>
      <c r="C3103" t="s">
        <v>1019</v>
      </c>
      <c r="D3103" t="s">
        <v>205</v>
      </c>
      <c r="E3103" t="s">
        <v>1020</v>
      </c>
      <c r="F3103" t="s">
        <v>782</v>
      </c>
      <c r="H3103" t="s">
        <v>811</v>
      </c>
      <c r="I3103">
        <v>0</v>
      </c>
      <c r="J3103">
        <v>38</v>
      </c>
      <c r="M3103" t="s">
        <v>789</v>
      </c>
      <c r="N3103" t="s">
        <v>777</v>
      </c>
      <c r="P3103" t="s">
        <v>790</v>
      </c>
      <c r="S3103" s="71">
        <v>45426</v>
      </c>
      <c r="T3103" s="94">
        <v>0.76041666666666663</v>
      </c>
      <c r="U3103" s="71">
        <v>45426</v>
      </c>
      <c r="V3103" s="94">
        <v>0.80208333333333337</v>
      </c>
      <c r="W3103">
        <v>5.08</v>
      </c>
      <c r="X3103">
        <v>8.4666667000000001E-2</v>
      </c>
      <c r="Y3103" t="s">
        <v>34</v>
      </c>
      <c r="AD3103">
        <v>96339</v>
      </c>
    </row>
    <row r="3104" spans="1:30" x14ac:dyDescent="0.25">
      <c r="A3104" t="s">
        <v>1018</v>
      </c>
      <c r="C3104" t="s">
        <v>1019</v>
      </c>
      <c r="D3104" t="s">
        <v>205</v>
      </c>
      <c r="E3104" t="s">
        <v>1020</v>
      </c>
      <c r="F3104" t="s">
        <v>782</v>
      </c>
      <c r="H3104" t="s">
        <v>811</v>
      </c>
      <c r="I3104">
        <v>0</v>
      </c>
      <c r="J3104">
        <v>38</v>
      </c>
      <c r="M3104" t="s">
        <v>744</v>
      </c>
      <c r="N3104" t="s">
        <v>745</v>
      </c>
      <c r="O3104">
        <v>0</v>
      </c>
      <c r="P3104" t="s">
        <v>1009</v>
      </c>
      <c r="Q3104" t="s">
        <v>85</v>
      </c>
      <c r="R3104" t="s">
        <v>792</v>
      </c>
      <c r="S3104" s="71">
        <v>45427</v>
      </c>
      <c r="T3104" s="94">
        <v>0.6875</v>
      </c>
      <c r="U3104" s="71">
        <v>45427</v>
      </c>
      <c r="V3104" s="94">
        <v>0.77083333333333337</v>
      </c>
      <c r="W3104">
        <v>120</v>
      </c>
      <c r="X3104">
        <v>2</v>
      </c>
      <c r="Y3104" t="s">
        <v>34</v>
      </c>
      <c r="AB3104" t="s">
        <v>1033</v>
      </c>
      <c r="AC3104" t="s">
        <v>1034</v>
      </c>
      <c r="AD3104">
        <v>118014</v>
      </c>
    </row>
    <row r="3105" spans="1:30" x14ac:dyDescent="0.25">
      <c r="A3105" t="s">
        <v>1037</v>
      </c>
      <c r="C3105" t="s">
        <v>1038</v>
      </c>
      <c r="D3105" t="s">
        <v>230</v>
      </c>
      <c r="E3105" t="s">
        <v>1039</v>
      </c>
      <c r="F3105" t="s">
        <v>782</v>
      </c>
      <c r="H3105" t="s">
        <v>743</v>
      </c>
      <c r="I3105">
        <v>0</v>
      </c>
      <c r="J3105">
        <v>38</v>
      </c>
      <c r="M3105" t="s">
        <v>744</v>
      </c>
      <c r="N3105" t="s">
        <v>745</v>
      </c>
      <c r="O3105">
        <v>0</v>
      </c>
      <c r="P3105" t="s">
        <v>819</v>
      </c>
      <c r="Q3105" t="s">
        <v>86</v>
      </c>
      <c r="R3105" t="s">
        <v>86</v>
      </c>
      <c r="S3105" s="71">
        <v>45414</v>
      </c>
      <c r="T3105" s="94">
        <v>0.33333333333333331</v>
      </c>
      <c r="U3105" s="71">
        <v>45414</v>
      </c>
      <c r="V3105" s="94">
        <v>0.375</v>
      </c>
      <c r="W3105">
        <v>60</v>
      </c>
      <c r="X3105">
        <v>1</v>
      </c>
      <c r="Y3105" t="s">
        <v>35</v>
      </c>
      <c r="AB3105" t="s">
        <v>759</v>
      </c>
      <c r="AC3105" t="s">
        <v>760</v>
      </c>
      <c r="AD3105">
        <v>121247</v>
      </c>
    </row>
    <row r="3106" spans="1:30" x14ac:dyDescent="0.25">
      <c r="A3106" t="s">
        <v>1037</v>
      </c>
      <c r="C3106" t="s">
        <v>1038</v>
      </c>
      <c r="D3106" t="s">
        <v>230</v>
      </c>
      <c r="E3106" t="s">
        <v>1039</v>
      </c>
      <c r="F3106" t="s">
        <v>782</v>
      </c>
      <c r="H3106" t="s">
        <v>743</v>
      </c>
      <c r="I3106">
        <v>0</v>
      </c>
      <c r="J3106">
        <v>38</v>
      </c>
      <c r="M3106" t="s">
        <v>744</v>
      </c>
      <c r="N3106" t="s">
        <v>796</v>
      </c>
      <c r="O3106">
        <v>0</v>
      </c>
      <c r="P3106" t="s">
        <v>797</v>
      </c>
      <c r="Q3106" t="s">
        <v>747</v>
      </c>
      <c r="R3106" t="s">
        <v>747</v>
      </c>
      <c r="S3106" s="71">
        <v>45414</v>
      </c>
      <c r="T3106" s="94">
        <v>0.375</v>
      </c>
      <c r="U3106" s="71">
        <v>45414</v>
      </c>
      <c r="V3106" s="94">
        <v>0.38541666666666669</v>
      </c>
      <c r="W3106">
        <v>15</v>
      </c>
      <c r="X3106">
        <v>0.25</v>
      </c>
      <c r="AB3106" t="s">
        <v>798</v>
      </c>
      <c r="AC3106" t="s">
        <v>799</v>
      </c>
      <c r="AD3106">
        <v>124576</v>
      </c>
    </row>
    <row r="3107" spans="1:30" x14ac:dyDescent="0.25">
      <c r="A3107" t="s">
        <v>1037</v>
      </c>
      <c r="C3107" t="s">
        <v>1038</v>
      </c>
      <c r="D3107" t="s">
        <v>230</v>
      </c>
      <c r="E3107" t="s">
        <v>1039</v>
      </c>
      <c r="F3107" t="s">
        <v>782</v>
      </c>
      <c r="H3107" t="s">
        <v>743</v>
      </c>
      <c r="I3107">
        <v>0</v>
      </c>
      <c r="J3107">
        <v>38</v>
      </c>
      <c r="M3107" t="s">
        <v>744</v>
      </c>
      <c r="N3107" t="s">
        <v>745</v>
      </c>
      <c r="O3107">
        <v>0</v>
      </c>
      <c r="P3107" t="s">
        <v>816</v>
      </c>
      <c r="Q3107" t="s">
        <v>86</v>
      </c>
      <c r="R3107" t="s">
        <v>86</v>
      </c>
      <c r="S3107" s="71">
        <v>45414</v>
      </c>
      <c r="T3107" s="94">
        <v>0.38541666666666669</v>
      </c>
      <c r="U3107" s="71">
        <v>45414</v>
      </c>
      <c r="V3107" s="94">
        <v>0.42708333333333331</v>
      </c>
      <c r="W3107">
        <v>60</v>
      </c>
      <c r="X3107">
        <v>1</v>
      </c>
      <c r="Y3107" t="s">
        <v>35</v>
      </c>
      <c r="AB3107" t="s">
        <v>947</v>
      </c>
      <c r="AC3107" t="s">
        <v>948</v>
      </c>
      <c r="AD3107">
        <v>90306</v>
      </c>
    </row>
    <row r="3108" spans="1:30" x14ac:dyDescent="0.25">
      <c r="A3108" t="s">
        <v>1037</v>
      </c>
      <c r="C3108" t="s">
        <v>1038</v>
      </c>
      <c r="D3108" t="s">
        <v>230</v>
      </c>
      <c r="E3108" t="s">
        <v>1039</v>
      </c>
      <c r="F3108" t="s">
        <v>782</v>
      </c>
      <c r="H3108" t="s">
        <v>743</v>
      </c>
      <c r="I3108">
        <v>0</v>
      </c>
      <c r="J3108">
        <v>38</v>
      </c>
      <c r="M3108" t="s">
        <v>789</v>
      </c>
      <c r="N3108" t="s">
        <v>777</v>
      </c>
      <c r="P3108" t="s">
        <v>790</v>
      </c>
      <c r="S3108" s="71">
        <v>45414</v>
      </c>
      <c r="T3108" s="94">
        <v>0.38541666666666669</v>
      </c>
      <c r="U3108" s="71">
        <v>45414</v>
      </c>
      <c r="V3108" s="94">
        <v>0.42708333333333331</v>
      </c>
      <c r="W3108">
        <v>2.86</v>
      </c>
      <c r="X3108">
        <v>4.7666667000000003E-2</v>
      </c>
      <c r="Y3108" t="s">
        <v>35</v>
      </c>
      <c r="AD3108">
        <v>90306</v>
      </c>
    </row>
    <row r="3109" spans="1:30" x14ac:dyDescent="0.25">
      <c r="A3109" t="s">
        <v>1037</v>
      </c>
      <c r="C3109" t="s">
        <v>1038</v>
      </c>
      <c r="D3109" t="s">
        <v>230</v>
      </c>
      <c r="E3109" t="s">
        <v>1039</v>
      </c>
      <c r="F3109" t="s">
        <v>782</v>
      </c>
      <c r="H3109" t="s">
        <v>743</v>
      </c>
      <c r="I3109">
        <v>0</v>
      </c>
      <c r="J3109">
        <v>38</v>
      </c>
      <c r="M3109" t="s">
        <v>744</v>
      </c>
      <c r="N3109" t="s">
        <v>745</v>
      </c>
      <c r="O3109">
        <v>0</v>
      </c>
      <c r="P3109" t="s">
        <v>783</v>
      </c>
      <c r="Q3109" t="s">
        <v>86</v>
      </c>
      <c r="R3109" t="s">
        <v>86</v>
      </c>
      <c r="S3109" s="71">
        <v>45414</v>
      </c>
      <c r="T3109" s="94">
        <v>0.54166666666666663</v>
      </c>
      <c r="U3109" s="71">
        <v>45414</v>
      </c>
      <c r="V3109" s="94">
        <v>0.70833333333333337</v>
      </c>
      <c r="W3109">
        <v>240</v>
      </c>
      <c r="X3109">
        <v>4</v>
      </c>
      <c r="Y3109" t="s">
        <v>35</v>
      </c>
      <c r="AB3109" t="s">
        <v>1040</v>
      </c>
      <c r="AC3109" t="s">
        <v>1041</v>
      </c>
      <c r="AD3109">
        <v>90219</v>
      </c>
    </row>
    <row r="3110" spans="1:30" x14ac:dyDescent="0.25">
      <c r="A3110" t="s">
        <v>1037</v>
      </c>
      <c r="C3110" t="s">
        <v>1038</v>
      </c>
      <c r="D3110" t="s">
        <v>230</v>
      </c>
      <c r="E3110" t="s">
        <v>1039</v>
      </c>
      <c r="F3110" t="s">
        <v>782</v>
      </c>
      <c r="H3110" t="s">
        <v>743</v>
      </c>
      <c r="I3110">
        <v>0</v>
      </c>
      <c r="J3110">
        <v>38</v>
      </c>
      <c r="M3110" t="s">
        <v>776</v>
      </c>
      <c r="N3110" t="s">
        <v>777</v>
      </c>
      <c r="P3110" t="s">
        <v>788</v>
      </c>
      <c r="Q3110" t="s">
        <v>86</v>
      </c>
      <c r="R3110" t="s">
        <v>86</v>
      </c>
      <c r="S3110" s="71">
        <v>45414</v>
      </c>
      <c r="T3110" s="94">
        <v>0.54166666666666663</v>
      </c>
      <c r="U3110" s="71">
        <v>45414</v>
      </c>
      <c r="V3110" s="94">
        <v>0.70833333333333337</v>
      </c>
      <c r="W3110">
        <v>20</v>
      </c>
      <c r="X3110">
        <v>0.33333333300000001</v>
      </c>
      <c r="Y3110" t="s">
        <v>35</v>
      </c>
      <c r="AB3110" t="s">
        <v>1040</v>
      </c>
      <c r="AC3110" t="s">
        <v>1041</v>
      </c>
      <c r="AD3110">
        <v>90219</v>
      </c>
    </row>
    <row r="3111" spans="1:30" x14ac:dyDescent="0.25">
      <c r="A3111" t="s">
        <v>1037</v>
      </c>
      <c r="C3111" t="s">
        <v>1038</v>
      </c>
      <c r="D3111" t="s">
        <v>230</v>
      </c>
      <c r="E3111" t="s">
        <v>1039</v>
      </c>
      <c r="F3111" t="s">
        <v>782</v>
      </c>
      <c r="H3111" t="s">
        <v>743</v>
      </c>
      <c r="I3111">
        <v>0</v>
      </c>
      <c r="J3111">
        <v>38</v>
      </c>
      <c r="M3111" t="s">
        <v>789</v>
      </c>
      <c r="N3111" t="s">
        <v>777</v>
      </c>
      <c r="P3111" t="s">
        <v>790</v>
      </c>
      <c r="S3111" s="71">
        <v>45414</v>
      </c>
      <c r="T3111" s="94">
        <v>0.54166666666666663</v>
      </c>
      <c r="U3111" s="71">
        <v>45414</v>
      </c>
      <c r="V3111" s="94">
        <v>0.70833333333333337</v>
      </c>
      <c r="W3111">
        <v>7.82</v>
      </c>
      <c r="X3111">
        <v>0.130333333</v>
      </c>
      <c r="Y3111" t="s">
        <v>35</v>
      </c>
      <c r="AD3111">
        <v>90219</v>
      </c>
    </row>
    <row r="3112" spans="1:30" x14ac:dyDescent="0.25">
      <c r="A3112" t="s">
        <v>1037</v>
      </c>
      <c r="C3112" t="s">
        <v>1038</v>
      </c>
      <c r="D3112" t="s">
        <v>230</v>
      </c>
      <c r="E3112" t="s">
        <v>1039</v>
      </c>
      <c r="F3112" t="s">
        <v>782</v>
      </c>
      <c r="H3112" t="s">
        <v>743</v>
      </c>
      <c r="I3112">
        <v>0</v>
      </c>
      <c r="J3112">
        <v>38</v>
      </c>
      <c r="M3112" t="s">
        <v>744</v>
      </c>
      <c r="N3112" t="s">
        <v>745</v>
      </c>
      <c r="O3112">
        <v>0</v>
      </c>
      <c r="P3112" t="s">
        <v>783</v>
      </c>
      <c r="Q3112" t="s">
        <v>86</v>
      </c>
      <c r="R3112" t="s">
        <v>86</v>
      </c>
      <c r="S3112" s="71">
        <v>45415</v>
      </c>
      <c r="T3112" s="94">
        <v>0.34375</v>
      </c>
      <c r="U3112" s="71">
        <v>45415</v>
      </c>
      <c r="V3112" s="94">
        <v>0.42708333333333331</v>
      </c>
      <c r="W3112">
        <v>120</v>
      </c>
      <c r="X3112">
        <v>2</v>
      </c>
      <c r="Y3112" t="s">
        <v>35</v>
      </c>
      <c r="AB3112" t="s">
        <v>1861</v>
      </c>
      <c r="AC3112" t="s">
        <v>1862</v>
      </c>
      <c r="AD3112">
        <v>124548</v>
      </c>
    </row>
    <row r="3113" spans="1:30" x14ac:dyDescent="0.25">
      <c r="A3113" t="s">
        <v>1037</v>
      </c>
      <c r="C3113" t="s">
        <v>1038</v>
      </c>
      <c r="D3113" t="s">
        <v>230</v>
      </c>
      <c r="E3113" t="s">
        <v>1039</v>
      </c>
      <c r="F3113" t="s">
        <v>782</v>
      </c>
      <c r="H3113" t="s">
        <v>743</v>
      </c>
      <c r="I3113">
        <v>0</v>
      </c>
      <c r="J3113">
        <v>38</v>
      </c>
      <c r="M3113" t="s">
        <v>776</v>
      </c>
      <c r="N3113" t="s">
        <v>777</v>
      </c>
      <c r="P3113" t="s">
        <v>788</v>
      </c>
      <c r="Q3113" t="s">
        <v>86</v>
      </c>
      <c r="R3113" t="s">
        <v>86</v>
      </c>
      <c r="S3113" s="71">
        <v>45415</v>
      </c>
      <c r="T3113" s="94">
        <v>0.34375</v>
      </c>
      <c r="U3113" s="71">
        <v>45415</v>
      </c>
      <c r="V3113" s="94">
        <v>0.42708333333333331</v>
      </c>
      <c r="W3113">
        <v>10</v>
      </c>
      <c r="X3113">
        <v>0.16666666699999999</v>
      </c>
      <c r="Y3113" t="s">
        <v>35</v>
      </c>
      <c r="AB3113" t="s">
        <v>1861</v>
      </c>
      <c r="AC3113" t="s">
        <v>1862</v>
      </c>
      <c r="AD3113">
        <v>124548</v>
      </c>
    </row>
    <row r="3114" spans="1:30" x14ac:dyDescent="0.25">
      <c r="A3114" t="s">
        <v>1037</v>
      </c>
      <c r="C3114" t="s">
        <v>1038</v>
      </c>
      <c r="D3114" t="s">
        <v>230</v>
      </c>
      <c r="E3114" t="s">
        <v>1039</v>
      </c>
      <c r="F3114" t="s">
        <v>782</v>
      </c>
      <c r="H3114" t="s">
        <v>743</v>
      </c>
      <c r="I3114">
        <v>0</v>
      </c>
      <c r="J3114">
        <v>38</v>
      </c>
      <c r="M3114" t="s">
        <v>744</v>
      </c>
      <c r="N3114" t="s">
        <v>745</v>
      </c>
      <c r="O3114">
        <v>0</v>
      </c>
      <c r="P3114" t="s">
        <v>783</v>
      </c>
      <c r="Q3114" t="s">
        <v>86</v>
      </c>
      <c r="R3114" t="s">
        <v>86</v>
      </c>
      <c r="S3114" s="71">
        <v>45415</v>
      </c>
      <c r="T3114" s="94">
        <v>0.54166666666666663</v>
      </c>
      <c r="U3114" s="71">
        <v>45415</v>
      </c>
      <c r="V3114" s="94">
        <v>0.625</v>
      </c>
      <c r="W3114">
        <v>120</v>
      </c>
      <c r="X3114">
        <v>2</v>
      </c>
      <c r="Y3114" t="s">
        <v>35</v>
      </c>
      <c r="AB3114" t="s">
        <v>1861</v>
      </c>
      <c r="AC3114" t="s">
        <v>1862</v>
      </c>
      <c r="AD3114">
        <v>124549</v>
      </c>
    </row>
    <row r="3115" spans="1:30" x14ac:dyDescent="0.25">
      <c r="A3115" t="s">
        <v>1037</v>
      </c>
      <c r="C3115" t="s">
        <v>1038</v>
      </c>
      <c r="D3115" t="s">
        <v>230</v>
      </c>
      <c r="E3115" t="s">
        <v>1039</v>
      </c>
      <c r="F3115" t="s">
        <v>782</v>
      </c>
      <c r="H3115" t="s">
        <v>743</v>
      </c>
      <c r="I3115">
        <v>0</v>
      </c>
      <c r="J3115">
        <v>38</v>
      </c>
      <c r="M3115" t="s">
        <v>776</v>
      </c>
      <c r="N3115" t="s">
        <v>777</v>
      </c>
      <c r="P3115" t="s">
        <v>788</v>
      </c>
      <c r="Q3115" t="s">
        <v>86</v>
      </c>
      <c r="R3115" t="s">
        <v>86</v>
      </c>
      <c r="S3115" s="71">
        <v>45415</v>
      </c>
      <c r="T3115" s="94">
        <v>0.54166666666666663</v>
      </c>
      <c r="U3115" s="71">
        <v>45415</v>
      </c>
      <c r="V3115" s="94">
        <v>0.625</v>
      </c>
      <c r="W3115">
        <v>10</v>
      </c>
      <c r="X3115">
        <v>0.16666666699999999</v>
      </c>
      <c r="Y3115" t="s">
        <v>35</v>
      </c>
      <c r="AB3115" t="s">
        <v>1861</v>
      </c>
      <c r="AC3115" t="s">
        <v>1862</v>
      </c>
      <c r="AD3115">
        <v>124549</v>
      </c>
    </row>
    <row r="3116" spans="1:30" x14ac:dyDescent="0.25">
      <c r="A3116" t="s">
        <v>1037</v>
      </c>
      <c r="C3116" t="s">
        <v>1038</v>
      </c>
      <c r="D3116" t="s">
        <v>230</v>
      </c>
      <c r="E3116" t="s">
        <v>1039</v>
      </c>
      <c r="F3116" t="s">
        <v>782</v>
      </c>
      <c r="H3116" t="s">
        <v>743</v>
      </c>
      <c r="I3116">
        <v>0</v>
      </c>
      <c r="J3116">
        <v>38</v>
      </c>
      <c r="M3116" t="s">
        <v>744</v>
      </c>
      <c r="N3116" t="s">
        <v>745</v>
      </c>
      <c r="O3116">
        <v>0</v>
      </c>
      <c r="P3116" t="s">
        <v>783</v>
      </c>
      <c r="Q3116" t="s">
        <v>802</v>
      </c>
      <c r="R3116" t="s">
        <v>802</v>
      </c>
      <c r="S3116" s="71">
        <v>45415</v>
      </c>
      <c r="T3116" s="94">
        <v>0.70833333333333337</v>
      </c>
      <c r="U3116" s="71">
        <v>45415</v>
      </c>
      <c r="V3116" s="94">
        <v>0.79166666666666663</v>
      </c>
      <c r="W3116">
        <v>120</v>
      </c>
      <c r="X3116">
        <v>2</v>
      </c>
      <c r="Y3116" t="s">
        <v>34</v>
      </c>
      <c r="AB3116" t="s">
        <v>1582</v>
      </c>
      <c r="AC3116" t="s">
        <v>1583</v>
      </c>
      <c r="AD3116">
        <v>121741</v>
      </c>
    </row>
    <row r="3117" spans="1:30" x14ac:dyDescent="0.25">
      <c r="A3117" t="s">
        <v>1037</v>
      </c>
      <c r="C3117" t="s">
        <v>1038</v>
      </c>
      <c r="D3117" t="s">
        <v>230</v>
      </c>
      <c r="E3117" t="s">
        <v>1039</v>
      </c>
      <c r="F3117" t="s">
        <v>782</v>
      </c>
      <c r="H3117" t="s">
        <v>743</v>
      </c>
      <c r="I3117">
        <v>0</v>
      </c>
      <c r="J3117">
        <v>38</v>
      </c>
      <c r="M3117" t="s">
        <v>789</v>
      </c>
      <c r="N3117" t="s">
        <v>777</v>
      </c>
      <c r="P3117" t="s">
        <v>790</v>
      </c>
      <c r="S3117" s="71">
        <v>45415</v>
      </c>
      <c r="T3117" s="94">
        <v>0.70833333333333337</v>
      </c>
      <c r="U3117" s="71">
        <v>45415</v>
      </c>
      <c r="V3117" s="94">
        <v>0.79166666666666663</v>
      </c>
      <c r="W3117">
        <v>6.53</v>
      </c>
      <c r="X3117">
        <v>0.108833333</v>
      </c>
      <c r="Y3117" t="s">
        <v>34</v>
      </c>
      <c r="AD3117">
        <v>121741</v>
      </c>
    </row>
    <row r="3118" spans="1:30" x14ac:dyDescent="0.25">
      <c r="A3118" t="s">
        <v>1037</v>
      </c>
      <c r="C3118" t="s">
        <v>1038</v>
      </c>
      <c r="D3118" t="s">
        <v>230</v>
      </c>
      <c r="E3118" t="s">
        <v>1039</v>
      </c>
      <c r="F3118" t="s">
        <v>782</v>
      </c>
      <c r="H3118" t="s">
        <v>743</v>
      </c>
      <c r="I3118">
        <v>0</v>
      </c>
      <c r="J3118">
        <v>38</v>
      </c>
      <c r="M3118" t="s">
        <v>744</v>
      </c>
      <c r="N3118" t="s">
        <v>796</v>
      </c>
      <c r="O3118">
        <v>0</v>
      </c>
      <c r="P3118" t="s">
        <v>797</v>
      </c>
      <c r="Q3118" t="s">
        <v>747</v>
      </c>
      <c r="R3118" t="s">
        <v>747</v>
      </c>
      <c r="S3118" s="71">
        <v>45418</v>
      </c>
      <c r="T3118" s="94">
        <v>0.29166666666666669</v>
      </c>
      <c r="U3118" s="71">
        <v>45418</v>
      </c>
      <c r="V3118" s="94">
        <v>0.3125</v>
      </c>
      <c r="W3118">
        <v>30</v>
      </c>
      <c r="X3118">
        <v>0.5</v>
      </c>
      <c r="AB3118" t="s">
        <v>798</v>
      </c>
      <c r="AC3118" t="s">
        <v>799</v>
      </c>
      <c r="AD3118">
        <v>125874</v>
      </c>
    </row>
    <row r="3119" spans="1:30" x14ac:dyDescent="0.25">
      <c r="A3119" t="s">
        <v>1037</v>
      </c>
      <c r="C3119" t="s">
        <v>1038</v>
      </c>
      <c r="D3119" t="s">
        <v>230</v>
      </c>
      <c r="E3119" t="s">
        <v>1039</v>
      </c>
      <c r="F3119" t="s">
        <v>782</v>
      </c>
      <c r="H3119" t="s">
        <v>743</v>
      </c>
      <c r="I3119">
        <v>0</v>
      </c>
      <c r="J3119">
        <v>38</v>
      </c>
      <c r="M3119" t="s">
        <v>744</v>
      </c>
      <c r="N3119" t="s">
        <v>745</v>
      </c>
      <c r="O3119">
        <v>0</v>
      </c>
      <c r="P3119" t="s">
        <v>783</v>
      </c>
      <c r="Q3119" t="s">
        <v>86</v>
      </c>
      <c r="R3119" t="s">
        <v>86</v>
      </c>
      <c r="S3119" s="71">
        <v>45418</v>
      </c>
      <c r="T3119" s="94">
        <v>0.4375</v>
      </c>
      <c r="U3119" s="71">
        <v>45418</v>
      </c>
      <c r="V3119" s="94">
        <v>0.47916666666666669</v>
      </c>
      <c r="W3119">
        <v>60</v>
      </c>
      <c r="X3119">
        <v>1</v>
      </c>
      <c r="Y3119" t="s">
        <v>35</v>
      </c>
      <c r="AB3119" t="s">
        <v>1313</v>
      </c>
      <c r="AC3119" t="s">
        <v>1314</v>
      </c>
      <c r="AD3119">
        <v>124366</v>
      </c>
    </row>
    <row r="3120" spans="1:30" x14ac:dyDescent="0.25">
      <c r="A3120" t="s">
        <v>1037</v>
      </c>
      <c r="C3120" t="s">
        <v>1038</v>
      </c>
      <c r="D3120" t="s">
        <v>230</v>
      </c>
      <c r="E3120" t="s">
        <v>1039</v>
      </c>
      <c r="F3120" t="s">
        <v>782</v>
      </c>
      <c r="H3120" t="s">
        <v>743</v>
      </c>
      <c r="I3120">
        <v>0</v>
      </c>
      <c r="J3120">
        <v>38</v>
      </c>
      <c r="M3120" t="s">
        <v>776</v>
      </c>
      <c r="N3120" t="s">
        <v>777</v>
      </c>
      <c r="P3120" t="s">
        <v>788</v>
      </c>
      <c r="Q3120" t="s">
        <v>86</v>
      </c>
      <c r="R3120" t="s">
        <v>86</v>
      </c>
      <c r="S3120" s="71">
        <v>45418</v>
      </c>
      <c r="T3120" s="94">
        <v>0.4375</v>
      </c>
      <c r="U3120" s="71">
        <v>45418</v>
      </c>
      <c r="V3120" s="94">
        <v>0.47916666666666669</v>
      </c>
      <c r="W3120">
        <v>5</v>
      </c>
      <c r="X3120">
        <v>8.3333332999999996E-2</v>
      </c>
      <c r="Y3120" t="s">
        <v>35</v>
      </c>
      <c r="AB3120" t="s">
        <v>1313</v>
      </c>
      <c r="AC3120" t="s">
        <v>1314</v>
      </c>
      <c r="AD3120">
        <v>124366</v>
      </c>
    </row>
    <row r="3121" spans="1:30" x14ac:dyDescent="0.25">
      <c r="A3121" t="s">
        <v>1037</v>
      </c>
      <c r="C3121" t="s">
        <v>1038</v>
      </c>
      <c r="D3121" t="s">
        <v>230</v>
      </c>
      <c r="E3121" t="s">
        <v>1039</v>
      </c>
      <c r="F3121" t="s">
        <v>782</v>
      </c>
      <c r="H3121" t="s">
        <v>743</v>
      </c>
      <c r="I3121">
        <v>0</v>
      </c>
      <c r="J3121">
        <v>38</v>
      </c>
      <c r="M3121" t="s">
        <v>744</v>
      </c>
      <c r="N3121" t="s">
        <v>745</v>
      </c>
      <c r="O3121">
        <v>0</v>
      </c>
      <c r="P3121" t="s">
        <v>783</v>
      </c>
      <c r="Q3121" t="s">
        <v>86</v>
      </c>
      <c r="R3121" t="s">
        <v>86</v>
      </c>
      <c r="S3121" s="71">
        <v>45418</v>
      </c>
      <c r="T3121" s="94">
        <v>0.48958333333333331</v>
      </c>
      <c r="U3121" s="71">
        <v>45418</v>
      </c>
      <c r="V3121" s="94">
        <v>0.53125</v>
      </c>
      <c r="W3121">
        <v>60</v>
      </c>
      <c r="X3121">
        <v>1</v>
      </c>
      <c r="Y3121" t="s">
        <v>35</v>
      </c>
      <c r="AB3121" t="s">
        <v>814</v>
      </c>
      <c r="AC3121" t="s">
        <v>815</v>
      </c>
      <c r="AD3121">
        <v>124545</v>
      </c>
    </row>
    <row r="3122" spans="1:30" x14ac:dyDescent="0.25">
      <c r="A3122" t="s">
        <v>1037</v>
      </c>
      <c r="C3122" t="s">
        <v>1038</v>
      </c>
      <c r="D3122" t="s">
        <v>230</v>
      </c>
      <c r="E3122" t="s">
        <v>1039</v>
      </c>
      <c r="F3122" t="s">
        <v>782</v>
      </c>
      <c r="H3122" t="s">
        <v>743</v>
      </c>
      <c r="I3122">
        <v>0</v>
      </c>
      <c r="J3122">
        <v>38</v>
      </c>
      <c r="M3122" t="s">
        <v>776</v>
      </c>
      <c r="N3122" t="s">
        <v>777</v>
      </c>
      <c r="P3122" t="s">
        <v>788</v>
      </c>
      <c r="Q3122" t="s">
        <v>86</v>
      </c>
      <c r="R3122" t="s">
        <v>86</v>
      </c>
      <c r="S3122" s="71">
        <v>45418</v>
      </c>
      <c r="T3122" s="94">
        <v>0.48958333333333331</v>
      </c>
      <c r="U3122" s="71">
        <v>45418</v>
      </c>
      <c r="V3122" s="94">
        <v>0.53125</v>
      </c>
      <c r="W3122">
        <v>2</v>
      </c>
      <c r="X3122">
        <v>3.3333333E-2</v>
      </c>
      <c r="Y3122" t="s">
        <v>35</v>
      </c>
      <c r="AB3122" t="s">
        <v>814</v>
      </c>
      <c r="AC3122" t="s">
        <v>815</v>
      </c>
      <c r="AD3122">
        <v>124545</v>
      </c>
    </row>
    <row r="3123" spans="1:30" x14ac:dyDescent="0.25">
      <c r="A3123" t="s">
        <v>1037</v>
      </c>
      <c r="C3123" t="s">
        <v>1038</v>
      </c>
      <c r="D3123" t="s">
        <v>230</v>
      </c>
      <c r="E3123" t="s">
        <v>1039</v>
      </c>
      <c r="F3123" t="s">
        <v>782</v>
      </c>
      <c r="H3123" t="s">
        <v>743</v>
      </c>
      <c r="I3123">
        <v>0</v>
      </c>
      <c r="J3123">
        <v>38</v>
      </c>
      <c r="M3123" t="s">
        <v>789</v>
      </c>
      <c r="N3123" t="s">
        <v>777</v>
      </c>
      <c r="P3123" t="s">
        <v>790</v>
      </c>
      <c r="S3123" s="71">
        <v>45418</v>
      </c>
      <c r="T3123" s="94">
        <v>0.48958333333333331</v>
      </c>
      <c r="U3123" s="71">
        <v>45418</v>
      </c>
      <c r="V3123" s="94">
        <v>0.53125</v>
      </c>
      <c r="W3123">
        <v>7.88</v>
      </c>
      <c r="X3123">
        <v>0.131333333</v>
      </c>
      <c r="Y3123" t="s">
        <v>35</v>
      </c>
      <c r="AD3123">
        <v>124545</v>
      </c>
    </row>
    <row r="3124" spans="1:30" x14ac:dyDescent="0.25">
      <c r="A3124" t="s">
        <v>1037</v>
      </c>
      <c r="C3124" t="s">
        <v>1038</v>
      </c>
      <c r="D3124" t="s">
        <v>230</v>
      </c>
      <c r="E3124" t="s">
        <v>1039</v>
      </c>
      <c r="F3124" t="s">
        <v>782</v>
      </c>
      <c r="H3124" t="s">
        <v>743</v>
      </c>
      <c r="I3124">
        <v>0</v>
      </c>
      <c r="J3124">
        <v>38</v>
      </c>
      <c r="M3124" t="s">
        <v>744</v>
      </c>
      <c r="N3124" t="s">
        <v>745</v>
      </c>
      <c r="O3124">
        <v>0</v>
      </c>
      <c r="P3124" t="s">
        <v>783</v>
      </c>
      <c r="Q3124" t="s">
        <v>86</v>
      </c>
      <c r="R3124" t="s">
        <v>86</v>
      </c>
      <c r="S3124" s="71">
        <v>45418</v>
      </c>
      <c r="T3124" s="94">
        <v>0.54166666666666663</v>
      </c>
      <c r="U3124" s="71">
        <v>45418</v>
      </c>
      <c r="V3124" s="94">
        <v>0.70833333333333337</v>
      </c>
      <c r="W3124">
        <v>240</v>
      </c>
      <c r="X3124">
        <v>4</v>
      </c>
      <c r="Y3124" t="s">
        <v>35</v>
      </c>
      <c r="AB3124" t="s">
        <v>1040</v>
      </c>
      <c r="AC3124" t="s">
        <v>1041</v>
      </c>
      <c r="AD3124">
        <v>93110</v>
      </c>
    </row>
    <row r="3125" spans="1:30" x14ac:dyDescent="0.25">
      <c r="A3125" t="s">
        <v>1037</v>
      </c>
      <c r="C3125" t="s">
        <v>1038</v>
      </c>
      <c r="D3125" t="s">
        <v>230</v>
      </c>
      <c r="E3125" t="s">
        <v>1039</v>
      </c>
      <c r="F3125" t="s">
        <v>782</v>
      </c>
      <c r="H3125" t="s">
        <v>743</v>
      </c>
      <c r="I3125">
        <v>0</v>
      </c>
      <c r="J3125">
        <v>38</v>
      </c>
      <c r="M3125" t="s">
        <v>776</v>
      </c>
      <c r="N3125" t="s">
        <v>777</v>
      </c>
      <c r="P3125" t="s">
        <v>788</v>
      </c>
      <c r="Q3125" t="s">
        <v>86</v>
      </c>
      <c r="R3125" t="s">
        <v>86</v>
      </c>
      <c r="S3125" s="71">
        <v>45418</v>
      </c>
      <c r="T3125" s="94">
        <v>0.54166666666666663</v>
      </c>
      <c r="U3125" s="71">
        <v>45418</v>
      </c>
      <c r="V3125" s="94">
        <v>0.70833333333333337</v>
      </c>
      <c r="W3125">
        <v>22</v>
      </c>
      <c r="X3125">
        <v>0.366666667</v>
      </c>
      <c r="Y3125" t="s">
        <v>35</v>
      </c>
      <c r="AB3125" t="s">
        <v>1040</v>
      </c>
      <c r="AC3125" t="s">
        <v>1041</v>
      </c>
      <c r="AD3125">
        <v>93110</v>
      </c>
    </row>
    <row r="3126" spans="1:30" x14ac:dyDescent="0.25">
      <c r="A3126" t="s">
        <v>1037</v>
      </c>
      <c r="C3126" t="s">
        <v>1038</v>
      </c>
      <c r="D3126" t="s">
        <v>230</v>
      </c>
      <c r="E3126" t="s">
        <v>1039</v>
      </c>
      <c r="F3126" t="s">
        <v>782</v>
      </c>
      <c r="H3126" t="s">
        <v>743</v>
      </c>
      <c r="I3126">
        <v>0</v>
      </c>
      <c r="J3126">
        <v>38</v>
      </c>
      <c r="M3126" t="s">
        <v>789</v>
      </c>
      <c r="N3126" t="s">
        <v>777</v>
      </c>
      <c r="P3126" t="s">
        <v>790</v>
      </c>
      <c r="S3126" s="71">
        <v>45418</v>
      </c>
      <c r="T3126" s="94">
        <v>0.54166666666666663</v>
      </c>
      <c r="U3126" s="71">
        <v>45418</v>
      </c>
      <c r="V3126" s="94">
        <v>0.70833333333333337</v>
      </c>
      <c r="W3126">
        <v>7.68</v>
      </c>
      <c r="X3126">
        <v>0.128</v>
      </c>
      <c r="Y3126" t="s">
        <v>35</v>
      </c>
      <c r="AD3126">
        <v>93110</v>
      </c>
    </row>
    <row r="3127" spans="1:30" x14ac:dyDescent="0.25">
      <c r="A3127" t="s">
        <v>1037</v>
      </c>
      <c r="C3127" t="s">
        <v>1038</v>
      </c>
      <c r="D3127" t="s">
        <v>230</v>
      </c>
      <c r="E3127" t="s">
        <v>1039</v>
      </c>
      <c r="F3127" t="s">
        <v>782</v>
      </c>
      <c r="H3127" t="s">
        <v>743</v>
      </c>
      <c r="I3127">
        <v>0</v>
      </c>
      <c r="J3127">
        <v>38</v>
      </c>
      <c r="M3127" t="s">
        <v>744</v>
      </c>
      <c r="N3127" t="s">
        <v>796</v>
      </c>
      <c r="O3127">
        <v>0</v>
      </c>
      <c r="P3127" t="s">
        <v>797</v>
      </c>
      <c r="Q3127" t="s">
        <v>747</v>
      </c>
      <c r="R3127" t="s">
        <v>747</v>
      </c>
      <c r="S3127" s="71">
        <v>45419</v>
      </c>
      <c r="T3127" s="94">
        <v>0.29166666666666669</v>
      </c>
      <c r="U3127" s="71">
        <v>45419</v>
      </c>
      <c r="V3127" s="94">
        <v>0.32291666666666669</v>
      </c>
      <c r="W3127">
        <v>45</v>
      </c>
      <c r="X3127">
        <v>0.75</v>
      </c>
      <c r="AB3127" t="s">
        <v>798</v>
      </c>
      <c r="AC3127" t="s">
        <v>799</v>
      </c>
      <c r="AD3127">
        <v>126630</v>
      </c>
    </row>
    <row r="3128" spans="1:30" x14ac:dyDescent="0.25">
      <c r="A3128" t="s">
        <v>1037</v>
      </c>
      <c r="C3128" t="s">
        <v>1038</v>
      </c>
      <c r="D3128" t="s">
        <v>230</v>
      </c>
      <c r="E3128" t="s">
        <v>1039</v>
      </c>
      <c r="F3128" t="s">
        <v>782</v>
      </c>
      <c r="H3128" t="s">
        <v>743</v>
      </c>
      <c r="I3128">
        <v>0</v>
      </c>
      <c r="J3128">
        <v>38</v>
      </c>
      <c r="M3128" t="s">
        <v>744</v>
      </c>
      <c r="N3128" t="s">
        <v>745</v>
      </c>
      <c r="O3128">
        <v>0</v>
      </c>
      <c r="P3128" t="s">
        <v>819</v>
      </c>
      <c r="Q3128" t="s">
        <v>86</v>
      </c>
      <c r="R3128" t="s">
        <v>86</v>
      </c>
      <c r="S3128" s="71">
        <v>45419</v>
      </c>
      <c r="T3128" s="94">
        <v>0.35416666666666669</v>
      </c>
      <c r="U3128" s="71">
        <v>45419</v>
      </c>
      <c r="V3128" s="94">
        <v>0.39583333333333331</v>
      </c>
      <c r="W3128">
        <v>60</v>
      </c>
      <c r="X3128">
        <v>1</v>
      </c>
      <c r="Y3128" t="s">
        <v>35</v>
      </c>
      <c r="AB3128" t="s">
        <v>1446</v>
      </c>
      <c r="AC3128" t="s">
        <v>1447</v>
      </c>
      <c r="AD3128">
        <v>117728</v>
      </c>
    </row>
    <row r="3129" spans="1:30" x14ac:dyDescent="0.25">
      <c r="A3129" t="s">
        <v>1037</v>
      </c>
      <c r="C3129" t="s">
        <v>1038</v>
      </c>
      <c r="D3129" t="s">
        <v>230</v>
      </c>
      <c r="E3129" t="s">
        <v>1039</v>
      </c>
      <c r="F3129" t="s">
        <v>782</v>
      </c>
      <c r="H3129" t="s">
        <v>743</v>
      </c>
      <c r="I3129">
        <v>0</v>
      </c>
      <c r="J3129">
        <v>38</v>
      </c>
      <c r="M3129" t="s">
        <v>744</v>
      </c>
      <c r="N3129" t="s">
        <v>745</v>
      </c>
      <c r="O3129">
        <v>0</v>
      </c>
      <c r="P3129" t="s">
        <v>791</v>
      </c>
      <c r="Q3129" t="s">
        <v>85</v>
      </c>
      <c r="R3129" t="s">
        <v>792</v>
      </c>
      <c r="S3129" s="71">
        <v>45419</v>
      </c>
      <c r="T3129" s="94">
        <v>0.41666666666666669</v>
      </c>
      <c r="U3129" s="71">
        <v>45419</v>
      </c>
      <c r="V3129" s="94">
        <v>0.47916666666666669</v>
      </c>
      <c r="W3129">
        <v>90</v>
      </c>
      <c r="X3129">
        <v>1.5</v>
      </c>
      <c r="Y3129" t="s">
        <v>34</v>
      </c>
      <c r="AB3129" t="s">
        <v>1042</v>
      </c>
      <c r="AC3129" t="s">
        <v>1043</v>
      </c>
      <c r="AD3129">
        <v>93666</v>
      </c>
    </row>
    <row r="3130" spans="1:30" x14ac:dyDescent="0.25">
      <c r="A3130" t="s">
        <v>1037</v>
      </c>
      <c r="C3130" t="s">
        <v>1038</v>
      </c>
      <c r="D3130" t="s">
        <v>230</v>
      </c>
      <c r="E3130" t="s">
        <v>1039</v>
      </c>
      <c r="F3130" t="s">
        <v>782</v>
      </c>
      <c r="H3130" t="s">
        <v>743</v>
      </c>
      <c r="I3130">
        <v>0</v>
      </c>
      <c r="J3130">
        <v>38</v>
      </c>
      <c r="M3130" t="s">
        <v>789</v>
      </c>
      <c r="N3130" t="s">
        <v>777</v>
      </c>
      <c r="P3130" t="s">
        <v>790</v>
      </c>
      <c r="S3130" s="71">
        <v>45419</v>
      </c>
      <c r="T3130" s="94">
        <v>0.41666666666666669</v>
      </c>
      <c r="U3130" s="71">
        <v>45419</v>
      </c>
      <c r="V3130" s="94">
        <v>0.47916666666666669</v>
      </c>
      <c r="W3130">
        <v>2.76</v>
      </c>
      <c r="X3130">
        <v>4.5999999999999999E-2</v>
      </c>
      <c r="Y3130" t="s">
        <v>34</v>
      </c>
      <c r="AD3130">
        <v>93666</v>
      </c>
    </row>
    <row r="3131" spans="1:30" x14ac:dyDescent="0.25">
      <c r="A3131" t="s">
        <v>1037</v>
      </c>
      <c r="C3131" t="s">
        <v>1038</v>
      </c>
      <c r="D3131" t="s">
        <v>230</v>
      </c>
      <c r="E3131" t="s">
        <v>1039</v>
      </c>
      <c r="F3131" t="s">
        <v>782</v>
      </c>
      <c r="H3131" t="s">
        <v>743</v>
      </c>
      <c r="I3131">
        <v>0</v>
      </c>
      <c r="J3131">
        <v>38</v>
      </c>
      <c r="M3131" t="s">
        <v>744</v>
      </c>
      <c r="N3131" t="s">
        <v>745</v>
      </c>
      <c r="O3131">
        <v>0</v>
      </c>
      <c r="P3131" t="s">
        <v>783</v>
      </c>
      <c r="Q3131" t="s">
        <v>86</v>
      </c>
      <c r="R3131" t="s">
        <v>86</v>
      </c>
      <c r="S3131" s="71">
        <v>45419</v>
      </c>
      <c r="T3131" s="94">
        <v>0.48958333333333331</v>
      </c>
      <c r="U3131" s="71">
        <v>45419</v>
      </c>
      <c r="V3131" s="94">
        <v>0.61458333333333337</v>
      </c>
      <c r="W3131">
        <v>180</v>
      </c>
      <c r="X3131">
        <v>3</v>
      </c>
      <c r="Y3131" t="s">
        <v>35</v>
      </c>
      <c r="AB3131" t="s">
        <v>1044</v>
      </c>
      <c r="AC3131" t="s">
        <v>1045</v>
      </c>
      <c r="AD3131">
        <v>93260</v>
      </c>
    </row>
    <row r="3132" spans="1:30" x14ac:dyDescent="0.25">
      <c r="A3132" t="s">
        <v>1037</v>
      </c>
      <c r="C3132" t="s">
        <v>1038</v>
      </c>
      <c r="D3132" t="s">
        <v>230</v>
      </c>
      <c r="E3132" t="s">
        <v>1039</v>
      </c>
      <c r="F3132" t="s">
        <v>782</v>
      </c>
      <c r="H3132" t="s">
        <v>743</v>
      </c>
      <c r="I3132">
        <v>0</v>
      </c>
      <c r="J3132">
        <v>38</v>
      </c>
      <c r="M3132" t="s">
        <v>776</v>
      </c>
      <c r="N3132" t="s">
        <v>777</v>
      </c>
      <c r="P3132" t="s">
        <v>788</v>
      </c>
      <c r="Q3132" t="s">
        <v>86</v>
      </c>
      <c r="R3132" t="s">
        <v>86</v>
      </c>
      <c r="S3132" s="71">
        <v>45419</v>
      </c>
      <c r="T3132" s="94">
        <v>0.48958333333333331</v>
      </c>
      <c r="U3132" s="71">
        <v>45419</v>
      </c>
      <c r="V3132" s="94">
        <v>0.61458333333333337</v>
      </c>
      <c r="W3132">
        <v>21</v>
      </c>
      <c r="X3132">
        <v>0.35</v>
      </c>
      <c r="Y3132" t="s">
        <v>35</v>
      </c>
      <c r="AB3132" t="s">
        <v>1044</v>
      </c>
      <c r="AC3132" t="s">
        <v>1045</v>
      </c>
      <c r="AD3132">
        <v>93260</v>
      </c>
    </row>
    <row r="3133" spans="1:30" x14ac:dyDescent="0.25">
      <c r="A3133" t="s">
        <v>1037</v>
      </c>
      <c r="C3133" t="s">
        <v>1038</v>
      </c>
      <c r="D3133" t="s">
        <v>230</v>
      </c>
      <c r="E3133" t="s">
        <v>1039</v>
      </c>
      <c r="F3133" t="s">
        <v>782</v>
      </c>
      <c r="H3133" t="s">
        <v>743</v>
      </c>
      <c r="I3133">
        <v>0</v>
      </c>
      <c r="J3133">
        <v>38</v>
      </c>
      <c r="M3133" t="s">
        <v>789</v>
      </c>
      <c r="N3133" t="s">
        <v>777</v>
      </c>
      <c r="P3133" t="s">
        <v>790</v>
      </c>
      <c r="S3133" s="71">
        <v>45419</v>
      </c>
      <c r="T3133" s="94">
        <v>0.48958333333333331</v>
      </c>
      <c r="U3133" s="71">
        <v>45419</v>
      </c>
      <c r="V3133" s="94">
        <v>0.61458333333333337</v>
      </c>
      <c r="W3133">
        <v>1.88</v>
      </c>
      <c r="X3133">
        <v>3.1333332999999998E-2</v>
      </c>
      <c r="Y3133" t="s">
        <v>35</v>
      </c>
      <c r="AD3133">
        <v>93260</v>
      </c>
    </row>
    <row r="3134" spans="1:30" x14ac:dyDescent="0.25">
      <c r="A3134" t="s">
        <v>1037</v>
      </c>
      <c r="C3134" t="s">
        <v>1038</v>
      </c>
      <c r="D3134" t="s">
        <v>230</v>
      </c>
      <c r="E3134" t="s">
        <v>1039</v>
      </c>
      <c r="F3134" t="s">
        <v>782</v>
      </c>
      <c r="H3134" t="s">
        <v>743</v>
      </c>
      <c r="I3134">
        <v>0</v>
      </c>
      <c r="J3134">
        <v>38</v>
      </c>
      <c r="M3134" t="s">
        <v>744</v>
      </c>
      <c r="N3134" t="s">
        <v>796</v>
      </c>
      <c r="O3134">
        <v>0</v>
      </c>
      <c r="P3134" t="s">
        <v>797</v>
      </c>
      <c r="Q3134" t="s">
        <v>747</v>
      </c>
      <c r="R3134" t="s">
        <v>747</v>
      </c>
      <c r="S3134" s="71">
        <v>45420</v>
      </c>
      <c r="T3134" s="94">
        <v>0.29166666666666669</v>
      </c>
      <c r="U3134" s="71">
        <v>45420</v>
      </c>
      <c r="V3134" s="94">
        <v>0.33333333333333331</v>
      </c>
      <c r="W3134">
        <v>60</v>
      </c>
      <c r="X3134">
        <v>1</v>
      </c>
      <c r="AB3134" t="s">
        <v>798</v>
      </c>
      <c r="AC3134" t="s">
        <v>799</v>
      </c>
      <c r="AD3134">
        <v>126688</v>
      </c>
    </row>
    <row r="3135" spans="1:30" x14ac:dyDescent="0.25">
      <c r="A3135" t="s">
        <v>1037</v>
      </c>
      <c r="C3135" t="s">
        <v>1038</v>
      </c>
      <c r="D3135" t="s">
        <v>230</v>
      </c>
      <c r="E3135" t="s">
        <v>1039</v>
      </c>
      <c r="F3135" t="s">
        <v>782</v>
      </c>
      <c r="H3135" t="s">
        <v>743</v>
      </c>
      <c r="I3135">
        <v>0</v>
      </c>
      <c r="J3135">
        <v>38</v>
      </c>
      <c r="M3135" t="s">
        <v>744</v>
      </c>
      <c r="N3135" t="s">
        <v>745</v>
      </c>
      <c r="O3135">
        <v>0</v>
      </c>
      <c r="P3135" t="s">
        <v>819</v>
      </c>
      <c r="Q3135" t="s">
        <v>86</v>
      </c>
      <c r="R3135" t="s">
        <v>86</v>
      </c>
      <c r="S3135" s="71">
        <v>45420</v>
      </c>
      <c r="T3135" s="94">
        <v>0.33333333333333331</v>
      </c>
      <c r="U3135" s="71">
        <v>45420</v>
      </c>
      <c r="V3135" s="94">
        <v>0.375</v>
      </c>
      <c r="W3135">
        <v>60</v>
      </c>
      <c r="X3135">
        <v>1</v>
      </c>
      <c r="Y3135" t="s">
        <v>35</v>
      </c>
      <c r="AB3135" t="s">
        <v>867</v>
      </c>
      <c r="AC3135" t="s">
        <v>868</v>
      </c>
      <c r="AD3135">
        <v>123034</v>
      </c>
    </row>
    <row r="3136" spans="1:30" x14ac:dyDescent="0.25">
      <c r="A3136" t="s">
        <v>1037</v>
      </c>
      <c r="C3136" t="s">
        <v>1038</v>
      </c>
      <c r="D3136" t="s">
        <v>230</v>
      </c>
      <c r="E3136" t="s">
        <v>1039</v>
      </c>
      <c r="F3136" t="s">
        <v>782</v>
      </c>
      <c r="H3136" t="s">
        <v>743</v>
      </c>
      <c r="I3136">
        <v>0</v>
      </c>
      <c r="J3136">
        <v>38</v>
      </c>
      <c r="M3136" t="s">
        <v>744</v>
      </c>
      <c r="N3136" t="s">
        <v>745</v>
      </c>
      <c r="O3136">
        <v>0</v>
      </c>
      <c r="P3136" t="s">
        <v>819</v>
      </c>
      <c r="Q3136" t="s">
        <v>86</v>
      </c>
      <c r="R3136" t="s">
        <v>86</v>
      </c>
      <c r="S3136" s="71">
        <v>45420</v>
      </c>
      <c r="T3136" s="94">
        <v>0.39583333333333331</v>
      </c>
      <c r="U3136" s="71">
        <v>45420</v>
      </c>
      <c r="V3136" s="94">
        <v>0.4375</v>
      </c>
      <c r="W3136">
        <v>60</v>
      </c>
      <c r="X3136">
        <v>1</v>
      </c>
      <c r="Y3136" t="s">
        <v>35</v>
      </c>
      <c r="AB3136" t="s">
        <v>845</v>
      </c>
      <c r="AC3136" t="s">
        <v>846</v>
      </c>
      <c r="AD3136">
        <v>115603</v>
      </c>
    </row>
    <row r="3137" spans="1:30" x14ac:dyDescent="0.25">
      <c r="A3137" t="s">
        <v>1037</v>
      </c>
      <c r="C3137" t="s">
        <v>1038</v>
      </c>
      <c r="D3137" t="s">
        <v>230</v>
      </c>
      <c r="E3137" t="s">
        <v>1039</v>
      </c>
      <c r="F3137" t="s">
        <v>782</v>
      </c>
      <c r="H3137" t="s">
        <v>743</v>
      </c>
      <c r="I3137">
        <v>0</v>
      </c>
      <c r="J3137">
        <v>38</v>
      </c>
      <c r="M3137" t="s">
        <v>789</v>
      </c>
      <c r="N3137" t="s">
        <v>777</v>
      </c>
      <c r="P3137" t="s">
        <v>790</v>
      </c>
      <c r="S3137" s="71">
        <v>45420</v>
      </c>
      <c r="T3137" s="94">
        <v>0.39583333333333331</v>
      </c>
      <c r="U3137" s="71">
        <v>45420</v>
      </c>
      <c r="V3137" s="94">
        <v>0.4375</v>
      </c>
      <c r="W3137">
        <v>1.3</v>
      </c>
      <c r="X3137">
        <v>2.1666667000000001E-2</v>
      </c>
      <c r="Y3137" t="s">
        <v>35</v>
      </c>
      <c r="AD3137">
        <v>115603</v>
      </c>
    </row>
    <row r="3138" spans="1:30" x14ac:dyDescent="0.25">
      <c r="A3138" t="s">
        <v>1037</v>
      </c>
      <c r="C3138" t="s">
        <v>1038</v>
      </c>
      <c r="D3138" t="s">
        <v>230</v>
      </c>
      <c r="E3138" t="s">
        <v>1039</v>
      </c>
      <c r="F3138" t="s">
        <v>782</v>
      </c>
      <c r="H3138" t="s">
        <v>743</v>
      </c>
      <c r="I3138">
        <v>0</v>
      </c>
      <c r="J3138">
        <v>38</v>
      </c>
      <c r="M3138" t="s">
        <v>744</v>
      </c>
      <c r="N3138" t="s">
        <v>745</v>
      </c>
      <c r="O3138">
        <v>0</v>
      </c>
      <c r="P3138" t="s">
        <v>783</v>
      </c>
      <c r="Q3138" t="s">
        <v>802</v>
      </c>
      <c r="R3138" t="s">
        <v>802</v>
      </c>
      <c r="S3138" s="71">
        <v>45420</v>
      </c>
      <c r="T3138" s="94">
        <v>0.45833333333333331</v>
      </c>
      <c r="U3138" s="71">
        <v>45420</v>
      </c>
      <c r="V3138" s="94">
        <v>0.5</v>
      </c>
      <c r="W3138">
        <v>60</v>
      </c>
      <c r="X3138">
        <v>1</v>
      </c>
      <c r="Y3138" t="s">
        <v>35</v>
      </c>
      <c r="AB3138" t="s">
        <v>938</v>
      </c>
      <c r="AC3138" t="s">
        <v>939</v>
      </c>
      <c r="AD3138">
        <v>115747</v>
      </c>
    </row>
    <row r="3139" spans="1:30" x14ac:dyDescent="0.25">
      <c r="A3139" t="s">
        <v>1037</v>
      </c>
      <c r="C3139" t="s">
        <v>1038</v>
      </c>
      <c r="D3139" t="s">
        <v>230</v>
      </c>
      <c r="E3139" t="s">
        <v>1039</v>
      </c>
      <c r="F3139" t="s">
        <v>782</v>
      </c>
      <c r="H3139" t="s">
        <v>743</v>
      </c>
      <c r="I3139">
        <v>0</v>
      </c>
      <c r="J3139">
        <v>38</v>
      </c>
      <c r="M3139" t="s">
        <v>789</v>
      </c>
      <c r="N3139" t="s">
        <v>777</v>
      </c>
      <c r="P3139" t="s">
        <v>790</v>
      </c>
      <c r="S3139" s="71">
        <v>45420</v>
      </c>
      <c r="T3139" s="94">
        <v>0.45833333333333331</v>
      </c>
      <c r="U3139" s="71">
        <v>45420</v>
      </c>
      <c r="V3139" s="94">
        <v>0.5</v>
      </c>
      <c r="W3139">
        <v>9.5500000000000007</v>
      </c>
      <c r="X3139">
        <v>0.15916666700000001</v>
      </c>
      <c r="Y3139" t="s">
        <v>35</v>
      </c>
      <c r="AD3139">
        <v>115747</v>
      </c>
    </row>
    <row r="3140" spans="1:30" x14ac:dyDescent="0.25">
      <c r="A3140" t="s">
        <v>1037</v>
      </c>
      <c r="C3140" t="s">
        <v>1038</v>
      </c>
      <c r="D3140" t="s">
        <v>230</v>
      </c>
      <c r="E3140" t="s">
        <v>1039</v>
      </c>
      <c r="F3140" t="s">
        <v>782</v>
      </c>
      <c r="H3140" t="s">
        <v>743</v>
      </c>
      <c r="I3140">
        <v>0</v>
      </c>
      <c r="J3140">
        <v>38</v>
      </c>
      <c r="M3140" t="s">
        <v>744</v>
      </c>
      <c r="N3140" t="s">
        <v>745</v>
      </c>
      <c r="O3140">
        <v>0</v>
      </c>
      <c r="P3140" t="s">
        <v>783</v>
      </c>
      <c r="Q3140" t="s">
        <v>86</v>
      </c>
      <c r="R3140" t="s">
        <v>86</v>
      </c>
      <c r="S3140" s="71">
        <v>45420</v>
      </c>
      <c r="T3140" s="94">
        <v>0.54166666666666663</v>
      </c>
      <c r="U3140" s="71">
        <v>45420</v>
      </c>
      <c r="V3140" s="94">
        <v>0.70833333333333337</v>
      </c>
      <c r="W3140">
        <v>240</v>
      </c>
      <c r="X3140">
        <v>4</v>
      </c>
      <c r="Y3140" t="s">
        <v>35</v>
      </c>
      <c r="AB3140" t="s">
        <v>1040</v>
      </c>
      <c r="AC3140" t="s">
        <v>1041</v>
      </c>
      <c r="AD3140">
        <v>93111</v>
      </c>
    </row>
    <row r="3141" spans="1:30" x14ac:dyDescent="0.25">
      <c r="A3141" t="s">
        <v>1037</v>
      </c>
      <c r="C3141" t="s">
        <v>1038</v>
      </c>
      <c r="D3141" t="s">
        <v>230</v>
      </c>
      <c r="E3141" t="s">
        <v>1039</v>
      </c>
      <c r="F3141" t="s">
        <v>782</v>
      </c>
      <c r="H3141" t="s">
        <v>743</v>
      </c>
      <c r="I3141">
        <v>0</v>
      </c>
      <c r="J3141">
        <v>38</v>
      </c>
      <c r="M3141" t="s">
        <v>776</v>
      </c>
      <c r="N3141" t="s">
        <v>777</v>
      </c>
      <c r="P3141" t="s">
        <v>788</v>
      </c>
      <c r="Q3141" t="s">
        <v>86</v>
      </c>
      <c r="R3141" t="s">
        <v>86</v>
      </c>
      <c r="S3141" s="71">
        <v>45420</v>
      </c>
      <c r="T3141" s="94">
        <v>0.54166666666666663</v>
      </c>
      <c r="U3141" s="71">
        <v>45420</v>
      </c>
      <c r="V3141" s="94">
        <v>0.70833333333333337</v>
      </c>
      <c r="W3141">
        <v>20</v>
      </c>
      <c r="X3141">
        <v>0.33333333300000001</v>
      </c>
      <c r="Y3141" t="s">
        <v>35</v>
      </c>
      <c r="AB3141" t="s">
        <v>1040</v>
      </c>
      <c r="AC3141" t="s">
        <v>1041</v>
      </c>
      <c r="AD3141">
        <v>93111</v>
      </c>
    </row>
    <row r="3142" spans="1:30" x14ac:dyDescent="0.25">
      <c r="A3142" t="s">
        <v>1037</v>
      </c>
      <c r="C3142" t="s">
        <v>1038</v>
      </c>
      <c r="D3142" t="s">
        <v>230</v>
      </c>
      <c r="E3142" t="s">
        <v>1039</v>
      </c>
      <c r="F3142" t="s">
        <v>782</v>
      </c>
      <c r="H3142" t="s">
        <v>743</v>
      </c>
      <c r="I3142">
        <v>0</v>
      </c>
      <c r="J3142">
        <v>38</v>
      </c>
      <c r="M3142" t="s">
        <v>789</v>
      </c>
      <c r="N3142" t="s">
        <v>777</v>
      </c>
      <c r="P3142" t="s">
        <v>790</v>
      </c>
      <c r="S3142" s="71">
        <v>45420</v>
      </c>
      <c r="T3142" s="94">
        <v>0.54166666666666663</v>
      </c>
      <c r="U3142" s="71">
        <v>45420</v>
      </c>
      <c r="V3142" s="94">
        <v>0.70833333333333337</v>
      </c>
      <c r="W3142">
        <v>7.11</v>
      </c>
      <c r="X3142">
        <v>0.11849999999999999</v>
      </c>
      <c r="Y3142" t="s">
        <v>35</v>
      </c>
      <c r="AD3142">
        <v>93111</v>
      </c>
    </row>
    <row r="3143" spans="1:30" x14ac:dyDescent="0.25">
      <c r="A3143" t="s">
        <v>1037</v>
      </c>
      <c r="C3143" t="s">
        <v>1038</v>
      </c>
      <c r="D3143" t="s">
        <v>230</v>
      </c>
      <c r="E3143" t="s">
        <v>1039</v>
      </c>
      <c r="F3143" t="s">
        <v>782</v>
      </c>
      <c r="H3143" t="s">
        <v>743</v>
      </c>
      <c r="I3143">
        <v>0</v>
      </c>
      <c r="J3143">
        <v>38</v>
      </c>
      <c r="M3143" t="s">
        <v>744</v>
      </c>
      <c r="N3143" t="s">
        <v>745</v>
      </c>
      <c r="O3143">
        <v>0</v>
      </c>
      <c r="P3143" t="s">
        <v>819</v>
      </c>
      <c r="Q3143" t="s">
        <v>86</v>
      </c>
      <c r="R3143" t="s">
        <v>86</v>
      </c>
      <c r="S3143" s="71">
        <v>45421</v>
      </c>
      <c r="T3143" s="94">
        <v>0.33333333333333331</v>
      </c>
      <c r="U3143" s="71">
        <v>45421</v>
      </c>
      <c r="V3143" s="94">
        <v>0.375</v>
      </c>
      <c r="W3143">
        <v>60</v>
      </c>
      <c r="X3143">
        <v>1</v>
      </c>
      <c r="Y3143" t="s">
        <v>35</v>
      </c>
      <c r="AB3143" t="s">
        <v>759</v>
      </c>
      <c r="AC3143" t="s">
        <v>760</v>
      </c>
      <c r="AD3143">
        <v>123633</v>
      </c>
    </row>
    <row r="3144" spans="1:30" x14ac:dyDescent="0.25">
      <c r="A3144" t="s">
        <v>1037</v>
      </c>
      <c r="C3144" t="s">
        <v>1038</v>
      </c>
      <c r="D3144" t="s">
        <v>230</v>
      </c>
      <c r="E3144" t="s">
        <v>1039</v>
      </c>
      <c r="F3144" t="s">
        <v>782</v>
      </c>
      <c r="H3144" t="s">
        <v>743</v>
      </c>
      <c r="I3144">
        <v>0</v>
      </c>
      <c r="J3144">
        <v>38</v>
      </c>
      <c r="M3144" t="s">
        <v>744</v>
      </c>
      <c r="N3144" t="s">
        <v>745</v>
      </c>
      <c r="O3144">
        <v>0</v>
      </c>
      <c r="P3144" t="s">
        <v>750</v>
      </c>
      <c r="Q3144" t="s">
        <v>747</v>
      </c>
      <c r="R3144" t="s">
        <v>747</v>
      </c>
      <c r="S3144" s="71">
        <v>45421</v>
      </c>
      <c r="T3144" s="94">
        <v>0.375</v>
      </c>
      <c r="U3144" s="71">
        <v>45421</v>
      </c>
      <c r="V3144" s="94">
        <v>0.41666666666666669</v>
      </c>
      <c r="W3144">
        <v>60</v>
      </c>
      <c r="X3144">
        <v>1</v>
      </c>
      <c r="AB3144" t="s">
        <v>751</v>
      </c>
      <c r="AC3144" t="s">
        <v>752</v>
      </c>
      <c r="AD3144">
        <v>126871</v>
      </c>
    </row>
    <row r="3145" spans="1:30" x14ac:dyDescent="0.25">
      <c r="A3145" t="s">
        <v>1037</v>
      </c>
      <c r="C3145" t="s">
        <v>1038</v>
      </c>
      <c r="D3145" t="s">
        <v>230</v>
      </c>
      <c r="E3145" t="s">
        <v>1039</v>
      </c>
      <c r="F3145" t="s">
        <v>782</v>
      </c>
      <c r="H3145" t="s">
        <v>743</v>
      </c>
      <c r="I3145">
        <v>0</v>
      </c>
      <c r="J3145">
        <v>38</v>
      </c>
      <c r="M3145" t="s">
        <v>744</v>
      </c>
      <c r="N3145" t="s">
        <v>745</v>
      </c>
      <c r="O3145">
        <v>0</v>
      </c>
      <c r="P3145" t="s">
        <v>783</v>
      </c>
      <c r="Q3145" t="s">
        <v>86</v>
      </c>
      <c r="R3145" t="s">
        <v>86</v>
      </c>
      <c r="S3145" s="71">
        <v>45421</v>
      </c>
      <c r="T3145" s="94">
        <v>0.54166666666666663</v>
      </c>
      <c r="U3145" s="71">
        <v>45421</v>
      </c>
      <c r="V3145" s="94">
        <v>0.70833333333333337</v>
      </c>
      <c r="W3145">
        <v>240</v>
      </c>
      <c r="X3145">
        <v>4</v>
      </c>
      <c r="Y3145" t="s">
        <v>35</v>
      </c>
      <c r="AB3145" t="s">
        <v>1040</v>
      </c>
      <c r="AC3145" t="s">
        <v>1041</v>
      </c>
      <c r="AD3145">
        <v>93112</v>
      </c>
    </row>
    <row r="3146" spans="1:30" x14ac:dyDescent="0.25">
      <c r="A3146" t="s">
        <v>1037</v>
      </c>
      <c r="C3146" t="s">
        <v>1038</v>
      </c>
      <c r="D3146" t="s">
        <v>230</v>
      </c>
      <c r="E3146" t="s">
        <v>1039</v>
      </c>
      <c r="F3146" t="s">
        <v>782</v>
      </c>
      <c r="H3146" t="s">
        <v>743</v>
      </c>
      <c r="I3146">
        <v>0</v>
      </c>
      <c r="J3146">
        <v>38</v>
      </c>
      <c r="M3146" t="s">
        <v>776</v>
      </c>
      <c r="N3146" t="s">
        <v>777</v>
      </c>
      <c r="P3146" t="s">
        <v>788</v>
      </c>
      <c r="Q3146" t="s">
        <v>86</v>
      </c>
      <c r="R3146" t="s">
        <v>86</v>
      </c>
      <c r="S3146" s="71">
        <v>45421</v>
      </c>
      <c r="T3146" s="94">
        <v>0.54166666666666663</v>
      </c>
      <c r="U3146" s="71">
        <v>45421</v>
      </c>
      <c r="V3146" s="94">
        <v>0.70833333333333337</v>
      </c>
      <c r="W3146">
        <v>20</v>
      </c>
      <c r="X3146">
        <v>0.33333333300000001</v>
      </c>
      <c r="Y3146" t="s">
        <v>35</v>
      </c>
      <c r="AB3146" t="s">
        <v>1040</v>
      </c>
      <c r="AC3146" t="s">
        <v>1041</v>
      </c>
      <c r="AD3146">
        <v>93112</v>
      </c>
    </row>
    <row r="3147" spans="1:30" x14ac:dyDescent="0.25">
      <c r="A3147" t="s">
        <v>1037</v>
      </c>
      <c r="C3147" t="s">
        <v>1038</v>
      </c>
      <c r="D3147" t="s">
        <v>230</v>
      </c>
      <c r="E3147" t="s">
        <v>1039</v>
      </c>
      <c r="F3147" t="s">
        <v>782</v>
      </c>
      <c r="H3147" t="s">
        <v>743</v>
      </c>
      <c r="I3147">
        <v>0</v>
      </c>
      <c r="J3147">
        <v>38</v>
      </c>
      <c r="M3147" t="s">
        <v>789</v>
      </c>
      <c r="N3147" t="s">
        <v>777</v>
      </c>
      <c r="P3147" t="s">
        <v>790</v>
      </c>
      <c r="S3147" s="71">
        <v>45421</v>
      </c>
      <c r="T3147" s="94">
        <v>0.54166666666666663</v>
      </c>
      <c r="U3147" s="71">
        <v>45421</v>
      </c>
      <c r="V3147" s="94">
        <v>0.70833333333333337</v>
      </c>
      <c r="W3147">
        <v>4.96</v>
      </c>
      <c r="X3147">
        <v>8.2666666999999999E-2</v>
      </c>
      <c r="Y3147" t="s">
        <v>35</v>
      </c>
      <c r="AD3147">
        <v>93112</v>
      </c>
    </row>
    <row r="3148" spans="1:30" x14ac:dyDescent="0.25">
      <c r="A3148" t="s">
        <v>1037</v>
      </c>
      <c r="C3148" t="s">
        <v>1038</v>
      </c>
      <c r="D3148" t="s">
        <v>230</v>
      </c>
      <c r="E3148" t="s">
        <v>1039</v>
      </c>
      <c r="F3148" t="s">
        <v>782</v>
      </c>
      <c r="H3148" t="s">
        <v>743</v>
      </c>
      <c r="I3148">
        <v>0</v>
      </c>
      <c r="J3148">
        <v>38</v>
      </c>
      <c r="M3148" t="s">
        <v>744</v>
      </c>
      <c r="N3148" t="s">
        <v>745</v>
      </c>
      <c r="O3148">
        <v>0</v>
      </c>
      <c r="P3148" t="s">
        <v>783</v>
      </c>
      <c r="Q3148" t="s">
        <v>802</v>
      </c>
      <c r="R3148" t="s">
        <v>802</v>
      </c>
      <c r="S3148" s="71">
        <v>45422</v>
      </c>
      <c r="T3148" s="94">
        <v>0.72916666666666663</v>
      </c>
      <c r="U3148" s="71">
        <v>45422</v>
      </c>
      <c r="V3148" s="94">
        <v>0.8125</v>
      </c>
      <c r="W3148">
        <v>120</v>
      </c>
      <c r="X3148">
        <v>2</v>
      </c>
      <c r="Y3148" t="s">
        <v>34</v>
      </c>
      <c r="AB3148" t="s">
        <v>1582</v>
      </c>
      <c r="AC3148" t="s">
        <v>1583</v>
      </c>
      <c r="AD3148">
        <v>124740</v>
      </c>
    </row>
    <row r="3149" spans="1:30" x14ac:dyDescent="0.25">
      <c r="A3149" t="s">
        <v>1037</v>
      </c>
      <c r="C3149" t="s">
        <v>1038</v>
      </c>
      <c r="D3149" t="s">
        <v>230</v>
      </c>
      <c r="E3149" t="s">
        <v>1039</v>
      </c>
      <c r="F3149" t="s">
        <v>782</v>
      </c>
      <c r="H3149" t="s">
        <v>743</v>
      </c>
      <c r="I3149">
        <v>0</v>
      </c>
      <c r="J3149">
        <v>38</v>
      </c>
      <c r="M3149" t="s">
        <v>744</v>
      </c>
      <c r="N3149" t="s">
        <v>745</v>
      </c>
      <c r="O3149">
        <v>0</v>
      </c>
      <c r="P3149" t="s">
        <v>783</v>
      </c>
      <c r="Q3149" t="s">
        <v>802</v>
      </c>
      <c r="R3149" t="s">
        <v>802</v>
      </c>
      <c r="S3149" s="71">
        <v>45423</v>
      </c>
      <c r="T3149" s="94">
        <v>0.72916666666666663</v>
      </c>
      <c r="U3149" s="71">
        <v>45423</v>
      </c>
      <c r="V3149" s="94">
        <v>0.8125</v>
      </c>
      <c r="W3149">
        <v>120</v>
      </c>
      <c r="X3149">
        <v>2</v>
      </c>
      <c r="Y3149" t="s">
        <v>34</v>
      </c>
      <c r="AB3149" t="s">
        <v>1582</v>
      </c>
      <c r="AC3149" t="s">
        <v>1583</v>
      </c>
      <c r="AD3149">
        <v>126790</v>
      </c>
    </row>
    <row r="3150" spans="1:30" x14ac:dyDescent="0.25">
      <c r="A3150" t="s">
        <v>1037</v>
      </c>
      <c r="C3150" t="s">
        <v>1038</v>
      </c>
      <c r="D3150" t="s">
        <v>230</v>
      </c>
      <c r="E3150" t="s">
        <v>1039</v>
      </c>
      <c r="F3150" t="s">
        <v>782</v>
      </c>
      <c r="H3150" t="s">
        <v>743</v>
      </c>
      <c r="I3150">
        <v>0</v>
      </c>
      <c r="J3150">
        <v>38</v>
      </c>
      <c r="M3150" t="s">
        <v>744</v>
      </c>
      <c r="N3150" t="s">
        <v>745</v>
      </c>
      <c r="O3150">
        <v>0</v>
      </c>
      <c r="P3150" t="s">
        <v>783</v>
      </c>
      <c r="Q3150" t="s">
        <v>802</v>
      </c>
      <c r="R3150" t="s">
        <v>802</v>
      </c>
      <c r="S3150" s="71">
        <v>45424</v>
      </c>
      <c r="T3150" s="94">
        <v>0.72916666666666663</v>
      </c>
      <c r="U3150" s="71">
        <v>45424</v>
      </c>
      <c r="V3150" s="94">
        <v>0.8125</v>
      </c>
      <c r="W3150">
        <v>120</v>
      </c>
      <c r="X3150">
        <v>2</v>
      </c>
      <c r="Y3150" t="s">
        <v>34</v>
      </c>
      <c r="AB3150" t="s">
        <v>1582</v>
      </c>
      <c r="AC3150" t="s">
        <v>1583</v>
      </c>
      <c r="AD3150">
        <v>126791</v>
      </c>
    </row>
    <row r="3151" spans="1:30" x14ac:dyDescent="0.25">
      <c r="A3151" t="s">
        <v>1037</v>
      </c>
      <c r="C3151" t="s">
        <v>1038</v>
      </c>
      <c r="D3151" t="s">
        <v>230</v>
      </c>
      <c r="E3151" t="s">
        <v>1039</v>
      </c>
      <c r="F3151" t="s">
        <v>782</v>
      </c>
      <c r="H3151" t="s">
        <v>743</v>
      </c>
      <c r="I3151">
        <v>0</v>
      </c>
      <c r="J3151">
        <v>38</v>
      </c>
      <c r="M3151" t="s">
        <v>744</v>
      </c>
      <c r="N3151" t="s">
        <v>745</v>
      </c>
      <c r="O3151">
        <v>0</v>
      </c>
      <c r="P3151" t="s">
        <v>819</v>
      </c>
      <c r="Q3151" t="s">
        <v>86</v>
      </c>
      <c r="R3151" t="s">
        <v>86</v>
      </c>
      <c r="S3151" s="71">
        <v>45425</v>
      </c>
      <c r="T3151" s="94">
        <v>0.29166666666666669</v>
      </c>
      <c r="U3151" s="71">
        <v>45425</v>
      </c>
      <c r="V3151" s="94">
        <v>0.33333333333333331</v>
      </c>
      <c r="W3151">
        <v>60</v>
      </c>
      <c r="X3151">
        <v>1</v>
      </c>
      <c r="Y3151" t="s">
        <v>35</v>
      </c>
      <c r="AB3151" t="s">
        <v>867</v>
      </c>
      <c r="AC3151" t="s">
        <v>868</v>
      </c>
      <c r="AD3151">
        <v>123112</v>
      </c>
    </row>
    <row r="3152" spans="1:30" x14ac:dyDescent="0.25">
      <c r="A3152" t="s">
        <v>1037</v>
      </c>
      <c r="C3152" t="s">
        <v>1038</v>
      </c>
      <c r="D3152" t="s">
        <v>230</v>
      </c>
      <c r="E3152" t="s">
        <v>1039</v>
      </c>
      <c r="F3152" t="s">
        <v>782</v>
      </c>
      <c r="H3152" t="s">
        <v>743</v>
      </c>
      <c r="I3152">
        <v>0</v>
      </c>
      <c r="J3152">
        <v>38</v>
      </c>
      <c r="M3152" t="s">
        <v>744</v>
      </c>
      <c r="N3152" t="s">
        <v>796</v>
      </c>
      <c r="O3152">
        <v>0</v>
      </c>
      <c r="P3152" t="s">
        <v>797</v>
      </c>
      <c r="Q3152" t="s">
        <v>747</v>
      </c>
      <c r="R3152" t="s">
        <v>747</v>
      </c>
      <c r="S3152" s="71">
        <v>45425</v>
      </c>
      <c r="T3152" s="94">
        <v>0.33333333333333331</v>
      </c>
      <c r="U3152" s="71">
        <v>45425</v>
      </c>
      <c r="V3152" s="94">
        <v>0.34375</v>
      </c>
      <c r="W3152">
        <v>15</v>
      </c>
      <c r="X3152">
        <v>0.25</v>
      </c>
      <c r="AB3152" t="s">
        <v>798</v>
      </c>
      <c r="AC3152" t="s">
        <v>799</v>
      </c>
      <c r="AD3152">
        <v>128359</v>
      </c>
    </row>
    <row r="3153" spans="1:30" x14ac:dyDescent="0.25">
      <c r="A3153" t="s">
        <v>1037</v>
      </c>
      <c r="C3153" t="s">
        <v>1038</v>
      </c>
      <c r="D3153" t="s">
        <v>230</v>
      </c>
      <c r="E3153" t="s">
        <v>1039</v>
      </c>
      <c r="F3153" t="s">
        <v>782</v>
      </c>
      <c r="H3153" t="s">
        <v>743</v>
      </c>
      <c r="I3153">
        <v>0</v>
      </c>
      <c r="J3153">
        <v>38</v>
      </c>
      <c r="M3153" t="s">
        <v>744</v>
      </c>
      <c r="N3153" t="s">
        <v>745</v>
      </c>
      <c r="O3153">
        <v>0</v>
      </c>
      <c r="P3153" t="s">
        <v>819</v>
      </c>
      <c r="Q3153" t="s">
        <v>86</v>
      </c>
      <c r="R3153" t="s">
        <v>86</v>
      </c>
      <c r="S3153" s="71">
        <v>45425</v>
      </c>
      <c r="T3153" s="94">
        <v>0.34375</v>
      </c>
      <c r="U3153" s="71">
        <v>45425</v>
      </c>
      <c r="V3153" s="94">
        <v>0.38541666666666669</v>
      </c>
      <c r="W3153">
        <v>60</v>
      </c>
      <c r="X3153">
        <v>1</v>
      </c>
      <c r="Y3153" t="s">
        <v>35</v>
      </c>
      <c r="AB3153" t="s">
        <v>759</v>
      </c>
      <c r="AC3153" t="s">
        <v>760</v>
      </c>
      <c r="AD3153">
        <v>121140</v>
      </c>
    </row>
    <row r="3154" spans="1:30" x14ac:dyDescent="0.25">
      <c r="A3154" t="s">
        <v>1037</v>
      </c>
      <c r="C3154" t="s">
        <v>1038</v>
      </c>
      <c r="D3154" t="s">
        <v>230</v>
      </c>
      <c r="E3154" t="s">
        <v>1039</v>
      </c>
      <c r="F3154" t="s">
        <v>782</v>
      </c>
      <c r="H3154" t="s">
        <v>743</v>
      </c>
      <c r="I3154">
        <v>0</v>
      </c>
      <c r="J3154">
        <v>38</v>
      </c>
      <c r="M3154" t="s">
        <v>789</v>
      </c>
      <c r="N3154" t="s">
        <v>777</v>
      </c>
      <c r="P3154" t="s">
        <v>790</v>
      </c>
      <c r="S3154" s="71">
        <v>45425</v>
      </c>
      <c r="T3154" s="94">
        <v>0.34375</v>
      </c>
      <c r="U3154" s="71">
        <v>45425</v>
      </c>
      <c r="V3154" s="94">
        <v>0.38541666666666669</v>
      </c>
      <c r="W3154">
        <v>3.15</v>
      </c>
      <c r="X3154">
        <v>5.2499999999999998E-2</v>
      </c>
      <c r="Y3154" t="s">
        <v>35</v>
      </c>
      <c r="AD3154">
        <v>121140</v>
      </c>
    </row>
    <row r="3155" spans="1:30" x14ac:dyDescent="0.25">
      <c r="A3155" t="s">
        <v>1037</v>
      </c>
      <c r="C3155" t="s">
        <v>1038</v>
      </c>
      <c r="D3155" t="s">
        <v>230</v>
      </c>
      <c r="E3155" t="s">
        <v>1039</v>
      </c>
      <c r="F3155" t="s">
        <v>782</v>
      </c>
      <c r="H3155" t="s">
        <v>743</v>
      </c>
      <c r="I3155">
        <v>0</v>
      </c>
      <c r="J3155">
        <v>38</v>
      </c>
      <c r="M3155" t="s">
        <v>744</v>
      </c>
      <c r="N3155" t="s">
        <v>796</v>
      </c>
      <c r="O3155">
        <v>0</v>
      </c>
      <c r="P3155" t="s">
        <v>797</v>
      </c>
      <c r="Q3155" t="s">
        <v>747</v>
      </c>
      <c r="R3155" t="s">
        <v>747</v>
      </c>
      <c r="S3155" s="71">
        <v>45425</v>
      </c>
      <c r="T3155" s="94">
        <v>0.38541666666666669</v>
      </c>
      <c r="U3155" s="71">
        <v>45425</v>
      </c>
      <c r="V3155" s="94">
        <v>0.40625</v>
      </c>
      <c r="W3155">
        <v>30</v>
      </c>
      <c r="X3155">
        <v>0.5</v>
      </c>
      <c r="AB3155" t="s">
        <v>798</v>
      </c>
      <c r="AC3155" t="s">
        <v>799</v>
      </c>
      <c r="AD3155">
        <v>128360</v>
      </c>
    </row>
    <row r="3156" spans="1:30" x14ac:dyDescent="0.25">
      <c r="A3156" t="s">
        <v>1037</v>
      </c>
      <c r="C3156" t="s">
        <v>1038</v>
      </c>
      <c r="D3156" t="s">
        <v>230</v>
      </c>
      <c r="E3156" t="s">
        <v>1039</v>
      </c>
      <c r="F3156" t="s">
        <v>782</v>
      </c>
      <c r="H3156" t="s">
        <v>743</v>
      </c>
      <c r="I3156">
        <v>0</v>
      </c>
      <c r="J3156">
        <v>38</v>
      </c>
      <c r="M3156" t="s">
        <v>744</v>
      </c>
      <c r="N3156" t="s">
        <v>745</v>
      </c>
      <c r="O3156">
        <v>0</v>
      </c>
      <c r="P3156" t="s">
        <v>819</v>
      </c>
      <c r="Q3156" t="s">
        <v>86</v>
      </c>
      <c r="R3156" t="s">
        <v>86</v>
      </c>
      <c r="S3156" s="71">
        <v>45425</v>
      </c>
      <c r="T3156" s="94">
        <v>0.4375</v>
      </c>
      <c r="U3156" s="71">
        <v>45425</v>
      </c>
      <c r="V3156" s="94">
        <v>0.52083333333333337</v>
      </c>
      <c r="W3156">
        <v>120</v>
      </c>
      <c r="X3156">
        <v>2</v>
      </c>
      <c r="Y3156" t="s">
        <v>35</v>
      </c>
      <c r="AB3156" t="s">
        <v>826</v>
      </c>
      <c r="AC3156" t="s">
        <v>827</v>
      </c>
      <c r="AD3156">
        <v>110885</v>
      </c>
    </row>
    <row r="3157" spans="1:30" x14ac:dyDescent="0.25">
      <c r="A3157" t="s">
        <v>1037</v>
      </c>
      <c r="C3157" t="s">
        <v>1038</v>
      </c>
      <c r="D3157" t="s">
        <v>230</v>
      </c>
      <c r="E3157" t="s">
        <v>1039</v>
      </c>
      <c r="F3157" t="s">
        <v>782</v>
      </c>
      <c r="H3157" t="s">
        <v>743</v>
      </c>
      <c r="I3157">
        <v>0</v>
      </c>
      <c r="J3157">
        <v>38</v>
      </c>
      <c r="M3157" t="s">
        <v>776</v>
      </c>
      <c r="N3157" t="s">
        <v>777</v>
      </c>
      <c r="P3157" t="s">
        <v>788</v>
      </c>
      <c r="Q3157" t="s">
        <v>86</v>
      </c>
      <c r="R3157" t="s">
        <v>86</v>
      </c>
      <c r="S3157" s="71">
        <v>45425</v>
      </c>
      <c r="T3157" s="94">
        <v>0.4375</v>
      </c>
      <c r="U3157" s="71">
        <v>45425</v>
      </c>
      <c r="V3157" s="94">
        <v>0.52083333333333337</v>
      </c>
      <c r="W3157">
        <v>6</v>
      </c>
      <c r="X3157">
        <v>0.1</v>
      </c>
      <c r="Y3157" t="s">
        <v>35</v>
      </c>
      <c r="AB3157" t="s">
        <v>826</v>
      </c>
      <c r="AC3157" t="s">
        <v>827</v>
      </c>
      <c r="AD3157">
        <v>110885</v>
      </c>
    </row>
    <row r="3158" spans="1:30" x14ac:dyDescent="0.25">
      <c r="A3158" t="s">
        <v>1037</v>
      </c>
      <c r="C3158" t="s">
        <v>1038</v>
      </c>
      <c r="D3158" t="s">
        <v>230</v>
      </c>
      <c r="E3158" t="s">
        <v>1039</v>
      </c>
      <c r="F3158" t="s">
        <v>782</v>
      </c>
      <c r="H3158" t="s">
        <v>743</v>
      </c>
      <c r="I3158">
        <v>0</v>
      </c>
      <c r="J3158">
        <v>38</v>
      </c>
      <c r="M3158" t="s">
        <v>789</v>
      </c>
      <c r="N3158" t="s">
        <v>777</v>
      </c>
      <c r="P3158" t="s">
        <v>790</v>
      </c>
      <c r="S3158" s="71">
        <v>45425</v>
      </c>
      <c r="T3158" s="94">
        <v>0.4375</v>
      </c>
      <c r="U3158" s="71">
        <v>45425</v>
      </c>
      <c r="V3158" s="94">
        <v>0.52083333333333337</v>
      </c>
      <c r="W3158">
        <v>5.75</v>
      </c>
      <c r="X3158">
        <v>9.5833333000000007E-2</v>
      </c>
      <c r="Y3158" t="s">
        <v>35</v>
      </c>
      <c r="AD3158">
        <v>110885</v>
      </c>
    </row>
    <row r="3159" spans="1:30" x14ac:dyDescent="0.25">
      <c r="A3159" t="s">
        <v>1037</v>
      </c>
      <c r="C3159" t="s">
        <v>1038</v>
      </c>
      <c r="D3159" t="s">
        <v>230</v>
      </c>
      <c r="E3159" t="s">
        <v>1039</v>
      </c>
      <c r="F3159" t="s">
        <v>782</v>
      </c>
      <c r="H3159" t="s">
        <v>743</v>
      </c>
      <c r="I3159">
        <v>0</v>
      </c>
      <c r="J3159">
        <v>38</v>
      </c>
      <c r="M3159" t="s">
        <v>744</v>
      </c>
      <c r="N3159" t="s">
        <v>745</v>
      </c>
      <c r="O3159">
        <v>0</v>
      </c>
      <c r="P3159" t="s">
        <v>783</v>
      </c>
      <c r="Q3159" t="s">
        <v>86</v>
      </c>
      <c r="R3159" t="s">
        <v>86</v>
      </c>
      <c r="S3159" s="71">
        <v>45425</v>
      </c>
      <c r="T3159" s="94">
        <v>0.54166666666666663</v>
      </c>
      <c r="U3159" s="71">
        <v>45425</v>
      </c>
      <c r="V3159" s="94">
        <v>0.70833333333333337</v>
      </c>
      <c r="W3159">
        <v>240</v>
      </c>
      <c r="X3159">
        <v>4</v>
      </c>
      <c r="Y3159" t="s">
        <v>35</v>
      </c>
      <c r="AB3159" t="s">
        <v>1040</v>
      </c>
      <c r="AC3159" t="s">
        <v>1041</v>
      </c>
      <c r="AD3159">
        <v>96023</v>
      </c>
    </row>
    <row r="3160" spans="1:30" x14ac:dyDescent="0.25">
      <c r="A3160" t="s">
        <v>1037</v>
      </c>
      <c r="C3160" t="s">
        <v>1038</v>
      </c>
      <c r="D3160" t="s">
        <v>230</v>
      </c>
      <c r="E3160" t="s">
        <v>1039</v>
      </c>
      <c r="F3160" t="s">
        <v>782</v>
      </c>
      <c r="H3160" t="s">
        <v>743</v>
      </c>
      <c r="I3160">
        <v>0</v>
      </c>
      <c r="J3160">
        <v>38</v>
      </c>
      <c r="M3160" t="s">
        <v>789</v>
      </c>
      <c r="N3160" t="s">
        <v>777</v>
      </c>
      <c r="P3160" t="s">
        <v>790</v>
      </c>
      <c r="S3160" s="71">
        <v>45425</v>
      </c>
      <c r="T3160" s="94">
        <v>0.54166666666666663</v>
      </c>
      <c r="U3160" s="71">
        <v>45425</v>
      </c>
      <c r="V3160" s="94">
        <v>0.70833333333333337</v>
      </c>
      <c r="W3160">
        <v>8.0500000000000007</v>
      </c>
      <c r="X3160">
        <v>0.13416666699999999</v>
      </c>
      <c r="Y3160" t="s">
        <v>35</v>
      </c>
      <c r="AD3160">
        <v>96023</v>
      </c>
    </row>
    <row r="3161" spans="1:30" x14ac:dyDescent="0.25">
      <c r="A3161" t="s">
        <v>1037</v>
      </c>
      <c r="C3161" t="s">
        <v>1038</v>
      </c>
      <c r="D3161" t="s">
        <v>230</v>
      </c>
      <c r="E3161" t="s">
        <v>1039</v>
      </c>
      <c r="F3161" t="s">
        <v>782</v>
      </c>
      <c r="H3161" t="s">
        <v>743</v>
      </c>
      <c r="I3161">
        <v>0</v>
      </c>
      <c r="J3161">
        <v>38</v>
      </c>
      <c r="M3161" t="s">
        <v>744</v>
      </c>
      <c r="N3161" t="s">
        <v>745</v>
      </c>
      <c r="O3161">
        <v>0</v>
      </c>
      <c r="P3161" t="s">
        <v>819</v>
      </c>
      <c r="Q3161" t="s">
        <v>86</v>
      </c>
      <c r="R3161" t="s">
        <v>86</v>
      </c>
      <c r="S3161" s="71">
        <v>45426</v>
      </c>
      <c r="T3161" s="94">
        <v>0.29166666666666669</v>
      </c>
      <c r="U3161" s="71">
        <v>45426</v>
      </c>
      <c r="V3161" s="94">
        <v>0.33333333333333331</v>
      </c>
      <c r="W3161">
        <v>60</v>
      </c>
      <c r="X3161">
        <v>1</v>
      </c>
      <c r="Y3161" t="s">
        <v>35</v>
      </c>
      <c r="AB3161" t="s">
        <v>867</v>
      </c>
      <c r="AC3161" t="s">
        <v>868</v>
      </c>
      <c r="AD3161">
        <v>121658</v>
      </c>
    </row>
    <row r="3162" spans="1:30" x14ac:dyDescent="0.25">
      <c r="A3162" t="s">
        <v>1037</v>
      </c>
      <c r="C3162" t="s">
        <v>1038</v>
      </c>
      <c r="D3162" t="s">
        <v>230</v>
      </c>
      <c r="E3162" t="s">
        <v>1039</v>
      </c>
      <c r="F3162" t="s">
        <v>782</v>
      </c>
      <c r="H3162" t="s">
        <v>743</v>
      </c>
      <c r="I3162">
        <v>0</v>
      </c>
      <c r="J3162">
        <v>38</v>
      </c>
      <c r="M3162" t="s">
        <v>744</v>
      </c>
      <c r="N3162" t="s">
        <v>796</v>
      </c>
      <c r="O3162">
        <v>0</v>
      </c>
      <c r="P3162" t="s">
        <v>797</v>
      </c>
      <c r="Q3162" t="s">
        <v>747</v>
      </c>
      <c r="R3162" t="s">
        <v>747</v>
      </c>
      <c r="S3162" s="71">
        <v>45426</v>
      </c>
      <c r="T3162" s="94">
        <v>0.33333333333333331</v>
      </c>
      <c r="U3162" s="71">
        <v>45426</v>
      </c>
      <c r="V3162" s="94">
        <v>0.35416666666666669</v>
      </c>
      <c r="W3162">
        <v>30</v>
      </c>
      <c r="X3162">
        <v>0.5</v>
      </c>
      <c r="AB3162" t="s">
        <v>798</v>
      </c>
      <c r="AC3162" t="s">
        <v>799</v>
      </c>
      <c r="AD3162">
        <v>128755</v>
      </c>
    </row>
    <row r="3163" spans="1:30" x14ac:dyDescent="0.25">
      <c r="A3163" t="s">
        <v>1037</v>
      </c>
      <c r="C3163" t="s">
        <v>1038</v>
      </c>
      <c r="D3163" t="s">
        <v>230</v>
      </c>
      <c r="E3163" t="s">
        <v>1039</v>
      </c>
      <c r="F3163" t="s">
        <v>782</v>
      </c>
      <c r="H3163" t="s">
        <v>743</v>
      </c>
      <c r="I3163">
        <v>0</v>
      </c>
      <c r="J3163">
        <v>38</v>
      </c>
      <c r="M3163" t="s">
        <v>744</v>
      </c>
      <c r="N3163" t="s">
        <v>745</v>
      </c>
      <c r="O3163">
        <v>0</v>
      </c>
      <c r="P3163" t="s">
        <v>819</v>
      </c>
      <c r="Q3163" t="s">
        <v>86</v>
      </c>
      <c r="R3163" t="s">
        <v>86</v>
      </c>
      <c r="S3163" s="71">
        <v>45426</v>
      </c>
      <c r="T3163" s="94">
        <v>0.35416666666666669</v>
      </c>
      <c r="U3163" s="71">
        <v>45426</v>
      </c>
      <c r="V3163" s="94">
        <v>0.39583333333333331</v>
      </c>
      <c r="W3163">
        <v>60</v>
      </c>
      <c r="X3163">
        <v>1</v>
      </c>
      <c r="Y3163" t="s">
        <v>35</v>
      </c>
      <c r="AB3163" t="s">
        <v>1446</v>
      </c>
      <c r="AC3163" t="s">
        <v>1447</v>
      </c>
      <c r="AD3163">
        <v>117729</v>
      </c>
    </row>
    <row r="3164" spans="1:30" x14ac:dyDescent="0.25">
      <c r="A3164" t="s">
        <v>1037</v>
      </c>
      <c r="C3164" t="s">
        <v>1038</v>
      </c>
      <c r="D3164" t="s">
        <v>230</v>
      </c>
      <c r="E3164" t="s">
        <v>1039</v>
      </c>
      <c r="F3164" t="s">
        <v>782</v>
      </c>
      <c r="H3164" t="s">
        <v>743</v>
      </c>
      <c r="I3164">
        <v>0</v>
      </c>
      <c r="J3164">
        <v>38</v>
      </c>
      <c r="M3164" t="s">
        <v>789</v>
      </c>
      <c r="N3164" t="s">
        <v>777</v>
      </c>
      <c r="P3164" t="s">
        <v>790</v>
      </c>
      <c r="S3164" s="71">
        <v>45426</v>
      </c>
      <c r="T3164" s="94">
        <v>0.35416666666666669</v>
      </c>
      <c r="U3164" s="71">
        <v>45426</v>
      </c>
      <c r="V3164" s="94">
        <v>0.39583333333333331</v>
      </c>
      <c r="W3164">
        <v>3.89</v>
      </c>
      <c r="X3164">
        <v>6.4833333000000007E-2</v>
      </c>
      <c r="Y3164" t="s">
        <v>35</v>
      </c>
      <c r="AD3164">
        <v>117729</v>
      </c>
    </row>
    <row r="3165" spans="1:30" x14ac:dyDescent="0.25">
      <c r="A3165" t="s">
        <v>1037</v>
      </c>
      <c r="C3165" t="s">
        <v>1038</v>
      </c>
      <c r="D3165" t="s">
        <v>230</v>
      </c>
      <c r="E3165" t="s">
        <v>1039</v>
      </c>
      <c r="F3165" t="s">
        <v>782</v>
      </c>
      <c r="H3165" t="s">
        <v>743</v>
      </c>
      <c r="I3165">
        <v>0</v>
      </c>
      <c r="J3165">
        <v>38</v>
      </c>
      <c r="M3165" t="s">
        <v>744</v>
      </c>
      <c r="N3165" t="s">
        <v>796</v>
      </c>
      <c r="O3165">
        <v>0</v>
      </c>
      <c r="P3165" t="s">
        <v>797</v>
      </c>
      <c r="Q3165" t="s">
        <v>747</v>
      </c>
      <c r="R3165" t="s">
        <v>747</v>
      </c>
      <c r="S3165" s="71">
        <v>45426</v>
      </c>
      <c r="T3165" s="94">
        <v>0.39583333333333331</v>
      </c>
      <c r="U3165" s="71">
        <v>45426</v>
      </c>
      <c r="V3165" s="94">
        <v>0.41666666666666669</v>
      </c>
      <c r="W3165">
        <v>30</v>
      </c>
      <c r="X3165">
        <v>0.5</v>
      </c>
      <c r="AB3165" t="s">
        <v>798</v>
      </c>
      <c r="AC3165" t="s">
        <v>799</v>
      </c>
      <c r="AD3165">
        <v>128756</v>
      </c>
    </row>
    <row r="3166" spans="1:30" x14ac:dyDescent="0.25">
      <c r="A3166" t="s">
        <v>1037</v>
      </c>
      <c r="C3166" t="s">
        <v>1038</v>
      </c>
      <c r="D3166" t="s">
        <v>230</v>
      </c>
      <c r="E3166" t="s">
        <v>1039</v>
      </c>
      <c r="F3166" t="s">
        <v>782</v>
      </c>
      <c r="H3166" t="s">
        <v>743</v>
      </c>
      <c r="I3166">
        <v>0</v>
      </c>
      <c r="J3166">
        <v>38</v>
      </c>
      <c r="M3166" t="s">
        <v>744</v>
      </c>
      <c r="N3166" t="s">
        <v>745</v>
      </c>
      <c r="O3166">
        <v>0</v>
      </c>
      <c r="P3166" t="s">
        <v>791</v>
      </c>
      <c r="Q3166" t="s">
        <v>85</v>
      </c>
      <c r="R3166" t="s">
        <v>792</v>
      </c>
      <c r="S3166" s="71">
        <v>45426</v>
      </c>
      <c r="T3166" s="94">
        <v>0.41666666666666669</v>
      </c>
      <c r="U3166" s="71">
        <v>45426</v>
      </c>
      <c r="V3166" s="94">
        <v>0.47916666666666669</v>
      </c>
      <c r="W3166">
        <v>90</v>
      </c>
      <c r="X3166">
        <v>1.5</v>
      </c>
      <c r="Y3166" t="s">
        <v>34</v>
      </c>
      <c r="AB3166" t="s">
        <v>1042</v>
      </c>
      <c r="AC3166" t="s">
        <v>1043</v>
      </c>
      <c r="AD3166">
        <v>96622</v>
      </c>
    </row>
    <row r="3167" spans="1:30" x14ac:dyDescent="0.25">
      <c r="A3167" t="s">
        <v>1037</v>
      </c>
      <c r="C3167" t="s">
        <v>1038</v>
      </c>
      <c r="D3167" t="s">
        <v>230</v>
      </c>
      <c r="E3167" t="s">
        <v>1039</v>
      </c>
      <c r="F3167" t="s">
        <v>782</v>
      </c>
      <c r="H3167" t="s">
        <v>743</v>
      </c>
      <c r="I3167">
        <v>0</v>
      </c>
      <c r="J3167">
        <v>38</v>
      </c>
      <c r="M3167" t="s">
        <v>789</v>
      </c>
      <c r="N3167" t="s">
        <v>777</v>
      </c>
      <c r="P3167" t="s">
        <v>790</v>
      </c>
      <c r="S3167" s="71">
        <v>45426</v>
      </c>
      <c r="T3167" s="94">
        <v>0.41666666666666669</v>
      </c>
      <c r="U3167" s="71">
        <v>45426</v>
      </c>
      <c r="V3167" s="94">
        <v>0.47916666666666669</v>
      </c>
      <c r="W3167">
        <v>2.76</v>
      </c>
      <c r="X3167">
        <v>4.5999999999999999E-2</v>
      </c>
      <c r="Y3167" t="s">
        <v>34</v>
      </c>
      <c r="AD3167">
        <v>96622</v>
      </c>
    </row>
    <row r="3168" spans="1:30" x14ac:dyDescent="0.25">
      <c r="A3168" t="s">
        <v>1037</v>
      </c>
      <c r="C3168" t="s">
        <v>1038</v>
      </c>
      <c r="D3168" t="s">
        <v>230</v>
      </c>
      <c r="E3168" t="s">
        <v>1039</v>
      </c>
      <c r="F3168" t="s">
        <v>782</v>
      </c>
      <c r="H3168" t="s">
        <v>743</v>
      </c>
      <c r="I3168">
        <v>0</v>
      </c>
      <c r="J3168">
        <v>38</v>
      </c>
      <c r="M3168" t="s">
        <v>744</v>
      </c>
      <c r="N3168" t="s">
        <v>796</v>
      </c>
      <c r="O3168">
        <v>0</v>
      </c>
      <c r="P3168" t="s">
        <v>797</v>
      </c>
      <c r="Q3168" t="s">
        <v>747</v>
      </c>
      <c r="R3168" t="s">
        <v>747</v>
      </c>
      <c r="S3168" s="71">
        <v>45426</v>
      </c>
      <c r="T3168" s="94">
        <v>0.47916666666666669</v>
      </c>
      <c r="U3168" s="71">
        <v>45426</v>
      </c>
      <c r="V3168" s="94">
        <v>0.48958333333333331</v>
      </c>
      <c r="W3168">
        <v>15</v>
      </c>
      <c r="X3168">
        <v>0.25</v>
      </c>
      <c r="AB3168" t="s">
        <v>798</v>
      </c>
      <c r="AC3168" t="s">
        <v>799</v>
      </c>
      <c r="AD3168">
        <v>128761</v>
      </c>
    </row>
    <row r="3169" spans="1:30" x14ac:dyDescent="0.25">
      <c r="A3169" t="s">
        <v>1037</v>
      </c>
      <c r="C3169" t="s">
        <v>1038</v>
      </c>
      <c r="D3169" t="s">
        <v>230</v>
      </c>
      <c r="E3169" t="s">
        <v>1039</v>
      </c>
      <c r="F3169" t="s">
        <v>782</v>
      </c>
      <c r="H3169" t="s">
        <v>743</v>
      </c>
      <c r="I3169">
        <v>0</v>
      </c>
      <c r="J3169">
        <v>38</v>
      </c>
      <c r="M3169" t="s">
        <v>744</v>
      </c>
      <c r="N3169" t="s">
        <v>745</v>
      </c>
      <c r="O3169">
        <v>0</v>
      </c>
      <c r="P3169" t="s">
        <v>783</v>
      </c>
      <c r="Q3169" t="s">
        <v>86</v>
      </c>
      <c r="R3169" t="s">
        <v>86</v>
      </c>
      <c r="S3169" s="71">
        <v>45426</v>
      </c>
      <c r="T3169" s="94">
        <v>0.48958333333333331</v>
      </c>
      <c r="U3169" s="71">
        <v>45426</v>
      </c>
      <c r="V3169" s="94">
        <v>0.61458333333333337</v>
      </c>
      <c r="W3169">
        <v>180</v>
      </c>
      <c r="X3169">
        <v>3</v>
      </c>
      <c r="Y3169" t="s">
        <v>35</v>
      </c>
      <c r="AB3169" t="s">
        <v>1044</v>
      </c>
      <c r="AC3169" t="s">
        <v>1045</v>
      </c>
      <c r="AD3169">
        <v>96192</v>
      </c>
    </row>
    <row r="3170" spans="1:30" x14ac:dyDescent="0.25">
      <c r="A3170" t="s">
        <v>1037</v>
      </c>
      <c r="C3170" t="s">
        <v>1038</v>
      </c>
      <c r="D3170" t="s">
        <v>230</v>
      </c>
      <c r="E3170" t="s">
        <v>1039</v>
      </c>
      <c r="F3170" t="s">
        <v>782</v>
      </c>
      <c r="H3170" t="s">
        <v>743</v>
      </c>
      <c r="I3170">
        <v>0</v>
      </c>
      <c r="J3170">
        <v>38</v>
      </c>
      <c r="M3170" t="s">
        <v>776</v>
      </c>
      <c r="N3170" t="s">
        <v>777</v>
      </c>
      <c r="P3170" t="s">
        <v>788</v>
      </c>
      <c r="Q3170" t="s">
        <v>86</v>
      </c>
      <c r="R3170" t="s">
        <v>86</v>
      </c>
      <c r="S3170" s="71">
        <v>45426</v>
      </c>
      <c r="T3170" s="94">
        <v>0.48958333333333331</v>
      </c>
      <c r="U3170" s="71">
        <v>45426</v>
      </c>
      <c r="V3170" s="94">
        <v>0.61458333333333337</v>
      </c>
      <c r="W3170">
        <v>20</v>
      </c>
      <c r="X3170">
        <v>0.33333333300000001</v>
      </c>
      <c r="Y3170" t="s">
        <v>35</v>
      </c>
      <c r="AB3170" t="s">
        <v>1044</v>
      </c>
      <c r="AC3170" t="s">
        <v>1045</v>
      </c>
      <c r="AD3170">
        <v>96192</v>
      </c>
    </row>
    <row r="3171" spans="1:30" x14ac:dyDescent="0.25">
      <c r="A3171" t="s">
        <v>1037</v>
      </c>
      <c r="C3171" t="s">
        <v>1038</v>
      </c>
      <c r="D3171" t="s">
        <v>230</v>
      </c>
      <c r="E3171" t="s">
        <v>1039</v>
      </c>
      <c r="F3171" t="s">
        <v>782</v>
      </c>
      <c r="H3171" t="s">
        <v>743</v>
      </c>
      <c r="I3171">
        <v>0</v>
      </c>
      <c r="J3171">
        <v>38</v>
      </c>
      <c r="M3171" t="s">
        <v>789</v>
      </c>
      <c r="N3171" t="s">
        <v>777</v>
      </c>
      <c r="P3171" t="s">
        <v>790</v>
      </c>
      <c r="S3171" s="71">
        <v>45426</v>
      </c>
      <c r="T3171" s="94">
        <v>0.48958333333333331</v>
      </c>
      <c r="U3171" s="71">
        <v>45426</v>
      </c>
      <c r="V3171" s="94">
        <v>0.61458333333333337</v>
      </c>
      <c r="W3171">
        <v>1.88</v>
      </c>
      <c r="X3171">
        <v>3.1333332999999998E-2</v>
      </c>
      <c r="Y3171" t="s">
        <v>35</v>
      </c>
      <c r="AD3171">
        <v>96192</v>
      </c>
    </row>
    <row r="3172" spans="1:30" x14ac:dyDescent="0.25">
      <c r="A3172" t="s">
        <v>1037</v>
      </c>
      <c r="C3172" t="s">
        <v>1038</v>
      </c>
      <c r="D3172" t="s">
        <v>230</v>
      </c>
      <c r="E3172" t="s">
        <v>1039</v>
      </c>
      <c r="F3172" t="s">
        <v>782</v>
      </c>
      <c r="H3172" t="s">
        <v>743</v>
      </c>
      <c r="I3172">
        <v>0</v>
      </c>
      <c r="J3172">
        <v>38</v>
      </c>
      <c r="M3172" t="s">
        <v>744</v>
      </c>
      <c r="N3172" t="s">
        <v>796</v>
      </c>
      <c r="O3172">
        <v>0</v>
      </c>
      <c r="P3172" t="s">
        <v>797</v>
      </c>
      <c r="Q3172" t="s">
        <v>747</v>
      </c>
      <c r="R3172" t="s">
        <v>747</v>
      </c>
      <c r="S3172" s="71">
        <v>45426</v>
      </c>
      <c r="T3172" s="94">
        <v>0.61458333333333337</v>
      </c>
      <c r="U3172" s="71">
        <v>45426</v>
      </c>
      <c r="V3172" s="94">
        <v>0.63541666666666663</v>
      </c>
      <c r="W3172">
        <v>30</v>
      </c>
      <c r="X3172">
        <v>0.5</v>
      </c>
      <c r="AB3172" t="s">
        <v>798</v>
      </c>
      <c r="AC3172" t="s">
        <v>799</v>
      </c>
      <c r="AD3172">
        <v>128762</v>
      </c>
    </row>
    <row r="3173" spans="1:30" x14ac:dyDescent="0.25">
      <c r="A3173" t="s">
        <v>1037</v>
      </c>
      <c r="C3173" t="s">
        <v>1038</v>
      </c>
      <c r="D3173" t="s">
        <v>230</v>
      </c>
      <c r="E3173" t="s">
        <v>1039</v>
      </c>
      <c r="F3173" t="s">
        <v>782</v>
      </c>
      <c r="H3173" t="s">
        <v>743</v>
      </c>
      <c r="I3173">
        <v>0</v>
      </c>
      <c r="J3173">
        <v>38</v>
      </c>
      <c r="M3173" t="s">
        <v>744</v>
      </c>
      <c r="N3173" t="s">
        <v>745</v>
      </c>
      <c r="O3173">
        <v>0</v>
      </c>
      <c r="P3173" t="s">
        <v>783</v>
      </c>
      <c r="Q3173" t="s">
        <v>86</v>
      </c>
      <c r="R3173" t="s">
        <v>86</v>
      </c>
      <c r="S3173" s="71">
        <v>45426</v>
      </c>
      <c r="T3173" s="94">
        <v>0.63541666666666663</v>
      </c>
      <c r="U3173" s="71">
        <v>45426</v>
      </c>
      <c r="V3173" s="94">
        <v>0.67708333333333337</v>
      </c>
      <c r="W3173">
        <v>60</v>
      </c>
      <c r="X3173">
        <v>1</v>
      </c>
      <c r="Y3173" t="s">
        <v>35</v>
      </c>
      <c r="AB3173" t="s">
        <v>1234</v>
      </c>
      <c r="AC3173" t="s">
        <v>1235</v>
      </c>
      <c r="AD3173">
        <v>96266</v>
      </c>
    </row>
    <row r="3174" spans="1:30" x14ac:dyDescent="0.25">
      <c r="A3174" t="s">
        <v>1037</v>
      </c>
      <c r="C3174" t="s">
        <v>1038</v>
      </c>
      <c r="D3174" t="s">
        <v>230</v>
      </c>
      <c r="E3174" t="s">
        <v>1039</v>
      </c>
      <c r="F3174" t="s">
        <v>782</v>
      </c>
      <c r="H3174" t="s">
        <v>743</v>
      </c>
      <c r="I3174">
        <v>0</v>
      </c>
      <c r="J3174">
        <v>38</v>
      </c>
      <c r="M3174" t="s">
        <v>776</v>
      </c>
      <c r="N3174" t="s">
        <v>777</v>
      </c>
      <c r="P3174" t="s">
        <v>788</v>
      </c>
      <c r="Q3174" t="s">
        <v>86</v>
      </c>
      <c r="R3174" t="s">
        <v>86</v>
      </c>
      <c r="S3174" s="71">
        <v>45426</v>
      </c>
      <c r="T3174" s="94">
        <v>0.63541666666666663</v>
      </c>
      <c r="U3174" s="71">
        <v>45426</v>
      </c>
      <c r="V3174" s="94">
        <v>0.67708333333333337</v>
      </c>
      <c r="W3174">
        <v>5</v>
      </c>
      <c r="X3174">
        <v>8.3333332999999996E-2</v>
      </c>
      <c r="Y3174" t="s">
        <v>35</v>
      </c>
      <c r="AB3174" t="s">
        <v>1234</v>
      </c>
      <c r="AC3174" t="s">
        <v>1235</v>
      </c>
      <c r="AD3174">
        <v>96266</v>
      </c>
    </row>
    <row r="3175" spans="1:30" x14ac:dyDescent="0.25">
      <c r="A3175" t="s">
        <v>1037</v>
      </c>
      <c r="C3175" t="s">
        <v>1038</v>
      </c>
      <c r="D3175" t="s">
        <v>230</v>
      </c>
      <c r="E3175" t="s">
        <v>1039</v>
      </c>
      <c r="F3175" t="s">
        <v>782</v>
      </c>
      <c r="H3175" t="s">
        <v>743</v>
      </c>
      <c r="I3175">
        <v>0</v>
      </c>
      <c r="J3175">
        <v>38</v>
      </c>
      <c r="M3175" t="s">
        <v>789</v>
      </c>
      <c r="N3175" t="s">
        <v>777</v>
      </c>
      <c r="P3175" t="s">
        <v>790</v>
      </c>
      <c r="S3175" s="71">
        <v>45426</v>
      </c>
      <c r="T3175" s="94">
        <v>0.63541666666666663</v>
      </c>
      <c r="U3175" s="71">
        <v>45426</v>
      </c>
      <c r="V3175" s="94">
        <v>0.67708333333333337</v>
      </c>
      <c r="W3175">
        <v>0.96</v>
      </c>
      <c r="X3175">
        <v>1.6E-2</v>
      </c>
      <c r="Y3175" t="s">
        <v>35</v>
      </c>
      <c r="AD3175">
        <v>96266</v>
      </c>
    </row>
    <row r="3176" spans="1:30" x14ac:dyDescent="0.25">
      <c r="A3176" t="s">
        <v>1037</v>
      </c>
      <c r="C3176" t="s">
        <v>1038</v>
      </c>
      <c r="D3176" t="s">
        <v>230</v>
      </c>
      <c r="E3176" t="s">
        <v>1039</v>
      </c>
      <c r="F3176" t="s">
        <v>782</v>
      </c>
      <c r="H3176" t="s">
        <v>743</v>
      </c>
      <c r="I3176">
        <v>0</v>
      </c>
      <c r="J3176">
        <v>38</v>
      </c>
      <c r="M3176" t="s">
        <v>744</v>
      </c>
      <c r="N3176" t="s">
        <v>796</v>
      </c>
      <c r="O3176">
        <v>0</v>
      </c>
      <c r="P3176" t="s">
        <v>797</v>
      </c>
      <c r="Q3176" t="s">
        <v>747</v>
      </c>
      <c r="R3176" t="s">
        <v>747</v>
      </c>
      <c r="S3176" s="71">
        <v>45427</v>
      </c>
      <c r="T3176" s="94">
        <v>0.29166666666666669</v>
      </c>
      <c r="U3176" s="71">
        <v>45427</v>
      </c>
      <c r="V3176" s="94">
        <v>0.3125</v>
      </c>
      <c r="W3176">
        <v>30</v>
      </c>
      <c r="X3176">
        <v>0.5</v>
      </c>
      <c r="AB3176" t="s">
        <v>798</v>
      </c>
      <c r="AC3176" t="s">
        <v>799</v>
      </c>
      <c r="AD3176">
        <v>129046</v>
      </c>
    </row>
    <row r="3177" spans="1:30" x14ac:dyDescent="0.25">
      <c r="A3177" t="s">
        <v>1037</v>
      </c>
      <c r="C3177" t="s">
        <v>1038</v>
      </c>
      <c r="D3177" t="s">
        <v>230</v>
      </c>
      <c r="E3177" t="s">
        <v>1039</v>
      </c>
      <c r="F3177" t="s">
        <v>782</v>
      </c>
      <c r="H3177" t="s">
        <v>743</v>
      </c>
      <c r="I3177">
        <v>0</v>
      </c>
      <c r="J3177">
        <v>38</v>
      </c>
      <c r="M3177" t="s">
        <v>744</v>
      </c>
      <c r="N3177" t="s">
        <v>745</v>
      </c>
      <c r="O3177">
        <v>0</v>
      </c>
      <c r="P3177" t="s">
        <v>819</v>
      </c>
      <c r="Q3177" t="s">
        <v>86</v>
      </c>
      <c r="R3177" t="s">
        <v>86</v>
      </c>
      <c r="S3177" s="71">
        <v>45427</v>
      </c>
      <c r="T3177" s="94">
        <v>0.33333333333333331</v>
      </c>
      <c r="U3177" s="71">
        <v>45427</v>
      </c>
      <c r="V3177" s="94">
        <v>0.375</v>
      </c>
      <c r="W3177">
        <v>60</v>
      </c>
      <c r="X3177">
        <v>1</v>
      </c>
      <c r="Y3177" t="s">
        <v>35</v>
      </c>
      <c r="AB3177" t="s">
        <v>867</v>
      </c>
      <c r="AC3177" t="s">
        <v>868</v>
      </c>
      <c r="AD3177">
        <v>123035</v>
      </c>
    </row>
    <row r="3178" spans="1:30" x14ac:dyDescent="0.25">
      <c r="A3178" t="s">
        <v>1037</v>
      </c>
      <c r="C3178" t="s">
        <v>1038</v>
      </c>
      <c r="D3178" t="s">
        <v>230</v>
      </c>
      <c r="E3178" t="s">
        <v>1039</v>
      </c>
      <c r="F3178" t="s">
        <v>782</v>
      </c>
      <c r="H3178" t="s">
        <v>743</v>
      </c>
      <c r="I3178">
        <v>0</v>
      </c>
      <c r="J3178">
        <v>38</v>
      </c>
      <c r="M3178" t="s">
        <v>744</v>
      </c>
      <c r="N3178" t="s">
        <v>745</v>
      </c>
      <c r="O3178">
        <v>0</v>
      </c>
      <c r="P3178" t="s">
        <v>819</v>
      </c>
      <c r="Q3178" t="s">
        <v>86</v>
      </c>
      <c r="R3178" t="s">
        <v>86</v>
      </c>
      <c r="S3178" s="71">
        <v>45427</v>
      </c>
      <c r="T3178" s="94">
        <v>0.39583333333333331</v>
      </c>
      <c r="U3178" s="71">
        <v>45427</v>
      </c>
      <c r="V3178" s="94">
        <v>0.4375</v>
      </c>
      <c r="W3178">
        <v>60</v>
      </c>
      <c r="X3178">
        <v>1</v>
      </c>
      <c r="Y3178" t="s">
        <v>35</v>
      </c>
      <c r="AB3178" t="s">
        <v>845</v>
      </c>
      <c r="AC3178" t="s">
        <v>846</v>
      </c>
      <c r="AD3178">
        <v>115604</v>
      </c>
    </row>
    <row r="3179" spans="1:30" x14ac:dyDescent="0.25">
      <c r="A3179" t="s">
        <v>1037</v>
      </c>
      <c r="C3179" t="s">
        <v>1038</v>
      </c>
      <c r="D3179" t="s">
        <v>230</v>
      </c>
      <c r="E3179" t="s">
        <v>1039</v>
      </c>
      <c r="F3179" t="s">
        <v>782</v>
      </c>
      <c r="H3179" t="s">
        <v>743</v>
      </c>
      <c r="I3179">
        <v>0</v>
      </c>
      <c r="J3179">
        <v>38</v>
      </c>
      <c r="M3179" t="s">
        <v>789</v>
      </c>
      <c r="N3179" t="s">
        <v>777</v>
      </c>
      <c r="P3179" t="s">
        <v>790</v>
      </c>
      <c r="S3179" s="71">
        <v>45427</v>
      </c>
      <c r="T3179" s="94">
        <v>0.39583333333333331</v>
      </c>
      <c r="U3179" s="71">
        <v>45427</v>
      </c>
      <c r="V3179" s="94">
        <v>0.4375</v>
      </c>
      <c r="W3179">
        <v>1.3</v>
      </c>
      <c r="X3179">
        <v>2.1666667000000001E-2</v>
      </c>
      <c r="Y3179" t="s">
        <v>35</v>
      </c>
      <c r="AD3179">
        <v>115604</v>
      </c>
    </row>
    <row r="3180" spans="1:30" x14ac:dyDescent="0.25">
      <c r="A3180" t="s">
        <v>1037</v>
      </c>
      <c r="C3180" t="s">
        <v>1038</v>
      </c>
      <c r="D3180" t="s">
        <v>230</v>
      </c>
      <c r="E3180" t="s">
        <v>1039</v>
      </c>
      <c r="F3180" t="s">
        <v>782</v>
      </c>
      <c r="H3180" t="s">
        <v>743</v>
      </c>
      <c r="I3180">
        <v>0</v>
      </c>
      <c r="J3180">
        <v>38</v>
      </c>
      <c r="M3180" t="s">
        <v>744</v>
      </c>
      <c r="N3180" t="s">
        <v>745</v>
      </c>
      <c r="O3180">
        <v>0</v>
      </c>
      <c r="P3180" t="s">
        <v>783</v>
      </c>
      <c r="Q3180" t="s">
        <v>86</v>
      </c>
      <c r="R3180" t="s">
        <v>86</v>
      </c>
      <c r="S3180" s="71">
        <v>45427</v>
      </c>
      <c r="T3180" s="94">
        <v>0.5</v>
      </c>
      <c r="U3180" s="71">
        <v>45427</v>
      </c>
      <c r="V3180" s="94">
        <v>0.66666666666666663</v>
      </c>
      <c r="W3180">
        <v>240</v>
      </c>
      <c r="X3180">
        <v>4</v>
      </c>
      <c r="Y3180" t="s">
        <v>35</v>
      </c>
      <c r="AB3180" t="s">
        <v>1040</v>
      </c>
      <c r="AC3180" t="s">
        <v>1041</v>
      </c>
      <c r="AD3180">
        <v>96022</v>
      </c>
    </row>
    <row r="3181" spans="1:30" x14ac:dyDescent="0.25">
      <c r="A3181" t="s">
        <v>1037</v>
      </c>
      <c r="C3181" t="s">
        <v>1038</v>
      </c>
      <c r="D3181" t="s">
        <v>230</v>
      </c>
      <c r="E3181" t="s">
        <v>1039</v>
      </c>
      <c r="F3181" t="s">
        <v>782</v>
      </c>
      <c r="H3181" t="s">
        <v>743</v>
      </c>
      <c r="I3181">
        <v>0</v>
      </c>
      <c r="J3181">
        <v>38</v>
      </c>
      <c r="M3181" t="s">
        <v>776</v>
      </c>
      <c r="N3181" t="s">
        <v>777</v>
      </c>
      <c r="P3181" t="s">
        <v>788</v>
      </c>
      <c r="Q3181" t="s">
        <v>86</v>
      </c>
      <c r="R3181" t="s">
        <v>86</v>
      </c>
      <c r="S3181" s="71">
        <v>45427</v>
      </c>
      <c r="T3181" s="94">
        <v>0.5</v>
      </c>
      <c r="U3181" s="71">
        <v>45427</v>
      </c>
      <c r="V3181" s="94">
        <v>0.66666666666666663</v>
      </c>
      <c r="W3181">
        <v>22</v>
      </c>
      <c r="X3181">
        <v>0.366666667</v>
      </c>
      <c r="Y3181" t="s">
        <v>35</v>
      </c>
      <c r="AB3181" t="s">
        <v>1040</v>
      </c>
      <c r="AC3181" t="s">
        <v>1041</v>
      </c>
      <c r="AD3181">
        <v>96022</v>
      </c>
    </row>
    <row r="3182" spans="1:30" x14ac:dyDescent="0.25">
      <c r="A3182" t="s">
        <v>1037</v>
      </c>
      <c r="C3182" t="s">
        <v>1038</v>
      </c>
      <c r="D3182" t="s">
        <v>230</v>
      </c>
      <c r="E3182" t="s">
        <v>1039</v>
      </c>
      <c r="F3182" t="s">
        <v>782</v>
      </c>
      <c r="H3182" t="s">
        <v>743</v>
      </c>
      <c r="I3182">
        <v>0</v>
      </c>
      <c r="J3182">
        <v>38</v>
      </c>
      <c r="M3182" t="s">
        <v>789</v>
      </c>
      <c r="N3182" t="s">
        <v>777</v>
      </c>
      <c r="P3182" t="s">
        <v>790</v>
      </c>
      <c r="S3182" s="71">
        <v>45427</v>
      </c>
      <c r="T3182" s="94">
        <v>0.5</v>
      </c>
      <c r="U3182" s="71">
        <v>45427</v>
      </c>
      <c r="V3182" s="94">
        <v>0.66666666666666663</v>
      </c>
      <c r="W3182">
        <v>3.41</v>
      </c>
      <c r="X3182">
        <v>5.6833333E-2</v>
      </c>
      <c r="Y3182" t="s">
        <v>35</v>
      </c>
      <c r="AD3182">
        <v>96022</v>
      </c>
    </row>
    <row r="3183" spans="1:30" x14ac:dyDescent="0.25">
      <c r="A3183" t="s">
        <v>1037</v>
      </c>
      <c r="C3183" t="s">
        <v>1038</v>
      </c>
      <c r="D3183" t="s">
        <v>230</v>
      </c>
      <c r="E3183" t="s">
        <v>1039</v>
      </c>
      <c r="F3183" t="s">
        <v>782</v>
      </c>
      <c r="H3183" t="s">
        <v>743</v>
      </c>
      <c r="I3183">
        <v>0</v>
      </c>
      <c r="J3183">
        <v>38</v>
      </c>
      <c r="M3183" t="s">
        <v>744</v>
      </c>
      <c r="N3183" t="s">
        <v>745</v>
      </c>
      <c r="O3183">
        <v>0</v>
      </c>
      <c r="P3183" t="s">
        <v>783</v>
      </c>
      <c r="Q3183" t="s">
        <v>802</v>
      </c>
      <c r="R3183" t="s">
        <v>802</v>
      </c>
      <c r="S3183" s="71">
        <v>45427</v>
      </c>
      <c r="T3183" s="94">
        <v>0.75</v>
      </c>
      <c r="U3183" s="71">
        <v>45427</v>
      </c>
      <c r="V3183" s="94">
        <v>0.83333333333333337</v>
      </c>
      <c r="W3183">
        <v>120</v>
      </c>
      <c r="X3183">
        <v>2</v>
      </c>
      <c r="Y3183" t="s">
        <v>35</v>
      </c>
      <c r="AB3183" t="s">
        <v>1206</v>
      </c>
      <c r="AC3183" t="s">
        <v>1207</v>
      </c>
      <c r="AD3183">
        <v>96838</v>
      </c>
    </row>
    <row r="3184" spans="1:30" x14ac:dyDescent="0.25">
      <c r="A3184" t="s">
        <v>1037</v>
      </c>
      <c r="C3184" t="s">
        <v>1038</v>
      </c>
      <c r="D3184" t="s">
        <v>230</v>
      </c>
      <c r="E3184" t="s">
        <v>1039</v>
      </c>
      <c r="F3184" t="s">
        <v>782</v>
      </c>
      <c r="H3184" t="s">
        <v>743</v>
      </c>
      <c r="I3184">
        <v>0</v>
      </c>
      <c r="J3184">
        <v>38</v>
      </c>
      <c r="M3184" t="s">
        <v>789</v>
      </c>
      <c r="N3184" t="s">
        <v>777</v>
      </c>
      <c r="P3184" t="s">
        <v>790</v>
      </c>
      <c r="S3184" s="71">
        <v>45427</v>
      </c>
      <c r="T3184" s="94">
        <v>0.75</v>
      </c>
      <c r="U3184" s="71">
        <v>45427</v>
      </c>
      <c r="V3184" s="94">
        <v>0.83333333333333337</v>
      </c>
      <c r="W3184">
        <v>5.18</v>
      </c>
      <c r="X3184">
        <v>8.6333332999999998E-2</v>
      </c>
      <c r="Y3184" t="s">
        <v>35</v>
      </c>
      <c r="AD3184">
        <v>96838</v>
      </c>
    </row>
    <row r="3185" spans="1:30" x14ac:dyDescent="0.25">
      <c r="A3185" t="s">
        <v>1050</v>
      </c>
      <c r="C3185" t="s">
        <v>1051</v>
      </c>
      <c r="D3185" t="s">
        <v>240</v>
      </c>
      <c r="E3185" t="s">
        <v>1052</v>
      </c>
      <c r="F3185" t="s">
        <v>764</v>
      </c>
      <c r="G3185" t="s">
        <v>30</v>
      </c>
      <c r="H3185" t="s">
        <v>743</v>
      </c>
      <c r="I3185">
        <v>21</v>
      </c>
      <c r="J3185">
        <v>35</v>
      </c>
      <c r="M3185" t="s">
        <v>744</v>
      </c>
      <c r="N3185" t="s">
        <v>745</v>
      </c>
      <c r="O3185">
        <v>0</v>
      </c>
      <c r="P3185" t="s">
        <v>765</v>
      </c>
      <c r="Q3185" t="s">
        <v>747</v>
      </c>
      <c r="R3185" t="s">
        <v>747</v>
      </c>
      <c r="S3185" s="71">
        <v>45422</v>
      </c>
      <c r="T3185" s="94">
        <v>0.33333333333333331</v>
      </c>
      <c r="U3185" s="71">
        <v>45422</v>
      </c>
      <c r="V3185" s="94">
        <v>0.625</v>
      </c>
      <c r="W3185">
        <v>420</v>
      </c>
      <c r="X3185">
        <v>7</v>
      </c>
      <c r="AB3185" t="s">
        <v>766</v>
      </c>
      <c r="AC3185" t="s">
        <v>767</v>
      </c>
      <c r="AD3185">
        <v>96518</v>
      </c>
    </row>
    <row r="3186" spans="1:30" x14ac:dyDescent="0.25">
      <c r="A3186" t="s">
        <v>1050</v>
      </c>
      <c r="C3186" t="s">
        <v>1051</v>
      </c>
      <c r="D3186" t="s">
        <v>240</v>
      </c>
      <c r="E3186" t="s">
        <v>1052</v>
      </c>
      <c r="F3186" t="s">
        <v>764</v>
      </c>
      <c r="G3186" t="s">
        <v>30</v>
      </c>
      <c r="H3186" t="s">
        <v>743</v>
      </c>
      <c r="I3186">
        <v>21</v>
      </c>
      <c r="J3186">
        <v>35</v>
      </c>
      <c r="M3186" t="s">
        <v>744</v>
      </c>
      <c r="N3186" t="s">
        <v>745</v>
      </c>
      <c r="O3186">
        <v>0</v>
      </c>
      <c r="P3186" t="s">
        <v>765</v>
      </c>
      <c r="Q3186" t="s">
        <v>747</v>
      </c>
      <c r="R3186" t="s">
        <v>747</v>
      </c>
      <c r="S3186" s="71">
        <v>45425</v>
      </c>
      <c r="T3186" s="94">
        <v>0.33333333333333331</v>
      </c>
      <c r="U3186" s="71">
        <v>45425</v>
      </c>
      <c r="V3186" s="94">
        <v>0.625</v>
      </c>
      <c r="W3186">
        <v>420</v>
      </c>
      <c r="X3186">
        <v>7</v>
      </c>
      <c r="AB3186" t="s">
        <v>766</v>
      </c>
      <c r="AC3186" t="s">
        <v>767</v>
      </c>
      <c r="AD3186">
        <v>96515</v>
      </c>
    </row>
    <row r="3187" spans="1:30" x14ac:dyDescent="0.25">
      <c r="A3187" t="s">
        <v>1050</v>
      </c>
      <c r="C3187" t="s">
        <v>1051</v>
      </c>
      <c r="D3187" t="s">
        <v>240</v>
      </c>
      <c r="E3187" t="s">
        <v>1052</v>
      </c>
      <c r="F3187" t="s">
        <v>764</v>
      </c>
      <c r="G3187" t="s">
        <v>30</v>
      </c>
      <c r="H3187" t="s">
        <v>743</v>
      </c>
      <c r="I3187">
        <v>21</v>
      </c>
      <c r="J3187">
        <v>35</v>
      </c>
      <c r="M3187" t="s">
        <v>744</v>
      </c>
      <c r="N3187" t="s">
        <v>745</v>
      </c>
      <c r="O3187">
        <v>0</v>
      </c>
      <c r="P3187" t="s">
        <v>765</v>
      </c>
      <c r="Q3187" t="s">
        <v>747</v>
      </c>
      <c r="R3187" t="s">
        <v>747</v>
      </c>
      <c r="S3187" s="71">
        <v>45426</v>
      </c>
      <c r="T3187" s="94">
        <v>0.33333333333333331</v>
      </c>
      <c r="U3187" s="71">
        <v>45426</v>
      </c>
      <c r="V3187" s="94">
        <v>0.625</v>
      </c>
      <c r="W3187">
        <v>420</v>
      </c>
      <c r="X3187">
        <v>7</v>
      </c>
      <c r="AB3187" t="s">
        <v>766</v>
      </c>
      <c r="AC3187" t="s">
        <v>767</v>
      </c>
      <c r="AD3187">
        <v>96516</v>
      </c>
    </row>
    <row r="3188" spans="1:30" x14ac:dyDescent="0.25">
      <c r="A3188" t="s">
        <v>1064</v>
      </c>
      <c r="C3188" t="s">
        <v>1065</v>
      </c>
      <c r="D3188" t="s">
        <v>222</v>
      </c>
      <c r="E3188" t="s">
        <v>1066</v>
      </c>
      <c r="F3188" t="s">
        <v>782</v>
      </c>
      <c r="H3188" t="s">
        <v>811</v>
      </c>
      <c r="I3188">
        <v>0</v>
      </c>
      <c r="J3188">
        <v>38</v>
      </c>
      <c r="M3188" t="s">
        <v>744</v>
      </c>
      <c r="N3188" t="s">
        <v>745</v>
      </c>
      <c r="O3188">
        <v>0</v>
      </c>
      <c r="P3188" t="s">
        <v>791</v>
      </c>
      <c r="Q3188" t="s">
        <v>85</v>
      </c>
      <c r="R3188" t="s">
        <v>792</v>
      </c>
      <c r="S3188" s="71">
        <v>45414</v>
      </c>
      <c r="T3188" s="94">
        <v>0.32291666666666669</v>
      </c>
      <c r="U3188" s="71">
        <v>45414</v>
      </c>
      <c r="V3188" s="94">
        <v>0.36458333333333331</v>
      </c>
      <c r="W3188">
        <v>60</v>
      </c>
      <c r="X3188">
        <v>1</v>
      </c>
      <c r="Y3188" t="s">
        <v>34</v>
      </c>
      <c r="AB3188" t="s">
        <v>1025</v>
      </c>
      <c r="AC3188" t="s">
        <v>1026</v>
      </c>
      <c r="AD3188">
        <v>90216</v>
      </c>
    </row>
    <row r="3189" spans="1:30" x14ac:dyDescent="0.25">
      <c r="A3189" t="s">
        <v>1064</v>
      </c>
      <c r="C3189" t="s">
        <v>1065</v>
      </c>
      <c r="D3189" t="s">
        <v>222</v>
      </c>
      <c r="E3189" t="s">
        <v>1066</v>
      </c>
      <c r="F3189" t="s">
        <v>782</v>
      </c>
      <c r="H3189" t="s">
        <v>811</v>
      </c>
      <c r="I3189">
        <v>0</v>
      </c>
      <c r="J3189">
        <v>38</v>
      </c>
      <c r="M3189" t="s">
        <v>744</v>
      </c>
      <c r="N3189" t="s">
        <v>745</v>
      </c>
      <c r="O3189">
        <v>0</v>
      </c>
      <c r="P3189" t="s">
        <v>783</v>
      </c>
      <c r="Q3189" t="s">
        <v>86</v>
      </c>
      <c r="R3189" t="s">
        <v>86</v>
      </c>
      <c r="S3189" s="71">
        <v>45414</v>
      </c>
      <c r="T3189" s="94">
        <v>0.3888888888888889</v>
      </c>
      <c r="U3189" s="71">
        <v>45414</v>
      </c>
      <c r="V3189" s="94">
        <v>0.47222222222222221</v>
      </c>
      <c r="W3189">
        <v>120</v>
      </c>
      <c r="X3189">
        <v>2</v>
      </c>
      <c r="Y3189" t="s">
        <v>35</v>
      </c>
      <c r="AB3189" t="s">
        <v>1067</v>
      </c>
      <c r="AC3189" t="s">
        <v>1068</v>
      </c>
      <c r="AD3189">
        <v>106146</v>
      </c>
    </row>
    <row r="3190" spans="1:30" x14ac:dyDescent="0.25">
      <c r="A3190" t="s">
        <v>1064</v>
      </c>
      <c r="C3190" t="s">
        <v>1065</v>
      </c>
      <c r="D3190" t="s">
        <v>222</v>
      </c>
      <c r="E3190" t="s">
        <v>1066</v>
      </c>
      <c r="F3190" t="s">
        <v>782</v>
      </c>
      <c r="H3190" t="s">
        <v>811</v>
      </c>
      <c r="I3190">
        <v>0</v>
      </c>
      <c r="J3190">
        <v>38</v>
      </c>
      <c r="M3190" t="s">
        <v>789</v>
      </c>
      <c r="N3190" t="s">
        <v>777</v>
      </c>
      <c r="P3190" t="s">
        <v>790</v>
      </c>
      <c r="S3190" s="71">
        <v>45414</v>
      </c>
      <c r="T3190" s="94">
        <v>0.3888888888888889</v>
      </c>
      <c r="U3190" s="71">
        <v>45414</v>
      </c>
      <c r="V3190" s="94">
        <v>0.47222222222222221</v>
      </c>
      <c r="W3190">
        <v>3.41</v>
      </c>
      <c r="X3190">
        <v>5.6833333E-2</v>
      </c>
      <c r="Y3190" t="s">
        <v>35</v>
      </c>
      <c r="AD3190">
        <v>106146</v>
      </c>
    </row>
    <row r="3191" spans="1:30" x14ac:dyDescent="0.25">
      <c r="A3191" t="s">
        <v>1064</v>
      </c>
      <c r="C3191" t="s">
        <v>1065</v>
      </c>
      <c r="D3191" t="s">
        <v>222</v>
      </c>
      <c r="E3191" t="s">
        <v>1066</v>
      </c>
      <c r="F3191" t="s">
        <v>782</v>
      </c>
      <c r="H3191" t="s">
        <v>811</v>
      </c>
      <c r="I3191">
        <v>0</v>
      </c>
      <c r="J3191">
        <v>38</v>
      </c>
      <c r="M3191" t="s">
        <v>744</v>
      </c>
      <c r="N3191" t="s">
        <v>745</v>
      </c>
      <c r="O3191">
        <v>0</v>
      </c>
      <c r="P3191" t="s">
        <v>783</v>
      </c>
      <c r="Q3191" t="s">
        <v>1200</v>
      </c>
      <c r="R3191" t="s">
        <v>1201</v>
      </c>
      <c r="S3191" s="71">
        <v>45414</v>
      </c>
      <c r="T3191" s="94">
        <v>0.49652777777777779</v>
      </c>
      <c r="U3191" s="71">
        <v>45414</v>
      </c>
      <c r="V3191" s="94">
        <v>0.57986111111111116</v>
      </c>
      <c r="W3191">
        <v>120</v>
      </c>
      <c r="X3191">
        <v>2</v>
      </c>
      <c r="Y3191" t="s">
        <v>34</v>
      </c>
      <c r="AB3191" t="s">
        <v>1069</v>
      </c>
      <c r="AC3191" t="s">
        <v>1070</v>
      </c>
      <c r="AD3191">
        <v>118420</v>
      </c>
    </row>
    <row r="3192" spans="1:30" x14ac:dyDescent="0.25">
      <c r="A3192" t="s">
        <v>1064</v>
      </c>
      <c r="C3192" t="s">
        <v>1065</v>
      </c>
      <c r="D3192" t="s">
        <v>222</v>
      </c>
      <c r="E3192" t="s">
        <v>1066</v>
      </c>
      <c r="F3192" t="s">
        <v>782</v>
      </c>
      <c r="H3192" t="s">
        <v>811</v>
      </c>
      <c r="I3192">
        <v>0</v>
      </c>
      <c r="J3192">
        <v>38</v>
      </c>
      <c r="M3192" t="s">
        <v>789</v>
      </c>
      <c r="N3192" t="s">
        <v>777</v>
      </c>
      <c r="P3192" t="s">
        <v>790</v>
      </c>
      <c r="S3192" s="71">
        <v>45414</v>
      </c>
      <c r="T3192" s="94">
        <v>0.49652777777777779</v>
      </c>
      <c r="U3192" s="71">
        <v>45414</v>
      </c>
      <c r="V3192" s="94">
        <v>0.57986111111111116</v>
      </c>
      <c r="W3192">
        <v>7.19</v>
      </c>
      <c r="X3192">
        <v>0.119833333</v>
      </c>
      <c r="Y3192" t="s">
        <v>34</v>
      </c>
      <c r="AD3192">
        <v>118420</v>
      </c>
    </row>
    <row r="3193" spans="1:30" x14ac:dyDescent="0.25">
      <c r="A3193" t="s">
        <v>1064</v>
      </c>
      <c r="C3193" t="s">
        <v>1065</v>
      </c>
      <c r="D3193" t="s">
        <v>222</v>
      </c>
      <c r="E3193" t="s">
        <v>1066</v>
      </c>
      <c r="F3193" t="s">
        <v>782</v>
      </c>
      <c r="H3193" t="s">
        <v>811</v>
      </c>
      <c r="I3193">
        <v>0</v>
      </c>
      <c r="J3193">
        <v>38</v>
      </c>
      <c r="M3193" t="s">
        <v>744</v>
      </c>
      <c r="N3193" t="s">
        <v>745</v>
      </c>
      <c r="O3193">
        <v>0</v>
      </c>
      <c r="P3193" t="s">
        <v>819</v>
      </c>
      <c r="Q3193" t="s">
        <v>86</v>
      </c>
      <c r="R3193" t="s">
        <v>86</v>
      </c>
      <c r="S3193" s="71">
        <v>45418</v>
      </c>
      <c r="T3193" s="94">
        <v>0.30902777777777779</v>
      </c>
      <c r="U3193" s="71">
        <v>45418</v>
      </c>
      <c r="V3193" s="94">
        <v>0.35069444444444442</v>
      </c>
      <c r="W3193">
        <v>60</v>
      </c>
      <c r="X3193">
        <v>1</v>
      </c>
      <c r="Y3193" t="s">
        <v>35</v>
      </c>
      <c r="AB3193" t="s">
        <v>841</v>
      </c>
      <c r="AC3193" t="s">
        <v>842</v>
      </c>
      <c r="AD3193">
        <v>115421</v>
      </c>
    </row>
    <row r="3194" spans="1:30" x14ac:dyDescent="0.25">
      <c r="A3194" t="s">
        <v>1064</v>
      </c>
      <c r="C3194" t="s">
        <v>1065</v>
      </c>
      <c r="D3194" t="s">
        <v>222</v>
      </c>
      <c r="E3194" t="s">
        <v>1066</v>
      </c>
      <c r="F3194" t="s">
        <v>782</v>
      </c>
      <c r="H3194" t="s">
        <v>811</v>
      </c>
      <c r="I3194">
        <v>0</v>
      </c>
      <c r="J3194">
        <v>38</v>
      </c>
      <c r="M3194" t="s">
        <v>744</v>
      </c>
      <c r="N3194" t="s">
        <v>745</v>
      </c>
      <c r="O3194">
        <v>0</v>
      </c>
      <c r="P3194" t="s">
        <v>746</v>
      </c>
      <c r="Q3194" t="s">
        <v>747</v>
      </c>
      <c r="R3194" t="s">
        <v>747</v>
      </c>
      <c r="S3194" s="71">
        <v>45418</v>
      </c>
      <c r="T3194" s="94">
        <v>0.375</v>
      </c>
      <c r="U3194" s="71">
        <v>45418</v>
      </c>
      <c r="V3194" s="94">
        <v>0.625</v>
      </c>
      <c r="W3194">
        <v>360</v>
      </c>
      <c r="X3194">
        <v>6</v>
      </c>
      <c r="AB3194" t="s">
        <v>1071</v>
      </c>
      <c r="AC3194" t="s">
        <v>1688</v>
      </c>
      <c r="AD3194">
        <v>93504</v>
      </c>
    </row>
    <row r="3195" spans="1:30" x14ac:dyDescent="0.25">
      <c r="A3195" t="s">
        <v>1064</v>
      </c>
      <c r="C3195" t="s">
        <v>1065</v>
      </c>
      <c r="D3195" t="s">
        <v>222</v>
      </c>
      <c r="E3195" t="s">
        <v>1066</v>
      </c>
      <c r="F3195" t="s">
        <v>782</v>
      </c>
      <c r="H3195" t="s">
        <v>811</v>
      </c>
      <c r="I3195">
        <v>0</v>
      </c>
      <c r="J3195">
        <v>38</v>
      </c>
      <c r="M3195" t="s">
        <v>744</v>
      </c>
      <c r="N3195" t="s">
        <v>745</v>
      </c>
      <c r="O3195">
        <v>0</v>
      </c>
      <c r="P3195" t="s">
        <v>819</v>
      </c>
      <c r="Q3195" t="s">
        <v>86</v>
      </c>
      <c r="R3195" t="s">
        <v>86</v>
      </c>
      <c r="S3195" s="71">
        <v>45419</v>
      </c>
      <c r="T3195" s="94">
        <v>0.30902777777777779</v>
      </c>
      <c r="U3195" s="71">
        <v>45419</v>
      </c>
      <c r="V3195" s="94">
        <v>0.35069444444444442</v>
      </c>
      <c r="W3195">
        <v>60</v>
      </c>
      <c r="X3195">
        <v>1</v>
      </c>
      <c r="Y3195" t="s">
        <v>35</v>
      </c>
      <c r="AB3195" t="s">
        <v>841</v>
      </c>
      <c r="AC3195" t="s">
        <v>842</v>
      </c>
      <c r="AD3195">
        <v>105714</v>
      </c>
    </row>
    <row r="3196" spans="1:30" x14ac:dyDescent="0.25">
      <c r="A3196" t="s">
        <v>1064</v>
      </c>
      <c r="C3196" t="s">
        <v>1065</v>
      </c>
      <c r="D3196" t="s">
        <v>222</v>
      </c>
      <c r="E3196" t="s">
        <v>1066</v>
      </c>
      <c r="F3196" t="s">
        <v>782</v>
      </c>
      <c r="H3196" t="s">
        <v>811</v>
      </c>
      <c r="I3196">
        <v>0</v>
      </c>
      <c r="J3196">
        <v>38</v>
      </c>
      <c r="M3196" t="s">
        <v>744</v>
      </c>
      <c r="N3196" t="s">
        <v>745</v>
      </c>
      <c r="O3196">
        <v>0</v>
      </c>
      <c r="P3196" t="s">
        <v>783</v>
      </c>
      <c r="Q3196" t="s">
        <v>86</v>
      </c>
      <c r="R3196" t="s">
        <v>86</v>
      </c>
      <c r="S3196" s="71">
        <v>45419</v>
      </c>
      <c r="T3196" s="94">
        <v>0.375</v>
      </c>
      <c r="U3196" s="71">
        <v>45419</v>
      </c>
      <c r="V3196" s="94">
        <v>0.5</v>
      </c>
      <c r="W3196">
        <v>180</v>
      </c>
      <c r="X3196">
        <v>3</v>
      </c>
      <c r="Y3196" t="s">
        <v>35</v>
      </c>
      <c r="AB3196" t="s">
        <v>1027</v>
      </c>
      <c r="AC3196" t="s">
        <v>1028</v>
      </c>
      <c r="AD3196">
        <v>93055</v>
      </c>
    </row>
    <row r="3197" spans="1:30" x14ac:dyDescent="0.25">
      <c r="A3197" t="s">
        <v>1064</v>
      </c>
      <c r="C3197" t="s">
        <v>1065</v>
      </c>
      <c r="D3197" t="s">
        <v>222</v>
      </c>
      <c r="E3197" t="s">
        <v>1066</v>
      </c>
      <c r="F3197" t="s">
        <v>782</v>
      </c>
      <c r="H3197" t="s">
        <v>811</v>
      </c>
      <c r="I3197">
        <v>0</v>
      </c>
      <c r="J3197">
        <v>38</v>
      </c>
      <c r="M3197" t="s">
        <v>789</v>
      </c>
      <c r="N3197" t="s">
        <v>777</v>
      </c>
      <c r="P3197" t="s">
        <v>790</v>
      </c>
      <c r="S3197" s="71">
        <v>45419</v>
      </c>
      <c r="T3197" s="94">
        <v>0.375</v>
      </c>
      <c r="U3197" s="71">
        <v>45419</v>
      </c>
      <c r="V3197" s="94">
        <v>0.5</v>
      </c>
      <c r="W3197">
        <v>6.96</v>
      </c>
      <c r="X3197">
        <v>0.11600000000000001</v>
      </c>
      <c r="Y3197" t="s">
        <v>35</v>
      </c>
      <c r="AD3197">
        <v>93055</v>
      </c>
    </row>
    <row r="3198" spans="1:30" x14ac:dyDescent="0.25">
      <c r="A3198" t="s">
        <v>1064</v>
      </c>
      <c r="C3198" t="s">
        <v>1065</v>
      </c>
      <c r="D3198" t="s">
        <v>222</v>
      </c>
      <c r="E3198" t="s">
        <v>1066</v>
      </c>
      <c r="F3198" t="s">
        <v>782</v>
      </c>
      <c r="H3198" t="s">
        <v>811</v>
      </c>
      <c r="I3198">
        <v>0</v>
      </c>
      <c r="J3198">
        <v>38</v>
      </c>
      <c r="M3198" t="s">
        <v>744</v>
      </c>
      <c r="N3198" t="s">
        <v>745</v>
      </c>
      <c r="O3198">
        <v>0</v>
      </c>
      <c r="P3198" t="s">
        <v>791</v>
      </c>
      <c r="Q3198" t="s">
        <v>85</v>
      </c>
      <c r="R3198" t="s">
        <v>792</v>
      </c>
      <c r="S3198" s="71">
        <v>45419</v>
      </c>
      <c r="T3198" s="94">
        <v>0.52430555555555558</v>
      </c>
      <c r="U3198" s="71">
        <v>45419</v>
      </c>
      <c r="V3198" s="94">
        <v>0.60763888888888884</v>
      </c>
      <c r="W3198">
        <v>120</v>
      </c>
      <c r="X3198">
        <v>2</v>
      </c>
      <c r="Y3198" t="s">
        <v>34</v>
      </c>
      <c r="AB3198" t="s">
        <v>1072</v>
      </c>
      <c r="AC3198" t="s">
        <v>1073</v>
      </c>
      <c r="AD3198">
        <v>105705</v>
      </c>
    </row>
    <row r="3199" spans="1:30" x14ac:dyDescent="0.25">
      <c r="A3199" t="s">
        <v>1064</v>
      </c>
      <c r="C3199" t="s">
        <v>1065</v>
      </c>
      <c r="D3199" t="s">
        <v>222</v>
      </c>
      <c r="E3199" t="s">
        <v>1066</v>
      </c>
      <c r="F3199" t="s">
        <v>782</v>
      </c>
      <c r="H3199" t="s">
        <v>811</v>
      </c>
      <c r="I3199">
        <v>0</v>
      </c>
      <c r="J3199">
        <v>38</v>
      </c>
      <c r="M3199" t="s">
        <v>789</v>
      </c>
      <c r="N3199" t="s">
        <v>777</v>
      </c>
      <c r="P3199" t="s">
        <v>790</v>
      </c>
      <c r="S3199" s="71">
        <v>45419</v>
      </c>
      <c r="T3199" s="94">
        <v>0.52430555555555558</v>
      </c>
      <c r="U3199" s="71">
        <v>45419</v>
      </c>
      <c r="V3199" s="94">
        <v>0.60763888888888884</v>
      </c>
      <c r="W3199">
        <v>6.06</v>
      </c>
      <c r="X3199">
        <v>0.10100000000000001</v>
      </c>
      <c r="Y3199" t="s">
        <v>34</v>
      </c>
      <c r="AD3199">
        <v>105705</v>
      </c>
    </row>
    <row r="3200" spans="1:30" x14ac:dyDescent="0.25">
      <c r="A3200" t="s">
        <v>1064</v>
      </c>
      <c r="C3200" t="s">
        <v>1065</v>
      </c>
      <c r="D3200" t="s">
        <v>222</v>
      </c>
      <c r="E3200" t="s">
        <v>1066</v>
      </c>
      <c r="F3200" t="s">
        <v>782</v>
      </c>
      <c r="H3200" t="s">
        <v>811</v>
      </c>
      <c r="I3200">
        <v>0</v>
      </c>
      <c r="J3200">
        <v>38</v>
      </c>
      <c r="M3200" t="s">
        <v>744</v>
      </c>
      <c r="N3200" t="s">
        <v>745</v>
      </c>
      <c r="O3200">
        <v>0</v>
      </c>
      <c r="P3200" t="s">
        <v>791</v>
      </c>
      <c r="Q3200" t="s">
        <v>85</v>
      </c>
      <c r="R3200" t="s">
        <v>792</v>
      </c>
      <c r="S3200" s="71">
        <v>45420</v>
      </c>
      <c r="T3200" s="94">
        <v>0.32291666666666669</v>
      </c>
      <c r="U3200" s="71">
        <v>45420</v>
      </c>
      <c r="V3200" s="94">
        <v>0.36458333333333331</v>
      </c>
      <c r="W3200">
        <v>60</v>
      </c>
      <c r="X3200">
        <v>1</v>
      </c>
      <c r="Y3200" t="s">
        <v>34</v>
      </c>
      <c r="AB3200" t="s">
        <v>1025</v>
      </c>
      <c r="AC3200" t="s">
        <v>1026</v>
      </c>
      <c r="AD3200">
        <v>93109</v>
      </c>
    </row>
    <row r="3201" spans="1:30" x14ac:dyDescent="0.25">
      <c r="A3201" t="s">
        <v>1064</v>
      </c>
      <c r="C3201" t="s">
        <v>1065</v>
      </c>
      <c r="D3201" t="s">
        <v>222</v>
      </c>
      <c r="E3201" t="s">
        <v>1066</v>
      </c>
      <c r="F3201" t="s">
        <v>782</v>
      </c>
      <c r="H3201" t="s">
        <v>811</v>
      </c>
      <c r="I3201">
        <v>0</v>
      </c>
      <c r="J3201">
        <v>38</v>
      </c>
      <c r="M3201" t="s">
        <v>744</v>
      </c>
      <c r="N3201" t="s">
        <v>745</v>
      </c>
      <c r="O3201">
        <v>0</v>
      </c>
      <c r="P3201" t="s">
        <v>819</v>
      </c>
      <c r="Q3201" t="s">
        <v>86</v>
      </c>
      <c r="R3201" t="s">
        <v>86</v>
      </c>
      <c r="S3201" s="71">
        <v>45420</v>
      </c>
      <c r="T3201" s="94">
        <v>0.375</v>
      </c>
      <c r="U3201" s="71">
        <v>45420</v>
      </c>
      <c r="V3201" s="94">
        <v>0.45833333333333331</v>
      </c>
      <c r="W3201">
        <v>120</v>
      </c>
      <c r="X3201">
        <v>2</v>
      </c>
      <c r="Y3201" t="s">
        <v>35</v>
      </c>
      <c r="AB3201" t="s">
        <v>1007</v>
      </c>
      <c r="AC3201" t="s">
        <v>1008</v>
      </c>
      <c r="AD3201">
        <v>93754</v>
      </c>
    </row>
    <row r="3202" spans="1:30" x14ac:dyDescent="0.25">
      <c r="A3202" t="s">
        <v>1064</v>
      </c>
      <c r="C3202" t="s">
        <v>1065</v>
      </c>
      <c r="D3202" t="s">
        <v>222</v>
      </c>
      <c r="E3202" t="s">
        <v>1066</v>
      </c>
      <c r="F3202" t="s">
        <v>782</v>
      </c>
      <c r="H3202" t="s">
        <v>811</v>
      </c>
      <c r="I3202">
        <v>0</v>
      </c>
      <c r="J3202">
        <v>38</v>
      </c>
      <c r="M3202" t="s">
        <v>789</v>
      </c>
      <c r="N3202" t="s">
        <v>777</v>
      </c>
      <c r="P3202" t="s">
        <v>790</v>
      </c>
      <c r="S3202" s="71">
        <v>45420</v>
      </c>
      <c r="T3202" s="94">
        <v>0.375</v>
      </c>
      <c r="U3202" s="71">
        <v>45420</v>
      </c>
      <c r="V3202" s="94">
        <v>0.45833333333333331</v>
      </c>
      <c r="W3202">
        <v>7.3</v>
      </c>
      <c r="X3202">
        <v>0.12166666700000001</v>
      </c>
      <c r="Y3202" t="s">
        <v>35</v>
      </c>
      <c r="AD3202">
        <v>93754</v>
      </c>
    </row>
    <row r="3203" spans="1:30" x14ac:dyDescent="0.25">
      <c r="A3203" t="s">
        <v>1064</v>
      </c>
      <c r="C3203" t="s">
        <v>1065</v>
      </c>
      <c r="D3203" t="s">
        <v>222</v>
      </c>
      <c r="E3203" t="s">
        <v>1066</v>
      </c>
      <c r="F3203" t="s">
        <v>782</v>
      </c>
      <c r="H3203" t="s">
        <v>811</v>
      </c>
      <c r="I3203">
        <v>0</v>
      </c>
      <c r="J3203">
        <v>38</v>
      </c>
      <c r="M3203" t="s">
        <v>744</v>
      </c>
      <c r="N3203" t="s">
        <v>745</v>
      </c>
      <c r="O3203">
        <v>0</v>
      </c>
      <c r="P3203" t="s">
        <v>783</v>
      </c>
      <c r="Q3203" t="s">
        <v>86</v>
      </c>
      <c r="R3203" t="s">
        <v>86</v>
      </c>
      <c r="S3203" s="71">
        <v>45420</v>
      </c>
      <c r="T3203" s="94">
        <v>0.48958333333333331</v>
      </c>
      <c r="U3203" s="71">
        <v>45420</v>
      </c>
      <c r="V3203" s="94">
        <v>0.57291666666666663</v>
      </c>
      <c r="W3203">
        <v>120</v>
      </c>
      <c r="X3203">
        <v>2</v>
      </c>
      <c r="Y3203" t="s">
        <v>35</v>
      </c>
      <c r="AB3203" t="s">
        <v>1074</v>
      </c>
      <c r="AC3203" t="s">
        <v>1075</v>
      </c>
      <c r="AD3203">
        <v>93605</v>
      </c>
    </row>
    <row r="3204" spans="1:30" x14ac:dyDescent="0.25">
      <c r="A3204" t="s">
        <v>1064</v>
      </c>
      <c r="C3204" t="s">
        <v>1065</v>
      </c>
      <c r="D3204" t="s">
        <v>222</v>
      </c>
      <c r="E3204" t="s">
        <v>1066</v>
      </c>
      <c r="F3204" t="s">
        <v>782</v>
      </c>
      <c r="H3204" t="s">
        <v>811</v>
      </c>
      <c r="I3204">
        <v>0</v>
      </c>
      <c r="J3204">
        <v>38</v>
      </c>
      <c r="M3204" t="s">
        <v>789</v>
      </c>
      <c r="N3204" t="s">
        <v>777</v>
      </c>
      <c r="P3204" t="s">
        <v>790</v>
      </c>
      <c r="S3204" s="71">
        <v>45420</v>
      </c>
      <c r="T3204" s="94">
        <v>0.48958333333333331</v>
      </c>
      <c r="U3204" s="71">
        <v>45420</v>
      </c>
      <c r="V3204" s="94">
        <v>0.57291666666666663</v>
      </c>
      <c r="W3204">
        <v>9.17</v>
      </c>
      <c r="X3204">
        <v>0.15283333299999999</v>
      </c>
      <c r="Y3204" t="s">
        <v>35</v>
      </c>
      <c r="AD3204">
        <v>93605</v>
      </c>
    </row>
    <row r="3205" spans="1:30" x14ac:dyDescent="0.25">
      <c r="A3205" t="s">
        <v>1064</v>
      </c>
      <c r="C3205" t="s">
        <v>1065</v>
      </c>
      <c r="D3205" t="s">
        <v>222</v>
      </c>
      <c r="E3205" t="s">
        <v>1066</v>
      </c>
      <c r="F3205" t="s">
        <v>782</v>
      </c>
      <c r="H3205" t="s">
        <v>811</v>
      </c>
      <c r="I3205">
        <v>0</v>
      </c>
      <c r="J3205">
        <v>38</v>
      </c>
      <c r="M3205" t="s">
        <v>744</v>
      </c>
      <c r="N3205" t="s">
        <v>745</v>
      </c>
      <c r="O3205">
        <v>0</v>
      </c>
      <c r="P3205" t="s">
        <v>783</v>
      </c>
      <c r="Q3205" t="s">
        <v>86</v>
      </c>
      <c r="R3205" t="s">
        <v>86</v>
      </c>
      <c r="S3205" s="71">
        <v>45420</v>
      </c>
      <c r="T3205" s="94">
        <v>0.58333333333333337</v>
      </c>
      <c r="U3205" s="71">
        <v>45420</v>
      </c>
      <c r="V3205" s="94">
        <v>0.66666666666666663</v>
      </c>
      <c r="W3205">
        <v>120</v>
      </c>
      <c r="X3205">
        <v>2</v>
      </c>
      <c r="Y3205" t="s">
        <v>35</v>
      </c>
      <c r="AB3205" t="s">
        <v>1076</v>
      </c>
      <c r="AC3205" t="s">
        <v>1077</v>
      </c>
      <c r="AD3205">
        <v>93374</v>
      </c>
    </row>
    <row r="3206" spans="1:30" x14ac:dyDescent="0.25">
      <c r="A3206" t="s">
        <v>1064</v>
      </c>
      <c r="C3206" t="s">
        <v>1065</v>
      </c>
      <c r="D3206" t="s">
        <v>222</v>
      </c>
      <c r="E3206" t="s">
        <v>1066</v>
      </c>
      <c r="F3206" t="s">
        <v>782</v>
      </c>
      <c r="H3206" t="s">
        <v>811</v>
      </c>
      <c r="I3206">
        <v>0</v>
      </c>
      <c r="J3206">
        <v>38</v>
      </c>
      <c r="M3206" t="s">
        <v>789</v>
      </c>
      <c r="N3206" t="s">
        <v>777</v>
      </c>
      <c r="P3206" t="s">
        <v>790</v>
      </c>
      <c r="S3206" s="71">
        <v>45420</v>
      </c>
      <c r="T3206" s="94">
        <v>0.58333333333333337</v>
      </c>
      <c r="U3206" s="71">
        <v>45420</v>
      </c>
      <c r="V3206" s="94">
        <v>0.66666666666666663</v>
      </c>
      <c r="W3206">
        <v>1.19</v>
      </c>
      <c r="X3206">
        <v>1.9833333000000002E-2</v>
      </c>
      <c r="Y3206" t="s">
        <v>35</v>
      </c>
      <c r="AD3206">
        <v>93374</v>
      </c>
    </row>
    <row r="3207" spans="1:30" x14ac:dyDescent="0.25">
      <c r="A3207" t="s">
        <v>1064</v>
      </c>
      <c r="C3207" t="s">
        <v>1065</v>
      </c>
      <c r="D3207" t="s">
        <v>222</v>
      </c>
      <c r="E3207" t="s">
        <v>1066</v>
      </c>
      <c r="F3207" t="s">
        <v>782</v>
      </c>
      <c r="H3207" t="s">
        <v>811</v>
      </c>
      <c r="I3207">
        <v>0</v>
      </c>
      <c r="J3207">
        <v>38</v>
      </c>
      <c r="M3207" t="s">
        <v>744</v>
      </c>
      <c r="N3207" t="s">
        <v>745</v>
      </c>
      <c r="O3207">
        <v>0</v>
      </c>
      <c r="P3207" t="s">
        <v>791</v>
      </c>
      <c r="Q3207" t="s">
        <v>85</v>
      </c>
      <c r="R3207" t="s">
        <v>792</v>
      </c>
      <c r="S3207" s="71">
        <v>45421</v>
      </c>
      <c r="T3207" s="94">
        <v>0.32291666666666669</v>
      </c>
      <c r="U3207" s="71">
        <v>45421</v>
      </c>
      <c r="V3207" s="94">
        <v>0.36458333333333331</v>
      </c>
      <c r="W3207">
        <v>60</v>
      </c>
      <c r="X3207">
        <v>1</v>
      </c>
      <c r="Y3207" t="s">
        <v>34</v>
      </c>
      <c r="AB3207" t="s">
        <v>1025</v>
      </c>
      <c r="AC3207" t="s">
        <v>1026</v>
      </c>
      <c r="AD3207">
        <v>93107</v>
      </c>
    </row>
    <row r="3208" spans="1:30" x14ac:dyDescent="0.25">
      <c r="A3208" t="s">
        <v>1064</v>
      </c>
      <c r="C3208" t="s">
        <v>1065</v>
      </c>
      <c r="D3208" t="s">
        <v>222</v>
      </c>
      <c r="E3208" t="s">
        <v>1066</v>
      </c>
      <c r="F3208" t="s">
        <v>782</v>
      </c>
      <c r="H3208" t="s">
        <v>811</v>
      </c>
      <c r="I3208">
        <v>0</v>
      </c>
      <c r="J3208">
        <v>38</v>
      </c>
      <c r="M3208" t="s">
        <v>744</v>
      </c>
      <c r="N3208" t="s">
        <v>745</v>
      </c>
      <c r="O3208">
        <v>0</v>
      </c>
      <c r="P3208" t="s">
        <v>783</v>
      </c>
      <c r="Q3208" t="s">
        <v>86</v>
      </c>
      <c r="R3208" t="s">
        <v>86</v>
      </c>
      <c r="S3208" s="71">
        <v>45421</v>
      </c>
      <c r="T3208" s="94">
        <v>0.3888888888888889</v>
      </c>
      <c r="U3208" s="71">
        <v>45421</v>
      </c>
      <c r="V3208" s="94">
        <v>0.47222222222222221</v>
      </c>
      <c r="W3208">
        <v>120</v>
      </c>
      <c r="X3208">
        <v>2</v>
      </c>
      <c r="Y3208" t="s">
        <v>35</v>
      </c>
      <c r="AB3208" t="s">
        <v>1067</v>
      </c>
      <c r="AC3208" t="s">
        <v>1068</v>
      </c>
      <c r="AD3208">
        <v>106147</v>
      </c>
    </row>
    <row r="3209" spans="1:30" x14ac:dyDescent="0.25">
      <c r="A3209" t="s">
        <v>1064</v>
      </c>
      <c r="C3209" t="s">
        <v>1065</v>
      </c>
      <c r="D3209" t="s">
        <v>222</v>
      </c>
      <c r="E3209" t="s">
        <v>1066</v>
      </c>
      <c r="F3209" t="s">
        <v>782</v>
      </c>
      <c r="H3209" t="s">
        <v>811</v>
      </c>
      <c r="I3209">
        <v>0</v>
      </c>
      <c r="J3209">
        <v>38</v>
      </c>
      <c r="M3209" t="s">
        <v>776</v>
      </c>
      <c r="N3209" t="s">
        <v>777</v>
      </c>
      <c r="P3209" t="s">
        <v>788</v>
      </c>
      <c r="Q3209" t="s">
        <v>86</v>
      </c>
      <c r="R3209" t="s">
        <v>86</v>
      </c>
      <c r="S3209" s="71">
        <v>45421</v>
      </c>
      <c r="T3209" s="94">
        <v>0.3888888888888889</v>
      </c>
      <c r="U3209" s="71">
        <v>45421</v>
      </c>
      <c r="V3209" s="94">
        <v>0.47222222222222221</v>
      </c>
      <c r="W3209">
        <v>7</v>
      </c>
      <c r="X3209">
        <v>0.116666667</v>
      </c>
      <c r="Y3209" t="s">
        <v>35</v>
      </c>
      <c r="AB3209" t="s">
        <v>1067</v>
      </c>
      <c r="AC3209" t="s">
        <v>1068</v>
      </c>
      <c r="AD3209">
        <v>106147</v>
      </c>
    </row>
    <row r="3210" spans="1:30" x14ac:dyDescent="0.25">
      <c r="A3210" t="s">
        <v>1064</v>
      </c>
      <c r="C3210" t="s">
        <v>1065</v>
      </c>
      <c r="D3210" t="s">
        <v>222</v>
      </c>
      <c r="E3210" t="s">
        <v>1066</v>
      </c>
      <c r="F3210" t="s">
        <v>782</v>
      </c>
      <c r="H3210" t="s">
        <v>811</v>
      </c>
      <c r="I3210">
        <v>0</v>
      </c>
      <c r="J3210">
        <v>38</v>
      </c>
      <c r="M3210" t="s">
        <v>789</v>
      </c>
      <c r="N3210" t="s">
        <v>777</v>
      </c>
      <c r="P3210" t="s">
        <v>790</v>
      </c>
      <c r="S3210" s="71">
        <v>45421</v>
      </c>
      <c r="T3210" s="94">
        <v>0.3888888888888889</v>
      </c>
      <c r="U3210" s="71">
        <v>45421</v>
      </c>
      <c r="V3210" s="94">
        <v>0.47222222222222221</v>
      </c>
      <c r="W3210">
        <v>3.41</v>
      </c>
      <c r="X3210">
        <v>5.6833333E-2</v>
      </c>
      <c r="Y3210" t="s">
        <v>35</v>
      </c>
      <c r="AD3210">
        <v>106147</v>
      </c>
    </row>
    <row r="3211" spans="1:30" x14ac:dyDescent="0.25">
      <c r="A3211" t="s">
        <v>1064</v>
      </c>
      <c r="C3211" t="s">
        <v>1065</v>
      </c>
      <c r="D3211" t="s">
        <v>222</v>
      </c>
      <c r="E3211" t="s">
        <v>1066</v>
      </c>
      <c r="F3211" t="s">
        <v>782</v>
      </c>
      <c r="H3211" t="s">
        <v>811</v>
      </c>
      <c r="I3211">
        <v>0</v>
      </c>
      <c r="J3211">
        <v>38</v>
      </c>
      <c r="M3211" t="s">
        <v>744</v>
      </c>
      <c r="N3211" t="s">
        <v>745</v>
      </c>
      <c r="O3211">
        <v>0</v>
      </c>
      <c r="P3211" t="s">
        <v>783</v>
      </c>
      <c r="Q3211" t="s">
        <v>1200</v>
      </c>
      <c r="R3211" t="s">
        <v>1201</v>
      </c>
      <c r="S3211" s="71">
        <v>45421</v>
      </c>
      <c r="T3211" s="94">
        <v>0.49652777777777779</v>
      </c>
      <c r="U3211" s="71">
        <v>45421</v>
      </c>
      <c r="V3211" s="94">
        <v>0.57986111111111116</v>
      </c>
      <c r="W3211">
        <v>120</v>
      </c>
      <c r="X3211">
        <v>2</v>
      </c>
      <c r="Y3211" t="s">
        <v>34</v>
      </c>
      <c r="AB3211" t="s">
        <v>1069</v>
      </c>
      <c r="AC3211" t="s">
        <v>1070</v>
      </c>
      <c r="AD3211">
        <v>118421</v>
      </c>
    </row>
    <row r="3212" spans="1:30" x14ac:dyDescent="0.25">
      <c r="A3212" t="s">
        <v>1064</v>
      </c>
      <c r="C3212" t="s">
        <v>1065</v>
      </c>
      <c r="D3212" t="s">
        <v>222</v>
      </c>
      <c r="E3212" t="s">
        <v>1066</v>
      </c>
      <c r="F3212" t="s">
        <v>782</v>
      </c>
      <c r="H3212" t="s">
        <v>811</v>
      </c>
      <c r="I3212">
        <v>0</v>
      </c>
      <c r="J3212">
        <v>38</v>
      </c>
      <c r="M3212" t="s">
        <v>789</v>
      </c>
      <c r="N3212" t="s">
        <v>777</v>
      </c>
      <c r="P3212" t="s">
        <v>790</v>
      </c>
      <c r="S3212" s="71">
        <v>45421</v>
      </c>
      <c r="T3212" s="94">
        <v>0.49652777777777779</v>
      </c>
      <c r="U3212" s="71">
        <v>45421</v>
      </c>
      <c r="V3212" s="94">
        <v>0.57986111111111116</v>
      </c>
      <c r="W3212">
        <v>7.19</v>
      </c>
      <c r="X3212">
        <v>0.119833333</v>
      </c>
      <c r="Y3212" t="s">
        <v>34</v>
      </c>
      <c r="AD3212">
        <v>118421</v>
      </c>
    </row>
    <row r="3213" spans="1:30" x14ac:dyDescent="0.25">
      <c r="A3213" t="s">
        <v>1064</v>
      </c>
      <c r="C3213" t="s">
        <v>1065</v>
      </c>
      <c r="D3213" t="s">
        <v>222</v>
      </c>
      <c r="E3213" t="s">
        <v>1066</v>
      </c>
      <c r="F3213" t="s">
        <v>782</v>
      </c>
      <c r="H3213" t="s">
        <v>811</v>
      </c>
      <c r="I3213">
        <v>0</v>
      </c>
      <c r="J3213">
        <v>38</v>
      </c>
      <c r="M3213" t="s">
        <v>744</v>
      </c>
      <c r="N3213" t="s">
        <v>745</v>
      </c>
      <c r="O3213">
        <v>0</v>
      </c>
      <c r="P3213" t="s">
        <v>819</v>
      </c>
      <c r="Q3213" t="s">
        <v>86</v>
      </c>
      <c r="R3213" t="s">
        <v>86</v>
      </c>
      <c r="S3213" s="71">
        <v>45425</v>
      </c>
      <c r="T3213" s="94">
        <v>0.30902777777777779</v>
      </c>
      <c r="U3213" s="71">
        <v>45425</v>
      </c>
      <c r="V3213" s="94">
        <v>0.35069444444444442</v>
      </c>
      <c r="W3213">
        <v>60</v>
      </c>
      <c r="X3213">
        <v>1</v>
      </c>
      <c r="Y3213" t="s">
        <v>35</v>
      </c>
      <c r="AB3213" t="s">
        <v>841</v>
      </c>
      <c r="AC3213" t="s">
        <v>842</v>
      </c>
      <c r="AD3213">
        <v>115422</v>
      </c>
    </row>
    <row r="3214" spans="1:30" x14ac:dyDescent="0.25">
      <c r="A3214" t="s">
        <v>1064</v>
      </c>
      <c r="C3214" t="s">
        <v>1065</v>
      </c>
      <c r="D3214" t="s">
        <v>222</v>
      </c>
      <c r="E3214" t="s">
        <v>1066</v>
      </c>
      <c r="F3214" t="s">
        <v>782</v>
      </c>
      <c r="H3214" t="s">
        <v>811</v>
      </c>
      <c r="I3214">
        <v>0</v>
      </c>
      <c r="J3214">
        <v>38</v>
      </c>
      <c r="M3214" t="s">
        <v>744</v>
      </c>
      <c r="N3214" t="s">
        <v>745</v>
      </c>
      <c r="O3214">
        <v>0</v>
      </c>
      <c r="P3214" t="s">
        <v>746</v>
      </c>
      <c r="Q3214" t="s">
        <v>747</v>
      </c>
      <c r="R3214" t="s">
        <v>747</v>
      </c>
      <c r="S3214" s="71">
        <v>45425</v>
      </c>
      <c r="T3214" s="94">
        <v>0.375</v>
      </c>
      <c r="U3214" s="71">
        <v>45425</v>
      </c>
      <c r="V3214" s="94">
        <v>0.625</v>
      </c>
      <c r="W3214">
        <v>360</v>
      </c>
      <c r="X3214">
        <v>6</v>
      </c>
      <c r="AB3214" t="s">
        <v>1071</v>
      </c>
      <c r="AC3214" t="s">
        <v>1688</v>
      </c>
      <c r="AD3214">
        <v>96463</v>
      </c>
    </row>
    <row r="3215" spans="1:30" x14ac:dyDescent="0.25">
      <c r="A3215" t="s">
        <v>1064</v>
      </c>
      <c r="C3215" t="s">
        <v>1065</v>
      </c>
      <c r="D3215" t="s">
        <v>222</v>
      </c>
      <c r="E3215" t="s">
        <v>1066</v>
      </c>
      <c r="F3215" t="s">
        <v>782</v>
      </c>
      <c r="H3215" t="s">
        <v>811</v>
      </c>
      <c r="I3215">
        <v>0</v>
      </c>
      <c r="J3215">
        <v>38</v>
      </c>
      <c r="M3215" t="s">
        <v>744</v>
      </c>
      <c r="N3215" t="s">
        <v>745</v>
      </c>
      <c r="O3215">
        <v>0</v>
      </c>
      <c r="P3215" t="s">
        <v>819</v>
      </c>
      <c r="Q3215" t="s">
        <v>86</v>
      </c>
      <c r="R3215" t="s">
        <v>86</v>
      </c>
      <c r="S3215" s="71">
        <v>45426</v>
      </c>
      <c r="T3215" s="94">
        <v>0.30902777777777779</v>
      </c>
      <c r="U3215" s="71">
        <v>45426</v>
      </c>
      <c r="V3215" s="94">
        <v>0.35069444444444442</v>
      </c>
      <c r="W3215">
        <v>60</v>
      </c>
      <c r="X3215">
        <v>1</v>
      </c>
      <c r="Y3215" t="s">
        <v>35</v>
      </c>
      <c r="AB3215" t="s">
        <v>841</v>
      </c>
      <c r="AC3215" t="s">
        <v>842</v>
      </c>
      <c r="AD3215">
        <v>105715</v>
      </c>
    </row>
    <row r="3216" spans="1:30" x14ac:dyDescent="0.25">
      <c r="A3216" t="s">
        <v>1064</v>
      </c>
      <c r="C3216" t="s">
        <v>1065</v>
      </c>
      <c r="D3216" t="s">
        <v>222</v>
      </c>
      <c r="E3216" t="s">
        <v>1066</v>
      </c>
      <c r="F3216" t="s">
        <v>782</v>
      </c>
      <c r="H3216" t="s">
        <v>811</v>
      </c>
      <c r="I3216">
        <v>0</v>
      </c>
      <c r="J3216">
        <v>38</v>
      </c>
      <c r="M3216" t="s">
        <v>744</v>
      </c>
      <c r="N3216" t="s">
        <v>745</v>
      </c>
      <c r="O3216">
        <v>0</v>
      </c>
      <c r="P3216" t="s">
        <v>791</v>
      </c>
      <c r="Q3216" t="s">
        <v>85</v>
      </c>
      <c r="R3216" t="s">
        <v>792</v>
      </c>
      <c r="S3216" s="71">
        <v>45426</v>
      </c>
      <c r="T3216" s="94">
        <v>0.375</v>
      </c>
      <c r="U3216" s="71">
        <v>45426</v>
      </c>
      <c r="V3216" s="94">
        <v>0.45833333333333331</v>
      </c>
      <c r="W3216">
        <v>120</v>
      </c>
      <c r="X3216">
        <v>2</v>
      </c>
      <c r="Y3216" t="s">
        <v>34</v>
      </c>
      <c r="AB3216" t="s">
        <v>1072</v>
      </c>
      <c r="AC3216" t="s">
        <v>1073</v>
      </c>
      <c r="AD3216">
        <v>96008</v>
      </c>
    </row>
    <row r="3217" spans="1:30" x14ac:dyDescent="0.25">
      <c r="A3217" t="s">
        <v>1064</v>
      </c>
      <c r="C3217" t="s">
        <v>1065</v>
      </c>
      <c r="D3217" t="s">
        <v>222</v>
      </c>
      <c r="E3217" t="s">
        <v>1066</v>
      </c>
      <c r="F3217" t="s">
        <v>782</v>
      </c>
      <c r="H3217" t="s">
        <v>811</v>
      </c>
      <c r="I3217">
        <v>0</v>
      </c>
      <c r="J3217">
        <v>38</v>
      </c>
      <c r="M3217" t="s">
        <v>789</v>
      </c>
      <c r="N3217" t="s">
        <v>777</v>
      </c>
      <c r="P3217" t="s">
        <v>790</v>
      </c>
      <c r="S3217" s="71">
        <v>45426</v>
      </c>
      <c r="T3217" s="94">
        <v>0.375</v>
      </c>
      <c r="U3217" s="71">
        <v>45426</v>
      </c>
      <c r="V3217" s="94">
        <v>0.45833333333333331</v>
      </c>
      <c r="W3217">
        <v>5.85</v>
      </c>
      <c r="X3217">
        <v>9.7500000000000003E-2</v>
      </c>
      <c r="Y3217" t="s">
        <v>34</v>
      </c>
      <c r="AD3217">
        <v>96008</v>
      </c>
    </row>
    <row r="3218" spans="1:30" x14ac:dyDescent="0.25">
      <c r="A3218" t="s">
        <v>1064</v>
      </c>
      <c r="C3218" t="s">
        <v>1065</v>
      </c>
      <c r="D3218" t="s">
        <v>222</v>
      </c>
      <c r="E3218" t="s">
        <v>1066</v>
      </c>
      <c r="F3218" t="s">
        <v>782</v>
      </c>
      <c r="H3218" t="s">
        <v>811</v>
      </c>
      <c r="I3218">
        <v>0</v>
      </c>
      <c r="J3218">
        <v>38</v>
      </c>
      <c r="M3218" t="s">
        <v>744</v>
      </c>
      <c r="N3218" t="s">
        <v>745</v>
      </c>
      <c r="O3218">
        <v>0</v>
      </c>
      <c r="P3218" t="s">
        <v>791</v>
      </c>
      <c r="Q3218" t="s">
        <v>85</v>
      </c>
      <c r="R3218" t="s">
        <v>792</v>
      </c>
      <c r="S3218" s="71">
        <v>45427</v>
      </c>
      <c r="T3218" s="94">
        <v>0.32291666666666669</v>
      </c>
      <c r="U3218" s="71">
        <v>45427</v>
      </c>
      <c r="V3218" s="94">
        <v>0.36458333333333331</v>
      </c>
      <c r="W3218">
        <v>60</v>
      </c>
      <c r="X3218">
        <v>1</v>
      </c>
      <c r="Y3218" t="s">
        <v>34</v>
      </c>
      <c r="AB3218" t="s">
        <v>1025</v>
      </c>
      <c r="AC3218" t="s">
        <v>1026</v>
      </c>
      <c r="AD3218">
        <v>96019</v>
      </c>
    </row>
    <row r="3219" spans="1:30" x14ac:dyDescent="0.25">
      <c r="A3219" t="s">
        <v>1064</v>
      </c>
      <c r="C3219" t="s">
        <v>1065</v>
      </c>
      <c r="D3219" t="s">
        <v>222</v>
      </c>
      <c r="E3219" t="s">
        <v>1066</v>
      </c>
      <c r="F3219" t="s">
        <v>782</v>
      </c>
      <c r="H3219" t="s">
        <v>811</v>
      </c>
      <c r="I3219">
        <v>0</v>
      </c>
      <c r="J3219">
        <v>38</v>
      </c>
      <c r="M3219" t="s">
        <v>744</v>
      </c>
      <c r="N3219" t="s">
        <v>745</v>
      </c>
      <c r="O3219">
        <v>0</v>
      </c>
      <c r="P3219" t="s">
        <v>819</v>
      </c>
      <c r="Q3219" t="s">
        <v>86</v>
      </c>
      <c r="R3219" t="s">
        <v>86</v>
      </c>
      <c r="S3219" s="71">
        <v>45427</v>
      </c>
      <c r="T3219" s="94">
        <v>0.375</v>
      </c>
      <c r="U3219" s="71">
        <v>45427</v>
      </c>
      <c r="V3219" s="94">
        <v>0.45833333333333331</v>
      </c>
      <c r="W3219">
        <v>120</v>
      </c>
      <c r="X3219">
        <v>2</v>
      </c>
      <c r="Y3219" t="s">
        <v>35</v>
      </c>
      <c r="AB3219" t="s">
        <v>1007</v>
      </c>
      <c r="AC3219" t="s">
        <v>1008</v>
      </c>
      <c r="AD3219">
        <v>96712</v>
      </c>
    </row>
    <row r="3220" spans="1:30" x14ac:dyDescent="0.25">
      <c r="A3220" t="s">
        <v>1064</v>
      </c>
      <c r="C3220" t="s">
        <v>1065</v>
      </c>
      <c r="D3220" t="s">
        <v>222</v>
      </c>
      <c r="E3220" t="s">
        <v>1066</v>
      </c>
      <c r="F3220" t="s">
        <v>782</v>
      </c>
      <c r="H3220" t="s">
        <v>811</v>
      </c>
      <c r="I3220">
        <v>0</v>
      </c>
      <c r="J3220">
        <v>38</v>
      </c>
      <c r="M3220" t="s">
        <v>789</v>
      </c>
      <c r="N3220" t="s">
        <v>777</v>
      </c>
      <c r="P3220" t="s">
        <v>790</v>
      </c>
      <c r="S3220" s="71">
        <v>45427</v>
      </c>
      <c r="T3220" s="94">
        <v>0.375</v>
      </c>
      <c r="U3220" s="71">
        <v>45427</v>
      </c>
      <c r="V3220" s="94">
        <v>0.45833333333333331</v>
      </c>
      <c r="W3220">
        <v>7.3</v>
      </c>
      <c r="X3220">
        <v>0.12166666700000001</v>
      </c>
      <c r="Y3220" t="s">
        <v>35</v>
      </c>
      <c r="AD3220">
        <v>96712</v>
      </c>
    </row>
    <row r="3221" spans="1:30" x14ac:dyDescent="0.25">
      <c r="A3221" t="s">
        <v>1064</v>
      </c>
      <c r="C3221" t="s">
        <v>1065</v>
      </c>
      <c r="D3221" t="s">
        <v>222</v>
      </c>
      <c r="E3221" t="s">
        <v>1066</v>
      </c>
      <c r="F3221" t="s">
        <v>782</v>
      </c>
      <c r="H3221" t="s">
        <v>811</v>
      </c>
      <c r="I3221">
        <v>0</v>
      </c>
      <c r="J3221">
        <v>38</v>
      </c>
      <c r="M3221" t="s">
        <v>744</v>
      </c>
      <c r="N3221" t="s">
        <v>745</v>
      </c>
      <c r="O3221">
        <v>0</v>
      </c>
      <c r="P3221" t="s">
        <v>783</v>
      </c>
      <c r="Q3221" t="s">
        <v>86</v>
      </c>
      <c r="R3221" t="s">
        <v>86</v>
      </c>
      <c r="S3221" s="71">
        <v>45427</v>
      </c>
      <c r="T3221" s="94">
        <v>0.48958333333333331</v>
      </c>
      <c r="U3221" s="71">
        <v>45427</v>
      </c>
      <c r="V3221" s="94">
        <v>0.57291666666666663</v>
      </c>
      <c r="W3221">
        <v>120</v>
      </c>
      <c r="X3221">
        <v>2</v>
      </c>
      <c r="Y3221" t="s">
        <v>35</v>
      </c>
      <c r="AB3221" t="s">
        <v>1074</v>
      </c>
      <c r="AC3221" t="s">
        <v>1075</v>
      </c>
      <c r="AD3221">
        <v>96566</v>
      </c>
    </row>
    <row r="3222" spans="1:30" x14ac:dyDescent="0.25">
      <c r="A3222" t="s">
        <v>1064</v>
      </c>
      <c r="C3222" t="s">
        <v>1065</v>
      </c>
      <c r="D3222" t="s">
        <v>222</v>
      </c>
      <c r="E3222" t="s">
        <v>1066</v>
      </c>
      <c r="F3222" t="s">
        <v>782</v>
      </c>
      <c r="H3222" t="s">
        <v>811</v>
      </c>
      <c r="I3222">
        <v>0</v>
      </c>
      <c r="J3222">
        <v>38</v>
      </c>
      <c r="M3222" t="s">
        <v>789</v>
      </c>
      <c r="N3222" t="s">
        <v>777</v>
      </c>
      <c r="P3222" t="s">
        <v>790</v>
      </c>
      <c r="S3222" s="71">
        <v>45427</v>
      </c>
      <c r="T3222" s="94">
        <v>0.48958333333333331</v>
      </c>
      <c r="U3222" s="71">
        <v>45427</v>
      </c>
      <c r="V3222" s="94">
        <v>0.57291666666666663</v>
      </c>
      <c r="W3222">
        <v>9.17</v>
      </c>
      <c r="X3222">
        <v>0.15283333299999999</v>
      </c>
      <c r="Y3222" t="s">
        <v>35</v>
      </c>
      <c r="AD3222">
        <v>96566</v>
      </c>
    </row>
    <row r="3223" spans="1:30" x14ac:dyDescent="0.25">
      <c r="A3223" t="s">
        <v>1064</v>
      </c>
      <c r="C3223" t="s">
        <v>1065</v>
      </c>
      <c r="D3223" t="s">
        <v>222</v>
      </c>
      <c r="E3223" t="s">
        <v>1066</v>
      </c>
      <c r="F3223" t="s">
        <v>782</v>
      </c>
      <c r="H3223" t="s">
        <v>811</v>
      </c>
      <c r="I3223">
        <v>0</v>
      </c>
      <c r="J3223">
        <v>38</v>
      </c>
      <c r="M3223" t="s">
        <v>744</v>
      </c>
      <c r="N3223" t="s">
        <v>745</v>
      </c>
      <c r="O3223">
        <v>0</v>
      </c>
      <c r="P3223" t="s">
        <v>783</v>
      </c>
      <c r="Q3223" t="s">
        <v>86</v>
      </c>
      <c r="R3223" t="s">
        <v>86</v>
      </c>
      <c r="S3223" s="71">
        <v>45427</v>
      </c>
      <c r="T3223" s="94">
        <v>0.58333333333333337</v>
      </c>
      <c r="U3223" s="71">
        <v>45427</v>
      </c>
      <c r="V3223" s="94">
        <v>0.66666666666666663</v>
      </c>
      <c r="W3223">
        <v>120</v>
      </c>
      <c r="X3223">
        <v>2</v>
      </c>
      <c r="Y3223" t="s">
        <v>35</v>
      </c>
      <c r="AB3223" t="s">
        <v>1076</v>
      </c>
      <c r="AC3223" t="s">
        <v>1077</v>
      </c>
      <c r="AD3223">
        <v>96308</v>
      </c>
    </row>
    <row r="3224" spans="1:30" x14ac:dyDescent="0.25">
      <c r="A3224" t="s">
        <v>1064</v>
      </c>
      <c r="C3224" t="s">
        <v>1065</v>
      </c>
      <c r="D3224" t="s">
        <v>222</v>
      </c>
      <c r="E3224" t="s">
        <v>1066</v>
      </c>
      <c r="F3224" t="s">
        <v>782</v>
      </c>
      <c r="H3224" t="s">
        <v>811</v>
      </c>
      <c r="I3224">
        <v>0</v>
      </c>
      <c r="J3224">
        <v>38</v>
      </c>
      <c r="M3224" t="s">
        <v>789</v>
      </c>
      <c r="N3224" t="s">
        <v>777</v>
      </c>
      <c r="P3224" t="s">
        <v>790</v>
      </c>
      <c r="S3224" s="71">
        <v>45427</v>
      </c>
      <c r="T3224" s="94">
        <v>0.58333333333333337</v>
      </c>
      <c r="U3224" s="71">
        <v>45427</v>
      </c>
      <c r="V3224" s="94">
        <v>0.66666666666666663</v>
      </c>
      <c r="W3224">
        <v>1.19</v>
      </c>
      <c r="X3224">
        <v>1.9833333000000002E-2</v>
      </c>
      <c r="Y3224" t="s">
        <v>35</v>
      </c>
      <c r="AD3224">
        <v>96308</v>
      </c>
    </row>
    <row r="3225" spans="1:30" x14ac:dyDescent="0.25">
      <c r="A3225" t="s">
        <v>1101</v>
      </c>
      <c r="C3225" t="s">
        <v>1102</v>
      </c>
      <c r="D3225" t="s">
        <v>246</v>
      </c>
      <c r="E3225" t="s">
        <v>1103</v>
      </c>
      <c r="F3225" t="s">
        <v>782</v>
      </c>
      <c r="H3225" t="s">
        <v>743</v>
      </c>
      <c r="I3225">
        <v>0</v>
      </c>
      <c r="J3225">
        <v>38</v>
      </c>
      <c r="M3225" t="s">
        <v>744</v>
      </c>
      <c r="N3225" t="s">
        <v>745</v>
      </c>
      <c r="O3225">
        <v>0</v>
      </c>
      <c r="P3225" t="s">
        <v>746</v>
      </c>
      <c r="Q3225" t="s">
        <v>747</v>
      </c>
      <c r="R3225" t="s">
        <v>747</v>
      </c>
      <c r="S3225" s="71">
        <v>45414</v>
      </c>
      <c r="T3225" s="94">
        <v>0.66666666666666663</v>
      </c>
      <c r="U3225" s="71">
        <v>45414</v>
      </c>
      <c r="V3225" s="94">
        <v>0.71875</v>
      </c>
      <c r="W3225">
        <v>75</v>
      </c>
      <c r="X3225">
        <v>1.25</v>
      </c>
      <c r="AB3225" t="s">
        <v>1791</v>
      </c>
      <c r="AC3225" t="s">
        <v>1792</v>
      </c>
      <c r="AD3225">
        <v>120918</v>
      </c>
    </row>
    <row r="3226" spans="1:30" x14ac:dyDescent="0.25">
      <c r="A3226" t="s">
        <v>1101</v>
      </c>
      <c r="C3226" t="s">
        <v>1102</v>
      </c>
      <c r="D3226" t="s">
        <v>246</v>
      </c>
      <c r="E3226" t="s">
        <v>1103</v>
      </c>
      <c r="F3226" t="s">
        <v>782</v>
      </c>
      <c r="H3226" t="s">
        <v>743</v>
      </c>
      <c r="I3226">
        <v>0</v>
      </c>
      <c r="J3226">
        <v>38</v>
      </c>
      <c r="M3226" t="s">
        <v>744</v>
      </c>
      <c r="N3226" t="s">
        <v>745</v>
      </c>
      <c r="O3226">
        <v>0</v>
      </c>
      <c r="P3226" t="s">
        <v>791</v>
      </c>
      <c r="Q3226" t="s">
        <v>85</v>
      </c>
      <c r="R3226" t="s">
        <v>792</v>
      </c>
      <c r="S3226" s="71">
        <v>45415</v>
      </c>
      <c r="T3226" s="94">
        <v>0.60416666666666663</v>
      </c>
      <c r="U3226" s="71">
        <v>45415</v>
      </c>
      <c r="V3226" s="94">
        <v>0.6875</v>
      </c>
      <c r="W3226">
        <v>120</v>
      </c>
      <c r="X3226">
        <v>2</v>
      </c>
      <c r="Y3226" t="s">
        <v>35</v>
      </c>
      <c r="AB3226" t="s">
        <v>793</v>
      </c>
      <c r="AC3226" t="s">
        <v>794</v>
      </c>
      <c r="AD3226">
        <v>93769</v>
      </c>
    </row>
    <row r="3227" spans="1:30" x14ac:dyDescent="0.25">
      <c r="A3227" t="s">
        <v>1101</v>
      </c>
      <c r="C3227" t="s">
        <v>1102</v>
      </c>
      <c r="D3227" t="s">
        <v>246</v>
      </c>
      <c r="E3227" t="s">
        <v>1103</v>
      </c>
      <c r="F3227" t="s">
        <v>782</v>
      </c>
      <c r="H3227" t="s">
        <v>743</v>
      </c>
      <c r="I3227">
        <v>0</v>
      </c>
      <c r="J3227">
        <v>38</v>
      </c>
      <c r="M3227" t="s">
        <v>776</v>
      </c>
      <c r="N3227" t="s">
        <v>777</v>
      </c>
      <c r="P3227" t="s">
        <v>795</v>
      </c>
      <c r="Q3227" t="s">
        <v>85</v>
      </c>
      <c r="R3227" t="s">
        <v>792</v>
      </c>
      <c r="S3227" s="71">
        <v>45415</v>
      </c>
      <c r="T3227" s="94">
        <v>0.60416666666666663</v>
      </c>
      <c r="U3227" s="71">
        <v>45415</v>
      </c>
      <c r="V3227" s="94">
        <v>0.6875</v>
      </c>
      <c r="W3227">
        <v>12</v>
      </c>
      <c r="X3227">
        <v>0.2</v>
      </c>
      <c r="Y3227" t="s">
        <v>35</v>
      </c>
      <c r="AB3227" t="s">
        <v>793</v>
      </c>
      <c r="AC3227" t="s">
        <v>794</v>
      </c>
      <c r="AD3227">
        <v>93769</v>
      </c>
    </row>
    <row r="3228" spans="1:30" x14ac:dyDescent="0.25">
      <c r="A3228" t="s">
        <v>1101</v>
      </c>
      <c r="C3228" t="s">
        <v>1102</v>
      </c>
      <c r="D3228" t="s">
        <v>246</v>
      </c>
      <c r="E3228" t="s">
        <v>1103</v>
      </c>
      <c r="F3228" t="s">
        <v>782</v>
      </c>
      <c r="H3228" t="s">
        <v>743</v>
      </c>
      <c r="I3228">
        <v>0</v>
      </c>
      <c r="J3228">
        <v>38</v>
      </c>
      <c r="M3228" t="s">
        <v>744</v>
      </c>
      <c r="N3228" t="s">
        <v>745</v>
      </c>
      <c r="O3228">
        <v>0</v>
      </c>
      <c r="P3228" t="s">
        <v>791</v>
      </c>
      <c r="Q3228" t="s">
        <v>85</v>
      </c>
      <c r="R3228" t="s">
        <v>792</v>
      </c>
      <c r="S3228" s="71">
        <v>45418</v>
      </c>
      <c r="T3228" s="94">
        <v>0.375</v>
      </c>
      <c r="U3228" s="71">
        <v>45418</v>
      </c>
      <c r="V3228" s="94">
        <v>0.45833333333333331</v>
      </c>
      <c r="W3228">
        <v>120</v>
      </c>
      <c r="X3228">
        <v>2</v>
      </c>
      <c r="Y3228" t="s">
        <v>34</v>
      </c>
      <c r="AB3228" t="s">
        <v>1104</v>
      </c>
      <c r="AC3228" t="s">
        <v>1797</v>
      </c>
      <c r="AD3228">
        <v>93868</v>
      </c>
    </row>
    <row r="3229" spans="1:30" x14ac:dyDescent="0.25">
      <c r="A3229" t="s">
        <v>1101</v>
      </c>
      <c r="C3229" t="s">
        <v>1102</v>
      </c>
      <c r="D3229" t="s">
        <v>246</v>
      </c>
      <c r="E3229" t="s">
        <v>1103</v>
      </c>
      <c r="F3229" t="s">
        <v>782</v>
      </c>
      <c r="H3229" t="s">
        <v>743</v>
      </c>
      <c r="I3229">
        <v>0</v>
      </c>
      <c r="J3229">
        <v>38</v>
      </c>
      <c r="M3229" t="s">
        <v>776</v>
      </c>
      <c r="N3229" t="s">
        <v>777</v>
      </c>
      <c r="P3229" t="s">
        <v>795</v>
      </c>
      <c r="Q3229" t="s">
        <v>85</v>
      </c>
      <c r="R3229" t="s">
        <v>792</v>
      </c>
      <c r="S3229" s="71">
        <v>45418</v>
      </c>
      <c r="T3229" s="94">
        <v>0.375</v>
      </c>
      <c r="U3229" s="71">
        <v>45418</v>
      </c>
      <c r="V3229" s="94">
        <v>0.45833333333333331</v>
      </c>
      <c r="W3229">
        <v>3</v>
      </c>
      <c r="X3229">
        <v>0.05</v>
      </c>
      <c r="Y3229" t="s">
        <v>34</v>
      </c>
      <c r="AB3229" t="s">
        <v>1104</v>
      </c>
      <c r="AC3229" t="s">
        <v>1797</v>
      </c>
      <c r="AD3229">
        <v>93868</v>
      </c>
    </row>
    <row r="3230" spans="1:30" x14ac:dyDescent="0.25">
      <c r="A3230" t="s">
        <v>1101</v>
      </c>
      <c r="C3230" t="s">
        <v>1102</v>
      </c>
      <c r="D3230" t="s">
        <v>246</v>
      </c>
      <c r="E3230" t="s">
        <v>1103</v>
      </c>
      <c r="F3230" t="s">
        <v>782</v>
      </c>
      <c r="H3230" t="s">
        <v>743</v>
      </c>
      <c r="I3230">
        <v>0</v>
      </c>
      <c r="J3230">
        <v>38</v>
      </c>
      <c r="M3230" t="s">
        <v>744</v>
      </c>
      <c r="N3230" t="s">
        <v>745</v>
      </c>
      <c r="O3230">
        <v>0</v>
      </c>
      <c r="P3230" t="s">
        <v>783</v>
      </c>
      <c r="Q3230" t="s">
        <v>86</v>
      </c>
      <c r="R3230" t="s">
        <v>86</v>
      </c>
      <c r="S3230" s="71">
        <v>45418</v>
      </c>
      <c r="T3230" s="94">
        <v>0.47916666666666669</v>
      </c>
      <c r="U3230" s="71">
        <v>45418</v>
      </c>
      <c r="V3230" s="94">
        <v>0.60416666666666663</v>
      </c>
      <c r="W3230">
        <v>180</v>
      </c>
      <c r="X3230">
        <v>3</v>
      </c>
      <c r="Y3230" t="s">
        <v>35</v>
      </c>
      <c r="AB3230" t="s">
        <v>1105</v>
      </c>
      <c r="AC3230" t="s">
        <v>1106</v>
      </c>
      <c r="AD3230">
        <v>93394</v>
      </c>
    </row>
    <row r="3231" spans="1:30" x14ac:dyDescent="0.25">
      <c r="A3231" t="s">
        <v>1101</v>
      </c>
      <c r="C3231" t="s">
        <v>1102</v>
      </c>
      <c r="D3231" t="s">
        <v>246</v>
      </c>
      <c r="E3231" t="s">
        <v>1103</v>
      </c>
      <c r="F3231" t="s">
        <v>782</v>
      </c>
      <c r="H3231" t="s">
        <v>743</v>
      </c>
      <c r="I3231">
        <v>0</v>
      </c>
      <c r="J3231">
        <v>38</v>
      </c>
      <c r="M3231" t="s">
        <v>776</v>
      </c>
      <c r="N3231" t="s">
        <v>777</v>
      </c>
      <c r="P3231" t="s">
        <v>788</v>
      </c>
      <c r="Q3231" t="s">
        <v>86</v>
      </c>
      <c r="R3231" t="s">
        <v>86</v>
      </c>
      <c r="S3231" s="71">
        <v>45418</v>
      </c>
      <c r="T3231" s="94">
        <v>0.47916666666666669</v>
      </c>
      <c r="U3231" s="71">
        <v>45418</v>
      </c>
      <c r="V3231" s="94">
        <v>0.60416666666666663</v>
      </c>
      <c r="W3231">
        <v>5</v>
      </c>
      <c r="X3231">
        <v>8.3333332999999996E-2</v>
      </c>
      <c r="Y3231" t="s">
        <v>35</v>
      </c>
      <c r="AB3231" t="s">
        <v>1105</v>
      </c>
      <c r="AC3231" t="s">
        <v>1106</v>
      </c>
      <c r="AD3231">
        <v>93394</v>
      </c>
    </row>
    <row r="3232" spans="1:30" x14ac:dyDescent="0.25">
      <c r="A3232" t="s">
        <v>1101</v>
      </c>
      <c r="C3232" t="s">
        <v>1102</v>
      </c>
      <c r="D3232" t="s">
        <v>246</v>
      </c>
      <c r="E3232" t="s">
        <v>1103</v>
      </c>
      <c r="F3232" t="s">
        <v>782</v>
      </c>
      <c r="H3232" t="s">
        <v>743</v>
      </c>
      <c r="I3232">
        <v>0</v>
      </c>
      <c r="J3232">
        <v>38</v>
      </c>
      <c r="M3232" t="s">
        <v>789</v>
      </c>
      <c r="N3232" t="s">
        <v>777</v>
      </c>
      <c r="P3232" t="s">
        <v>790</v>
      </c>
      <c r="S3232" s="71">
        <v>45418</v>
      </c>
      <c r="T3232" s="94">
        <v>0.47916666666666669</v>
      </c>
      <c r="U3232" s="71">
        <v>45418</v>
      </c>
      <c r="V3232" s="94">
        <v>0.60416666666666663</v>
      </c>
      <c r="W3232">
        <v>8.0299999999999994</v>
      </c>
      <c r="X3232">
        <v>0.133833333</v>
      </c>
      <c r="Y3232" t="s">
        <v>35</v>
      </c>
      <c r="AD3232">
        <v>93394</v>
      </c>
    </row>
    <row r="3233" spans="1:30" x14ac:dyDescent="0.25">
      <c r="A3233" t="s">
        <v>1101</v>
      </c>
      <c r="C3233" t="s">
        <v>1102</v>
      </c>
      <c r="D3233" t="s">
        <v>246</v>
      </c>
      <c r="E3233" t="s">
        <v>1103</v>
      </c>
      <c r="F3233" t="s">
        <v>782</v>
      </c>
      <c r="H3233" t="s">
        <v>743</v>
      </c>
      <c r="I3233">
        <v>0</v>
      </c>
      <c r="J3233">
        <v>38</v>
      </c>
      <c r="M3233" t="s">
        <v>744</v>
      </c>
      <c r="N3233" t="s">
        <v>745</v>
      </c>
      <c r="O3233">
        <v>0</v>
      </c>
      <c r="P3233" t="s">
        <v>783</v>
      </c>
      <c r="Q3233" t="s">
        <v>802</v>
      </c>
      <c r="R3233" t="s">
        <v>802</v>
      </c>
      <c r="S3233" s="71">
        <v>45418</v>
      </c>
      <c r="T3233" s="94">
        <v>0.625</v>
      </c>
      <c r="U3233" s="71">
        <v>45418</v>
      </c>
      <c r="V3233" s="94">
        <v>0.70833333333333337</v>
      </c>
      <c r="W3233">
        <v>120</v>
      </c>
      <c r="X3233">
        <v>2</v>
      </c>
      <c r="Y3233" t="s">
        <v>35</v>
      </c>
      <c r="AB3233" t="s">
        <v>806</v>
      </c>
      <c r="AC3233" t="s">
        <v>807</v>
      </c>
      <c r="AD3233">
        <v>93727</v>
      </c>
    </row>
    <row r="3234" spans="1:30" x14ac:dyDescent="0.25">
      <c r="A3234" t="s">
        <v>1101</v>
      </c>
      <c r="C3234" t="s">
        <v>1102</v>
      </c>
      <c r="D3234" t="s">
        <v>246</v>
      </c>
      <c r="E3234" t="s">
        <v>1103</v>
      </c>
      <c r="F3234" t="s">
        <v>782</v>
      </c>
      <c r="H3234" t="s">
        <v>743</v>
      </c>
      <c r="I3234">
        <v>0</v>
      </c>
      <c r="J3234">
        <v>38</v>
      </c>
      <c r="M3234" t="s">
        <v>776</v>
      </c>
      <c r="N3234" t="s">
        <v>777</v>
      </c>
      <c r="P3234" t="s">
        <v>805</v>
      </c>
      <c r="Q3234" t="s">
        <v>802</v>
      </c>
      <c r="R3234" t="s">
        <v>802</v>
      </c>
      <c r="S3234" s="71">
        <v>45418</v>
      </c>
      <c r="T3234" s="94">
        <v>0.625</v>
      </c>
      <c r="U3234" s="71">
        <v>45418</v>
      </c>
      <c r="V3234" s="94">
        <v>0.70833333333333337</v>
      </c>
      <c r="W3234">
        <v>12</v>
      </c>
      <c r="X3234">
        <v>0.2</v>
      </c>
      <c r="Y3234" t="s">
        <v>35</v>
      </c>
      <c r="AB3234" t="s">
        <v>806</v>
      </c>
      <c r="AC3234" t="s">
        <v>807</v>
      </c>
      <c r="AD3234">
        <v>93727</v>
      </c>
    </row>
    <row r="3235" spans="1:30" x14ac:dyDescent="0.25">
      <c r="A3235" t="s">
        <v>1101</v>
      </c>
      <c r="C3235" t="s">
        <v>1102</v>
      </c>
      <c r="D3235" t="s">
        <v>246</v>
      </c>
      <c r="E3235" t="s">
        <v>1103</v>
      </c>
      <c r="F3235" t="s">
        <v>782</v>
      </c>
      <c r="H3235" t="s">
        <v>743</v>
      </c>
      <c r="I3235">
        <v>0</v>
      </c>
      <c r="J3235">
        <v>38</v>
      </c>
      <c r="M3235" t="s">
        <v>789</v>
      </c>
      <c r="N3235" t="s">
        <v>777</v>
      </c>
      <c r="P3235" t="s">
        <v>790</v>
      </c>
      <c r="S3235" s="71">
        <v>45418</v>
      </c>
      <c r="T3235" s="94">
        <v>0.625</v>
      </c>
      <c r="U3235" s="71">
        <v>45418</v>
      </c>
      <c r="V3235" s="94">
        <v>0.70833333333333337</v>
      </c>
      <c r="W3235">
        <v>3.41</v>
      </c>
      <c r="X3235">
        <v>5.6833333E-2</v>
      </c>
      <c r="Y3235" t="s">
        <v>35</v>
      </c>
      <c r="AD3235">
        <v>93727</v>
      </c>
    </row>
    <row r="3236" spans="1:30" x14ac:dyDescent="0.25">
      <c r="A3236" t="s">
        <v>1101</v>
      </c>
      <c r="C3236" t="s">
        <v>1102</v>
      </c>
      <c r="D3236" t="s">
        <v>246</v>
      </c>
      <c r="E3236" t="s">
        <v>1103</v>
      </c>
      <c r="F3236" t="s">
        <v>782</v>
      </c>
      <c r="H3236" t="s">
        <v>743</v>
      </c>
      <c r="I3236">
        <v>0</v>
      </c>
      <c r="J3236">
        <v>38</v>
      </c>
      <c r="M3236" t="s">
        <v>744</v>
      </c>
      <c r="N3236" t="s">
        <v>745</v>
      </c>
      <c r="O3236">
        <v>0</v>
      </c>
      <c r="P3236" t="s">
        <v>783</v>
      </c>
      <c r="Q3236" t="s">
        <v>86</v>
      </c>
      <c r="R3236" t="s">
        <v>86</v>
      </c>
      <c r="S3236" s="71">
        <v>45418</v>
      </c>
      <c r="T3236" s="94">
        <v>0.71875</v>
      </c>
      <c r="U3236" s="71">
        <v>45418</v>
      </c>
      <c r="V3236" s="94">
        <v>0.76041666666666663</v>
      </c>
      <c r="W3236">
        <v>60</v>
      </c>
      <c r="X3236">
        <v>1</v>
      </c>
      <c r="Y3236" t="s">
        <v>35</v>
      </c>
      <c r="AB3236" t="s">
        <v>800</v>
      </c>
      <c r="AC3236" t="s">
        <v>801</v>
      </c>
      <c r="AD3236">
        <v>93131</v>
      </c>
    </row>
    <row r="3237" spans="1:30" x14ac:dyDescent="0.25">
      <c r="A3237" t="s">
        <v>1101</v>
      </c>
      <c r="C3237" t="s">
        <v>1102</v>
      </c>
      <c r="D3237" t="s">
        <v>246</v>
      </c>
      <c r="E3237" t="s">
        <v>1103</v>
      </c>
      <c r="F3237" t="s">
        <v>782</v>
      </c>
      <c r="H3237" t="s">
        <v>743</v>
      </c>
      <c r="I3237">
        <v>0</v>
      </c>
      <c r="J3237">
        <v>38</v>
      </c>
      <c r="M3237" t="s">
        <v>789</v>
      </c>
      <c r="N3237" t="s">
        <v>777</v>
      </c>
      <c r="P3237" t="s">
        <v>790</v>
      </c>
      <c r="S3237" s="71">
        <v>45418</v>
      </c>
      <c r="T3237" s="94">
        <v>0.71875</v>
      </c>
      <c r="U3237" s="71">
        <v>45418</v>
      </c>
      <c r="V3237" s="94">
        <v>0.76041666666666663</v>
      </c>
      <c r="W3237">
        <v>3.2</v>
      </c>
      <c r="X3237">
        <v>5.3333332999999997E-2</v>
      </c>
      <c r="Y3237" t="s">
        <v>35</v>
      </c>
      <c r="AD3237">
        <v>93131</v>
      </c>
    </row>
    <row r="3238" spans="1:30" x14ac:dyDescent="0.25">
      <c r="A3238" t="s">
        <v>1101</v>
      </c>
      <c r="C3238" t="s">
        <v>1102</v>
      </c>
      <c r="D3238" t="s">
        <v>246</v>
      </c>
      <c r="E3238" t="s">
        <v>1103</v>
      </c>
      <c r="F3238" t="s">
        <v>782</v>
      </c>
      <c r="H3238" t="s">
        <v>743</v>
      </c>
      <c r="I3238">
        <v>0</v>
      </c>
      <c r="J3238">
        <v>38</v>
      </c>
      <c r="M3238" t="s">
        <v>744</v>
      </c>
      <c r="N3238" t="s">
        <v>796</v>
      </c>
      <c r="O3238">
        <v>0</v>
      </c>
      <c r="P3238" t="s">
        <v>797</v>
      </c>
      <c r="Q3238" t="s">
        <v>747</v>
      </c>
      <c r="R3238" t="s">
        <v>747</v>
      </c>
      <c r="S3238" s="71">
        <v>45418</v>
      </c>
      <c r="T3238" s="94">
        <v>0.76041666666666663</v>
      </c>
      <c r="U3238" s="71">
        <v>45418</v>
      </c>
      <c r="V3238" s="94">
        <v>0.8125</v>
      </c>
      <c r="W3238">
        <v>75</v>
      </c>
      <c r="X3238">
        <v>1.25</v>
      </c>
      <c r="AB3238" t="s">
        <v>798</v>
      </c>
      <c r="AC3238" t="s">
        <v>799</v>
      </c>
      <c r="AD3238">
        <v>124931</v>
      </c>
    </row>
    <row r="3239" spans="1:30" x14ac:dyDescent="0.25">
      <c r="A3239" t="s">
        <v>1101</v>
      </c>
      <c r="C3239" t="s">
        <v>1102</v>
      </c>
      <c r="D3239" t="s">
        <v>246</v>
      </c>
      <c r="E3239" t="s">
        <v>1103</v>
      </c>
      <c r="F3239" t="s">
        <v>782</v>
      </c>
      <c r="H3239" t="s">
        <v>743</v>
      </c>
      <c r="I3239">
        <v>0</v>
      </c>
      <c r="J3239">
        <v>38</v>
      </c>
      <c r="M3239" t="s">
        <v>744</v>
      </c>
      <c r="N3239" t="s">
        <v>745</v>
      </c>
      <c r="O3239">
        <v>0</v>
      </c>
      <c r="P3239" t="s">
        <v>791</v>
      </c>
      <c r="Q3239" t="s">
        <v>85</v>
      </c>
      <c r="R3239" t="s">
        <v>792</v>
      </c>
      <c r="S3239" s="71">
        <v>45419</v>
      </c>
      <c r="T3239" s="94">
        <v>0.47916666666666669</v>
      </c>
      <c r="U3239" s="71">
        <v>45419</v>
      </c>
      <c r="V3239" s="94">
        <v>0.60416666666666663</v>
      </c>
      <c r="W3239">
        <v>180</v>
      </c>
      <c r="X3239">
        <v>3</v>
      </c>
      <c r="Y3239" t="s">
        <v>34</v>
      </c>
      <c r="AB3239" t="s">
        <v>1107</v>
      </c>
      <c r="AC3239" t="s">
        <v>1108</v>
      </c>
      <c r="AD3239">
        <v>123535</v>
      </c>
    </row>
    <row r="3240" spans="1:30" x14ac:dyDescent="0.25">
      <c r="A3240" t="s">
        <v>1101</v>
      </c>
      <c r="C3240" t="s">
        <v>1102</v>
      </c>
      <c r="D3240" t="s">
        <v>246</v>
      </c>
      <c r="E3240" t="s">
        <v>1103</v>
      </c>
      <c r="F3240" t="s">
        <v>782</v>
      </c>
      <c r="H3240" t="s">
        <v>743</v>
      </c>
      <c r="I3240">
        <v>0</v>
      </c>
      <c r="J3240">
        <v>38</v>
      </c>
      <c r="M3240" t="s">
        <v>776</v>
      </c>
      <c r="N3240" t="s">
        <v>777</v>
      </c>
      <c r="P3240" t="s">
        <v>795</v>
      </c>
      <c r="Q3240" t="s">
        <v>85</v>
      </c>
      <c r="R3240" t="s">
        <v>792</v>
      </c>
      <c r="S3240" s="71">
        <v>45419</v>
      </c>
      <c r="T3240" s="94">
        <v>0.47916666666666669</v>
      </c>
      <c r="U3240" s="71">
        <v>45419</v>
      </c>
      <c r="V3240" s="94">
        <v>0.60416666666666663</v>
      </c>
      <c r="W3240">
        <v>10</v>
      </c>
      <c r="X3240">
        <v>0.16666666699999999</v>
      </c>
      <c r="Y3240" t="s">
        <v>34</v>
      </c>
      <c r="AB3240" t="s">
        <v>1107</v>
      </c>
      <c r="AC3240" t="s">
        <v>1108</v>
      </c>
      <c r="AD3240">
        <v>123535</v>
      </c>
    </row>
    <row r="3241" spans="1:30" x14ac:dyDescent="0.25">
      <c r="A3241" t="s">
        <v>1101</v>
      </c>
      <c r="C3241" t="s">
        <v>1102</v>
      </c>
      <c r="D3241" t="s">
        <v>246</v>
      </c>
      <c r="E3241" t="s">
        <v>1103</v>
      </c>
      <c r="F3241" t="s">
        <v>782</v>
      </c>
      <c r="H3241" t="s">
        <v>743</v>
      </c>
      <c r="I3241">
        <v>0</v>
      </c>
      <c r="J3241">
        <v>38</v>
      </c>
      <c r="M3241" t="s">
        <v>744</v>
      </c>
      <c r="N3241" t="s">
        <v>796</v>
      </c>
      <c r="O3241">
        <v>0</v>
      </c>
      <c r="P3241" t="s">
        <v>797</v>
      </c>
      <c r="Q3241" t="s">
        <v>747</v>
      </c>
      <c r="R3241" t="s">
        <v>747</v>
      </c>
      <c r="S3241" s="71">
        <v>45419</v>
      </c>
      <c r="T3241" s="94">
        <v>0.60416666666666663</v>
      </c>
      <c r="U3241" s="71">
        <v>45419</v>
      </c>
      <c r="V3241" s="94">
        <v>0.61458333333333337</v>
      </c>
      <c r="W3241">
        <v>15</v>
      </c>
      <c r="X3241">
        <v>0.25</v>
      </c>
      <c r="AB3241" t="s">
        <v>798</v>
      </c>
      <c r="AC3241" t="s">
        <v>799</v>
      </c>
      <c r="AD3241">
        <v>126292</v>
      </c>
    </row>
    <row r="3242" spans="1:30" x14ac:dyDescent="0.25">
      <c r="A3242" t="s">
        <v>1101</v>
      </c>
      <c r="C3242" t="s">
        <v>1102</v>
      </c>
      <c r="D3242" t="s">
        <v>246</v>
      </c>
      <c r="E3242" t="s">
        <v>1103</v>
      </c>
      <c r="F3242" t="s">
        <v>782</v>
      </c>
      <c r="H3242" t="s">
        <v>743</v>
      </c>
      <c r="I3242">
        <v>0</v>
      </c>
      <c r="J3242">
        <v>38</v>
      </c>
      <c r="M3242" t="s">
        <v>744</v>
      </c>
      <c r="N3242" t="s">
        <v>745</v>
      </c>
      <c r="O3242">
        <v>0</v>
      </c>
      <c r="P3242" t="s">
        <v>783</v>
      </c>
      <c r="Q3242" t="s">
        <v>86</v>
      </c>
      <c r="R3242" t="s">
        <v>86</v>
      </c>
      <c r="S3242" s="71">
        <v>45419</v>
      </c>
      <c r="T3242" s="94">
        <v>0.61458333333333337</v>
      </c>
      <c r="U3242" s="71">
        <v>45419</v>
      </c>
      <c r="V3242" s="94">
        <v>0.69791666666666663</v>
      </c>
      <c r="W3242">
        <v>120</v>
      </c>
      <c r="X3242">
        <v>2</v>
      </c>
      <c r="Y3242" t="s">
        <v>35</v>
      </c>
      <c r="AB3242" t="s">
        <v>1111</v>
      </c>
      <c r="AC3242" t="s">
        <v>1112</v>
      </c>
      <c r="AD3242">
        <v>93246</v>
      </c>
    </row>
    <row r="3243" spans="1:30" x14ac:dyDescent="0.25">
      <c r="A3243" t="s">
        <v>1101</v>
      </c>
      <c r="C3243" t="s">
        <v>1102</v>
      </c>
      <c r="D3243" t="s">
        <v>246</v>
      </c>
      <c r="E3243" t="s">
        <v>1103</v>
      </c>
      <c r="F3243" t="s">
        <v>782</v>
      </c>
      <c r="H3243" t="s">
        <v>743</v>
      </c>
      <c r="I3243">
        <v>0</v>
      </c>
      <c r="J3243">
        <v>38</v>
      </c>
      <c r="M3243" t="s">
        <v>776</v>
      </c>
      <c r="N3243" t="s">
        <v>777</v>
      </c>
      <c r="P3243" t="s">
        <v>788</v>
      </c>
      <c r="Q3243" t="s">
        <v>86</v>
      </c>
      <c r="R3243" t="s">
        <v>86</v>
      </c>
      <c r="S3243" s="71">
        <v>45419</v>
      </c>
      <c r="T3243" s="94">
        <v>0.61458333333333337</v>
      </c>
      <c r="U3243" s="71">
        <v>45419</v>
      </c>
      <c r="V3243" s="94">
        <v>0.69791666666666663</v>
      </c>
      <c r="W3243">
        <v>5</v>
      </c>
      <c r="X3243">
        <v>8.3333332999999996E-2</v>
      </c>
      <c r="Y3243" t="s">
        <v>35</v>
      </c>
      <c r="AB3243" t="s">
        <v>1111</v>
      </c>
      <c r="AC3243" t="s">
        <v>1112</v>
      </c>
      <c r="AD3243">
        <v>93246</v>
      </c>
    </row>
    <row r="3244" spans="1:30" x14ac:dyDescent="0.25">
      <c r="A3244" t="s">
        <v>1101</v>
      </c>
      <c r="C3244" t="s">
        <v>1102</v>
      </c>
      <c r="D3244" t="s">
        <v>246</v>
      </c>
      <c r="E3244" t="s">
        <v>1103</v>
      </c>
      <c r="F3244" t="s">
        <v>782</v>
      </c>
      <c r="H3244" t="s">
        <v>743</v>
      </c>
      <c r="I3244">
        <v>0</v>
      </c>
      <c r="J3244">
        <v>38</v>
      </c>
      <c r="M3244" t="s">
        <v>789</v>
      </c>
      <c r="N3244" t="s">
        <v>777</v>
      </c>
      <c r="P3244" t="s">
        <v>790</v>
      </c>
      <c r="S3244" s="71">
        <v>45419</v>
      </c>
      <c r="T3244" s="94">
        <v>0.61458333333333337</v>
      </c>
      <c r="U3244" s="71">
        <v>45419</v>
      </c>
      <c r="V3244" s="94">
        <v>0.69791666666666663</v>
      </c>
      <c r="W3244">
        <v>2.13</v>
      </c>
      <c r="X3244">
        <v>3.5499999999999997E-2</v>
      </c>
      <c r="Y3244" t="s">
        <v>35</v>
      </c>
      <c r="AD3244">
        <v>93246</v>
      </c>
    </row>
    <row r="3245" spans="1:30" x14ac:dyDescent="0.25">
      <c r="A3245" t="s">
        <v>1101</v>
      </c>
      <c r="C3245" t="s">
        <v>1102</v>
      </c>
      <c r="D3245" t="s">
        <v>246</v>
      </c>
      <c r="E3245" t="s">
        <v>1103</v>
      </c>
      <c r="F3245" t="s">
        <v>782</v>
      </c>
      <c r="H3245" t="s">
        <v>743</v>
      </c>
      <c r="I3245">
        <v>0</v>
      </c>
      <c r="J3245">
        <v>38</v>
      </c>
      <c r="M3245" t="s">
        <v>744</v>
      </c>
      <c r="N3245" t="s">
        <v>745</v>
      </c>
      <c r="O3245">
        <v>0</v>
      </c>
      <c r="P3245" t="s">
        <v>791</v>
      </c>
      <c r="Q3245" t="s">
        <v>85</v>
      </c>
      <c r="R3245" t="s">
        <v>792</v>
      </c>
      <c r="S3245" s="71">
        <v>45420</v>
      </c>
      <c r="T3245" s="94">
        <v>0.45833333333333331</v>
      </c>
      <c r="U3245" s="71">
        <v>45420</v>
      </c>
      <c r="V3245" s="94">
        <v>0.54166666666666663</v>
      </c>
      <c r="W3245">
        <v>120</v>
      </c>
      <c r="X3245">
        <v>2</v>
      </c>
      <c r="Y3245" t="s">
        <v>35</v>
      </c>
      <c r="AB3245" t="s">
        <v>793</v>
      </c>
      <c r="AC3245" t="s">
        <v>794</v>
      </c>
      <c r="AD3245">
        <v>93771</v>
      </c>
    </row>
    <row r="3246" spans="1:30" x14ac:dyDescent="0.25">
      <c r="A3246" t="s">
        <v>1101</v>
      </c>
      <c r="C3246" t="s">
        <v>1102</v>
      </c>
      <c r="D3246" t="s">
        <v>246</v>
      </c>
      <c r="E3246" t="s">
        <v>1103</v>
      </c>
      <c r="F3246" t="s">
        <v>782</v>
      </c>
      <c r="H3246" t="s">
        <v>743</v>
      </c>
      <c r="I3246">
        <v>0</v>
      </c>
      <c r="J3246">
        <v>38</v>
      </c>
      <c r="M3246" t="s">
        <v>776</v>
      </c>
      <c r="N3246" t="s">
        <v>777</v>
      </c>
      <c r="P3246" t="s">
        <v>795</v>
      </c>
      <c r="Q3246" t="s">
        <v>85</v>
      </c>
      <c r="R3246" t="s">
        <v>792</v>
      </c>
      <c r="S3246" s="71">
        <v>45420</v>
      </c>
      <c r="T3246" s="94">
        <v>0.45833333333333331</v>
      </c>
      <c r="U3246" s="71">
        <v>45420</v>
      </c>
      <c r="V3246" s="94">
        <v>0.54166666666666663</v>
      </c>
      <c r="W3246">
        <v>12</v>
      </c>
      <c r="X3246">
        <v>0.2</v>
      </c>
      <c r="Y3246" t="s">
        <v>35</v>
      </c>
      <c r="AB3246" t="s">
        <v>793</v>
      </c>
      <c r="AC3246" t="s">
        <v>794</v>
      </c>
      <c r="AD3246">
        <v>93771</v>
      </c>
    </row>
    <row r="3247" spans="1:30" x14ac:dyDescent="0.25">
      <c r="A3247" t="s">
        <v>1101</v>
      </c>
      <c r="C3247" t="s">
        <v>1102</v>
      </c>
      <c r="D3247" t="s">
        <v>246</v>
      </c>
      <c r="E3247" t="s">
        <v>1103</v>
      </c>
      <c r="F3247" t="s">
        <v>782</v>
      </c>
      <c r="H3247" t="s">
        <v>743</v>
      </c>
      <c r="I3247">
        <v>0</v>
      </c>
      <c r="J3247">
        <v>38</v>
      </c>
      <c r="M3247" t="s">
        <v>744</v>
      </c>
      <c r="N3247" t="s">
        <v>745</v>
      </c>
      <c r="O3247">
        <v>0</v>
      </c>
      <c r="P3247" t="s">
        <v>783</v>
      </c>
      <c r="Q3247" t="s">
        <v>86</v>
      </c>
      <c r="R3247" t="s">
        <v>86</v>
      </c>
      <c r="S3247" s="71">
        <v>45420</v>
      </c>
      <c r="T3247" s="94">
        <v>0.5625</v>
      </c>
      <c r="U3247" s="71">
        <v>45420</v>
      </c>
      <c r="V3247" s="94">
        <v>0.64583333333333337</v>
      </c>
      <c r="W3247">
        <v>120</v>
      </c>
      <c r="X3247">
        <v>2</v>
      </c>
      <c r="Y3247" t="s">
        <v>35</v>
      </c>
      <c r="AB3247" t="s">
        <v>1109</v>
      </c>
      <c r="AC3247" t="s">
        <v>1110</v>
      </c>
      <c r="AD3247">
        <v>93141</v>
      </c>
    </row>
    <row r="3248" spans="1:30" x14ac:dyDescent="0.25">
      <c r="A3248" t="s">
        <v>1101</v>
      </c>
      <c r="C3248" t="s">
        <v>1102</v>
      </c>
      <c r="D3248" t="s">
        <v>246</v>
      </c>
      <c r="E3248" t="s">
        <v>1103</v>
      </c>
      <c r="F3248" t="s">
        <v>782</v>
      </c>
      <c r="H3248" t="s">
        <v>743</v>
      </c>
      <c r="I3248">
        <v>0</v>
      </c>
      <c r="J3248">
        <v>38</v>
      </c>
      <c r="M3248" t="s">
        <v>789</v>
      </c>
      <c r="N3248" t="s">
        <v>777</v>
      </c>
      <c r="P3248" t="s">
        <v>790</v>
      </c>
      <c r="S3248" s="71">
        <v>45420</v>
      </c>
      <c r="T3248" s="94">
        <v>0.5625</v>
      </c>
      <c r="U3248" s="71">
        <v>45420</v>
      </c>
      <c r="V3248" s="94">
        <v>0.64583333333333337</v>
      </c>
      <c r="W3248">
        <v>1.52</v>
      </c>
      <c r="X3248">
        <v>2.5333333E-2</v>
      </c>
      <c r="Y3248" t="s">
        <v>35</v>
      </c>
      <c r="AD3248">
        <v>93141</v>
      </c>
    </row>
    <row r="3249" spans="1:30" x14ac:dyDescent="0.25">
      <c r="A3249" t="s">
        <v>1101</v>
      </c>
      <c r="C3249" t="s">
        <v>1102</v>
      </c>
      <c r="D3249" t="s">
        <v>246</v>
      </c>
      <c r="E3249" t="s">
        <v>1103</v>
      </c>
      <c r="F3249" t="s">
        <v>782</v>
      </c>
      <c r="H3249" t="s">
        <v>743</v>
      </c>
      <c r="I3249">
        <v>0</v>
      </c>
      <c r="J3249">
        <v>38</v>
      </c>
      <c r="M3249" t="s">
        <v>744</v>
      </c>
      <c r="N3249" t="s">
        <v>745</v>
      </c>
      <c r="O3249">
        <v>0</v>
      </c>
      <c r="P3249" t="s">
        <v>783</v>
      </c>
      <c r="Q3249" t="s">
        <v>86</v>
      </c>
      <c r="R3249" t="s">
        <v>86</v>
      </c>
      <c r="S3249" s="71">
        <v>45420</v>
      </c>
      <c r="T3249" s="94">
        <v>0.65625</v>
      </c>
      <c r="U3249" s="71">
        <v>45420</v>
      </c>
      <c r="V3249" s="94">
        <v>0.73958333333333337</v>
      </c>
      <c r="W3249">
        <v>120</v>
      </c>
      <c r="X3249">
        <v>2</v>
      </c>
      <c r="Y3249" t="s">
        <v>35</v>
      </c>
      <c r="AB3249" t="s">
        <v>1111</v>
      </c>
      <c r="AC3249" t="s">
        <v>1112</v>
      </c>
      <c r="AD3249">
        <v>93247</v>
      </c>
    </row>
    <row r="3250" spans="1:30" x14ac:dyDescent="0.25">
      <c r="A3250" t="s">
        <v>1101</v>
      </c>
      <c r="C3250" t="s">
        <v>1102</v>
      </c>
      <c r="D3250" t="s">
        <v>246</v>
      </c>
      <c r="E3250" t="s">
        <v>1103</v>
      </c>
      <c r="F3250" t="s">
        <v>782</v>
      </c>
      <c r="H3250" t="s">
        <v>743</v>
      </c>
      <c r="I3250">
        <v>0</v>
      </c>
      <c r="J3250">
        <v>38</v>
      </c>
      <c r="M3250" t="s">
        <v>789</v>
      </c>
      <c r="N3250" t="s">
        <v>777</v>
      </c>
      <c r="P3250" t="s">
        <v>790</v>
      </c>
      <c r="S3250" s="71">
        <v>45420</v>
      </c>
      <c r="T3250" s="94">
        <v>0.65625</v>
      </c>
      <c r="U3250" s="71">
        <v>45420</v>
      </c>
      <c r="V3250" s="94">
        <v>0.73958333333333337</v>
      </c>
      <c r="W3250">
        <v>3.74</v>
      </c>
      <c r="X3250">
        <v>6.2333332999999998E-2</v>
      </c>
      <c r="Y3250" t="s">
        <v>35</v>
      </c>
      <c r="AD3250">
        <v>93247</v>
      </c>
    </row>
    <row r="3251" spans="1:30" x14ac:dyDescent="0.25">
      <c r="A3251" t="s">
        <v>1101</v>
      </c>
      <c r="C3251" t="s">
        <v>1102</v>
      </c>
      <c r="D3251" t="s">
        <v>246</v>
      </c>
      <c r="E3251" t="s">
        <v>1103</v>
      </c>
      <c r="F3251" t="s">
        <v>782</v>
      </c>
      <c r="H3251" t="s">
        <v>743</v>
      </c>
      <c r="I3251">
        <v>0</v>
      </c>
      <c r="J3251">
        <v>38</v>
      </c>
      <c r="M3251" t="s">
        <v>744</v>
      </c>
      <c r="N3251" t="s">
        <v>796</v>
      </c>
      <c r="O3251">
        <v>0</v>
      </c>
      <c r="P3251" t="s">
        <v>797</v>
      </c>
      <c r="Q3251" t="s">
        <v>747</v>
      </c>
      <c r="R3251" t="s">
        <v>747</v>
      </c>
      <c r="S3251" s="71">
        <v>45420</v>
      </c>
      <c r="T3251" s="94">
        <v>0.73958333333333337</v>
      </c>
      <c r="U3251" s="71">
        <v>45420</v>
      </c>
      <c r="V3251" s="94">
        <v>0.77083333333333337</v>
      </c>
      <c r="W3251">
        <v>45</v>
      </c>
      <c r="X3251">
        <v>0.75</v>
      </c>
      <c r="AB3251" t="s">
        <v>798</v>
      </c>
      <c r="AC3251" t="s">
        <v>799</v>
      </c>
      <c r="AD3251">
        <v>126851</v>
      </c>
    </row>
    <row r="3252" spans="1:30" x14ac:dyDescent="0.25">
      <c r="A3252" t="s">
        <v>1101</v>
      </c>
      <c r="C3252" t="s">
        <v>1102</v>
      </c>
      <c r="D3252" t="s">
        <v>246</v>
      </c>
      <c r="E3252" t="s">
        <v>1103</v>
      </c>
      <c r="F3252" t="s">
        <v>782</v>
      </c>
      <c r="H3252" t="s">
        <v>743</v>
      </c>
      <c r="I3252">
        <v>0</v>
      </c>
      <c r="J3252">
        <v>38</v>
      </c>
      <c r="M3252" t="s">
        <v>744</v>
      </c>
      <c r="N3252" t="s">
        <v>745</v>
      </c>
      <c r="O3252">
        <v>0</v>
      </c>
      <c r="P3252" t="s">
        <v>791</v>
      </c>
      <c r="Q3252" t="s">
        <v>85</v>
      </c>
      <c r="R3252" t="s">
        <v>792</v>
      </c>
      <c r="S3252" s="71">
        <v>45425</v>
      </c>
      <c r="T3252" s="94">
        <v>0.375</v>
      </c>
      <c r="U3252" s="71">
        <v>45425</v>
      </c>
      <c r="V3252" s="94">
        <v>0.45833333333333331</v>
      </c>
      <c r="W3252">
        <v>120</v>
      </c>
      <c r="X3252">
        <v>2</v>
      </c>
      <c r="Y3252" t="s">
        <v>34</v>
      </c>
      <c r="AB3252" t="s">
        <v>1104</v>
      </c>
      <c r="AC3252" t="s">
        <v>1797</v>
      </c>
      <c r="AD3252">
        <v>96826</v>
      </c>
    </row>
    <row r="3253" spans="1:30" x14ac:dyDescent="0.25">
      <c r="A3253" t="s">
        <v>1101</v>
      </c>
      <c r="C3253" t="s">
        <v>1102</v>
      </c>
      <c r="D3253" t="s">
        <v>246</v>
      </c>
      <c r="E3253" t="s">
        <v>1103</v>
      </c>
      <c r="F3253" t="s">
        <v>782</v>
      </c>
      <c r="H3253" t="s">
        <v>743</v>
      </c>
      <c r="I3253">
        <v>0</v>
      </c>
      <c r="J3253">
        <v>38</v>
      </c>
      <c r="M3253" t="s">
        <v>776</v>
      </c>
      <c r="N3253" t="s">
        <v>777</v>
      </c>
      <c r="P3253" t="s">
        <v>795</v>
      </c>
      <c r="Q3253" t="s">
        <v>85</v>
      </c>
      <c r="R3253" t="s">
        <v>792</v>
      </c>
      <c r="S3253" s="71">
        <v>45425</v>
      </c>
      <c r="T3253" s="94">
        <v>0.375</v>
      </c>
      <c r="U3253" s="71">
        <v>45425</v>
      </c>
      <c r="V3253" s="94">
        <v>0.45833333333333331</v>
      </c>
      <c r="W3253">
        <v>5</v>
      </c>
      <c r="X3253">
        <v>8.3333332999999996E-2</v>
      </c>
      <c r="Y3253" t="s">
        <v>34</v>
      </c>
      <c r="AB3253" t="s">
        <v>1104</v>
      </c>
      <c r="AC3253" t="s">
        <v>1797</v>
      </c>
      <c r="AD3253">
        <v>96826</v>
      </c>
    </row>
    <row r="3254" spans="1:30" x14ac:dyDescent="0.25">
      <c r="A3254" t="s">
        <v>1101</v>
      </c>
      <c r="C3254" t="s">
        <v>1102</v>
      </c>
      <c r="D3254" t="s">
        <v>246</v>
      </c>
      <c r="E3254" t="s">
        <v>1103</v>
      </c>
      <c r="F3254" t="s">
        <v>782</v>
      </c>
      <c r="H3254" t="s">
        <v>743</v>
      </c>
      <c r="I3254">
        <v>0</v>
      </c>
      <c r="J3254">
        <v>38</v>
      </c>
      <c r="M3254" t="s">
        <v>744</v>
      </c>
      <c r="N3254" t="s">
        <v>745</v>
      </c>
      <c r="O3254">
        <v>0</v>
      </c>
      <c r="P3254" t="s">
        <v>783</v>
      </c>
      <c r="Q3254" t="s">
        <v>802</v>
      </c>
      <c r="R3254" t="s">
        <v>802</v>
      </c>
      <c r="S3254" s="71">
        <v>45425</v>
      </c>
      <c r="T3254" s="94">
        <v>0.625</v>
      </c>
      <c r="U3254" s="71">
        <v>45425</v>
      </c>
      <c r="V3254" s="94">
        <v>0.70833333333333337</v>
      </c>
      <c r="W3254">
        <v>120</v>
      </c>
      <c r="X3254">
        <v>2</v>
      </c>
      <c r="Y3254" t="s">
        <v>35</v>
      </c>
      <c r="AA3254" t="s">
        <v>925</v>
      </c>
      <c r="AB3254" t="s">
        <v>806</v>
      </c>
      <c r="AC3254" t="s">
        <v>807</v>
      </c>
      <c r="AD3254">
        <v>96685</v>
      </c>
    </row>
    <row r="3255" spans="1:30" x14ac:dyDescent="0.25">
      <c r="A3255" t="s">
        <v>1101</v>
      </c>
      <c r="C3255" t="s">
        <v>1102</v>
      </c>
      <c r="D3255" t="s">
        <v>246</v>
      </c>
      <c r="E3255" t="s">
        <v>1103</v>
      </c>
      <c r="F3255" t="s">
        <v>782</v>
      </c>
      <c r="H3255" t="s">
        <v>743</v>
      </c>
      <c r="I3255">
        <v>0</v>
      </c>
      <c r="J3255">
        <v>38</v>
      </c>
      <c r="M3255" t="s">
        <v>789</v>
      </c>
      <c r="N3255" t="s">
        <v>777</v>
      </c>
      <c r="P3255" t="s">
        <v>790</v>
      </c>
      <c r="S3255" s="71">
        <v>45425</v>
      </c>
      <c r="T3255" s="94">
        <v>0.625</v>
      </c>
      <c r="U3255" s="71">
        <v>45425</v>
      </c>
      <c r="V3255" s="94">
        <v>0.70833333333333337</v>
      </c>
      <c r="W3255">
        <v>4.83</v>
      </c>
      <c r="X3255">
        <v>8.0500000000000002E-2</v>
      </c>
      <c r="Y3255" t="s">
        <v>35</v>
      </c>
      <c r="AD3255">
        <v>96685</v>
      </c>
    </row>
    <row r="3256" spans="1:30" x14ac:dyDescent="0.25">
      <c r="A3256" t="s">
        <v>1101</v>
      </c>
      <c r="C3256" t="s">
        <v>1102</v>
      </c>
      <c r="D3256" t="s">
        <v>246</v>
      </c>
      <c r="E3256" t="s">
        <v>1103</v>
      </c>
      <c r="F3256" t="s">
        <v>782</v>
      </c>
      <c r="H3256" t="s">
        <v>743</v>
      </c>
      <c r="I3256">
        <v>0</v>
      </c>
      <c r="J3256">
        <v>38</v>
      </c>
      <c r="M3256" t="s">
        <v>744</v>
      </c>
      <c r="N3256" t="s">
        <v>745</v>
      </c>
      <c r="O3256">
        <v>0</v>
      </c>
      <c r="P3256" t="s">
        <v>783</v>
      </c>
      <c r="Q3256" t="s">
        <v>86</v>
      </c>
      <c r="R3256" t="s">
        <v>86</v>
      </c>
      <c r="S3256" s="71">
        <v>45426</v>
      </c>
      <c r="T3256" s="94">
        <v>0.375</v>
      </c>
      <c r="U3256" s="71">
        <v>45426</v>
      </c>
      <c r="V3256" s="94">
        <v>0.45833333333333331</v>
      </c>
      <c r="W3256">
        <v>120</v>
      </c>
      <c r="X3256">
        <v>2</v>
      </c>
      <c r="Y3256" t="s">
        <v>35</v>
      </c>
      <c r="AB3256" t="s">
        <v>1879</v>
      </c>
      <c r="AC3256" t="s">
        <v>1880</v>
      </c>
      <c r="AD3256">
        <v>127195</v>
      </c>
    </row>
    <row r="3257" spans="1:30" x14ac:dyDescent="0.25">
      <c r="A3257" t="s">
        <v>1101</v>
      </c>
      <c r="C3257" t="s">
        <v>1102</v>
      </c>
      <c r="D3257" t="s">
        <v>246</v>
      </c>
      <c r="E3257" t="s">
        <v>1103</v>
      </c>
      <c r="F3257" t="s">
        <v>782</v>
      </c>
      <c r="H3257" t="s">
        <v>743</v>
      </c>
      <c r="I3257">
        <v>0</v>
      </c>
      <c r="J3257">
        <v>38</v>
      </c>
      <c r="M3257" t="s">
        <v>744</v>
      </c>
      <c r="N3257" t="s">
        <v>745</v>
      </c>
      <c r="O3257">
        <v>0</v>
      </c>
      <c r="P3257" t="s">
        <v>791</v>
      </c>
      <c r="Q3257" t="s">
        <v>85</v>
      </c>
      <c r="R3257" t="s">
        <v>792</v>
      </c>
      <c r="S3257" s="71">
        <v>45426</v>
      </c>
      <c r="T3257" s="94">
        <v>0.47916666666666669</v>
      </c>
      <c r="U3257" s="71">
        <v>45426</v>
      </c>
      <c r="V3257" s="94">
        <v>0.60416666666666663</v>
      </c>
      <c r="W3257">
        <v>180</v>
      </c>
      <c r="X3257">
        <v>3</v>
      </c>
      <c r="Y3257" t="s">
        <v>34</v>
      </c>
      <c r="AB3257" t="s">
        <v>1107</v>
      </c>
      <c r="AC3257" t="s">
        <v>1108</v>
      </c>
      <c r="AD3257">
        <v>123536</v>
      </c>
    </row>
    <row r="3258" spans="1:30" x14ac:dyDescent="0.25">
      <c r="A3258" t="s">
        <v>1101</v>
      </c>
      <c r="C3258" t="s">
        <v>1102</v>
      </c>
      <c r="D3258" t="s">
        <v>246</v>
      </c>
      <c r="E3258" t="s">
        <v>1103</v>
      </c>
      <c r="F3258" t="s">
        <v>782</v>
      </c>
      <c r="H3258" t="s">
        <v>743</v>
      </c>
      <c r="I3258">
        <v>0</v>
      </c>
      <c r="J3258">
        <v>38</v>
      </c>
      <c r="M3258" t="s">
        <v>776</v>
      </c>
      <c r="N3258" t="s">
        <v>777</v>
      </c>
      <c r="P3258" t="s">
        <v>795</v>
      </c>
      <c r="Q3258" t="s">
        <v>85</v>
      </c>
      <c r="R3258" t="s">
        <v>792</v>
      </c>
      <c r="S3258" s="71">
        <v>45426</v>
      </c>
      <c r="T3258" s="94">
        <v>0.47916666666666669</v>
      </c>
      <c r="U3258" s="71">
        <v>45426</v>
      </c>
      <c r="V3258" s="94">
        <v>0.60416666666666663</v>
      </c>
      <c r="W3258">
        <v>4</v>
      </c>
      <c r="X3258">
        <v>6.6666666999999999E-2</v>
      </c>
      <c r="Y3258" t="s">
        <v>34</v>
      </c>
      <c r="AB3258" t="s">
        <v>1107</v>
      </c>
      <c r="AC3258" t="s">
        <v>1108</v>
      </c>
      <c r="AD3258">
        <v>123536</v>
      </c>
    </row>
    <row r="3259" spans="1:30" x14ac:dyDescent="0.25">
      <c r="A3259" t="s">
        <v>1101</v>
      </c>
      <c r="C3259" t="s">
        <v>1102</v>
      </c>
      <c r="D3259" t="s">
        <v>246</v>
      </c>
      <c r="E3259" t="s">
        <v>1103</v>
      </c>
      <c r="F3259" t="s">
        <v>782</v>
      </c>
      <c r="H3259" t="s">
        <v>743</v>
      </c>
      <c r="I3259">
        <v>0</v>
      </c>
      <c r="J3259">
        <v>38</v>
      </c>
      <c r="M3259" t="s">
        <v>789</v>
      </c>
      <c r="N3259" t="s">
        <v>777</v>
      </c>
      <c r="P3259" t="s">
        <v>790</v>
      </c>
      <c r="S3259" s="71">
        <v>45426</v>
      </c>
      <c r="T3259" s="94">
        <v>0.47916666666666669</v>
      </c>
      <c r="U3259" s="71">
        <v>45426</v>
      </c>
      <c r="V3259" s="94">
        <v>0.60416666666666663</v>
      </c>
      <c r="W3259">
        <v>1.57</v>
      </c>
      <c r="X3259">
        <v>2.6166667000000001E-2</v>
      </c>
      <c r="Y3259" t="s">
        <v>34</v>
      </c>
      <c r="AD3259">
        <v>123536</v>
      </c>
    </row>
    <row r="3260" spans="1:30" x14ac:dyDescent="0.25">
      <c r="A3260" t="s">
        <v>1101</v>
      </c>
      <c r="C3260" t="s">
        <v>1102</v>
      </c>
      <c r="D3260" t="s">
        <v>246</v>
      </c>
      <c r="E3260" t="s">
        <v>1103</v>
      </c>
      <c r="F3260" t="s">
        <v>782</v>
      </c>
      <c r="H3260" t="s">
        <v>743</v>
      </c>
      <c r="I3260">
        <v>0</v>
      </c>
      <c r="J3260">
        <v>38</v>
      </c>
      <c r="M3260" t="s">
        <v>744</v>
      </c>
      <c r="N3260" t="s">
        <v>745</v>
      </c>
      <c r="O3260">
        <v>0</v>
      </c>
      <c r="P3260" t="s">
        <v>783</v>
      </c>
      <c r="Q3260" t="s">
        <v>86</v>
      </c>
      <c r="R3260" t="s">
        <v>86</v>
      </c>
      <c r="S3260" s="71">
        <v>45426</v>
      </c>
      <c r="T3260" s="94">
        <v>0.61458333333333337</v>
      </c>
      <c r="U3260" s="71">
        <v>45426</v>
      </c>
      <c r="V3260" s="94">
        <v>0.69791666666666663</v>
      </c>
      <c r="W3260">
        <v>120</v>
      </c>
      <c r="X3260">
        <v>2</v>
      </c>
      <c r="Y3260" t="s">
        <v>35</v>
      </c>
      <c r="AB3260" t="s">
        <v>1111</v>
      </c>
      <c r="AC3260" t="s">
        <v>1112</v>
      </c>
      <c r="AD3260">
        <v>96181</v>
      </c>
    </row>
    <row r="3261" spans="1:30" x14ac:dyDescent="0.25">
      <c r="A3261" t="s">
        <v>1101</v>
      </c>
      <c r="C3261" t="s">
        <v>1102</v>
      </c>
      <c r="D3261" t="s">
        <v>246</v>
      </c>
      <c r="E3261" t="s">
        <v>1103</v>
      </c>
      <c r="F3261" t="s">
        <v>782</v>
      </c>
      <c r="H3261" t="s">
        <v>743</v>
      </c>
      <c r="I3261">
        <v>0</v>
      </c>
      <c r="J3261">
        <v>38</v>
      </c>
      <c r="M3261" t="s">
        <v>776</v>
      </c>
      <c r="N3261" t="s">
        <v>777</v>
      </c>
      <c r="P3261" t="s">
        <v>788</v>
      </c>
      <c r="Q3261" t="s">
        <v>86</v>
      </c>
      <c r="R3261" t="s">
        <v>86</v>
      </c>
      <c r="S3261" s="71">
        <v>45426</v>
      </c>
      <c r="T3261" s="94">
        <v>0.61458333333333337</v>
      </c>
      <c r="U3261" s="71">
        <v>45426</v>
      </c>
      <c r="V3261" s="94">
        <v>0.69791666666666663</v>
      </c>
      <c r="W3261">
        <v>4</v>
      </c>
      <c r="X3261">
        <v>6.6666666999999999E-2</v>
      </c>
      <c r="Y3261" t="s">
        <v>35</v>
      </c>
      <c r="AB3261" t="s">
        <v>1111</v>
      </c>
      <c r="AC3261" t="s">
        <v>1112</v>
      </c>
      <c r="AD3261">
        <v>96181</v>
      </c>
    </row>
    <row r="3262" spans="1:30" x14ac:dyDescent="0.25">
      <c r="A3262" t="s">
        <v>1101</v>
      </c>
      <c r="C3262" t="s">
        <v>1102</v>
      </c>
      <c r="D3262" t="s">
        <v>246</v>
      </c>
      <c r="E3262" t="s">
        <v>1103</v>
      </c>
      <c r="F3262" t="s">
        <v>782</v>
      </c>
      <c r="H3262" t="s">
        <v>743</v>
      </c>
      <c r="I3262">
        <v>0</v>
      </c>
      <c r="J3262">
        <v>38</v>
      </c>
      <c r="M3262" t="s">
        <v>789</v>
      </c>
      <c r="N3262" t="s">
        <v>777</v>
      </c>
      <c r="P3262" t="s">
        <v>790</v>
      </c>
      <c r="S3262" s="71">
        <v>45426</v>
      </c>
      <c r="T3262" s="94">
        <v>0.61458333333333337</v>
      </c>
      <c r="U3262" s="71">
        <v>45426</v>
      </c>
      <c r="V3262" s="94">
        <v>0.69791666666666663</v>
      </c>
      <c r="W3262">
        <v>2.13</v>
      </c>
      <c r="X3262">
        <v>3.5499999999999997E-2</v>
      </c>
      <c r="Y3262" t="s">
        <v>35</v>
      </c>
      <c r="AD3262">
        <v>96181</v>
      </c>
    </row>
    <row r="3263" spans="1:30" x14ac:dyDescent="0.25">
      <c r="A3263" t="s">
        <v>1101</v>
      </c>
      <c r="C3263" t="s">
        <v>1102</v>
      </c>
      <c r="D3263" t="s">
        <v>246</v>
      </c>
      <c r="E3263" t="s">
        <v>1103</v>
      </c>
      <c r="F3263" t="s">
        <v>782</v>
      </c>
      <c r="H3263" t="s">
        <v>743</v>
      </c>
      <c r="I3263">
        <v>0</v>
      </c>
      <c r="J3263">
        <v>38</v>
      </c>
      <c r="M3263" t="s">
        <v>744</v>
      </c>
      <c r="N3263" t="s">
        <v>796</v>
      </c>
      <c r="O3263">
        <v>0</v>
      </c>
      <c r="P3263" t="s">
        <v>797</v>
      </c>
      <c r="Q3263" t="s">
        <v>747</v>
      </c>
      <c r="R3263" t="s">
        <v>747</v>
      </c>
      <c r="S3263" s="71">
        <v>45426</v>
      </c>
      <c r="T3263" s="94">
        <v>0.69791666666666663</v>
      </c>
      <c r="U3263" s="71">
        <v>45426</v>
      </c>
      <c r="V3263" s="94">
        <v>0.72916666666666663</v>
      </c>
      <c r="W3263">
        <v>45</v>
      </c>
      <c r="X3263">
        <v>0.75</v>
      </c>
      <c r="AB3263" t="s">
        <v>798</v>
      </c>
      <c r="AC3263" t="s">
        <v>799</v>
      </c>
      <c r="AD3263">
        <v>128922</v>
      </c>
    </row>
    <row r="3264" spans="1:30" x14ac:dyDescent="0.25">
      <c r="A3264" t="s">
        <v>1101</v>
      </c>
      <c r="C3264" t="s">
        <v>1102</v>
      </c>
      <c r="D3264" t="s">
        <v>246</v>
      </c>
      <c r="E3264" t="s">
        <v>1103</v>
      </c>
      <c r="F3264" t="s">
        <v>782</v>
      </c>
      <c r="H3264" t="s">
        <v>743</v>
      </c>
      <c r="I3264">
        <v>0</v>
      </c>
      <c r="J3264">
        <v>38</v>
      </c>
      <c r="M3264" t="s">
        <v>744</v>
      </c>
      <c r="N3264" t="s">
        <v>745</v>
      </c>
      <c r="O3264">
        <v>0</v>
      </c>
      <c r="P3264" t="s">
        <v>791</v>
      </c>
      <c r="Q3264" t="s">
        <v>85</v>
      </c>
      <c r="R3264" t="s">
        <v>792</v>
      </c>
      <c r="S3264" s="71">
        <v>45427</v>
      </c>
      <c r="T3264" s="94">
        <v>0.45833333333333331</v>
      </c>
      <c r="U3264" s="71">
        <v>45427</v>
      </c>
      <c r="V3264" s="94">
        <v>0.54166666666666663</v>
      </c>
      <c r="W3264">
        <v>120</v>
      </c>
      <c r="X3264">
        <v>2</v>
      </c>
      <c r="Y3264" t="s">
        <v>35</v>
      </c>
      <c r="AB3264" t="s">
        <v>793</v>
      </c>
      <c r="AC3264" t="s">
        <v>794</v>
      </c>
      <c r="AD3264">
        <v>96729</v>
      </c>
    </row>
    <row r="3265" spans="1:30" x14ac:dyDescent="0.25">
      <c r="A3265" t="s">
        <v>1101</v>
      </c>
      <c r="C3265" t="s">
        <v>1102</v>
      </c>
      <c r="D3265" t="s">
        <v>246</v>
      </c>
      <c r="E3265" t="s">
        <v>1103</v>
      </c>
      <c r="F3265" t="s">
        <v>782</v>
      </c>
      <c r="H3265" t="s">
        <v>743</v>
      </c>
      <c r="I3265">
        <v>0</v>
      </c>
      <c r="J3265">
        <v>38</v>
      </c>
      <c r="M3265" t="s">
        <v>776</v>
      </c>
      <c r="N3265" t="s">
        <v>777</v>
      </c>
      <c r="P3265" t="s">
        <v>795</v>
      </c>
      <c r="Q3265" t="s">
        <v>85</v>
      </c>
      <c r="R3265" t="s">
        <v>792</v>
      </c>
      <c r="S3265" s="71">
        <v>45427</v>
      </c>
      <c r="T3265" s="94">
        <v>0.45833333333333331</v>
      </c>
      <c r="U3265" s="71">
        <v>45427</v>
      </c>
      <c r="V3265" s="94">
        <v>0.54166666666666663</v>
      </c>
      <c r="W3265">
        <v>13</v>
      </c>
      <c r="X3265">
        <v>0.21666666700000001</v>
      </c>
      <c r="Y3265" t="s">
        <v>35</v>
      </c>
      <c r="AB3265" t="s">
        <v>793</v>
      </c>
      <c r="AC3265" t="s">
        <v>794</v>
      </c>
      <c r="AD3265">
        <v>96729</v>
      </c>
    </row>
    <row r="3266" spans="1:30" x14ac:dyDescent="0.25">
      <c r="A3266" t="s">
        <v>1101</v>
      </c>
      <c r="C3266" t="s">
        <v>1102</v>
      </c>
      <c r="D3266" t="s">
        <v>246</v>
      </c>
      <c r="E3266" t="s">
        <v>1103</v>
      </c>
      <c r="F3266" t="s">
        <v>782</v>
      </c>
      <c r="H3266" t="s">
        <v>743</v>
      </c>
      <c r="I3266">
        <v>0</v>
      </c>
      <c r="J3266">
        <v>38</v>
      </c>
      <c r="M3266" t="s">
        <v>744</v>
      </c>
      <c r="N3266" t="s">
        <v>745</v>
      </c>
      <c r="O3266">
        <v>0</v>
      </c>
      <c r="P3266" t="s">
        <v>783</v>
      </c>
      <c r="Q3266" t="s">
        <v>86</v>
      </c>
      <c r="R3266" t="s">
        <v>86</v>
      </c>
      <c r="S3266" s="71">
        <v>45427</v>
      </c>
      <c r="T3266" s="94">
        <v>0.5625</v>
      </c>
      <c r="U3266" s="71">
        <v>45427</v>
      </c>
      <c r="V3266" s="94">
        <v>0.64583333333333337</v>
      </c>
      <c r="W3266">
        <v>120</v>
      </c>
      <c r="X3266">
        <v>2</v>
      </c>
      <c r="Y3266" t="s">
        <v>35</v>
      </c>
      <c r="AB3266" t="s">
        <v>1109</v>
      </c>
      <c r="AC3266" t="s">
        <v>1110</v>
      </c>
      <c r="AD3266">
        <v>96051</v>
      </c>
    </row>
    <row r="3267" spans="1:30" x14ac:dyDescent="0.25">
      <c r="A3267" t="s">
        <v>1101</v>
      </c>
      <c r="C3267" t="s">
        <v>1102</v>
      </c>
      <c r="D3267" t="s">
        <v>246</v>
      </c>
      <c r="E3267" t="s">
        <v>1103</v>
      </c>
      <c r="F3267" t="s">
        <v>782</v>
      </c>
      <c r="H3267" t="s">
        <v>743</v>
      </c>
      <c r="I3267">
        <v>0</v>
      </c>
      <c r="J3267">
        <v>38</v>
      </c>
      <c r="M3267" t="s">
        <v>789</v>
      </c>
      <c r="N3267" t="s">
        <v>777</v>
      </c>
      <c r="P3267" t="s">
        <v>790</v>
      </c>
      <c r="S3267" s="71">
        <v>45427</v>
      </c>
      <c r="T3267" s="94">
        <v>0.5625</v>
      </c>
      <c r="U3267" s="71">
        <v>45427</v>
      </c>
      <c r="V3267" s="94">
        <v>0.64583333333333337</v>
      </c>
      <c r="W3267">
        <v>1.52</v>
      </c>
      <c r="X3267">
        <v>2.5333333E-2</v>
      </c>
      <c r="Y3267" t="s">
        <v>35</v>
      </c>
      <c r="AD3267">
        <v>96051</v>
      </c>
    </row>
    <row r="3268" spans="1:30" x14ac:dyDescent="0.25">
      <c r="A3268" t="s">
        <v>1101</v>
      </c>
      <c r="C3268" t="s">
        <v>1102</v>
      </c>
      <c r="D3268" t="s">
        <v>246</v>
      </c>
      <c r="E3268" t="s">
        <v>1103</v>
      </c>
      <c r="F3268" t="s">
        <v>782</v>
      </c>
      <c r="H3268" t="s">
        <v>743</v>
      </c>
      <c r="I3268">
        <v>0</v>
      </c>
      <c r="J3268">
        <v>38</v>
      </c>
      <c r="M3268" t="s">
        <v>744</v>
      </c>
      <c r="N3268" t="s">
        <v>745</v>
      </c>
      <c r="O3268">
        <v>0</v>
      </c>
      <c r="P3268" t="s">
        <v>783</v>
      </c>
      <c r="Q3268" t="s">
        <v>86</v>
      </c>
      <c r="R3268" t="s">
        <v>86</v>
      </c>
      <c r="S3268" s="71">
        <v>45427</v>
      </c>
      <c r="T3268" s="94">
        <v>0.65625</v>
      </c>
      <c r="U3268" s="71">
        <v>45427</v>
      </c>
      <c r="V3268" s="94">
        <v>0.73958333333333337</v>
      </c>
      <c r="W3268">
        <v>120</v>
      </c>
      <c r="X3268">
        <v>2</v>
      </c>
      <c r="Y3268" t="s">
        <v>35</v>
      </c>
      <c r="AB3268" t="s">
        <v>1111</v>
      </c>
      <c r="AC3268" t="s">
        <v>1112</v>
      </c>
      <c r="AD3268">
        <v>96182</v>
      </c>
    </row>
    <row r="3269" spans="1:30" x14ac:dyDescent="0.25">
      <c r="A3269" t="s">
        <v>1101</v>
      </c>
      <c r="C3269" t="s">
        <v>1102</v>
      </c>
      <c r="D3269" t="s">
        <v>246</v>
      </c>
      <c r="E3269" t="s">
        <v>1103</v>
      </c>
      <c r="F3269" t="s">
        <v>782</v>
      </c>
      <c r="H3269" t="s">
        <v>743</v>
      </c>
      <c r="I3269">
        <v>0</v>
      </c>
      <c r="J3269">
        <v>38</v>
      </c>
      <c r="M3269" t="s">
        <v>789</v>
      </c>
      <c r="N3269" t="s">
        <v>777</v>
      </c>
      <c r="P3269" t="s">
        <v>790</v>
      </c>
      <c r="S3269" s="71">
        <v>45427</v>
      </c>
      <c r="T3269" s="94">
        <v>0.65625</v>
      </c>
      <c r="U3269" s="71">
        <v>45427</v>
      </c>
      <c r="V3269" s="94">
        <v>0.73958333333333337</v>
      </c>
      <c r="W3269">
        <v>3.74</v>
      </c>
      <c r="X3269">
        <v>6.2333332999999998E-2</v>
      </c>
      <c r="Y3269" t="s">
        <v>35</v>
      </c>
      <c r="AD3269">
        <v>96182</v>
      </c>
    </row>
    <row r="3270" spans="1:30" x14ac:dyDescent="0.25">
      <c r="A3270" t="s">
        <v>1101</v>
      </c>
      <c r="C3270" t="s">
        <v>1102</v>
      </c>
      <c r="D3270" t="s">
        <v>246</v>
      </c>
      <c r="E3270" t="s">
        <v>1103</v>
      </c>
      <c r="F3270" t="s">
        <v>782</v>
      </c>
      <c r="H3270" t="s">
        <v>743</v>
      </c>
      <c r="I3270">
        <v>0</v>
      </c>
      <c r="J3270">
        <v>38</v>
      </c>
      <c r="M3270" t="s">
        <v>744</v>
      </c>
      <c r="N3270" t="s">
        <v>796</v>
      </c>
      <c r="O3270">
        <v>0</v>
      </c>
      <c r="P3270" t="s">
        <v>797</v>
      </c>
      <c r="Q3270" t="s">
        <v>747</v>
      </c>
      <c r="R3270" t="s">
        <v>747</v>
      </c>
      <c r="S3270" s="71">
        <v>45427</v>
      </c>
      <c r="T3270" s="94">
        <v>0.73958333333333337</v>
      </c>
      <c r="U3270" s="71">
        <v>45427</v>
      </c>
      <c r="V3270" s="94">
        <v>0.77083333333333337</v>
      </c>
      <c r="W3270">
        <v>45</v>
      </c>
      <c r="X3270">
        <v>0.75</v>
      </c>
      <c r="AB3270" t="s">
        <v>798</v>
      </c>
      <c r="AC3270" t="s">
        <v>799</v>
      </c>
      <c r="AD3270">
        <v>129053</v>
      </c>
    </row>
    <row r="3271" spans="1:30" x14ac:dyDescent="0.25">
      <c r="A3271" t="s">
        <v>1113</v>
      </c>
      <c r="C3271" t="s">
        <v>1114</v>
      </c>
      <c r="D3271" t="s">
        <v>245</v>
      </c>
      <c r="E3271" t="s">
        <v>1115</v>
      </c>
      <c r="F3271" t="s">
        <v>782</v>
      </c>
      <c r="H3271" t="s">
        <v>811</v>
      </c>
      <c r="I3271">
        <v>0</v>
      </c>
      <c r="J3271">
        <v>38</v>
      </c>
      <c r="M3271" t="s">
        <v>744</v>
      </c>
      <c r="N3271" t="s">
        <v>745</v>
      </c>
      <c r="O3271">
        <v>0</v>
      </c>
      <c r="P3271" t="s">
        <v>746</v>
      </c>
      <c r="Q3271" t="s">
        <v>747</v>
      </c>
      <c r="R3271" t="s">
        <v>747</v>
      </c>
      <c r="S3271" s="71">
        <v>45414</v>
      </c>
      <c r="T3271" s="94">
        <v>0.66666666666666663</v>
      </c>
      <c r="U3271" s="71">
        <v>45414</v>
      </c>
      <c r="V3271" s="94">
        <v>0.71875</v>
      </c>
      <c r="W3271">
        <v>75</v>
      </c>
      <c r="X3271">
        <v>1.25</v>
      </c>
      <c r="AB3271" t="s">
        <v>1791</v>
      </c>
      <c r="AC3271" t="s">
        <v>1792</v>
      </c>
      <c r="AD3271">
        <v>121125</v>
      </c>
    </row>
    <row r="3272" spans="1:30" x14ac:dyDescent="0.25">
      <c r="A3272" t="s">
        <v>1113</v>
      </c>
      <c r="C3272" t="s">
        <v>1114</v>
      </c>
      <c r="D3272" t="s">
        <v>245</v>
      </c>
      <c r="E3272" t="s">
        <v>1115</v>
      </c>
      <c r="F3272" t="s">
        <v>782</v>
      </c>
      <c r="H3272" t="s">
        <v>811</v>
      </c>
      <c r="I3272">
        <v>0</v>
      </c>
      <c r="J3272">
        <v>38</v>
      </c>
      <c r="M3272" t="s">
        <v>744</v>
      </c>
      <c r="N3272" t="s">
        <v>796</v>
      </c>
      <c r="O3272">
        <v>0</v>
      </c>
      <c r="P3272" t="s">
        <v>797</v>
      </c>
      <c r="Q3272" t="s">
        <v>747</v>
      </c>
      <c r="R3272" t="s">
        <v>747</v>
      </c>
      <c r="S3272" s="71">
        <v>45415</v>
      </c>
      <c r="T3272" s="94">
        <v>0.33333333333333331</v>
      </c>
      <c r="U3272" s="71">
        <v>45415</v>
      </c>
      <c r="V3272" s="94">
        <v>0.36458333333333331</v>
      </c>
      <c r="W3272">
        <v>45</v>
      </c>
      <c r="X3272">
        <v>0.75</v>
      </c>
      <c r="AB3272" t="s">
        <v>798</v>
      </c>
      <c r="AC3272" t="s">
        <v>799</v>
      </c>
      <c r="AD3272">
        <v>124760</v>
      </c>
    </row>
    <row r="3273" spans="1:30" x14ac:dyDescent="0.25">
      <c r="A3273" t="s">
        <v>1113</v>
      </c>
      <c r="C3273" t="s">
        <v>1114</v>
      </c>
      <c r="D3273" t="s">
        <v>245</v>
      </c>
      <c r="E3273" t="s">
        <v>1115</v>
      </c>
      <c r="F3273" t="s">
        <v>782</v>
      </c>
      <c r="H3273" t="s">
        <v>811</v>
      </c>
      <c r="I3273">
        <v>0</v>
      </c>
      <c r="J3273">
        <v>38</v>
      </c>
      <c r="M3273" t="s">
        <v>744</v>
      </c>
      <c r="N3273" t="s">
        <v>745</v>
      </c>
      <c r="O3273">
        <v>0</v>
      </c>
      <c r="P3273" t="s">
        <v>783</v>
      </c>
      <c r="Q3273" t="s">
        <v>86</v>
      </c>
      <c r="R3273" t="s">
        <v>86</v>
      </c>
      <c r="S3273" s="71">
        <v>45415</v>
      </c>
      <c r="T3273" s="94">
        <v>0.36458333333333331</v>
      </c>
      <c r="U3273" s="71">
        <v>45415</v>
      </c>
      <c r="V3273" s="94">
        <v>0.42708333333333331</v>
      </c>
      <c r="W3273">
        <v>90</v>
      </c>
      <c r="X3273">
        <v>1.5</v>
      </c>
      <c r="Y3273" t="s">
        <v>35</v>
      </c>
      <c r="AB3273" t="s">
        <v>996</v>
      </c>
      <c r="AC3273" t="s">
        <v>997</v>
      </c>
      <c r="AD3273">
        <v>120837</v>
      </c>
    </row>
    <row r="3274" spans="1:30" x14ac:dyDescent="0.25">
      <c r="A3274" t="s">
        <v>1113</v>
      </c>
      <c r="C3274" t="s">
        <v>1114</v>
      </c>
      <c r="D3274" t="s">
        <v>245</v>
      </c>
      <c r="E3274" t="s">
        <v>1115</v>
      </c>
      <c r="F3274" t="s">
        <v>782</v>
      </c>
      <c r="H3274" t="s">
        <v>811</v>
      </c>
      <c r="I3274">
        <v>0</v>
      </c>
      <c r="J3274">
        <v>38</v>
      </c>
      <c r="M3274" t="s">
        <v>744</v>
      </c>
      <c r="N3274" t="s">
        <v>745</v>
      </c>
      <c r="O3274">
        <v>0</v>
      </c>
      <c r="P3274" t="s">
        <v>783</v>
      </c>
      <c r="Q3274" t="s">
        <v>86</v>
      </c>
      <c r="R3274" t="s">
        <v>86</v>
      </c>
      <c r="S3274" s="71">
        <v>45415</v>
      </c>
      <c r="T3274" s="94">
        <v>0.4375</v>
      </c>
      <c r="U3274" s="71">
        <v>45415</v>
      </c>
      <c r="V3274" s="94">
        <v>0.5625</v>
      </c>
      <c r="W3274">
        <v>180</v>
      </c>
      <c r="X3274">
        <v>3</v>
      </c>
      <c r="Y3274" t="s">
        <v>35</v>
      </c>
      <c r="AB3274" t="s">
        <v>1438</v>
      </c>
      <c r="AC3274" t="s">
        <v>1439</v>
      </c>
      <c r="AD3274">
        <v>123671</v>
      </c>
    </row>
    <row r="3275" spans="1:30" x14ac:dyDescent="0.25">
      <c r="A3275" t="s">
        <v>1113</v>
      </c>
      <c r="C3275" t="s">
        <v>1114</v>
      </c>
      <c r="D3275" t="s">
        <v>245</v>
      </c>
      <c r="E3275" t="s">
        <v>1115</v>
      </c>
      <c r="F3275" t="s">
        <v>782</v>
      </c>
      <c r="H3275" t="s">
        <v>811</v>
      </c>
      <c r="I3275">
        <v>0</v>
      </c>
      <c r="J3275">
        <v>38</v>
      </c>
      <c r="M3275" t="s">
        <v>776</v>
      </c>
      <c r="N3275" t="s">
        <v>777</v>
      </c>
      <c r="P3275" t="s">
        <v>788</v>
      </c>
      <c r="Q3275" t="s">
        <v>86</v>
      </c>
      <c r="R3275" t="s">
        <v>86</v>
      </c>
      <c r="S3275" s="71">
        <v>45415</v>
      </c>
      <c r="T3275" s="94">
        <v>0.4375</v>
      </c>
      <c r="U3275" s="71">
        <v>45415</v>
      </c>
      <c r="V3275" s="94">
        <v>0.5625</v>
      </c>
      <c r="W3275">
        <v>2</v>
      </c>
      <c r="X3275">
        <v>3.3333333E-2</v>
      </c>
      <c r="Y3275" t="s">
        <v>35</v>
      </c>
      <c r="AB3275" t="s">
        <v>1438</v>
      </c>
      <c r="AC3275" t="s">
        <v>1439</v>
      </c>
      <c r="AD3275">
        <v>123671</v>
      </c>
    </row>
    <row r="3276" spans="1:30" x14ac:dyDescent="0.25">
      <c r="A3276" t="s">
        <v>1113</v>
      </c>
      <c r="C3276" t="s">
        <v>1114</v>
      </c>
      <c r="D3276" t="s">
        <v>245</v>
      </c>
      <c r="E3276" t="s">
        <v>1115</v>
      </c>
      <c r="F3276" t="s">
        <v>782</v>
      </c>
      <c r="H3276" t="s">
        <v>811</v>
      </c>
      <c r="I3276">
        <v>0</v>
      </c>
      <c r="J3276">
        <v>38</v>
      </c>
      <c r="M3276" t="s">
        <v>789</v>
      </c>
      <c r="N3276" t="s">
        <v>777</v>
      </c>
      <c r="P3276" t="s">
        <v>790</v>
      </c>
      <c r="S3276" s="71">
        <v>45415</v>
      </c>
      <c r="T3276" s="94">
        <v>0.4375</v>
      </c>
      <c r="U3276" s="71">
        <v>45415</v>
      </c>
      <c r="V3276" s="94">
        <v>0.5625</v>
      </c>
      <c r="W3276">
        <v>2.71</v>
      </c>
      <c r="X3276">
        <v>4.5166667000000001E-2</v>
      </c>
      <c r="Y3276" t="s">
        <v>35</v>
      </c>
      <c r="AD3276">
        <v>123671</v>
      </c>
    </row>
    <row r="3277" spans="1:30" x14ac:dyDescent="0.25">
      <c r="A3277" t="s">
        <v>1113</v>
      </c>
      <c r="C3277" t="s">
        <v>1114</v>
      </c>
      <c r="D3277" t="s">
        <v>245</v>
      </c>
      <c r="E3277" t="s">
        <v>1115</v>
      </c>
      <c r="F3277" t="s">
        <v>782</v>
      </c>
      <c r="H3277" t="s">
        <v>811</v>
      </c>
      <c r="I3277">
        <v>0</v>
      </c>
      <c r="J3277">
        <v>38</v>
      </c>
      <c r="M3277" t="s">
        <v>744</v>
      </c>
      <c r="N3277" t="s">
        <v>745</v>
      </c>
      <c r="O3277">
        <v>0</v>
      </c>
      <c r="P3277" t="s">
        <v>791</v>
      </c>
      <c r="Q3277" t="s">
        <v>85</v>
      </c>
      <c r="R3277" t="s">
        <v>792</v>
      </c>
      <c r="S3277" s="71">
        <v>45415</v>
      </c>
      <c r="T3277" s="94">
        <v>0.57291666666666663</v>
      </c>
      <c r="U3277" s="71">
        <v>45415</v>
      </c>
      <c r="V3277" s="94">
        <v>0.65625</v>
      </c>
      <c r="W3277">
        <v>120</v>
      </c>
      <c r="X3277">
        <v>2</v>
      </c>
      <c r="Y3277" t="s">
        <v>34</v>
      </c>
      <c r="AB3277" t="s">
        <v>1118</v>
      </c>
      <c r="AC3277" t="s">
        <v>1119</v>
      </c>
      <c r="AD3277">
        <v>119014</v>
      </c>
    </row>
    <row r="3278" spans="1:30" x14ac:dyDescent="0.25">
      <c r="A3278" t="s">
        <v>1113</v>
      </c>
      <c r="C3278" t="s">
        <v>1114</v>
      </c>
      <c r="D3278" t="s">
        <v>245</v>
      </c>
      <c r="E3278" t="s">
        <v>1115</v>
      </c>
      <c r="F3278" t="s">
        <v>782</v>
      </c>
      <c r="H3278" t="s">
        <v>811</v>
      </c>
      <c r="I3278">
        <v>0</v>
      </c>
      <c r="J3278">
        <v>38</v>
      </c>
      <c r="M3278" t="s">
        <v>789</v>
      </c>
      <c r="N3278" t="s">
        <v>777</v>
      </c>
      <c r="P3278" t="s">
        <v>790</v>
      </c>
      <c r="S3278" s="71">
        <v>45415</v>
      </c>
      <c r="T3278" s="94">
        <v>0.57291666666666663</v>
      </c>
      <c r="U3278" s="71">
        <v>45415</v>
      </c>
      <c r="V3278" s="94">
        <v>0.65625</v>
      </c>
      <c r="W3278">
        <v>2.69</v>
      </c>
      <c r="X3278">
        <v>4.4833333000000003E-2</v>
      </c>
      <c r="Y3278" t="s">
        <v>34</v>
      </c>
      <c r="AD3278">
        <v>119014</v>
      </c>
    </row>
    <row r="3279" spans="1:30" x14ac:dyDescent="0.25">
      <c r="A3279" t="s">
        <v>1113</v>
      </c>
      <c r="C3279" t="s">
        <v>1114</v>
      </c>
      <c r="D3279" t="s">
        <v>245</v>
      </c>
      <c r="E3279" t="s">
        <v>1115</v>
      </c>
      <c r="F3279" t="s">
        <v>782</v>
      </c>
      <c r="H3279" t="s">
        <v>811</v>
      </c>
      <c r="I3279">
        <v>0</v>
      </c>
      <c r="J3279">
        <v>38</v>
      </c>
      <c r="M3279" t="s">
        <v>744</v>
      </c>
      <c r="N3279" t="s">
        <v>745</v>
      </c>
      <c r="O3279">
        <v>0</v>
      </c>
      <c r="P3279" t="s">
        <v>783</v>
      </c>
      <c r="Q3279" t="s">
        <v>802</v>
      </c>
      <c r="R3279" t="s">
        <v>802</v>
      </c>
      <c r="S3279" s="71">
        <v>45415</v>
      </c>
      <c r="T3279" s="94">
        <v>0.66666666666666663</v>
      </c>
      <c r="U3279" s="71">
        <v>45415</v>
      </c>
      <c r="V3279" s="94">
        <v>0.75</v>
      </c>
      <c r="W3279">
        <v>120</v>
      </c>
      <c r="X3279">
        <v>2</v>
      </c>
      <c r="Y3279" t="s">
        <v>35</v>
      </c>
      <c r="AB3279" t="s">
        <v>1116</v>
      </c>
      <c r="AC3279" t="s">
        <v>1117</v>
      </c>
      <c r="AD3279">
        <v>124825</v>
      </c>
    </row>
    <row r="3280" spans="1:30" x14ac:dyDescent="0.25">
      <c r="A3280" t="s">
        <v>1113</v>
      </c>
      <c r="C3280" t="s">
        <v>1114</v>
      </c>
      <c r="D3280" t="s">
        <v>245</v>
      </c>
      <c r="E3280" t="s">
        <v>1115</v>
      </c>
      <c r="F3280" t="s">
        <v>782</v>
      </c>
      <c r="H3280" t="s">
        <v>811</v>
      </c>
      <c r="I3280">
        <v>0</v>
      </c>
      <c r="J3280">
        <v>38</v>
      </c>
      <c r="M3280" t="s">
        <v>789</v>
      </c>
      <c r="N3280" t="s">
        <v>777</v>
      </c>
      <c r="P3280" t="s">
        <v>790</v>
      </c>
      <c r="S3280" s="71">
        <v>45415</v>
      </c>
      <c r="T3280" s="94">
        <v>0.66666666666666663</v>
      </c>
      <c r="U3280" s="71">
        <v>45415</v>
      </c>
      <c r="V3280" s="94">
        <v>0.75</v>
      </c>
      <c r="W3280">
        <v>0.19</v>
      </c>
      <c r="X3280">
        <v>3.1666670000000002E-3</v>
      </c>
      <c r="Y3280" t="s">
        <v>35</v>
      </c>
      <c r="AD3280">
        <v>124825</v>
      </c>
    </row>
    <row r="3281" spans="1:30" x14ac:dyDescent="0.25">
      <c r="A3281" t="s">
        <v>1113</v>
      </c>
      <c r="C3281" t="s">
        <v>1114</v>
      </c>
      <c r="D3281" t="s">
        <v>245</v>
      </c>
      <c r="E3281" t="s">
        <v>1115</v>
      </c>
      <c r="F3281" t="s">
        <v>782</v>
      </c>
      <c r="H3281" t="s">
        <v>811</v>
      </c>
      <c r="I3281">
        <v>0</v>
      </c>
      <c r="J3281">
        <v>38</v>
      </c>
      <c r="M3281" t="s">
        <v>744</v>
      </c>
      <c r="N3281" t="s">
        <v>745</v>
      </c>
      <c r="O3281">
        <v>0</v>
      </c>
      <c r="P3281" t="s">
        <v>783</v>
      </c>
      <c r="Q3281" t="s">
        <v>86</v>
      </c>
      <c r="R3281" t="s">
        <v>86</v>
      </c>
      <c r="S3281" s="71">
        <v>45416</v>
      </c>
      <c r="T3281" s="94">
        <v>0.45833333333333331</v>
      </c>
      <c r="U3281" s="71">
        <v>45416</v>
      </c>
      <c r="V3281" s="94">
        <v>0.54166666666666663</v>
      </c>
      <c r="W3281">
        <v>120</v>
      </c>
      <c r="X3281">
        <v>2</v>
      </c>
      <c r="Y3281" t="s">
        <v>35</v>
      </c>
      <c r="AB3281" t="s">
        <v>826</v>
      </c>
      <c r="AC3281" t="s">
        <v>827</v>
      </c>
      <c r="AD3281">
        <v>110861</v>
      </c>
    </row>
    <row r="3282" spans="1:30" x14ac:dyDescent="0.25">
      <c r="A3282" t="s">
        <v>1113</v>
      </c>
      <c r="C3282" t="s">
        <v>1114</v>
      </c>
      <c r="D3282" t="s">
        <v>245</v>
      </c>
      <c r="E3282" t="s">
        <v>1115</v>
      </c>
      <c r="F3282" t="s">
        <v>782</v>
      </c>
      <c r="H3282" t="s">
        <v>811</v>
      </c>
      <c r="I3282">
        <v>0</v>
      </c>
      <c r="J3282">
        <v>38</v>
      </c>
      <c r="M3282" t="s">
        <v>744</v>
      </c>
      <c r="N3282" t="s">
        <v>745</v>
      </c>
      <c r="O3282">
        <v>0</v>
      </c>
      <c r="P3282" t="s">
        <v>819</v>
      </c>
      <c r="Q3282" t="s">
        <v>86</v>
      </c>
      <c r="R3282" t="s">
        <v>86</v>
      </c>
      <c r="S3282" s="71">
        <v>45418</v>
      </c>
      <c r="T3282" s="94">
        <v>0.42708333333333331</v>
      </c>
      <c r="U3282" s="71">
        <v>45418</v>
      </c>
      <c r="V3282" s="94">
        <v>0.52083333333333337</v>
      </c>
      <c r="W3282">
        <v>135</v>
      </c>
      <c r="X3282">
        <v>2.25</v>
      </c>
      <c r="Y3282" t="s">
        <v>35</v>
      </c>
      <c r="AB3282" t="s">
        <v>1122</v>
      </c>
      <c r="AC3282" t="s">
        <v>1123</v>
      </c>
      <c r="AD3282">
        <v>93761</v>
      </c>
    </row>
    <row r="3283" spans="1:30" x14ac:dyDescent="0.25">
      <c r="A3283" t="s">
        <v>1113</v>
      </c>
      <c r="C3283" t="s">
        <v>1114</v>
      </c>
      <c r="D3283" t="s">
        <v>245</v>
      </c>
      <c r="E3283" t="s">
        <v>1115</v>
      </c>
      <c r="F3283" t="s">
        <v>782</v>
      </c>
      <c r="H3283" t="s">
        <v>811</v>
      </c>
      <c r="I3283">
        <v>0</v>
      </c>
      <c r="J3283">
        <v>38</v>
      </c>
      <c r="M3283" t="s">
        <v>776</v>
      </c>
      <c r="N3283" t="s">
        <v>777</v>
      </c>
      <c r="P3283" t="s">
        <v>788</v>
      </c>
      <c r="Q3283" t="s">
        <v>86</v>
      </c>
      <c r="R3283" t="s">
        <v>86</v>
      </c>
      <c r="S3283" s="71">
        <v>45418</v>
      </c>
      <c r="T3283" s="94">
        <v>0.42708333333333331</v>
      </c>
      <c r="U3283" s="71">
        <v>45418</v>
      </c>
      <c r="V3283" s="94">
        <v>0.52083333333333337</v>
      </c>
      <c r="W3283">
        <v>14</v>
      </c>
      <c r="X3283">
        <v>0.233333333</v>
      </c>
      <c r="Y3283" t="s">
        <v>35</v>
      </c>
      <c r="AB3283" t="s">
        <v>1122</v>
      </c>
      <c r="AC3283" t="s">
        <v>1123</v>
      </c>
      <c r="AD3283">
        <v>93761</v>
      </c>
    </row>
    <row r="3284" spans="1:30" x14ac:dyDescent="0.25">
      <c r="A3284" t="s">
        <v>1113</v>
      </c>
      <c r="C3284" t="s">
        <v>1114</v>
      </c>
      <c r="D3284" t="s">
        <v>245</v>
      </c>
      <c r="E3284" t="s">
        <v>1115</v>
      </c>
      <c r="F3284" t="s">
        <v>782</v>
      </c>
      <c r="H3284" t="s">
        <v>811</v>
      </c>
      <c r="I3284">
        <v>0</v>
      </c>
      <c r="J3284">
        <v>38</v>
      </c>
      <c r="M3284" t="s">
        <v>744</v>
      </c>
      <c r="N3284" t="s">
        <v>796</v>
      </c>
      <c r="O3284">
        <v>0</v>
      </c>
      <c r="P3284" t="s">
        <v>797</v>
      </c>
      <c r="Q3284" t="s">
        <v>747</v>
      </c>
      <c r="R3284" t="s">
        <v>747</v>
      </c>
      <c r="S3284" s="71">
        <v>45420</v>
      </c>
      <c r="T3284" s="94">
        <v>0.3125</v>
      </c>
      <c r="U3284" s="71">
        <v>45420</v>
      </c>
      <c r="V3284" s="94">
        <v>0.33333333333333331</v>
      </c>
      <c r="W3284">
        <v>30</v>
      </c>
      <c r="X3284">
        <v>0.5</v>
      </c>
      <c r="AB3284" t="s">
        <v>798</v>
      </c>
      <c r="AC3284" t="s">
        <v>799</v>
      </c>
      <c r="AD3284">
        <v>126843</v>
      </c>
    </row>
    <row r="3285" spans="1:30" x14ac:dyDescent="0.25">
      <c r="A3285" t="s">
        <v>1113</v>
      </c>
      <c r="C3285" t="s">
        <v>1114</v>
      </c>
      <c r="D3285" t="s">
        <v>245</v>
      </c>
      <c r="E3285" t="s">
        <v>1115</v>
      </c>
      <c r="F3285" t="s">
        <v>782</v>
      </c>
      <c r="H3285" t="s">
        <v>811</v>
      </c>
      <c r="I3285">
        <v>0</v>
      </c>
      <c r="J3285">
        <v>38</v>
      </c>
      <c r="M3285" t="s">
        <v>744</v>
      </c>
      <c r="N3285" t="s">
        <v>745</v>
      </c>
      <c r="O3285">
        <v>0</v>
      </c>
      <c r="P3285" t="s">
        <v>783</v>
      </c>
      <c r="Q3285" t="s">
        <v>86</v>
      </c>
      <c r="R3285" t="s">
        <v>86</v>
      </c>
      <c r="S3285" s="71">
        <v>45420</v>
      </c>
      <c r="T3285" s="94">
        <v>0.34375</v>
      </c>
      <c r="U3285" s="71">
        <v>45420</v>
      </c>
      <c r="V3285" s="94">
        <v>0.40625</v>
      </c>
      <c r="W3285">
        <v>90</v>
      </c>
      <c r="X3285">
        <v>1.5</v>
      </c>
      <c r="Y3285" t="s">
        <v>35</v>
      </c>
      <c r="AB3285" t="s">
        <v>996</v>
      </c>
      <c r="AC3285" t="s">
        <v>997</v>
      </c>
      <c r="AD3285">
        <v>93653</v>
      </c>
    </row>
    <row r="3286" spans="1:30" x14ac:dyDescent="0.25">
      <c r="A3286" t="s">
        <v>1113</v>
      </c>
      <c r="C3286" t="s">
        <v>1114</v>
      </c>
      <c r="D3286" t="s">
        <v>245</v>
      </c>
      <c r="E3286" t="s">
        <v>1115</v>
      </c>
      <c r="F3286" t="s">
        <v>782</v>
      </c>
      <c r="H3286" t="s">
        <v>811</v>
      </c>
      <c r="I3286">
        <v>0</v>
      </c>
      <c r="J3286">
        <v>38</v>
      </c>
      <c r="M3286" t="s">
        <v>744</v>
      </c>
      <c r="N3286" t="s">
        <v>745</v>
      </c>
      <c r="O3286">
        <v>0</v>
      </c>
      <c r="P3286" t="s">
        <v>819</v>
      </c>
      <c r="Q3286" t="s">
        <v>86</v>
      </c>
      <c r="R3286" t="s">
        <v>86</v>
      </c>
      <c r="S3286" s="71">
        <v>45420</v>
      </c>
      <c r="T3286" s="94">
        <v>0.41666666666666669</v>
      </c>
      <c r="U3286" s="71">
        <v>45420</v>
      </c>
      <c r="V3286" s="94">
        <v>0.54166666666666663</v>
      </c>
      <c r="W3286">
        <v>180</v>
      </c>
      <c r="X3286">
        <v>3</v>
      </c>
      <c r="Y3286" t="s">
        <v>35</v>
      </c>
      <c r="AB3286" t="s">
        <v>1116</v>
      </c>
      <c r="AC3286" t="s">
        <v>1117</v>
      </c>
      <c r="AD3286">
        <v>124531</v>
      </c>
    </row>
    <row r="3287" spans="1:30" x14ac:dyDescent="0.25">
      <c r="A3287" t="s">
        <v>1113</v>
      </c>
      <c r="C3287" t="s">
        <v>1114</v>
      </c>
      <c r="D3287" t="s">
        <v>245</v>
      </c>
      <c r="E3287" t="s">
        <v>1115</v>
      </c>
      <c r="F3287" t="s">
        <v>782</v>
      </c>
      <c r="H3287" t="s">
        <v>811</v>
      </c>
      <c r="I3287">
        <v>0</v>
      </c>
      <c r="J3287">
        <v>38</v>
      </c>
      <c r="M3287" t="s">
        <v>776</v>
      </c>
      <c r="N3287" t="s">
        <v>777</v>
      </c>
      <c r="P3287" t="s">
        <v>788</v>
      </c>
      <c r="Q3287" t="s">
        <v>86</v>
      </c>
      <c r="R3287" t="s">
        <v>86</v>
      </c>
      <c r="S3287" s="71">
        <v>45420</v>
      </c>
      <c r="T3287" s="94">
        <v>0.41666666666666669</v>
      </c>
      <c r="U3287" s="71">
        <v>45420</v>
      </c>
      <c r="V3287" s="94">
        <v>0.54166666666666663</v>
      </c>
      <c r="W3287">
        <v>2</v>
      </c>
      <c r="X3287">
        <v>3.3333333E-2</v>
      </c>
      <c r="Y3287" t="s">
        <v>35</v>
      </c>
      <c r="AB3287" t="s">
        <v>1116</v>
      </c>
      <c r="AC3287" t="s">
        <v>1117</v>
      </c>
      <c r="AD3287">
        <v>124531</v>
      </c>
    </row>
    <row r="3288" spans="1:30" x14ac:dyDescent="0.25">
      <c r="A3288" t="s">
        <v>1113</v>
      </c>
      <c r="C3288" t="s">
        <v>1114</v>
      </c>
      <c r="D3288" t="s">
        <v>245</v>
      </c>
      <c r="E3288" t="s">
        <v>1115</v>
      </c>
      <c r="F3288" t="s">
        <v>782</v>
      </c>
      <c r="H3288" t="s">
        <v>811</v>
      </c>
      <c r="I3288">
        <v>0</v>
      </c>
      <c r="J3288">
        <v>38</v>
      </c>
      <c r="M3288" t="s">
        <v>789</v>
      </c>
      <c r="N3288" t="s">
        <v>777</v>
      </c>
      <c r="P3288" t="s">
        <v>790</v>
      </c>
      <c r="S3288" s="71">
        <v>45420</v>
      </c>
      <c r="T3288" s="94">
        <v>0.41666666666666669</v>
      </c>
      <c r="U3288" s="71">
        <v>45420</v>
      </c>
      <c r="V3288" s="94">
        <v>0.54166666666666663</v>
      </c>
      <c r="W3288">
        <v>0.56000000000000005</v>
      </c>
      <c r="X3288">
        <v>9.3333329999999992E-3</v>
      </c>
      <c r="Y3288" t="s">
        <v>35</v>
      </c>
      <c r="AD3288">
        <v>124531</v>
      </c>
    </row>
    <row r="3289" spans="1:30" x14ac:dyDescent="0.25">
      <c r="A3289" t="s">
        <v>1113</v>
      </c>
      <c r="C3289" t="s">
        <v>1114</v>
      </c>
      <c r="D3289" t="s">
        <v>245</v>
      </c>
      <c r="E3289" t="s">
        <v>1115</v>
      </c>
      <c r="F3289" t="s">
        <v>782</v>
      </c>
      <c r="H3289" t="s">
        <v>811</v>
      </c>
      <c r="I3289">
        <v>0</v>
      </c>
      <c r="J3289">
        <v>38</v>
      </c>
      <c r="M3289" t="s">
        <v>744</v>
      </c>
      <c r="N3289" t="s">
        <v>745</v>
      </c>
      <c r="O3289">
        <v>0</v>
      </c>
      <c r="P3289" t="s">
        <v>791</v>
      </c>
      <c r="Q3289" t="s">
        <v>85</v>
      </c>
      <c r="R3289" t="s">
        <v>792</v>
      </c>
      <c r="S3289" s="71">
        <v>45420</v>
      </c>
      <c r="T3289" s="94">
        <v>0.55208333333333337</v>
      </c>
      <c r="U3289" s="71">
        <v>45420</v>
      </c>
      <c r="V3289" s="94">
        <v>0.63541666666666663</v>
      </c>
      <c r="W3289">
        <v>120</v>
      </c>
      <c r="X3289">
        <v>2</v>
      </c>
      <c r="Y3289" t="s">
        <v>34</v>
      </c>
      <c r="Z3289" t="s">
        <v>985</v>
      </c>
      <c r="AB3289" t="s">
        <v>1126</v>
      </c>
      <c r="AC3289" t="s">
        <v>1127</v>
      </c>
      <c r="AD3289">
        <v>118990</v>
      </c>
    </row>
    <row r="3290" spans="1:30" x14ac:dyDescent="0.25">
      <c r="A3290" t="s">
        <v>1113</v>
      </c>
      <c r="C3290" t="s">
        <v>1114</v>
      </c>
      <c r="D3290" t="s">
        <v>245</v>
      </c>
      <c r="E3290" t="s">
        <v>1115</v>
      </c>
      <c r="F3290" t="s">
        <v>782</v>
      </c>
      <c r="H3290" t="s">
        <v>811</v>
      </c>
      <c r="I3290">
        <v>0</v>
      </c>
      <c r="J3290">
        <v>38</v>
      </c>
      <c r="M3290" t="s">
        <v>789</v>
      </c>
      <c r="N3290" t="s">
        <v>777</v>
      </c>
      <c r="P3290" t="s">
        <v>790</v>
      </c>
      <c r="S3290" s="71">
        <v>45420</v>
      </c>
      <c r="T3290" s="94">
        <v>0.55208333333333337</v>
      </c>
      <c r="U3290" s="71">
        <v>45420</v>
      </c>
      <c r="V3290" s="94">
        <v>0.63541666666666663</v>
      </c>
      <c r="W3290">
        <v>2.85</v>
      </c>
      <c r="X3290">
        <v>4.7500000000000001E-2</v>
      </c>
      <c r="Y3290" t="s">
        <v>34</v>
      </c>
      <c r="AD3290">
        <v>118990</v>
      </c>
    </row>
    <row r="3291" spans="1:30" x14ac:dyDescent="0.25">
      <c r="A3291" t="s">
        <v>1113</v>
      </c>
      <c r="C3291" t="s">
        <v>1114</v>
      </c>
      <c r="D3291" t="s">
        <v>245</v>
      </c>
      <c r="E3291" t="s">
        <v>1115</v>
      </c>
      <c r="F3291" t="s">
        <v>782</v>
      </c>
      <c r="H3291" t="s">
        <v>811</v>
      </c>
      <c r="I3291">
        <v>0</v>
      </c>
      <c r="J3291">
        <v>38</v>
      </c>
      <c r="M3291" t="s">
        <v>744</v>
      </c>
      <c r="N3291" t="s">
        <v>796</v>
      </c>
      <c r="O3291">
        <v>0</v>
      </c>
      <c r="P3291" t="s">
        <v>797</v>
      </c>
      <c r="Q3291" t="s">
        <v>747</v>
      </c>
      <c r="R3291" t="s">
        <v>747</v>
      </c>
      <c r="S3291" s="71">
        <v>45422</v>
      </c>
      <c r="T3291" s="94">
        <v>0.33333333333333331</v>
      </c>
      <c r="U3291" s="71">
        <v>45422</v>
      </c>
      <c r="V3291" s="94">
        <v>0.36458333333333331</v>
      </c>
      <c r="W3291">
        <v>45</v>
      </c>
      <c r="X3291">
        <v>0.75</v>
      </c>
      <c r="AB3291" t="s">
        <v>798</v>
      </c>
      <c r="AC3291" t="s">
        <v>799</v>
      </c>
      <c r="AD3291">
        <v>127298</v>
      </c>
    </row>
    <row r="3292" spans="1:30" x14ac:dyDescent="0.25">
      <c r="A3292" t="s">
        <v>1113</v>
      </c>
      <c r="C3292" t="s">
        <v>1114</v>
      </c>
      <c r="D3292" t="s">
        <v>245</v>
      </c>
      <c r="E3292" t="s">
        <v>1115</v>
      </c>
      <c r="F3292" t="s">
        <v>782</v>
      </c>
      <c r="H3292" t="s">
        <v>811</v>
      </c>
      <c r="I3292">
        <v>0</v>
      </c>
      <c r="J3292">
        <v>38</v>
      </c>
      <c r="M3292" t="s">
        <v>744</v>
      </c>
      <c r="N3292" t="s">
        <v>745</v>
      </c>
      <c r="O3292">
        <v>0</v>
      </c>
      <c r="P3292" t="s">
        <v>783</v>
      </c>
      <c r="Q3292" t="s">
        <v>86</v>
      </c>
      <c r="R3292" t="s">
        <v>86</v>
      </c>
      <c r="S3292" s="71">
        <v>45422</v>
      </c>
      <c r="T3292" s="94">
        <v>0.36458333333333331</v>
      </c>
      <c r="U3292" s="71">
        <v>45422</v>
      </c>
      <c r="V3292" s="94">
        <v>0.42708333333333331</v>
      </c>
      <c r="W3292">
        <v>90</v>
      </c>
      <c r="X3292">
        <v>1.5</v>
      </c>
      <c r="Y3292" t="s">
        <v>35</v>
      </c>
      <c r="AB3292" t="s">
        <v>996</v>
      </c>
      <c r="AC3292" t="s">
        <v>997</v>
      </c>
      <c r="AD3292">
        <v>120838</v>
      </c>
    </row>
    <row r="3293" spans="1:30" x14ac:dyDescent="0.25">
      <c r="A3293" t="s">
        <v>1113</v>
      </c>
      <c r="C3293" t="s">
        <v>1114</v>
      </c>
      <c r="D3293" t="s">
        <v>245</v>
      </c>
      <c r="E3293" t="s">
        <v>1115</v>
      </c>
      <c r="F3293" t="s">
        <v>782</v>
      </c>
      <c r="H3293" t="s">
        <v>811</v>
      </c>
      <c r="I3293">
        <v>0</v>
      </c>
      <c r="J3293">
        <v>38</v>
      </c>
      <c r="M3293" t="s">
        <v>744</v>
      </c>
      <c r="N3293" t="s">
        <v>745</v>
      </c>
      <c r="O3293">
        <v>0</v>
      </c>
      <c r="P3293" t="s">
        <v>819</v>
      </c>
      <c r="Q3293" t="s">
        <v>86</v>
      </c>
      <c r="R3293" t="s">
        <v>86</v>
      </c>
      <c r="S3293" s="71">
        <v>45422</v>
      </c>
      <c r="T3293" s="94">
        <v>0.4375</v>
      </c>
      <c r="U3293" s="71">
        <v>45422</v>
      </c>
      <c r="V3293" s="94">
        <v>0.5625</v>
      </c>
      <c r="W3293">
        <v>180</v>
      </c>
      <c r="X3293">
        <v>3</v>
      </c>
      <c r="Y3293" t="s">
        <v>35</v>
      </c>
      <c r="AB3293" t="s">
        <v>1116</v>
      </c>
      <c r="AC3293" t="s">
        <v>1117</v>
      </c>
      <c r="AD3293">
        <v>119027</v>
      </c>
    </row>
    <row r="3294" spans="1:30" x14ac:dyDescent="0.25">
      <c r="A3294" t="s">
        <v>1113</v>
      </c>
      <c r="C3294" t="s">
        <v>1114</v>
      </c>
      <c r="D3294" t="s">
        <v>245</v>
      </c>
      <c r="E3294" t="s">
        <v>1115</v>
      </c>
      <c r="F3294" t="s">
        <v>782</v>
      </c>
      <c r="H3294" t="s">
        <v>811</v>
      </c>
      <c r="I3294">
        <v>0</v>
      </c>
      <c r="J3294">
        <v>38</v>
      </c>
      <c r="M3294" t="s">
        <v>776</v>
      </c>
      <c r="N3294" t="s">
        <v>777</v>
      </c>
      <c r="P3294" t="s">
        <v>788</v>
      </c>
      <c r="Q3294" t="s">
        <v>86</v>
      </c>
      <c r="R3294" t="s">
        <v>86</v>
      </c>
      <c r="S3294" s="71">
        <v>45422</v>
      </c>
      <c r="T3294" s="94">
        <v>0.4375</v>
      </c>
      <c r="U3294" s="71">
        <v>45422</v>
      </c>
      <c r="V3294" s="94">
        <v>0.5625</v>
      </c>
      <c r="W3294">
        <v>10</v>
      </c>
      <c r="X3294">
        <v>0.16666666699999999</v>
      </c>
      <c r="Y3294" t="s">
        <v>35</v>
      </c>
      <c r="AB3294" t="s">
        <v>1116</v>
      </c>
      <c r="AC3294" t="s">
        <v>1117</v>
      </c>
      <c r="AD3294">
        <v>119027</v>
      </c>
    </row>
    <row r="3295" spans="1:30" x14ac:dyDescent="0.25">
      <c r="A3295" t="s">
        <v>1113</v>
      </c>
      <c r="C3295" t="s">
        <v>1114</v>
      </c>
      <c r="D3295" t="s">
        <v>245</v>
      </c>
      <c r="E3295" t="s">
        <v>1115</v>
      </c>
      <c r="F3295" t="s">
        <v>782</v>
      </c>
      <c r="H3295" t="s">
        <v>811</v>
      </c>
      <c r="I3295">
        <v>0</v>
      </c>
      <c r="J3295">
        <v>38</v>
      </c>
      <c r="M3295" t="s">
        <v>789</v>
      </c>
      <c r="N3295" t="s">
        <v>777</v>
      </c>
      <c r="P3295" t="s">
        <v>790</v>
      </c>
      <c r="S3295" s="71">
        <v>45422</v>
      </c>
      <c r="T3295" s="94">
        <v>0.4375</v>
      </c>
      <c r="U3295" s="71">
        <v>45422</v>
      </c>
      <c r="V3295" s="94">
        <v>0.5625</v>
      </c>
      <c r="W3295">
        <v>0.56000000000000005</v>
      </c>
      <c r="X3295">
        <v>9.3333329999999992E-3</v>
      </c>
      <c r="Y3295" t="s">
        <v>35</v>
      </c>
      <c r="AD3295">
        <v>119027</v>
      </c>
    </row>
    <row r="3296" spans="1:30" x14ac:dyDescent="0.25">
      <c r="A3296" t="s">
        <v>1113</v>
      </c>
      <c r="C3296" t="s">
        <v>1114</v>
      </c>
      <c r="D3296" t="s">
        <v>245</v>
      </c>
      <c r="E3296" t="s">
        <v>1115</v>
      </c>
      <c r="F3296" t="s">
        <v>782</v>
      </c>
      <c r="H3296" t="s">
        <v>811</v>
      </c>
      <c r="I3296">
        <v>0</v>
      </c>
      <c r="J3296">
        <v>38</v>
      </c>
      <c r="M3296" t="s">
        <v>744</v>
      </c>
      <c r="N3296" t="s">
        <v>745</v>
      </c>
      <c r="O3296">
        <v>0</v>
      </c>
      <c r="P3296" t="s">
        <v>791</v>
      </c>
      <c r="Q3296" t="s">
        <v>85</v>
      </c>
      <c r="R3296" t="s">
        <v>792</v>
      </c>
      <c r="S3296" s="71">
        <v>45422</v>
      </c>
      <c r="T3296" s="94">
        <v>0.57291666666666663</v>
      </c>
      <c r="U3296" s="71">
        <v>45422</v>
      </c>
      <c r="V3296" s="94">
        <v>0.65625</v>
      </c>
      <c r="W3296">
        <v>120</v>
      </c>
      <c r="X3296">
        <v>2</v>
      </c>
      <c r="Y3296" t="s">
        <v>34</v>
      </c>
      <c r="AB3296" t="s">
        <v>1118</v>
      </c>
      <c r="AC3296" t="s">
        <v>1119</v>
      </c>
      <c r="AD3296">
        <v>119015</v>
      </c>
    </row>
    <row r="3297" spans="1:30" x14ac:dyDescent="0.25">
      <c r="A3297" t="s">
        <v>1113</v>
      </c>
      <c r="C3297" t="s">
        <v>1114</v>
      </c>
      <c r="D3297" t="s">
        <v>245</v>
      </c>
      <c r="E3297" t="s">
        <v>1115</v>
      </c>
      <c r="F3297" t="s">
        <v>782</v>
      </c>
      <c r="H3297" t="s">
        <v>811</v>
      </c>
      <c r="I3297">
        <v>0</v>
      </c>
      <c r="J3297">
        <v>38</v>
      </c>
      <c r="M3297" t="s">
        <v>789</v>
      </c>
      <c r="N3297" t="s">
        <v>777</v>
      </c>
      <c r="P3297" t="s">
        <v>790</v>
      </c>
      <c r="S3297" s="71">
        <v>45422</v>
      </c>
      <c r="T3297" s="94">
        <v>0.57291666666666663</v>
      </c>
      <c r="U3297" s="71">
        <v>45422</v>
      </c>
      <c r="V3297" s="94">
        <v>0.65625</v>
      </c>
      <c r="W3297">
        <v>0.19</v>
      </c>
      <c r="X3297">
        <v>3.1666670000000002E-3</v>
      </c>
      <c r="Y3297" t="s">
        <v>34</v>
      </c>
      <c r="AD3297">
        <v>119015</v>
      </c>
    </row>
    <row r="3298" spans="1:30" x14ac:dyDescent="0.25">
      <c r="A3298" t="s">
        <v>1113</v>
      </c>
      <c r="C3298" t="s">
        <v>1114</v>
      </c>
      <c r="D3298" t="s">
        <v>245</v>
      </c>
      <c r="E3298" t="s">
        <v>1115</v>
      </c>
      <c r="F3298" t="s">
        <v>782</v>
      </c>
      <c r="H3298" t="s">
        <v>811</v>
      </c>
      <c r="I3298">
        <v>0</v>
      </c>
      <c r="J3298">
        <v>38</v>
      </c>
      <c r="M3298" t="s">
        <v>744</v>
      </c>
      <c r="N3298" t="s">
        <v>745</v>
      </c>
      <c r="O3298">
        <v>0</v>
      </c>
      <c r="P3298" t="s">
        <v>819</v>
      </c>
      <c r="Q3298" t="s">
        <v>86</v>
      </c>
      <c r="R3298" t="s">
        <v>86</v>
      </c>
      <c r="S3298" s="71">
        <v>45422</v>
      </c>
      <c r="T3298" s="94">
        <v>0.66666666666666663</v>
      </c>
      <c r="U3298" s="71">
        <v>45422</v>
      </c>
      <c r="V3298" s="94">
        <v>0.75</v>
      </c>
      <c r="W3298">
        <v>120</v>
      </c>
      <c r="X3298">
        <v>2</v>
      </c>
      <c r="Y3298" t="s">
        <v>35</v>
      </c>
      <c r="AB3298" t="s">
        <v>1116</v>
      </c>
      <c r="AC3298" t="s">
        <v>1117</v>
      </c>
      <c r="AD3298">
        <v>119038</v>
      </c>
    </row>
    <row r="3299" spans="1:30" x14ac:dyDescent="0.25">
      <c r="A3299" t="s">
        <v>1113</v>
      </c>
      <c r="C3299" t="s">
        <v>1114</v>
      </c>
      <c r="D3299" t="s">
        <v>245</v>
      </c>
      <c r="E3299" t="s">
        <v>1115</v>
      </c>
      <c r="F3299" t="s">
        <v>782</v>
      </c>
      <c r="H3299" t="s">
        <v>811</v>
      </c>
      <c r="I3299">
        <v>0</v>
      </c>
      <c r="J3299">
        <v>38</v>
      </c>
      <c r="M3299" t="s">
        <v>789</v>
      </c>
      <c r="N3299" t="s">
        <v>777</v>
      </c>
      <c r="P3299" t="s">
        <v>790</v>
      </c>
      <c r="S3299" s="71">
        <v>45422</v>
      </c>
      <c r="T3299" s="94">
        <v>0.66666666666666663</v>
      </c>
      <c r="U3299" s="71">
        <v>45422</v>
      </c>
      <c r="V3299" s="94">
        <v>0.75</v>
      </c>
      <c r="W3299">
        <v>0.19</v>
      </c>
      <c r="X3299">
        <v>3.1666670000000002E-3</v>
      </c>
      <c r="Y3299" t="s">
        <v>35</v>
      </c>
      <c r="AD3299">
        <v>119038</v>
      </c>
    </row>
    <row r="3300" spans="1:30" x14ac:dyDescent="0.25">
      <c r="A3300" t="s">
        <v>1113</v>
      </c>
      <c r="C3300" t="s">
        <v>1114</v>
      </c>
      <c r="D3300" t="s">
        <v>245</v>
      </c>
      <c r="E3300" t="s">
        <v>1115</v>
      </c>
      <c r="F3300" t="s">
        <v>782</v>
      </c>
      <c r="H3300" t="s">
        <v>811</v>
      </c>
      <c r="I3300">
        <v>0</v>
      </c>
      <c r="J3300">
        <v>38</v>
      </c>
      <c r="M3300" t="s">
        <v>744</v>
      </c>
      <c r="N3300" t="s">
        <v>745</v>
      </c>
      <c r="O3300">
        <v>0</v>
      </c>
      <c r="P3300" t="s">
        <v>783</v>
      </c>
      <c r="Q3300" t="s">
        <v>86</v>
      </c>
      <c r="R3300" t="s">
        <v>86</v>
      </c>
      <c r="S3300" s="71">
        <v>45425</v>
      </c>
      <c r="T3300" s="94">
        <v>0.33333333333333331</v>
      </c>
      <c r="U3300" s="71">
        <v>45425</v>
      </c>
      <c r="V3300" s="94">
        <v>0.41666666666666669</v>
      </c>
      <c r="W3300">
        <v>120</v>
      </c>
      <c r="X3300">
        <v>2</v>
      </c>
      <c r="Y3300" t="s">
        <v>35</v>
      </c>
      <c r="AB3300" t="s">
        <v>996</v>
      </c>
      <c r="AC3300" t="s">
        <v>997</v>
      </c>
      <c r="AD3300">
        <v>126105</v>
      </c>
    </row>
    <row r="3301" spans="1:30" x14ac:dyDescent="0.25">
      <c r="A3301" t="s">
        <v>1113</v>
      </c>
      <c r="C3301" t="s">
        <v>1114</v>
      </c>
      <c r="D3301" t="s">
        <v>245</v>
      </c>
      <c r="E3301" t="s">
        <v>1115</v>
      </c>
      <c r="F3301" t="s">
        <v>782</v>
      </c>
      <c r="H3301" t="s">
        <v>811</v>
      </c>
      <c r="I3301">
        <v>0</v>
      </c>
      <c r="J3301">
        <v>38</v>
      </c>
      <c r="M3301" t="s">
        <v>744</v>
      </c>
      <c r="N3301" t="s">
        <v>745</v>
      </c>
      <c r="O3301">
        <v>0</v>
      </c>
      <c r="P3301" t="s">
        <v>819</v>
      </c>
      <c r="Q3301" t="s">
        <v>86</v>
      </c>
      <c r="R3301" t="s">
        <v>86</v>
      </c>
      <c r="S3301" s="71">
        <v>45425</v>
      </c>
      <c r="T3301" s="94">
        <v>0.42708333333333331</v>
      </c>
      <c r="U3301" s="71">
        <v>45425</v>
      </c>
      <c r="V3301" s="94">
        <v>0.52083333333333337</v>
      </c>
      <c r="W3301">
        <v>135</v>
      </c>
      <c r="X3301">
        <v>2.25</v>
      </c>
      <c r="Y3301" t="s">
        <v>35</v>
      </c>
      <c r="AB3301" t="s">
        <v>1122</v>
      </c>
      <c r="AC3301" t="s">
        <v>1123</v>
      </c>
      <c r="AD3301">
        <v>96719</v>
      </c>
    </row>
    <row r="3302" spans="1:30" x14ac:dyDescent="0.25">
      <c r="A3302" t="s">
        <v>1113</v>
      </c>
      <c r="C3302" t="s">
        <v>1114</v>
      </c>
      <c r="D3302" t="s">
        <v>245</v>
      </c>
      <c r="E3302" t="s">
        <v>1115</v>
      </c>
      <c r="F3302" t="s">
        <v>782</v>
      </c>
      <c r="H3302" t="s">
        <v>811</v>
      </c>
      <c r="I3302">
        <v>0</v>
      </c>
      <c r="J3302">
        <v>38</v>
      </c>
      <c r="M3302" t="s">
        <v>776</v>
      </c>
      <c r="N3302" t="s">
        <v>777</v>
      </c>
      <c r="P3302" t="s">
        <v>788</v>
      </c>
      <c r="Q3302" t="s">
        <v>86</v>
      </c>
      <c r="R3302" t="s">
        <v>86</v>
      </c>
      <c r="S3302" s="71">
        <v>45425</v>
      </c>
      <c r="T3302" s="94">
        <v>0.42708333333333331</v>
      </c>
      <c r="U3302" s="71">
        <v>45425</v>
      </c>
      <c r="V3302" s="94">
        <v>0.52083333333333337</v>
      </c>
      <c r="W3302">
        <v>12</v>
      </c>
      <c r="X3302">
        <v>0.2</v>
      </c>
      <c r="Y3302" t="s">
        <v>35</v>
      </c>
      <c r="AB3302" t="s">
        <v>1122</v>
      </c>
      <c r="AC3302" t="s">
        <v>1123</v>
      </c>
      <c r="AD3302">
        <v>96719</v>
      </c>
    </row>
    <row r="3303" spans="1:30" x14ac:dyDescent="0.25">
      <c r="A3303" t="s">
        <v>1113</v>
      </c>
      <c r="C3303" t="s">
        <v>1114</v>
      </c>
      <c r="D3303" t="s">
        <v>245</v>
      </c>
      <c r="E3303" t="s">
        <v>1115</v>
      </c>
      <c r="F3303" t="s">
        <v>782</v>
      </c>
      <c r="H3303" t="s">
        <v>811</v>
      </c>
      <c r="I3303">
        <v>0</v>
      </c>
      <c r="J3303">
        <v>38</v>
      </c>
      <c r="M3303" t="s">
        <v>789</v>
      </c>
      <c r="N3303" t="s">
        <v>777</v>
      </c>
      <c r="P3303" t="s">
        <v>790</v>
      </c>
      <c r="S3303" s="71">
        <v>45425</v>
      </c>
      <c r="T3303" s="94">
        <v>0.42708333333333331</v>
      </c>
      <c r="U3303" s="71">
        <v>45425</v>
      </c>
      <c r="V3303" s="94">
        <v>0.52083333333333337</v>
      </c>
      <c r="W3303">
        <v>4.6100000000000003</v>
      </c>
      <c r="X3303">
        <v>7.6833333000000004E-2</v>
      </c>
      <c r="Y3303" t="s">
        <v>35</v>
      </c>
      <c r="AD3303">
        <v>96719</v>
      </c>
    </row>
    <row r="3304" spans="1:30" x14ac:dyDescent="0.25">
      <c r="A3304" t="s">
        <v>1113</v>
      </c>
      <c r="C3304" t="s">
        <v>1114</v>
      </c>
      <c r="D3304" t="s">
        <v>245</v>
      </c>
      <c r="E3304" t="s">
        <v>1115</v>
      </c>
      <c r="F3304" t="s">
        <v>782</v>
      </c>
      <c r="H3304" t="s">
        <v>811</v>
      </c>
      <c r="I3304">
        <v>0</v>
      </c>
      <c r="J3304">
        <v>38</v>
      </c>
      <c r="M3304" t="s">
        <v>744</v>
      </c>
      <c r="N3304" t="s">
        <v>745</v>
      </c>
      <c r="O3304">
        <v>0</v>
      </c>
      <c r="P3304" t="s">
        <v>819</v>
      </c>
      <c r="Q3304" t="s">
        <v>86</v>
      </c>
      <c r="R3304" t="s">
        <v>86</v>
      </c>
      <c r="S3304" s="71">
        <v>45425</v>
      </c>
      <c r="T3304" s="94">
        <v>0.54166666666666663</v>
      </c>
      <c r="U3304" s="71">
        <v>45425</v>
      </c>
      <c r="V3304" s="94">
        <v>0.625</v>
      </c>
      <c r="W3304">
        <v>120</v>
      </c>
      <c r="X3304">
        <v>2</v>
      </c>
      <c r="Y3304" t="s">
        <v>35</v>
      </c>
      <c r="AB3304" t="s">
        <v>1210</v>
      </c>
      <c r="AC3304" t="s">
        <v>1211</v>
      </c>
      <c r="AD3304">
        <v>125973</v>
      </c>
    </row>
    <row r="3305" spans="1:30" x14ac:dyDescent="0.25">
      <c r="A3305" t="s">
        <v>1113</v>
      </c>
      <c r="C3305" t="s">
        <v>1114</v>
      </c>
      <c r="D3305" t="s">
        <v>245</v>
      </c>
      <c r="E3305" t="s">
        <v>1115</v>
      </c>
      <c r="F3305" t="s">
        <v>782</v>
      </c>
      <c r="H3305" t="s">
        <v>811</v>
      </c>
      <c r="I3305">
        <v>0</v>
      </c>
      <c r="J3305">
        <v>38</v>
      </c>
      <c r="M3305" t="s">
        <v>789</v>
      </c>
      <c r="N3305" t="s">
        <v>777</v>
      </c>
      <c r="P3305" t="s">
        <v>790</v>
      </c>
      <c r="S3305" s="71">
        <v>45425</v>
      </c>
      <c r="T3305" s="94">
        <v>0.54166666666666663</v>
      </c>
      <c r="U3305" s="71">
        <v>45425</v>
      </c>
      <c r="V3305" s="94">
        <v>0.625</v>
      </c>
      <c r="W3305">
        <v>9.75</v>
      </c>
      <c r="X3305">
        <v>0.16250000000000001</v>
      </c>
      <c r="Y3305" t="s">
        <v>35</v>
      </c>
      <c r="AD3305">
        <v>125973</v>
      </c>
    </row>
    <row r="3306" spans="1:30" x14ac:dyDescent="0.25">
      <c r="A3306" t="s">
        <v>1113</v>
      </c>
      <c r="C3306" t="s">
        <v>1114</v>
      </c>
      <c r="D3306" t="s">
        <v>245</v>
      </c>
      <c r="E3306" t="s">
        <v>1115</v>
      </c>
      <c r="F3306" t="s">
        <v>782</v>
      </c>
      <c r="H3306" t="s">
        <v>811</v>
      </c>
      <c r="I3306">
        <v>0</v>
      </c>
      <c r="J3306">
        <v>38</v>
      </c>
      <c r="M3306" t="s">
        <v>744</v>
      </c>
      <c r="N3306" t="s">
        <v>745</v>
      </c>
      <c r="O3306">
        <v>0</v>
      </c>
      <c r="P3306" t="s">
        <v>783</v>
      </c>
      <c r="Q3306" t="s">
        <v>86</v>
      </c>
      <c r="R3306" t="s">
        <v>86</v>
      </c>
      <c r="S3306" s="71">
        <v>45425</v>
      </c>
      <c r="T3306" s="94">
        <v>0.64583333333333337</v>
      </c>
      <c r="U3306" s="71">
        <v>45425</v>
      </c>
      <c r="V3306" s="94">
        <v>0.6875</v>
      </c>
      <c r="W3306">
        <v>60</v>
      </c>
      <c r="X3306">
        <v>1</v>
      </c>
      <c r="Y3306" t="s">
        <v>35</v>
      </c>
      <c r="AB3306" t="s">
        <v>1234</v>
      </c>
      <c r="AC3306" t="s">
        <v>1235</v>
      </c>
      <c r="AD3306">
        <v>126537</v>
      </c>
    </row>
    <row r="3307" spans="1:30" x14ac:dyDescent="0.25">
      <c r="A3307" t="s">
        <v>1113</v>
      </c>
      <c r="C3307" t="s">
        <v>1114</v>
      </c>
      <c r="D3307" t="s">
        <v>245</v>
      </c>
      <c r="E3307" t="s">
        <v>1115</v>
      </c>
      <c r="F3307" t="s">
        <v>782</v>
      </c>
      <c r="H3307" t="s">
        <v>811</v>
      </c>
      <c r="I3307">
        <v>0</v>
      </c>
      <c r="J3307">
        <v>38</v>
      </c>
      <c r="M3307" t="s">
        <v>789</v>
      </c>
      <c r="N3307" t="s">
        <v>777</v>
      </c>
      <c r="P3307" t="s">
        <v>790</v>
      </c>
      <c r="S3307" s="71">
        <v>45425</v>
      </c>
      <c r="T3307" s="94">
        <v>0.64583333333333337</v>
      </c>
      <c r="U3307" s="71">
        <v>45425</v>
      </c>
      <c r="V3307" s="94">
        <v>0.6875</v>
      </c>
      <c r="W3307">
        <v>4.68</v>
      </c>
      <c r="X3307">
        <v>7.8E-2</v>
      </c>
      <c r="Y3307" t="s">
        <v>35</v>
      </c>
      <c r="AD3307">
        <v>126537</v>
      </c>
    </row>
    <row r="3308" spans="1:30" x14ac:dyDescent="0.25">
      <c r="A3308" t="s">
        <v>1113</v>
      </c>
      <c r="C3308" t="s">
        <v>1114</v>
      </c>
      <c r="D3308" t="s">
        <v>245</v>
      </c>
      <c r="E3308" t="s">
        <v>1115</v>
      </c>
      <c r="F3308" t="s">
        <v>782</v>
      </c>
      <c r="H3308" t="s">
        <v>811</v>
      </c>
      <c r="I3308">
        <v>0</v>
      </c>
      <c r="J3308">
        <v>38</v>
      </c>
      <c r="M3308" t="s">
        <v>744</v>
      </c>
      <c r="N3308" t="s">
        <v>796</v>
      </c>
      <c r="O3308">
        <v>0</v>
      </c>
      <c r="P3308" t="s">
        <v>797</v>
      </c>
      <c r="Q3308" t="s">
        <v>747</v>
      </c>
      <c r="R3308" t="s">
        <v>747</v>
      </c>
      <c r="S3308" s="71">
        <v>45425</v>
      </c>
      <c r="T3308" s="94">
        <v>0.6875</v>
      </c>
      <c r="U3308" s="71">
        <v>45425</v>
      </c>
      <c r="V3308" s="94">
        <v>0.73958333333333337</v>
      </c>
      <c r="W3308">
        <v>75</v>
      </c>
      <c r="X3308">
        <v>1.25</v>
      </c>
      <c r="AB3308" t="s">
        <v>798</v>
      </c>
      <c r="AC3308" t="s">
        <v>799</v>
      </c>
      <c r="AD3308">
        <v>128377</v>
      </c>
    </row>
    <row r="3309" spans="1:30" x14ac:dyDescent="0.25">
      <c r="A3309" t="s">
        <v>1113</v>
      </c>
      <c r="C3309" t="s">
        <v>1114</v>
      </c>
      <c r="D3309" t="s">
        <v>245</v>
      </c>
      <c r="E3309" t="s">
        <v>1115</v>
      </c>
      <c r="F3309" t="s">
        <v>782</v>
      </c>
      <c r="H3309" t="s">
        <v>811</v>
      </c>
      <c r="I3309">
        <v>0</v>
      </c>
      <c r="J3309">
        <v>38</v>
      </c>
      <c r="M3309" t="s">
        <v>744</v>
      </c>
      <c r="N3309" t="s">
        <v>796</v>
      </c>
      <c r="O3309">
        <v>0</v>
      </c>
      <c r="P3309" t="s">
        <v>797</v>
      </c>
      <c r="Q3309" t="s">
        <v>747</v>
      </c>
      <c r="R3309" t="s">
        <v>747</v>
      </c>
      <c r="S3309" s="71">
        <v>45427</v>
      </c>
      <c r="T3309" s="94">
        <v>0.3125</v>
      </c>
      <c r="U3309" s="71">
        <v>45427</v>
      </c>
      <c r="V3309" s="94">
        <v>0.33333333333333331</v>
      </c>
      <c r="W3309">
        <v>30</v>
      </c>
      <c r="X3309">
        <v>0.5</v>
      </c>
      <c r="AB3309" t="s">
        <v>798</v>
      </c>
      <c r="AC3309" t="s">
        <v>799</v>
      </c>
      <c r="AD3309">
        <v>128945</v>
      </c>
    </row>
    <row r="3310" spans="1:30" x14ac:dyDescent="0.25">
      <c r="A3310" t="s">
        <v>1113</v>
      </c>
      <c r="C3310" t="s">
        <v>1114</v>
      </c>
      <c r="D3310" t="s">
        <v>245</v>
      </c>
      <c r="E3310" t="s">
        <v>1115</v>
      </c>
      <c r="F3310" t="s">
        <v>782</v>
      </c>
      <c r="H3310" t="s">
        <v>811</v>
      </c>
      <c r="I3310">
        <v>0</v>
      </c>
      <c r="J3310">
        <v>38</v>
      </c>
      <c r="M3310" t="s">
        <v>744</v>
      </c>
      <c r="N3310" t="s">
        <v>745</v>
      </c>
      <c r="O3310">
        <v>0</v>
      </c>
      <c r="P3310" t="s">
        <v>783</v>
      </c>
      <c r="Q3310" t="s">
        <v>86</v>
      </c>
      <c r="R3310" t="s">
        <v>86</v>
      </c>
      <c r="S3310" s="71">
        <v>45427</v>
      </c>
      <c r="T3310" s="94">
        <v>0.34375</v>
      </c>
      <c r="U3310" s="71">
        <v>45427</v>
      </c>
      <c r="V3310" s="94">
        <v>0.40625</v>
      </c>
      <c r="W3310">
        <v>90</v>
      </c>
      <c r="X3310">
        <v>1.5</v>
      </c>
      <c r="Y3310" t="s">
        <v>35</v>
      </c>
      <c r="AB3310" t="s">
        <v>996</v>
      </c>
      <c r="AC3310" t="s">
        <v>997</v>
      </c>
      <c r="AD3310">
        <v>96609</v>
      </c>
    </row>
    <row r="3311" spans="1:30" x14ac:dyDescent="0.25">
      <c r="A3311" t="s">
        <v>1113</v>
      </c>
      <c r="C3311" t="s">
        <v>1114</v>
      </c>
      <c r="D3311" t="s">
        <v>245</v>
      </c>
      <c r="E3311" t="s">
        <v>1115</v>
      </c>
      <c r="F3311" t="s">
        <v>782</v>
      </c>
      <c r="H3311" t="s">
        <v>811</v>
      </c>
      <c r="I3311">
        <v>0</v>
      </c>
      <c r="J3311">
        <v>38</v>
      </c>
      <c r="M3311" t="s">
        <v>744</v>
      </c>
      <c r="N3311" t="s">
        <v>745</v>
      </c>
      <c r="O3311">
        <v>0</v>
      </c>
      <c r="P3311" t="s">
        <v>819</v>
      </c>
      <c r="Q3311" t="s">
        <v>86</v>
      </c>
      <c r="R3311" t="s">
        <v>86</v>
      </c>
      <c r="S3311" s="71">
        <v>45427</v>
      </c>
      <c r="T3311" s="94">
        <v>0.41666666666666669</v>
      </c>
      <c r="U3311" s="71">
        <v>45427</v>
      </c>
      <c r="V3311" s="94">
        <v>0.54166666666666663</v>
      </c>
      <c r="W3311">
        <v>180</v>
      </c>
      <c r="X3311">
        <v>3</v>
      </c>
      <c r="Y3311" t="s">
        <v>35</v>
      </c>
      <c r="AB3311" t="s">
        <v>1116</v>
      </c>
      <c r="AC3311" t="s">
        <v>1117</v>
      </c>
      <c r="AD3311">
        <v>124532</v>
      </c>
    </row>
    <row r="3312" spans="1:30" x14ac:dyDescent="0.25">
      <c r="A3312" t="s">
        <v>1113</v>
      </c>
      <c r="C3312" t="s">
        <v>1114</v>
      </c>
      <c r="D3312" t="s">
        <v>245</v>
      </c>
      <c r="E3312" t="s">
        <v>1115</v>
      </c>
      <c r="F3312" t="s">
        <v>782</v>
      </c>
      <c r="H3312" t="s">
        <v>811</v>
      </c>
      <c r="I3312">
        <v>0</v>
      </c>
      <c r="J3312">
        <v>38</v>
      </c>
      <c r="M3312" t="s">
        <v>776</v>
      </c>
      <c r="N3312" t="s">
        <v>777</v>
      </c>
      <c r="P3312" t="s">
        <v>788</v>
      </c>
      <c r="Q3312" t="s">
        <v>86</v>
      </c>
      <c r="R3312" t="s">
        <v>86</v>
      </c>
      <c r="S3312" s="71">
        <v>45427</v>
      </c>
      <c r="T3312" s="94">
        <v>0.41666666666666669</v>
      </c>
      <c r="U3312" s="71">
        <v>45427</v>
      </c>
      <c r="V3312" s="94">
        <v>0.54166666666666663</v>
      </c>
      <c r="W3312">
        <v>4</v>
      </c>
      <c r="X3312">
        <v>6.6666666999999999E-2</v>
      </c>
      <c r="Y3312" t="s">
        <v>35</v>
      </c>
      <c r="AB3312" t="s">
        <v>1116</v>
      </c>
      <c r="AC3312" t="s">
        <v>1117</v>
      </c>
      <c r="AD3312">
        <v>124532</v>
      </c>
    </row>
    <row r="3313" spans="1:30" x14ac:dyDescent="0.25">
      <c r="A3313" t="s">
        <v>1113</v>
      </c>
      <c r="C3313" t="s">
        <v>1114</v>
      </c>
      <c r="D3313" t="s">
        <v>245</v>
      </c>
      <c r="E3313" t="s">
        <v>1115</v>
      </c>
      <c r="F3313" t="s">
        <v>782</v>
      </c>
      <c r="H3313" t="s">
        <v>811</v>
      </c>
      <c r="I3313">
        <v>0</v>
      </c>
      <c r="J3313">
        <v>38</v>
      </c>
      <c r="M3313" t="s">
        <v>789</v>
      </c>
      <c r="N3313" t="s">
        <v>777</v>
      </c>
      <c r="P3313" t="s">
        <v>790</v>
      </c>
      <c r="S3313" s="71">
        <v>45427</v>
      </c>
      <c r="T3313" s="94">
        <v>0.41666666666666669</v>
      </c>
      <c r="U3313" s="71">
        <v>45427</v>
      </c>
      <c r="V3313" s="94">
        <v>0.54166666666666663</v>
      </c>
      <c r="W3313">
        <v>0.56000000000000005</v>
      </c>
      <c r="X3313">
        <v>9.3333329999999992E-3</v>
      </c>
      <c r="Y3313" t="s">
        <v>35</v>
      </c>
      <c r="AD3313">
        <v>124532</v>
      </c>
    </row>
    <row r="3314" spans="1:30" x14ac:dyDescent="0.25">
      <c r="A3314" t="s">
        <v>1113</v>
      </c>
      <c r="C3314" t="s">
        <v>1114</v>
      </c>
      <c r="D3314" t="s">
        <v>245</v>
      </c>
      <c r="E3314" t="s">
        <v>1115</v>
      </c>
      <c r="F3314" t="s">
        <v>782</v>
      </c>
      <c r="H3314" t="s">
        <v>811</v>
      </c>
      <c r="I3314">
        <v>0</v>
      </c>
      <c r="J3314">
        <v>38</v>
      </c>
      <c r="M3314" t="s">
        <v>744</v>
      </c>
      <c r="N3314" t="s">
        <v>745</v>
      </c>
      <c r="O3314">
        <v>0</v>
      </c>
      <c r="P3314" t="s">
        <v>791</v>
      </c>
      <c r="Q3314" t="s">
        <v>85</v>
      </c>
      <c r="R3314" t="s">
        <v>792</v>
      </c>
      <c r="S3314" s="71">
        <v>45427</v>
      </c>
      <c r="T3314" s="94">
        <v>0.55208333333333337</v>
      </c>
      <c r="U3314" s="71">
        <v>45427</v>
      </c>
      <c r="V3314" s="94">
        <v>0.63541666666666663</v>
      </c>
      <c r="W3314">
        <v>120</v>
      </c>
      <c r="X3314">
        <v>2</v>
      </c>
      <c r="Y3314" t="s">
        <v>34</v>
      </c>
      <c r="Z3314" t="s">
        <v>985</v>
      </c>
      <c r="AB3314" t="s">
        <v>1126</v>
      </c>
      <c r="AC3314" t="s">
        <v>1127</v>
      </c>
      <c r="AD3314">
        <v>118991</v>
      </c>
    </row>
    <row r="3315" spans="1:30" x14ac:dyDescent="0.25">
      <c r="A3315" t="s">
        <v>1113</v>
      </c>
      <c r="C3315" t="s">
        <v>1114</v>
      </c>
      <c r="D3315" t="s">
        <v>245</v>
      </c>
      <c r="E3315" t="s">
        <v>1115</v>
      </c>
      <c r="F3315" t="s">
        <v>782</v>
      </c>
      <c r="H3315" t="s">
        <v>811</v>
      </c>
      <c r="I3315">
        <v>0</v>
      </c>
      <c r="J3315">
        <v>38</v>
      </c>
      <c r="M3315" t="s">
        <v>789</v>
      </c>
      <c r="N3315" t="s">
        <v>777</v>
      </c>
      <c r="P3315" t="s">
        <v>790</v>
      </c>
      <c r="S3315" s="71">
        <v>45427</v>
      </c>
      <c r="T3315" s="94">
        <v>0.55208333333333337</v>
      </c>
      <c r="U3315" s="71">
        <v>45427</v>
      </c>
      <c r="V3315" s="94">
        <v>0.63541666666666663</v>
      </c>
      <c r="W3315">
        <v>2.85</v>
      </c>
      <c r="X3315">
        <v>4.7500000000000001E-2</v>
      </c>
      <c r="Y3315" t="s">
        <v>34</v>
      </c>
      <c r="AD3315">
        <v>118991</v>
      </c>
    </row>
    <row r="3316" spans="1:30" x14ac:dyDescent="0.25">
      <c r="A3316" t="s">
        <v>1082</v>
      </c>
      <c r="C3316" t="s">
        <v>1083</v>
      </c>
      <c r="D3316" t="s">
        <v>196</v>
      </c>
      <c r="E3316" t="s">
        <v>1084</v>
      </c>
      <c r="F3316" t="s">
        <v>782</v>
      </c>
      <c r="H3316" t="s">
        <v>743</v>
      </c>
      <c r="I3316">
        <v>20</v>
      </c>
      <c r="J3316">
        <v>35</v>
      </c>
      <c r="M3316" t="s">
        <v>744</v>
      </c>
      <c r="N3316" t="s">
        <v>796</v>
      </c>
      <c r="O3316">
        <v>0</v>
      </c>
      <c r="P3316" t="s">
        <v>797</v>
      </c>
      <c r="Q3316" t="s">
        <v>747</v>
      </c>
      <c r="R3316" t="s">
        <v>747</v>
      </c>
      <c r="S3316" s="71">
        <v>45414</v>
      </c>
      <c r="T3316" s="94">
        <v>0.29166666666666669</v>
      </c>
      <c r="U3316" s="71">
        <v>45414</v>
      </c>
      <c r="V3316" s="94">
        <v>0.32291666666666669</v>
      </c>
      <c r="W3316">
        <v>45</v>
      </c>
      <c r="X3316">
        <v>0.75</v>
      </c>
      <c r="AB3316" t="s">
        <v>798</v>
      </c>
      <c r="AC3316" t="s">
        <v>799</v>
      </c>
      <c r="AD3316">
        <v>124474</v>
      </c>
    </row>
    <row r="3317" spans="1:30" x14ac:dyDescent="0.25">
      <c r="A3317" t="s">
        <v>1082</v>
      </c>
      <c r="C3317" t="s">
        <v>1083</v>
      </c>
      <c r="D3317" t="s">
        <v>196</v>
      </c>
      <c r="E3317" t="s">
        <v>1084</v>
      </c>
      <c r="F3317" t="s">
        <v>782</v>
      </c>
      <c r="H3317" t="s">
        <v>743</v>
      </c>
      <c r="I3317">
        <v>20</v>
      </c>
      <c r="J3317">
        <v>35</v>
      </c>
      <c r="M3317" t="s">
        <v>744</v>
      </c>
      <c r="N3317" t="s">
        <v>745</v>
      </c>
      <c r="O3317">
        <v>0</v>
      </c>
      <c r="P3317" t="s">
        <v>783</v>
      </c>
      <c r="Q3317" t="s">
        <v>86</v>
      </c>
      <c r="R3317" t="s">
        <v>86</v>
      </c>
      <c r="S3317" s="71">
        <v>45414</v>
      </c>
      <c r="T3317" s="94">
        <v>0.38541666666666669</v>
      </c>
      <c r="U3317" s="71">
        <v>45414</v>
      </c>
      <c r="V3317" s="94">
        <v>0.46875</v>
      </c>
      <c r="W3317">
        <v>120</v>
      </c>
      <c r="X3317">
        <v>2</v>
      </c>
      <c r="Y3317" t="s">
        <v>35</v>
      </c>
      <c r="AB3317" t="s">
        <v>859</v>
      </c>
      <c r="AC3317" t="s">
        <v>860</v>
      </c>
      <c r="AD3317">
        <v>90136</v>
      </c>
    </row>
    <row r="3318" spans="1:30" x14ac:dyDescent="0.25">
      <c r="A3318" t="s">
        <v>1082</v>
      </c>
      <c r="C3318" t="s">
        <v>1083</v>
      </c>
      <c r="D3318" t="s">
        <v>196</v>
      </c>
      <c r="E3318" t="s">
        <v>1084</v>
      </c>
      <c r="F3318" t="s">
        <v>782</v>
      </c>
      <c r="H3318" t="s">
        <v>743</v>
      </c>
      <c r="I3318">
        <v>20</v>
      </c>
      <c r="J3318">
        <v>35</v>
      </c>
      <c r="M3318" t="s">
        <v>744</v>
      </c>
      <c r="N3318" t="s">
        <v>745</v>
      </c>
      <c r="O3318">
        <v>0</v>
      </c>
      <c r="P3318" t="s">
        <v>783</v>
      </c>
      <c r="Q3318" t="s">
        <v>86</v>
      </c>
      <c r="R3318" t="s">
        <v>86</v>
      </c>
      <c r="S3318" s="71">
        <v>45414</v>
      </c>
      <c r="T3318" s="94">
        <v>0.47916666666666669</v>
      </c>
      <c r="U3318" s="71">
        <v>45414</v>
      </c>
      <c r="V3318" s="94">
        <v>0.5625</v>
      </c>
      <c r="W3318">
        <v>120</v>
      </c>
      <c r="X3318">
        <v>2</v>
      </c>
      <c r="Y3318" t="s">
        <v>35</v>
      </c>
      <c r="AB3318" t="s">
        <v>1095</v>
      </c>
      <c r="AC3318" t="s">
        <v>1096</v>
      </c>
      <c r="AD3318">
        <v>90836</v>
      </c>
    </row>
    <row r="3319" spans="1:30" x14ac:dyDescent="0.25">
      <c r="A3319" t="s">
        <v>1082</v>
      </c>
      <c r="C3319" t="s">
        <v>1083</v>
      </c>
      <c r="D3319" t="s">
        <v>196</v>
      </c>
      <c r="E3319" t="s">
        <v>1084</v>
      </c>
      <c r="F3319" t="s">
        <v>782</v>
      </c>
      <c r="H3319" t="s">
        <v>743</v>
      </c>
      <c r="I3319">
        <v>20</v>
      </c>
      <c r="J3319">
        <v>35</v>
      </c>
      <c r="M3319" t="s">
        <v>776</v>
      </c>
      <c r="N3319" t="s">
        <v>777</v>
      </c>
      <c r="P3319" t="s">
        <v>788</v>
      </c>
      <c r="Q3319" t="s">
        <v>86</v>
      </c>
      <c r="R3319" t="s">
        <v>86</v>
      </c>
      <c r="S3319" s="71">
        <v>45414</v>
      </c>
      <c r="T3319" s="94">
        <v>0.47916666666666669</v>
      </c>
      <c r="U3319" s="71">
        <v>45414</v>
      </c>
      <c r="V3319" s="94">
        <v>0.5625</v>
      </c>
      <c r="W3319">
        <v>4</v>
      </c>
      <c r="X3319">
        <v>6.6666666999999999E-2</v>
      </c>
      <c r="Y3319" t="s">
        <v>35</v>
      </c>
      <c r="AB3319" t="s">
        <v>1095</v>
      </c>
      <c r="AC3319" t="s">
        <v>1096</v>
      </c>
      <c r="AD3319">
        <v>90836</v>
      </c>
    </row>
    <row r="3320" spans="1:30" x14ac:dyDescent="0.25">
      <c r="A3320" t="s">
        <v>1082</v>
      </c>
      <c r="C3320" t="s">
        <v>1083</v>
      </c>
      <c r="D3320" t="s">
        <v>196</v>
      </c>
      <c r="E3320" t="s">
        <v>1084</v>
      </c>
      <c r="F3320" t="s">
        <v>782</v>
      </c>
      <c r="H3320" t="s">
        <v>743</v>
      </c>
      <c r="I3320">
        <v>20</v>
      </c>
      <c r="J3320">
        <v>35</v>
      </c>
      <c r="M3320" t="s">
        <v>789</v>
      </c>
      <c r="N3320" t="s">
        <v>777</v>
      </c>
      <c r="P3320" t="s">
        <v>790</v>
      </c>
      <c r="S3320" s="71">
        <v>45414</v>
      </c>
      <c r="T3320" s="94">
        <v>0.47916666666666669</v>
      </c>
      <c r="U3320" s="71">
        <v>45414</v>
      </c>
      <c r="V3320" s="94">
        <v>0.5625</v>
      </c>
      <c r="W3320">
        <v>1.96</v>
      </c>
      <c r="X3320">
        <v>3.2666667000000003E-2</v>
      </c>
      <c r="Y3320" t="s">
        <v>35</v>
      </c>
      <c r="AD3320">
        <v>90836</v>
      </c>
    </row>
    <row r="3321" spans="1:30" x14ac:dyDescent="0.25">
      <c r="A3321" t="s">
        <v>1082</v>
      </c>
      <c r="C3321" t="s">
        <v>1083</v>
      </c>
      <c r="D3321" t="s">
        <v>196</v>
      </c>
      <c r="E3321" t="s">
        <v>1084</v>
      </c>
      <c r="F3321" t="s">
        <v>782</v>
      </c>
      <c r="H3321" t="s">
        <v>743</v>
      </c>
      <c r="I3321">
        <v>20</v>
      </c>
      <c r="J3321">
        <v>35</v>
      </c>
      <c r="M3321" t="s">
        <v>744</v>
      </c>
      <c r="N3321" t="s">
        <v>745</v>
      </c>
      <c r="O3321">
        <v>0</v>
      </c>
      <c r="P3321" t="s">
        <v>783</v>
      </c>
      <c r="Q3321" t="s">
        <v>86</v>
      </c>
      <c r="R3321" t="s">
        <v>86</v>
      </c>
      <c r="S3321" s="71">
        <v>45414</v>
      </c>
      <c r="T3321" s="94">
        <v>0.57291666666666663</v>
      </c>
      <c r="U3321" s="71">
        <v>45414</v>
      </c>
      <c r="V3321" s="94">
        <v>0.65625</v>
      </c>
      <c r="W3321">
        <v>120</v>
      </c>
      <c r="X3321">
        <v>2</v>
      </c>
      <c r="Y3321" t="s">
        <v>35</v>
      </c>
      <c r="AB3321" t="s">
        <v>908</v>
      </c>
      <c r="AC3321" t="s">
        <v>909</v>
      </c>
      <c r="AD3321">
        <v>90180</v>
      </c>
    </row>
    <row r="3322" spans="1:30" x14ac:dyDescent="0.25">
      <c r="A3322" t="s">
        <v>1082</v>
      </c>
      <c r="C3322" t="s">
        <v>1083</v>
      </c>
      <c r="D3322" t="s">
        <v>196</v>
      </c>
      <c r="E3322" t="s">
        <v>1084</v>
      </c>
      <c r="F3322" t="s">
        <v>782</v>
      </c>
      <c r="H3322" t="s">
        <v>743</v>
      </c>
      <c r="I3322">
        <v>20</v>
      </c>
      <c r="J3322">
        <v>35</v>
      </c>
      <c r="M3322" t="s">
        <v>789</v>
      </c>
      <c r="N3322" t="s">
        <v>777</v>
      </c>
      <c r="P3322" t="s">
        <v>790</v>
      </c>
      <c r="S3322" s="71">
        <v>45414</v>
      </c>
      <c r="T3322" s="94">
        <v>0.57291666666666663</v>
      </c>
      <c r="U3322" s="71">
        <v>45414</v>
      </c>
      <c r="V3322" s="94">
        <v>0.65625</v>
      </c>
      <c r="W3322">
        <v>1.81</v>
      </c>
      <c r="X3322">
        <v>3.0166667000000001E-2</v>
      </c>
      <c r="Y3322" t="s">
        <v>35</v>
      </c>
      <c r="AD3322">
        <v>90180</v>
      </c>
    </row>
    <row r="3323" spans="1:30" x14ac:dyDescent="0.25">
      <c r="A3323" t="s">
        <v>1082</v>
      </c>
      <c r="C3323" t="s">
        <v>1083</v>
      </c>
      <c r="D3323" t="s">
        <v>196</v>
      </c>
      <c r="E3323" t="s">
        <v>1084</v>
      </c>
      <c r="F3323" t="s">
        <v>782</v>
      </c>
      <c r="H3323" t="s">
        <v>743</v>
      </c>
      <c r="I3323">
        <v>20</v>
      </c>
      <c r="J3323">
        <v>35</v>
      </c>
      <c r="M3323" t="s">
        <v>744</v>
      </c>
      <c r="N3323" t="s">
        <v>745</v>
      </c>
      <c r="O3323">
        <v>0</v>
      </c>
      <c r="P3323" t="s">
        <v>791</v>
      </c>
      <c r="Q3323" t="s">
        <v>85</v>
      </c>
      <c r="R3323" t="s">
        <v>792</v>
      </c>
      <c r="S3323" s="71">
        <v>45414</v>
      </c>
      <c r="T3323" s="94">
        <v>0.67708333333333337</v>
      </c>
      <c r="U3323" s="71">
        <v>45414</v>
      </c>
      <c r="V3323" s="94">
        <v>0.76041666666666663</v>
      </c>
      <c r="W3323">
        <v>120</v>
      </c>
      <c r="X3323">
        <v>2</v>
      </c>
      <c r="Y3323" t="s">
        <v>34</v>
      </c>
      <c r="AB3323" t="s">
        <v>1085</v>
      </c>
      <c r="AC3323" t="s">
        <v>1086</v>
      </c>
      <c r="AD3323">
        <v>108589</v>
      </c>
    </row>
    <row r="3324" spans="1:30" x14ac:dyDescent="0.25">
      <c r="A3324" t="s">
        <v>1082</v>
      </c>
      <c r="C3324" t="s">
        <v>1083</v>
      </c>
      <c r="D3324" t="s">
        <v>196</v>
      </c>
      <c r="E3324" t="s">
        <v>1084</v>
      </c>
      <c r="F3324" t="s">
        <v>782</v>
      </c>
      <c r="H3324" t="s">
        <v>743</v>
      </c>
      <c r="I3324">
        <v>20</v>
      </c>
      <c r="J3324">
        <v>35</v>
      </c>
      <c r="M3324" t="s">
        <v>776</v>
      </c>
      <c r="N3324" t="s">
        <v>777</v>
      </c>
      <c r="P3324" t="s">
        <v>795</v>
      </c>
      <c r="Q3324" t="s">
        <v>85</v>
      </c>
      <c r="R3324" t="s">
        <v>792</v>
      </c>
      <c r="S3324" s="71">
        <v>45414</v>
      </c>
      <c r="T3324" s="94">
        <v>0.67708333333333337</v>
      </c>
      <c r="U3324" s="71">
        <v>45414</v>
      </c>
      <c r="V3324" s="94">
        <v>0.76041666666666663</v>
      </c>
      <c r="W3324">
        <v>2</v>
      </c>
      <c r="X3324">
        <v>3.3333333E-2</v>
      </c>
      <c r="Y3324" t="s">
        <v>34</v>
      </c>
      <c r="AB3324" t="s">
        <v>1085</v>
      </c>
      <c r="AC3324" t="s">
        <v>1086</v>
      </c>
      <c r="AD3324">
        <v>108589</v>
      </c>
    </row>
    <row r="3325" spans="1:30" x14ac:dyDescent="0.25">
      <c r="A3325" t="s">
        <v>1082</v>
      </c>
      <c r="C3325" t="s">
        <v>1083</v>
      </c>
      <c r="D3325" t="s">
        <v>196</v>
      </c>
      <c r="E3325" t="s">
        <v>1084</v>
      </c>
      <c r="F3325" t="s">
        <v>782</v>
      </c>
      <c r="H3325" t="s">
        <v>743</v>
      </c>
      <c r="I3325">
        <v>20</v>
      </c>
      <c r="J3325">
        <v>35</v>
      </c>
      <c r="M3325" t="s">
        <v>789</v>
      </c>
      <c r="N3325" t="s">
        <v>777</v>
      </c>
      <c r="P3325" t="s">
        <v>790</v>
      </c>
      <c r="S3325" s="71">
        <v>45414</v>
      </c>
      <c r="T3325" s="94">
        <v>0.67708333333333337</v>
      </c>
      <c r="U3325" s="71">
        <v>45414</v>
      </c>
      <c r="V3325" s="94">
        <v>0.76041666666666663</v>
      </c>
      <c r="W3325">
        <v>1.23</v>
      </c>
      <c r="X3325">
        <v>2.0500000000000001E-2</v>
      </c>
      <c r="Y3325" t="s">
        <v>34</v>
      </c>
      <c r="AD3325">
        <v>108589</v>
      </c>
    </row>
    <row r="3326" spans="1:30" x14ac:dyDescent="0.25">
      <c r="A3326" t="s">
        <v>1082</v>
      </c>
      <c r="C3326" t="s">
        <v>1083</v>
      </c>
      <c r="D3326" t="s">
        <v>196</v>
      </c>
      <c r="E3326" t="s">
        <v>1084</v>
      </c>
      <c r="F3326" t="s">
        <v>782</v>
      </c>
      <c r="H3326" t="s">
        <v>743</v>
      </c>
      <c r="I3326">
        <v>20</v>
      </c>
      <c r="J3326">
        <v>35</v>
      </c>
      <c r="M3326" t="s">
        <v>744</v>
      </c>
      <c r="N3326" t="s">
        <v>796</v>
      </c>
      <c r="O3326">
        <v>0</v>
      </c>
      <c r="P3326" t="s">
        <v>797</v>
      </c>
      <c r="Q3326" t="s">
        <v>747</v>
      </c>
      <c r="R3326" t="s">
        <v>747</v>
      </c>
      <c r="S3326" s="71">
        <v>45415</v>
      </c>
      <c r="T3326" s="94">
        <v>0.375</v>
      </c>
      <c r="U3326" s="71">
        <v>45415</v>
      </c>
      <c r="V3326" s="94">
        <v>0.39583333333333331</v>
      </c>
      <c r="W3326">
        <v>30</v>
      </c>
      <c r="X3326">
        <v>0.5</v>
      </c>
      <c r="AB3326" t="s">
        <v>798</v>
      </c>
      <c r="AC3326" t="s">
        <v>799</v>
      </c>
      <c r="AD3326">
        <v>124833</v>
      </c>
    </row>
    <row r="3327" spans="1:30" x14ac:dyDescent="0.25">
      <c r="A3327" t="s">
        <v>1082</v>
      </c>
      <c r="C3327" t="s">
        <v>1083</v>
      </c>
      <c r="D3327" t="s">
        <v>196</v>
      </c>
      <c r="E3327" t="s">
        <v>1084</v>
      </c>
      <c r="F3327" t="s">
        <v>782</v>
      </c>
      <c r="H3327" t="s">
        <v>743</v>
      </c>
      <c r="I3327">
        <v>20</v>
      </c>
      <c r="J3327">
        <v>35</v>
      </c>
      <c r="M3327" t="s">
        <v>744</v>
      </c>
      <c r="N3327" t="s">
        <v>745</v>
      </c>
      <c r="O3327">
        <v>0</v>
      </c>
      <c r="P3327" t="s">
        <v>783</v>
      </c>
      <c r="Q3327" t="s">
        <v>86</v>
      </c>
      <c r="R3327" t="s">
        <v>86</v>
      </c>
      <c r="S3327" s="71">
        <v>45415</v>
      </c>
      <c r="T3327" s="94">
        <v>0.4375</v>
      </c>
      <c r="U3327" s="71">
        <v>45415</v>
      </c>
      <c r="V3327" s="94">
        <v>0.5625</v>
      </c>
      <c r="W3327">
        <v>180</v>
      </c>
      <c r="X3327">
        <v>3</v>
      </c>
      <c r="Y3327" t="s">
        <v>35</v>
      </c>
      <c r="AB3327" t="s">
        <v>1023</v>
      </c>
      <c r="AC3327" t="s">
        <v>1024</v>
      </c>
      <c r="AD3327">
        <v>93612</v>
      </c>
    </row>
    <row r="3328" spans="1:30" x14ac:dyDescent="0.25">
      <c r="A3328" t="s">
        <v>1082</v>
      </c>
      <c r="C3328" t="s">
        <v>1083</v>
      </c>
      <c r="D3328" t="s">
        <v>196</v>
      </c>
      <c r="E3328" t="s">
        <v>1084</v>
      </c>
      <c r="F3328" t="s">
        <v>782</v>
      </c>
      <c r="H3328" t="s">
        <v>743</v>
      </c>
      <c r="I3328">
        <v>20</v>
      </c>
      <c r="J3328">
        <v>35</v>
      </c>
      <c r="M3328" t="s">
        <v>776</v>
      </c>
      <c r="N3328" t="s">
        <v>777</v>
      </c>
      <c r="P3328" t="s">
        <v>788</v>
      </c>
      <c r="Q3328" t="s">
        <v>86</v>
      </c>
      <c r="R3328" t="s">
        <v>86</v>
      </c>
      <c r="S3328" s="71">
        <v>45415</v>
      </c>
      <c r="T3328" s="94">
        <v>0.4375</v>
      </c>
      <c r="U3328" s="71">
        <v>45415</v>
      </c>
      <c r="V3328" s="94">
        <v>0.5625</v>
      </c>
      <c r="W3328">
        <v>22</v>
      </c>
      <c r="X3328">
        <v>0.366666667</v>
      </c>
      <c r="Y3328" t="s">
        <v>35</v>
      </c>
      <c r="AB3328" t="s">
        <v>1023</v>
      </c>
      <c r="AC3328" t="s">
        <v>1024</v>
      </c>
      <c r="AD3328">
        <v>93612</v>
      </c>
    </row>
    <row r="3329" spans="1:30" x14ac:dyDescent="0.25">
      <c r="A3329" t="s">
        <v>1082</v>
      </c>
      <c r="C3329" t="s">
        <v>1083</v>
      </c>
      <c r="D3329" t="s">
        <v>196</v>
      </c>
      <c r="E3329" t="s">
        <v>1084</v>
      </c>
      <c r="F3329" t="s">
        <v>782</v>
      </c>
      <c r="H3329" t="s">
        <v>743</v>
      </c>
      <c r="I3329">
        <v>20</v>
      </c>
      <c r="J3329">
        <v>35</v>
      </c>
      <c r="M3329" t="s">
        <v>744</v>
      </c>
      <c r="N3329" t="s">
        <v>745</v>
      </c>
      <c r="O3329">
        <v>0</v>
      </c>
      <c r="P3329" t="s">
        <v>791</v>
      </c>
      <c r="Q3329" t="s">
        <v>85</v>
      </c>
      <c r="R3329" t="s">
        <v>792</v>
      </c>
      <c r="S3329" s="71">
        <v>45415</v>
      </c>
      <c r="T3329" s="94">
        <v>0.58333333333333337</v>
      </c>
      <c r="U3329" s="71">
        <v>45415</v>
      </c>
      <c r="V3329" s="94">
        <v>0.66666666666666663</v>
      </c>
      <c r="W3329">
        <v>120</v>
      </c>
      <c r="X3329">
        <v>2</v>
      </c>
      <c r="Y3329" t="s">
        <v>34</v>
      </c>
      <c r="AB3329" t="s">
        <v>1097</v>
      </c>
      <c r="AC3329" t="s">
        <v>1098</v>
      </c>
      <c r="AD3329">
        <v>108600</v>
      </c>
    </row>
    <row r="3330" spans="1:30" x14ac:dyDescent="0.25">
      <c r="A3330" t="s">
        <v>1082</v>
      </c>
      <c r="C3330" t="s">
        <v>1083</v>
      </c>
      <c r="D3330" t="s">
        <v>196</v>
      </c>
      <c r="E3330" t="s">
        <v>1084</v>
      </c>
      <c r="F3330" t="s">
        <v>782</v>
      </c>
      <c r="H3330" t="s">
        <v>743</v>
      </c>
      <c r="I3330">
        <v>20</v>
      </c>
      <c r="J3330">
        <v>35</v>
      </c>
      <c r="M3330" t="s">
        <v>776</v>
      </c>
      <c r="N3330" t="s">
        <v>777</v>
      </c>
      <c r="P3330" t="s">
        <v>795</v>
      </c>
      <c r="Q3330" t="s">
        <v>85</v>
      </c>
      <c r="R3330" t="s">
        <v>792</v>
      </c>
      <c r="S3330" s="71">
        <v>45415</v>
      </c>
      <c r="T3330" s="94">
        <v>0.58333333333333337</v>
      </c>
      <c r="U3330" s="71">
        <v>45415</v>
      </c>
      <c r="V3330" s="94">
        <v>0.66666666666666663</v>
      </c>
      <c r="W3330">
        <v>10</v>
      </c>
      <c r="X3330">
        <v>0.16666666699999999</v>
      </c>
      <c r="Y3330" t="s">
        <v>34</v>
      </c>
      <c r="AB3330" t="s">
        <v>1097</v>
      </c>
      <c r="AC3330" t="s">
        <v>1098</v>
      </c>
      <c r="AD3330">
        <v>108600</v>
      </c>
    </row>
    <row r="3331" spans="1:30" x14ac:dyDescent="0.25">
      <c r="A3331" t="s">
        <v>1082</v>
      </c>
      <c r="C3331" t="s">
        <v>1083</v>
      </c>
      <c r="D3331" t="s">
        <v>196</v>
      </c>
      <c r="E3331" t="s">
        <v>1084</v>
      </c>
      <c r="F3331" t="s">
        <v>782</v>
      </c>
      <c r="H3331" t="s">
        <v>743</v>
      </c>
      <c r="I3331">
        <v>20</v>
      </c>
      <c r="J3331">
        <v>35</v>
      </c>
      <c r="M3331" t="s">
        <v>789</v>
      </c>
      <c r="N3331" t="s">
        <v>777</v>
      </c>
      <c r="P3331" t="s">
        <v>790</v>
      </c>
      <c r="S3331" s="71">
        <v>45415</v>
      </c>
      <c r="T3331" s="94">
        <v>0.58333333333333337</v>
      </c>
      <c r="U3331" s="71">
        <v>45415</v>
      </c>
      <c r="V3331" s="94">
        <v>0.66666666666666663</v>
      </c>
      <c r="W3331">
        <v>3.53</v>
      </c>
      <c r="X3331">
        <v>5.8833333000000002E-2</v>
      </c>
      <c r="Y3331" t="s">
        <v>34</v>
      </c>
      <c r="AD3331">
        <v>108600</v>
      </c>
    </row>
    <row r="3332" spans="1:30" x14ac:dyDescent="0.25">
      <c r="A3332" t="s">
        <v>1082</v>
      </c>
      <c r="C3332" t="s">
        <v>1083</v>
      </c>
      <c r="D3332" t="s">
        <v>196</v>
      </c>
      <c r="E3332" t="s">
        <v>1084</v>
      </c>
      <c r="F3332" t="s">
        <v>782</v>
      </c>
      <c r="H3332" t="s">
        <v>743</v>
      </c>
      <c r="I3332">
        <v>20</v>
      </c>
      <c r="J3332">
        <v>35</v>
      </c>
      <c r="M3332" t="s">
        <v>744</v>
      </c>
      <c r="N3332" t="s">
        <v>796</v>
      </c>
      <c r="O3332">
        <v>0</v>
      </c>
      <c r="P3332" t="s">
        <v>797</v>
      </c>
      <c r="Q3332" t="s">
        <v>747</v>
      </c>
      <c r="R3332" t="s">
        <v>747</v>
      </c>
      <c r="S3332" s="71">
        <v>45418</v>
      </c>
      <c r="T3332" s="94">
        <v>0.33333333333333331</v>
      </c>
      <c r="U3332" s="71">
        <v>45418</v>
      </c>
      <c r="V3332" s="94">
        <v>0.35416666666666669</v>
      </c>
      <c r="W3332">
        <v>30</v>
      </c>
      <c r="X3332">
        <v>0.5</v>
      </c>
      <c r="AB3332" t="s">
        <v>798</v>
      </c>
      <c r="AC3332" t="s">
        <v>799</v>
      </c>
      <c r="AD3332">
        <v>125886</v>
      </c>
    </row>
    <row r="3333" spans="1:30" x14ac:dyDescent="0.25">
      <c r="A3333" t="s">
        <v>1082</v>
      </c>
      <c r="C3333" t="s">
        <v>1083</v>
      </c>
      <c r="D3333" t="s">
        <v>196</v>
      </c>
      <c r="E3333" t="s">
        <v>1084</v>
      </c>
      <c r="F3333" t="s">
        <v>782</v>
      </c>
      <c r="H3333" t="s">
        <v>743</v>
      </c>
      <c r="I3333">
        <v>20</v>
      </c>
      <c r="J3333">
        <v>35</v>
      </c>
      <c r="M3333" t="s">
        <v>744</v>
      </c>
      <c r="N3333" t="s">
        <v>745</v>
      </c>
      <c r="O3333">
        <v>0</v>
      </c>
      <c r="P3333" t="s">
        <v>791</v>
      </c>
      <c r="Q3333" t="s">
        <v>85</v>
      </c>
      <c r="R3333" t="s">
        <v>792</v>
      </c>
      <c r="S3333" s="71">
        <v>45418</v>
      </c>
      <c r="T3333" s="94">
        <v>0.41666666666666669</v>
      </c>
      <c r="U3333" s="71">
        <v>45418</v>
      </c>
      <c r="V3333" s="94">
        <v>0.5</v>
      </c>
      <c r="W3333">
        <v>120</v>
      </c>
      <c r="X3333">
        <v>2</v>
      </c>
      <c r="Y3333" t="s">
        <v>34</v>
      </c>
      <c r="AB3333" t="s">
        <v>1087</v>
      </c>
      <c r="AC3333" t="s">
        <v>1088</v>
      </c>
      <c r="AD3333">
        <v>115462</v>
      </c>
    </row>
    <row r="3334" spans="1:30" x14ac:dyDescent="0.25">
      <c r="A3334" t="s">
        <v>1082</v>
      </c>
      <c r="C3334" t="s">
        <v>1083</v>
      </c>
      <c r="D3334" t="s">
        <v>196</v>
      </c>
      <c r="E3334" t="s">
        <v>1084</v>
      </c>
      <c r="F3334" t="s">
        <v>782</v>
      </c>
      <c r="H3334" t="s">
        <v>743</v>
      </c>
      <c r="I3334">
        <v>20</v>
      </c>
      <c r="J3334">
        <v>35</v>
      </c>
      <c r="M3334" t="s">
        <v>744</v>
      </c>
      <c r="N3334" t="s">
        <v>745</v>
      </c>
      <c r="O3334">
        <v>0</v>
      </c>
      <c r="P3334" t="s">
        <v>783</v>
      </c>
      <c r="Q3334" t="s">
        <v>86</v>
      </c>
      <c r="R3334" t="s">
        <v>86</v>
      </c>
      <c r="S3334" s="71">
        <v>45418</v>
      </c>
      <c r="T3334" s="94">
        <v>0.51041666666666663</v>
      </c>
      <c r="U3334" s="71">
        <v>45418</v>
      </c>
      <c r="V3334" s="94">
        <v>0.59375</v>
      </c>
      <c r="W3334">
        <v>120</v>
      </c>
      <c r="X3334">
        <v>2</v>
      </c>
      <c r="Y3334" t="s">
        <v>35</v>
      </c>
      <c r="AB3334" t="s">
        <v>908</v>
      </c>
      <c r="AC3334" t="s">
        <v>909</v>
      </c>
      <c r="AD3334">
        <v>93056</v>
      </c>
    </row>
    <row r="3335" spans="1:30" x14ac:dyDescent="0.25">
      <c r="A3335" t="s">
        <v>1082</v>
      </c>
      <c r="C3335" t="s">
        <v>1083</v>
      </c>
      <c r="D3335" t="s">
        <v>196</v>
      </c>
      <c r="E3335" t="s">
        <v>1084</v>
      </c>
      <c r="F3335" t="s">
        <v>782</v>
      </c>
      <c r="H3335" t="s">
        <v>743</v>
      </c>
      <c r="I3335">
        <v>20</v>
      </c>
      <c r="J3335">
        <v>35</v>
      </c>
      <c r="M3335" t="s">
        <v>776</v>
      </c>
      <c r="N3335" t="s">
        <v>777</v>
      </c>
      <c r="P3335" t="s">
        <v>788</v>
      </c>
      <c r="Q3335" t="s">
        <v>86</v>
      </c>
      <c r="R3335" t="s">
        <v>86</v>
      </c>
      <c r="S3335" s="71">
        <v>45418</v>
      </c>
      <c r="T3335" s="94">
        <v>0.51041666666666663</v>
      </c>
      <c r="U3335" s="71">
        <v>45418</v>
      </c>
      <c r="V3335" s="94">
        <v>0.59375</v>
      </c>
      <c r="W3335">
        <v>6</v>
      </c>
      <c r="X3335">
        <v>0.1</v>
      </c>
      <c r="Y3335" t="s">
        <v>35</v>
      </c>
      <c r="AB3335" t="s">
        <v>908</v>
      </c>
      <c r="AC3335" t="s">
        <v>909</v>
      </c>
      <c r="AD3335">
        <v>93056</v>
      </c>
    </row>
    <row r="3336" spans="1:30" x14ac:dyDescent="0.25">
      <c r="A3336" t="s">
        <v>1082</v>
      </c>
      <c r="C3336" t="s">
        <v>1083</v>
      </c>
      <c r="D3336" t="s">
        <v>196</v>
      </c>
      <c r="E3336" t="s">
        <v>1084</v>
      </c>
      <c r="F3336" t="s">
        <v>782</v>
      </c>
      <c r="H3336" t="s">
        <v>743</v>
      </c>
      <c r="I3336">
        <v>20</v>
      </c>
      <c r="J3336">
        <v>35</v>
      </c>
      <c r="M3336" t="s">
        <v>789</v>
      </c>
      <c r="N3336" t="s">
        <v>777</v>
      </c>
      <c r="P3336" t="s">
        <v>790</v>
      </c>
      <c r="S3336" s="71">
        <v>45418</v>
      </c>
      <c r="T3336" s="94">
        <v>0.51041666666666663</v>
      </c>
      <c r="U3336" s="71">
        <v>45418</v>
      </c>
      <c r="V3336" s="94">
        <v>0.59375</v>
      </c>
      <c r="W3336">
        <v>3.56</v>
      </c>
      <c r="X3336">
        <v>5.9333333000000002E-2</v>
      </c>
      <c r="Y3336" t="s">
        <v>35</v>
      </c>
      <c r="AD3336">
        <v>93056</v>
      </c>
    </row>
    <row r="3337" spans="1:30" x14ac:dyDescent="0.25">
      <c r="A3337" t="s">
        <v>1082</v>
      </c>
      <c r="C3337" t="s">
        <v>1083</v>
      </c>
      <c r="D3337" t="s">
        <v>196</v>
      </c>
      <c r="E3337" t="s">
        <v>1084</v>
      </c>
      <c r="F3337" t="s">
        <v>782</v>
      </c>
      <c r="H3337" t="s">
        <v>743</v>
      </c>
      <c r="I3337">
        <v>20</v>
      </c>
      <c r="J3337">
        <v>35</v>
      </c>
      <c r="M3337" t="s">
        <v>744</v>
      </c>
      <c r="N3337" t="s">
        <v>745</v>
      </c>
      <c r="O3337">
        <v>0</v>
      </c>
      <c r="P3337" t="s">
        <v>791</v>
      </c>
      <c r="Q3337" t="s">
        <v>85</v>
      </c>
      <c r="R3337" t="s">
        <v>792</v>
      </c>
      <c r="S3337" s="71">
        <v>45418</v>
      </c>
      <c r="T3337" s="94">
        <v>0.60416666666666663</v>
      </c>
      <c r="U3337" s="71">
        <v>45418</v>
      </c>
      <c r="V3337" s="94">
        <v>0.6875</v>
      </c>
      <c r="W3337">
        <v>120</v>
      </c>
      <c r="X3337">
        <v>2</v>
      </c>
      <c r="Y3337" t="s">
        <v>34</v>
      </c>
      <c r="AB3337" t="s">
        <v>1093</v>
      </c>
      <c r="AC3337" t="s">
        <v>1094</v>
      </c>
      <c r="AD3337">
        <v>93094</v>
      </c>
    </row>
    <row r="3338" spans="1:30" x14ac:dyDescent="0.25">
      <c r="A3338" t="s">
        <v>1082</v>
      </c>
      <c r="C3338" t="s">
        <v>1083</v>
      </c>
      <c r="D3338" t="s">
        <v>196</v>
      </c>
      <c r="E3338" t="s">
        <v>1084</v>
      </c>
      <c r="F3338" t="s">
        <v>782</v>
      </c>
      <c r="H3338" t="s">
        <v>743</v>
      </c>
      <c r="I3338">
        <v>20</v>
      </c>
      <c r="J3338">
        <v>35</v>
      </c>
      <c r="M3338" t="s">
        <v>776</v>
      </c>
      <c r="N3338" t="s">
        <v>777</v>
      </c>
      <c r="P3338" t="s">
        <v>795</v>
      </c>
      <c r="Q3338" t="s">
        <v>85</v>
      </c>
      <c r="R3338" t="s">
        <v>792</v>
      </c>
      <c r="S3338" s="71">
        <v>45418</v>
      </c>
      <c r="T3338" s="94">
        <v>0.60416666666666663</v>
      </c>
      <c r="U3338" s="71">
        <v>45418</v>
      </c>
      <c r="V3338" s="94">
        <v>0.6875</v>
      </c>
      <c r="W3338">
        <v>3</v>
      </c>
      <c r="X3338">
        <v>0.05</v>
      </c>
      <c r="Y3338" t="s">
        <v>34</v>
      </c>
      <c r="AB3338" t="s">
        <v>1093</v>
      </c>
      <c r="AC3338" t="s">
        <v>1094</v>
      </c>
      <c r="AD3338">
        <v>93094</v>
      </c>
    </row>
    <row r="3339" spans="1:30" x14ac:dyDescent="0.25">
      <c r="A3339" t="s">
        <v>1082</v>
      </c>
      <c r="C3339" t="s">
        <v>1083</v>
      </c>
      <c r="D3339" t="s">
        <v>196</v>
      </c>
      <c r="E3339" t="s">
        <v>1084</v>
      </c>
      <c r="F3339" t="s">
        <v>782</v>
      </c>
      <c r="H3339" t="s">
        <v>743</v>
      </c>
      <c r="I3339">
        <v>20</v>
      </c>
      <c r="J3339">
        <v>35</v>
      </c>
      <c r="M3339" t="s">
        <v>789</v>
      </c>
      <c r="N3339" t="s">
        <v>777</v>
      </c>
      <c r="P3339" t="s">
        <v>790</v>
      </c>
      <c r="S3339" s="71">
        <v>45418</v>
      </c>
      <c r="T3339" s="94">
        <v>0.60416666666666663</v>
      </c>
      <c r="U3339" s="71">
        <v>45418</v>
      </c>
      <c r="V3339" s="94">
        <v>0.6875</v>
      </c>
      <c r="W3339">
        <v>0.84</v>
      </c>
      <c r="X3339">
        <v>1.4E-2</v>
      </c>
      <c r="Y3339" t="s">
        <v>34</v>
      </c>
      <c r="AD3339">
        <v>93094</v>
      </c>
    </row>
    <row r="3340" spans="1:30" x14ac:dyDescent="0.25">
      <c r="A3340" t="s">
        <v>1082</v>
      </c>
      <c r="C3340" t="s">
        <v>1083</v>
      </c>
      <c r="D3340" t="s">
        <v>196</v>
      </c>
      <c r="E3340" t="s">
        <v>1084</v>
      </c>
      <c r="F3340" t="s">
        <v>782</v>
      </c>
      <c r="H3340" t="s">
        <v>743</v>
      </c>
      <c r="I3340">
        <v>20</v>
      </c>
      <c r="J3340">
        <v>35</v>
      </c>
      <c r="M3340" t="s">
        <v>744</v>
      </c>
      <c r="N3340" t="s">
        <v>796</v>
      </c>
      <c r="O3340">
        <v>0</v>
      </c>
      <c r="P3340" t="s">
        <v>797</v>
      </c>
      <c r="Q3340" t="s">
        <v>747</v>
      </c>
      <c r="R3340" t="s">
        <v>747</v>
      </c>
      <c r="S3340" s="71">
        <v>45419</v>
      </c>
      <c r="T3340" s="94">
        <v>0.33333333333333331</v>
      </c>
      <c r="U3340" s="71">
        <v>45419</v>
      </c>
      <c r="V3340" s="94">
        <v>0.375</v>
      </c>
      <c r="W3340">
        <v>60</v>
      </c>
      <c r="X3340">
        <v>1</v>
      </c>
      <c r="AB3340" t="s">
        <v>798</v>
      </c>
      <c r="AC3340" t="s">
        <v>799</v>
      </c>
      <c r="AD3340">
        <v>126367</v>
      </c>
    </row>
    <row r="3341" spans="1:30" x14ac:dyDescent="0.25">
      <c r="A3341" t="s">
        <v>1082</v>
      </c>
      <c r="C3341" t="s">
        <v>1083</v>
      </c>
      <c r="D3341" t="s">
        <v>196</v>
      </c>
      <c r="E3341" t="s">
        <v>1084</v>
      </c>
      <c r="F3341" t="s">
        <v>782</v>
      </c>
      <c r="H3341" t="s">
        <v>743</v>
      </c>
      <c r="I3341">
        <v>20</v>
      </c>
      <c r="J3341">
        <v>35</v>
      </c>
      <c r="M3341" t="s">
        <v>744</v>
      </c>
      <c r="N3341" t="s">
        <v>745</v>
      </c>
      <c r="O3341">
        <v>0</v>
      </c>
      <c r="P3341" t="s">
        <v>783</v>
      </c>
      <c r="Q3341" t="s">
        <v>86</v>
      </c>
      <c r="R3341" t="s">
        <v>86</v>
      </c>
      <c r="S3341" s="71">
        <v>45419</v>
      </c>
      <c r="T3341" s="94">
        <v>0.41666666666666669</v>
      </c>
      <c r="U3341" s="71">
        <v>45419</v>
      </c>
      <c r="V3341" s="94">
        <v>0.5</v>
      </c>
      <c r="W3341">
        <v>120</v>
      </c>
      <c r="X3341">
        <v>2</v>
      </c>
      <c r="Y3341" t="s">
        <v>35</v>
      </c>
      <c r="AB3341" t="s">
        <v>1089</v>
      </c>
      <c r="AC3341" t="s">
        <v>1090</v>
      </c>
      <c r="AD3341">
        <v>97932</v>
      </c>
    </row>
    <row r="3342" spans="1:30" x14ac:dyDescent="0.25">
      <c r="A3342" t="s">
        <v>1082</v>
      </c>
      <c r="C3342" t="s">
        <v>1083</v>
      </c>
      <c r="D3342" t="s">
        <v>196</v>
      </c>
      <c r="E3342" t="s">
        <v>1084</v>
      </c>
      <c r="F3342" t="s">
        <v>782</v>
      </c>
      <c r="H3342" t="s">
        <v>743</v>
      </c>
      <c r="I3342">
        <v>20</v>
      </c>
      <c r="J3342">
        <v>35</v>
      </c>
      <c r="M3342" t="s">
        <v>776</v>
      </c>
      <c r="N3342" t="s">
        <v>777</v>
      </c>
      <c r="P3342" t="s">
        <v>788</v>
      </c>
      <c r="Q3342" t="s">
        <v>86</v>
      </c>
      <c r="R3342" t="s">
        <v>86</v>
      </c>
      <c r="S3342" s="71">
        <v>45419</v>
      </c>
      <c r="T3342" s="94">
        <v>0.41666666666666669</v>
      </c>
      <c r="U3342" s="71">
        <v>45419</v>
      </c>
      <c r="V3342" s="94">
        <v>0.5</v>
      </c>
      <c r="W3342">
        <v>10</v>
      </c>
      <c r="X3342">
        <v>0.16666666699999999</v>
      </c>
      <c r="Y3342" t="s">
        <v>35</v>
      </c>
      <c r="AB3342" t="s">
        <v>1089</v>
      </c>
      <c r="AC3342" t="s">
        <v>1090</v>
      </c>
      <c r="AD3342">
        <v>97932</v>
      </c>
    </row>
    <row r="3343" spans="1:30" x14ac:dyDescent="0.25">
      <c r="A3343" t="s">
        <v>1082</v>
      </c>
      <c r="C3343" t="s">
        <v>1083</v>
      </c>
      <c r="D3343" t="s">
        <v>196</v>
      </c>
      <c r="E3343" t="s">
        <v>1084</v>
      </c>
      <c r="F3343" t="s">
        <v>782</v>
      </c>
      <c r="H3343" t="s">
        <v>743</v>
      </c>
      <c r="I3343">
        <v>20</v>
      </c>
      <c r="J3343">
        <v>35</v>
      </c>
      <c r="M3343" t="s">
        <v>744</v>
      </c>
      <c r="N3343" t="s">
        <v>745</v>
      </c>
      <c r="O3343">
        <v>0</v>
      </c>
      <c r="P3343" t="s">
        <v>783</v>
      </c>
      <c r="Q3343" t="s">
        <v>86</v>
      </c>
      <c r="R3343" t="s">
        <v>86</v>
      </c>
      <c r="S3343" s="71">
        <v>45419</v>
      </c>
      <c r="T3343" s="94">
        <v>0.52083333333333337</v>
      </c>
      <c r="U3343" s="71">
        <v>45419</v>
      </c>
      <c r="V3343" s="94">
        <v>0.60416666666666663</v>
      </c>
      <c r="W3343">
        <v>120</v>
      </c>
      <c r="X3343">
        <v>2</v>
      </c>
      <c r="Y3343" t="s">
        <v>35</v>
      </c>
      <c r="AB3343" t="s">
        <v>1091</v>
      </c>
      <c r="AC3343" t="s">
        <v>1092</v>
      </c>
      <c r="AD3343">
        <v>93366</v>
      </c>
    </row>
    <row r="3344" spans="1:30" x14ac:dyDescent="0.25">
      <c r="A3344" t="s">
        <v>1082</v>
      </c>
      <c r="C3344" t="s">
        <v>1083</v>
      </c>
      <c r="D3344" t="s">
        <v>196</v>
      </c>
      <c r="E3344" t="s">
        <v>1084</v>
      </c>
      <c r="F3344" t="s">
        <v>782</v>
      </c>
      <c r="H3344" t="s">
        <v>743</v>
      </c>
      <c r="I3344">
        <v>20</v>
      </c>
      <c r="J3344">
        <v>35</v>
      </c>
      <c r="M3344" t="s">
        <v>789</v>
      </c>
      <c r="N3344" t="s">
        <v>777</v>
      </c>
      <c r="P3344" t="s">
        <v>790</v>
      </c>
      <c r="S3344" s="71">
        <v>45419</v>
      </c>
      <c r="T3344" s="94">
        <v>0.52083333333333337</v>
      </c>
      <c r="U3344" s="71">
        <v>45419</v>
      </c>
      <c r="V3344" s="94">
        <v>0.60416666666666663</v>
      </c>
      <c r="W3344">
        <v>6.59</v>
      </c>
      <c r="X3344">
        <v>0.10983333300000001</v>
      </c>
      <c r="Y3344" t="s">
        <v>35</v>
      </c>
      <c r="AD3344">
        <v>93366</v>
      </c>
    </row>
    <row r="3345" spans="1:30" x14ac:dyDescent="0.25">
      <c r="A3345" t="s">
        <v>1082</v>
      </c>
      <c r="C3345" t="s">
        <v>1083</v>
      </c>
      <c r="D3345" t="s">
        <v>196</v>
      </c>
      <c r="E3345" t="s">
        <v>1084</v>
      </c>
      <c r="F3345" t="s">
        <v>782</v>
      </c>
      <c r="H3345" t="s">
        <v>743</v>
      </c>
      <c r="I3345">
        <v>20</v>
      </c>
      <c r="J3345">
        <v>35</v>
      </c>
      <c r="M3345" t="s">
        <v>744</v>
      </c>
      <c r="N3345" t="s">
        <v>745</v>
      </c>
      <c r="O3345">
        <v>0</v>
      </c>
      <c r="P3345" t="s">
        <v>791</v>
      </c>
      <c r="Q3345" t="s">
        <v>85</v>
      </c>
      <c r="R3345" t="s">
        <v>792</v>
      </c>
      <c r="S3345" s="71">
        <v>45419</v>
      </c>
      <c r="T3345" s="94">
        <v>0.625</v>
      </c>
      <c r="U3345" s="71">
        <v>45419</v>
      </c>
      <c r="V3345" s="94">
        <v>0.70833333333333337</v>
      </c>
      <c r="W3345">
        <v>120</v>
      </c>
      <c r="X3345">
        <v>2</v>
      </c>
      <c r="Y3345" t="s">
        <v>34</v>
      </c>
      <c r="AB3345" t="s">
        <v>1085</v>
      </c>
      <c r="AC3345" t="s">
        <v>1086</v>
      </c>
      <c r="AD3345">
        <v>108590</v>
      </c>
    </row>
    <row r="3346" spans="1:30" x14ac:dyDescent="0.25">
      <c r="A3346" t="s">
        <v>1082</v>
      </c>
      <c r="C3346" t="s">
        <v>1083</v>
      </c>
      <c r="D3346" t="s">
        <v>196</v>
      </c>
      <c r="E3346" t="s">
        <v>1084</v>
      </c>
      <c r="F3346" t="s">
        <v>782</v>
      </c>
      <c r="H3346" t="s">
        <v>743</v>
      </c>
      <c r="I3346">
        <v>20</v>
      </c>
      <c r="J3346">
        <v>35</v>
      </c>
      <c r="M3346" t="s">
        <v>789</v>
      </c>
      <c r="N3346" t="s">
        <v>777</v>
      </c>
      <c r="P3346" t="s">
        <v>790</v>
      </c>
      <c r="S3346" s="71">
        <v>45419</v>
      </c>
      <c r="T3346" s="94">
        <v>0.625</v>
      </c>
      <c r="U3346" s="71">
        <v>45419</v>
      </c>
      <c r="V3346" s="94">
        <v>0.70833333333333337</v>
      </c>
      <c r="W3346">
        <v>3.01</v>
      </c>
      <c r="X3346">
        <v>5.0166666999999998E-2</v>
      </c>
      <c r="Y3346" t="s">
        <v>34</v>
      </c>
      <c r="AD3346">
        <v>108590</v>
      </c>
    </row>
    <row r="3347" spans="1:30" x14ac:dyDescent="0.25">
      <c r="A3347" t="s">
        <v>1082</v>
      </c>
      <c r="C3347" t="s">
        <v>1083</v>
      </c>
      <c r="D3347" t="s">
        <v>196</v>
      </c>
      <c r="E3347" t="s">
        <v>1084</v>
      </c>
      <c r="F3347" t="s">
        <v>782</v>
      </c>
      <c r="H3347" t="s">
        <v>743</v>
      </c>
      <c r="I3347">
        <v>20</v>
      </c>
      <c r="J3347">
        <v>35</v>
      </c>
      <c r="M3347" t="s">
        <v>744</v>
      </c>
      <c r="N3347" t="s">
        <v>796</v>
      </c>
      <c r="O3347">
        <v>0</v>
      </c>
      <c r="P3347" t="s">
        <v>797</v>
      </c>
      <c r="Q3347" t="s">
        <v>747</v>
      </c>
      <c r="R3347" t="s">
        <v>747</v>
      </c>
      <c r="S3347" s="71">
        <v>45421</v>
      </c>
      <c r="T3347" s="94">
        <v>0.33333333333333331</v>
      </c>
      <c r="U3347" s="71">
        <v>45421</v>
      </c>
      <c r="V3347" s="94">
        <v>0.36458333333333331</v>
      </c>
      <c r="W3347">
        <v>45</v>
      </c>
      <c r="X3347">
        <v>0.75</v>
      </c>
      <c r="AB3347" t="s">
        <v>798</v>
      </c>
      <c r="AC3347" t="s">
        <v>799</v>
      </c>
      <c r="AD3347">
        <v>127018</v>
      </c>
    </row>
    <row r="3348" spans="1:30" x14ac:dyDescent="0.25">
      <c r="A3348" t="s">
        <v>1082</v>
      </c>
      <c r="C3348" t="s">
        <v>1083</v>
      </c>
      <c r="D3348" t="s">
        <v>196</v>
      </c>
      <c r="E3348" t="s">
        <v>1084</v>
      </c>
      <c r="F3348" t="s">
        <v>782</v>
      </c>
      <c r="H3348" t="s">
        <v>743</v>
      </c>
      <c r="I3348">
        <v>20</v>
      </c>
      <c r="J3348">
        <v>35</v>
      </c>
      <c r="M3348" t="s">
        <v>744</v>
      </c>
      <c r="N3348" t="s">
        <v>745</v>
      </c>
      <c r="O3348">
        <v>0</v>
      </c>
      <c r="P3348" t="s">
        <v>783</v>
      </c>
      <c r="Q3348" t="s">
        <v>86</v>
      </c>
      <c r="R3348" t="s">
        <v>86</v>
      </c>
      <c r="S3348" s="71">
        <v>45421</v>
      </c>
      <c r="T3348" s="94">
        <v>0.38541666666666669</v>
      </c>
      <c r="U3348" s="71">
        <v>45421</v>
      </c>
      <c r="V3348" s="94">
        <v>0.46875</v>
      </c>
      <c r="W3348">
        <v>120</v>
      </c>
      <c r="X3348">
        <v>2</v>
      </c>
      <c r="Y3348" t="s">
        <v>35</v>
      </c>
      <c r="AB3348" t="s">
        <v>859</v>
      </c>
      <c r="AC3348" t="s">
        <v>860</v>
      </c>
      <c r="AD3348">
        <v>93018</v>
      </c>
    </row>
    <row r="3349" spans="1:30" x14ac:dyDescent="0.25">
      <c r="A3349" t="s">
        <v>1082</v>
      </c>
      <c r="C3349" t="s">
        <v>1083</v>
      </c>
      <c r="D3349" t="s">
        <v>196</v>
      </c>
      <c r="E3349" t="s">
        <v>1084</v>
      </c>
      <c r="F3349" t="s">
        <v>782</v>
      </c>
      <c r="H3349" t="s">
        <v>743</v>
      </c>
      <c r="I3349">
        <v>20</v>
      </c>
      <c r="J3349">
        <v>35</v>
      </c>
      <c r="M3349" t="s">
        <v>744</v>
      </c>
      <c r="N3349" t="s">
        <v>745</v>
      </c>
      <c r="O3349">
        <v>0</v>
      </c>
      <c r="P3349" t="s">
        <v>783</v>
      </c>
      <c r="Q3349" t="s">
        <v>86</v>
      </c>
      <c r="R3349" t="s">
        <v>86</v>
      </c>
      <c r="S3349" s="71">
        <v>45421</v>
      </c>
      <c r="T3349" s="94">
        <v>0.47916666666666669</v>
      </c>
      <c r="U3349" s="71">
        <v>45421</v>
      </c>
      <c r="V3349" s="94">
        <v>0.5625</v>
      </c>
      <c r="W3349">
        <v>120</v>
      </c>
      <c r="X3349">
        <v>2</v>
      </c>
      <c r="Y3349" t="s">
        <v>35</v>
      </c>
      <c r="AB3349" t="s">
        <v>1095</v>
      </c>
      <c r="AC3349" t="s">
        <v>1096</v>
      </c>
      <c r="AD3349">
        <v>93720</v>
      </c>
    </row>
    <row r="3350" spans="1:30" x14ac:dyDescent="0.25">
      <c r="A3350" t="s">
        <v>1082</v>
      </c>
      <c r="C3350" t="s">
        <v>1083</v>
      </c>
      <c r="D3350" t="s">
        <v>196</v>
      </c>
      <c r="E3350" t="s">
        <v>1084</v>
      </c>
      <c r="F3350" t="s">
        <v>782</v>
      </c>
      <c r="H3350" t="s">
        <v>743</v>
      </c>
      <c r="I3350">
        <v>20</v>
      </c>
      <c r="J3350">
        <v>35</v>
      </c>
      <c r="M3350" t="s">
        <v>776</v>
      </c>
      <c r="N3350" t="s">
        <v>777</v>
      </c>
      <c r="P3350" t="s">
        <v>788</v>
      </c>
      <c r="Q3350" t="s">
        <v>86</v>
      </c>
      <c r="R3350" t="s">
        <v>86</v>
      </c>
      <c r="S3350" s="71">
        <v>45421</v>
      </c>
      <c r="T3350" s="94">
        <v>0.47916666666666669</v>
      </c>
      <c r="U3350" s="71">
        <v>45421</v>
      </c>
      <c r="V3350" s="94">
        <v>0.5625</v>
      </c>
      <c r="W3350">
        <v>3</v>
      </c>
      <c r="X3350">
        <v>0.05</v>
      </c>
      <c r="Y3350" t="s">
        <v>35</v>
      </c>
      <c r="AB3350" t="s">
        <v>1095</v>
      </c>
      <c r="AC3350" t="s">
        <v>1096</v>
      </c>
      <c r="AD3350">
        <v>93720</v>
      </c>
    </row>
    <row r="3351" spans="1:30" x14ac:dyDescent="0.25">
      <c r="A3351" t="s">
        <v>1082</v>
      </c>
      <c r="C3351" t="s">
        <v>1083</v>
      </c>
      <c r="D3351" t="s">
        <v>196</v>
      </c>
      <c r="E3351" t="s">
        <v>1084</v>
      </c>
      <c r="F3351" t="s">
        <v>782</v>
      </c>
      <c r="H3351" t="s">
        <v>743</v>
      </c>
      <c r="I3351">
        <v>20</v>
      </c>
      <c r="J3351">
        <v>35</v>
      </c>
      <c r="M3351" t="s">
        <v>789</v>
      </c>
      <c r="N3351" t="s">
        <v>777</v>
      </c>
      <c r="P3351" t="s">
        <v>790</v>
      </c>
      <c r="S3351" s="71">
        <v>45421</v>
      </c>
      <c r="T3351" s="94">
        <v>0.47916666666666669</v>
      </c>
      <c r="U3351" s="71">
        <v>45421</v>
      </c>
      <c r="V3351" s="94">
        <v>0.5625</v>
      </c>
      <c r="W3351">
        <v>1.96</v>
      </c>
      <c r="X3351">
        <v>3.2666667000000003E-2</v>
      </c>
      <c r="Y3351" t="s">
        <v>35</v>
      </c>
      <c r="AD3351">
        <v>93720</v>
      </c>
    </row>
    <row r="3352" spans="1:30" x14ac:dyDescent="0.25">
      <c r="A3352" t="s">
        <v>1082</v>
      </c>
      <c r="C3352" t="s">
        <v>1083</v>
      </c>
      <c r="D3352" t="s">
        <v>196</v>
      </c>
      <c r="E3352" t="s">
        <v>1084</v>
      </c>
      <c r="F3352" t="s">
        <v>782</v>
      </c>
      <c r="H3352" t="s">
        <v>743</v>
      </c>
      <c r="I3352">
        <v>20</v>
      </c>
      <c r="J3352">
        <v>35</v>
      </c>
      <c r="M3352" t="s">
        <v>744</v>
      </c>
      <c r="N3352" t="s">
        <v>745</v>
      </c>
      <c r="O3352">
        <v>0</v>
      </c>
      <c r="P3352" t="s">
        <v>783</v>
      </c>
      <c r="Q3352" t="s">
        <v>86</v>
      </c>
      <c r="R3352" t="s">
        <v>86</v>
      </c>
      <c r="S3352" s="71">
        <v>45421</v>
      </c>
      <c r="T3352" s="94">
        <v>0.57291666666666663</v>
      </c>
      <c r="U3352" s="71">
        <v>45421</v>
      </c>
      <c r="V3352" s="94">
        <v>0.65625</v>
      </c>
      <c r="W3352">
        <v>120</v>
      </c>
      <c r="X3352">
        <v>2</v>
      </c>
      <c r="Y3352" t="s">
        <v>35</v>
      </c>
      <c r="AB3352" t="s">
        <v>908</v>
      </c>
      <c r="AC3352" t="s">
        <v>909</v>
      </c>
      <c r="AD3352">
        <v>93060</v>
      </c>
    </row>
    <row r="3353" spans="1:30" x14ac:dyDescent="0.25">
      <c r="A3353" t="s">
        <v>1082</v>
      </c>
      <c r="C3353" t="s">
        <v>1083</v>
      </c>
      <c r="D3353" t="s">
        <v>196</v>
      </c>
      <c r="E3353" t="s">
        <v>1084</v>
      </c>
      <c r="F3353" t="s">
        <v>782</v>
      </c>
      <c r="H3353" t="s">
        <v>743</v>
      </c>
      <c r="I3353">
        <v>20</v>
      </c>
      <c r="J3353">
        <v>35</v>
      </c>
      <c r="M3353" t="s">
        <v>776</v>
      </c>
      <c r="N3353" t="s">
        <v>777</v>
      </c>
      <c r="P3353" t="s">
        <v>788</v>
      </c>
      <c r="Q3353" t="s">
        <v>86</v>
      </c>
      <c r="R3353" t="s">
        <v>86</v>
      </c>
      <c r="S3353" s="71">
        <v>45421</v>
      </c>
      <c r="T3353" s="94">
        <v>0.57291666666666663</v>
      </c>
      <c r="U3353" s="71">
        <v>45421</v>
      </c>
      <c r="V3353" s="94">
        <v>0.65625</v>
      </c>
      <c r="W3353">
        <v>10</v>
      </c>
      <c r="X3353">
        <v>0.16666666699999999</v>
      </c>
      <c r="Y3353" t="s">
        <v>35</v>
      </c>
      <c r="AB3353" t="s">
        <v>908</v>
      </c>
      <c r="AC3353" t="s">
        <v>909</v>
      </c>
      <c r="AD3353">
        <v>93060</v>
      </c>
    </row>
    <row r="3354" spans="1:30" x14ac:dyDescent="0.25">
      <c r="A3354" t="s">
        <v>1082</v>
      </c>
      <c r="C3354" t="s">
        <v>1083</v>
      </c>
      <c r="D3354" t="s">
        <v>196</v>
      </c>
      <c r="E3354" t="s">
        <v>1084</v>
      </c>
      <c r="F3354" t="s">
        <v>782</v>
      </c>
      <c r="H3354" t="s">
        <v>743</v>
      </c>
      <c r="I3354">
        <v>20</v>
      </c>
      <c r="J3354">
        <v>35</v>
      </c>
      <c r="M3354" t="s">
        <v>789</v>
      </c>
      <c r="N3354" t="s">
        <v>777</v>
      </c>
      <c r="P3354" t="s">
        <v>790</v>
      </c>
      <c r="S3354" s="71">
        <v>45421</v>
      </c>
      <c r="T3354" s="94">
        <v>0.57291666666666663</v>
      </c>
      <c r="U3354" s="71">
        <v>45421</v>
      </c>
      <c r="V3354" s="94">
        <v>0.65625</v>
      </c>
      <c r="W3354">
        <v>1.81</v>
      </c>
      <c r="X3354">
        <v>3.0166667000000001E-2</v>
      </c>
      <c r="Y3354" t="s">
        <v>35</v>
      </c>
      <c r="AD3354">
        <v>93060</v>
      </c>
    </row>
    <row r="3355" spans="1:30" x14ac:dyDescent="0.25">
      <c r="A3355" t="s">
        <v>1082</v>
      </c>
      <c r="C3355" t="s">
        <v>1083</v>
      </c>
      <c r="D3355" t="s">
        <v>196</v>
      </c>
      <c r="E3355" t="s">
        <v>1084</v>
      </c>
      <c r="F3355" t="s">
        <v>782</v>
      </c>
      <c r="H3355" t="s">
        <v>743</v>
      </c>
      <c r="I3355">
        <v>20</v>
      </c>
      <c r="J3355">
        <v>35</v>
      </c>
      <c r="M3355" t="s">
        <v>744</v>
      </c>
      <c r="N3355" t="s">
        <v>745</v>
      </c>
      <c r="O3355">
        <v>0</v>
      </c>
      <c r="P3355" t="s">
        <v>791</v>
      </c>
      <c r="Q3355" t="s">
        <v>85</v>
      </c>
      <c r="R3355" t="s">
        <v>792</v>
      </c>
      <c r="S3355" s="71">
        <v>45421</v>
      </c>
      <c r="T3355" s="94">
        <v>0.66666666666666663</v>
      </c>
      <c r="U3355" s="71">
        <v>45421</v>
      </c>
      <c r="V3355" s="94">
        <v>0.75</v>
      </c>
      <c r="W3355">
        <v>120</v>
      </c>
      <c r="X3355">
        <v>2</v>
      </c>
      <c r="Y3355" t="s">
        <v>34</v>
      </c>
      <c r="AB3355" t="s">
        <v>1798</v>
      </c>
      <c r="AC3355" t="s">
        <v>1799</v>
      </c>
      <c r="AD3355">
        <v>93105</v>
      </c>
    </row>
    <row r="3356" spans="1:30" x14ac:dyDescent="0.25">
      <c r="A3356" t="s">
        <v>1082</v>
      </c>
      <c r="C3356" t="s">
        <v>1083</v>
      </c>
      <c r="D3356" t="s">
        <v>196</v>
      </c>
      <c r="E3356" t="s">
        <v>1084</v>
      </c>
      <c r="F3356" t="s">
        <v>782</v>
      </c>
      <c r="H3356" t="s">
        <v>743</v>
      </c>
      <c r="I3356">
        <v>20</v>
      </c>
      <c r="J3356">
        <v>35</v>
      </c>
      <c r="M3356" t="s">
        <v>776</v>
      </c>
      <c r="N3356" t="s">
        <v>777</v>
      </c>
      <c r="P3356" t="s">
        <v>795</v>
      </c>
      <c r="Q3356" t="s">
        <v>85</v>
      </c>
      <c r="R3356" t="s">
        <v>792</v>
      </c>
      <c r="S3356" s="71">
        <v>45421</v>
      </c>
      <c r="T3356" s="94">
        <v>0.66666666666666663</v>
      </c>
      <c r="U3356" s="71">
        <v>45421</v>
      </c>
      <c r="V3356" s="94">
        <v>0.75</v>
      </c>
      <c r="W3356">
        <v>10</v>
      </c>
      <c r="X3356">
        <v>0.16666666699999999</v>
      </c>
      <c r="Y3356" t="s">
        <v>34</v>
      </c>
      <c r="AB3356" t="s">
        <v>1798</v>
      </c>
      <c r="AC3356" t="s">
        <v>1799</v>
      </c>
      <c r="AD3356">
        <v>93105</v>
      </c>
    </row>
    <row r="3357" spans="1:30" x14ac:dyDescent="0.25">
      <c r="A3357" t="s">
        <v>1082</v>
      </c>
      <c r="C3357" t="s">
        <v>1083</v>
      </c>
      <c r="D3357" t="s">
        <v>196</v>
      </c>
      <c r="E3357" t="s">
        <v>1084</v>
      </c>
      <c r="F3357" t="s">
        <v>782</v>
      </c>
      <c r="H3357" t="s">
        <v>743</v>
      </c>
      <c r="I3357">
        <v>20</v>
      </c>
      <c r="J3357">
        <v>35</v>
      </c>
      <c r="M3357" t="s">
        <v>789</v>
      </c>
      <c r="N3357" t="s">
        <v>777</v>
      </c>
      <c r="P3357" t="s">
        <v>790</v>
      </c>
      <c r="S3357" s="71">
        <v>45421</v>
      </c>
      <c r="T3357" s="94">
        <v>0.66666666666666663</v>
      </c>
      <c r="U3357" s="71">
        <v>45421</v>
      </c>
      <c r="V3357" s="94">
        <v>0.75</v>
      </c>
      <c r="W3357">
        <v>2.2999999999999998</v>
      </c>
      <c r="X3357">
        <v>3.8333332999999997E-2</v>
      </c>
      <c r="Y3357" t="s">
        <v>34</v>
      </c>
      <c r="AD3357">
        <v>93105</v>
      </c>
    </row>
    <row r="3358" spans="1:30" x14ac:dyDescent="0.25">
      <c r="A3358" t="s">
        <v>1082</v>
      </c>
      <c r="C3358" t="s">
        <v>1083</v>
      </c>
      <c r="D3358" t="s">
        <v>196</v>
      </c>
      <c r="E3358" t="s">
        <v>1084</v>
      </c>
      <c r="F3358" t="s">
        <v>782</v>
      </c>
      <c r="H3358" t="s">
        <v>743</v>
      </c>
      <c r="I3358">
        <v>20</v>
      </c>
      <c r="J3358">
        <v>35</v>
      </c>
      <c r="M3358" t="s">
        <v>744</v>
      </c>
      <c r="N3358" t="s">
        <v>796</v>
      </c>
      <c r="O3358">
        <v>0</v>
      </c>
      <c r="P3358" t="s">
        <v>797</v>
      </c>
      <c r="Q3358" t="s">
        <v>747</v>
      </c>
      <c r="R3358" t="s">
        <v>747</v>
      </c>
      <c r="S3358" s="71">
        <v>45422</v>
      </c>
      <c r="T3358" s="94">
        <v>0.375</v>
      </c>
      <c r="U3358" s="71">
        <v>45422</v>
      </c>
      <c r="V3358" s="94">
        <v>0.39583333333333331</v>
      </c>
      <c r="W3358">
        <v>30</v>
      </c>
      <c r="X3358">
        <v>0.5</v>
      </c>
      <c r="AB3358" t="s">
        <v>798</v>
      </c>
      <c r="AC3358" t="s">
        <v>799</v>
      </c>
      <c r="AD3358">
        <v>127282</v>
      </c>
    </row>
    <row r="3359" spans="1:30" x14ac:dyDescent="0.25">
      <c r="A3359" t="s">
        <v>1082</v>
      </c>
      <c r="C3359" t="s">
        <v>1083</v>
      </c>
      <c r="D3359" t="s">
        <v>196</v>
      </c>
      <c r="E3359" t="s">
        <v>1084</v>
      </c>
      <c r="F3359" t="s">
        <v>782</v>
      </c>
      <c r="H3359" t="s">
        <v>743</v>
      </c>
      <c r="I3359">
        <v>20</v>
      </c>
      <c r="J3359">
        <v>35</v>
      </c>
      <c r="M3359" t="s">
        <v>744</v>
      </c>
      <c r="N3359" t="s">
        <v>745</v>
      </c>
      <c r="O3359">
        <v>0</v>
      </c>
      <c r="P3359" t="s">
        <v>783</v>
      </c>
      <c r="Q3359" t="s">
        <v>86</v>
      </c>
      <c r="R3359" t="s">
        <v>86</v>
      </c>
      <c r="S3359" s="71">
        <v>45422</v>
      </c>
      <c r="T3359" s="94">
        <v>0.4375</v>
      </c>
      <c r="U3359" s="71">
        <v>45422</v>
      </c>
      <c r="V3359" s="94">
        <v>0.5625</v>
      </c>
      <c r="W3359">
        <v>180</v>
      </c>
      <c r="X3359">
        <v>3</v>
      </c>
      <c r="Y3359" t="s">
        <v>35</v>
      </c>
      <c r="AB3359" t="s">
        <v>1023</v>
      </c>
      <c r="AC3359" t="s">
        <v>1024</v>
      </c>
      <c r="AD3359">
        <v>96573</v>
      </c>
    </row>
    <row r="3360" spans="1:30" x14ac:dyDescent="0.25">
      <c r="A3360" t="s">
        <v>1082</v>
      </c>
      <c r="C3360" t="s">
        <v>1083</v>
      </c>
      <c r="D3360" t="s">
        <v>196</v>
      </c>
      <c r="E3360" t="s">
        <v>1084</v>
      </c>
      <c r="F3360" t="s">
        <v>782</v>
      </c>
      <c r="H3360" t="s">
        <v>743</v>
      </c>
      <c r="I3360">
        <v>20</v>
      </c>
      <c r="J3360">
        <v>35</v>
      </c>
      <c r="M3360" t="s">
        <v>744</v>
      </c>
      <c r="N3360" t="s">
        <v>745</v>
      </c>
      <c r="O3360">
        <v>0</v>
      </c>
      <c r="P3360" t="s">
        <v>791</v>
      </c>
      <c r="Q3360" t="s">
        <v>85</v>
      </c>
      <c r="R3360" t="s">
        <v>792</v>
      </c>
      <c r="S3360" s="71">
        <v>45422</v>
      </c>
      <c r="T3360" s="94">
        <v>0.58333333333333337</v>
      </c>
      <c r="U3360" s="71">
        <v>45422</v>
      </c>
      <c r="V3360" s="94">
        <v>0.66666666666666663</v>
      </c>
      <c r="W3360">
        <v>120</v>
      </c>
      <c r="X3360">
        <v>2</v>
      </c>
      <c r="Y3360" t="s">
        <v>34</v>
      </c>
      <c r="AB3360" t="s">
        <v>1097</v>
      </c>
      <c r="AC3360" t="s">
        <v>1098</v>
      </c>
      <c r="AD3360">
        <v>108601</v>
      </c>
    </row>
    <row r="3361" spans="1:30" x14ac:dyDescent="0.25">
      <c r="A3361" t="s">
        <v>1082</v>
      </c>
      <c r="C3361" t="s">
        <v>1083</v>
      </c>
      <c r="D3361" t="s">
        <v>196</v>
      </c>
      <c r="E3361" t="s">
        <v>1084</v>
      </c>
      <c r="F3361" t="s">
        <v>782</v>
      </c>
      <c r="H3361" t="s">
        <v>743</v>
      </c>
      <c r="I3361">
        <v>20</v>
      </c>
      <c r="J3361">
        <v>35</v>
      </c>
      <c r="M3361" t="s">
        <v>776</v>
      </c>
      <c r="N3361" t="s">
        <v>777</v>
      </c>
      <c r="P3361" t="s">
        <v>795</v>
      </c>
      <c r="Q3361" t="s">
        <v>85</v>
      </c>
      <c r="R3361" t="s">
        <v>792</v>
      </c>
      <c r="S3361" s="71">
        <v>45422</v>
      </c>
      <c r="T3361" s="94">
        <v>0.58333333333333337</v>
      </c>
      <c r="U3361" s="71">
        <v>45422</v>
      </c>
      <c r="V3361" s="94">
        <v>0.66666666666666663</v>
      </c>
      <c r="W3361">
        <v>10</v>
      </c>
      <c r="X3361">
        <v>0.16666666699999999</v>
      </c>
      <c r="Y3361" t="s">
        <v>34</v>
      </c>
      <c r="AB3361" t="s">
        <v>1097</v>
      </c>
      <c r="AC3361" t="s">
        <v>1098</v>
      </c>
      <c r="AD3361">
        <v>108601</v>
      </c>
    </row>
    <row r="3362" spans="1:30" x14ac:dyDescent="0.25">
      <c r="A3362" t="s">
        <v>1082</v>
      </c>
      <c r="C3362" t="s">
        <v>1083</v>
      </c>
      <c r="D3362" t="s">
        <v>196</v>
      </c>
      <c r="E3362" t="s">
        <v>1084</v>
      </c>
      <c r="F3362" t="s">
        <v>782</v>
      </c>
      <c r="H3362" t="s">
        <v>743</v>
      </c>
      <c r="I3362">
        <v>20</v>
      </c>
      <c r="J3362">
        <v>35</v>
      </c>
      <c r="M3362" t="s">
        <v>789</v>
      </c>
      <c r="N3362" t="s">
        <v>777</v>
      </c>
      <c r="P3362" t="s">
        <v>790</v>
      </c>
      <c r="S3362" s="71">
        <v>45422</v>
      </c>
      <c r="T3362" s="94">
        <v>0.58333333333333337</v>
      </c>
      <c r="U3362" s="71">
        <v>45422</v>
      </c>
      <c r="V3362" s="94">
        <v>0.66666666666666663</v>
      </c>
      <c r="W3362">
        <v>3.53</v>
      </c>
      <c r="X3362">
        <v>5.8833333000000002E-2</v>
      </c>
      <c r="Y3362" t="s">
        <v>34</v>
      </c>
      <c r="AD3362">
        <v>108601</v>
      </c>
    </row>
    <row r="3363" spans="1:30" x14ac:dyDescent="0.25">
      <c r="A3363" t="s">
        <v>1082</v>
      </c>
      <c r="C3363" t="s">
        <v>1083</v>
      </c>
      <c r="D3363" t="s">
        <v>196</v>
      </c>
      <c r="E3363" t="s">
        <v>1084</v>
      </c>
      <c r="F3363" t="s">
        <v>782</v>
      </c>
      <c r="H3363" t="s">
        <v>743</v>
      </c>
      <c r="I3363">
        <v>20</v>
      </c>
      <c r="J3363">
        <v>35</v>
      </c>
      <c r="M3363" t="s">
        <v>744</v>
      </c>
      <c r="N3363" t="s">
        <v>796</v>
      </c>
      <c r="O3363">
        <v>0</v>
      </c>
      <c r="P3363" t="s">
        <v>797</v>
      </c>
      <c r="Q3363" t="s">
        <v>747</v>
      </c>
      <c r="R3363" t="s">
        <v>747</v>
      </c>
      <c r="S3363" s="71">
        <v>45425</v>
      </c>
      <c r="T3363" s="94">
        <v>0.33333333333333331</v>
      </c>
      <c r="U3363" s="71">
        <v>45425</v>
      </c>
      <c r="V3363" s="94">
        <v>0.35416666666666669</v>
      </c>
      <c r="W3363">
        <v>30</v>
      </c>
      <c r="X3363">
        <v>0.5</v>
      </c>
      <c r="AB3363" t="s">
        <v>798</v>
      </c>
      <c r="AC3363" t="s">
        <v>799</v>
      </c>
      <c r="AD3363">
        <v>128367</v>
      </c>
    </row>
    <row r="3364" spans="1:30" x14ac:dyDescent="0.25">
      <c r="A3364" t="s">
        <v>1082</v>
      </c>
      <c r="C3364" t="s">
        <v>1083</v>
      </c>
      <c r="D3364" t="s">
        <v>196</v>
      </c>
      <c r="E3364" t="s">
        <v>1084</v>
      </c>
      <c r="F3364" t="s">
        <v>782</v>
      </c>
      <c r="H3364" t="s">
        <v>743</v>
      </c>
      <c r="I3364">
        <v>20</v>
      </c>
      <c r="J3364">
        <v>35</v>
      </c>
      <c r="M3364" t="s">
        <v>744</v>
      </c>
      <c r="N3364" t="s">
        <v>745</v>
      </c>
      <c r="O3364">
        <v>0</v>
      </c>
      <c r="P3364" t="s">
        <v>791</v>
      </c>
      <c r="Q3364" t="s">
        <v>85</v>
      </c>
      <c r="R3364" t="s">
        <v>792</v>
      </c>
      <c r="S3364" s="71">
        <v>45425</v>
      </c>
      <c r="T3364" s="94">
        <v>0.41666666666666669</v>
      </c>
      <c r="U3364" s="71">
        <v>45425</v>
      </c>
      <c r="V3364" s="94">
        <v>0.5</v>
      </c>
      <c r="W3364">
        <v>120</v>
      </c>
      <c r="X3364">
        <v>2</v>
      </c>
      <c r="Y3364" t="s">
        <v>34</v>
      </c>
      <c r="AB3364" t="s">
        <v>1087</v>
      </c>
      <c r="AC3364" t="s">
        <v>1088</v>
      </c>
      <c r="AD3364">
        <v>115463</v>
      </c>
    </row>
    <row r="3365" spans="1:30" x14ac:dyDescent="0.25">
      <c r="A3365" t="s">
        <v>1082</v>
      </c>
      <c r="C3365" t="s">
        <v>1083</v>
      </c>
      <c r="D3365" t="s">
        <v>196</v>
      </c>
      <c r="E3365" t="s">
        <v>1084</v>
      </c>
      <c r="F3365" t="s">
        <v>782</v>
      </c>
      <c r="H3365" t="s">
        <v>743</v>
      </c>
      <c r="I3365">
        <v>20</v>
      </c>
      <c r="J3365">
        <v>35</v>
      </c>
      <c r="M3365" t="s">
        <v>744</v>
      </c>
      <c r="N3365" t="s">
        <v>745</v>
      </c>
      <c r="O3365">
        <v>0</v>
      </c>
      <c r="P3365" t="s">
        <v>783</v>
      </c>
      <c r="Q3365" t="s">
        <v>86</v>
      </c>
      <c r="R3365" t="s">
        <v>86</v>
      </c>
      <c r="S3365" s="71">
        <v>45425</v>
      </c>
      <c r="T3365" s="94">
        <v>0.51041666666666663</v>
      </c>
      <c r="U3365" s="71">
        <v>45425</v>
      </c>
      <c r="V3365" s="94">
        <v>0.59375</v>
      </c>
      <c r="W3365">
        <v>120</v>
      </c>
      <c r="X3365">
        <v>2</v>
      </c>
      <c r="Y3365" t="s">
        <v>35</v>
      </c>
      <c r="AB3365" t="s">
        <v>908</v>
      </c>
      <c r="AC3365" t="s">
        <v>909</v>
      </c>
      <c r="AD3365">
        <v>95977</v>
      </c>
    </row>
    <row r="3366" spans="1:30" x14ac:dyDescent="0.25">
      <c r="A3366" t="s">
        <v>1082</v>
      </c>
      <c r="C3366" t="s">
        <v>1083</v>
      </c>
      <c r="D3366" t="s">
        <v>196</v>
      </c>
      <c r="E3366" t="s">
        <v>1084</v>
      </c>
      <c r="F3366" t="s">
        <v>782</v>
      </c>
      <c r="H3366" t="s">
        <v>743</v>
      </c>
      <c r="I3366">
        <v>20</v>
      </c>
      <c r="J3366">
        <v>35</v>
      </c>
      <c r="M3366" t="s">
        <v>789</v>
      </c>
      <c r="N3366" t="s">
        <v>777</v>
      </c>
      <c r="P3366" t="s">
        <v>790</v>
      </c>
      <c r="S3366" s="71">
        <v>45425</v>
      </c>
      <c r="T3366" s="94">
        <v>0.51041666666666663</v>
      </c>
      <c r="U3366" s="71">
        <v>45425</v>
      </c>
      <c r="V3366" s="94">
        <v>0.59375</v>
      </c>
      <c r="W3366">
        <v>3.56</v>
      </c>
      <c r="X3366">
        <v>5.9333333000000002E-2</v>
      </c>
      <c r="Y3366" t="s">
        <v>35</v>
      </c>
      <c r="AD3366">
        <v>95977</v>
      </c>
    </row>
    <row r="3367" spans="1:30" x14ac:dyDescent="0.25">
      <c r="A3367" t="s">
        <v>1082</v>
      </c>
      <c r="C3367" t="s">
        <v>1083</v>
      </c>
      <c r="D3367" t="s">
        <v>196</v>
      </c>
      <c r="E3367" t="s">
        <v>1084</v>
      </c>
      <c r="F3367" t="s">
        <v>782</v>
      </c>
      <c r="H3367" t="s">
        <v>743</v>
      </c>
      <c r="I3367">
        <v>20</v>
      </c>
      <c r="J3367">
        <v>35</v>
      </c>
      <c r="M3367" t="s">
        <v>744</v>
      </c>
      <c r="N3367" t="s">
        <v>745</v>
      </c>
      <c r="O3367">
        <v>0</v>
      </c>
      <c r="P3367" t="s">
        <v>783</v>
      </c>
      <c r="Q3367" t="s">
        <v>86</v>
      </c>
      <c r="R3367" t="s">
        <v>86</v>
      </c>
      <c r="S3367" s="71">
        <v>45425</v>
      </c>
      <c r="T3367" s="94">
        <v>0.60416666666666663</v>
      </c>
      <c r="U3367" s="71">
        <v>45425</v>
      </c>
      <c r="V3367" s="94">
        <v>0.6875</v>
      </c>
      <c r="W3367">
        <v>120</v>
      </c>
      <c r="X3367">
        <v>2</v>
      </c>
      <c r="Y3367" t="s">
        <v>35</v>
      </c>
      <c r="AB3367" t="s">
        <v>855</v>
      </c>
      <c r="AC3367" t="s">
        <v>856</v>
      </c>
      <c r="AD3367">
        <v>96297</v>
      </c>
    </row>
    <row r="3368" spans="1:30" x14ac:dyDescent="0.25">
      <c r="A3368" t="s">
        <v>1082</v>
      </c>
      <c r="C3368" t="s">
        <v>1083</v>
      </c>
      <c r="D3368" t="s">
        <v>196</v>
      </c>
      <c r="E3368" t="s">
        <v>1084</v>
      </c>
      <c r="F3368" t="s">
        <v>782</v>
      </c>
      <c r="H3368" t="s">
        <v>743</v>
      </c>
      <c r="I3368">
        <v>20</v>
      </c>
      <c r="J3368">
        <v>35</v>
      </c>
      <c r="M3368" t="s">
        <v>776</v>
      </c>
      <c r="N3368" t="s">
        <v>777</v>
      </c>
      <c r="P3368" t="s">
        <v>788</v>
      </c>
      <c r="Q3368" t="s">
        <v>86</v>
      </c>
      <c r="R3368" t="s">
        <v>86</v>
      </c>
      <c r="S3368" s="71">
        <v>45425</v>
      </c>
      <c r="T3368" s="94">
        <v>0.60416666666666663</v>
      </c>
      <c r="U3368" s="71">
        <v>45425</v>
      </c>
      <c r="V3368" s="94">
        <v>0.6875</v>
      </c>
      <c r="W3368">
        <v>11</v>
      </c>
      <c r="X3368">
        <v>0.18333333299999999</v>
      </c>
      <c r="Y3368" t="s">
        <v>35</v>
      </c>
      <c r="AB3368" t="s">
        <v>855</v>
      </c>
      <c r="AC3368" t="s">
        <v>856</v>
      </c>
      <c r="AD3368">
        <v>96297</v>
      </c>
    </row>
    <row r="3369" spans="1:30" x14ac:dyDescent="0.25">
      <c r="A3369" t="s">
        <v>1082</v>
      </c>
      <c r="C3369" t="s">
        <v>1083</v>
      </c>
      <c r="D3369" t="s">
        <v>196</v>
      </c>
      <c r="E3369" t="s">
        <v>1084</v>
      </c>
      <c r="F3369" t="s">
        <v>782</v>
      </c>
      <c r="H3369" t="s">
        <v>743</v>
      </c>
      <c r="I3369">
        <v>20</v>
      </c>
      <c r="J3369">
        <v>35</v>
      </c>
      <c r="M3369" t="s">
        <v>789</v>
      </c>
      <c r="N3369" t="s">
        <v>777</v>
      </c>
      <c r="P3369" t="s">
        <v>790</v>
      </c>
      <c r="S3369" s="71">
        <v>45425</v>
      </c>
      <c r="T3369" s="94">
        <v>0.60416666666666663</v>
      </c>
      <c r="U3369" s="71">
        <v>45425</v>
      </c>
      <c r="V3369" s="94">
        <v>0.6875</v>
      </c>
      <c r="W3369">
        <v>5.92</v>
      </c>
      <c r="X3369">
        <v>9.8666667E-2</v>
      </c>
      <c r="Y3369" t="s">
        <v>35</v>
      </c>
      <c r="AD3369">
        <v>96297</v>
      </c>
    </row>
    <row r="3370" spans="1:30" x14ac:dyDescent="0.25">
      <c r="A3370" t="s">
        <v>1082</v>
      </c>
      <c r="C3370" t="s">
        <v>1083</v>
      </c>
      <c r="D3370" t="s">
        <v>196</v>
      </c>
      <c r="E3370" t="s">
        <v>1084</v>
      </c>
      <c r="F3370" t="s">
        <v>782</v>
      </c>
      <c r="H3370" t="s">
        <v>743</v>
      </c>
      <c r="I3370">
        <v>20</v>
      </c>
      <c r="J3370">
        <v>35</v>
      </c>
      <c r="M3370" t="s">
        <v>744</v>
      </c>
      <c r="N3370" t="s">
        <v>745</v>
      </c>
      <c r="O3370">
        <v>0</v>
      </c>
      <c r="P3370" t="s">
        <v>791</v>
      </c>
      <c r="Q3370" t="s">
        <v>85</v>
      </c>
      <c r="R3370" t="s">
        <v>792</v>
      </c>
      <c r="S3370" s="71">
        <v>45426</v>
      </c>
      <c r="T3370" s="94">
        <v>0.32291666666666669</v>
      </c>
      <c r="U3370" s="71">
        <v>45426</v>
      </c>
      <c r="V3370" s="94">
        <v>0.40625</v>
      </c>
      <c r="W3370">
        <v>120</v>
      </c>
      <c r="X3370">
        <v>2</v>
      </c>
      <c r="Y3370" t="s">
        <v>34</v>
      </c>
      <c r="AB3370" t="s">
        <v>1800</v>
      </c>
      <c r="AC3370" t="s">
        <v>1801</v>
      </c>
      <c r="AD3370">
        <v>124811</v>
      </c>
    </row>
    <row r="3371" spans="1:30" x14ac:dyDescent="0.25">
      <c r="A3371" t="s">
        <v>1082</v>
      </c>
      <c r="C3371" t="s">
        <v>1083</v>
      </c>
      <c r="D3371" t="s">
        <v>196</v>
      </c>
      <c r="E3371" t="s">
        <v>1084</v>
      </c>
      <c r="F3371" t="s">
        <v>782</v>
      </c>
      <c r="H3371" t="s">
        <v>743</v>
      </c>
      <c r="I3371">
        <v>20</v>
      </c>
      <c r="J3371">
        <v>35</v>
      </c>
      <c r="M3371" t="s">
        <v>776</v>
      </c>
      <c r="N3371" t="s">
        <v>777</v>
      </c>
      <c r="P3371" t="s">
        <v>795</v>
      </c>
      <c r="Q3371" t="s">
        <v>85</v>
      </c>
      <c r="R3371" t="s">
        <v>792</v>
      </c>
      <c r="S3371" s="71">
        <v>45426</v>
      </c>
      <c r="T3371" s="94">
        <v>0.32291666666666669</v>
      </c>
      <c r="U3371" s="71">
        <v>45426</v>
      </c>
      <c r="V3371" s="94">
        <v>0.40625</v>
      </c>
      <c r="W3371">
        <v>5</v>
      </c>
      <c r="X3371">
        <v>8.3333332999999996E-2</v>
      </c>
      <c r="Y3371" t="s">
        <v>34</v>
      </c>
      <c r="AB3371" t="s">
        <v>1800</v>
      </c>
      <c r="AC3371" t="s">
        <v>1801</v>
      </c>
      <c r="AD3371">
        <v>124811</v>
      </c>
    </row>
    <row r="3372" spans="1:30" x14ac:dyDescent="0.25">
      <c r="A3372" t="s">
        <v>1082</v>
      </c>
      <c r="C3372" t="s">
        <v>1083</v>
      </c>
      <c r="D3372" t="s">
        <v>196</v>
      </c>
      <c r="E3372" t="s">
        <v>1084</v>
      </c>
      <c r="F3372" t="s">
        <v>782</v>
      </c>
      <c r="H3372" t="s">
        <v>743</v>
      </c>
      <c r="I3372">
        <v>20</v>
      </c>
      <c r="J3372">
        <v>35</v>
      </c>
      <c r="M3372" t="s">
        <v>744</v>
      </c>
      <c r="N3372" t="s">
        <v>745</v>
      </c>
      <c r="O3372">
        <v>0</v>
      </c>
      <c r="P3372" t="s">
        <v>783</v>
      </c>
      <c r="Q3372" t="s">
        <v>86</v>
      </c>
      <c r="R3372" t="s">
        <v>86</v>
      </c>
      <c r="S3372" s="71">
        <v>45426</v>
      </c>
      <c r="T3372" s="94">
        <v>0.41666666666666669</v>
      </c>
      <c r="U3372" s="71">
        <v>45426</v>
      </c>
      <c r="V3372" s="94">
        <v>0.5</v>
      </c>
      <c r="W3372">
        <v>120</v>
      </c>
      <c r="X3372">
        <v>2</v>
      </c>
      <c r="Y3372" t="s">
        <v>35</v>
      </c>
      <c r="AB3372" t="s">
        <v>1089</v>
      </c>
      <c r="AC3372" t="s">
        <v>1090</v>
      </c>
      <c r="AD3372">
        <v>97933</v>
      </c>
    </row>
    <row r="3373" spans="1:30" x14ac:dyDescent="0.25">
      <c r="A3373" t="s">
        <v>1082</v>
      </c>
      <c r="C3373" t="s">
        <v>1083</v>
      </c>
      <c r="D3373" t="s">
        <v>196</v>
      </c>
      <c r="E3373" t="s">
        <v>1084</v>
      </c>
      <c r="F3373" t="s">
        <v>782</v>
      </c>
      <c r="H3373" t="s">
        <v>743</v>
      </c>
      <c r="I3373">
        <v>20</v>
      </c>
      <c r="J3373">
        <v>35</v>
      </c>
      <c r="M3373" t="s">
        <v>776</v>
      </c>
      <c r="N3373" t="s">
        <v>777</v>
      </c>
      <c r="P3373" t="s">
        <v>788</v>
      </c>
      <c r="Q3373" t="s">
        <v>86</v>
      </c>
      <c r="R3373" t="s">
        <v>86</v>
      </c>
      <c r="S3373" s="71">
        <v>45426</v>
      </c>
      <c r="T3373" s="94">
        <v>0.41666666666666669</v>
      </c>
      <c r="U3373" s="71">
        <v>45426</v>
      </c>
      <c r="V3373" s="94">
        <v>0.5</v>
      </c>
      <c r="W3373">
        <v>9</v>
      </c>
      <c r="X3373">
        <v>0.15</v>
      </c>
      <c r="Y3373" t="s">
        <v>35</v>
      </c>
      <c r="AB3373" t="s">
        <v>1089</v>
      </c>
      <c r="AC3373" t="s">
        <v>1090</v>
      </c>
      <c r="AD3373">
        <v>97933</v>
      </c>
    </row>
    <row r="3374" spans="1:30" x14ac:dyDescent="0.25">
      <c r="A3374" t="s">
        <v>1082</v>
      </c>
      <c r="C3374" t="s">
        <v>1083</v>
      </c>
      <c r="D3374" t="s">
        <v>196</v>
      </c>
      <c r="E3374" t="s">
        <v>1084</v>
      </c>
      <c r="F3374" t="s">
        <v>782</v>
      </c>
      <c r="H3374" t="s">
        <v>743</v>
      </c>
      <c r="I3374">
        <v>20</v>
      </c>
      <c r="J3374">
        <v>35</v>
      </c>
      <c r="M3374" t="s">
        <v>789</v>
      </c>
      <c r="N3374" t="s">
        <v>777</v>
      </c>
      <c r="P3374" t="s">
        <v>790</v>
      </c>
      <c r="S3374" s="71">
        <v>45426</v>
      </c>
      <c r="T3374" s="94">
        <v>0.41666666666666669</v>
      </c>
      <c r="U3374" s="71">
        <v>45426</v>
      </c>
      <c r="V3374" s="94">
        <v>0.5</v>
      </c>
      <c r="W3374">
        <v>6.17</v>
      </c>
      <c r="X3374">
        <v>0.102833333</v>
      </c>
      <c r="Y3374" t="s">
        <v>35</v>
      </c>
      <c r="AD3374">
        <v>97933</v>
      </c>
    </row>
    <row r="3375" spans="1:30" x14ac:dyDescent="0.25">
      <c r="A3375" t="s">
        <v>1082</v>
      </c>
      <c r="C3375" t="s">
        <v>1083</v>
      </c>
      <c r="D3375" t="s">
        <v>196</v>
      </c>
      <c r="E3375" t="s">
        <v>1084</v>
      </c>
      <c r="F3375" t="s">
        <v>782</v>
      </c>
      <c r="H3375" t="s">
        <v>743</v>
      </c>
      <c r="I3375">
        <v>20</v>
      </c>
      <c r="J3375">
        <v>35</v>
      </c>
      <c r="M3375" t="s">
        <v>744</v>
      </c>
      <c r="N3375" t="s">
        <v>745</v>
      </c>
      <c r="O3375">
        <v>0</v>
      </c>
      <c r="P3375" t="s">
        <v>783</v>
      </c>
      <c r="Q3375" t="s">
        <v>86</v>
      </c>
      <c r="R3375" t="s">
        <v>86</v>
      </c>
      <c r="S3375" s="71">
        <v>45426</v>
      </c>
      <c r="T3375" s="94">
        <v>0.52083333333333337</v>
      </c>
      <c r="U3375" s="71">
        <v>45426</v>
      </c>
      <c r="V3375" s="94">
        <v>0.625</v>
      </c>
      <c r="W3375">
        <v>150</v>
      </c>
      <c r="X3375">
        <v>2.5</v>
      </c>
      <c r="Y3375" t="s">
        <v>35</v>
      </c>
      <c r="AB3375" t="s">
        <v>1091</v>
      </c>
      <c r="AC3375" t="s">
        <v>1092</v>
      </c>
      <c r="AD3375">
        <v>96299</v>
      </c>
    </row>
    <row r="3376" spans="1:30" x14ac:dyDescent="0.25">
      <c r="A3376" t="s">
        <v>1082</v>
      </c>
      <c r="C3376" t="s">
        <v>1083</v>
      </c>
      <c r="D3376" t="s">
        <v>196</v>
      </c>
      <c r="E3376" t="s">
        <v>1084</v>
      </c>
      <c r="F3376" t="s">
        <v>782</v>
      </c>
      <c r="H3376" t="s">
        <v>743</v>
      </c>
      <c r="I3376">
        <v>20</v>
      </c>
      <c r="J3376">
        <v>35</v>
      </c>
      <c r="M3376" t="s">
        <v>776</v>
      </c>
      <c r="N3376" t="s">
        <v>777</v>
      </c>
      <c r="P3376" t="s">
        <v>788</v>
      </c>
      <c r="Q3376" t="s">
        <v>86</v>
      </c>
      <c r="R3376" t="s">
        <v>86</v>
      </c>
      <c r="S3376" s="71">
        <v>45426</v>
      </c>
      <c r="T3376" s="94">
        <v>0.52083333333333337</v>
      </c>
      <c r="U3376" s="71">
        <v>45426</v>
      </c>
      <c r="V3376" s="94">
        <v>0.625</v>
      </c>
      <c r="W3376">
        <v>22</v>
      </c>
      <c r="X3376">
        <v>0.366666667</v>
      </c>
      <c r="Y3376" t="s">
        <v>35</v>
      </c>
      <c r="AB3376" t="s">
        <v>1091</v>
      </c>
      <c r="AC3376" t="s">
        <v>1092</v>
      </c>
      <c r="AD3376">
        <v>96299</v>
      </c>
    </row>
    <row r="3377" spans="1:30" x14ac:dyDescent="0.25">
      <c r="A3377" t="s">
        <v>1082</v>
      </c>
      <c r="C3377" t="s">
        <v>1083</v>
      </c>
      <c r="D3377" t="s">
        <v>196</v>
      </c>
      <c r="E3377" t="s">
        <v>1084</v>
      </c>
      <c r="F3377" t="s">
        <v>782</v>
      </c>
      <c r="H3377" t="s">
        <v>743</v>
      </c>
      <c r="I3377">
        <v>20</v>
      </c>
      <c r="J3377">
        <v>35</v>
      </c>
      <c r="M3377" t="s">
        <v>789</v>
      </c>
      <c r="N3377" t="s">
        <v>777</v>
      </c>
      <c r="P3377" t="s">
        <v>790</v>
      </c>
      <c r="S3377" s="71">
        <v>45426</v>
      </c>
      <c r="T3377" s="94">
        <v>0.52083333333333337</v>
      </c>
      <c r="U3377" s="71">
        <v>45426</v>
      </c>
      <c r="V3377" s="94">
        <v>0.625</v>
      </c>
      <c r="W3377">
        <v>6.59</v>
      </c>
      <c r="X3377">
        <v>0.10983333300000001</v>
      </c>
      <c r="Y3377" t="s">
        <v>35</v>
      </c>
      <c r="AD3377">
        <v>96299</v>
      </c>
    </row>
    <row r="3378" spans="1:30" x14ac:dyDescent="0.25">
      <c r="A3378" t="s">
        <v>1082</v>
      </c>
      <c r="C3378" t="s">
        <v>1083</v>
      </c>
      <c r="D3378" t="s">
        <v>196</v>
      </c>
      <c r="E3378" t="s">
        <v>1084</v>
      </c>
      <c r="F3378" t="s">
        <v>782</v>
      </c>
      <c r="H3378" t="s">
        <v>743</v>
      </c>
      <c r="I3378">
        <v>20</v>
      </c>
      <c r="J3378">
        <v>35</v>
      </c>
      <c r="M3378" t="s">
        <v>744</v>
      </c>
      <c r="N3378" t="s">
        <v>745</v>
      </c>
      <c r="O3378">
        <v>0</v>
      </c>
      <c r="P3378" t="s">
        <v>791</v>
      </c>
      <c r="Q3378" t="s">
        <v>85</v>
      </c>
      <c r="R3378" t="s">
        <v>792</v>
      </c>
      <c r="S3378" s="71">
        <v>45426</v>
      </c>
      <c r="T3378" s="94">
        <v>0.64583333333333337</v>
      </c>
      <c r="U3378" s="71">
        <v>45426</v>
      </c>
      <c r="V3378" s="94">
        <v>0.72916666666666663</v>
      </c>
      <c r="W3378">
        <v>120</v>
      </c>
      <c r="X3378">
        <v>2</v>
      </c>
      <c r="Y3378" t="s">
        <v>34</v>
      </c>
      <c r="AB3378" t="s">
        <v>1085</v>
      </c>
      <c r="AC3378" t="s">
        <v>1086</v>
      </c>
      <c r="AD3378">
        <v>108591</v>
      </c>
    </row>
    <row r="3379" spans="1:30" x14ac:dyDescent="0.25">
      <c r="A3379" t="s">
        <v>1082</v>
      </c>
      <c r="C3379" t="s">
        <v>1083</v>
      </c>
      <c r="D3379" t="s">
        <v>196</v>
      </c>
      <c r="E3379" t="s">
        <v>1084</v>
      </c>
      <c r="F3379" t="s">
        <v>782</v>
      </c>
      <c r="H3379" t="s">
        <v>743</v>
      </c>
      <c r="I3379">
        <v>20</v>
      </c>
      <c r="J3379">
        <v>35</v>
      </c>
      <c r="M3379" t="s">
        <v>776</v>
      </c>
      <c r="N3379" t="s">
        <v>777</v>
      </c>
      <c r="P3379" t="s">
        <v>795</v>
      </c>
      <c r="Q3379" t="s">
        <v>85</v>
      </c>
      <c r="R3379" t="s">
        <v>792</v>
      </c>
      <c r="S3379" s="71">
        <v>45426</v>
      </c>
      <c r="T3379" s="94">
        <v>0.64583333333333337</v>
      </c>
      <c r="U3379" s="71">
        <v>45426</v>
      </c>
      <c r="V3379" s="94">
        <v>0.72916666666666663</v>
      </c>
      <c r="W3379">
        <v>10</v>
      </c>
      <c r="X3379">
        <v>0.16666666699999999</v>
      </c>
      <c r="Y3379" t="s">
        <v>34</v>
      </c>
      <c r="AB3379" t="s">
        <v>1085</v>
      </c>
      <c r="AC3379" t="s">
        <v>1086</v>
      </c>
      <c r="AD3379">
        <v>108591</v>
      </c>
    </row>
    <row r="3380" spans="1:30" x14ac:dyDescent="0.25">
      <c r="A3380" t="s">
        <v>1082</v>
      </c>
      <c r="C3380" t="s">
        <v>1083</v>
      </c>
      <c r="D3380" t="s">
        <v>196</v>
      </c>
      <c r="E3380" t="s">
        <v>1084</v>
      </c>
      <c r="F3380" t="s">
        <v>782</v>
      </c>
      <c r="H3380" t="s">
        <v>743</v>
      </c>
      <c r="I3380">
        <v>20</v>
      </c>
      <c r="J3380">
        <v>35</v>
      </c>
      <c r="M3380" t="s">
        <v>789</v>
      </c>
      <c r="N3380" t="s">
        <v>777</v>
      </c>
      <c r="P3380" t="s">
        <v>790</v>
      </c>
      <c r="S3380" s="71">
        <v>45426</v>
      </c>
      <c r="T3380" s="94">
        <v>0.64583333333333337</v>
      </c>
      <c r="U3380" s="71">
        <v>45426</v>
      </c>
      <c r="V3380" s="94">
        <v>0.72916666666666663</v>
      </c>
      <c r="W3380">
        <v>3.01</v>
      </c>
      <c r="X3380">
        <v>5.0166666999999998E-2</v>
      </c>
      <c r="Y3380" t="s">
        <v>34</v>
      </c>
      <c r="AD3380">
        <v>108591</v>
      </c>
    </row>
    <row r="3381" spans="1:30" x14ac:dyDescent="0.25">
      <c r="A3381" t="s">
        <v>1082</v>
      </c>
      <c r="C3381" t="s">
        <v>1083</v>
      </c>
      <c r="D3381" t="s">
        <v>196</v>
      </c>
      <c r="E3381" t="s">
        <v>1084</v>
      </c>
      <c r="F3381" t="s">
        <v>782</v>
      </c>
      <c r="H3381" t="s">
        <v>743</v>
      </c>
      <c r="I3381">
        <v>20</v>
      </c>
      <c r="J3381">
        <v>35</v>
      </c>
      <c r="M3381" t="s">
        <v>744</v>
      </c>
      <c r="N3381" t="s">
        <v>796</v>
      </c>
      <c r="O3381">
        <v>0</v>
      </c>
      <c r="P3381" t="s">
        <v>797</v>
      </c>
      <c r="Q3381" t="s">
        <v>747</v>
      </c>
      <c r="R3381" t="s">
        <v>747</v>
      </c>
      <c r="S3381" s="71">
        <v>45426</v>
      </c>
      <c r="T3381" s="94">
        <v>0.72916666666666663</v>
      </c>
      <c r="U3381" s="71">
        <v>45426</v>
      </c>
      <c r="V3381" s="94">
        <v>0.78125</v>
      </c>
      <c r="W3381">
        <v>75</v>
      </c>
      <c r="X3381">
        <v>1.25</v>
      </c>
      <c r="AB3381" t="s">
        <v>798</v>
      </c>
      <c r="AC3381" t="s">
        <v>799</v>
      </c>
      <c r="AD3381">
        <v>128737</v>
      </c>
    </row>
    <row r="3382" spans="1:30" x14ac:dyDescent="0.25">
      <c r="A3382" t="s">
        <v>1229</v>
      </c>
      <c r="C3382" t="s">
        <v>1230</v>
      </c>
      <c r="D3382" t="s">
        <v>201</v>
      </c>
      <c r="E3382" t="s">
        <v>1231</v>
      </c>
      <c r="F3382" t="s">
        <v>782</v>
      </c>
      <c r="H3382" t="s">
        <v>743</v>
      </c>
      <c r="I3382">
        <v>20</v>
      </c>
      <c r="J3382">
        <v>38</v>
      </c>
      <c r="M3382" t="s">
        <v>744</v>
      </c>
      <c r="N3382" t="s">
        <v>745</v>
      </c>
      <c r="O3382">
        <v>0</v>
      </c>
      <c r="P3382" t="s">
        <v>783</v>
      </c>
      <c r="Q3382" t="s">
        <v>86</v>
      </c>
      <c r="R3382" t="s">
        <v>86</v>
      </c>
      <c r="S3382" s="71">
        <v>45414</v>
      </c>
      <c r="T3382" s="94">
        <v>0.3125</v>
      </c>
      <c r="U3382" s="71">
        <v>45414</v>
      </c>
      <c r="V3382" s="94">
        <v>0.35416666666666669</v>
      </c>
      <c r="W3382">
        <v>60</v>
      </c>
      <c r="X3382">
        <v>1</v>
      </c>
      <c r="Y3382" t="s">
        <v>35</v>
      </c>
      <c r="AB3382" t="s">
        <v>906</v>
      </c>
      <c r="AC3382" t="s">
        <v>907</v>
      </c>
      <c r="AD3382">
        <v>92247</v>
      </c>
    </row>
    <row r="3383" spans="1:30" x14ac:dyDescent="0.25">
      <c r="A3383" t="s">
        <v>1229</v>
      </c>
      <c r="C3383" t="s">
        <v>1230</v>
      </c>
      <c r="D3383" t="s">
        <v>201</v>
      </c>
      <c r="E3383" t="s">
        <v>1231</v>
      </c>
      <c r="F3383" t="s">
        <v>782</v>
      </c>
      <c r="H3383" t="s">
        <v>743</v>
      </c>
      <c r="I3383">
        <v>20</v>
      </c>
      <c r="J3383">
        <v>38</v>
      </c>
      <c r="M3383" t="s">
        <v>744</v>
      </c>
      <c r="N3383" t="s">
        <v>745</v>
      </c>
      <c r="O3383">
        <v>0</v>
      </c>
      <c r="P3383" t="s">
        <v>819</v>
      </c>
      <c r="Q3383" t="s">
        <v>86</v>
      </c>
      <c r="R3383" t="s">
        <v>86</v>
      </c>
      <c r="S3383" s="71">
        <v>45414</v>
      </c>
      <c r="T3383" s="94">
        <v>0.375</v>
      </c>
      <c r="U3383" s="71">
        <v>45414</v>
      </c>
      <c r="V3383" s="94">
        <v>0.41666666666666669</v>
      </c>
      <c r="W3383">
        <v>60</v>
      </c>
      <c r="X3383">
        <v>1</v>
      </c>
      <c r="Y3383" t="s">
        <v>35</v>
      </c>
      <c r="AB3383" t="s">
        <v>1195</v>
      </c>
      <c r="AC3383" t="s">
        <v>1196</v>
      </c>
      <c r="AD3383">
        <v>98548</v>
      </c>
    </row>
    <row r="3384" spans="1:30" x14ac:dyDescent="0.25">
      <c r="A3384" t="s">
        <v>1229</v>
      </c>
      <c r="C3384" t="s">
        <v>1230</v>
      </c>
      <c r="D3384" t="s">
        <v>201</v>
      </c>
      <c r="E3384" t="s">
        <v>1231</v>
      </c>
      <c r="F3384" t="s">
        <v>782</v>
      </c>
      <c r="H3384" t="s">
        <v>743</v>
      </c>
      <c r="I3384">
        <v>20</v>
      </c>
      <c r="J3384">
        <v>38</v>
      </c>
      <c r="M3384" t="s">
        <v>789</v>
      </c>
      <c r="N3384" t="s">
        <v>777</v>
      </c>
      <c r="P3384" t="s">
        <v>790</v>
      </c>
      <c r="S3384" s="71">
        <v>45414</v>
      </c>
      <c r="T3384" s="94">
        <v>0.375</v>
      </c>
      <c r="U3384" s="71">
        <v>45414</v>
      </c>
      <c r="V3384" s="94">
        <v>0.41666666666666669</v>
      </c>
      <c r="W3384">
        <v>5.48</v>
      </c>
      <c r="X3384">
        <v>9.1333333000000003E-2</v>
      </c>
      <c r="Y3384" t="s">
        <v>35</v>
      </c>
      <c r="AD3384">
        <v>98548</v>
      </c>
    </row>
    <row r="3385" spans="1:30" x14ac:dyDescent="0.25">
      <c r="A3385" t="s">
        <v>1229</v>
      </c>
      <c r="C3385" t="s">
        <v>1230</v>
      </c>
      <c r="D3385" t="s">
        <v>201</v>
      </c>
      <c r="E3385" t="s">
        <v>1231</v>
      </c>
      <c r="F3385" t="s">
        <v>782</v>
      </c>
      <c r="H3385" t="s">
        <v>743</v>
      </c>
      <c r="I3385">
        <v>20</v>
      </c>
      <c r="J3385">
        <v>38</v>
      </c>
      <c r="M3385" t="s">
        <v>744</v>
      </c>
      <c r="N3385" t="s">
        <v>745</v>
      </c>
      <c r="O3385">
        <v>0</v>
      </c>
      <c r="P3385" t="s">
        <v>783</v>
      </c>
      <c r="Q3385" t="s">
        <v>86</v>
      </c>
      <c r="R3385" t="s">
        <v>86</v>
      </c>
      <c r="S3385" s="71">
        <v>45414</v>
      </c>
      <c r="T3385" s="94">
        <v>0.4375</v>
      </c>
      <c r="U3385" s="71">
        <v>45414</v>
      </c>
      <c r="V3385" s="94">
        <v>0.52083333333333337</v>
      </c>
      <c r="W3385">
        <v>120</v>
      </c>
      <c r="X3385">
        <v>2</v>
      </c>
      <c r="Y3385" t="s">
        <v>35</v>
      </c>
      <c r="AB3385" t="s">
        <v>1232</v>
      </c>
      <c r="AC3385" t="s">
        <v>1233</v>
      </c>
      <c r="AD3385">
        <v>90231</v>
      </c>
    </row>
    <row r="3386" spans="1:30" x14ac:dyDescent="0.25">
      <c r="A3386" t="s">
        <v>1229</v>
      </c>
      <c r="C3386" t="s">
        <v>1230</v>
      </c>
      <c r="D3386" t="s">
        <v>201</v>
      </c>
      <c r="E3386" t="s">
        <v>1231</v>
      </c>
      <c r="F3386" t="s">
        <v>782</v>
      </c>
      <c r="H3386" t="s">
        <v>743</v>
      </c>
      <c r="I3386">
        <v>20</v>
      </c>
      <c r="J3386">
        <v>38</v>
      </c>
      <c r="M3386" t="s">
        <v>789</v>
      </c>
      <c r="N3386" t="s">
        <v>777</v>
      </c>
      <c r="P3386" t="s">
        <v>790</v>
      </c>
      <c r="S3386" s="71">
        <v>45414</v>
      </c>
      <c r="T3386" s="94">
        <v>0.4375</v>
      </c>
      <c r="U3386" s="71">
        <v>45414</v>
      </c>
      <c r="V3386" s="94">
        <v>0.52083333333333337</v>
      </c>
      <c r="W3386">
        <v>4.33</v>
      </c>
      <c r="X3386">
        <v>7.2166667000000004E-2</v>
      </c>
      <c r="Y3386" t="s">
        <v>35</v>
      </c>
      <c r="AD3386">
        <v>90231</v>
      </c>
    </row>
    <row r="3387" spans="1:30" x14ac:dyDescent="0.25">
      <c r="A3387" t="s">
        <v>1229</v>
      </c>
      <c r="C3387" t="s">
        <v>1230</v>
      </c>
      <c r="D3387" t="s">
        <v>201</v>
      </c>
      <c r="E3387" t="s">
        <v>1231</v>
      </c>
      <c r="F3387" t="s">
        <v>782</v>
      </c>
      <c r="H3387" t="s">
        <v>743</v>
      </c>
      <c r="I3387">
        <v>20</v>
      </c>
      <c r="J3387">
        <v>38</v>
      </c>
      <c r="M3387" t="s">
        <v>744</v>
      </c>
      <c r="N3387" t="s">
        <v>745</v>
      </c>
      <c r="O3387">
        <v>0</v>
      </c>
      <c r="P3387" t="s">
        <v>783</v>
      </c>
      <c r="Q3387" t="s">
        <v>86</v>
      </c>
      <c r="R3387" t="s">
        <v>86</v>
      </c>
      <c r="S3387" s="71">
        <v>45414</v>
      </c>
      <c r="T3387" s="94">
        <v>0.61458333333333337</v>
      </c>
      <c r="U3387" s="71">
        <v>45414</v>
      </c>
      <c r="V3387" s="94">
        <v>0.65625</v>
      </c>
      <c r="W3387">
        <v>60</v>
      </c>
      <c r="X3387">
        <v>1</v>
      </c>
      <c r="Y3387" t="s">
        <v>35</v>
      </c>
      <c r="AB3387" t="s">
        <v>906</v>
      </c>
      <c r="AC3387" t="s">
        <v>907</v>
      </c>
      <c r="AD3387">
        <v>92856</v>
      </c>
    </row>
    <row r="3388" spans="1:30" x14ac:dyDescent="0.25">
      <c r="A3388" t="s">
        <v>1229</v>
      </c>
      <c r="C3388" t="s">
        <v>1230</v>
      </c>
      <c r="D3388" t="s">
        <v>201</v>
      </c>
      <c r="E3388" t="s">
        <v>1231</v>
      </c>
      <c r="F3388" t="s">
        <v>782</v>
      </c>
      <c r="H3388" t="s">
        <v>743</v>
      </c>
      <c r="I3388">
        <v>20</v>
      </c>
      <c r="J3388">
        <v>38</v>
      </c>
      <c r="M3388" t="s">
        <v>789</v>
      </c>
      <c r="N3388" t="s">
        <v>777</v>
      </c>
      <c r="P3388" t="s">
        <v>790</v>
      </c>
      <c r="S3388" s="71">
        <v>45414</v>
      </c>
      <c r="T3388" s="94">
        <v>0.61458333333333337</v>
      </c>
      <c r="U3388" s="71">
        <v>45414</v>
      </c>
      <c r="V3388" s="94">
        <v>0.65625</v>
      </c>
      <c r="W3388">
        <v>2.8</v>
      </c>
      <c r="X3388">
        <v>4.6666667000000002E-2</v>
      </c>
      <c r="Y3388" t="s">
        <v>35</v>
      </c>
      <c r="AD3388">
        <v>92856</v>
      </c>
    </row>
    <row r="3389" spans="1:30" x14ac:dyDescent="0.25">
      <c r="A3389" t="s">
        <v>1229</v>
      </c>
      <c r="C3389" t="s">
        <v>1230</v>
      </c>
      <c r="D3389" t="s">
        <v>201</v>
      </c>
      <c r="E3389" t="s">
        <v>1231</v>
      </c>
      <c r="F3389" t="s">
        <v>782</v>
      </c>
      <c r="H3389" t="s">
        <v>743</v>
      </c>
      <c r="I3389">
        <v>20</v>
      </c>
      <c r="J3389">
        <v>38</v>
      </c>
      <c r="M3389" t="s">
        <v>744</v>
      </c>
      <c r="N3389" t="s">
        <v>745</v>
      </c>
      <c r="O3389">
        <v>0</v>
      </c>
      <c r="P3389" t="s">
        <v>746</v>
      </c>
      <c r="Q3389" t="s">
        <v>747</v>
      </c>
      <c r="R3389" t="s">
        <v>747</v>
      </c>
      <c r="S3389" s="71">
        <v>45414</v>
      </c>
      <c r="T3389" s="94">
        <v>0.66666666666666663</v>
      </c>
      <c r="U3389" s="71">
        <v>45414</v>
      </c>
      <c r="V3389" s="94">
        <v>0.71875</v>
      </c>
      <c r="W3389">
        <v>75</v>
      </c>
      <c r="X3389">
        <v>1.25</v>
      </c>
      <c r="AB3389" t="s">
        <v>1791</v>
      </c>
      <c r="AC3389" t="s">
        <v>1792</v>
      </c>
      <c r="AD3389">
        <v>120753</v>
      </c>
    </row>
    <row r="3390" spans="1:30" x14ac:dyDescent="0.25">
      <c r="A3390" t="s">
        <v>1229</v>
      </c>
      <c r="C3390" t="s">
        <v>1230</v>
      </c>
      <c r="D3390" t="s">
        <v>201</v>
      </c>
      <c r="E3390" t="s">
        <v>1231</v>
      </c>
      <c r="F3390" t="s">
        <v>782</v>
      </c>
      <c r="H3390" t="s">
        <v>743</v>
      </c>
      <c r="I3390">
        <v>20</v>
      </c>
      <c r="J3390">
        <v>38</v>
      </c>
      <c r="M3390" t="s">
        <v>744</v>
      </c>
      <c r="N3390" t="s">
        <v>796</v>
      </c>
      <c r="O3390">
        <v>0</v>
      </c>
      <c r="P3390" t="s">
        <v>797</v>
      </c>
      <c r="Q3390" t="s">
        <v>747</v>
      </c>
      <c r="R3390" t="s">
        <v>747</v>
      </c>
      <c r="S3390" s="71">
        <v>45414</v>
      </c>
      <c r="T3390" s="94">
        <v>0.71875</v>
      </c>
      <c r="U3390" s="71">
        <v>45414</v>
      </c>
      <c r="V3390" s="94">
        <v>0.76041666666666663</v>
      </c>
      <c r="W3390">
        <v>60</v>
      </c>
      <c r="X3390">
        <v>1</v>
      </c>
      <c r="AB3390" t="s">
        <v>798</v>
      </c>
      <c r="AC3390" t="s">
        <v>799</v>
      </c>
      <c r="AD3390">
        <v>124461</v>
      </c>
    </row>
    <row r="3391" spans="1:30" x14ac:dyDescent="0.25">
      <c r="A3391" t="s">
        <v>1229</v>
      </c>
      <c r="C3391" t="s">
        <v>1230</v>
      </c>
      <c r="D3391" t="s">
        <v>201</v>
      </c>
      <c r="E3391" t="s">
        <v>1231</v>
      </c>
      <c r="F3391" t="s">
        <v>782</v>
      </c>
      <c r="H3391" t="s">
        <v>743</v>
      </c>
      <c r="I3391">
        <v>20</v>
      </c>
      <c r="J3391">
        <v>38</v>
      </c>
      <c r="M3391" t="s">
        <v>744</v>
      </c>
      <c r="N3391" t="s">
        <v>745</v>
      </c>
      <c r="O3391">
        <v>0</v>
      </c>
      <c r="P3391" t="s">
        <v>783</v>
      </c>
      <c r="Q3391" t="s">
        <v>86</v>
      </c>
      <c r="R3391" t="s">
        <v>86</v>
      </c>
      <c r="S3391" s="71">
        <v>45418</v>
      </c>
      <c r="T3391" s="94">
        <v>0.29166666666666669</v>
      </c>
      <c r="U3391" s="71">
        <v>45418</v>
      </c>
      <c r="V3391" s="94">
        <v>0.33333333333333331</v>
      </c>
      <c r="W3391">
        <v>60</v>
      </c>
      <c r="X3391">
        <v>1</v>
      </c>
      <c r="Y3391" t="s">
        <v>35</v>
      </c>
      <c r="AB3391" t="s">
        <v>906</v>
      </c>
      <c r="AC3391" t="s">
        <v>907</v>
      </c>
      <c r="AD3391">
        <v>92236</v>
      </c>
    </row>
    <row r="3392" spans="1:30" x14ac:dyDescent="0.25">
      <c r="A3392" t="s">
        <v>1229</v>
      </c>
      <c r="C3392" t="s">
        <v>1230</v>
      </c>
      <c r="D3392" t="s">
        <v>201</v>
      </c>
      <c r="E3392" t="s">
        <v>1231</v>
      </c>
      <c r="F3392" t="s">
        <v>782</v>
      </c>
      <c r="H3392" t="s">
        <v>743</v>
      </c>
      <c r="I3392">
        <v>20</v>
      </c>
      <c r="J3392">
        <v>38</v>
      </c>
      <c r="M3392" t="s">
        <v>744</v>
      </c>
      <c r="N3392" t="s">
        <v>745</v>
      </c>
      <c r="O3392">
        <v>0</v>
      </c>
      <c r="P3392" t="s">
        <v>819</v>
      </c>
      <c r="Q3392" t="s">
        <v>86</v>
      </c>
      <c r="R3392" t="s">
        <v>86</v>
      </c>
      <c r="S3392" s="71">
        <v>45418</v>
      </c>
      <c r="T3392" s="94">
        <v>0.35416666666666669</v>
      </c>
      <c r="U3392" s="71">
        <v>45418</v>
      </c>
      <c r="V3392" s="94">
        <v>0.39583333333333331</v>
      </c>
      <c r="W3392">
        <v>60</v>
      </c>
      <c r="X3392">
        <v>1</v>
      </c>
      <c r="Y3392" t="s">
        <v>35</v>
      </c>
      <c r="AB3392" t="s">
        <v>820</v>
      </c>
      <c r="AC3392" t="s">
        <v>821</v>
      </c>
      <c r="AD3392">
        <v>92259</v>
      </c>
    </row>
    <row r="3393" spans="1:30" x14ac:dyDescent="0.25">
      <c r="A3393" t="s">
        <v>1229</v>
      </c>
      <c r="C3393" t="s">
        <v>1230</v>
      </c>
      <c r="D3393" t="s">
        <v>201</v>
      </c>
      <c r="E3393" t="s">
        <v>1231</v>
      </c>
      <c r="F3393" t="s">
        <v>782</v>
      </c>
      <c r="H3393" t="s">
        <v>743</v>
      </c>
      <c r="I3393">
        <v>20</v>
      </c>
      <c r="J3393">
        <v>38</v>
      </c>
      <c r="M3393" t="s">
        <v>789</v>
      </c>
      <c r="N3393" t="s">
        <v>777</v>
      </c>
      <c r="P3393" t="s">
        <v>790</v>
      </c>
      <c r="S3393" s="71">
        <v>45418</v>
      </c>
      <c r="T3393" s="94">
        <v>0.35416666666666669</v>
      </c>
      <c r="U3393" s="71">
        <v>45418</v>
      </c>
      <c r="V3393" s="94">
        <v>0.39583333333333331</v>
      </c>
      <c r="W3393">
        <v>7.15</v>
      </c>
      <c r="X3393">
        <v>0.119166667</v>
      </c>
      <c r="Y3393" t="s">
        <v>35</v>
      </c>
      <c r="AD3393">
        <v>92259</v>
      </c>
    </row>
    <row r="3394" spans="1:30" x14ac:dyDescent="0.25">
      <c r="A3394" t="s">
        <v>1229</v>
      </c>
      <c r="C3394" t="s">
        <v>1230</v>
      </c>
      <c r="D3394" t="s">
        <v>201</v>
      </c>
      <c r="E3394" t="s">
        <v>1231</v>
      </c>
      <c r="F3394" t="s">
        <v>782</v>
      </c>
      <c r="H3394" t="s">
        <v>743</v>
      </c>
      <c r="I3394">
        <v>20</v>
      </c>
      <c r="J3394">
        <v>38</v>
      </c>
      <c r="M3394" t="s">
        <v>744</v>
      </c>
      <c r="N3394" t="s">
        <v>745</v>
      </c>
      <c r="O3394">
        <v>0</v>
      </c>
      <c r="P3394" t="s">
        <v>783</v>
      </c>
      <c r="Q3394" t="s">
        <v>86</v>
      </c>
      <c r="R3394" t="s">
        <v>86</v>
      </c>
      <c r="S3394" s="71">
        <v>45418</v>
      </c>
      <c r="T3394" s="94">
        <v>0.5625</v>
      </c>
      <c r="U3394" s="71">
        <v>45418</v>
      </c>
      <c r="V3394" s="94">
        <v>0.64583333333333337</v>
      </c>
      <c r="W3394">
        <v>120</v>
      </c>
      <c r="X3394">
        <v>2</v>
      </c>
      <c r="Y3394" t="s">
        <v>35</v>
      </c>
      <c r="AB3394" t="s">
        <v>1232</v>
      </c>
      <c r="AC3394" t="s">
        <v>1233</v>
      </c>
      <c r="AD3394">
        <v>97218</v>
      </c>
    </row>
    <row r="3395" spans="1:30" x14ac:dyDescent="0.25">
      <c r="A3395" t="s">
        <v>1229</v>
      </c>
      <c r="C3395" t="s">
        <v>1230</v>
      </c>
      <c r="D3395" t="s">
        <v>201</v>
      </c>
      <c r="E3395" t="s">
        <v>1231</v>
      </c>
      <c r="F3395" t="s">
        <v>782</v>
      </c>
      <c r="H3395" t="s">
        <v>743</v>
      </c>
      <c r="I3395">
        <v>20</v>
      </c>
      <c r="J3395">
        <v>38</v>
      </c>
      <c r="M3395" t="s">
        <v>776</v>
      </c>
      <c r="N3395" t="s">
        <v>777</v>
      </c>
      <c r="P3395" t="s">
        <v>788</v>
      </c>
      <c r="Q3395" t="s">
        <v>86</v>
      </c>
      <c r="R3395" t="s">
        <v>86</v>
      </c>
      <c r="S3395" s="71">
        <v>45418</v>
      </c>
      <c r="T3395" s="94">
        <v>0.5625</v>
      </c>
      <c r="U3395" s="71">
        <v>45418</v>
      </c>
      <c r="V3395" s="94">
        <v>0.64583333333333337</v>
      </c>
      <c r="W3395">
        <v>9</v>
      </c>
      <c r="X3395">
        <v>0.15</v>
      </c>
      <c r="Y3395" t="s">
        <v>35</v>
      </c>
      <c r="AB3395" t="s">
        <v>1232</v>
      </c>
      <c r="AC3395" t="s">
        <v>1233</v>
      </c>
      <c r="AD3395">
        <v>97218</v>
      </c>
    </row>
    <row r="3396" spans="1:30" x14ac:dyDescent="0.25">
      <c r="A3396" t="s">
        <v>1229</v>
      </c>
      <c r="C3396" t="s">
        <v>1230</v>
      </c>
      <c r="D3396" t="s">
        <v>201</v>
      </c>
      <c r="E3396" t="s">
        <v>1231</v>
      </c>
      <c r="F3396" t="s">
        <v>782</v>
      </c>
      <c r="H3396" t="s">
        <v>743</v>
      </c>
      <c r="I3396">
        <v>20</v>
      </c>
      <c r="J3396">
        <v>38</v>
      </c>
      <c r="M3396" t="s">
        <v>789</v>
      </c>
      <c r="N3396" t="s">
        <v>777</v>
      </c>
      <c r="P3396" t="s">
        <v>790</v>
      </c>
      <c r="S3396" s="71">
        <v>45418</v>
      </c>
      <c r="T3396" s="94">
        <v>0.5625</v>
      </c>
      <c r="U3396" s="71">
        <v>45418</v>
      </c>
      <c r="V3396" s="94">
        <v>0.64583333333333337</v>
      </c>
      <c r="W3396">
        <v>7.63</v>
      </c>
      <c r="X3396">
        <v>0.12716666700000001</v>
      </c>
      <c r="Y3396" t="s">
        <v>35</v>
      </c>
      <c r="AD3396">
        <v>97218</v>
      </c>
    </row>
    <row r="3397" spans="1:30" x14ac:dyDescent="0.25">
      <c r="A3397" t="s">
        <v>1229</v>
      </c>
      <c r="C3397" t="s">
        <v>1230</v>
      </c>
      <c r="D3397" t="s">
        <v>201</v>
      </c>
      <c r="E3397" t="s">
        <v>1231</v>
      </c>
      <c r="F3397" t="s">
        <v>782</v>
      </c>
      <c r="H3397" t="s">
        <v>743</v>
      </c>
      <c r="I3397">
        <v>20</v>
      </c>
      <c r="J3397">
        <v>38</v>
      </c>
      <c r="M3397" t="s">
        <v>744</v>
      </c>
      <c r="N3397" t="s">
        <v>745</v>
      </c>
      <c r="O3397">
        <v>0</v>
      </c>
      <c r="P3397" t="s">
        <v>783</v>
      </c>
      <c r="Q3397" t="s">
        <v>86</v>
      </c>
      <c r="R3397" t="s">
        <v>86</v>
      </c>
      <c r="S3397" s="71">
        <v>45418</v>
      </c>
      <c r="T3397" s="94">
        <v>0.65625</v>
      </c>
      <c r="U3397" s="71">
        <v>45418</v>
      </c>
      <c r="V3397" s="94">
        <v>0.69791666666666663</v>
      </c>
      <c r="W3397">
        <v>60</v>
      </c>
      <c r="X3397">
        <v>1</v>
      </c>
      <c r="Y3397" t="s">
        <v>35</v>
      </c>
      <c r="AB3397" t="s">
        <v>906</v>
      </c>
      <c r="AC3397" t="s">
        <v>907</v>
      </c>
      <c r="AD3397">
        <v>98218</v>
      </c>
    </row>
    <row r="3398" spans="1:30" x14ac:dyDescent="0.25">
      <c r="A3398" t="s">
        <v>1229</v>
      </c>
      <c r="C3398" t="s">
        <v>1230</v>
      </c>
      <c r="D3398" t="s">
        <v>201</v>
      </c>
      <c r="E3398" t="s">
        <v>1231</v>
      </c>
      <c r="F3398" t="s">
        <v>782</v>
      </c>
      <c r="H3398" t="s">
        <v>743</v>
      </c>
      <c r="I3398">
        <v>20</v>
      </c>
      <c r="J3398">
        <v>38</v>
      </c>
      <c r="M3398" t="s">
        <v>789</v>
      </c>
      <c r="N3398" t="s">
        <v>777</v>
      </c>
      <c r="P3398" t="s">
        <v>790</v>
      </c>
      <c r="S3398" s="71">
        <v>45418</v>
      </c>
      <c r="T3398" s="94">
        <v>0.65625</v>
      </c>
      <c r="U3398" s="71">
        <v>45418</v>
      </c>
      <c r="V3398" s="94">
        <v>0.69791666666666663</v>
      </c>
      <c r="W3398">
        <v>2.8</v>
      </c>
      <c r="X3398">
        <v>4.6666667000000002E-2</v>
      </c>
      <c r="Y3398" t="s">
        <v>35</v>
      </c>
      <c r="AD3398">
        <v>98218</v>
      </c>
    </row>
    <row r="3399" spans="1:30" x14ac:dyDescent="0.25">
      <c r="A3399" t="s">
        <v>1229</v>
      </c>
      <c r="C3399" t="s">
        <v>1230</v>
      </c>
      <c r="D3399" t="s">
        <v>201</v>
      </c>
      <c r="E3399" t="s">
        <v>1231</v>
      </c>
      <c r="F3399" t="s">
        <v>782</v>
      </c>
      <c r="H3399" t="s">
        <v>743</v>
      </c>
      <c r="I3399">
        <v>20</v>
      </c>
      <c r="J3399">
        <v>38</v>
      </c>
      <c r="M3399" t="s">
        <v>744</v>
      </c>
      <c r="N3399" t="s">
        <v>796</v>
      </c>
      <c r="O3399">
        <v>0</v>
      </c>
      <c r="P3399" t="s">
        <v>797</v>
      </c>
      <c r="Q3399" t="s">
        <v>747</v>
      </c>
      <c r="R3399" t="s">
        <v>747</v>
      </c>
      <c r="S3399" s="71">
        <v>45418</v>
      </c>
      <c r="T3399" s="94">
        <v>0.70833333333333337</v>
      </c>
      <c r="U3399" s="71">
        <v>45418</v>
      </c>
      <c r="V3399" s="94">
        <v>0.73958333333333337</v>
      </c>
      <c r="W3399">
        <v>45</v>
      </c>
      <c r="X3399">
        <v>0.75</v>
      </c>
      <c r="AB3399" t="s">
        <v>798</v>
      </c>
      <c r="AC3399" t="s">
        <v>799</v>
      </c>
      <c r="AD3399">
        <v>125870</v>
      </c>
    </row>
    <row r="3400" spans="1:30" x14ac:dyDescent="0.25">
      <c r="A3400" t="s">
        <v>1229</v>
      </c>
      <c r="C3400" t="s">
        <v>1230</v>
      </c>
      <c r="D3400" t="s">
        <v>201</v>
      </c>
      <c r="E3400" t="s">
        <v>1231</v>
      </c>
      <c r="F3400" t="s">
        <v>782</v>
      </c>
      <c r="H3400" t="s">
        <v>743</v>
      </c>
      <c r="I3400">
        <v>20</v>
      </c>
      <c r="J3400">
        <v>38</v>
      </c>
      <c r="M3400" t="s">
        <v>744</v>
      </c>
      <c r="N3400" t="s">
        <v>745</v>
      </c>
      <c r="O3400">
        <v>0</v>
      </c>
      <c r="P3400" t="s">
        <v>783</v>
      </c>
      <c r="Q3400" t="s">
        <v>86</v>
      </c>
      <c r="R3400" t="s">
        <v>86</v>
      </c>
      <c r="S3400" s="71">
        <v>45420</v>
      </c>
      <c r="T3400" s="94">
        <v>0.30208333333333331</v>
      </c>
      <c r="U3400" s="71">
        <v>45420</v>
      </c>
      <c r="V3400" s="94">
        <v>0.38541666666666669</v>
      </c>
      <c r="W3400">
        <v>120</v>
      </c>
      <c r="X3400">
        <v>2</v>
      </c>
      <c r="Y3400" t="s">
        <v>261</v>
      </c>
      <c r="AB3400" t="s">
        <v>824</v>
      </c>
      <c r="AC3400" t="s">
        <v>825</v>
      </c>
      <c r="AD3400">
        <v>120871</v>
      </c>
    </row>
    <row r="3401" spans="1:30" x14ac:dyDescent="0.25">
      <c r="A3401" t="s">
        <v>1229</v>
      </c>
      <c r="C3401" t="s">
        <v>1230</v>
      </c>
      <c r="D3401" t="s">
        <v>201</v>
      </c>
      <c r="E3401" t="s">
        <v>1231</v>
      </c>
      <c r="F3401" t="s">
        <v>782</v>
      </c>
      <c r="H3401" t="s">
        <v>743</v>
      </c>
      <c r="I3401">
        <v>20</v>
      </c>
      <c r="J3401">
        <v>38</v>
      </c>
      <c r="M3401" t="s">
        <v>744</v>
      </c>
      <c r="N3401" t="s">
        <v>745</v>
      </c>
      <c r="O3401">
        <v>0</v>
      </c>
      <c r="P3401" t="s">
        <v>791</v>
      </c>
      <c r="Q3401" t="s">
        <v>85</v>
      </c>
      <c r="R3401" t="s">
        <v>792</v>
      </c>
      <c r="S3401" s="71">
        <v>45420</v>
      </c>
      <c r="T3401" s="94">
        <v>0.39583333333333331</v>
      </c>
      <c r="U3401" s="71">
        <v>45420</v>
      </c>
      <c r="V3401" s="94">
        <v>0.47916666666666669</v>
      </c>
      <c r="W3401">
        <v>120</v>
      </c>
      <c r="X3401">
        <v>2</v>
      </c>
      <c r="Y3401" t="s">
        <v>35</v>
      </c>
      <c r="AB3401" t="s">
        <v>1691</v>
      </c>
      <c r="AC3401" t="s">
        <v>1692</v>
      </c>
      <c r="AD3401">
        <v>95838</v>
      </c>
    </row>
    <row r="3402" spans="1:30" x14ac:dyDescent="0.25">
      <c r="A3402" t="s">
        <v>1229</v>
      </c>
      <c r="C3402" t="s">
        <v>1230</v>
      </c>
      <c r="D3402" t="s">
        <v>201</v>
      </c>
      <c r="E3402" t="s">
        <v>1231</v>
      </c>
      <c r="F3402" t="s">
        <v>782</v>
      </c>
      <c r="H3402" t="s">
        <v>743</v>
      </c>
      <c r="I3402">
        <v>20</v>
      </c>
      <c r="J3402">
        <v>38</v>
      </c>
      <c r="M3402" t="s">
        <v>789</v>
      </c>
      <c r="N3402" t="s">
        <v>777</v>
      </c>
      <c r="P3402" t="s">
        <v>790</v>
      </c>
      <c r="S3402" s="71">
        <v>45420</v>
      </c>
      <c r="T3402" s="94">
        <v>0.39583333333333331</v>
      </c>
      <c r="U3402" s="71">
        <v>45420</v>
      </c>
      <c r="V3402" s="94">
        <v>0.47916666666666669</v>
      </c>
      <c r="W3402">
        <v>8.15</v>
      </c>
      <c r="X3402">
        <v>0.135833333</v>
      </c>
      <c r="Y3402" t="s">
        <v>35</v>
      </c>
      <c r="AD3402">
        <v>95838</v>
      </c>
    </row>
    <row r="3403" spans="1:30" x14ac:dyDescent="0.25">
      <c r="A3403" t="s">
        <v>1229</v>
      </c>
      <c r="C3403" t="s">
        <v>1230</v>
      </c>
      <c r="D3403" t="s">
        <v>201</v>
      </c>
      <c r="E3403" t="s">
        <v>1231</v>
      </c>
      <c r="F3403" t="s">
        <v>782</v>
      </c>
      <c r="H3403" t="s">
        <v>743</v>
      </c>
      <c r="I3403">
        <v>20</v>
      </c>
      <c r="J3403">
        <v>38</v>
      </c>
      <c r="M3403" t="s">
        <v>744</v>
      </c>
      <c r="N3403" t="s">
        <v>745</v>
      </c>
      <c r="O3403">
        <v>0</v>
      </c>
      <c r="P3403" t="s">
        <v>819</v>
      </c>
      <c r="Q3403" t="s">
        <v>86</v>
      </c>
      <c r="R3403" t="s">
        <v>86</v>
      </c>
      <c r="S3403" s="71">
        <v>45420</v>
      </c>
      <c r="T3403" s="94">
        <v>0.48958333333333331</v>
      </c>
      <c r="U3403" s="71">
        <v>45420</v>
      </c>
      <c r="V3403" s="94">
        <v>0.53125</v>
      </c>
      <c r="W3403">
        <v>60</v>
      </c>
      <c r="X3403">
        <v>1</v>
      </c>
      <c r="Y3403" t="s">
        <v>35</v>
      </c>
      <c r="AB3403" t="s">
        <v>1195</v>
      </c>
      <c r="AC3403" t="s">
        <v>1196</v>
      </c>
      <c r="AD3403">
        <v>95899</v>
      </c>
    </row>
    <row r="3404" spans="1:30" x14ac:dyDescent="0.25">
      <c r="A3404" t="s">
        <v>1229</v>
      </c>
      <c r="C3404" t="s">
        <v>1230</v>
      </c>
      <c r="D3404" t="s">
        <v>201</v>
      </c>
      <c r="E3404" t="s">
        <v>1231</v>
      </c>
      <c r="F3404" t="s">
        <v>782</v>
      </c>
      <c r="H3404" t="s">
        <v>743</v>
      </c>
      <c r="I3404">
        <v>20</v>
      </c>
      <c r="J3404">
        <v>38</v>
      </c>
      <c r="M3404" t="s">
        <v>789</v>
      </c>
      <c r="N3404" t="s">
        <v>777</v>
      </c>
      <c r="P3404" t="s">
        <v>790</v>
      </c>
      <c r="S3404" s="71">
        <v>45420</v>
      </c>
      <c r="T3404" s="94">
        <v>0.48958333333333331</v>
      </c>
      <c r="U3404" s="71">
        <v>45420</v>
      </c>
      <c r="V3404" s="94">
        <v>0.53125</v>
      </c>
      <c r="W3404">
        <v>1.05</v>
      </c>
      <c r="X3404">
        <v>1.7500000000000002E-2</v>
      </c>
      <c r="Y3404" t="s">
        <v>35</v>
      </c>
      <c r="AD3404">
        <v>95899</v>
      </c>
    </row>
    <row r="3405" spans="1:30" x14ac:dyDescent="0.25">
      <c r="A3405" t="s">
        <v>1229</v>
      </c>
      <c r="C3405" t="s">
        <v>1230</v>
      </c>
      <c r="D3405" t="s">
        <v>201</v>
      </c>
      <c r="E3405" t="s">
        <v>1231</v>
      </c>
      <c r="F3405" t="s">
        <v>782</v>
      </c>
      <c r="H3405" t="s">
        <v>743</v>
      </c>
      <c r="I3405">
        <v>20</v>
      </c>
      <c r="J3405">
        <v>38</v>
      </c>
      <c r="M3405" t="s">
        <v>744</v>
      </c>
      <c r="N3405" t="s">
        <v>745</v>
      </c>
      <c r="O3405">
        <v>0</v>
      </c>
      <c r="P3405" t="s">
        <v>819</v>
      </c>
      <c r="Q3405" t="s">
        <v>86</v>
      </c>
      <c r="R3405" t="s">
        <v>86</v>
      </c>
      <c r="S3405" s="71">
        <v>45420</v>
      </c>
      <c r="T3405" s="94">
        <v>0.54166666666666663</v>
      </c>
      <c r="U3405" s="71">
        <v>45420</v>
      </c>
      <c r="V3405" s="94">
        <v>0.58333333333333337</v>
      </c>
      <c r="W3405">
        <v>60</v>
      </c>
      <c r="X3405">
        <v>1</v>
      </c>
      <c r="Y3405" t="s">
        <v>35</v>
      </c>
      <c r="AB3405" t="s">
        <v>1236</v>
      </c>
      <c r="AC3405" t="s">
        <v>1237</v>
      </c>
      <c r="AD3405">
        <v>93166</v>
      </c>
    </row>
    <row r="3406" spans="1:30" x14ac:dyDescent="0.25">
      <c r="A3406" t="s">
        <v>1229</v>
      </c>
      <c r="C3406" t="s">
        <v>1230</v>
      </c>
      <c r="D3406" t="s">
        <v>201</v>
      </c>
      <c r="E3406" t="s">
        <v>1231</v>
      </c>
      <c r="F3406" t="s">
        <v>782</v>
      </c>
      <c r="H3406" t="s">
        <v>743</v>
      </c>
      <c r="I3406">
        <v>20</v>
      </c>
      <c r="J3406">
        <v>38</v>
      </c>
      <c r="M3406" t="s">
        <v>789</v>
      </c>
      <c r="N3406" t="s">
        <v>777</v>
      </c>
      <c r="P3406" t="s">
        <v>790</v>
      </c>
      <c r="S3406" s="71">
        <v>45420</v>
      </c>
      <c r="T3406" s="94">
        <v>0.54166666666666663</v>
      </c>
      <c r="U3406" s="71">
        <v>45420</v>
      </c>
      <c r="V3406" s="94">
        <v>0.58333333333333337</v>
      </c>
      <c r="W3406">
        <v>0.48</v>
      </c>
      <c r="X3406">
        <v>8.0000000000000002E-3</v>
      </c>
      <c r="Y3406" t="s">
        <v>35</v>
      </c>
      <c r="AD3406">
        <v>93166</v>
      </c>
    </row>
    <row r="3407" spans="1:30" x14ac:dyDescent="0.25">
      <c r="A3407" t="s">
        <v>1229</v>
      </c>
      <c r="C3407" t="s">
        <v>1230</v>
      </c>
      <c r="D3407" t="s">
        <v>201</v>
      </c>
      <c r="E3407" t="s">
        <v>1231</v>
      </c>
      <c r="F3407" t="s">
        <v>782</v>
      </c>
      <c r="H3407" t="s">
        <v>743</v>
      </c>
      <c r="I3407">
        <v>20</v>
      </c>
      <c r="J3407">
        <v>38</v>
      </c>
      <c r="M3407" t="s">
        <v>744</v>
      </c>
      <c r="N3407" t="s">
        <v>745</v>
      </c>
      <c r="O3407">
        <v>0</v>
      </c>
      <c r="P3407" t="s">
        <v>816</v>
      </c>
      <c r="Q3407" t="s">
        <v>86</v>
      </c>
      <c r="R3407" t="s">
        <v>86</v>
      </c>
      <c r="S3407" s="71">
        <v>45420</v>
      </c>
      <c r="T3407" s="94">
        <v>0.60416666666666663</v>
      </c>
      <c r="U3407" s="71">
        <v>45420</v>
      </c>
      <c r="V3407" s="94">
        <v>0.64583333333333337</v>
      </c>
      <c r="W3407">
        <v>60</v>
      </c>
      <c r="X3407">
        <v>1</v>
      </c>
      <c r="Y3407" t="s">
        <v>203</v>
      </c>
      <c r="AB3407" t="s">
        <v>1238</v>
      </c>
      <c r="AC3407" t="s">
        <v>1239</v>
      </c>
      <c r="AD3407">
        <v>97756</v>
      </c>
    </row>
    <row r="3408" spans="1:30" x14ac:dyDescent="0.25">
      <c r="A3408" t="s">
        <v>1229</v>
      </c>
      <c r="C3408" t="s">
        <v>1230</v>
      </c>
      <c r="D3408" t="s">
        <v>201</v>
      </c>
      <c r="E3408" t="s">
        <v>1231</v>
      </c>
      <c r="F3408" t="s">
        <v>782</v>
      </c>
      <c r="H3408" t="s">
        <v>743</v>
      </c>
      <c r="I3408">
        <v>20</v>
      </c>
      <c r="J3408">
        <v>38</v>
      </c>
      <c r="M3408" t="s">
        <v>789</v>
      </c>
      <c r="N3408" t="s">
        <v>777</v>
      </c>
      <c r="P3408" t="s">
        <v>790</v>
      </c>
      <c r="S3408" s="71">
        <v>45420</v>
      </c>
      <c r="T3408" s="94">
        <v>0.60416666666666663</v>
      </c>
      <c r="U3408" s="71">
        <v>45420</v>
      </c>
      <c r="V3408" s="94">
        <v>0.64583333333333337</v>
      </c>
      <c r="W3408">
        <v>1.03</v>
      </c>
      <c r="X3408">
        <v>1.7166667E-2</v>
      </c>
      <c r="Y3408" t="s">
        <v>203</v>
      </c>
      <c r="AD3408">
        <v>97756</v>
      </c>
    </row>
    <row r="3409" spans="1:30" x14ac:dyDescent="0.25">
      <c r="A3409" t="s">
        <v>1229</v>
      </c>
      <c r="C3409" t="s">
        <v>1230</v>
      </c>
      <c r="D3409" t="s">
        <v>201</v>
      </c>
      <c r="E3409" t="s">
        <v>1231</v>
      </c>
      <c r="F3409" t="s">
        <v>782</v>
      </c>
      <c r="H3409" t="s">
        <v>743</v>
      </c>
      <c r="I3409">
        <v>20</v>
      </c>
      <c r="J3409">
        <v>38</v>
      </c>
      <c r="M3409" t="s">
        <v>744</v>
      </c>
      <c r="N3409" t="s">
        <v>796</v>
      </c>
      <c r="O3409">
        <v>0</v>
      </c>
      <c r="P3409" t="s">
        <v>797</v>
      </c>
      <c r="Q3409" t="s">
        <v>747</v>
      </c>
      <c r="R3409" t="s">
        <v>747</v>
      </c>
      <c r="S3409" s="71">
        <v>45420</v>
      </c>
      <c r="T3409" s="94">
        <v>0.66666666666666663</v>
      </c>
      <c r="U3409" s="71">
        <v>45420</v>
      </c>
      <c r="V3409" s="94">
        <v>0.71875</v>
      </c>
      <c r="W3409">
        <v>75</v>
      </c>
      <c r="X3409">
        <v>1.25</v>
      </c>
      <c r="AB3409" t="s">
        <v>798</v>
      </c>
      <c r="AC3409" t="s">
        <v>799</v>
      </c>
      <c r="AD3409">
        <v>126689</v>
      </c>
    </row>
    <row r="3410" spans="1:30" x14ac:dyDescent="0.25">
      <c r="A3410" t="s">
        <v>1229</v>
      </c>
      <c r="C3410" t="s">
        <v>1230</v>
      </c>
      <c r="D3410" t="s">
        <v>201</v>
      </c>
      <c r="E3410" t="s">
        <v>1231</v>
      </c>
      <c r="F3410" t="s">
        <v>782</v>
      </c>
      <c r="H3410" t="s">
        <v>743</v>
      </c>
      <c r="I3410">
        <v>20</v>
      </c>
      <c r="J3410">
        <v>38</v>
      </c>
      <c r="M3410" t="s">
        <v>744</v>
      </c>
      <c r="N3410" t="s">
        <v>745</v>
      </c>
      <c r="O3410">
        <v>0</v>
      </c>
      <c r="P3410" t="s">
        <v>783</v>
      </c>
      <c r="Q3410" t="s">
        <v>86</v>
      </c>
      <c r="R3410" t="s">
        <v>86</v>
      </c>
      <c r="S3410" s="71">
        <v>45421</v>
      </c>
      <c r="T3410" s="94">
        <v>0.3125</v>
      </c>
      <c r="U3410" s="71">
        <v>45421</v>
      </c>
      <c r="V3410" s="94">
        <v>0.35416666666666669</v>
      </c>
      <c r="W3410">
        <v>60</v>
      </c>
      <c r="X3410">
        <v>1</v>
      </c>
      <c r="Y3410" t="s">
        <v>35</v>
      </c>
      <c r="AB3410" t="s">
        <v>906</v>
      </c>
      <c r="AC3410" t="s">
        <v>907</v>
      </c>
      <c r="AD3410">
        <v>95968</v>
      </c>
    </row>
    <row r="3411" spans="1:30" x14ac:dyDescent="0.25">
      <c r="A3411" t="s">
        <v>1229</v>
      </c>
      <c r="C3411" t="s">
        <v>1230</v>
      </c>
      <c r="D3411" t="s">
        <v>201</v>
      </c>
      <c r="E3411" t="s">
        <v>1231</v>
      </c>
      <c r="F3411" t="s">
        <v>782</v>
      </c>
      <c r="H3411" t="s">
        <v>743</v>
      </c>
      <c r="I3411">
        <v>20</v>
      </c>
      <c r="J3411">
        <v>38</v>
      </c>
      <c r="M3411" t="s">
        <v>744</v>
      </c>
      <c r="N3411" t="s">
        <v>745</v>
      </c>
      <c r="O3411">
        <v>0</v>
      </c>
      <c r="P3411" t="s">
        <v>819</v>
      </c>
      <c r="Q3411" t="s">
        <v>86</v>
      </c>
      <c r="R3411" t="s">
        <v>86</v>
      </c>
      <c r="S3411" s="71">
        <v>45421</v>
      </c>
      <c r="T3411" s="94">
        <v>0.375</v>
      </c>
      <c r="U3411" s="71">
        <v>45421</v>
      </c>
      <c r="V3411" s="94">
        <v>0.41666666666666669</v>
      </c>
      <c r="W3411">
        <v>60</v>
      </c>
      <c r="X3411">
        <v>1</v>
      </c>
      <c r="Y3411" t="s">
        <v>35</v>
      </c>
      <c r="AB3411" t="s">
        <v>1195</v>
      </c>
      <c r="AC3411" t="s">
        <v>1196</v>
      </c>
      <c r="AD3411">
        <v>98549</v>
      </c>
    </row>
    <row r="3412" spans="1:30" x14ac:dyDescent="0.25">
      <c r="A3412" t="s">
        <v>1229</v>
      </c>
      <c r="C3412" t="s">
        <v>1230</v>
      </c>
      <c r="D3412" t="s">
        <v>201</v>
      </c>
      <c r="E3412" t="s">
        <v>1231</v>
      </c>
      <c r="F3412" t="s">
        <v>782</v>
      </c>
      <c r="H3412" t="s">
        <v>743</v>
      </c>
      <c r="I3412">
        <v>20</v>
      </c>
      <c r="J3412">
        <v>38</v>
      </c>
      <c r="M3412" t="s">
        <v>789</v>
      </c>
      <c r="N3412" t="s">
        <v>777</v>
      </c>
      <c r="P3412" t="s">
        <v>790</v>
      </c>
      <c r="S3412" s="71">
        <v>45421</v>
      </c>
      <c r="T3412" s="94">
        <v>0.375</v>
      </c>
      <c r="U3412" s="71">
        <v>45421</v>
      </c>
      <c r="V3412" s="94">
        <v>0.41666666666666669</v>
      </c>
      <c r="W3412">
        <v>5.48</v>
      </c>
      <c r="X3412">
        <v>9.1333333000000003E-2</v>
      </c>
      <c r="Y3412" t="s">
        <v>35</v>
      </c>
      <c r="AD3412">
        <v>98549</v>
      </c>
    </row>
    <row r="3413" spans="1:30" x14ac:dyDescent="0.25">
      <c r="A3413" t="s">
        <v>1229</v>
      </c>
      <c r="C3413" t="s">
        <v>1230</v>
      </c>
      <c r="D3413" t="s">
        <v>201</v>
      </c>
      <c r="E3413" t="s">
        <v>1231</v>
      </c>
      <c r="F3413" t="s">
        <v>782</v>
      </c>
      <c r="H3413" t="s">
        <v>743</v>
      </c>
      <c r="I3413">
        <v>20</v>
      </c>
      <c r="J3413">
        <v>38</v>
      </c>
      <c r="M3413" t="s">
        <v>744</v>
      </c>
      <c r="N3413" t="s">
        <v>745</v>
      </c>
      <c r="O3413">
        <v>0</v>
      </c>
      <c r="P3413" t="s">
        <v>783</v>
      </c>
      <c r="Q3413" t="s">
        <v>86</v>
      </c>
      <c r="R3413" t="s">
        <v>86</v>
      </c>
      <c r="S3413" s="71">
        <v>45421</v>
      </c>
      <c r="T3413" s="94">
        <v>0.4375</v>
      </c>
      <c r="U3413" s="71">
        <v>45421</v>
      </c>
      <c r="V3413" s="94">
        <v>0.52083333333333337</v>
      </c>
      <c r="W3413">
        <v>120</v>
      </c>
      <c r="X3413">
        <v>2</v>
      </c>
      <c r="Y3413" t="s">
        <v>35</v>
      </c>
      <c r="AB3413" t="s">
        <v>1232</v>
      </c>
      <c r="AC3413" t="s">
        <v>1233</v>
      </c>
      <c r="AD3413">
        <v>93122</v>
      </c>
    </row>
    <row r="3414" spans="1:30" x14ac:dyDescent="0.25">
      <c r="A3414" t="s">
        <v>1229</v>
      </c>
      <c r="C3414" t="s">
        <v>1230</v>
      </c>
      <c r="D3414" t="s">
        <v>201</v>
      </c>
      <c r="E3414" t="s">
        <v>1231</v>
      </c>
      <c r="F3414" t="s">
        <v>782</v>
      </c>
      <c r="H3414" t="s">
        <v>743</v>
      </c>
      <c r="I3414">
        <v>20</v>
      </c>
      <c r="J3414">
        <v>38</v>
      </c>
      <c r="M3414" t="s">
        <v>789</v>
      </c>
      <c r="N3414" t="s">
        <v>777</v>
      </c>
      <c r="P3414" t="s">
        <v>790</v>
      </c>
      <c r="S3414" s="71">
        <v>45421</v>
      </c>
      <c r="T3414" s="94">
        <v>0.4375</v>
      </c>
      <c r="U3414" s="71">
        <v>45421</v>
      </c>
      <c r="V3414" s="94">
        <v>0.52083333333333337</v>
      </c>
      <c r="W3414">
        <v>4.33</v>
      </c>
      <c r="X3414">
        <v>7.2166667000000004E-2</v>
      </c>
      <c r="Y3414" t="s">
        <v>35</v>
      </c>
      <c r="AD3414">
        <v>93122</v>
      </c>
    </row>
    <row r="3415" spans="1:30" x14ac:dyDescent="0.25">
      <c r="A3415" t="s">
        <v>1229</v>
      </c>
      <c r="C3415" t="s">
        <v>1230</v>
      </c>
      <c r="D3415" t="s">
        <v>201</v>
      </c>
      <c r="E3415" t="s">
        <v>1231</v>
      </c>
      <c r="F3415" t="s">
        <v>782</v>
      </c>
      <c r="H3415" t="s">
        <v>743</v>
      </c>
      <c r="I3415">
        <v>20</v>
      </c>
      <c r="J3415">
        <v>38</v>
      </c>
      <c r="M3415" t="s">
        <v>744</v>
      </c>
      <c r="N3415" t="s">
        <v>745</v>
      </c>
      <c r="O3415">
        <v>0</v>
      </c>
      <c r="P3415" t="s">
        <v>783</v>
      </c>
      <c r="Q3415" t="s">
        <v>86</v>
      </c>
      <c r="R3415" t="s">
        <v>86</v>
      </c>
      <c r="S3415" s="71">
        <v>45421</v>
      </c>
      <c r="T3415" s="94">
        <v>0.54166666666666663</v>
      </c>
      <c r="U3415" s="71">
        <v>45421</v>
      </c>
      <c r="V3415" s="94">
        <v>0.60416666666666663</v>
      </c>
      <c r="W3415">
        <v>90</v>
      </c>
      <c r="X3415">
        <v>1.5</v>
      </c>
      <c r="Y3415" t="s">
        <v>35</v>
      </c>
      <c r="AB3415" t="s">
        <v>1234</v>
      </c>
      <c r="AC3415" t="s">
        <v>1235</v>
      </c>
      <c r="AD3415">
        <v>106337</v>
      </c>
    </row>
    <row r="3416" spans="1:30" x14ac:dyDescent="0.25">
      <c r="A3416" t="s">
        <v>1229</v>
      </c>
      <c r="C3416" t="s">
        <v>1230</v>
      </c>
      <c r="D3416" t="s">
        <v>201</v>
      </c>
      <c r="E3416" t="s">
        <v>1231</v>
      </c>
      <c r="F3416" t="s">
        <v>782</v>
      </c>
      <c r="H3416" t="s">
        <v>743</v>
      </c>
      <c r="I3416">
        <v>20</v>
      </c>
      <c r="J3416">
        <v>38</v>
      </c>
      <c r="M3416" t="s">
        <v>776</v>
      </c>
      <c r="N3416" t="s">
        <v>777</v>
      </c>
      <c r="P3416" t="s">
        <v>788</v>
      </c>
      <c r="Q3416" t="s">
        <v>86</v>
      </c>
      <c r="R3416" t="s">
        <v>86</v>
      </c>
      <c r="S3416" s="71">
        <v>45421</v>
      </c>
      <c r="T3416" s="94">
        <v>0.54166666666666663</v>
      </c>
      <c r="U3416" s="71">
        <v>45421</v>
      </c>
      <c r="V3416" s="94">
        <v>0.60416666666666663</v>
      </c>
      <c r="W3416">
        <v>6</v>
      </c>
      <c r="X3416">
        <v>0.1</v>
      </c>
      <c r="Y3416" t="s">
        <v>35</v>
      </c>
      <c r="AB3416" t="s">
        <v>1234</v>
      </c>
      <c r="AC3416" t="s">
        <v>1235</v>
      </c>
      <c r="AD3416">
        <v>106337</v>
      </c>
    </row>
    <row r="3417" spans="1:30" x14ac:dyDescent="0.25">
      <c r="A3417" t="s">
        <v>1229</v>
      </c>
      <c r="C3417" t="s">
        <v>1230</v>
      </c>
      <c r="D3417" t="s">
        <v>201</v>
      </c>
      <c r="E3417" t="s">
        <v>1231</v>
      </c>
      <c r="F3417" t="s">
        <v>782</v>
      </c>
      <c r="H3417" t="s">
        <v>743</v>
      </c>
      <c r="I3417">
        <v>20</v>
      </c>
      <c r="J3417">
        <v>38</v>
      </c>
      <c r="M3417" t="s">
        <v>789</v>
      </c>
      <c r="N3417" t="s">
        <v>777</v>
      </c>
      <c r="P3417" t="s">
        <v>790</v>
      </c>
      <c r="S3417" s="71">
        <v>45421</v>
      </c>
      <c r="T3417" s="94">
        <v>0.54166666666666663</v>
      </c>
      <c r="U3417" s="71">
        <v>45421</v>
      </c>
      <c r="V3417" s="94">
        <v>0.60416666666666663</v>
      </c>
      <c r="W3417">
        <v>4.68</v>
      </c>
      <c r="X3417">
        <v>7.8E-2</v>
      </c>
      <c r="Y3417" t="s">
        <v>35</v>
      </c>
      <c r="AD3417">
        <v>106337</v>
      </c>
    </row>
    <row r="3418" spans="1:30" x14ac:dyDescent="0.25">
      <c r="A3418" t="s">
        <v>1229</v>
      </c>
      <c r="C3418" t="s">
        <v>1230</v>
      </c>
      <c r="D3418" t="s">
        <v>201</v>
      </c>
      <c r="E3418" t="s">
        <v>1231</v>
      </c>
      <c r="F3418" t="s">
        <v>782</v>
      </c>
      <c r="H3418" t="s">
        <v>743</v>
      </c>
      <c r="I3418">
        <v>20</v>
      </c>
      <c r="J3418">
        <v>38</v>
      </c>
      <c r="M3418" t="s">
        <v>744</v>
      </c>
      <c r="N3418" t="s">
        <v>796</v>
      </c>
      <c r="O3418">
        <v>0</v>
      </c>
      <c r="P3418" t="s">
        <v>797</v>
      </c>
      <c r="Q3418" t="s">
        <v>747</v>
      </c>
      <c r="R3418" t="s">
        <v>747</v>
      </c>
      <c r="S3418" s="71">
        <v>45421</v>
      </c>
      <c r="T3418" s="94">
        <v>0.625</v>
      </c>
      <c r="U3418" s="71">
        <v>45421</v>
      </c>
      <c r="V3418" s="94">
        <v>0.6875</v>
      </c>
      <c r="W3418">
        <v>90</v>
      </c>
      <c r="X3418">
        <v>1.5</v>
      </c>
      <c r="AB3418" t="s">
        <v>798</v>
      </c>
      <c r="AC3418" t="s">
        <v>799</v>
      </c>
      <c r="AD3418">
        <v>127033</v>
      </c>
    </row>
    <row r="3419" spans="1:30" x14ac:dyDescent="0.25">
      <c r="A3419" t="s">
        <v>1229</v>
      </c>
      <c r="C3419" t="s">
        <v>1230</v>
      </c>
      <c r="D3419" t="s">
        <v>201</v>
      </c>
      <c r="E3419" t="s">
        <v>1231</v>
      </c>
      <c r="F3419" t="s">
        <v>782</v>
      </c>
      <c r="H3419" t="s">
        <v>743</v>
      </c>
      <c r="I3419">
        <v>20</v>
      </c>
      <c r="J3419">
        <v>38</v>
      </c>
      <c r="M3419" t="s">
        <v>744</v>
      </c>
      <c r="N3419" t="s">
        <v>745</v>
      </c>
      <c r="O3419">
        <v>0</v>
      </c>
      <c r="P3419" t="s">
        <v>819</v>
      </c>
      <c r="Q3419" t="s">
        <v>86</v>
      </c>
      <c r="R3419" t="s">
        <v>86</v>
      </c>
      <c r="S3419" s="71">
        <v>45422</v>
      </c>
      <c r="T3419" s="94">
        <v>0.3125</v>
      </c>
      <c r="U3419" s="71">
        <v>45422</v>
      </c>
      <c r="V3419" s="94">
        <v>0.35416666666666669</v>
      </c>
      <c r="W3419">
        <v>60</v>
      </c>
      <c r="X3419">
        <v>1</v>
      </c>
      <c r="Y3419" t="s">
        <v>35</v>
      </c>
      <c r="AB3419" t="s">
        <v>841</v>
      </c>
      <c r="AC3419" t="s">
        <v>842</v>
      </c>
      <c r="AD3419">
        <v>108824</v>
      </c>
    </row>
    <row r="3420" spans="1:30" x14ac:dyDescent="0.25">
      <c r="A3420" t="s">
        <v>1229</v>
      </c>
      <c r="C3420" t="s">
        <v>1230</v>
      </c>
      <c r="D3420" t="s">
        <v>201</v>
      </c>
      <c r="E3420" t="s">
        <v>1231</v>
      </c>
      <c r="F3420" t="s">
        <v>782</v>
      </c>
      <c r="H3420" t="s">
        <v>743</v>
      </c>
      <c r="I3420">
        <v>20</v>
      </c>
      <c r="J3420">
        <v>38</v>
      </c>
      <c r="M3420" t="s">
        <v>744</v>
      </c>
      <c r="N3420" t="s">
        <v>745</v>
      </c>
      <c r="O3420">
        <v>0</v>
      </c>
      <c r="P3420" t="s">
        <v>783</v>
      </c>
      <c r="Q3420" t="s">
        <v>86</v>
      </c>
      <c r="R3420" t="s">
        <v>86</v>
      </c>
      <c r="S3420" s="71">
        <v>45422</v>
      </c>
      <c r="T3420" s="94">
        <v>0.36458333333333331</v>
      </c>
      <c r="U3420" s="71">
        <v>45422</v>
      </c>
      <c r="V3420" s="94">
        <v>0.40625</v>
      </c>
      <c r="W3420">
        <v>60</v>
      </c>
      <c r="X3420">
        <v>1</v>
      </c>
      <c r="Y3420" t="s">
        <v>35</v>
      </c>
      <c r="AB3420" t="s">
        <v>906</v>
      </c>
      <c r="AC3420" t="s">
        <v>907</v>
      </c>
      <c r="AD3420">
        <v>108838</v>
      </c>
    </row>
    <row r="3421" spans="1:30" x14ac:dyDescent="0.25">
      <c r="A3421" t="s">
        <v>1229</v>
      </c>
      <c r="C3421" t="s">
        <v>1230</v>
      </c>
      <c r="D3421" t="s">
        <v>201</v>
      </c>
      <c r="E3421" t="s">
        <v>1231</v>
      </c>
      <c r="F3421" t="s">
        <v>782</v>
      </c>
      <c r="H3421" t="s">
        <v>743</v>
      </c>
      <c r="I3421">
        <v>20</v>
      </c>
      <c r="J3421">
        <v>38</v>
      </c>
      <c r="M3421" t="s">
        <v>789</v>
      </c>
      <c r="N3421" t="s">
        <v>777</v>
      </c>
      <c r="P3421" t="s">
        <v>790</v>
      </c>
      <c r="S3421" s="71">
        <v>45422</v>
      </c>
      <c r="T3421" s="94">
        <v>0.36458333333333331</v>
      </c>
      <c r="U3421" s="71">
        <v>45422</v>
      </c>
      <c r="V3421" s="94">
        <v>0.40625</v>
      </c>
      <c r="W3421">
        <v>5.64</v>
      </c>
      <c r="X3421">
        <v>9.4E-2</v>
      </c>
      <c r="Y3421" t="s">
        <v>35</v>
      </c>
      <c r="AD3421">
        <v>108838</v>
      </c>
    </row>
    <row r="3422" spans="1:30" x14ac:dyDescent="0.25">
      <c r="A3422" t="s">
        <v>1229</v>
      </c>
      <c r="C3422" t="s">
        <v>1230</v>
      </c>
      <c r="D3422" t="s">
        <v>201</v>
      </c>
      <c r="E3422" t="s">
        <v>1231</v>
      </c>
      <c r="F3422" t="s">
        <v>782</v>
      </c>
      <c r="H3422" t="s">
        <v>743</v>
      </c>
      <c r="I3422">
        <v>20</v>
      </c>
      <c r="J3422">
        <v>38</v>
      </c>
      <c r="M3422" t="s">
        <v>744</v>
      </c>
      <c r="N3422" t="s">
        <v>745</v>
      </c>
      <c r="O3422">
        <v>0</v>
      </c>
      <c r="P3422" t="s">
        <v>783</v>
      </c>
      <c r="Q3422" t="s">
        <v>86</v>
      </c>
      <c r="R3422" t="s">
        <v>86</v>
      </c>
      <c r="S3422" s="71">
        <v>45422</v>
      </c>
      <c r="T3422" s="94">
        <v>0.41666666666666669</v>
      </c>
      <c r="U3422" s="71">
        <v>45422</v>
      </c>
      <c r="V3422" s="94">
        <v>0.52083333333333337</v>
      </c>
      <c r="W3422">
        <v>150</v>
      </c>
      <c r="X3422">
        <v>2.5</v>
      </c>
      <c r="Y3422" t="s">
        <v>35</v>
      </c>
      <c r="AB3422" t="s">
        <v>832</v>
      </c>
      <c r="AC3422" t="s">
        <v>833</v>
      </c>
      <c r="AD3422">
        <v>110096</v>
      </c>
    </row>
    <row r="3423" spans="1:30" x14ac:dyDescent="0.25">
      <c r="A3423" t="s">
        <v>1229</v>
      </c>
      <c r="C3423" t="s">
        <v>1230</v>
      </c>
      <c r="D3423" t="s">
        <v>201</v>
      </c>
      <c r="E3423" t="s">
        <v>1231</v>
      </c>
      <c r="F3423" t="s">
        <v>782</v>
      </c>
      <c r="H3423" t="s">
        <v>743</v>
      </c>
      <c r="I3423">
        <v>20</v>
      </c>
      <c r="J3423">
        <v>38</v>
      </c>
      <c r="M3423" t="s">
        <v>789</v>
      </c>
      <c r="N3423" t="s">
        <v>777</v>
      </c>
      <c r="P3423" t="s">
        <v>790</v>
      </c>
      <c r="S3423" s="71">
        <v>45422</v>
      </c>
      <c r="T3423" s="94">
        <v>0.41666666666666669</v>
      </c>
      <c r="U3423" s="71">
        <v>45422</v>
      </c>
      <c r="V3423" s="94">
        <v>0.52083333333333337</v>
      </c>
      <c r="W3423">
        <v>4.84</v>
      </c>
      <c r="X3423">
        <v>8.0666666999999997E-2</v>
      </c>
      <c r="Y3423" t="s">
        <v>35</v>
      </c>
      <c r="AD3423">
        <v>110096</v>
      </c>
    </row>
    <row r="3424" spans="1:30" x14ac:dyDescent="0.25">
      <c r="A3424" t="s">
        <v>1229</v>
      </c>
      <c r="C3424" t="s">
        <v>1230</v>
      </c>
      <c r="D3424" t="s">
        <v>201</v>
      </c>
      <c r="E3424" t="s">
        <v>1231</v>
      </c>
      <c r="F3424" t="s">
        <v>782</v>
      </c>
      <c r="H3424" t="s">
        <v>743</v>
      </c>
      <c r="I3424">
        <v>20</v>
      </c>
      <c r="J3424">
        <v>38</v>
      </c>
      <c r="M3424" t="s">
        <v>744</v>
      </c>
      <c r="N3424" t="s">
        <v>745</v>
      </c>
      <c r="O3424">
        <v>0</v>
      </c>
      <c r="P3424" t="s">
        <v>783</v>
      </c>
      <c r="Q3424" t="s">
        <v>86</v>
      </c>
      <c r="R3424" t="s">
        <v>86</v>
      </c>
      <c r="S3424" s="71">
        <v>45422</v>
      </c>
      <c r="T3424" s="94">
        <v>0.54166666666666663</v>
      </c>
      <c r="U3424" s="71">
        <v>45422</v>
      </c>
      <c r="V3424" s="94">
        <v>0.60416666666666663</v>
      </c>
      <c r="W3424">
        <v>90</v>
      </c>
      <c r="X3424">
        <v>1.5</v>
      </c>
      <c r="Y3424" t="s">
        <v>202</v>
      </c>
      <c r="AB3424" t="s">
        <v>928</v>
      </c>
      <c r="AC3424" t="s">
        <v>929</v>
      </c>
      <c r="AD3424">
        <v>115994</v>
      </c>
    </row>
    <row r="3425" spans="1:30" x14ac:dyDescent="0.25">
      <c r="A3425" t="s">
        <v>1229</v>
      </c>
      <c r="C3425" t="s">
        <v>1230</v>
      </c>
      <c r="D3425" t="s">
        <v>201</v>
      </c>
      <c r="E3425" t="s">
        <v>1231</v>
      </c>
      <c r="F3425" t="s">
        <v>782</v>
      </c>
      <c r="H3425" t="s">
        <v>743</v>
      </c>
      <c r="I3425">
        <v>20</v>
      </c>
      <c r="J3425">
        <v>38</v>
      </c>
      <c r="M3425" t="s">
        <v>776</v>
      </c>
      <c r="N3425" t="s">
        <v>777</v>
      </c>
      <c r="P3425" t="s">
        <v>788</v>
      </c>
      <c r="Q3425" t="s">
        <v>86</v>
      </c>
      <c r="R3425" t="s">
        <v>86</v>
      </c>
      <c r="S3425" s="71">
        <v>45422</v>
      </c>
      <c r="T3425" s="94">
        <v>0.54166666666666663</v>
      </c>
      <c r="U3425" s="71">
        <v>45422</v>
      </c>
      <c r="V3425" s="94">
        <v>0.60416666666666663</v>
      </c>
      <c r="W3425">
        <v>8</v>
      </c>
      <c r="X3425">
        <v>0.133333333</v>
      </c>
      <c r="Y3425" t="s">
        <v>202</v>
      </c>
      <c r="AB3425" t="s">
        <v>928</v>
      </c>
      <c r="AC3425" t="s">
        <v>929</v>
      </c>
      <c r="AD3425">
        <v>115994</v>
      </c>
    </row>
    <row r="3426" spans="1:30" x14ac:dyDescent="0.25">
      <c r="A3426" t="s">
        <v>1229</v>
      </c>
      <c r="C3426" t="s">
        <v>1230</v>
      </c>
      <c r="D3426" t="s">
        <v>201</v>
      </c>
      <c r="E3426" t="s">
        <v>1231</v>
      </c>
      <c r="F3426" t="s">
        <v>782</v>
      </c>
      <c r="H3426" t="s">
        <v>743</v>
      </c>
      <c r="I3426">
        <v>20</v>
      </c>
      <c r="J3426">
        <v>38</v>
      </c>
      <c r="M3426" t="s">
        <v>789</v>
      </c>
      <c r="N3426" t="s">
        <v>777</v>
      </c>
      <c r="P3426" t="s">
        <v>790</v>
      </c>
      <c r="S3426" s="71">
        <v>45422</v>
      </c>
      <c r="T3426" s="94">
        <v>0.54166666666666663</v>
      </c>
      <c r="U3426" s="71">
        <v>45422</v>
      </c>
      <c r="V3426" s="94">
        <v>0.60416666666666663</v>
      </c>
      <c r="W3426">
        <v>10.32</v>
      </c>
      <c r="X3426">
        <v>0.17199999999999999</v>
      </c>
      <c r="Y3426" t="s">
        <v>202</v>
      </c>
      <c r="AD3426">
        <v>115994</v>
      </c>
    </row>
    <row r="3427" spans="1:30" x14ac:dyDescent="0.25">
      <c r="A3427" t="s">
        <v>1229</v>
      </c>
      <c r="C3427" t="s">
        <v>1230</v>
      </c>
      <c r="D3427" t="s">
        <v>201</v>
      </c>
      <c r="E3427" t="s">
        <v>1231</v>
      </c>
      <c r="F3427" t="s">
        <v>782</v>
      </c>
      <c r="H3427" t="s">
        <v>743</v>
      </c>
      <c r="I3427">
        <v>20</v>
      </c>
      <c r="J3427">
        <v>38</v>
      </c>
      <c r="M3427" t="s">
        <v>744</v>
      </c>
      <c r="N3427" t="s">
        <v>796</v>
      </c>
      <c r="O3427">
        <v>0</v>
      </c>
      <c r="P3427" t="s">
        <v>797</v>
      </c>
      <c r="Q3427" t="s">
        <v>747</v>
      </c>
      <c r="R3427" t="s">
        <v>747</v>
      </c>
      <c r="S3427" s="71">
        <v>45422</v>
      </c>
      <c r="T3427" s="94">
        <v>0.6875</v>
      </c>
      <c r="U3427" s="71">
        <v>45422</v>
      </c>
      <c r="V3427" s="94">
        <v>0.72916666666666663</v>
      </c>
      <c r="W3427">
        <v>60</v>
      </c>
      <c r="X3427">
        <v>1</v>
      </c>
      <c r="AB3427" t="s">
        <v>798</v>
      </c>
      <c r="AC3427" t="s">
        <v>799</v>
      </c>
      <c r="AD3427">
        <v>127220</v>
      </c>
    </row>
    <row r="3428" spans="1:30" x14ac:dyDescent="0.25">
      <c r="A3428" t="s">
        <v>1229</v>
      </c>
      <c r="C3428" t="s">
        <v>1230</v>
      </c>
      <c r="D3428" t="s">
        <v>201</v>
      </c>
      <c r="E3428" t="s">
        <v>1231</v>
      </c>
      <c r="F3428" t="s">
        <v>782</v>
      </c>
      <c r="H3428" t="s">
        <v>743</v>
      </c>
      <c r="I3428">
        <v>20</v>
      </c>
      <c r="J3428">
        <v>38</v>
      </c>
      <c r="M3428" t="s">
        <v>744</v>
      </c>
      <c r="N3428" t="s">
        <v>745</v>
      </c>
      <c r="O3428">
        <v>0</v>
      </c>
      <c r="P3428" t="s">
        <v>783</v>
      </c>
      <c r="Q3428" t="s">
        <v>86</v>
      </c>
      <c r="R3428" t="s">
        <v>86</v>
      </c>
      <c r="S3428" s="71">
        <v>45425</v>
      </c>
      <c r="T3428" s="94">
        <v>0.29166666666666669</v>
      </c>
      <c r="U3428" s="71">
        <v>45425</v>
      </c>
      <c r="V3428" s="94">
        <v>0.33333333333333331</v>
      </c>
      <c r="W3428">
        <v>60</v>
      </c>
      <c r="X3428">
        <v>1</v>
      </c>
      <c r="Y3428" t="s">
        <v>35</v>
      </c>
      <c r="AB3428" t="s">
        <v>906</v>
      </c>
      <c r="AC3428" t="s">
        <v>907</v>
      </c>
      <c r="AD3428">
        <v>95966</v>
      </c>
    </row>
    <row r="3429" spans="1:30" x14ac:dyDescent="0.25">
      <c r="A3429" t="s">
        <v>1229</v>
      </c>
      <c r="C3429" t="s">
        <v>1230</v>
      </c>
      <c r="D3429" t="s">
        <v>201</v>
      </c>
      <c r="E3429" t="s">
        <v>1231</v>
      </c>
      <c r="F3429" t="s">
        <v>782</v>
      </c>
      <c r="H3429" t="s">
        <v>743</v>
      </c>
      <c r="I3429">
        <v>20</v>
      </c>
      <c r="J3429">
        <v>38</v>
      </c>
      <c r="M3429" t="s">
        <v>744</v>
      </c>
      <c r="N3429" t="s">
        <v>745</v>
      </c>
      <c r="O3429">
        <v>0</v>
      </c>
      <c r="P3429" t="s">
        <v>819</v>
      </c>
      <c r="Q3429" t="s">
        <v>86</v>
      </c>
      <c r="R3429" t="s">
        <v>86</v>
      </c>
      <c r="S3429" s="71">
        <v>45425</v>
      </c>
      <c r="T3429" s="94">
        <v>0.35416666666666669</v>
      </c>
      <c r="U3429" s="71">
        <v>45425</v>
      </c>
      <c r="V3429" s="94">
        <v>0.39583333333333331</v>
      </c>
      <c r="W3429">
        <v>60</v>
      </c>
      <c r="X3429">
        <v>1</v>
      </c>
      <c r="Y3429" t="s">
        <v>35</v>
      </c>
      <c r="AB3429" t="s">
        <v>820</v>
      </c>
      <c r="AC3429" t="s">
        <v>821</v>
      </c>
      <c r="AD3429">
        <v>96800</v>
      </c>
    </row>
    <row r="3430" spans="1:30" x14ac:dyDescent="0.25">
      <c r="A3430" t="s">
        <v>1229</v>
      </c>
      <c r="C3430" t="s">
        <v>1230</v>
      </c>
      <c r="D3430" t="s">
        <v>201</v>
      </c>
      <c r="E3430" t="s">
        <v>1231</v>
      </c>
      <c r="F3430" t="s">
        <v>782</v>
      </c>
      <c r="H3430" t="s">
        <v>743</v>
      </c>
      <c r="I3430">
        <v>20</v>
      </c>
      <c r="J3430">
        <v>38</v>
      </c>
      <c r="M3430" t="s">
        <v>789</v>
      </c>
      <c r="N3430" t="s">
        <v>777</v>
      </c>
      <c r="P3430" t="s">
        <v>790</v>
      </c>
      <c r="S3430" s="71">
        <v>45425</v>
      </c>
      <c r="T3430" s="94">
        <v>0.35416666666666669</v>
      </c>
      <c r="U3430" s="71">
        <v>45425</v>
      </c>
      <c r="V3430" s="94">
        <v>0.39583333333333331</v>
      </c>
      <c r="W3430">
        <v>7.15</v>
      </c>
      <c r="X3430">
        <v>0.119166667</v>
      </c>
      <c r="Y3430" t="s">
        <v>35</v>
      </c>
      <c r="AD3430">
        <v>96800</v>
      </c>
    </row>
    <row r="3431" spans="1:30" x14ac:dyDescent="0.25">
      <c r="A3431" t="s">
        <v>1229</v>
      </c>
      <c r="C3431" t="s">
        <v>1230</v>
      </c>
      <c r="D3431" t="s">
        <v>201</v>
      </c>
      <c r="E3431" t="s">
        <v>1231</v>
      </c>
      <c r="F3431" t="s">
        <v>782</v>
      </c>
      <c r="H3431" t="s">
        <v>743</v>
      </c>
      <c r="I3431">
        <v>20</v>
      </c>
      <c r="J3431">
        <v>38</v>
      </c>
      <c r="M3431" t="s">
        <v>744</v>
      </c>
      <c r="N3431" t="s">
        <v>745</v>
      </c>
      <c r="O3431">
        <v>0</v>
      </c>
      <c r="P3431" t="s">
        <v>783</v>
      </c>
      <c r="Q3431" t="s">
        <v>86</v>
      </c>
      <c r="R3431" t="s">
        <v>86</v>
      </c>
      <c r="S3431" s="71">
        <v>45425</v>
      </c>
      <c r="T3431" s="94">
        <v>0.5625</v>
      </c>
      <c r="U3431" s="71">
        <v>45425</v>
      </c>
      <c r="V3431" s="94">
        <v>0.64583333333333337</v>
      </c>
      <c r="W3431">
        <v>120</v>
      </c>
      <c r="X3431">
        <v>2</v>
      </c>
      <c r="Y3431" t="s">
        <v>35</v>
      </c>
      <c r="AB3431" t="s">
        <v>1232</v>
      </c>
      <c r="AC3431" t="s">
        <v>1233</v>
      </c>
      <c r="AD3431">
        <v>97220</v>
      </c>
    </row>
    <row r="3432" spans="1:30" x14ac:dyDescent="0.25">
      <c r="A3432" t="s">
        <v>1229</v>
      </c>
      <c r="C3432" t="s">
        <v>1230</v>
      </c>
      <c r="D3432" t="s">
        <v>201</v>
      </c>
      <c r="E3432" t="s">
        <v>1231</v>
      </c>
      <c r="F3432" t="s">
        <v>782</v>
      </c>
      <c r="H3432" t="s">
        <v>743</v>
      </c>
      <c r="I3432">
        <v>20</v>
      </c>
      <c r="J3432">
        <v>38</v>
      </c>
      <c r="M3432" t="s">
        <v>776</v>
      </c>
      <c r="N3432" t="s">
        <v>777</v>
      </c>
      <c r="P3432" t="s">
        <v>788</v>
      </c>
      <c r="Q3432" t="s">
        <v>86</v>
      </c>
      <c r="R3432" t="s">
        <v>86</v>
      </c>
      <c r="S3432" s="71">
        <v>45425</v>
      </c>
      <c r="T3432" s="94">
        <v>0.5625</v>
      </c>
      <c r="U3432" s="71">
        <v>45425</v>
      </c>
      <c r="V3432" s="94">
        <v>0.64583333333333337</v>
      </c>
      <c r="W3432">
        <v>6</v>
      </c>
      <c r="X3432">
        <v>0.1</v>
      </c>
      <c r="Y3432" t="s">
        <v>35</v>
      </c>
      <c r="AB3432" t="s">
        <v>1232</v>
      </c>
      <c r="AC3432" t="s">
        <v>1233</v>
      </c>
      <c r="AD3432">
        <v>97220</v>
      </c>
    </row>
    <row r="3433" spans="1:30" x14ac:dyDescent="0.25">
      <c r="A3433" t="s">
        <v>1229</v>
      </c>
      <c r="C3433" t="s">
        <v>1230</v>
      </c>
      <c r="D3433" t="s">
        <v>201</v>
      </c>
      <c r="E3433" t="s">
        <v>1231</v>
      </c>
      <c r="F3433" t="s">
        <v>782</v>
      </c>
      <c r="H3433" t="s">
        <v>743</v>
      </c>
      <c r="I3433">
        <v>20</v>
      </c>
      <c r="J3433">
        <v>38</v>
      </c>
      <c r="M3433" t="s">
        <v>789</v>
      </c>
      <c r="N3433" t="s">
        <v>777</v>
      </c>
      <c r="P3433" t="s">
        <v>790</v>
      </c>
      <c r="S3433" s="71">
        <v>45425</v>
      </c>
      <c r="T3433" s="94">
        <v>0.5625</v>
      </c>
      <c r="U3433" s="71">
        <v>45425</v>
      </c>
      <c r="V3433" s="94">
        <v>0.64583333333333337</v>
      </c>
      <c r="W3433">
        <v>7.63</v>
      </c>
      <c r="X3433">
        <v>0.12716666700000001</v>
      </c>
      <c r="Y3433" t="s">
        <v>35</v>
      </c>
      <c r="AD3433">
        <v>97220</v>
      </c>
    </row>
    <row r="3434" spans="1:30" x14ac:dyDescent="0.25">
      <c r="A3434" t="s">
        <v>1229</v>
      </c>
      <c r="C3434" t="s">
        <v>1230</v>
      </c>
      <c r="D3434" t="s">
        <v>201</v>
      </c>
      <c r="E3434" t="s">
        <v>1231</v>
      </c>
      <c r="F3434" t="s">
        <v>782</v>
      </c>
      <c r="H3434" t="s">
        <v>743</v>
      </c>
      <c r="I3434">
        <v>20</v>
      </c>
      <c r="J3434">
        <v>38</v>
      </c>
      <c r="M3434" t="s">
        <v>744</v>
      </c>
      <c r="N3434" t="s">
        <v>745</v>
      </c>
      <c r="O3434">
        <v>0</v>
      </c>
      <c r="P3434" t="s">
        <v>783</v>
      </c>
      <c r="Q3434" t="s">
        <v>86</v>
      </c>
      <c r="R3434" t="s">
        <v>86</v>
      </c>
      <c r="S3434" s="71">
        <v>45425</v>
      </c>
      <c r="T3434" s="94">
        <v>0.65625</v>
      </c>
      <c r="U3434" s="71">
        <v>45425</v>
      </c>
      <c r="V3434" s="94">
        <v>0.69791666666666663</v>
      </c>
      <c r="W3434">
        <v>60</v>
      </c>
      <c r="X3434">
        <v>1</v>
      </c>
      <c r="Y3434" t="s">
        <v>35</v>
      </c>
      <c r="AB3434" t="s">
        <v>906</v>
      </c>
      <c r="AC3434" t="s">
        <v>907</v>
      </c>
      <c r="AD3434">
        <v>98219</v>
      </c>
    </row>
    <row r="3435" spans="1:30" x14ac:dyDescent="0.25">
      <c r="A3435" t="s">
        <v>1229</v>
      </c>
      <c r="C3435" t="s">
        <v>1230</v>
      </c>
      <c r="D3435" t="s">
        <v>201</v>
      </c>
      <c r="E3435" t="s">
        <v>1231</v>
      </c>
      <c r="F3435" t="s">
        <v>782</v>
      </c>
      <c r="H3435" t="s">
        <v>743</v>
      </c>
      <c r="I3435">
        <v>20</v>
      </c>
      <c r="J3435">
        <v>38</v>
      </c>
      <c r="M3435" t="s">
        <v>789</v>
      </c>
      <c r="N3435" t="s">
        <v>777</v>
      </c>
      <c r="P3435" t="s">
        <v>790</v>
      </c>
      <c r="S3435" s="71">
        <v>45425</v>
      </c>
      <c r="T3435" s="94">
        <v>0.65625</v>
      </c>
      <c r="U3435" s="71">
        <v>45425</v>
      </c>
      <c r="V3435" s="94">
        <v>0.69791666666666663</v>
      </c>
      <c r="W3435">
        <v>2.8</v>
      </c>
      <c r="X3435">
        <v>4.6666667000000002E-2</v>
      </c>
      <c r="Y3435" t="s">
        <v>35</v>
      </c>
      <c r="AD3435">
        <v>98219</v>
      </c>
    </row>
    <row r="3436" spans="1:30" x14ac:dyDescent="0.25">
      <c r="A3436" t="s">
        <v>1229</v>
      </c>
      <c r="C3436" t="s">
        <v>1230</v>
      </c>
      <c r="D3436" t="s">
        <v>201</v>
      </c>
      <c r="E3436" t="s">
        <v>1231</v>
      </c>
      <c r="F3436" t="s">
        <v>782</v>
      </c>
      <c r="H3436" t="s">
        <v>743</v>
      </c>
      <c r="I3436">
        <v>20</v>
      </c>
      <c r="J3436">
        <v>38</v>
      </c>
      <c r="M3436" t="s">
        <v>744</v>
      </c>
      <c r="N3436" t="s">
        <v>796</v>
      </c>
      <c r="O3436">
        <v>0</v>
      </c>
      <c r="P3436" t="s">
        <v>797</v>
      </c>
      <c r="Q3436" t="s">
        <v>747</v>
      </c>
      <c r="R3436" t="s">
        <v>747</v>
      </c>
      <c r="S3436" s="71">
        <v>45425</v>
      </c>
      <c r="T3436" s="94">
        <v>0.69791666666666663</v>
      </c>
      <c r="U3436" s="71">
        <v>45425</v>
      </c>
      <c r="V3436" s="94">
        <v>0.72916666666666663</v>
      </c>
      <c r="W3436">
        <v>45</v>
      </c>
      <c r="X3436">
        <v>0.75</v>
      </c>
      <c r="AB3436" t="s">
        <v>798</v>
      </c>
      <c r="AC3436" t="s">
        <v>799</v>
      </c>
      <c r="AD3436">
        <v>128395</v>
      </c>
    </row>
    <row r="3437" spans="1:30" x14ac:dyDescent="0.25">
      <c r="A3437" t="s">
        <v>1229</v>
      </c>
      <c r="C3437" t="s">
        <v>1230</v>
      </c>
      <c r="D3437" t="s">
        <v>201</v>
      </c>
      <c r="E3437" t="s">
        <v>1231</v>
      </c>
      <c r="F3437" t="s">
        <v>782</v>
      </c>
      <c r="H3437" t="s">
        <v>743</v>
      </c>
      <c r="I3437">
        <v>20</v>
      </c>
      <c r="J3437">
        <v>38</v>
      </c>
      <c r="M3437" t="s">
        <v>744</v>
      </c>
      <c r="N3437" t="s">
        <v>745</v>
      </c>
      <c r="O3437">
        <v>0</v>
      </c>
      <c r="P3437" t="s">
        <v>783</v>
      </c>
      <c r="Q3437" t="s">
        <v>86</v>
      </c>
      <c r="R3437" t="s">
        <v>86</v>
      </c>
      <c r="S3437" s="71">
        <v>45427</v>
      </c>
      <c r="T3437" s="94">
        <v>0.29166666666666669</v>
      </c>
      <c r="U3437" s="71">
        <v>45427</v>
      </c>
      <c r="V3437" s="94">
        <v>0.375</v>
      </c>
      <c r="W3437">
        <v>120</v>
      </c>
      <c r="X3437">
        <v>2</v>
      </c>
      <c r="Y3437" t="s">
        <v>261</v>
      </c>
      <c r="AB3437" t="s">
        <v>824</v>
      </c>
      <c r="AC3437" t="s">
        <v>825</v>
      </c>
      <c r="AD3437">
        <v>120872</v>
      </c>
    </row>
    <row r="3438" spans="1:30" x14ac:dyDescent="0.25">
      <c r="A3438" t="s">
        <v>1229</v>
      </c>
      <c r="C3438" t="s">
        <v>1230</v>
      </c>
      <c r="D3438" t="s">
        <v>201</v>
      </c>
      <c r="E3438" t="s">
        <v>1231</v>
      </c>
      <c r="F3438" t="s">
        <v>782</v>
      </c>
      <c r="H3438" t="s">
        <v>743</v>
      </c>
      <c r="I3438">
        <v>20</v>
      </c>
      <c r="J3438">
        <v>38</v>
      </c>
      <c r="M3438" t="s">
        <v>776</v>
      </c>
      <c r="N3438" t="s">
        <v>777</v>
      </c>
      <c r="P3438" t="s">
        <v>788</v>
      </c>
      <c r="Q3438" t="s">
        <v>86</v>
      </c>
      <c r="R3438" t="s">
        <v>86</v>
      </c>
      <c r="S3438" s="71">
        <v>45427</v>
      </c>
      <c r="T3438" s="94">
        <v>0.29166666666666669</v>
      </c>
      <c r="U3438" s="71">
        <v>45427</v>
      </c>
      <c r="V3438" s="94">
        <v>0.375</v>
      </c>
      <c r="W3438">
        <v>6</v>
      </c>
      <c r="X3438">
        <v>0.1</v>
      </c>
      <c r="Y3438" t="s">
        <v>261</v>
      </c>
      <c r="AB3438" t="s">
        <v>824</v>
      </c>
      <c r="AC3438" t="s">
        <v>825</v>
      </c>
      <c r="AD3438">
        <v>120872</v>
      </c>
    </row>
    <row r="3439" spans="1:30" x14ac:dyDescent="0.25">
      <c r="A3439" t="s">
        <v>1229</v>
      </c>
      <c r="C3439" t="s">
        <v>1230</v>
      </c>
      <c r="D3439" t="s">
        <v>201</v>
      </c>
      <c r="E3439" t="s">
        <v>1231</v>
      </c>
      <c r="F3439" t="s">
        <v>782</v>
      </c>
      <c r="H3439" t="s">
        <v>743</v>
      </c>
      <c r="I3439">
        <v>20</v>
      </c>
      <c r="J3439">
        <v>38</v>
      </c>
      <c r="M3439" t="s">
        <v>744</v>
      </c>
      <c r="N3439" t="s">
        <v>745</v>
      </c>
      <c r="O3439">
        <v>0</v>
      </c>
      <c r="P3439" t="s">
        <v>783</v>
      </c>
      <c r="Q3439" t="s">
        <v>86</v>
      </c>
      <c r="R3439" t="s">
        <v>86</v>
      </c>
      <c r="S3439" s="71">
        <v>45427</v>
      </c>
      <c r="T3439" s="94">
        <v>0.39583333333333331</v>
      </c>
      <c r="U3439" s="71">
        <v>45427</v>
      </c>
      <c r="V3439" s="94">
        <v>0.47916666666666669</v>
      </c>
      <c r="W3439">
        <v>120</v>
      </c>
      <c r="X3439">
        <v>2</v>
      </c>
      <c r="Y3439" t="s">
        <v>35</v>
      </c>
      <c r="AB3439" t="s">
        <v>1691</v>
      </c>
      <c r="AC3439" t="s">
        <v>1692</v>
      </c>
      <c r="AD3439">
        <v>126985</v>
      </c>
    </row>
    <row r="3440" spans="1:30" x14ac:dyDescent="0.25">
      <c r="A3440" t="s">
        <v>1229</v>
      </c>
      <c r="C3440" t="s">
        <v>1230</v>
      </c>
      <c r="D3440" t="s">
        <v>201</v>
      </c>
      <c r="E3440" t="s">
        <v>1231</v>
      </c>
      <c r="F3440" t="s">
        <v>782</v>
      </c>
      <c r="H3440" t="s">
        <v>743</v>
      </c>
      <c r="I3440">
        <v>20</v>
      </c>
      <c r="J3440">
        <v>38</v>
      </c>
      <c r="M3440" t="s">
        <v>789</v>
      </c>
      <c r="N3440" t="s">
        <v>777</v>
      </c>
      <c r="P3440" t="s">
        <v>790</v>
      </c>
      <c r="S3440" s="71">
        <v>45427</v>
      </c>
      <c r="T3440" s="94">
        <v>0.39583333333333331</v>
      </c>
      <c r="U3440" s="71">
        <v>45427</v>
      </c>
      <c r="V3440" s="94">
        <v>0.47916666666666669</v>
      </c>
      <c r="W3440">
        <v>8.15</v>
      </c>
      <c r="X3440">
        <v>0.135833333</v>
      </c>
      <c r="Y3440" t="s">
        <v>35</v>
      </c>
      <c r="AD3440">
        <v>126985</v>
      </c>
    </row>
    <row r="3441" spans="1:30" x14ac:dyDescent="0.25">
      <c r="A3441" t="s">
        <v>1229</v>
      </c>
      <c r="C3441" t="s">
        <v>1230</v>
      </c>
      <c r="D3441" t="s">
        <v>201</v>
      </c>
      <c r="E3441" t="s">
        <v>1231</v>
      </c>
      <c r="F3441" t="s">
        <v>782</v>
      </c>
      <c r="H3441" t="s">
        <v>743</v>
      </c>
      <c r="I3441">
        <v>20</v>
      </c>
      <c r="J3441">
        <v>38</v>
      </c>
      <c r="M3441" t="s">
        <v>744</v>
      </c>
      <c r="N3441" t="s">
        <v>745</v>
      </c>
      <c r="O3441">
        <v>0</v>
      </c>
      <c r="P3441" t="s">
        <v>819</v>
      </c>
      <c r="Q3441" t="s">
        <v>86</v>
      </c>
      <c r="R3441" t="s">
        <v>86</v>
      </c>
      <c r="S3441" s="71">
        <v>45427</v>
      </c>
      <c r="T3441" s="94">
        <v>0.48958333333333331</v>
      </c>
      <c r="U3441" s="71">
        <v>45427</v>
      </c>
      <c r="V3441" s="94">
        <v>0.53125</v>
      </c>
      <c r="W3441">
        <v>60</v>
      </c>
      <c r="X3441">
        <v>1</v>
      </c>
      <c r="Y3441" t="s">
        <v>35</v>
      </c>
      <c r="AB3441" t="s">
        <v>1195</v>
      </c>
      <c r="AC3441" t="s">
        <v>1196</v>
      </c>
      <c r="AD3441">
        <v>95900</v>
      </c>
    </row>
    <row r="3442" spans="1:30" x14ac:dyDescent="0.25">
      <c r="A3442" t="s">
        <v>1229</v>
      </c>
      <c r="C3442" t="s">
        <v>1230</v>
      </c>
      <c r="D3442" t="s">
        <v>201</v>
      </c>
      <c r="E3442" t="s">
        <v>1231</v>
      </c>
      <c r="F3442" t="s">
        <v>782</v>
      </c>
      <c r="H3442" t="s">
        <v>743</v>
      </c>
      <c r="I3442">
        <v>20</v>
      </c>
      <c r="J3442">
        <v>38</v>
      </c>
      <c r="M3442" t="s">
        <v>789</v>
      </c>
      <c r="N3442" t="s">
        <v>777</v>
      </c>
      <c r="P3442" t="s">
        <v>790</v>
      </c>
      <c r="S3442" s="71">
        <v>45427</v>
      </c>
      <c r="T3442" s="94">
        <v>0.48958333333333331</v>
      </c>
      <c r="U3442" s="71">
        <v>45427</v>
      </c>
      <c r="V3442" s="94">
        <v>0.53125</v>
      </c>
      <c r="W3442">
        <v>1.05</v>
      </c>
      <c r="X3442">
        <v>1.7500000000000002E-2</v>
      </c>
      <c r="Y3442" t="s">
        <v>35</v>
      </c>
      <c r="AD3442">
        <v>95900</v>
      </c>
    </row>
    <row r="3443" spans="1:30" x14ac:dyDescent="0.25">
      <c r="A3443" t="s">
        <v>1229</v>
      </c>
      <c r="C3443" t="s">
        <v>1230</v>
      </c>
      <c r="D3443" t="s">
        <v>201</v>
      </c>
      <c r="E3443" t="s">
        <v>1231</v>
      </c>
      <c r="F3443" t="s">
        <v>782</v>
      </c>
      <c r="H3443" t="s">
        <v>743</v>
      </c>
      <c r="I3443">
        <v>20</v>
      </c>
      <c r="J3443">
        <v>38</v>
      </c>
      <c r="M3443" t="s">
        <v>744</v>
      </c>
      <c r="N3443" t="s">
        <v>745</v>
      </c>
      <c r="O3443">
        <v>0</v>
      </c>
      <c r="P3443" t="s">
        <v>819</v>
      </c>
      <c r="Q3443" t="s">
        <v>86</v>
      </c>
      <c r="R3443" t="s">
        <v>86</v>
      </c>
      <c r="S3443" s="71">
        <v>45427</v>
      </c>
      <c r="T3443" s="94">
        <v>0.54166666666666663</v>
      </c>
      <c r="U3443" s="71">
        <v>45427</v>
      </c>
      <c r="V3443" s="94">
        <v>0.58333333333333337</v>
      </c>
      <c r="W3443">
        <v>60</v>
      </c>
      <c r="X3443">
        <v>1</v>
      </c>
      <c r="Y3443" t="s">
        <v>35</v>
      </c>
      <c r="AB3443" t="s">
        <v>1236</v>
      </c>
      <c r="AC3443" t="s">
        <v>1237</v>
      </c>
      <c r="AD3443">
        <v>96075</v>
      </c>
    </row>
    <row r="3444" spans="1:30" x14ac:dyDescent="0.25">
      <c r="A3444" t="s">
        <v>1229</v>
      </c>
      <c r="C3444" t="s">
        <v>1230</v>
      </c>
      <c r="D3444" t="s">
        <v>201</v>
      </c>
      <c r="E3444" t="s">
        <v>1231</v>
      </c>
      <c r="F3444" t="s">
        <v>782</v>
      </c>
      <c r="H3444" t="s">
        <v>743</v>
      </c>
      <c r="I3444">
        <v>20</v>
      </c>
      <c r="J3444">
        <v>38</v>
      </c>
      <c r="M3444" t="s">
        <v>789</v>
      </c>
      <c r="N3444" t="s">
        <v>777</v>
      </c>
      <c r="P3444" t="s">
        <v>790</v>
      </c>
      <c r="S3444" s="71">
        <v>45427</v>
      </c>
      <c r="T3444" s="94">
        <v>0.54166666666666663</v>
      </c>
      <c r="U3444" s="71">
        <v>45427</v>
      </c>
      <c r="V3444" s="94">
        <v>0.58333333333333337</v>
      </c>
      <c r="W3444">
        <v>0.48</v>
      </c>
      <c r="X3444">
        <v>8.0000000000000002E-3</v>
      </c>
      <c r="Y3444" t="s">
        <v>35</v>
      </c>
      <c r="AD3444">
        <v>96075</v>
      </c>
    </row>
    <row r="3445" spans="1:30" x14ac:dyDescent="0.25">
      <c r="A3445" t="s">
        <v>1229</v>
      </c>
      <c r="C3445" t="s">
        <v>1230</v>
      </c>
      <c r="D3445" t="s">
        <v>201</v>
      </c>
      <c r="E3445" t="s">
        <v>1231</v>
      </c>
      <c r="F3445" t="s">
        <v>782</v>
      </c>
      <c r="H3445" t="s">
        <v>743</v>
      </c>
      <c r="I3445">
        <v>20</v>
      </c>
      <c r="J3445">
        <v>38</v>
      </c>
      <c r="M3445" t="s">
        <v>744</v>
      </c>
      <c r="N3445" t="s">
        <v>745</v>
      </c>
      <c r="O3445">
        <v>0</v>
      </c>
      <c r="P3445" t="s">
        <v>816</v>
      </c>
      <c r="Q3445" t="s">
        <v>86</v>
      </c>
      <c r="R3445" t="s">
        <v>86</v>
      </c>
      <c r="S3445" s="71">
        <v>45427</v>
      </c>
      <c r="T3445" s="94">
        <v>0.60416666666666663</v>
      </c>
      <c r="U3445" s="71">
        <v>45427</v>
      </c>
      <c r="V3445" s="94">
        <v>0.64583333333333337</v>
      </c>
      <c r="W3445">
        <v>60</v>
      </c>
      <c r="X3445">
        <v>1</v>
      </c>
      <c r="Y3445" t="s">
        <v>203</v>
      </c>
      <c r="AB3445" t="s">
        <v>1238</v>
      </c>
      <c r="AC3445" t="s">
        <v>1239</v>
      </c>
      <c r="AD3445">
        <v>97757</v>
      </c>
    </row>
    <row r="3446" spans="1:30" x14ac:dyDescent="0.25">
      <c r="A3446" t="s">
        <v>1229</v>
      </c>
      <c r="C3446" t="s">
        <v>1230</v>
      </c>
      <c r="D3446" t="s">
        <v>201</v>
      </c>
      <c r="E3446" t="s">
        <v>1231</v>
      </c>
      <c r="F3446" t="s">
        <v>782</v>
      </c>
      <c r="H3446" t="s">
        <v>743</v>
      </c>
      <c r="I3446">
        <v>20</v>
      </c>
      <c r="J3446">
        <v>38</v>
      </c>
      <c r="M3446" t="s">
        <v>789</v>
      </c>
      <c r="N3446" t="s">
        <v>777</v>
      </c>
      <c r="P3446" t="s">
        <v>790</v>
      </c>
      <c r="S3446" s="71">
        <v>45427</v>
      </c>
      <c r="T3446" s="94">
        <v>0.60416666666666663</v>
      </c>
      <c r="U3446" s="71">
        <v>45427</v>
      </c>
      <c r="V3446" s="94">
        <v>0.64583333333333337</v>
      </c>
      <c r="W3446">
        <v>1.03</v>
      </c>
      <c r="X3446">
        <v>1.7166667E-2</v>
      </c>
      <c r="Y3446" t="s">
        <v>203</v>
      </c>
      <c r="AD3446">
        <v>97757</v>
      </c>
    </row>
    <row r="3447" spans="1:30" x14ac:dyDescent="0.25">
      <c r="A3447" t="s">
        <v>1229</v>
      </c>
      <c r="C3447" t="s">
        <v>1230</v>
      </c>
      <c r="D3447" t="s">
        <v>201</v>
      </c>
      <c r="E3447" t="s">
        <v>1231</v>
      </c>
      <c r="F3447" t="s">
        <v>782</v>
      </c>
      <c r="H3447" t="s">
        <v>743</v>
      </c>
      <c r="I3447">
        <v>20</v>
      </c>
      <c r="J3447">
        <v>38</v>
      </c>
      <c r="M3447" t="s">
        <v>744</v>
      </c>
      <c r="N3447" t="s">
        <v>796</v>
      </c>
      <c r="O3447">
        <v>0</v>
      </c>
      <c r="P3447" t="s">
        <v>797</v>
      </c>
      <c r="Q3447" t="s">
        <v>747</v>
      </c>
      <c r="R3447" t="s">
        <v>747</v>
      </c>
      <c r="S3447" s="71">
        <v>45427</v>
      </c>
      <c r="T3447" s="94">
        <v>0.66666666666666663</v>
      </c>
      <c r="U3447" s="71">
        <v>45427</v>
      </c>
      <c r="V3447" s="94">
        <v>0.72916666666666663</v>
      </c>
      <c r="W3447">
        <v>90</v>
      </c>
      <c r="X3447">
        <v>1.5</v>
      </c>
      <c r="AB3447" t="s">
        <v>798</v>
      </c>
      <c r="AC3447" t="s">
        <v>799</v>
      </c>
      <c r="AD3447">
        <v>129034</v>
      </c>
    </row>
    <row r="3448" spans="1:30" x14ac:dyDescent="0.25">
      <c r="A3448" t="s">
        <v>1128</v>
      </c>
      <c r="C3448" t="s">
        <v>1129</v>
      </c>
      <c r="D3448" t="s">
        <v>216</v>
      </c>
      <c r="E3448" t="s">
        <v>1130</v>
      </c>
      <c r="F3448" t="s">
        <v>782</v>
      </c>
      <c r="H3448" t="s">
        <v>743</v>
      </c>
      <c r="I3448">
        <v>25</v>
      </c>
      <c r="J3448">
        <v>35</v>
      </c>
      <c r="M3448" t="s">
        <v>744</v>
      </c>
      <c r="N3448" t="s">
        <v>745</v>
      </c>
      <c r="O3448">
        <v>0</v>
      </c>
      <c r="P3448" t="s">
        <v>783</v>
      </c>
      <c r="Q3448" t="s">
        <v>86</v>
      </c>
      <c r="R3448" t="s">
        <v>86</v>
      </c>
      <c r="S3448" s="71">
        <v>45414</v>
      </c>
      <c r="T3448" s="94">
        <v>0.375</v>
      </c>
      <c r="U3448" s="71">
        <v>45414</v>
      </c>
      <c r="V3448" s="94">
        <v>0.45833333333333331</v>
      </c>
      <c r="W3448">
        <v>120</v>
      </c>
      <c r="X3448">
        <v>2</v>
      </c>
      <c r="Y3448" t="s">
        <v>35</v>
      </c>
      <c r="AB3448" t="s">
        <v>1131</v>
      </c>
      <c r="AC3448" t="s">
        <v>1132</v>
      </c>
      <c r="AD3448">
        <v>90224</v>
      </c>
    </row>
    <row r="3449" spans="1:30" x14ac:dyDescent="0.25">
      <c r="A3449" t="s">
        <v>1128</v>
      </c>
      <c r="C3449" t="s">
        <v>1129</v>
      </c>
      <c r="D3449" t="s">
        <v>216</v>
      </c>
      <c r="E3449" t="s">
        <v>1130</v>
      </c>
      <c r="F3449" t="s">
        <v>782</v>
      </c>
      <c r="H3449" t="s">
        <v>743</v>
      </c>
      <c r="I3449">
        <v>25</v>
      </c>
      <c r="J3449">
        <v>35</v>
      </c>
      <c r="M3449" t="s">
        <v>744</v>
      </c>
      <c r="N3449" t="s">
        <v>796</v>
      </c>
      <c r="O3449">
        <v>0</v>
      </c>
      <c r="P3449" t="s">
        <v>797</v>
      </c>
      <c r="Q3449" t="s">
        <v>747</v>
      </c>
      <c r="R3449" t="s">
        <v>747</v>
      </c>
      <c r="S3449" s="71">
        <v>45414</v>
      </c>
      <c r="T3449" s="94">
        <v>0.45833333333333331</v>
      </c>
      <c r="U3449" s="71">
        <v>45414</v>
      </c>
      <c r="V3449" s="94">
        <v>0.47916666666666669</v>
      </c>
      <c r="W3449">
        <v>30</v>
      </c>
      <c r="X3449">
        <v>0.5</v>
      </c>
      <c r="AB3449" t="s">
        <v>798</v>
      </c>
      <c r="AC3449" t="s">
        <v>799</v>
      </c>
      <c r="AD3449">
        <v>124470</v>
      </c>
    </row>
    <row r="3450" spans="1:30" x14ac:dyDescent="0.25">
      <c r="A3450" t="s">
        <v>1128</v>
      </c>
      <c r="C3450" t="s">
        <v>1129</v>
      </c>
      <c r="D3450" t="s">
        <v>216</v>
      </c>
      <c r="E3450" t="s">
        <v>1130</v>
      </c>
      <c r="F3450" t="s">
        <v>782</v>
      </c>
      <c r="H3450" t="s">
        <v>743</v>
      </c>
      <c r="I3450">
        <v>25</v>
      </c>
      <c r="J3450">
        <v>35</v>
      </c>
      <c r="M3450" t="s">
        <v>744</v>
      </c>
      <c r="N3450" t="s">
        <v>745</v>
      </c>
      <c r="O3450">
        <v>0</v>
      </c>
      <c r="P3450" t="s">
        <v>791</v>
      </c>
      <c r="Q3450" t="s">
        <v>85</v>
      </c>
      <c r="R3450" t="s">
        <v>792</v>
      </c>
      <c r="S3450" s="71">
        <v>45414</v>
      </c>
      <c r="T3450" s="94">
        <v>0.47916666666666669</v>
      </c>
      <c r="U3450" s="71">
        <v>45414</v>
      </c>
      <c r="V3450" s="94">
        <v>0.60416666666666663</v>
      </c>
      <c r="W3450">
        <v>180</v>
      </c>
      <c r="X3450">
        <v>3</v>
      </c>
      <c r="Y3450" t="s">
        <v>34</v>
      </c>
      <c r="AB3450" t="s">
        <v>1133</v>
      </c>
      <c r="AC3450" t="s">
        <v>1134</v>
      </c>
      <c r="AD3450">
        <v>90975</v>
      </c>
    </row>
    <row r="3451" spans="1:30" x14ac:dyDescent="0.25">
      <c r="A3451" t="s">
        <v>1128</v>
      </c>
      <c r="C3451" t="s">
        <v>1129</v>
      </c>
      <c r="D3451" t="s">
        <v>216</v>
      </c>
      <c r="E3451" t="s">
        <v>1130</v>
      </c>
      <c r="F3451" t="s">
        <v>782</v>
      </c>
      <c r="H3451" t="s">
        <v>743</v>
      </c>
      <c r="I3451">
        <v>25</v>
      </c>
      <c r="J3451">
        <v>35</v>
      </c>
      <c r="M3451" t="s">
        <v>776</v>
      </c>
      <c r="N3451" t="s">
        <v>777</v>
      </c>
      <c r="P3451" t="s">
        <v>795</v>
      </c>
      <c r="Q3451" t="s">
        <v>85</v>
      </c>
      <c r="R3451" t="s">
        <v>792</v>
      </c>
      <c r="S3451" s="71">
        <v>45414</v>
      </c>
      <c r="T3451" s="94">
        <v>0.47916666666666669</v>
      </c>
      <c r="U3451" s="71">
        <v>45414</v>
      </c>
      <c r="V3451" s="94">
        <v>0.60416666666666663</v>
      </c>
      <c r="W3451">
        <v>8</v>
      </c>
      <c r="X3451">
        <v>0.133333333</v>
      </c>
      <c r="Y3451" t="s">
        <v>34</v>
      </c>
      <c r="AB3451" t="s">
        <v>1133</v>
      </c>
      <c r="AC3451" t="s">
        <v>1134</v>
      </c>
      <c r="AD3451">
        <v>90975</v>
      </c>
    </row>
    <row r="3452" spans="1:30" x14ac:dyDescent="0.25">
      <c r="A3452" t="s">
        <v>1128</v>
      </c>
      <c r="C3452" t="s">
        <v>1129</v>
      </c>
      <c r="D3452" t="s">
        <v>216</v>
      </c>
      <c r="E3452" t="s">
        <v>1130</v>
      </c>
      <c r="F3452" t="s">
        <v>782</v>
      </c>
      <c r="H3452" t="s">
        <v>743</v>
      </c>
      <c r="I3452">
        <v>25</v>
      </c>
      <c r="J3452">
        <v>35</v>
      </c>
      <c r="M3452" t="s">
        <v>789</v>
      </c>
      <c r="N3452" t="s">
        <v>777</v>
      </c>
      <c r="P3452" t="s">
        <v>790</v>
      </c>
      <c r="S3452" s="71">
        <v>45414</v>
      </c>
      <c r="T3452" s="94">
        <v>0.47916666666666669</v>
      </c>
      <c r="U3452" s="71">
        <v>45414</v>
      </c>
      <c r="V3452" s="94">
        <v>0.60416666666666663</v>
      </c>
      <c r="W3452">
        <v>2.65</v>
      </c>
      <c r="X3452">
        <v>4.4166667E-2</v>
      </c>
      <c r="Y3452" t="s">
        <v>34</v>
      </c>
      <c r="AD3452">
        <v>90975</v>
      </c>
    </row>
    <row r="3453" spans="1:30" x14ac:dyDescent="0.25">
      <c r="A3453" t="s">
        <v>1128</v>
      </c>
      <c r="C3453" t="s">
        <v>1129</v>
      </c>
      <c r="D3453" t="s">
        <v>216</v>
      </c>
      <c r="E3453" t="s">
        <v>1130</v>
      </c>
      <c r="F3453" t="s">
        <v>782</v>
      </c>
      <c r="H3453" t="s">
        <v>743</v>
      </c>
      <c r="I3453">
        <v>25</v>
      </c>
      <c r="J3453">
        <v>35</v>
      </c>
      <c r="M3453" t="s">
        <v>744</v>
      </c>
      <c r="N3453" t="s">
        <v>745</v>
      </c>
      <c r="O3453">
        <v>0</v>
      </c>
      <c r="P3453" t="s">
        <v>746</v>
      </c>
      <c r="Q3453" t="s">
        <v>747</v>
      </c>
      <c r="R3453" t="s">
        <v>747</v>
      </c>
      <c r="S3453" s="71">
        <v>45414</v>
      </c>
      <c r="T3453" s="94">
        <v>0.66666666666666663</v>
      </c>
      <c r="U3453" s="71">
        <v>45414</v>
      </c>
      <c r="V3453" s="94">
        <v>0.71875</v>
      </c>
      <c r="W3453">
        <v>75</v>
      </c>
      <c r="X3453">
        <v>1.25</v>
      </c>
      <c r="AB3453" t="s">
        <v>1791</v>
      </c>
      <c r="AC3453" t="s">
        <v>1792</v>
      </c>
      <c r="AD3453">
        <v>120945</v>
      </c>
    </row>
    <row r="3454" spans="1:30" x14ac:dyDescent="0.25">
      <c r="A3454" t="s">
        <v>1128</v>
      </c>
      <c r="C3454" t="s">
        <v>1129</v>
      </c>
      <c r="D3454" t="s">
        <v>216</v>
      </c>
      <c r="E3454" t="s">
        <v>1130</v>
      </c>
      <c r="F3454" t="s">
        <v>782</v>
      </c>
      <c r="H3454" t="s">
        <v>743</v>
      </c>
      <c r="I3454">
        <v>25</v>
      </c>
      <c r="J3454">
        <v>35</v>
      </c>
      <c r="M3454" t="s">
        <v>744</v>
      </c>
      <c r="N3454" t="s">
        <v>745</v>
      </c>
      <c r="O3454">
        <v>0</v>
      </c>
      <c r="P3454" t="s">
        <v>783</v>
      </c>
      <c r="Q3454" t="s">
        <v>86</v>
      </c>
      <c r="R3454" t="s">
        <v>86</v>
      </c>
      <c r="S3454" s="71">
        <v>45415</v>
      </c>
      <c r="T3454" s="94">
        <v>0.41666666666666669</v>
      </c>
      <c r="U3454" s="71">
        <v>45415</v>
      </c>
      <c r="V3454" s="94">
        <v>0.5</v>
      </c>
      <c r="W3454">
        <v>120</v>
      </c>
      <c r="X3454">
        <v>2</v>
      </c>
      <c r="Y3454" t="s">
        <v>35</v>
      </c>
      <c r="AB3454" t="s">
        <v>1135</v>
      </c>
      <c r="AC3454" t="s">
        <v>1136</v>
      </c>
      <c r="AD3454">
        <v>97247</v>
      </c>
    </row>
    <row r="3455" spans="1:30" x14ac:dyDescent="0.25">
      <c r="A3455" t="s">
        <v>1128</v>
      </c>
      <c r="C3455" t="s">
        <v>1129</v>
      </c>
      <c r="D3455" t="s">
        <v>216</v>
      </c>
      <c r="E3455" t="s">
        <v>1130</v>
      </c>
      <c r="F3455" t="s">
        <v>782</v>
      </c>
      <c r="H3455" t="s">
        <v>743</v>
      </c>
      <c r="I3455">
        <v>25</v>
      </c>
      <c r="J3455">
        <v>35</v>
      </c>
      <c r="M3455" t="s">
        <v>744</v>
      </c>
      <c r="N3455" t="s">
        <v>796</v>
      </c>
      <c r="O3455">
        <v>0</v>
      </c>
      <c r="P3455" t="s">
        <v>797</v>
      </c>
      <c r="Q3455" t="s">
        <v>747</v>
      </c>
      <c r="R3455" t="s">
        <v>747</v>
      </c>
      <c r="S3455" s="71">
        <v>45415</v>
      </c>
      <c r="T3455" s="94">
        <v>0.5</v>
      </c>
      <c r="U3455" s="71">
        <v>45415</v>
      </c>
      <c r="V3455" s="94">
        <v>0.52083333333333337</v>
      </c>
      <c r="W3455">
        <v>30</v>
      </c>
      <c r="X3455">
        <v>0.5</v>
      </c>
      <c r="AB3455" t="s">
        <v>798</v>
      </c>
      <c r="AC3455" t="s">
        <v>799</v>
      </c>
      <c r="AD3455">
        <v>124774</v>
      </c>
    </row>
    <row r="3456" spans="1:30" x14ac:dyDescent="0.25">
      <c r="A3456" t="s">
        <v>1128</v>
      </c>
      <c r="C3456" t="s">
        <v>1129</v>
      </c>
      <c r="D3456" t="s">
        <v>216</v>
      </c>
      <c r="E3456" t="s">
        <v>1130</v>
      </c>
      <c r="F3456" t="s">
        <v>782</v>
      </c>
      <c r="H3456" t="s">
        <v>743</v>
      </c>
      <c r="I3456">
        <v>25</v>
      </c>
      <c r="J3456">
        <v>35</v>
      </c>
      <c r="M3456" t="s">
        <v>744</v>
      </c>
      <c r="N3456" t="s">
        <v>745</v>
      </c>
      <c r="O3456">
        <v>0</v>
      </c>
      <c r="P3456" t="s">
        <v>783</v>
      </c>
      <c r="Q3456" t="s">
        <v>86</v>
      </c>
      <c r="R3456" t="s">
        <v>86</v>
      </c>
      <c r="S3456" s="71">
        <v>45415</v>
      </c>
      <c r="T3456" s="94">
        <v>0.52083333333333337</v>
      </c>
      <c r="U3456" s="71">
        <v>45415</v>
      </c>
      <c r="V3456" s="94">
        <v>0.58333333333333337</v>
      </c>
      <c r="W3456">
        <v>90</v>
      </c>
      <c r="X3456">
        <v>1.5</v>
      </c>
      <c r="Y3456" t="s">
        <v>35</v>
      </c>
      <c r="AB3456" t="s">
        <v>1137</v>
      </c>
      <c r="AC3456" t="s">
        <v>1138</v>
      </c>
      <c r="AD3456">
        <v>106786</v>
      </c>
    </row>
    <row r="3457" spans="1:30" x14ac:dyDescent="0.25">
      <c r="A3457" t="s">
        <v>1128</v>
      </c>
      <c r="C3457" t="s">
        <v>1129</v>
      </c>
      <c r="D3457" t="s">
        <v>216</v>
      </c>
      <c r="E3457" t="s">
        <v>1130</v>
      </c>
      <c r="F3457" t="s">
        <v>782</v>
      </c>
      <c r="H3457" t="s">
        <v>743</v>
      </c>
      <c r="I3457">
        <v>25</v>
      </c>
      <c r="J3457">
        <v>35</v>
      </c>
      <c r="M3457" t="s">
        <v>776</v>
      </c>
      <c r="N3457" t="s">
        <v>777</v>
      </c>
      <c r="P3457" t="s">
        <v>788</v>
      </c>
      <c r="Q3457" t="s">
        <v>86</v>
      </c>
      <c r="R3457" t="s">
        <v>86</v>
      </c>
      <c r="S3457" s="71">
        <v>45415</v>
      </c>
      <c r="T3457" s="94">
        <v>0.52083333333333337</v>
      </c>
      <c r="U3457" s="71">
        <v>45415</v>
      </c>
      <c r="V3457" s="94">
        <v>0.58333333333333337</v>
      </c>
      <c r="W3457">
        <v>5</v>
      </c>
      <c r="X3457">
        <v>8.3333332999999996E-2</v>
      </c>
      <c r="Y3457" t="s">
        <v>35</v>
      </c>
      <c r="AB3457" t="s">
        <v>1137</v>
      </c>
      <c r="AC3457" t="s">
        <v>1138</v>
      </c>
      <c r="AD3457">
        <v>106786</v>
      </c>
    </row>
    <row r="3458" spans="1:30" x14ac:dyDescent="0.25">
      <c r="A3458" t="s">
        <v>1128</v>
      </c>
      <c r="C3458" t="s">
        <v>1129</v>
      </c>
      <c r="D3458" t="s">
        <v>216</v>
      </c>
      <c r="E3458" t="s">
        <v>1130</v>
      </c>
      <c r="F3458" t="s">
        <v>782</v>
      </c>
      <c r="H3458" t="s">
        <v>743</v>
      </c>
      <c r="I3458">
        <v>25</v>
      </c>
      <c r="J3458">
        <v>35</v>
      </c>
      <c r="M3458" t="s">
        <v>789</v>
      </c>
      <c r="N3458" t="s">
        <v>777</v>
      </c>
      <c r="P3458" t="s">
        <v>790</v>
      </c>
      <c r="S3458" s="71">
        <v>45415</v>
      </c>
      <c r="T3458" s="94">
        <v>0.52083333333333337</v>
      </c>
      <c r="U3458" s="71">
        <v>45415</v>
      </c>
      <c r="V3458" s="94">
        <v>0.58333333333333337</v>
      </c>
      <c r="W3458">
        <v>2.68</v>
      </c>
      <c r="X3458">
        <v>4.4666667E-2</v>
      </c>
      <c r="Y3458" t="s">
        <v>35</v>
      </c>
      <c r="AD3458">
        <v>106786</v>
      </c>
    </row>
    <row r="3459" spans="1:30" x14ac:dyDescent="0.25">
      <c r="A3459" t="s">
        <v>1128</v>
      </c>
      <c r="C3459" t="s">
        <v>1129</v>
      </c>
      <c r="D3459" t="s">
        <v>216</v>
      </c>
      <c r="E3459" t="s">
        <v>1130</v>
      </c>
      <c r="F3459" t="s">
        <v>782</v>
      </c>
      <c r="H3459" t="s">
        <v>743</v>
      </c>
      <c r="I3459">
        <v>25</v>
      </c>
      <c r="J3459">
        <v>35</v>
      </c>
      <c r="M3459" t="s">
        <v>744</v>
      </c>
      <c r="N3459" t="s">
        <v>745</v>
      </c>
      <c r="O3459">
        <v>0</v>
      </c>
      <c r="P3459" t="s">
        <v>783</v>
      </c>
      <c r="Q3459" t="s">
        <v>86</v>
      </c>
      <c r="R3459" t="s">
        <v>86</v>
      </c>
      <c r="S3459" s="71">
        <v>45418</v>
      </c>
      <c r="T3459" s="94">
        <v>0.375</v>
      </c>
      <c r="U3459" s="71">
        <v>45418</v>
      </c>
      <c r="V3459" s="94">
        <v>0.4375</v>
      </c>
      <c r="W3459">
        <v>90</v>
      </c>
      <c r="X3459">
        <v>1.5</v>
      </c>
      <c r="Y3459" t="s">
        <v>35</v>
      </c>
      <c r="AB3459" t="s">
        <v>1067</v>
      </c>
      <c r="AC3459" t="s">
        <v>1068</v>
      </c>
      <c r="AD3459">
        <v>93319</v>
      </c>
    </row>
    <row r="3460" spans="1:30" x14ac:dyDescent="0.25">
      <c r="A3460" t="s">
        <v>1128</v>
      </c>
      <c r="C3460" t="s">
        <v>1129</v>
      </c>
      <c r="D3460" t="s">
        <v>216</v>
      </c>
      <c r="E3460" t="s">
        <v>1130</v>
      </c>
      <c r="F3460" t="s">
        <v>782</v>
      </c>
      <c r="H3460" t="s">
        <v>743</v>
      </c>
      <c r="I3460">
        <v>25</v>
      </c>
      <c r="J3460">
        <v>35</v>
      </c>
      <c r="M3460" t="s">
        <v>744</v>
      </c>
      <c r="N3460" t="s">
        <v>745</v>
      </c>
      <c r="O3460">
        <v>0</v>
      </c>
      <c r="P3460" t="s">
        <v>783</v>
      </c>
      <c r="Q3460" t="s">
        <v>802</v>
      </c>
      <c r="R3460" t="s">
        <v>802</v>
      </c>
      <c r="S3460" s="71">
        <v>45418</v>
      </c>
      <c r="T3460" s="94">
        <v>0.45833333333333331</v>
      </c>
      <c r="U3460" s="71">
        <v>45418</v>
      </c>
      <c r="V3460" s="94">
        <v>0.5</v>
      </c>
      <c r="W3460">
        <v>60</v>
      </c>
      <c r="X3460">
        <v>1</v>
      </c>
      <c r="Y3460" t="s">
        <v>35</v>
      </c>
      <c r="AB3460" t="s">
        <v>1135</v>
      </c>
      <c r="AC3460" t="s">
        <v>1136</v>
      </c>
      <c r="AD3460">
        <v>91800</v>
      </c>
    </row>
    <row r="3461" spans="1:30" x14ac:dyDescent="0.25">
      <c r="A3461" t="s">
        <v>1128</v>
      </c>
      <c r="C3461" t="s">
        <v>1129</v>
      </c>
      <c r="D3461" t="s">
        <v>216</v>
      </c>
      <c r="E3461" t="s">
        <v>1130</v>
      </c>
      <c r="F3461" t="s">
        <v>782</v>
      </c>
      <c r="H3461" t="s">
        <v>743</v>
      </c>
      <c r="I3461">
        <v>25</v>
      </c>
      <c r="J3461">
        <v>35</v>
      </c>
      <c r="M3461" t="s">
        <v>789</v>
      </c>
      <c r="N3461" t="s">
        <v>777</v>
      </c>
      <c r="P3461" t="s">
        <v>790</v>
      </c>
      <c r="S3461" s="71">
        <v>45418</v>
      </c>
      <c r="T3461" s="94">
        <v>0.45833333333333331</v>
      </c>
      <c r="U3461" s="71">
        <v>45418</v>
      </c>
      <c r="V3461" s="94">
        <v>0.5</v>
      </c>
      <c r="W3461">
        <v>1.86</v>
      </c>
      <c r="X3461">
        <v>3.1E-2</v>
      </c>
      <c r="Y3461" t="s">
        <v>35</v>
      </c>
      <c r="AD3461">
        <v>91800</v>
      </c>
    </row>
    <row r="3462" spans="1:30" x14ac:dyDescent="0.25">
      <c r="A3462" t="s">
        <v>1128</v>
      </c>
      <c r="C3462" t="s">
        <v>1129</v>
      </c>
      <c r="D3462" t="s">
        <v>216</v>
      </c>
      <c r="E3462" t="s">
        <v>1130</v>
      </c>
      <c r="F3462" t="s">
        <v>782</v>
      </c>
      <c r="H3462" t="s">
        <v>743</v>
      </c>
      <c r="I3462">
        <v>25</v>
      </c>
      <c r="J3462">
        <v>35</v>
      </c>
      <c r="M3462" t="s">
        <v>744</v>
      </c>
      <c r="N3462" t="s">
        <v>745</v>
      </c>
      <c r="O3462">
        <v>0</v>
      </c>
      <c r="P3462" t="s">
        <v>783</v>
      </c>
      <c r="Q3462" t="s">
        <v>86</v>
      </c>
      <c r="R3462" t="s">
        <v>86</v>
      </c>
      <c r="S3462" s="71">
        <v>45418</v>
      </c>
      <c r="T3462" s="94">
        <v>0.52083333333333337</v>
      </c>
      <c r="U3462" s="71">
        <v>45418</v>
      </c>
      <c r="V3462" s="94">
        <v>0.60416666666666663</v>
      </c>
      <c r="W3462">
        <v>120</v>
      </c>
      <c r="X3462">
        <v>2</v>
      </c>
      <c r="Y3462" t="s">
        <v>35</v>
      </c>
      <c r="AB3462" t="s">
        <v>1137</v>
      </c>
      <c r="AC3462" t="s">
        <v>1138</v>
      </c>
      <c r="AD3462">
        <v>93438</v>
      </c>
    </row>
    <row r="3463" spans="1:30" x14ac:dyDescent="0.25">
      <c r="A3463" t="s">
        <v>1128</v>
      </c>
      <c r="C3463" t="s">
        <v>1129</v>
      </c>
      <c r="D3463" t="s">
        <v>216</v>
      </c>
      <c r="E3463" t="s">
        <v>1130</v>
      </c>
      <c r="F3463" t="s">
        <v>782</v>
      </c>
      <c r="H3463" t="s">
        <v>743</v>
      </c>
      <c r="I3463">
        <v>25</v>
      </c>
      <c r="J3463">
        <v>35</v>
      </c>
      <c r="M3463" t="s">
        <v>776</v>
      </c>
      <c r="N3463" t="s">
        <v>777</v>
      </c>
      <c r="P3463" t="s">
        <v>788</v>
      </c>
      <c r="Q3463" t="s">
        <v>86</v>
      </c>
      <c r="R3463" t="s">
        <v>86</v>
      </c>
      <c r="S3463" s="71">
        <v>45418</v>
      </c>
      <c r="T3463" s="94">
        <v>0.52083333333333337</v>
      </c>
      <c r="U3463" s="71">
        <v>45418</v>
      </c>
      <c r="V3463" s="94">
        <v>0.60416666666666663</v>
      </c>
      <c r="W3463">
        <v>6</v>
      </c>
      <c r="X3463">
        <v>0.1</v>
      </c>
      <c r="Y3463" t="s">
        <v>35</v>
      </c>
      <c r="AB3463" t="s">
        <v>1137</v>
      </c>
      <c r="AC3463" t="s">
        <v>1138</v>
      </c>
      <c r="AD3463">
        <v>93438</v>
      </c>
    </row>
    <row r="3464" spans="1:30" x14ac:dyDescent="0.25">
      <c r="A3464" t="s">
        <v>1128</v>
      </c>
      <c r="C3464" t="s">
        <v>1129</v>
      </c>
      <c r="D3464" t="s">
        <v>216</v>
      </c>
      <c r="E3464" t="s">
        <v>1130</v>
      </c>
      <c r="F3464" t="s">
        <v>782</v>
      </c>
      <c r="H3464" t="s">
        <v>743</v>
      </c>
      <c r="I3464">
        <v>25</v>
      </c>
      <c r="J3464">
        <v>35</v>
      </c>
      <c r="M3464" t="s">
        <v>789</v>
      </c>
      <c r="N3464" t="s">
        <v>777</v>
      </c>
      <c r="P3464" t="s">
        <v>790</v>
      </c>
      <c r="S3464" s="71">
        <v>45418</v>
      </c>
      <c r="T3464" s="94">
        <v>0.52083333333333337</v>
      </c>
      <c r="U3464" s="71">
        <v>45418</v>
      </c>
      <c r="V3464" s="94">
        <v>0.60416666666666663</v>
      </c>
      <c r="W3464">
        <v>2.68</v>
      </c>
      <c r="X3464">
        <v>4.4666667E-2</v>
      </c>
      <c r="Y3464" t="s">
        <v>35</v>
      </c>
      <c r="AD3464">
        <v>93438</v>
      </c>
    </row>
    <row r="3465" spans="1:30" x14ac:dyDescent="0.25">
      <c r="A3465" t="s">
        <v>1128</v>
      </c>
      <c r="C3465" t="s">
        <v>1129</v>
      </c>
      <c r="D3465" t="s">
        <v>216</v>
      </c>
      <c r="E3465" t="s">
        <v>1130</v>
      </c>
      <c r="F3465" t="s">
        <v>782</v>
      </c>
      <c r="H3465" t="s">
        <v>743</v>
      </c>
      <c r="I3465">
        <v>25</v>
      </c>
      <c r="J3465">
        <v>35</v>
      </c>
      <c r="M3465" t="s">
        <v>744</v>
      </c>
      <c r="N3465" t="s">
        <v>796</v>
      </c>
      <c r="O3465">
        <v>0</v>
      </c>
      <c r="P3465" t="s">
        <v>797</v>
      </c>
      <c r="Q3465" t="s">
        <v>747</v>
      </c>
      <c r="R3465" t="s">
        <v>747</v>
      </c>
      <c r="S3465" s="71">
        <v>45418</v>
      </c>
      <c r="T3465" s="94">
        <v>0.60416666666666663</v>
      </c>
      <c r="U3465" s="71">
        <v>45418</v>
      </c>
      <c r="V3465" s="94">
        <v>0.64583333333333337</v>
      </c>
      <c r="W3465">
        <v>60</v>
      </c>
      <c r="X3465">
        <v>1</v>
      </c>
      <c r="AB3465" t="s">
        <v>798</v>
      </c>
      <c r="AC3465" t="s">
        <v>799</v>
      </c>
      <c r="AD3465">
        <v>124932</v>
      </c>
    </row>
    <row r="3466" spans="1:30" x14ac:dyDescent="0.25">
      <c r="A3466" t="s">
        <v>1128</v>
      </c>
      <c r="C3466" t="s">
        <v>1129</v>
      </c>
      <c r="D3466" t="s">
        <v>216</v>
      </c>
      <c r="E3466" t="s">
        <v>1130</v>
      </c>
      <c r="F3466" t="s">
        <v>782</v>
      </c>
      <c r="H3466" t="s">
        <v>743</v>
      </c>
      <c r="I3466">
        <v>25</v>
      </c>
      <c r="J3466">
        <v>35</v>
      </c>
      <c r="M3466" t="s">
        <v>744</v>
      </c>
      <c r="N3466" t="s">
        <v>745</v>
      </c>
      <c r="O3466">
        <v>0</v>
      </c>
      <c r="P3466" t="s">
        <v>783</v>
      </c>
      <c r="Q3466" t="s">
        <v>86</v>
      </c>
      <c r="R3466" t="s">
        <v>86</v>
      </c>
      <c r="S3466" s="71">
        <v>45419</v>
      </c>
      <c r="T3466" s="94">
        <v>0.36458333333333331</v>
      </c>
      <c r="U3466" s="71">
        <v>45419</v>
      </c>
      <c r="V3466" s="94">
        <v>0.44791666666666669</v>
      </c>
      <c r="W3466">
        <v>120</v>
      </c>
      <c r="X3466">
        <v>2</v>
      </c>
      <c r="Y3466" t="s">
        <v>35</v>
      </c>
      <c r="AB3466" t="s">
        <v>908</v>
      </c>
      <c r="AC3466" t="s">
        <v>909</v>
      </c>
      <c r="AD3466">
        <v>123578</v>
      </c>
    </row>
    <row r="3467" spans="1:30" x14ac:dyDescent="0.25">
      <c r="A3467" t="s">
        <v>1128</v>
      </c>
      <c r="C3467" t="s">
        <v>1129</v>
      </c>
      <c r="D3467" t="s">
        <v>216</v>
      </c>
      <c r="E3467" t="s">
        <v>1130</v>
      </c>
      <c r="F3467" t="s">
        <v>782</v>
      </c>
      <c r="H3467" t="s">
        <v>743</v>
      </c>
      <c r="I3467">
        <v>25</v>
      </c>
      <c r="J3467">
        <v>35</v>
      </c>
      <c r="M3467" t="s">
        <v>744</v>
      </c>
      <c r="N3467" t="s">
        <v>745</v>
      </c>
      <c r="O3467">
        <v>0</v>
      </c>
      <c r="P3467" t="s">
        <v>783</v>
      </c>
      <c r="Q3467" t="s">
        <v>86</v>
      </c>
      <c r="R3467" t="s">
        <v>86</v>
      </c>
      <c r="S3467" s="71">
        <v>45419</v>
      </c>
      <c r="T3467" s="94">
        <v>0.46875</v>
      </c>
      <c r="U3467" s="71">
        <v>45419</v>
      </c>
      <c r="V3467" s="94">
        <v>0.55208333333333337</v>
      </c>
      <c r="W3467">
        <v>120</v>
      </c>
      <c r="X3467">
        <v>2</v>
      </c>
      <c r="Y3467" t="s">
        <v>203</v>
      </c>
      <c r="AB3467" t="s">
        <v>1139</v>
      </c>
      <c r="AC3467" t="s">
        <v>1140</v>
      </c>
      <c r="AD3467">
        <v>93678</v>
      </c>
    </row>
    <row r="3468" spans="1:30" x14ac:dyDescent="0.25">
      <c r="A3468" t="s">
        <v>1128</v>
      </c>
      <c r="C3468" t="s">
        <v>1129</v>
      </c>
      <c r="D3468" t="s">
        <v>216</v>
      </c>
      <c r="E3468" t="s">
        <v>1130</v>
      </c>
      <c r="F3468" t="s">
        <v>782</v>
      </c>
      <c r="H3468" t="s">
        <v>743</v>
      </c>
      <c r="I3468">
        <v>25</v>
      </c>
      <c r="J3468">
        <v>35</v>
      </c>
      <c r="M3468" t="s">
        <v>776</v>
      </c>
      <c r="N3468" t="s">
        <v>777</v>
      </c>
      <c r="P3468" t="s">
        <v>788</v>
      </c>
      <c r="Q3468" t="s">
        <v>86</v>
      </c>
      <c r="R3468" t="s">
        <v>86</v>
      </c>
      <c r="S3468" s="71">
        <v>45419</v>
      </c>
      <c r="T3468" s="94">
        <v>0.46875</v>
      </c>
      <c r="U3468" s="71">
        <v>45419</v>
      </c>
      <c r="V3468" s="94">
        <v>0.55208333333333337</v>
      </c>
      <c r="W3468">
        <v>11</v>
      </c>
      <c r="X3468">
        <v>0.18333333299999999</v>
      </c>
      <c r="Y3468" t="s">
        <v>203</v>
      </c>
      <c r="AB3468" t="s">
        <v>1139</v>
      </c>
      <c r="AC3468" t="s">
        <v>1140</v>
      </c>
      <c r="AD3468">
        <v>93678</v>
      </c>
    </row>
    <row r="3469" spans="1:30" x14ac:dyDescent="0.25">
      <c r="A3469" t="s">
        <v>1128</v>
      </c>
      <c r="C3469" t="s">
        <v>1129</v>
      </c>
      <c r="D3469" t="s">
        <v>216</v>
      </c>
      <c r="E3469" t="s">
        <v>1130</v>
      </c>
      <c r="F3469" t="s">
        <v>782</v>
      </c>
      <c r="H3469" t="s">
        <v>743</v>
      </c>
      <c r="I3469">
        <v>25</v>
      </c>
      <c r="J3469">
        <v>35</v>
      </c>
      <c r="M3469" t="s">
        <v>789</v>
      </c>
      <c r="N3469" t="s">
        <v>777</v>
      </c>
      <c r="P3469" t="s">
        <v>790</v>
      </c>
      <c r="S3469" s="71">
        <v>45419</v>
      </c>
      <c r="T3469" s="94">
        <v>0.46875</v>
      </c>
      <c r="U3469" s="71">
        <v>45419</v>
      </c>
      <c r="V3469" s="94">
        <v>0.55208333333333337</v>
      </c>
      <c r="W3469">
        <v>0.38</v>
      </c>
      <c r="X3469">
        <v>6.333333E-3</v>
      </c>
      <c r="Y3469" t="s">
        <v>203</v>
      </c>
      <c r="AD3469">
        <v>93678</v>
      </c>
    </row>
    <row r="3470" spans="1:30" x14ac:dyDescent="0.25">
      <c r="A3470" t="s">
        <v>1128</v>
      </c>
      <c r="C3470" t="s">
        <v>1129</v>
      </c>
      <c r="D3470" t="s">
        <v>216</v>
      </c>
      <c r="E3470" t="s">
        <v>1130</v>
      </c>
      <c r="F3470" t="s">
        <v>782</v>
      </c>
      <c r="H3470" t="s">
        <v>743</v>
      </c>
      <c r="I3470">
        <v>25</v>
      </c>
      <c r="J3470">
        <v>35</v>
      </c>
      <c r="M3470" t="s">
        <v>744</v>
      </c>
      <c r="N3470" t="s">
        <v>745</v>
      </c>
      <c r="O3470">
        <v>0</v>
      </c>
      <c r="P3470" t="s">
        <v>791</v>
      </c>
      <c r="Q3470" t="s">
        <v>85</v>
      </c>
      <c r="R3470" t="s">
        <v>792</v>
      </c>
      <c r="S3470" s="71">
        <v>45419</v>
      </c>
      <c r="T3470" s="94">
        <v>0.5625</v>
      </c>
      <c r="U3470" s="71">
        <v>45419</v>
      </c>
      <c r="V3470" s="94">
        <v>0.60416666666666663</v>
      </c>
      <c r="W3470">
        <v>60</v>
      </c>
      <c r="X3470">
        <v>1</v>
      </c>
      <c r="Y3470" t="s">
        <v>34</v>
      </c>
      <c r="AB3470" t="s">
        <v>1141</v>
      </c>
      <c r="AC3470" t="s">
        <v>1142</v>
      </c>
      <c r="AD3470">
        <v>93811</v>
      </c>
    </row>
    <row r="3471" spans="1:30" x14ac:dyDescent="0.25">
      <c r="A3471" t="s">
        <v>1128</v>
      </c>
      <c r="C3471" t="s">
        <v>1129</v>
      </c>
      <c r="D3471" t="s">
        <v>216</v>
      </c>
      <c r="E3471" t="s">
        <v>1130</v>
      </c>
      <c r="F3471" t="s">
        <v>782</v>
      </c>
      <c r="H3471" t="s">
        <v>743</v>
      </c>
      <c r="I3471">
        <v>25</v>
      </c>
      <c r="J3471">
        <v>35</v>
      </c>
      <c r="M3471" t="s">
        <v>789</v>
      </c>
      <c r="N3471" t="s">
        <v>777</v>
      </c>
      <c r="P3471" t="s">
        <v>790</v>
      </c>
      <c r="S3471" s="71">
        <v>45419</v>
      </c>
      <c r="T3471" s="94">
        <v>0.5625</v>
      </c>
      <c r="U3471" s="71">
        <v>45419</v>
      </c>
      <c r="V3471" s="94">
        <v>0.60416666666666663</v>
      </c>
      <c r="W3471">
        <v>0.59</v>
      </c>
      <c r="X3471">
        <v>9.8333329999999997E-3</v>
      </c>
      <c r="Y3471" t="s">
        <v>34</v>
      </c>
      <c r="AD3471">
        <v>93811</v>
      </c>
    </row>
    <row r="3472" spans="1:30" x14ac:dyDescent="0.25">
      <c r="A3472" t="s">
        <v>1128</v>
      </c>
      <c r="C3472" t="s">
        <v>1129</v>
      </c>
      <c r="D3472" t="s">
        <v>216</v>
      </c>
      <c r="E3472" t="s">
        <v>1130</v>
      </c>
      <c r="F3472" t="s">
        <v>782</v>
      </c>
      <c r="H3472" t="s">
        <v>743</v>
      </c>
      <c r="I3472">
        <v>25</v>
      </c>
      <c r="J3472">
        <v>35</v>
      </c>
      <c r="M3472" t="s">
        <v>744</v>
      </c>
      <c r="N3472" t="s">
        <v>796</v>
      </c>
      <c r="O3472">
        <v>0</v>
      </c>
      <c r="P3472" t="s">
        <v>797</v>
      </c>
      <c r="Q3472" t="s">
        <v>747</v>
      </c>
      <c r="R3472" t="s">
        <v>747</v>
      </c>
      <c r="S3472" s="71">
        <v>45419</v>
      </c>
      <c r="T3472" s="94">
        <v>0.60416666666666663</v>
      </c>
      <c r="U3472" s="71">
        <v>45419</v>
      </c>
      <c r="V3472" s="94">
        <v>0.63541666666666663</v>
      </c>
      <c r="W3472">
        <v>45</v>
      </c>
      <c r="X3472">
        <v>0.75</v>
      </c>
      <c r="AB3472" t="s">
        <v>798</v>
      </c>
      <c r="AC3472" t="s">
        <v>799</v>
      </c>
      <c r="AD3472">
        <v>126293</v>
      </c>
    </row>
    <row r="3473" spans="1:30" x14ac:dyDescent="0.25">
      <c r="A3473" t="s">
        <v>1128</v>
      </c>
      <c r="C3473" t="s">
        <v>1129</v>
      </c>
      <c r="D3473" t="s">
        <v>216</v>
      </c>
      <c r="E3473" t="s">
        <v>1130</v>
      </c>
      <c r="F3473" t="s">
        <v>782</v>
      </c>
      <c r="H3473" t="s">
        <v>743</v>
      </c>
      <c r="I3473">
        <v>25</v>
      </c>
      <c r="J3473">
        <v>35</v>
      </c>
      <c r="M3473" t="s">
        <v>744</v>
      </c>
      <c r="N3473" t="s">
        <v>745</v>
      </c>
      <c r="O3473">
        <v>0</v>
      </c>
      <c r="P3473" t="s">
        <v>819</v>
      </c>
      <c r="Q3473" t="s">
        <v>86</v>
      </c>
      <c r="R3473" t="s">
        <v>86</v>
      </c>
      <c r="S3473" s="71">
        <v>45420</v>
      </c>
      <c r="T3473" s="94">
        <v>0.36458333333333331</v>
      </c>
      <c r="U3473" s="71">
        <v>45420</v>
      </c>
      <c r="V3473" s="94">
        <v>0.40625</v>
      </c>
      <c r="W3473">
        <v>60</v>
      </c>
      <c r="X3473">
        <v>1</v>
      </c>
      <c r="Y3473" t="s">
        <v>203</v>
      </c>
      <c r="AA3473" t="s">
        <v>925</v>
      </c>
      <c r="AB3473" t="s">
        <v>897</v>
      </c>
      <c r="AC3473" t="s">
        <v>898</v>
      </c>
      <c r="AD3473">
        <v>108885</v>
      </c>
    </row>
    <row r="3474" spans="1:30" x14ac:dyDescent="0.25">
      <c r="A3474" t="s">
        <v>1128</v>
      </c>
      <c r="C3474" t="s">
        <v>1129</v>
      </c>
      <c r="D3474" t="s">
        <v>216</v>
      </c>
      <c r="E3474" t="s">
        <v>1130</v>
      </c>
      <c r="F3474" t="s">
        <v>782</v>
      </c>
      <c r="H3474" t="s">
        <v>743</v>
      </c>
      <c r="I3474">
        <v>25</v>
      </c>
      <c r="J3474">
        <v>35</v>
      </c>
      <c r="M3474" t="s">
        <v>744</v>
      </c>
      <c r="N3474" t="s">
        <v>745</v>
      </c>
      <c r="O3474">
        <v>0</v>
      </c>
      <c r="P3474" t="s">
        <v>783</v>
      </c>
      <c r="Q3474" t="s">
        <v>86</v>
      </c>
      <c r="R3474" t="s">
        <v>86</v>
      </c>
      <c r="S3474" s="71">
        <v>45420</v>
      </c>
      <c r="T3474" s="94">
        <v>0.41666666666666669</v>
      </c>
      <c r="U3474" s="71">
        <v>45420</v>
      </c>
      <c r="V3474" s="94">
        <v>0.5</v>
      </c>
      <c r="W3474">
        <v>120</v>
      </c>
      <c r="X3474">
        <v>2</v>
      </c>
      <c r="Y3474" t="s">
        <v>35</v>
      </c>
      <c r="AB3474" t="s">
        <v>1135</v>
      </c>
      <c r="AC3474" t="s">
        <v>1136</v>
      </c>
      <c r="AD3474">
        <v>97235</v>
      </c>
    </row>
    <row r="3475" spans="1:30" x14ac:dyDescent="0.25">
      <c r="A3475" t="s">
        <v>1128</v>
      </c>
      <c r="C3475" t="s">
        <v>1129</v>
      </c>
      <c r="D3475" t="s">
        <v>216</v>
      </c>
      <c r="E3475" t="s">
        <v>1130</v>
      </c>
      <c r="F3475" t="s">
        <v>782</v>
      </c>
      <c r="H3475" t="s">
        <v>743</v>
      </c>
      <c r="I3475">
        <v>25</v>
      </c>
      <c r="J3475">
        <v>35</v>
      </c>
      <c r="M3475" t="s">
        <v>789</v>
      </c>
      <c r="N3475" t="s">
        <v>777</v>
      </c>
      <c r="P3475" t="s">
        <v>790</v>
      </c>
      <c r="S3475" s="71">
        <v>45420</v>
      </c>
      <c r="T3475" s="94">
        <v>0.41666666666666669</v>
      </c>
      <c r="U3475" s="71">
        <v>45420</v>
      </c>
      <c r="V3475" s="94">
        <v>0.5</v>
      </c>
      <c r="W3475">
        <v>2.78</v>
      </c>
      <c r="X3475">
        <v>4.6333332999999997E-2</v>
      </c>
      <c r="Y3475" t="s">
        <v>35</v>
      </c>
      <c r="AD3475">
        <v>97235</v>
      </c>
    </row>
    <row r="3476" spans="1:30" x14ac:dyDescent="0.25">
      <c r="A3476" t="s">
        <v>1128</v>
      </c>
      <c r="C3476" t="s">
        <v>1129</v>
      </c>
      <c r="D3476" t="s">
        <v>216</v>
      </c>
      <c r="E3476" t="s">
        <v>1130</v>
      </c>
      <c r="F3476" t="s">
        <v>782</v>
      </c>
      <c r="H3476" t="s">
        <v>743</v>
      </c>
      <c r="I3476">
        <v>25</v>
      </c>
      <c r="J3476">
        <v>35</v>
      </c>
      <c r="M3476" t="s">
        <v>744</v>
      </c>
      <c r="N3476" t="s">
        <v>745</v>
      </c>
      <c r="O3476">
        <v>0</v>
      </c>
      <c r="P3476" t="s">
        <v>791</v>
      </c>
      <c r="Q3476" t="s">
        <v>85</v>
      </c>
      <c r="R3476" t="s">
        <v>792</v>
      </c>
      <c r="S3476" s="71">
        <v>45420</v>
      </c>
      <c r="T3476" s="94">
        <v>0.52083333333333337</v>
      </c>
      <c r="U3476" s="71">
        <v>45420</v>
      </c>
      <c r="V3476" s="94">
        <v>0.60416666666666663</v>
      </c>
      <c r="W3476">
        <v>120</v>
      </c>
      <c r="X3476">
        <v>2</v>
      </c>
      <c r="Y3476" t="s">
        <v>34</v>
      </c>
      <c r="AB3476" t="s">
        <v>1143</v>
      </c>
      <c r="AC3476" t="s">
        <v>1144</v>
      </c>
      <c r="AD3476">
        <v>103177</v>
      </c>
    </row>
    <row r="3477" spans="1:30" x14ac:dyDescent="0.25">
      <c r="A3477" t="s">
        <v>1128</v>
      </c>
      <c r="C3477" t="s">
        <v>1129</v>
      </c>
      <c r="D3477" t="s">
        <v>216</v>
      </c>
      <c r="E3477" t="s">
        <v>1130</v>
      </c>
      <c r="F3477" t="s">
        <v>782</v>
      </c>
      <c r="H3477" t="s">
        <v>743</v>
      </c>
      <c r="I3477">
        <v>25</v>
      </c>
      <c r="J3477">
        <v>35</v>
      </c>
      <c r="M3477" t="s">
        <v>789</v>
      </c>
      <c r="N3477" t="s">
        <v>777</v>
      </c>
      <c r="P3477" t="s">
        <v>790</v>
      </c>
      <c r="S3477" s="71">
        <v>45420</v>
      </c>
      <c r="T3477" s="94">
        <v>0.52083333333333337</v>
      </c>
      <c r="U3477" s="71">
        <v>45420</v>
      </c>
      <c r="V3477" s="94">
        <v>0.60416666666666663</v>
      </c>
      <c r="W3477">
        <v>5.53</v>
      </c>
      <c r="X3477">
        <v>9.2166666999999994E-2</v>
      </c>
      <c r="Y3477" t="s">
        <v>34</v>
      </c>
      <c r="AD3477">
        <v>103177</v>
      </c>
    </row>
    <row r="3478" spans="1:30" x14ac:dyDescent="0.25">
      <c r="A3478" t="s">
        <v>1128</v>
      </c>
      <c r="C3478" t="s">
        <v>1129</v>
      </c>
      <c r="D3478" t="s">
        <v>216</v>
      </c>
      <c r="E3478" t="s">
        <v>1130</v>
      </c>
      <c r="F3478" t="s">
        <v>782</v>
      </c>
      <c r="H3478" t="s">
        <v>743</v>
      </c>
      <c r="I3478">
        <v>25</v>
      </c>
      <c r="J3478">
        <v>35</v>
      </c>
      <c r="M3478" t="s">
        <v>744</v>
      </c>
      <c r="N3478" t="s">
        <v>796</v>
      </c>
      <c r="O3478">
        <v>0</v>
      </c>
      <c r="P3478" t="s">
        <v>797</v>
      </c>
      <c r="Q3478" t="s">
        <v>747</v>
      </c>
      <c r="R3478" t="s">
        <v>747</v>
      </c>
      <c r="S3478" s="71">
        <v>45420</v>
      </c>
      <c r="T3478" s="94">
        <v>0.60416666666666663</v>
      </c>
      <c r="U3478" s="71">
        <v>45420</v>
      </c>
      <c r="V3478" s="94">
        <v>0.63541666666666663</v>
      </c>
      <c r="W3478">
        <v>45</v>
      </c>
      <c r="X3478">
        <v>0.75</v>
      </c>
      <c r="AB3478" t="s">
        <v>798</v>
      </c>
      <c r="AC3478" t="s">
        <v>799</v>
      </c>
      <c r="AD3478">
        <v>126852</v>
      </c>
    </row>
    <row r="3479" spans="1:30" x14ac:dyDescent="0.25">
      <c r="A3479" t="s">
        <v>1128</v>
      </c>
      <c r="C3479" t="s">
        <v>1129</v>
      </c>
      <c r="D3479" t="s">
        <v>216</v>
      </c>
      <c r="E3479" t="s">
        <v>1130</v>
      </c>
      <c r="F3479" t="s">
        <v>782</v>
      </c>
      <c r="H3479" t="s">
        <v>743</v>
      </c>
      <c r="I3479">
        <v>25</v>
      </c>
      <c r="J3479">
        <v>35</v>
      </c>
      <c r="M3479" t="s">
        <v>744</v>
      </c>
      <c r="N3479" t="s">
        <v>745</v>
      </c>
      <c r="O3479">
        <v>0</v>
      </c>
      <c r="P3479" t="s">
        <v>783</v>
      </c>
      <c r="Q3479" t="s">
        <v>86</v>
      </c>
      <c r="R3479" t="s">
        <v>86</v>
      </c>
      <c r="S3479" s="71">
        <v>45421</v>
      </c>
      <c r="T3479" s="94">
        <v>0.375</v>
      </c>
      <c r="U3479" s="71">
        <v>45421</v>
      </c>
      <c r="V3479" s="94">
        <v>0.45833333333333331</v>
      </c>
      <c r="W3479">
        <v>120</v>
      </c>
      <c r="X3479">
        <v>2</v>
      </c>
      <c r="Y3479" t="s">
        <v>35</v>
      </c>
      <c r="AB3479" t="s">
        <v>1131</v>
      </c>
      <c r="AC3479" t="s">
        <v>1132</v>
      </c>
      <c r="AD3479">
        <v>93117</v>
      </c>
    </row>
    <row r="3480" spans="1:30" x14ac:dyDescent="0.25">
      <c r="A3480" t="s">
        <v>1128</v>
      </c>
      <c r="C3480" t="s">
        <v>1129</v>
      </c>
      <c r="D3480" t="s">
        <v>216</v>
      </c>
      <c r="E3480" t="s">
        <v>1130</v>
      </c>
      <c r="F3480" t="s">
        <v>782</v>
      </c>
      <c r="H3480" t="s">
        <v>743</v>
      </c>
      <c r="I3480">
        <v>25</v>
      </c>
      <c r="J3480">
        <v>35</v>
      </c>
      <c r="M3480" t="s">
        <v>744</v>
      </c>
      <c r="N3480" t="s">
        <v>796</v>
      </c>
      <c r="O3480">
        <v>0</v>
      </c>
      <c r="P3480" t="s">
        <v>797</v>
      </c>
      <c r="Q3480" t="s">
        <v>747</v>
      </c>
      <c r="R3480" t="s">
        <v>747</v>
      </c>
      <c r="S3480" s="71">
        <v>45421</v>
      </c>
      <c r="T3480" s="94">
        <v>0.45833333333333331</v>
      </c>
      <c r="U3480" s="71">
        <v>45421</v>
      </c>
      <c r="V3480" s="94">
        <v>0.47916666666666669</v>
      </c>
      <c r="W3480">
        <v>30</v>
      </c>
      <c r="X3480">
        <v>0.5</v>
      </c>
      <c r="AB3480" t="s">
        <v>798</v>
      </c>
      <c r="AC3480" t="s">
        <v>799</v>
      </c>
      <c r="AD3480">
        <v>127072</v>
      </c>
    </row>
    <row r="3481" spans="1:30" x14ac:dyDescent="0.25">
      <c r="A3481" t="s">
        <v>1128</v>
      </c>
      <c r="C3481" t="s">
        <v>1129</v>
      </c>
      <c r="D3481" t="s">
        <v>216</v>
      </c>
      <c r="E3481" t="s">
        <v>1130</v>
      </c>
      <c r="F3481" t="s">
        <v>782</v>
      </c>
      <c r="H3481" t="s">
        <v>743</v>
      </c>
      <c r="I3481">
        <v>25</v>
      </c>
      <c r="J3481">
        <v>35</v>
      </c>
      <c r="M3481" t="s">
        <v>744</v>
      </c>
      <c r="N3481" t="s">
        <v>745</v>
      </c>
      <c r="O3481">
        <v>0</v>
      </c>
      <c r="P3481" t="s">
        <v>791</v>
      </c>
      <c r="Q3481" t="s">
        <v>85</v>
      </c>
      <c r="R3481" t="s">
        <v>792</v>
      </c>
      <c r="S3481" s="71">
        <v>45421</v>
      </c>
      <c r="T3481" s="94">
        <v>0.47916666666666669</v>
      </c>
      <c r="U3481" s="71">
        <v>45421</v>
      </c>
      <c r="V3481" s="94">
        <v>0.60416666666666663</v>
      </c>
      <c r="W3481">
        <v>180</v>
      </c>
      <c r="X3481">
        <v>3</v>
      </c>
      <c r="Y3481" t="s">
        <v>34</v>
      </c>
      <c r="AB3481" t="s">
        <v>1133</v>
      </c>
      <c r="AC3481" t="s">
        <v>1134</v>
      </c>
      <c r="AD3481">
        <v>93860</v>
      </c>
    </row>
    <row r="3482" spans="1:30" x14ac:dyDescent="0.25">
      <c r="A3482" t="s">
        <v>1128</v>
      </c>
      <c r="C3482" t="s">
        <v>1129</v>
      </c>
      <c r="D3482" t="s">
        <v>216</v>
      </c>
      <c r="E3482" t="s">
        <v>1130</v>
      </c>
      <c r="F3482" t="s">
        <v>782</v>
      </c>
      <c r="H3482" t="s">
        <v>743</v>
      </c>
      <c r="I3482">
        <v>25</v>
      </c>
      <c r="J3482">
        <v>35</v>
      </c>
      <c r="M3482" t="s">
        <v>776</v>
      </c>
      <c r="N3482" t="s">
        <v>777</v>
      </c>
      <c r="P3482" t="s">
        <v>795</v>
      </c>
      <c r="Q3482" t="s">
        <v>85</v>
      </c>
      <c r="R3482" t="s">
        <v>792</v>
      </c>
      <c r="S3482" s="71">
        <v>45421</v>
      </c>
      <c r="T3482" s="94">
        <v>0.47916666666666669</v>
      </c>
      <c r="U3482" s="71">
        <v>45421</v>
      </c>
      <c r="V3482" s="94">
        <v>0.60416666666666663</v>
      </c>
      <c r="W3482">
        <v>7</v>
      </c>
      <c r="X3482">
        <v>0.116666667</v>
      </c>
      <c r="Y3482" t="s">
        <v>34</v>
      </c>
      <c r="AB3482" t="s">
        <v>1133</v>
      </c>
      <c r="AC3482" t="s">
        <v>1134</v>
      </c>
      <c r="AD3482">
        <v>93860</v>
      </c>
    </row>
    <row r="3483" spans="1:30" x14ac:dyDescent="0.25">
      <c r="A3483" t="s">
        <v>1128</v>
      </c>
      <c r="C3483" t="s">
        <v>1129</v>
      </c>
      <c r="D3483" t="s">
        <v>216</v>
      </c>
      <c r="E3483" t="s">
        <v>1130</v>
      </c>
      <c r="F3483" t="s">
        <v>782</v>
      </c>
      <c r="H3483" t="s">
        <v>743</v>
      </c>
      <c r="I3483">
        <v>25</v>
      </c>
      <c r="J3483">
        <v>35</v>
      </c>
      <c r="M3483" t="s">
        <v>789</v>
      </c>
      <c r="N3483" t="s">
        <v>777</v>
      </c>
      <c r="P3483" t="s">
        <v>790</v>
      </c>
      <c r="S3483" s="71">
        <v>45421</v>
      </c>
      <c r="T3483" s="94">
        <v>0.47916666666666669</v>
      </c>
      <c r="U3483" s="71">
        <v>45421</v>
      </c>
      <c r="V3483" s="94">
        <v>0.60416666666666663</v>
      </c>
      <c r="W3483">
        <v>2.65</v>
      </c>
      <c r="X3483">
        <v>4.4166667E-2</v>
      </c>
      <c r="Y3483" t="s">
        <v>34</v>
      </c>
      <c r="AD3483">
        <v>93860</v>
      </c>
    </row>
    <row r="3484" spans="1:30" x14ac:dyDescent="0.25">
      <c r="A3484" t="s">
        <v>1128</v>
      </c>
      <c r="C3484" t="s">
        <v>1129</v>
      </c>
      <c r="D3484" t="s">
        <v>216</v>
      </c>
      <c r="E3484" t="s">
        <v>1130</v>
      </c>
      <c r="F3484" t="s">
        <v>782</v>
      </c>
      <c r="H3484" t="s">
        <v>743</v>
      </c>
      <c r="I3484">
        <v>25</v>
      </c>
      <c r="J3484">
        <v>35</v>
      </c>
      <c r="M3484" t="s">
        <v>744</v>
      </c>
      <c r="N3484" t="s">
        <v>745</v>
      </c>
      <c r="O3484">
        <v>0</v>
      </c>
      <c r="P3484" t="s">
        <v>819</v>
      </c>
      <c r="Q3484" t="s">
        <v>86</v>
      </c>
      <c r="R3484" t="s">
        <v>86</v>
      </c>
      <c r="S3484" s="71">
        <v>45422</v>
      </c>
      <c r="T3484" s="94">
        <v>0.36458333333333331</v>
      </c>
      <c r="U3484" s="71">
        <v>45422</v>
      </c>
      <c r="V3484" s="94">
        <v>0.40625</v>
      </c>
      <c r="W3484">
        <v>60</v>
      </c>
      <c r="X3484">
        <v>1</v>
      </c>
      <c r="Y3484" t="s">
        <v>203</v>
      </c>
      <c r="AB3484" t="s">
        <v>897</v>
      </c>
      <c r="AC3484" t="s">
        <v>898</v>
      </c>
      <c r="AD3484">
        <v>97222</v>
      </c>
    </row>
    <row r="3485" spans="1:30" x14ac:dyDescent="0.25">
      <c r="A3485" t="s">
        <v>1128</v>
      </c>
      <c r="C3485" t="s">
        <v>1129</v>
      </c>
      <c r="D3485" t="s">
        <v>216</v>
      </c>
      <c r="E3485" t="s">
        <v>1130</v>
      </c>
      <c r="F3485" t="s">
        <v>782</v>
      </c>
      <c r="H3485" t="s">
        <v>743</v>
      </c>
      <c r="I3485">
        <v>25</v>
      </c>
      <c r="J3485">
        <v>35</v>
      </c>
      <c r="M3485" t="s">
        <v>744</v>
      </c>
      <c r="N3485" t="s">
        <v>745</v>
      </c>
      <c r="O3485">
        <v>0</v>
      </c>
      <c r="P3485" t="s">
        <v>783</v>
      </c>
      <c r="Q3485" t="s">
        <v>86</v>
      </c>
      <c r="R3485" t="s">
        <v>86</v>
      </c>
      <c r="S3485" s="71">
        <v>45422</v>
      </c>
      <c r="T3485" s="94">
        <v>0.41666666666666669</v>
      </c>
      <c r="U3485" s="71">
        <v>45422</v>
      </c>
      <c r="V3485" s="94">
        <v>0.5</v>
      </c>
      <c r="W3485">
        <v>120</v>
      </c>
      <c r="X3485">
        <v>2</v>
      </c>
      <c r="Y3485" t="s">
        <v>35</v>
      </c>
      <c r="AB3485" t="s">
        <v>1135</v>
      </c>
      <c r="AC3485" t="s">
        <v>1136</v>
      </c>
      <c r="AD3485">
        <v>97248</v>
      </c>
    </row>
    <row r="3486" spans="1:30" x14ac:dyDescent="0.25">
      <c r="A3486" t="s">
        <v>1128</v>
      </c>
      <c r="C3486" t="s">
        <v>1129</v>
      </c>
      <c r="D3486" t="s">
        <v>216</v>
      </c>
      <c r="E3486" t="s">
        <v>1130</v>
      </c>
      <c r="F3486" t="s">
        <v>782</v>
      </c>
      <c r="H3486" t="s">
        <v>743</v>
      </c>
      <c r="I3486">
        <v>25</v>
      </c>
      <c r="J3486">
        <v>35</v>
      </c>
      <c r="M3486" t="s">
        <v>789</v>
      </c>
      <c r="N3486" t="s">
        <v>777</v>
      </c>
      <c r="P3486" t="s">
        <v>790</v>
      </c>
      <c r="S3486" s="71">
        <v>45422</v>
      </c>
      <c r="T3486" s="94">
        <v>0.41666666666666669</v>
      </c>
      <c r="U3486" s="71">
        <v>45422</v>
      </c>
      <c r="V3486" s="94">
        <v>0.5</v>
      </c>
      <c r="W3486">
        <v>2.78</v>
      </c>
      <c r="X3486">
        <v>4.6333332999999997E-2</v>
      </c>
      <c r="Y3486" t="s">
        <v>35</v>
      </c>
      <c r="AD3486">
        <v>97248</v>
      </c>
    </row>
    <row r="3487" spans="1:30" x14ac:dyDescent="0.25">
      <c r="A3487" t="s">
        <v>1128</v>
      </c>
      <c r="C3487" t="s">
        <v>1129</v>
      </c>
      <c r="D3487" t="s">
        <v>216</v>
      </c>
      <c r="E3487" t="s">
        <v>1130</v>
      </c>
      <c r="F3487" t="s">
        <v>782</v>
      </c>
      <c r="H3487" t="s">
        <v>743</v>
      </c>
      <c r="I3487">
        <v>25</v>
      </c>
      <c r="J3487">
        <v>35</v>
      </c>
      <c r="M3487" t="s">
        <v>744</v>
      </c>
      <c r="N3487" t="s">
        <v>745</v>
      </c>
      <c r="O3487">
        <v>0</v>
      </c>
      <c r="P3487" t="s">
        <v>783</v>
      </c>
      <c r="Q3487" t="s">
        <v>86</v>
      </c>
      <c r="R3487" t="s">
        <v>86</v>
      </c>
      <c r="S3487" s="71">
        <v>45422</v>
      </c>
      <c r="T3487" s="94">
        <v>0.52083333333333337</v>
      </c>
      <c r="U3487" s="71">
        <v>45422</v>
      </c>
      <c r="V3487" s="94">
        <v>0.58333333333333337</v>
      </c>
      <c r="W3487">
        <v>90</v>
      </c>
      <c r="X3487">
        <v>1.5</v>
      </c>
      <c r="Y3487" t="s">
        <v>35</v>
      </c>
      <c r="AB3487" t="s">
        <v>1137</v>
      </c>
      <c r="AC3487" t="s">
        <v>1138</v>
      </c>
      <c r="AD3487">
        <v>106787</v>
      </c>
    </row>
    <row r="3488" spans="1:30" x14ac:dyDescent="0.25">
      <c r="A3488" t="s">
        <v>1128</v>
      </c>
      <c r="C3488" t="s">
        <v>1129</v>
      </c>
      <c r="D3488" t="s">
        <v>216</v>
      </c>
      <c r="E3488" t="s">
        <v>1130</v>
      </c>
      <c r="F3488" t="s">
        <v>782</v>
      </c>
      <c r="H3488" t="s">
        <v>743</v>
      </c>
      <c r="I3488">
        <v>25</v>
      </c>
      <c r="J3488">
        <v>35</v>
      </c>
      <c r="M3488" t="s">
        <v>776</v>
      </c>
      <c r="N3488" t="s">
        <v>777</v>
      </c>
      <c r="P3488" t="s">
        <v>788</v>
      </c>
      <c r="Q3488" t="s">
        <v>86</v>
      </c>
      <c r="R3488" t="s">
        <v>86</v>
      </c>
      <c r="S3488" s="71">
        <v>45422</v>
      </c>
      <c r="T3488" s="94">
        <v>0.52083333333333337</v>
      </c>
      <c r="U3488" s="71">
        <v>45422</v>
      </c>
      <c r="V3488" s="94">
        <v>0.58333333333333337</v>
      </c>
      <c r="W3488">
        <v>7</v>
      </c>
      <c r="X3488">
        <v>0.116666667</v>
      </c>
      <c r="Y3488" t="s">
        <v>35</v>
      </c>
      <c r="AB3488" t="s">
        <v>1137</v>
      </c>
      <c r="AC3488" t="s">
        <v>1138</v>
      </c>
      <c r="AD3488">
        <v>106787</v>
      </c>
    </row>
    <row r="3489" spans="1:30" x14ac:dyDescent="0.25">
      <c r="A3489" t="s">
        <v>1128</v>
      </c>
      <c r="C3489" t="s">
        <v>1129</v>
      </c>
      <c r="D3489" t="s">
        <v>216</v>
      </c>
      <c r="E3489" t="s">
        <v>1130</v>
      </c>
      <c r="F3489" t="s">
        <v>782</v>
      </c>
      <c r="H3489" t="s">
        <v>743</v>
      </c>
      <c r="I3489">
        <v>25</v>
      </c>
      <c r="J3489">
        <v>35</v>
      </c>
      <c r="M3489" t="s">
        <v>789</v>
      </c>
      <c r="N3489" t="s">
        <v>777</v>
      </c>
      <c r="P3489" t="s">
        <v>790</v>
      </c>
      <c r="S3489" s="71">
        <v>45422</v>
      </c>
      <c r="T3489" s="94">
        <v>0.52083333333333337</v>
      </c>
      <c r="U3489" s="71">
        <v>45422</v>
      </c>
      <c r="V3489" s="94">
        <v>0.58333333333333337</v>
      </c>
      <c r="W3489">
        <v>2.68</v>
      </c>
      <c r="X3489">
        <v>4.4666667E-2</v>
      </c>
      <c r="Y3489" t="s">
        <v>35</v>
      </c>
      <c r="AD3489">
        <v>106787</v>
      </c>
    </row>
    <row r="3490" spans="1:30" x14ac:dyDescent="0.25">
      <c r="A3490" t="s">
        <v>1128</v>
      </c>
      <c r="C3490" t="s">
        <v>1129</v>
      </c>
      <c r="D3490" t="s">
        <v>216</v>
      </c>
      <c r="E3490" t="s">
        <v>1130</v>
      </c>
      <c r="F3490" t="s">
        <v>782</v>
      </c>
      <c r="H3490" t="s">
        <v>743</v>
      </c>
      <c r="I3490">
        <v>25</v>
      </c>
      <c r="J3490">
        <v>35</v>
      </c>
      <c r="M3490" t="s">
        <v>744</v>
      </c>
      <c r="N3490" t="s">
        <v>796</v>
      </c>
      <c r="O3490">
        <v>0</v>
      </c>
      <c r="P3490" t="s">
        <v>797</v>
      </c>
      <c r="Q3490" t="s">
        <v>747</v>
      </c>
      <c r="R3490" t="s">
        <v>747</v>
      </c>
      <c r="S3490" s="71">
        <v>45422</v>
      </c>
      <c r="T3490" s="94">
        <v>0.58333333333333337</v>
      </c>
      <c r="U3490" s="71">
        <v>45422</v>
      </c>
      <c r="V3490" s="94">
        <v>0.61458333333333337</v>
      </c>
      <c r="W3490">
        <v>45</v>
      </c>
      <c r="X3490">
        <v>0.75</v>
      </c>
      <c r="AB3490" t="s">
        <v>798</v>
      </c>
      <c r="AC3490" t="s">
        <v>799</v>
      </c>
      <c r="AD3490">
        <v>127223</v>
      </c>
    </row>
    <row r="3491" spans="1:30" x14ac:dyDescent="0.25">
      <c r="A3491" t="s">
        <v>1128</v>
      </c>
      <c r="C3491" t="s">
        <v>1129</v>
      </c>
      <c r="D3491" t="s">
        <v>216</v>
      </c>
      <c r="E3491" t="s">
        <v>1130</v>
      </c>
      <c r="F3491" t="s">
        <v>782</v>
      </c>
      <c r="H3491" t="s">
        <v>743</v>
      </c>
      <c r="I3491">
        <v>25</v>
      </c>
      <c r="J3491">
        <v>35</v>
      </c>
      <c r="M3491" t="s">
        <v>744</v>
      </c>
      <c r="N3491" t="s">
        <v>745</v>
      </c>
      <c r="O3491">
        <v>0</v>
      </c>
      <c r="P3491" t="s">
        <v>783</v>
      </c>
      <c r="Q3491" t="s">
        <v>86</v>
      </c>
      <c r="R3491" t="s">
        <v>86</v>
      </c>
      <c r="S3491" s="71">
        <v>45425</v>
      </c>
      <c r="T3491" s="94">
        <v>0.375</v>
      </c>
      <c r="U3491" s="71">
        <v>45425</v>
      </c>
      <c r="V3491" s="94">
        <v>0.4375</v>
      </c>
      <c r="W3491">
        <v>90</v>
      </c>
      <c r="X3491">
        <v>1.5</v>
      </c>
      <c r="Y3491" t="s">
        <v>35</v>
      </c>
      <c r="AB3491" t="s">
        <v>1067</v>
      </c>
      <c r="AC3491" t="s">
        <v>1068</v>
      </c>
      <c r="AD3491">
        <v>96258</v>
      </c>
    </row>
    <row r="3492" spans="1:30" x14ac:dyDescent="0.25">
      <c r="A3492" t="s">
        <v>1128</v>
      </c>
      <c r="C3492" t="s">
        <v>1129</v>
      </c>
      <c r="D3492" t="s">
        <v>216</v>
      </c>
      <c r="E3492" t="s">
        <v>1130</v>
      </c>
      <c r="F3492" t="s">
        <v>782</v>
      </c>
      <c r="H3492" t="s">
        <v>743</v>
      </c>
      <c r="I3492">
        <v>25</v>
      </c>
      <c r="J3492">
        <v>35</v>
      </c>
      <c r="M3492" t="s">
        <v>776</v>
      </c>
      <c r="N3492" t="s">
        <v>777</v>
      </c>
      <c r="P3492" t="s">
        <v>788</v>
      </c>
      <c r="Q3492" t="s">
        <v>86</v>
      </c>
      <c r="R3492" t="s">
        <v>86</v>
      </c>
      <c r="S3492" s="71">
        <v>45425</v>
      </c>
      <c r="T3492" s="94">
        <v>0.375</v>
      </c>
      <c r="U3492" s="71">
        <v>45425</v>
      </c>
      <c r="V3492" s="94">
        <v>0.4375</v>
      </c>
      <c r="W3492">
        <v>8</v>
      </c>
      <c r="X3492">
        <v>0.133333333</v>
      </c>
      <c r="Y3492" t="s">
        <v>35</v>
      </c>
      <c r="AB3492" t="s">
        <v>1067</v>
      </c>
      <c r="AC3492" t="s">
        <v>1068</v>
      </c>
      <c r="AD3492">
        <v>96258</v>
      </c>
    </row>
    <row r="3493" spans="1:30" x14ac:dyDescent="0.25">
      <c r="A3493" t="s">
        <v>1128</v>
      </c>
      <c r="C3493" t="s">
        <v>1129</v>
      </c>
      <c r="D3493" t="s">
        <v>216</v>
      </c>
      <c r="E3493" t="s">
        <v>1130</v>
      </c>
      <c r="F3493" t="s">
        <v>782</v>
      </c>
      <c r="H3493" t="s">
        <v>743</v>
      </c>
      <c r="I3493">
        <v>25</v>
      </c>
      <c r="J3493">
        <v>35</v>
      </c>
      <c r="M3493" t="s">
        <v>744</v>
      </c>
      <c r="N3493" t="s">
        <v>745</v>
      </c>
      <c r="O3493">
        <v>0</v>
      </c>
      <c r="P3493" t="s">
        <v>783</v>
      </c>
      <c r="Q3493" t="s">
        <v>802</v>
      </c>
      <c r="R3493" t="s">
        <v>802</v>
      </c>
      <c r="S3493" s="71">
        <v>45425</v>
      </c>
      <c r="T3493" s="94">
        <v>0.45833333333333331</v>
      </c>
      <c r="U3493" s="71">
        <v>45425</v>
      </c>
      <c r="V3493" s="94">
        <v>0.5</v>
      </c>
      <c r="W3493">
        <v>60</v>
      </c>
      <c r="X3493">
        <v>1</v>
      </c>
      <c r="Y3493" t="s">
        <v>35</v>
      </c>
      <c r="AB3493" t="s">
        <v>1135</v>
      </c>
      <c r="AC3493" t="s">
        <v>1136</v>
      </c>
      <c r="AD3493">
        <v>96864</v>
      </c>
    </row>
    <row r="3494" spans="1:30" x14ac:dyDescent="0.25">
      <c r="A3494" t="s">
        <v>1128</v>
      </c>
      <c r="C3494" t="s">
        <v>1129</v>
      </c>
      <c r="D3494" t="s">
        <v>216</v>
      </c>
      <c r="E3494" t="s">
        <v>1130</v>
      </c>
      <c r="F3494" t="s">
        <v>782</v>
      </c>
      <c r="H3494" t="s">
        <v>743</v>
      </c>
      <c r="I3494">
        <v>25</v>
      </c>
      <c r="J3494">
        <v>35</v>
      </c>
      <c r="M3494" t="s">
        <v>789</v>
      </c>
      <c r="N3494" t="s">
        <v>777</v>
      </c>
      <c r="P3494" t="s">
        <v>790</v>
      </c>
      <c r="S3494" s="71">
        <v>45425</v>
      </c>
      <c r="T3494" s="94">
        <v>0.45833333333333331</v>
      </c>
      <c r="U3494" s="71">
        <v>45425</v>
      </c>
      <c r="V3494" s="94">
        <v>0.5</v>
      </c>
      <c r="W3494">
        <v>1.86</v>
      </c>
      <c r="X3494">
        <v>3.1E-2</v>
      </c>
      <c r="Y3494" t="s">
        <v>35</v>
      </c>
      <c r="AD3494">
        <v>96864</v>
      </c>
    </row>
    <row r="3495" spans="1:30" x14ac:dyDescent="0.25">
      <c r="A3495" t="s">
        <v>1128</v>
      </c>
      <c r="C3495" t="s">
        <v>1129</v>
      </c>
      <c r="D3495" t="s">
        <v>216</v>
      </c>
      <c r="E3495" t="s">
        <v>1130</v>
      </c>
      <c r="F3495" t="s">
        <v>782</v>
      </c>
      <c r="H3495" t="s">
        <v>743</v>
      </c>
      <c r="I3495">
        <v>25</v>
      </c>
      <c r="J3495">
        <v>35</v>
      </c>
      <c r="M3495" t="s">
        <v>744</v>
      </c>
      <c r="N3495" t="s">
        <v>745</v>
      </c>
      <c r="O3495">
        <v>0</v>
      </c>
      <c r="P3495" t="s">
        <v>783</v>
      </c>
      <c r="Q3495" t="s">
        <v>86</v>
      </c>
      <c r="R3495" t="s">
        <v>86</v>
      </c>
      <c r="S3495" s="71">
        <v>45425</v>
      </c>
      <c r="T3495" s="94">
        <v>0.52083333333333337</v>
      </c>
      <c r="U3495" s="71">
        <v>45425</v>
      </c>
      <c r="V3495" s="94">
        <v>0.60416666666666663</v>
      </c>
      <c r="W3495">
        <v>120</v>
      </c>
      <c r="X3495">
        <v>2</v>
      </c>
      <c r="Y3495" t="s">
        <v>35</v>
      </c>
      <c r="AB3495" t="s">
        <v>1137</v>
      </c>
      <c r="AC3495" t="s">
        <v>1138</v>
      </c>
      <c r="AD3495">
        <v>96381</v>
      </c>
    </row>
    <row r="3496" spans="1:30" x14ac:dyDescent="0.25">
      <c r="A3496" t="s">
        <v>1128</v>
      </c>
      <c r="C3496" t="s">
        <v>1129</v>
      </c>
      <c r="D3496" t="s">
        <v>216</v>
      </c>
      <c r="E3496" t="s">
        <v>1130</v>
      </c>
      <c r="F3496" t="s">
        <v>782</v>
      </c>
      <c r="H3496" t="s">
        <v>743</v>
      </c>
      <c r="I3496">
        <v>25</v>
      </c>
      <c r="J3496">
        <v>35</v>
      </c>
      <c r="M3496" t="s">
        <v>789</v>
      </c>
      <c r="N3496" t="s">
        <v>777</v>
      </c>
      <c r="P3496" t="s">
        <v>790</v>
      </c>
      <c r="S3496" s="71">
        <v>45425</v>
      </c>
      <c r="T3496" s="94">
        <v>0.52083333333333337</v>
      </c>
      <c r="U3496" s="71">
        <v>45425</v>
      </c>
      <c r="V3496" s="94">
        <v>0.60416666666666663</v>
      </c>
      <c r="W3496">
        <v>2.68</v>
      </c>
      <c r="X3496">
        <v>4.4666667E-2</v>
      </c>
      <c r="Y3496" t="s">
        <v>35</v>
      </c>
      <c r="AD3496">
        <v>96381</v>
      </c>
    </row>
    <row r="3497" spans="1:30" x14ac:dyDescent="0.25">
      <c r="A3497" t="s">
        <v>1128</v>
      </c>
      <c r="C3497" t="s">
        <v>1129</v>
      </c>
      <c r="D3497" t="s">
        <v>216</v>
      </c>
      <c r="E3497" t="s">
        <v>1130</v>
      </c>
      <c r="F3497" t="s">
        <v>782</v>
      </c>
      <c r="H3497" t="s">
        <v>743</v>
      </c>
      <c r="I3497">
        <v>25</v>
      </c>
      <c r="J3497">
        <v>35</v>
      </c>
      <c r="M3497" t="s">
        <v>744</v>
      </c>
      <c r="N3497" t="s">
        <v>796</v>
      </c>
      <c r="O3497">
        <v>0</v>
      </c>
      <c r="P3497" t="s">
        <v>797</v>
      </c>
      <c r="Q3497" t="s">
        <v>747</v>
      </c>
      <c r="R3497" t="s">
        <v>747</v>
      </c>
      <c r="S3497" s="71">
        <v>45425</v>
      </c>
      <c r="T3497" s="94">
        <v>0.60416666666666663</v>
      </c>
      <c r="U3497" s="71">
        <v>45425</v>
      </c>
      <c r="V3497" s="94">
        <v>0.64583333333333337</v>
      </c>
      <c r="W3497">
        <v>60</v>
      </c>
      <c r="X3497">
        <v>1</v>
      </c>
      <c r="AB3497" t="s">
        <v>798</v>
      </c>
      <c r="AC3497" t="s">
        <v>799</v>
      </c>
      <c r="AD3497">
        <v>128507</v>
      </c>
    </row>
    <row r="3498" spans="1:30" x14ac:dyDescent="0.25">
      <c r="A3498" t="s">
        <v>1128</v>
      </c>
      <c r="C3498" t="s">
        <v>1129</v>
      </c>
      <c r="D3498" t="s">
        <v>216</v>
      </c>
      <c r="E3498" t="s">
        <v>1130</v>
      </c>
      <c r="F3498" t="s">
        <v>782</v>
      </c>
      <c r="H3498" t="s">
        <v>743</v>
      </c>
      <c r="I3498">
        <v>25</v>
      </c>
      <c r="J3498">
        <v>35</v>
      </c>
      <c r="M3498" t="s">
        <v>744</v>
      </c>
      <c r="N3498" t="s">
        <v>745</v>
      </c>
      <c r="O3498">
        <v>0</v>
      </c>
      <c r="P3498" t="s">
        <v>783</v>
      </c>
      <c r="Q3498" t="s">
        <v>86</v>
      </c>
      <c r="R3498" t="s">
        <v>86</v>
      </c>
      <c r="S3498" s="71">
        <v>45426</v>
      </c>
      <c r="T3498" s="94">
        <v>0.36458333333333331</v>
      </c>
      <c r="U3498" s="71">
        <v>45426</v>
      </c>
      <c r="V3498" s="94">
        <v>0.40625</v>
      </c>
      <c r="W3498">
        <v>60</v>
      </c>
      <c r="X3498">
        <v>1</v>
      </c>
      <c r="Y3498" t="s">
        <v>35</v>
      </c>
      <c r="AB3498" t="s">
        <v>908</v>
      </c>
      <c r="AC3498" t="s">
        <v>909</v>
      </c>
      <c r="AD3498">
        <v>123782</v>
      </c>
    </row>
    <row r="3499" spans="1:30" x14ac:dyDescent="0.25">
      <c r="A3499" t="s">
        <v>1128</v>
      </c>
      <c r="C3499" t="s">
        <v>1129</v>
      </c>
      <c r="D3499" t="s">
        <v>216</v>
      </c>
      <c r="E3499" t="s">
        <v>1130</v>
      </c>
      <c r="F3499" t="s">
        <v>782</v>
      </c>
      <c r="H3499" t="s">
        <v>743</v>
      </c>
      <c r="I3499">
        <v>25</v>
      </c>
      <c r="J3499">
        <v>35</v>
      </c>
      <c r="M3499" t="s">
        <v>744</v>
      </c>
      <c r="N3499" t="s">
        <v>745</v>
      </c>
      <c r="O3499">
        <v>0</v>
      </c>
      <c r="P3499" t="s">
        <v>819</v>
      </c>
      <c r="Q3499" t="s">
        <v>86</v>
      </c>
      <c r="R3499" t="s">
        <v>86</v>
      </c>
      <c r="S3499" s="71">
        <v>45426</v>
      </c>
      <c r="T3499" s="94">
        <v>0.41666666666666669</v>
      </c>
      <c r="U3499" s="71">
        <v>45426</v>
      </c>
      <c r="V3499" s="94">
        <v>0.45833333333333331</v>
      </c>
      <c r="W3499">
        <v>60</v>
      </c>
      <c r="X3499">
        <v>1</v>
      </c>
      <c r="Y3499" t="s">
        <v>203</v>
      </c>
      <c r="AB3499" t="s">
        <v>897</v>
      </c>
      <c r="AC3499" t="s">
        <v>898</v>
      </c>
      <c r="AD3499">
        <v>116024</v>
      </c>
    </row>
    <row r="3500" spans="1:30" x14ac:dyDescent="0.25">
      <c r="A3500" t="s">
        <v>1128</v>
      </c>
      <c r="C3500" t="s">
        <v>1129</v>
      </c>
      <c r="D3500" t="s">
        <v>216</v>
      </c>
      <c r="E3500" t="s">
        <v>1130</v>
      </c>
      <c r="F3500" t="s">
        <v>782</v>
      </c>
      <c r="H3500" t="s">
        <v>743</v>
      </c>
      <c r="I3500">
        <v>25</v>
      </c>
      <c r="J3500">
        <v>35</v>
      </c>
      <c r="M3500" t="s">
        <v>789</v>
      </c>
      <c r="N3500" t="s">
        <v>777</v>
      </c>
      <c r="P3500" t="s">
        <v>790</v>
      </c>
      <c r="S3500" s="71">
        <v>45426</v>
      </c>
      <c r="T3500" s="94">
        <v>0.41666666666666669</v>
      </c>
      <c r="U3500" s="71">
        <v>45426</v>
      </c>
      <c r="V3500" s="94">
        <v>0.45833333333333331</v>
      </c>
      <c r="W3500">
        <v>2.17</v>
      </c>
      <c r="X3500">
        <v>3.6166667E-2</v>
      </c>
      <c r="Y3500" t="s">
        <v>203</v>
      </c>
      <c r="AD3500">
        <v>116024</v>
      </c>
    </row>
    <row r="3501" spans="1:30" x14ac:dyDescent="0.25">
      <c r="A3501" t="s">
        <v>1128</v>
      </c>
      <c r="C3501" t="s">
        <v>1129</v>
      </c>
      <c r="D3501" t="s">
        <v>216</v>
      </c>
      <c r="E3501" t="s">
        <v>1130</v>
      </c>
      <c r="F3501" t="s">
        <v>782</v>
      </c>
      <c r="H3501" t="s">
        <v>743</v>
      </c>
      <c r="I3501">
        <v>25</v>
      </c>
      <c r="J3501">
        <v>35</v>
      </c>
      <c r="M3501" t="s">
        <v>744</v>
      </c>
      <c r="N3501" t="s">
        <v>745</v>
      </c>
      <c r="O3501">
        <v>0</v>
      </c>
      <c r="P3501" t="s">
        <v>783</v>
      </c>
      <c r="Q3501" t="s">
        <v>86</v>
      </c>
      <c r="R3501" t="s">
        <v>86</v>
      </c>
      <c r="S3501" s="71">
        <v>45426</v>
      </c>
      <c r="T3501" s="94">
        <v>0.46875</v>
      </c>
      <c r="U3501" s="71">
        <v>45426</v>
      </c>
      <c r="V3501" s="94">
        <v>0.55208333333333337</v>
      </c>
      <c r="W3501">
        <v>120</v>
      </c>
      <c r="X3501">
        <v>2</v>
      </c>
      <c r="Y3501" t="s">
        <v>203</v>
      </c>
      <c r="AB3501" t="s">
        <v>1139</v>
      </c>
      <c r="AC3501" t="s">
        <v>1140</v>
      </c>
      <c r="AD3501">
        <v>96634</v>
      </c>
    </row>
    <row r="3502" spans="1:30" x14ac:dyDescent="0.25">
      <c r="A3502" t="s">
        <v>1128</v>
      </c>
      <c r="C3502" t="s">
        <v>1129</v>
      </c>
      <c r="D3502" t="s">
        <v>216</v>
      </c>
      <c r="E3502" t="s">
        <v>1130</v>
      </c>
      <c r="F3502" t="s">
        <v>782</v>
      </c>
      <c r="H3502" t="s">
        <v>743</v>
      </c>
      <c r="I3502">
        <v>25</v>
      </c>
      <c r="J3502">
        <v>35</v>
      </c>
      <c r="M3502" t="s">
        <v>776</v>
      </c>
      <c r="N3502" t="s">
        <v>777</v>
      </c>
      <c r="P3502" t="s">
        <v>788</v>
      </c>
      <c r="Q3502" t="s">
        <v>86</v>
      </c>
      <c r="R3502" t="s">
        <v>86</v>
      </c>
      <c r="S3502" s="71">
        <v>45426</v>
      </c>
      <c r="T3502" s="94">
        <v>0.46875</v>
      </c>
      <c r="U3502" s="71">
        <v>45426</v>
      </c>
      <c r="V3502" s="94">
        <v>0.55208333333333337</v>
      </c>
      <c r="W3502">
        <v>8</v>
      </c>
      <c r="X3502">
        <v>0.133333333</v>
      </c>
      <c r="Y3502" t="s">
        <v>203</v>
      </c>
      <c r="AB3502" t="s">
        <v>1139</v>
      </c>
      <c r="AC3502" t="s">
        <v>1140</v>
      </c>
      <c r="AD3502">
        <v>96634</v>
      </c>
    </row>
    <row r="3503" spans="1:30" x14ac:dyDescent="0.25">
      <c r="A3503" t="s">
        <v>1128</v>
      </c>
      <c r="C3503" t="s">
        <v>1129</v>
      </c>
      <c r="D3503" t="s">
        <v>216</v>
      </c>
      <c r="E3503" t="s">
        <v>1130</v>
      </c>
      <c r="F3503" t="s">
        <v>782</v>
      </c>
      <c r="H3503" t="s">
        <v>743</v>
      </c>
      <c r="I3503">
        <v>25</v>
      </c>
      <c r="J3503">
        <v>35</v>
      </c>
      <c r="M3503" t="s">
        <v>789</v>
      </c>
      <c r="N3503" t="s">
        <v>777</v>
      </c>
      <c r="P3503" t="s">
        <v>790</v>
      </c>
      <c r="S3503" s="71">
        <v>45426</v>
      </c>
      <c r="T3503" s="94">
        <v>0.46875</v>
      </c>
      <c r="U3503" s="71">
        <v>45426</v>
      </c>
      <c r="V3503" s="94">
        <v>0.55208333333333337</v>
      </c>
      <c r="W3503">
        <v>2.42</v>
      </c>
      <c r="X3503">
        <v>4.0333332999999999E-2</v>
      </c>
      <c r="Y3503" t="s">
        <v>203</v>
      </c>
      <c r="AD3503">
        <v>96634</v>
      </c>
    </row>
    <row r="3504" spans="1:30" x14ac:dyDescent="0.25">
      <c r="A3504" t="s">
        <v>1128</v>
      </c>
      <c r="C3504" t="s">
        <v>1129</v>
      </c>
      <c r="D3504" t="s">
        <v>216</v>
      </c>
      <c r="E3504" t="s">
        <v>1130</v>
      </c>
      <c r="F3504" t="s">
        <v>782</v>
      </c>
      <c r="H3504" t="s">
        <v>743</v>
      </c>
      <c r="I3504">
        <v>25</v>
      </c>
      <c r="J3504">
        <v>35</v>
      </c>
      <c r="M3504" t="s">
        <v>744</v>
      </c>
      <c r="N3504" t="s">
        <v>745</v>
      </c>
      <c r="O3504">
        <v>0</v>
      </c>
      <c r="P3504" t="s">
        <v>791</v>
      </c>
      <c r="Q3504" t="s">
        <v>85</v>
      </c>
      <c r="R3504" t="s">
        <v>792</v>
      </c>
      <c r="S3504" s="71">
        <v>45426</v>
      </c>
      <c r="T3504" s="94">
        <v>0.5625</v>
      </c>
      <c r="U3504" s="71">
        <v>45426</v>
      </c>
      <c r="V3504" s="94">
        <v>0.60416666666666663</v>
      </c>
      <c r="W3504">
        <v>60</v>
      </c>
      <c r="X3504">
        <v>1</v>
      </c>
      <c r="Y3504" t="s">
        <v>34</v>
      </c>
      <c r="AB3504" t="s">
        <v>1141</v>
      </c>
      <c r="AC3504" t="s">
        <v>1142</v>
      </c>
      <c r="AD3504">
        <v>96768</v>
      </c>
    </row>
    <row r="3505" spans="1:30" x14ac:dyDescent="0.25">
      <c r="A3505" t="s">
        <v>1128</v>
      </c>
      <c r="C3505" t="s">
        <v>1129</v>
      </c>
      <c r="D3505" t="s">
        <v>216</v>
      </c>
      <c r="E3505" t="s">
        <v>1130</v>
      </c>
      <c r="F3505" t="s">
        <v>782</v>
      </c>
      <c r="H3505" t="s">
        <v>743</v>
      </c>
      <c r="I3505">
        <v>25</v>
      </c>
      <c r="J3505">
        <v>35</v>
      </c>
      <c r="M3505" t="s">
        <v>789</v>
      </c>
      <c r="N3505" t="s">
        <v>777</v>
      </c>
      <c r="P3505" t="s">
        <v>790</v>
      </c>
      <c r="S3505" s="71">
        <v>45426</v>
      </c>
      <c r="T3505" s="94">
        <v>0.5625</v>
      </c>
      <c r="U3505" s="71">
        <v>45426</v>
      </c>
      <c r="V3505" s="94">
        <v>0.60416666666666663</v>
      </c>
      <c r="W3505">
        <v>0.59</v>
      </c>
      <c r="X3505">
        <v>9.8333329999999997E-3</v>
      </c>
      <c r="Y3505" t="s">
        <v>34</v>
      </c>
      <c r="AD3505">
        <v>96768</v>
      </c>
    </row>
    <row r="3506" spans="1:30" x14ac:dyDescent="0.25">
      <c r="A3506" t="s">
        <v>1128</v>
      </c>
      <c r="C3506" t="s">
        <v>1129</v>
      </c>
      <c r="D3506" t="s">
        <v>216</v>
      </c>
      <c r="E3506" t="s">
        <v>1130</v>
      </c>
      <c r="F3506" t="s">
        <v>782</v>
      </c>
      <c r="H3506" t="s">
        <v>743</v>
      </c>
      <c r="I3506">
        <v>25</v>
      </c>
      <c r="J3506">
        <v>35</v>
      </c>
      <c r="M3506" t="s">
        <v>744</v>
      </c>
      <c r="N3506" t="s">
        <v>796</v>
      </c>
      <c r="O3506">
        <v>0</v>
      </c>
      <c r="P3506" t="s">
        <v>797</v>
      </c>
      <c r="Q3506" t="s">
        <v>747</v>
      </c>
      <c r="R3506" t="s">
        <v>747</v>
      </c>
      <c r="S3506" s="71">
        <v>45426</v>
      </c>
      <c r="T3506" s="94">
        <v>0.60416666666666663</v>
      </c>
      <c r="U3506" s="71">
        <v>45426</v>
      </c>
      <c r="V3506" s="94">
        <v>0.63541666666666663</v>
      </c>
      <c r="W3506">
        <v>45</v>
      </c>
      <c r="X3506">
        <v>0.75</v>
      </c>
      <c r="AB3506" t="s">
        <v>798</v>
      </c>
      <c r="AC3506" t="s">
        <v>799</v>
      </c>
      <c r="AD3506">
        <v>128935</v>
      </c>
    </row>
    <row r="3507" spans="1:30" x14ac:dyDescent="0.25">
      <c r="A3507" t="s">
        <v>1128</v>
      </c>
      <c r="C3507" t="s">
        <v>1129</v>
      </c>
      <c r="D3507" t="s">
        <v>216</v>
      </c>
      <c r="E3507" t="s">
        <v>1130</v>
      </c>
      <c r="F3507" t="s">
        <v>782</v>
      </c>
      <c r="H3507" t="s">
        <v>743</v>
      </c>
      <c r="I3507">
        <v>25</v>
      </c>
      <c r="J3507">
        <v>35</v>
      </c>
      <c r="M3507" t="s">
        <v>744</v>
      </c>
      <c r="N3507" t="s">
        <v>745</v>
      </c>
      <c r="O3507">
        <v>0</v>
      </c>
      <c r="P3507" t="s">
        <v>819</v>
      </c>
      <c r="Q3507" t="s">
        <v>86</v>
      </c>
      <c r="R3507" t="s">
        <v>86</v>
      </c>
      <c r="S3507" s="71">
        <v>45427</v>
      </c>
      <c r="T3507" s="94">
        <v>0.36458333333333331</v>
      </c>
      <c r="U3507" s="71">
        <v>45427</v>
      </c>
      <c r="V3507" s="94">
        <v>0.40625</v>
      </c>
      <c r="W3507">
        <v>60</v>
      </c>
      <c r="X3507">
        <v>1</v>
      </c>
      <c r="Y3507" t="s">
        <v>203</v>
      </c>
      <c r="AB3507" t="s">
        <v>897</v>
      </c>
      <c r="AC3507" t="s">
        <v>898</v>
      </c>
      <c r="AD3507">
        <v>108886</v>
      </c>
    </row>
    <row r="3508" spans="1:30" x14ac:dyDescent="0.25">
      <c r="A3508" t="s">
        <v>1128</v>
      </c>
      <c r="C3508" t="s">
        <v>1129</v>
      </c>
      <c r="D3508" t="s">
        <v>216</v>
      </c>
      <c r="E3508" t="s">
        <v>1130</v>
      </c>
      <c r="F3508" t="s">
        <v>782</v>
      </c>
      <c r="H3508" t="s">
        <v>743</v>
      </c>
      <c r="I3508">
        <v>25</v>
      </c>
      <c r="J3508">
        <v>35</v>
      </c>
      <c r="M3508" t="s">
        <v>744</v>
      </c>
      <c r="N3508" t="s">
        <v>745</v>
      </c>
      <c r="O3508">
        <v>0</v>
      </c>
      <c r="P3508" t="s">
        <v>783</v>
      </c>
      <c r="Q3508" t="s">
        <v>86</v>
      </c>
      <c r="R3508" t="s">
        <v>86</v>
      </c>
      <c r="S3508" s="71">
        <v>45427</v>
      </c>
      <c r="T3508" s="94">
        <v>0.41666666666666669</v>
      </c>
      <c r="U3508" s="71">
        <v>45427</v>
      </c>
      <c r="V3508" s="94">
        <v>0.5</v>
      </c>
      <c r="W3508">
        <v>120</v>
      </c>
      <c r="X3508">
        <v>2</v>
      </c>
      <c r="Y3508" t="s">
        <v>35</v>
      </c>
      <c r="AB3508" t="s">
        <v>1135</v>
      </c>
      <c r="AC3508" t="s">
        <v>1136</v>
      </c>
      <c r="AD3508">
        <v>97236</v>
      </c>
    </row>
    <row r="3509" spans="1:30" x14ac:dyDescent="0.25">
      <c r="A3509" t="s">
        <v>1128</v>
      </c>
      <c r="C3509" t="s">
        <v>1129</v>
      </c>
      <c r="D3509" t="s">
        <v>216</v>
      </c>
      <c r="E3509" t="s">
        <v>1130</v>
      </c>
      <c r="F3509" t="s">
        <v>782</v>
      </c>
      <c r="H3509" t="s">
        <v>743</v>
      </c>
      <c r="I3509">
        <v>25</v>
      </c>
      <c r="J3509">
        <v>35</v>
      </c>
      <c r="M3509" t="s">
        <v>776</v>
      </c>
      <c r="N3509" t="s">
        <v>777</v>
      </c>
      <c r="P3509" t="s">
        <v>788</v>
      </c>
      <c r="Q3509" t="s">
        <v>86</v>
      </c>
      <c r="R3509" t="s">
        <v>86</v>
      </c>
      <c r="S3509" s="71">
        <v>45427</v>
      </c>
      <c r="T3509" s="94">
        <v>0.41666666666666669</v>
      </c>
      <c r="U3509" s="71">
        <v>45427</v>
      </c>
      <c r="V3509" s="94">
        <v>0.5</v>
      </c>
      <c r="W3509">
        <v>8</v>
      </c>
      <c r="X3509">
        <v>0.133333333</v>
      </c>
      <c r="Y3509" t="s">
        <v>35</v>
      </c>
      <c r="AB3509" t="s">
        <v>1135</v>
      </c>
      <c r="AC3509" t="s">
        <v>1136</v>
      </c>
      <c r="AD3509">
        <v>97236</v>
      </c>
    </row>
    <row r="3510" spans="1:30" x14ac:dyDescent="0.25">
      <c r="A3510" t="s">
        <v>1128</v>
      </c>
      <c r="C3510" t="s">
        <v>1129</v>
      </c>
      <c r="D3510" t="s">
        <v>216</v>
      </c>
      <c r="E3510" t="s">
        <v>1130</v>
      </c>
      <c r="F3510" t="s">
        <v>782</v>
      </c>
      <c r="H3510" t="s">
        <v>743</v>
      </c>
      <c r="I3510">
        <v>25</v>
      </c>
      <c r="J3510">
        <v>35</v>
      </c>
      <c r="M3510" t="s">
        <v>789</v>
      </c>
      <c r="N3510" t="s">
        <v>777</v>
      </c>
      <c r="P3510" t="s">
        <v>790</v>
      </c>
      <c r="S3510" s="71">
        <v>45427</v>
      </c>
      <c r="T3510" s="94">
        <v>0.41666666666666669</v>
      </c>
      <c r="U3510" s="71">
        <v>45427</v>
      </c>
      <c r="V3510" s="94">
        <v>0.5</v>
      </c>
      <c r="W3510">
        <v>2.78</v>
      </c>
      <c r="X3510">
        <v>4.6333332999999997E-2</v>
      </c>
      <c r="Y3510" t="s">
        <v>35</v>
      </c>
      <c r="AD3510">
        <v>97236</v>
      </c>
    </row>
    <row r="3511" spans="1:30" x14ac:dyDescent="0.25">
      <c r="A3511" t="s">
        <v>1128</v>
      </c>
      <c r="C3511" t="s">
        <v>1129</v>
      </c>
      <c r="D3511" t="s">
        <v>216</v>
      </c>
      <c r="E3511" t="s">
        <v>1130</v>
      </c>
      <c r="F3511" t="s">
        <v>782</v>
      </c>
      <c r="H3511" t="s">
        <v>743</v>
      </c>
      <c r="I3511">
        <v>25</v>
      </c>
      <c r="J3511">
        <v>35</v>
      </c>
      <c r="M3511" t="s">
        <v>744</v>
      </c>
      <c r="N3511" t="s">
        <v>745</v>
      </c>
      <c r="O3511">
        <v>0</v>
      </c>
      <c r="P3511" t="s">
        <v>791</v>
      </c>
      <c r="Q3511" t="s">
        <v>85</v>
      </c>
      <c r="R3511" t="s">
        <v>792</v>
      </c>
      <c r="S3511" s="71">
        <v>45427</v>
      </c>
      <c r="T3511" s="94">
        <v>0.52083333333333337</v>
      </c>
      <c r="U3511" s="71">
        <v>45427</v>
      </c>
      <c r="V3511" s="94">
        <v>0.60416666666666663</v>
      </c>
      <c r="W3511">
        <v>120</v>
      </c>
      <c r="X3511">
        <v>2</v>
      </c>
      <c r="Y3511" t="s">
        <v>34</v>
      </c>
      <c r="AB3511" t="s">
        <v>1143</v>
      </c>
      <c r="AC3511" t="s">
        <v>1144</v>
      </c>
      <c r="AD3511">
        <v>103178</v>
      </c>
    </row>
    <row r="3512" spans="1:30" x14ac:dyDescent="0.25">
      <c r="A3512" t="s">
        <v>1128</v>
      </c>
      <c r="C3512" t="s">
        <v>1129</v>
      </c>
      <c r="D3512" t="s">
        <v>216</v>
      </c>
      <c r="E3512" t="s">
        <v>1130</v>
      </c>
      <c r="F3512" t="s">
        <v>782</v>
      </c>
      <c r="H3512" t="s">
        <v>743</v>
      </c>
      <c r="I3512">
        <v>25</v>
      </c>
      <c r="J3512">
        <v>35</v>
      </c>
      <c r="M3512" t="s">
        <v>789</v>
      </c>
      <c r="N3512" t="s">
        <v>777</v>
      </c>
      <c r="P3512" t="s">
        <v>790</v>
      </c>
      <c r="S3512" s="71">
        <v>45427</v>
      </c>
      <c r="T3512" s="94">
        <v>0.52083333333333337</v>
      </c>
      <c r="U3512" s="71">
        <v>45427</v>
      </c>
      <c r="V3512" s="94">
        <v>0.60416666666666663</v>
      </c>
      <c r="W3512">
        <v>5.53</v>
      </c>
      <c r="X3512">
        <v>9.2166666999999994E-2</v>
      </c>
      <c r="Y3512" t="s">
        <v>34</v>
      </c>
      <c r="AD3512">
        <v>103178</v>
      </c>
    </row>
    <row r="3513" spans="1:30" x14ac:dyDescent="0.25">
      <c r="A3513" t="s">
        <v>1128</v>
      </c>
      <c r="C3513" t="s">
        <v>1129</v>
      </c>
      <c r="D3513" t="s">
        <v>216</v>
      </c>
      <c r="E3513" t="s">
        <v>1130</v>
      </c>
      <c r="F3513" t="s">
        <v>782</v>
      </c>
      <c r="H3513" t="s">
        <v>743</v>
      </c>
      <c r="I3513">
        <v>25</v>
      </c>
      <c r="J3513">
        <v>35</v>
      </c>
      <c r="M3513" t="s">
        <v>744</v>
      </c>
      <c r="N3513" t="s">
        <v>796</v>
      </c>
      <c r="O3513">
        <v>0</v>
      </c>
      <c r="P3513" t="s">
        <v>797</v>
      </c>
      <c r="Q3513" t="s">
        <v>747</v>
      </c>
      <c r="R3513" t="s">
        <v>747</v>
      </c>
      <c r="S3513" s="71">
        <v>45427</v>
      </c>
      <c r="T3513" s="94">
        <v>0.60416666666666663</v>
      </c>
      <c r="U3513" s="71">
        <v>45427</v>
      </c>
      <c r="V3513" s="94">
        <v>0.63541666666666663</v>
      </c>
      <c r="W3513">
        <v>45</v>
      </c>
      <c r="X3513">
        <v>0.75</v>
      </c>
      <c r="AB3513" t="s">
        <v>798</v>
      </c>
      <c r="AC3513" t="s">
        <v>799</v>
      </c>
      <c r="AD3513">
        <v>129054</v>
      </c>
    </row>
    <row r="3514" spans="1:30" x14ac:dyDescent="0.25">
      <c r="A3514" t="s">
        <v>1145</v>
      </c>
      <c r="C3514" t="s">
        <v>1146</v>
      </c>
      <c r="D3514" t="s">
        <v>250</v>
      </c>
      <c r="E3514" t="s">
        <v>1147</v>
      </c>
      <c r="F3514" t="s">
        <v>782</v>
      </c>
      <c r="H3514" t="s">
        <v>743</v>
      </c>
      <c r="I3514">
        <v>26</v>
      </c>
      <c r="J3514">
        <v>35</v>
      </c>
      <c r="M3514" t="s">
        <v>744</v>
      </c>
      <c r="N3514" t="s">
        <v>796</v>
      </c>
      <c r="O3514">
        <v>0</v>
      </c>
      <c r="P3514" t="s">
        <v>797</v>
      </c>
      <c r="Q3514" t="s">
        <v>747</v>
      </c>
      <c r="R3514" t="s">
        <v>747</v>
      </c>
      <c r="S3514" s="71">
        <v>45414</v>
      </c>
      <c r="T3514" s="94">
        <v>0.3125</v>
      </c>
      <c r="U3514" s="71">
        <v>45414</v>
      </c>
      <c r="V3514" s="94">
        <v>0.35416666666666669</v>
      </c>
      <c r="W3514">
        <v>60</v>
      </c>
      <c r="X3514">
        <v>1</v>
      </c>
      <c r="AB3514" t="s">
        <v>798</v>
      </c>
      <c r="AC3514" t="s">
        <v>799</v>
      </c>
      <c r="AD3514">
        <v>124577</v>
      </c>
    </row>
    <row r="3515" spans="1:30" x14ac:dyDescent="0.25">
      <c r="A3515" t="s">
        <v>1145</v>
      </c>
      <c r="C3515" t="s">
        <v>1146</v>
      </c>
      <c r="D3515" t="s">
        <v>250</v>
      </c>
      <c r="E3515" t="s">
        <v>1147</v>
      </c>
      <c r="F3515" t="s">
        <v>782</v>
      </c>
      <c r="H3515" t="s">
        <v>743</v>
      </c>
      <c r="I3515">
        <v>26</v>
      </c>
      <c r="J3515">
        <v>35</v>
      </c>
      <c r="M3515" t="s">
        <v>744</v>
      </c>
      <c r="N3515" t="s">
        <v>745</v>
      </c>
      <c r="O3515">
        <v>0</v>
      </c>
      <c r="P3515" t="s">
        <v>783</v>
      </c>
      <c r="Q3515" t="s">
        <v>86</v>
      </c>
      <c r="R3515" t="s">
        <v>86</v>
      </c>
      <c r="S3515" s="71">
        <v>45414</v>
      </c>
      <c r="T3515" s="94">
        <v>0.35416666666666669</v>
      </c>
      <c r="U3515" s="71">
        <v>45414</v>
      </c>
      <c r="V3515" s="94">
        <v>0.4375</v>
      </c>
      <c r="W3515">
        <v>120</v>
      </c>
      <c r="X3515">
        <v>2</v>
      </c>
      <c r="Y3515" t="s">
        <v>221</v>
      </c>
      <c r="AB3515" t="s">
        <v>1148</v>
      </c>
      <c r="AC3515" t="s">
        <v>1149</v>
      </c>
      <c r="AD3515">
        <v>105319</v>
      </c>
    </row>
    <row r="3516" spans="1:30" x14ac:dyDescent="0.25">
      <c r="A3516" t="s">
        <v>1145</v>
      </c>
      <c r="C3516" t="s">
        <v>1146</v>
      </c>
      <c r="D3516" t="s">
        <v>250</v>
      </c>
      <c r="E3516" t="s">
        <v>1147</v>
      </c>
      <c r="F3516" t="s">
        <v>782</v>
      </c>
      <c r="H3516" t="s">
        <v>743</v>
      </c>
      <c r="I3516">
        <v>26</v>
      </c>
      <c r="J3516">
        <v>35</v>
      </c>
      <c r="M3516" t="s">
        <v>776</v>
      </c>
      <c r="N3516" t="s">
        <v>777</v>
      </c>
      <c r="P3516" t="s">
        <v>788</v>
      </c>
      <c r="Q3516" t="s">
        <v>86</v>
      </c>
      <c r="R3516" t="s">
        <v>86</v>
      </c>
      <c r="S3516" s="71">
        <v>45414</v>
      </c>
      <c r="T3516" s="94">
        <v>0.35416666666666669</v>
      </c>
      <c r="U3516" s="71">
        <v>45414</v>
      </c>
      <c r="V3516" s="94">
        <v>0.4375</v>
      </c>
      <c r="W3516">
        <v>10</v>
      </c>
      <c r="X3516">
        <v>0.16666666699999999</v>
      </c>
      <c r="Y3516" t="s">
        <v>221</v>
      </c>
      <c r="AB3516" t="s">
        <v>1148</v>
      </c>
      <c r="AC3516" t="s">
        <v>1149</v>
      </c>
      <c r="AD3516">
        <v>105319</v>
      </c>
    </row>
    <row r="3517" spans="1:30" x14ac:dyDescent="0.25">
      <c r="A3517" t="s">
        <v>1145</v>
      </c>
      <c r="C3517" t="s">
        <v>1146</v>
      </c>
      <c r="D3517" t="s">
        <v>250</v>
      </c>
      <c r="E3517" t="s">
        <v>1147</v>
      </c>
      <c r="F3517" t="s">
        <v>782</v>
      </c>
      <c r="H3517" t="s">
        <v>743</v>
      </c>
      <c r="I3517">
        <v>26</v>
      </c>
      <c r="J3517">
        <v>35</v>
      </c>
      <c r="M3517" t="s">
        <v>744</v>
      </c>
      <c r="N3517" t="s">
        <v>745</v>
      </c>
      <c r="O3517">
        <v>0</v>
      </c>
      <c r="P3517" t="s">
        <v>791</v>
      </c>
      <c r="Q3517" t="s">
        <v>85</v>
      </c>
      <c r="R3517" t="s">
        <v>792</v>
      </c>
      <c r="S3517" s="71">
        <v>45414</v>
      </c>
      <c r="T3517" s="94">
        <v>0.45833333333333331</v>
      </c>
      <c r="U3517" s="71">
        <v>45414</v>
      </c>
      <c r="V3517" s="94">
        <v>0.5</v>
      </c>
      <c r="W3517">
        <v>60</v>
      </c>
      <c r="X3517">
        <v>1</v>
      </c>
      <c r="Y3517" t="s">
        <v>34</v>
      </c>
      <c r="AB3517" t="s">
        <v>1150</v>
      </c>
      <c r="AC3517" t="s">
        <v>1151</v>
      </c>
      <c r="AD3517">
        <v>121781</v>
      </c>
    </row>
    <row r="3518" spans="1:30" x14ac:dyDescent="0.25">
      <c r="A3518" t="s">
        <v>1145</v>
      </c>
      <c r="C3518" t="s">
        <v>1146</v>
      </c>
      <c r="D3518" t="s">
        <v>250</v>
      </c>
      <c r="E3518" t="s">
        <v>1147</v>
      </c>
      <c r="F3518" t="s">
        <v>782</v>
      </c>
      <c r="H3518" t="s">
        <v>743</v>
      </c>
      <c r="I3518">
        <v>26</v>
      </c>
      <c r="J3518">
        <v>35</v>
      </c>
      <c r="M3518" t="s">
        <v>789</v>
      </c>
      <c r="N3518" t="s">
        <v>777</v>
      </c>
      <c r="P3518" t="s">
        <v>790</v>
      </c>
      <c r="S3518" s="71">
        <v>45414</v>
      </c>
      <c r="T3518" s="94">
        <v>0.45833333333333331</v>
      </c>
      <c r="U3518" s="71">
        <v>45414</v>
      </c>
      <c r="V3518" s="94">
        <v>0.5</v>
      </c>
      <c r="W3518">
        <v>3.14</v>
      </c>
      <c r="X3518">
        <v>5.2333333000000003E-2</v>
      </c>
      <c r="Y3518" t="s">
        <v>34</v>
      </c>
      <c r="AD3518">
        <v>121781</v>
      </c>
    </row>
    <row r="3519" spans="1:30" x14ac:dyDescent="0.25">
      <c r="A3519" t="s">
        <v>1145</v>
      </c>
      <c r="C3519" t="s">
        <v>1146</v>
      </c>
      <c r="D3519" t="s">
        <v>250</v>
      </c>
      <c r="E3519" t="s">
        <v>1147</v>
      </c>
      <c r="F3519" t="s">
        <v>782</v>
      </c>
      <c r="H3519" t="s">
        <v>743</v>
      </c>
      <c r="I3519">
        <v>26</v>
      </c>
      <c r="J3519">
        <v>35</v>
      </c>
      <c r="M3519" t="s">
        <v>744</v>
      </c>
      <c r="N3519" t="s">
        <v>745</v>
      </c>
      <c r="O3519">
        <v>0</v>
      </c>
      <c r="P3519" t="s">
        <v>783</v>
      </c>
      <c r="Q3519" t="s">
        <v>86</v>
      </c>
      <c r="R3519" t="s">
        <v>86</v>
      </c>
      <c r="S3519" s="71">
        <v>45414</v>
      </c>
      <c r="T3519" s="94">
        <v>0.52083333333333337</v>
      </c>
      <c r="U3519" s="71">
        <v>45414</v>
      </c>
      <c r="V3519" s="94">
        <v>0.60416666666666663</v>
      </c>
      <c r="W3519">
        <v>120</v>
      </c>
      <c r="X3519">
        <v>2</v>
      </c>
      <c r="Y3519" t="s">
        <v>35</v>
      </c>
      <c r="AB3519" t="s">
        <v>1152</v>
      </c>
      <c r="AC3519" t="s">
        <v>1153</v>
      </c>
      <c r="AD3519">
        <v>91092</v>
      </c>
    </row>
    <row r="3520" spans="1:30" x14ac:dyDescent="0.25">
      <c r="A3520" t="s">
        <v>1145</v>
      </c>
      <c r="C3520" t="s">
        <v>1146</v>
      </c>
      <c r="D3520" t="s">
        <v>250</v>
      </c>
      <c r="E3520" t="s">
        <v>1147</v>
      </c>
      <c r="F3520" t="s">
        <v>782</v>
      </c>
      <c r="H3520" t="s">
        <v>743</v>
      </c>
      <c r="I3520">
        <v>26</v>
      </c>
      <c r="J3520">
        <v>35</v>
      </c>
      <c r="M3520" t="s">
        <v>776</v>
      </c>
      <c r="N3520" t="s">
        <v>777</v>
      </c>
      <c r="P3520" t="s">
        <v>788</v>
      </c>
      <c r="Q3520" t="s">
        <v>86</v>
      </c>
      <c r="R3520" t="s">
        <v>86</v>
      </c>
      <c r="S3520" s="71">
        <v>45414</v>
      </c>
      <c r="T3520" s="94">
        <v>0.52083333333333337</v>
      </c>
      <c r="U3520" s="71">
        <v>45414</v>
      </c>
      <c r="V3520" s="94">
        <v>0.60416666666666663</v>
      </c>
      <c r="W3520">
        <v>4</v>
      </c>
      <c r="X3520">
        <v>6.6666666999999999E-2</v>
      </c>
      <c r="Y3520" t="s">
        <v>35</v>
      </c>
      <c r="AB3520" t="s">
        <v>1152</v>
      </c>
      <c r="AC3520" t="s">
        <v>1153</v>
      </c>
      <c r="AD3520">
        <v>91092</v>
      </c>
    </row>
    <row r="3521" spans="1:30" x14ac:dyDescent="0.25">
      <c r="A3521" t="s">
        <v>1145</v>
      </c>
      <c r="C3521" t="s">
        <v>1146</v>
      </c>
      <c r="D3521" t="s">
        <v>250</v>
      </c>
      <c r="E3521" t="s">
        <v>1147</v>
      </c>
      <c r="F3521" t="s">
        <v>782</v>
      </c>
      <c r="H3521" t="s">
        <v>743</v>
      </c>
      <c r="I3521">
        <v>26</v>
      </c>
      <c r="J3521">
        <v>35</v>
      </c>
      <c r="M3521" t="s">
        <v>789</v>
      </c>
      <c r="N3521" t="s">
        <v>777</v>
      </c>
      <c r="P3521" t="s">
        <v>790</v>
      </c>
      <c r="S3521" s="71">
        <v>45414</v>
      </c>
      <c r="T3521" s="94">
        <v>0.52083333333333337</v>
      </c>
      <c r="U3521" s="71">
        <v>45414</v>
      </c>
      <c r="V3521" s="94">
        <v>0.60416666666666663</v>
      </c>
      <c r="W3521">
        <v>2.4900000000000002</v>
      </c>
      <c r="X3521">
        <v>4.1500000000000002E-2</v>
      </c>
      <c r="Y3521" t="s">
        <v>35</v>
      </c>
      <c r="AD3521">
        <v>91092</v>
      </c>
    </row>
    <row r="3522" spans="1:30" x14ac:dyDescent="0.25">
      <c r="A3522" t="s">
        <v>1145</v>
      </c>
      <c r="C3522" t="s">
        <v>1146</v>
      </c>
      <c r="D3522" t="s">
        <v>250</v>
      </c>
      <c r="E3522" t="s">
        <v>1147</v>
      </c>
      <c r="F3522" t="s">
        <v>782</v>
      </c>
      <c r="H3522" t="s">
        <v>743</v>
      </c>
      <c r="I3522">
        <v>26</v>
      </c>
      <c r="J3522">
        <v>35</v>
      </c>
      <c r="M3522" t="s">
        <v>744</v>
      </c>
      <c r="N3522" t="s">
        <v>745</v>
      </c>
      <c r="O3522">
        <v>0</v>
      </c>
      <c r="P3522" t="s">
        <v>746</v>
      </c>
      <c r="Q3522" t="s">
        <v>747</v>
      </c>
      <c r="R3522" t="s">
        <v>747</v>
      </c>
      <c r="S3522" s="71">
        <v>45414</v>
      </c>
      <c r="T3522" s="94">
        <v>0.66666666666666663</v>
      </c>
      <c r="U3522" s="71">
        <v>45414</v>
      </c>
      <c r="V3522" s="94">
        <v>0.71875</v>
      </c>
      <c r="W3522">
        <v>75</v>
      </c>
      <c r="X3522">
        <v>1.25</v>
      </c>
      <c r="AB3522" t="s">
        <v>1791</v>
      </c>
      <c r="AC3522" t="s">
        <v>1792</v>
      </c>
      <c r="AD3522">
        <v>123893</v>
      </c>
    </row>
    <row r="3523" spans="1:30" x14ac:dyDescent="0.25">
      <c r="A3523" t="s">
        <v>1145</v>
      </c>
      <c r="C3523" t="s">
        <v>1146</v>
      </c>
      <c r="D3523" t="s">
        <v>250</v>
      </c>
      <c r="E3523" t="s">
        <v>1147</v>
      </c>
      <c r="F3523" t="s">
        <v>782</v>
      </c>
      <c r="H3523" t="s">
        <v>743</v>
      </c>
      <c r="I3523">
        <v>26</v>
      </c>
      <c r="J3523">
        <v>35</v>
      </c>
      <c r="M3523" t="s">
        <v>744</v>
      </c>
      <c r="N3523" t="s">
        <v>796</v>
      </c>
      <c r="O3523">
        <v>0</v>
      </c>
      <c r="P3523" t="s">
        <v>797</v>
      </c>
      <c r="Q3523" t="s">
        <v>747</v>
      </c>
      <c r="R3523" t="s">
        <v>747</v>
      </c>
      <c r="S3523" s="71">
        <v>45415</v>
      </c>
      <c r="T3523" s="94">
        <v>0.29166666666666669</v>
      </c>
      <c r="U3523" s="71">
        <v>45415</v>
      </c>
      <c r="V3523" s="94">
        <v>0.33333333333333331</v>
      </c>
      <c r="W3523">
        <v>60</v>
      </c>
      <c r="X3523">
        <v>1</v>
      </c>
      <c r="AB3523" t="s">
        <v>798</v>
      </c>
      <c r="AC3523" t="s">
        <v>799</v>
      </c>
      <c r="AD3523">
        <v>124739</v>
      </c>
    </row>
    <row r="3524" spans="1:30" x14ac:dyDescent="0.25">
      <c r="A3524" t="s">
        <v>1145</v>
      </c>
      <c r="C3524" t="s">
        <v>1146</v>
      </c>
      <c r="D3524" t="s">
        <v>250</v>
      </c>
      <c r="E3524" t="s">
        <v>1147</v>
      </c>
      <c r="F3524" t="s">
        <v>782</v>
      </c>
      <c r="H3524" t="s">
        <v>743</v>
      </c>
      <c r="I3524">
        <v>26</v>
      </c>
      <c r="J3524">
        <v>35</v>
      </c>
      <c r="M3524" t="s">
        <v>744</v>
      </c>
      <c r="N3524" t="s">
        <v>745</v>
      </c>
      <c r="O3524">
        <v>0</v>
      </c>
      <c r="P3524" t="s">
        <v>783</v>
      </c>
      <c r="Q3524" t="s">
        <v>86</v>
      </c>
      <c r="R3524" t="s">
        <v>86</v>
      </c>
      <c r="S3524" s="71">
        <v>45415</v>
      </c>
      <c r="T3524" s="94">
        <v>0.375</v>
      </c>
      <c r="U3524" s="71">
        <v>45415</v>
      </c>
      <c r="V3524" s="94">
        <v>0.45833333333333331</v>
      </c>
      <c r="W3524">
        <v>120</v>
      </c>
      <c r="X3524">
        <v>2</v>
      </c>
      <c r="Y3524" t="s">
        <v>35</v>
      </c>
      <c r="AB3524" t="s">
        <v>1154</v>
      </c>
      <c r="AC3524" t="s">
        <v>1155</v>
      </c>
      <c r="AD3524">
        <v>93148</v>
      </c>
    </row>
    <row r="3525" spans="1:30" x14ac:dyDescent="0.25">
      <c r="A3525" t="s">
        <v>1145</v>
      </c>
      <c r="C3525" t="s">
        <v>1146</v>
      </c>
      <c r="D3525" t="s">
        <v>250</v>
      </c>
      <c r="E3525" t="s">
        <v>1147</v>
      </c>
      <c r="F3525" t="s">
        <v>782</v>
      </c>
      <c r="H3525" t="s">
        <v>743</v>
      </c>
      <c r="I3525">
        <v>26</v>
      </c>
      <c r="J3525">
        <v>35</v>
      </c>
      <c r="M3525" t="s">
        <v>776</v>
      </c>
      <c r="N3525" t="s">
        <v>777</v>
      </c>
      <c r="P3525" t="s">
        <v>788</v>
      </c>
      <c r="Q3525" t="s">
        <v>86</v>
      </c>
      <c r="R3525" t="s">
        <v>86</v>
      </c>
      <c r="S3525" s="71">
        <v>45415</v>
      </c>
      <c r="T3525" s="94">
        <v>0.375</v>
      </c>
      <c r="U3525" s="71">
        <v>45415</v>
      </c>
      <c r="V3525" s="94">
        <v>0.45833333333333331</v>
      </c>
      <c r="W3525">
        <v>6</v>
      </c>
      <c r="X3525">
        <v>0.1</v>
      </c>
      <c r="Y3525" t="s">
        <v>35</v>
      </c>
      <c r="AB3525" t="s">
        <v>1154</v>
      </c>
      <c r="AC3525" t="s">
        <v>1155</v>
      </c>
      <c r="AD3525">
        <v>93148</v>
      </c>
    </row>
    <row r="3526" spans="1:30" x14ac:dyDescent="0.25">
      <c r="A3526" t="s">
        <v>1145</v>
      </c>
      <c r="C3526" t="s">
        <v>1146</v>
      </c>
      <c r="D3526" t="s">
        <v>250</v>
      </c>
      <c r="E3526" t="s">
        <v>1147</v>
      </c>
      <c r="F3526" t="s">
        <v>782</v>
      </c>
      <c r="H3526" t="s">
        <v>743</v>
      </c>
      <c r="I3526">
        <v>26</v>
      </c>
      <c r="J3526">
        <v>35</v>
      </c>
      <c r="M3526" t="s">
        <v>744</v>
      </c>
      <c r="N3526" t="s">
        <v>745</v>
      </c>
      <c r="O3526">
        <v>0</v>
      </c>
      <c r="P3526" t="s">
        <v>791</v>
      </c>
      <c r="Q3526" t="s">
        <v>85</v>
      </c>
      <c r="R3526" t="s">
        <v>792</v>
      </c>
      <c r="S3526" s="71">
        <v>45415</v>
      </c>
      <c r="T3526" s="94">
        <v>0.47916666666666669</v>
      </c>
      <c r="U3526" s="71">
        <v>45415</v>
      </c>
      <c r="V3526" s="94">
        <v>0.5625</v>
      </c>
      <c r="W3526">
        <v>120</v>
      </c>
      <c r="X3526">
        <v>2</v>
      </c>
      <c r="Y3526" t="s">
        <v>34</v>
      </c>
      <c r="AB3526" t="s">
        <v>1156</v>
      </c>
      <c r="AC3526" t="s">
        <v>1157</v>
      </c>
      <c r="AD3526">
        <v>93708</v>
      </c>
    </row>
    <row r="3527" spans="1:30" x14ac:dyDescent="0.25">
      <c r="A3527" t="s">
        <v>1145</v>
      </c>
      <c r="C3527" t="s">
        <v>1146</v>
      </c>
      <c r="D3527" t="s">
        <v>250</v>
      </c>
      <c r="E3527" t="s">
        <v>1147</v>
      </c>
      <c r="F3527" t="s">
        <v>782</v>
      </c>
      <c r="H3527" t="s">
        <v>743</v>
      </c>
      <c r="I3527">
        <v>26</v>
      </c>
      <c r="J3527">
        <v>35</v>
      </c>
      <c r="M3527" t="s">
        <v>776</v>
      </c>
      <c r="N3527" t="s">
        <v>777</v>
      </c>
      <c r="P3527" t="s">
        <v>795</v>
      </c>
      <c r="Q3527" t="s">
        <v>85</v>
      </c>
      <c r="R3527" t="s">
        <v>792</v>
      </c>
      <c r="S3527" s="71">
        <v>45415</v>
      </c>
      <c r="T3527" s="94">
        <v>0.47916666666666669</v>
      </c>
      <c r="U3527" s="71">
        <v>45415</v>
      </c>
      <c r="V3527" s="94">
        <v>0.5625</v>
      </c>
      <c r="W3527">
        <v>2</v>
      </c>
      <c r="X3527">
        <v>3.3333333E-2</v>
      </c>
      <c r="Y3527" t="s">
        <v>34</v>
      </c>
      <c r="AB3527" t="s">
        <v>1156</v>
      </c>
      <c r="AC3527" t="s">
        <v>1157</v>
      </c>
      <c r="AD3527">
        <v>93708</v>
      </c>
    </row>
    <row r="3528" spans="1:30" x14ac:dyDescent="0.25">
      <c r="A3528" t="s">
        <v>1145</v>
      </c>
      <c r="C3528" t="s">
        <v>1146</v>
      </c>
      <c r="D3528" t="s">
        <v>250</v>
      </c>
      <c r="E3528" t="s">
        <v>1147</v>
      </c>
      <c r="F3528" t="s">
        <v>782</v>
      </c>
      <c r="H3528" t="s">
        <v>743</v>
      </c>
      <c r="I3528">
        <v>26</v>
      </c>
      <c r="J3528">
        <v>35</v>
      </c>
      <c r="M3528" t="s">
        <v>789</v>
      </c>
      <c r="N3528" t="s">
        <v>777</v>
      </c>
      <c r="P3528" t="s">
        <v>790</v>
      </c>
      <c r="S3528" s="71">
        <v>45415</v>
      </c>
      <c r="T3528" s="94">
        <v>0.47916666666666669</v>
      </c>
      <c r="U3528" s="71">
        <v>45415</v>
      </c>
      <c r="V3528" s="94">
        <v>0.5625</v>
      </c>
      <c r="W3528">
        <v>7.74</v>
      </c>
      <c r="X3528">
        <v>0.129</v>
      </c>
      <c r="Y3528" t="s">
        <v>34</v>
      </c>
      <c r="AD3528">
        <v>93708</v>
      </c>
    </row>
    <row r="3529" spans="1:30" x14ac:dyDescent="0.25">
      <c r="A3529" t="s">
        <v>1145</v>
      </c>
      <c r="C3529" t="s">
        <v>1146</v>
      </c>
      <c r="D3529" t="s">
        <v>250</v>
      </c>
      <c r="E3529" t="s">
        <v>1147</v>
      </c>
      <c r="F3529" t="s">
        <v>782</v>
      </c>
      <c r="H3529" t="s">
        <v>743</v>
      </c>
      <c r="I3529">
        <v>26</v>
      </c>
      <c r="J3529">
        <v>35</v>
      </c>
      <c r="M3529" t="s">
        <v>744</v>
      </c>
      <c r="N3529" t="s">
        <v>745</v>
      </c>
      <c r="O3529">
        <v>0</v>
      </c>
      <c r="P3529" t="s">
        <v>816</v>
      </c>
      <c r="Q3529" t="s">
        <v>86</v>
      </c>
      <c r="R3529" t="s">
        <v>86</v>
      </c>
      <c r="S3529" s="71">
        <v>45415</v>
      </c>
      <c r="T3529" s="94">
        <v>0.58333333333333337</v>
      </c>
      <c r="U3529" s="71">
        <v>45415</v>
      </c>
      <c r="V3529" s="94">
        <v>0.625</v>
      </c>
      <c r="W3529">
        <v>60</v>
      </c>
      <c r="X3529">
        <v>1</v>
      </c>
      <c r="Y3529" t="s">
        <v>35</v>
      </c>
      <c r="AB3529" t="s">
        <v>845</v>
      </c>
      <c r="AC3529" t="s">
        <v>846</v>
      </c>
      <c r="AD3529">
        <v>93668</v>
      </c>
    </row>
    <row r="3530" spans="1:30" x14ac:dyDescent="0.25">
      <c r="A3530" t="s">
        <v>1145</v>
      </c>
      <c r="C3530" t="s">
        <v>1146</v>
      </c>
      <c r="D3530" t="s">
        <v>250</v>
      </c>
      <c r="E3530" t="s">
        <v>1147</v>
      </c>
      <c r="F3530" t="s">
        <v>782</v>
      </c>
      <c r="H3530" t="s">
        <v>743</v>
      </c>
      <c r="I3530">
        <v>26</v>
      </c>
      <c r="J3530">
        <v>35</v>
      </c>
      <c r="M3530" t="s">
        <v>789</v>
      </c>
      <c r="N3530" t="s">
        <v>777</v>
      </c>
      <c r="P3530" t="s">
        <v>790</v>
      </c>
      <c r="S3530" s="71">
        <v>45415</v>
      </c>
      <c r="T3530" s="94">
        <v>0.58333333333333337</v>
      </c>
      <c r="U3530" s="71">
        <v>45415</v>
      </c>
      <c r="V3530" s="94">
        <v>0.625</v>
      </c>
      <c r="W3530">
        <v>7.78</v>
      </c>
      <c r="X3530">
        <v>0.12966666700000001</v>
      </c>
      <c r="Y3530" t="s">
        <v>35</v>
      </c>
      <c r="AD3530">
        <v>93668</v>
      </c>
    </row>
    <row r="3531" spans="1:30" x14ac:dyDescent="0.25">
      <c r="A3531" t="s">
        <v>1145</v>
      </c>
      <c r="C3531" t="s">
        <v>1146</v>
      </c>
      <c r="D3531" t="s">
        <v>250</v>
      </c>
      <c r="E3531" t="s">
        <v>1147</v>
      </c>
      <c r="F3531" t="s">
        <v>782</v>
      </c>
      <c r="H3531" t="s">
        <v>743</v>
      </c>
      <c r="I3531">
        <v>26</v>
      </c>
      <c r="J3531">
        <v>35</v>
      </c>
      <c r="M3531" t="s">
        <v>744</v>
      </c>
      <c r="N3531" t="s">
        <v>796</v>
      </c>
      <c r="O3531">
        <v>0</v>
      </c>
      <c r="P3531" t="s">
        <v>797</v>
      </c>
      <c r="Q3531" t="s">
        <v>747</v>
      </c>
      <c r="R3531" t="s">
        <v>747</v>
      </c>
      <c r="S3531" s="71">
        <v>45418</v>
      </c>
      <c r="T3531" s="94">
        <v>0.29166666666666669</v>
      </c>
      <c r="U3531" s="71">
        <v>45418</v>
      </c>
      <c r="V3531" s="94">
        <v>0.3125</v>
      </c>
      <c r="W3531">
        <v>30</v>
      </c>
      <c r="X3531">
        <v>0.5</v>
      </c>
      <c r="AB3531" t="s">
        <v>798</v>
      </c>
      <c r="AC3531" t="s">
        <v>799</v>
      </c>
      <c r="AD3531">
        <v>125877</v>
      </c>
    </row>
    <row r="3532" spans="1:30" x14ac:dyDescent="0.25">
      <c r="A3532" t="s">
        <v>1145</v>
      </c>
      <c r="C3532" t="s">
        <v>1146</v>
      </c>
      <c r="D3532" t="s">
        <v>250</v>
      </c>
      <c r="E3532" t="s">
        <v>1147</v>
      </c>
      <c r="F3532" t="s">
        <v>782</v>
      </c>
      <c r="H3532" t="s">
        <v>743</v>
      </c>
      <c r="I3532">
        <v>26</v>
      </c>
      <c r="J3532">
        <v>35</v>
      </c>
      <c r="M3532" t="s">
        <v>744</v>
      </c>
      <c r="N3532" t="s">
        <v>745</v>
      </c>
      <c r="O3532">
        <v>0</v>
      </c>
      <c r="P3532" t="s">
        <v>791</v>
      </c>
      <c r="Q3532" t="s">
        <v>85</v>
      </c>
      <c r="R3532" t="s">
        <v>792</v>
      </c>
      <c r="S3532" s="71">
        <v>45418</v>
      </c>
      <c r="T3532" s="94">
        <v>0.32291666666666669</v>
      </c>
      <c r="U3532" s="71">
        <v>45418</v>
      </c>
      <c r="V3532" s="94">
        <v>0.36458333333333331</v>
      </c>
      <c r="W3532">
        <v>60</v>
      </c>
      <c r="X3532">
        <v>1</v>
      </c>
      <c r="Y3532" t="s">
        <v>34</v>
      </c>
      <c r="AB3532" t="s">
        <v>1158</v>
      </c>
      <c r="AC3532" t="s">
        <v>1159</v>
      </c>
      <c r="AD3532">
        <v>93068</v>
      </c>
    </row>
    <row r="3533" spans="1:30" x14ac:dyDescent="0.25">
      <c r="A3533" t="s">
        <v>1145</v>
      </c>
      <c r="C3533" t="s">
        <v>1146</v>
      </c>
      <c r="D3533" t="s">
        <v>250</v>
      </c>
      <c r="E3533" t="s">
        <v>1147</v>
      </c>
      <c r="F3533" t="s">
        <v>782</v>
      </c>
      <c r="H3533" t="s">
        <v>743</v>
      </c>
      <c r="I3533">
        <v>26</v>
      </c>
      <c r="J3533">
        <v>35</v>
      </c>
      <c r="M3533" t="s">
        <v>744</v>
      </c>
      <c r="N3533" t="s">
        <v>745</v>
      </c>
      <c r="O3533">
        <v>0</v>
      </c>
      <c r="P3533" t="s">
        <v>783</v>
      </c>
      <c r="Q3533" t="s">
        <v>86</v>
      </c>
      <c r="R3533" t="s">
        <v>86</v>
      </c>
      <c r="S3533" s="71">
        <v>45418</v>
      </c>
      <c r="T3533" s="94">
        <v>0.375</v>
      </c>
      <c r="U3533" s="71">
        <v>45418</v>
      </c>
      <c r="V3533" s="94">
        <v>0.45833333333333331</v>
      </c>
      <c r="W3533">
        <v>120</v>
      </c>
      <c r="X3533">
        <v>2</v>
      </c>
      <c r="Y3533" t="s">
        <v>35</v>
      </c>
      <c r="AB3533" t="s">
        <v>1154</v>
      </c>
      <c r="AC3533" t="s">
        <v>1155</v>
      </c>
      <c r="AD3533">
        <v>93149</v>
      </c>
    </row>
    <row r="3534" spans="1:30" x14ac:dyDescent="0.25">
      <c r="A3534" t="s">
        <v>1145</v>
      </c>
      <c r="C3534" t="s">
        <v>1146</v>
      </c>
      <c r="D3534" t="s">
        <v>250</v>
      </c>
      <c r="E3534" t="s">
        <v>1147</v>
      </c>
      <c r="F3534" t="s">
        <v>782</v>
      </c>
      <c r="H3534" t="s">
        <v>743</v>
      </c>
      <c r="I3534">
        <v>26</v>
      </c>
      <c r="J3534">
        <v>35</v>
      </c>
      <c r="M3534" t="s">
        <v>776</v>
      </c>
      <c r="N3534" t="s">
        <v>777</v>
      </c>
      <c r="P3534" t="s">
        <v>788</v>
      </c>
      <c r="Q3534" t="s">
        <v>86</v>
      </c>
      <c r="R3534" t="s">
        <v>86</v>
      </c>
      <c r="S3534" s="71">
        <v>45418</v>
      </c>
      <c r="T3534" s="94">
        <v>0.375</v>
      </c>
      <c r="U3534" s="71">
        <v>45418</v>
      </c>
      <c r="V3534" s="94">
        <v>0.45833333333333331</v>
      </c>
      <c r="W3534">
        <v>2</v>
      </c>
      <c r="X3534">
        <v>3.3333333E-2</v>
      </c>
      <c r="Y3534" t="s">
        <v>35</v>
      </c>
      <c r="AB3534" t="s">
        <v>1154</v>
      </c>
      <c r="AC3534" t="s">
        <v>1155</v>
      </c>
      <c r="AD3534">
        <v>93149</v>
      </c>
    </row>
    <row r="3535" spans="1:30" x14ac:dyDescent="0.25">
      <c r="A3535" t="s">
        <v>1145</v>
      </c>
      <c r="C3535" t="s">
        <v>1146</v>
      </c>
      <c r="D3535" t="s">
        <v>250</v>
      </c>
      <c r="E3535" t="s">
        <v>1147</v>
      </c>
      <c r="F3535" t="s">
        <v>782</v>
      </c>
      <c r="H3535" t="s">
        <v>743</v>
      </c>
      <c r="I3535">
        <v>26</v>
      </c>
      <c r="J3535">
        <v>35</v>
      </c>
      <c r="M3535" t="s">
        <v>789</v>
      </c>
      <c r="N3535" t="s">
        <v>777</v>
      </c>
      <c r="P3535" t="s">
        <v>790</v>
      </c>
      <c r="S3535" s="71">
        <v>45418</v>
      </c>
      <c r="T3535" s="94">
        <v>0.375</v>
      </c>
      <c r="U3535" s="71">
        <v>45418</v>
      </c>
      <c r="V3535" s="94">
        <v>0.45833333333333331</v>
      </c>
      <c r="W3535">
        <v>2.44</v>
      </c>
      <c r="X3535">
        <v>4.0666666999999997E-2</v>
      </c>
      <c r="Y3535" t="s">
        <v>35</v>
      </c>
      <c r="AD3535">
        <v>93149</v>
      </c>
    </row>
    <row r="3536" spans="1:30" x14ac:dyDescent="0.25">
      <c r="A3536" t="s">
        <v>1145</v>
      </c>
      <c r="C3536" t="s">
        <v>1146</v>
      </c>
      <c r="D3536" t="s">
        <v>250</v>
      </c>
      <c r="E3536" t="s">
        <v>1147</v>
      </c>
      <c r="F3536" t="s">
        <v>782</v>
      </c>
      <c r="H3536" t="s">
        <v>743</v>
      </c>
      <c r="I3536">
        <v>26</v>
      </c>
      <c r="J3536">
        <v>35</v>
      </c>
      <c r="M3536" t="s">
        <v>744</v>
      </c>
      <c r="N3536" t="s">
        <v>745</v>
      </c>
      <c r="O3536">
        <v>0</v>
      </c>
      <c r="P3536" t="s">
        <v>791</v>
      </c>
      <c r="Q3536" t="s">
        <v>85</v>
      </c>
      <c r="R3536" t="s">
        <v>792</v>
      </c>
      <c r="S3536" s="71">
        <v>45418</v>
      </c>
      <c r="T3536" s="94">
        <v>0.46875</v>
      </c>
      <c r="U3536" s="71">
        <v>45418</v>
      </c>
      <c r="V3536" s="94">
        <v>0.59375</v>
      </c>
      <c r="W3536">
        <v>180</v>
      </c>
      <c r="X3536">
        <v>3</v>
      </c>
      <c r="Y3536" t="s">
        <v>34</v>
      </c>
      <c r="AB3536" t="s">
        <v>1160</v>
      </c>
      <c r="AC3536" t="s">
        <v>1161</v>
      </c>
      <c r="AD3536">
        <v>120946</v>
      </c>
    </row>
    <row r="3537" spans="1:30" x14ac:dyDescent="0.25">
      <c r="A3537" t="s">
        <v>1145</v>
      </c>
      <c r="C3537" t="s">
        <v>1146</v>
      </c>
      <c r="D3537" t="s">
        <v>250</v>
      </c>
      <c r="E3537" t="s">
        <v>1147</v>
      </c>
      <c r="F3537" t="s">
        <v>782</v>
      </c>
      <c r="H3537" t="s">
        <v>743</v>
      </c>
      <c r="I3537">
        <v>26</v>
      </c>
      <c r="J3537">
        <v>35</v>
      </c>
      <c r="M3537" t="s">
        <v>776</v>
      </c>
      <c r="N3537" t="s">
        <v>777</v>
      </c>
      <c r="P3537" t="s">
        <v>795</v>
      </c>
      <c r="Q3537" t="s">
        <v>85</v>
      </c>
      <c r="R3537" t="s">
        <v>792</v>
      </c>
      <c r="S3537" s="71">
        <v>45418</v>
      </c>
      <c r="T3537" s="94">
        <v>0.46875</v>
      </c>
      <c r="U3537" s="71">
        <v>45418</v>
      </c>
      <c r="V3537" s="94">
        <v>0.59375</v>
      </c>
      <c r="W3537">
        <v>5</v>
      </c>
      <c r="X3537">
        <v>8.3333332999999996E-2</v>
      </c>
      <c r="Y3537" t="s">
        <v>34</v>
      </c>
      <c r="AB3537" t="s">
        <v>1160</v>
      </c>
      <c r="AC3537" t="s">
        <v>1161</v>
      </c>
      <c r="AD3537">
        <v>120946</v>
      </c>
    </row>
    <row r="3538" spans="1:30" x14ac:dyDescent="0.25">
      <c r="A3538" t="s">
        <v>1145</v>
      </c>
      <c r="C3538" t="s">
        <v>1146</v>
      </c>
      <c r="D3538" t="s">
        <v>250</v>
      </c>
      <c r="E3538" t="s">
        <v>1147</v>
      </c>
      <c r="F3538" t="s">
        <v>782</v>
      </c>
      <c r="H3538" t="s">
        <v>743</v>
      </c>
      <c r="I3538">
        <v>26</v>
      </c>
      <c r="J3538">
        <v>35</v>
      </c>
      <c r="M3538" t="s">
        <v>789</v>
      </c>
      <c r="N3538" t="s">
        <v>777</v>
      </c>
      <c r="P3538" t="s">
        <v>790</v>
      </c>
      <c r="S3538" s="71">
        <v>45418</v>
      </c>
      <c r="T3538" s="94">
        <v>0.46875</v>
      </c>
      <c r="U3538" s="71">
        <v>45418</v>
      </c>
      <c r="V3538" s="94">
        <v>0.59375</v>
      </c>
      <c r="W3538">
        <v>3.23</v>
      </c>
      <c r="X3538">
        <v>5.3833332999999997E-2</v>
      </c>
      <c r="Y3538" t="s">
        <v>34</v>
      </c>
      <c r="AD3538">
        <v>120946</v>
      </c>
    </row>
    <row r="3539" spans="1:30" x14ac:dyDescent="0.25">
      <c r="A3539" t="s">
        <v>1145</v>
      </c>
      <c r="C3539" t="s">
        <v>1146</v>
      </c>
      <c r="D3539" t="s">
        <v>250</v>
      </c>
      <c r="E3539" t="s">
        <v>1147</v>
      </c>
      <c r="F3539" t="s">
        <v>782</v>
      </c>
      <c r="H3539" t="s">
        <v>743</v>
      </c>
      <c r="I3539">
        <v>26</v>
      </c>
      <c r="J3539">
        <v>35</v>
      </c>
      <c r="M3539" t="s">
        <v>744</v>
      </c>
      <c r="N3539" t="s">
        <v>796</v>
      </c>
      <c r="O3539">
        <v>0</v>
      </c>
      <c r="P3539" t="s">
        <v>797</v>
      </c>
      <c r="Q3539" t="s">
        <v>747</v>
      </c>
      <c r="R3539" t="s">
        <v>747</v>
      </c>
      <c r="S3539" s="71">
        <v>45419</v>
      </c>
      <c r="T3539" s="94">
        <v>0.29166666666666669</v>
      </c>
      <c r="U3539" s="71">
        <v>45419</v>
      </c>
      <c r="V3539" s="94">
        <v>0.32291666666666669</v>
      </c>
      <c r="W3539">
        <v>45</v>
      </c>
      <c r="X3539">
        <v>0.75</v>
      </c>
      <c r="AB3539" t="s">
        <v>798</v>
      </c>
      <c r="AC3539" t="s">
        <v>799</v>
      </c>
      <c r="AD3539">
        <v>126631</v>
      </c>
    </row>
    <row r="3540" spans="1:30" x14ac:dyDescent="0.25">
      <c r="A3540" t="s">
        <v>1145</v>
      </c>
      <c r="C3540" t="s">
        <v>1146</v>
      </c>
      <c r="D3540" t="s">
        <v>250</v>
      </c>
      <c r="E3540" t="s">
        <v>1147</v>
      </c>
      <c r="F3540" t="s">
        <v>782</v>
      </c>
      <c r="H3540" t="s">
        <v>743</v>
      </c>
      <c r="I3540">
        <v>26</v>
      </c>
      <c r="J3540">
        <v>35</v>
      </c>
      <c r="M3540" t="s">
        <v>744</v>
      </c>
      <c r="N3540" t="s">
        <v>745</v>
      </c>
      <c r="O3540">
        <v>0</v>
      </c>
      <c r="P3540" t="s">
        <v>816</v>
      </c>
      <c r="Q3540" t="s">
        <v>86</v>
      </c>
      <c r="R3540" t="s">
        <v>86</v>
      </c>
      <c r="S3540" s="71">
        <v>45419</v>
      </c>
      <c r="T3540" s="94">
        <v>0.35416666666666669</v>
      </c>
      <c r="U3540" s="71">
        <v>45419</v>
      </c>
      <c r="V3540" s="94">
        <v>0.39583333333333331</v>
      </c>
      <c r="W3540">
        <v>60</v>
      </c>
      <c r="X3540">
        <v>1</v>
      </c>
      <c r="Y3540" t="s">
        <v>35</v>
      </c>
      <c r="AB3540" t="s">
        <v>947</v>
      </c>
      <c r="AC3540" t="s">
        <v>948</v>
      </c>
      <c r="AD3540">
        <v>93185</v>
      </c>
    </row>
    <row r="3541" spans="1:30" x14ac:dyDescent="0.25">
      <c r="A3541" t="s">
        <v>1145</v>
      </c>
      <c r="C3541" t="s">
        <v>1146</v>
      </c>
      <c r="D3541" t="s">
        <v>250</v>
      </c>
      <c r="E3541" t="s">
        <v>1147</v>
      </c>
      <c r="F3541" t="s">
        <v>782</v>
      </c>
      <c r="H3541" t="s">
        <v>743</v>
      </c>
      <c r="I3541">
        <v>26</v>
      </c>
      <c r="J3541">
        <v>35</v>
      </c>
      <c r="M3541" t="s">
        <v>744</v>
      </c>
      <c r="N3541" t="s">
        <v>745</v>
      </c>
      <c r="O3541">
        <v>0</v>
      </c>
      <c r="P3541" t="s">
        <v>746</v>
      </c>
      <c r="Q3541" t="s">
        <v>747</v>
      </c>
      <c r="R3541" t="s">
        <v>747</v>
      </c>
      <c r="S3541" s="71">
        <v>45419</v>
      </c>
      <c r="T3541" s="94">
        <v>0.40625</v>
      </c>
      <c r="U3541" s="71">
        <v>45419</v>
      </c>
      <c r="V3541" s="94">
        <v>0.55208333333333337</v>
      </c>
      <c r="W3541">
        <v>210</v>
      </c>
      <c r="X3541">
        <v>3.5</v>
      </c>
      <c r="AB3541" t="s">
        <v>1000</v>
      </c>
      <c r="AC3541" t="s">
        <v>1001</v>
      </c>
      <c r="AD3541">
        <v>113188</v>
      </c>
    </row>
    <row r="3542" spans="1:30" x14ac:dyDescent="0.25">
      <c r="A3542" t="s">
        <v>1145</v>
      </c>
      <c r="C3542" t="s">
        <v>1146</v>
      </c>
      <c r="D3542" t="s">
        <v>250</v>
      </c>
      <c r="E3542" t="s">
        <v>1147</v>
      </c>
      <c r="F3542" t="s">
        <v>782</v>
      </c>
      <c r="H3542" t="s">
        <v>743</v>
      </c>
      <c r="I3542">
        <v>26</v>
      </c>
      <c r="J3542">
        <v>35</v>
      </c>
      <c r="M3542" t="s">
        <v>744</v>
      </c>
      <c r="N3542" t="s">
        <v>745</v>
      </c>
      <c r="O3542">
        <v>0</v>
      </c>
      <c r="P3542" t="s">
        <v>791</v>
      </c>
      <c r="Q3542" t="s">
        <v>85</v>
      </c>
      <c r="R3542" t="s">
        <v>792</v>
      </c>
      <c r="S3542" s="71">
        <v>45419</v>
      </c>
      <c r="T3542" s="94">
        <v>0.57291666666666663</v>
      </c>
      <c r="U3542" s="71">
        <v>45419</v>
      </c>
      <c r="V3542" s="94">
        <v>0.61458333333333337</v>
      </c>
      <c r="W3542">
        <v>60</v>
      </c>
      <c r="X3542">
        <v>1</v>
      </c>
      <c r="Y3542" t="s">
        <v>34</v>
      </c>
      <c r="AB3542" t="s">
        <v>1150</v>
      </c>
      <c r="AC3542" t="s">
        <v>1151</v>
      </c>
      <c r="AD3542">
        <v>121769</v>
      </c>
    </row>
    <row r="3543" spans="1:30" x14ac:dyDescent="0.25">
      <c r="A3543" t="s">
        <v>1145</v>
      </c>
      <c r="C3543" t="s">
        <v>1146</v>
      </c>
      <c r="D3543" t="s">
        <v>250</v>
      </c>
      <c r="E3543" t="s">
        <v>1147</v>
      </c>
      <c r="F3543" t="s">
        <v>782</v>
      </c>
      <c r="H3543" t="s">
        <v>743</v>
      </c>
      <c r="I3543">
        <v>26</v>
      </c>
      <c r="J3543">
        <v>35</v>
      </c>
      <c r="M3543" t="s">
        <v>789</v>
      </c>
      <c r="N3543" t="s">
        <v>777</v>
      </c>
      <c r="P3543" t="s">
        <v>790</v>
      </c>
      <c r="S3543" s="71">
        <v>45419</v>
      </c>
      <c r="T3543" s="94">
        <v>0.57291666666666663</v>
      </c>
      <c r="U3543" s="71">
        <v>45419</v>
      </c>
      <c r="V3543" s="94">
        <v>0.61458333333333337</v>
      </c>
      <c r="W3543">
        <v>3.15</v>
      </c>
      <c r="X3543">
        <v>5.2499999999999998E-2</v>
      </c>
      <c r="Y3543" t="s">
        <v>34</v>
      </c>
      <c r="AD3543">
        <v>121769</v>
      </c>
    </row>
    <row r="3544" spans="1:30" x14ac:dyDescent="0.25">
      <c r="A3544" t="s">
        <v>1145</v>
      </c>
      <c r="C3544" t="s">
        <v>1146</v>
      </c>
      <c r="D3544" t="s">
        <v>250</v>
      </c>
      <c r="E3544" t="s">
        <v>1147</v>
      </c>
      <c r="F3544" t="s">
        <v>782</v>
      </c>
      <c r="H3544" t="s">
        <v>743</v>
      </c>
      <c r="I3544">
        <v>26</v>
      </c>
      <c r="J3544">
        <v>35</v>
      </c>
      <c r="M3544" t="s">
        <v>744</v>
      </c>
      <c r="N3544" t="s">
        <v>796</v>
      </c>
      <c r="O3544">
        <v>0</v>
      </c>
      <c r="P3544" t="s">
        <v>797</v>
      </c>
      <c r="Q3544" t="s">
        <v>747</v>
      </c>
      <c r="R3544" t="s">
        <v>747</v>
      </c>
      <c r="S3544" s="71">
        <v>45420</v>
      </c>
      <c r="T3544" s="94">
        <v>0.29166666666666669</v>
      </c>
      <c r="U3544" s="71">
        <v>45420</v>
      </c>
      <c r="V3544" s="94">
        <v>0.3125</v>
      </c>
      <c r="W3544">
        <v>30</v>
      </c>
      <c r="X3544">
        <v>0.5</v>
      </c>
      <c r="AB3544" t="s">
        <v>798</v>
      </c>
      <c r="AC3544" t="s">
        <v>799</v>
      </c>
      <c r="AD3544">
        <v>126690</v>
      </c>
    </row>
    <row r="3545" spans="1:30" x14ac:dyDescent="0.25">
      <c r="A3545" t="s">
        <v>1145</v>
      </c>
      <c r="C3545" t="s">
        <v>1146</v>
      </c>
      <c r="D3545" t="s">
        <v>250</v>
      </c>
      <c r="E3545" t="s">
        <v>1147</v>
      </c>
      <c r="F3545" t="s">
        <v>782</v>
      </c>
      <c r="H3545" t="s">
        <v>743</v>
      </c>
      <c r="I3545">
        <v>26</v>
      </c>
      <c r="J3545">
        <v>35</v>
      </c>
      <c r="M3545" t="s">
        <v>744</v>
      </c>
      <c r="N3545" t="s">
        <v>745</v>
      </c>
      <c r="O3545">
        <v>0</v>
      </c>
      <c r="P3545" t="s">
        <v>783</v>
      </c>
      <c r="Q3545" t="s">
        <v>86</v>
      </c>
      <c r="R3545" t="s">
        <v>86</v>
      </c>
      <c r="S3545" s="71">
        <v>45420</v>
      </c>
      <c r="T3545" s="94">
        <v>0.375</v>
      </c>
      <c r="U3545" s="71">
        <v>45420</v>
      </c>
      <c r="V3545" s="94">
        <v>0.45833333333333331</v>
      </c>
      <c r="W3545">
        <v>120</v>
      </c>
      <c r="X3545">
        <v>2</v>
      </c>
      <c r="Y3545" t="s">
        <v>35</v>
      </c>
      <c r="AB3545" t="s">
        <v>1154</v>
      </c>
      <c r="AC3545" t="s">
        <v>1155</v>
      </c>
      <c r="AD3545">
        <v>93147</v>
      </c>
    </row>
    <row r="3546" spans="1:30" x14ac:dyDescent="0.25">
      <c r="A3546" t="s">
        <v>1145</v>
      </c>
      <c r="C3546" t="s">
        <v>1146</v>
      </c>
      <c r="D3546" t="s">
        <v>250</v>
      </c>
      <c r="E3546" t="s">
        <v>1147</v>
      </c>
      <c r="F3546" t="s">
        <v>782</v>
      </c>
      <c r="H3546" t="s">
        <v>743</v>
      </c>
      <c r="I3546">
        <v>26</v>
      </c>
      <c r="J3546">
        <v>35</v>
      </c>
      <c r="M3546" t="s">
        <v>744</v>
      </c>
      <c r="N3546" t="s">
        <v>745</v>
      </c>
      <c r="O3546">
        <v>0</v>
      </c>
      <c r="P3546" t="s">
        <v>783</v>
      </c>
      <c r="Q3546" t="s">
        <v>86</v>
      </c>
      <c r="R3546" t="s">
        <v>86</v>
      </c>
      <c r="S3546" s="71">
        <v>45420</v>
      </c>
      <c r="T3546" s="94">
        <v>0.46875</v>
      </c>
      <c r="U3546" s="71">
        <v>45420</v>
      </c>
      <c r="V3546" s="94">
        <v>0.59375</v>
      </c>
      <c r="W3546">
        <v>180</v>
      </c>
      <c r="X3546">
        <v>3</v>
      </c>
      <c r="Y3546" t="s">
        <v>35</v>
      </c>
      <c r="AB3546" t="s">
        <v>1152</v>
      </c>
      <c r="AC3546" t="s">
        <v>1153</v>
      </c>
      <c r="AD3546">
        <v>93252</v>
      </c>
    </row>
    <row r="3547" spans="1:30" x14ac:dyDescent="0.25">
      <c r="A3547" t="s">
        <v>1145</v>
      </c>
      <c r="C3547" t="s">
        <v>1146</v>
      </c>
      <c r="D3547" t="s">
        <v>250</v>
      </c>
      <c r="E3547" t="s">
        <v>1147</v>
      </c>
      <c r="F3547" t="s">
        <v>782</v>
      </c>
      <c r="H3547" t="s">
        <v>743</v>
      </c>
      <c r="I3547">
        <v>26</v>
      </c>
      <c r="J3547">
        <v>35</v>
      </c>
      <c r="M3547" t="s">
        <v>776</v>
      </c>
      <c r="N3547" t="s">
        <v>777</v>
      </c>
      <c r="P3547" t="s">
        <v>788</v>
      </c>
      <c r="Q3547" t="s">
        <v>86</v>
      </c>
      <c r="R3547" t="s">
        <v>86</v>
      </c>
      <c r="S3547" s="71">
        <v>45420</v>
      </c>
      <c r="T3547" s="94">
        <v>0.46875</v>
      </c>
      <c r="U3547" s="71">
        <v>45420</v>
      </c>
      <c r="V3547" s="94">
        <v>0.59375</v>
      </c>
      <c r="W3547">
        <v>10</v>
      </c>
      <c r="X3547">
        <v>0.16666666699999999</v>
      </c>
      <c r="Y3547" t="s">
        <v>35</v>
      </c>
      <c r="AB3547" t="s">
        <v>1152</v>
      </c>
      <c r="AC3547" t="s">
        <v>1153</v>
      </c>
      <c r="AD3547">
        <v>93252</v>
      </c>
    </row>
    <row r="3548" spans="1:30" x14ac:dyDescent="0.25">
      <c r="A3548" t="s">
        <v>1145</v>
      </c>
      <c r="C3548" t="s">
        <v>1146</v>
      </c>
      <c r="D3548" t="s">
        <v>250</v>
      </c>
      <c r="E3548" t="s">
        <v>1147</v>
      </c>
      <c r="F3548" t="s">
        <v>782</v>
      </c>
      <c r="H3548" t="s">
        <v>743</v>
      </c>
      <c r="I3548">
        <v>26</v>
      </c>
      <c r="J3548">
        <v>35</v>
      </c>
      <c r="M3548" t="s">
        <v>789</v>
      </c>
      <c r="N3548" t="s">
        <v>777</v>
      </c>
      <c r="P3548" t="s">
        <v>790</v>
      </c>
      <c r="S3548" s="71">
        <v>45420</v>
      </c>
      <c r="T3548" s="94">
        <v>0.46875</v>
      </c>
      <c r="U3548" s="71">
        <v>45420</v>
      </c>
      <c r="V3548" s="94">
        <v>0.59375</v>
      </c>
      <c r="W3548">
        <v>1.62</v>
      </c>
      <c r="X3548">
        <v>2.7E-2</v>
      </c>
      <c r="Y3548" t="s">
        <v>35</v>
      </c>
      <c r="AD3548">
        <v>93252</v>
      </c>
    </row>
    <row r="3549" spans="1:30" x14ac:dyDescent="0.25">
      <c r="A3549" t="s">
        <v>1145</v>
      </c>
      <c r="C3549" t="s">
        <v>1146</v>
      </c>
      <c r="D3549" t="s">
        <v>250</v>
      </c>
      <c r="E3549" t="s">
        <v>1147</v>
      </c>
      <c r="F3549" t="s">
        <v>782</v>
      </c>
      <c r="H3549" t="s">
        <v>743</v>
      </c>
      <c r="I3549">
        <v>26</v>
      </c>
      <c r="J3549">
        <v>35</v>
      </c>
      <c r="M3549" t="s">
        <v>744</v>
      </c>
      <c r="N3549" t="s">
        <v>745</v>
      </c>
      <c r="O3549">
        <v>0</v>
      </c>
      <c r="P3549" t="s">
        <v>816</v>
      </c>
      <c r="Q3549" t="s">
        <v>86</v>
      </c>
      <c r="R3549" t="s">
        <v>86</v>
      </c>
      <c r="S3549" s="71">
        <v>45420</v>
      </c>
      <c r="T3549" s="94">
        <v>0.60416666666666663</v>
      </c>
      <c r="U3549" s="71">
        <v>45420</v>
      </c>
      <c r="V3549" s="94">
        <v>0.6875</v>
      </c>
      <c r="W3549">
        <v>120</v>
      </c>
      <c r="X3549">
        <v>2</v>
      </c>
      <c r="Y3549" t="s">
        <v>35</v>
      </c>
      <c r="AB3549" t="s">
        <v>1162</v>
      </c>
      <c r="AC3549" t="s">
        <v>1163</v>
      </c>
      <c r="AD3549">
        <v>93193</v>
      </c>
    </row>
    <row r="3550" spans="1:30" x14ac:dyDescent="0.25">
      <c r="A3550" t="s">
        <v>1145</v>
      </c>
      <c r="C3550" t="s">
        <v>1146</v>
      </c>
      <c r="D3550" t="s">
        <v>250</v>
      </c>
      <c r="E3550" t="s">
        <v>1147</v>
      </c>
      <c r="F3550" t="s">
        <v>782</v>
      </c>
      <c r="H3550" t="s">
        <v>743</v>
      </c>
      <c r="I3550">
        <v>26</v>
      </c>
      <c r="J3550">
        <v>35</v>
      </c>
      <c r="M3550" t="s">
        <v>789</v>
      </c>
      <c r="N3550" t="s">
        <v>777</v>
      </c>
      <c r="P3550" t="s">
        <v>790</v>
      </c>
      <c r="S3550" s="71">
        <v>45420</v>
      </c>
      <c r="T3550" s="94">
        <v>0.60416666666666663</v>
      </c>
      <c r="U3550" s="71">
        <v>45420</v>
      </c>
      <c r="V3550" s="94">
        <v>0.6875</v>
      </c>
      <c r="W3550">
        <v>1.43</v>
      </c>
      <c r="X3550">
        <v>2.3833333000000002E-2</v>
      </c>
      <c r="Y3550" t="s">
        <v>35</v>
      </c>
      <c r="AD3550">
        <v>93193</v>
      </c>
    </row>
    <row r="3551" spans="1:30" x14ac:dyDescent="0.25">
      <c r="A3551" t="s">
        <v>1145</v>
      </c>
      <c r="C3551" t="s">
        <v>1146</v>
      </c>
      <c r="D3551" t="s">
        <v>250</v>
      </c>
      <c r="E3551" t="s">
        <v>1147</v>
      </c>
      <c r="F3551" t="s">
        <v>782</v>
      </c>
      <c r="H3551" t="s">
        <v>743</v>
      </c>
      <c r="I3551">
        <v>26</v>
      </c>
      <c r="J3551">
        <v>35</v>
      </c>
      <c r="M3551" t="s">
        <v>744</v>
      </c>
      <c r="N3551" t="s">
        <v>745</v>
      </c>
      <c r="O3551">
        <v>0</v>
      </c>
      <c r="P3551" t="s">
        <v>783</v>
      </c>
      <c r="Q3551" t="s">
        <v>86</v>
      </c>
      <c r="R3551" t="s">
        <v>86</v>
      </c>
      <c r="S3551" s="71">
        <v>45421</v>
      </c>
      <c r="T3551" s="94">
        <v>0.29166666666666669</v>
      </c>
      <c r="U3551" s="71">
        <v>45421</v>
      </c>
      <c r="V3551" s="94">
        <v>0.375</v>
      </c>
      <c r="W3551">
        <v>120</v>
      </c>
      <c r="X3551">
        <v>2</v>
      </c>
      <c r="Y3551" t="s">
        <v>35</v>
      </c>
      <c r="AB3551" t="s">
        <v>1166</v>
      </c>
      <c r="AC3551" t="s">
        <v>1167</v>
      </c>
      <c r="AD3551">
        <v>115887</v>
      </c>
    </row>
    <row r="3552" spans="1:30" x14ac:dyDescent="0.25">
      <c r="A3552" t="s">
        <v>1145</v>
      </c>
      <c r="C3552" t="s">
        <v>1146</v>
      </c>
      <c r="D3552" t="s">
        <v>250</v>
      </c>
      <c r="E3552" t="s">
        <v>1147</v>
      </c>
      <c r="F3552" t="s">
        <v>782</v>
      </c>
      <c r="H3552" t="s">
        <v>743</v>
      </c>
      <c r="I3552">
        <v>26</v>
      </c>
      <c r="J3552">
        <v>35</v>
      </c>
      <c r="M3552" t="s">
        <v>776</v>
      </c>
      <c r="N3552" t="s">
        <v>777</v>
      </c>
      <c r="P3552" t="s">
        <v>788</v>
      </c>
      <c r="Q3552" t="s">
        <v>86</v>
      </c>
      <c r="R3552" t="s">
        <v>86</v>
      </c>
      <c r="S3552" s="71">
        <v>45421</v>
      </c>
      <c r="T3552" s="94">
        <v>0.29166666666666669</v>
      </c>
      <c r="U3552" s="71">
        <v>45421</v>
      </c>
      <c r="V3552" s="94">
        <v>0.375</v>
      </c>
      <c r="W3552">
        <v>10</v>
      </c>
      <c r="X3552">
        <v>0.16666666699999999</v>
      </c>
      <c r="Y3552" t="s">
        <v>35</v>
      </c>
      <c r="AB3552" t="s">
        <v>1166</v>
      </c>
      <c r="AC3552" t="s">
        <v>1167</v>
      </c>
      <c r="AD3552">
        <v>115887</v>
      </c>
    </row>
    <row r="3553" spans="1:30" x14ac:dyDescent="0.25">
      <c r="A3553" t="s">
        <v>1145</v>
      </c>
      <c r="C3553" t="s">
        <v>1146</v>
      </c>
      <c r="D3553" t="s">
        <v>250</v>
      </c>
      <c r="E3553" t="s">
        <v>1147</v>
      </c>
      <c r="F3553" t="s">
        <v>782</v>
      </c>
      <c r="H3553" t="s">
        <v>743</v>
      </c>
      <c r="I3553">
        <v>26</v>
      </c>
      <c r="J3553">
        <v>35</v>
      </c>
      <c r="M3553" t="s">
        <v>744</v>
      </c>
      <c r="N3553" t="s">
        <v>796</v>
      </c>
      <c r="O3553">
        <v>0</v>
      </c>
      <c r="P3553" t="s">
        <v>797</v>
      </c>
      <c r="Q3553" t="s">
        <v>747</v>
      </c>
      <c r="R3553" t="s">
        <v>747</v>
      </c>
      <c r="S3553" s="71">
        <v>45421</v>
      </c>
      <c r="T3553" s="94">
        <v>0.375</v>
      </c>
      <c r="U3553" s="71">
        <v>45421</v>
      </c>
      <c r="V3553" s="94">
        <v>0.39583333333333331</v>
      </c>
      <c r="W3553">
        <v>30</v>
      </c>
      <c r="X3553">
        <v>0.5</v>
      </c>
      <c r="AB3553" t="s">
        <v>798</v>
      </c>
      <c r="AC3553" t="s">
        <v>799</v>
      </c>
      <c r="AD3553">
        <v>127025</v>
      </c>
    </row>
    <row r="3554" spans="1:30" x14ac:dyDescent="0.25">
      <c r="A3554" t="s">
        <v>1145</v>
      </c>
      <c r="C3554" t="s">
        <v>1146</v>
      </c>
      <c r="D3554" t="s">
        <v>250</v>
      </c>
      <c r="E3554" t="s">
        <v>1147</v>
      </c>
      <c r="F3554" t="s">
        <v>782</v>
      </c>
      <c r="H3554" t="s">
        <v>743</v>
      </c>
      <c r="I3554">
        <v>26</v>
      </c>
      <c r="J3554">
        <v>35</v>
      </c>
      <c r="M3554" t="s">
        <v>744</v>
      </c>
      <c r="N3554" t="s">
        <v>745</v>
      </c>
      <c r="O3554">
        <v>0</v>
      </c>
      <c r="P3554" t="s">
        <v>816</v>
      </c>
      <c r="Q3554" t="s">
        <v>86</v>
      </c>
      <c r="R3554" t="s">
        <v>86</v>
      </c>
      <c r="S3554" s="71">
        <v>45421</v>
      </c>
      <c r="T3554" s="94">
        <v>0.39583333333333331</v>
      </c>
      <c r="U3554" s="71">
        <v>45421</v>
      </c>
      <c r="V3554" s="94">
        <v>0.4375</v>
      </c>
      <c r="W3554">
        <v>60</v>
      </c>
      <c r="X3554">
        <v>1</v>
      </c>
      <c r="Y3554" t="s">
        <v>35</v>
      </c>
      <c r="AB3554" t="s">
        <v>1164</v>
      </c>
      <c r="AC3554" t="s">
        <v>1165</v>
      </c>
      <c r="AD3554">
        <v>98119</v>
      </c>
    </row>
    <row r="3555" spans="1:30" x14ac:dyDescent="0.25">
      <c r="A3555" t="s">
        <v>1145</v>
      </c>
      <c r="C3555" t="s">
        <v>1146</v>
      </c>
      <c r="D3555" t="s">
        <v>250</v>
      </c>
      <c r="E3555" t="s">
        <v>1147</v>
      </c>
      <c r="F3555" t="s">
        <v>782</v>
      </c>
      <c r="H3555" t="s">
        <v>743</v>
      </c>
      <c r="I3555">
        <v>26</v>
      </c>
      <c r="J3555">
        <v>35</v>
      </c>
      <c r="M3555" t="s">
        <v>789</v>
      </c>
      <c r="N3555" t="s">
        <v>777</v>
      </c>
      <c r="P3555" t="s">
        <v>790</v>
      </c>
      <c r="S3555" s="71">
        <v>45421</v>
      </c>
      <c r="T3555" s="94">
        <v>0.39583333333333331</v>
      </c>
      <c r="U3555" s="71">
        <v>45421</v>
      </c>
      <c r="V3555" s="94">
        <v>0.4375</v>
      </c>
      <c r="W3555">
        <v>5.96</v>
      </c>
      <c r="X3555">
        <v>9.9333332999999996E-2</v>
      </c>
      <c r="Y3555" t="s">
        <v>35</v>
      </c>
      <c r="AD3555">
        <v>98119</v>
      </c>
    </row>
    <row r="3556" spans="1:30" x14ac:dyDescent="0.25">
      <c r="A3556" t="s">
        <v>1145</v>
      </c>
      <c r="C3556" t="s">
        <v>1146</v>
      </c>
      <c r="D3556" t="s">
        <v>250</v>
      </c>
      <c r="E3556" t="s">
        <v>1147</v>
      </c>
      <c r="F3556" t="s">
        <v>782</v>
      </c>
      <c r="H3556" t="s">
        <v>743</v>
      </c>
      <c r="I3556">
        <v>26</v>
      </c>
      <c r="J3556">
        <v>35</v>
      </c>
      <c r="M3556" t="s">
        <v>744</v>
      </c>
      <c r="N3556" t="s">
        <v>796</v>
      </c>
      <c r="O3556">
        <v>0</v>
      </c>
      <c r="P3556" t="s">
        <v>797</v>
      </c>
      <c r="Q3556" t="s">
        <v>747</v>
      </c>
      <c r="R3556" t="s">
        <v>747</v>
      </c>
      <c r="S3556" s="71">
        <v>45421</v>
      </c>
      <c r="T3556" s="94">
        <v>0.4375</v>
      </c>
      <c r="U3556" s="71">
        <v>45421</v>
      </c>
      <c r="V3556" s="94">
        <v>0.45833333333333331</v>
      </c>
      <c r="W3556">
        <v>30</v>
      </c>
      <c r="X3556">
        <v>0.5</v>
      </c>
      <c r="AB3556" t="s">
        <v>798</v>
      </c>
      <c r="AC3556" t="s">
        <v>799</v>
      </c>
      <c r="AD3556">
        <v>127026</v>
      </c>
    </row>
    <row r="3557" spans="1:30" x14ac:dyDescent="0.25">
      <c r="A3557" t="s">
        <v>1145</v>
      </c>
      <c r="C3557" t="s">
        <v>1146</v>
      </c>
      <c r="D3557" t="s">
        <v>250</v>
      </c>
      <c r="E3557" t="s">
        <v>1147</v>
      </c>
      <c r="F3557" t="s">
        <v>782</v>
      </c>
      <c r="H3557" t="s">
        <v>743</v>
      </c>
      <c r="I3557">
        <v>26</v>
      </c>
      <c r="J3557">
        <v>35</v>
      </c>
      <c r="M3557" t="s">
        <v>744</v>
      </c>
      <c r="N3557" t="s">
        <v>745</v>
      </c>
      <c r="O3557">
        <v>0</v>
      </c>
      <c r="P3557" t="s">
        <v>791</v>
      </c>
      <c r="Q3557" t="s">
        <v>85</v>
      </c>
      <c r="R3557" t="s">
        <v>792</v>
      </c>
      <c r="S3557" s="71">
        <v>45421</v>
      </c>
      <c r="T3557" s="94">
        <v>0.45833333333333331</v>
      </c>
      <c r="U3557" s="71">
        <v>45421</v>
      </c>
      <c r="V3557" s="94">
        <v>0.5</v>
      </c>
      <c r="W3557">
        <v>60</v>
      </c>
      <c r="X3557">
        <v>1</v>
      </c>
      <c r="Y3557" t="s">
        <v>34</v>
      </c>
      <c r="AB3557" t="s">
        <v>1150</v>
      </c>
      <c r="AC3557" t="s">
        <v>1151</v>
      </c>
      <c r="AD3557">
        <v>121782</v>
      </c>
    </row>
    <row r="3558" spans="1:30" x14ac:dyDescent="0.25">
      <c r="A3558" t="s">
        <v>1145</v>
      </c>
      <c r="C3558" t="s">
        <v>1146</v>
      </c>
      <c r="D3558" t="s">
        <v>250</v>
      </c>
      <c r="E3558" t="s">
        <v>1147</v>
      </c>
      <c r="F3558" t="s">
        <v>782</v>
      </c>
      <c r="H3558" t="s">
        <v>743</v>
      </c>
      <c r="I3558">
        <v>26</v>
      </c>
      <c r="J3558">
        <v>35</v>
      </c>
      <c r="M3558" t="s">
        <v>789</v>
      </c>
      <c r="N3558" t="s">
        <v>777</v>
      </c>
      <c r="P3558" t="s">
        <v>790</v>
      </c>
      <c r="S3558" s="71">
        <v>45421</v>
      </c>
      <c r="T3558" s="94">
        <v>0.45833333333333331</v>
      </c>
      <c r="U3558" s="71">
        <v>45421</v>
      </c>
      <c r="V3558" s="94">
        <v>0.5</v>
      </c>
      <c r="W3558">
        <v>5</v>
      </c>
      <c r="X3558">
        <v>8.3333332999999996E-2</v>
      </c>
      <c r="Y3558" t="s">
        <v>34</v>
      </c>
      <c r="AD3558">
        <v>121782</v>
      </c>
    </row>
    <row r="3559" spans="1:30" x14ac:dyDescent="0.25">
      <c r="A3559" t="s">
        <v>1145</v>
      </c>
      <c r="C3559" t="s">
        <v>1146</v>
      </c>
      <c r="D3559" t="s">
        <v>250</v>
      </c>
      <c r="E3559" t="s">
        <v>1147</v>
      </c>
      <c r="F3559" t="s">
        <v>782</v>
      </c>
      <c r="H3559" t="s">
        <v>743</v>
      </c>
      <c r="I3559">
        <v>26</v>
      </c>
      <c r="J3559">
        <v>35</v>
      </c>
      <c r="M3559" t="s">
        <v>744</v>
      </c>
      <c r="N3559" t="s">
        <v>796</v>
      </c>
      <c r="O3559">
        <v>0</v>
      </c>
      <c r="P3559" t="s">
        <v>797</v>
      </c>
      <c r="Q3559" t="s">
        <v>747</v>
      </c>
      <c r="R3559" t="s">
        <v>747</v>
      </c>
      <c r="S3559" s="71">
        <v>45425</v>
      </c>
      <c r="T3559" s="94">
        <v>0.29166666666666669</v>
      </c>
      <c r="U3559" s="71">
        <v>45425</v>
      </c>
      <c r="V3559" s="94">
        <v>0.32291666666666669</v>
      </c>
      <c r="W3559">
        <v>45</v>
      </c>
      <c r="X3559">
        <v>0.75</v>
      </c>
      <c r="AB3559" t="s">
        <v>798</v>
      </c>
      <c r="AC3559" t="s">
        <v>799</v>
      </c>
      <c r="AD3559">
        <v>128361</v>
      </c>
    </row>
    <row r="3560" spans="1:30" x14ac:dyDescent="0.25">
      <c r="A3560" t="s">
        <v>1145</v>
      </c>
      <c r="C3560" t="s">
        <v>1146</v>
      </c>
      <c r="D3560" t="s">
        <v>250</v>
      </c>
      <c r="E3560" t="s">
        <v>1147</v>
      </c>
      <c r="F3560" t="s">
        <v>782</v>
      </c>
      <c r="H3560" t="s">
        <v>743</v>
      </c>
      <c r="I3560">
        <v>26</v>
      </c>
      <c r="J3560">
        <v>35</v>
      </c>
      <c r="M3560" t="s">
        <v>744</v>
      </c>
      <c r="N3560" t="s">
        <v>745</v>
      </c>
      <c r="O3560">
        <v>0</v>
      </c>
      <c r="P3560" t="s">
        <v>791</v>
      </c>
      <c r="Q3560" t="s">
        <v>85</v>
      </c>
      <c r="R3560" t="s">
        <v>792</v>
      </c>
      <c r="S3560" s="71">
        <v>45425</v>
      </c>
      <c r="T3560" s="94">
        <v>0.32291666666666669</v>
      </c>
      <c r="U3560" s="71">
        <v>45425</v>
      </c>
      <c r="V3560" s="94">
        <v>0.36458333333333331</v>
      </c>
      <c r="W3560">
        <v>60</v>
      </c>
      <c r="X3560">
        <v>1</v>
      </c>
      <c r="Y3560" t="s">
        <v>34</v>
      </c>
      <c r="AB3560" t="s">
        <v>1158</v>
      </c>
      <c r="AC3560" t="s">
        <v>1159</v>
      </c>
      <c r="AD3560">
        <v>95986</v>
      </c>
    </row>
    <row r="3561" spans="1:30" x14ac:dyDescent="0.25">
      <c r="A3561" t="s">
        <v>1145</v>
      </c>
      <c r="C3561" t="s">
        <v>1146</v>
      </c>
      <c r="D3561" t="s">
        <v>250</v>
      </c>
      <c r="E3561" t="s">
        <v>1147</v>
      </c>
      <c r="F3561" t="s">
        <v>782</v>
      </c>
      <c r="H3561" t="s">
        <v>743</v>
      </c>
      <c r="I3561">
        <v>26</v>
      </c>
      <c r="J3561">
        <v>35</v>
      </c>
      <c r="M3561" t="s">
        <v>744</v>
      </c>
      <c r="N3561" t="s">
        <v>745</v>
      </c>
      <c r="O3561">
        <v>0</v>
      </c>
      <c r="P3561" t="s">
        <v>783</v>
      </c>
      <c r="Q3561" t="s">
        <v>86</v>
      </c>
      <c r="R3561" t="s">
        <v>86</v>
      </c>
      <c r="S3561" s="71">
        <v>45425</v>
      </c>
      <c r="T3561" s="94">
        <v>0.375</v>
      </c>
      <c r="U3561" s="71">
        <v>45425</v>
      </c>
      <c r="V3561" s="94">
        <v>0.45833333333333331</v>
      </c>
      <c r="W3561">
        <v>120</v>
      </c>
      <c r="X3561">
        <v>2</v>
      </c>
      <c r="Y3561" t="s">
        <v>35</v>
      </c>
      <c r="AB3561" t="s">
        <v>1154</v>
      </c>
      <c r="AC3561" t="s">
        <v>1155</v>
      </c>
      <c r="AD3561">
        <v>96056</v>
      </c>
    </row>
    <row r="3562" spans="1:30" x14ac:dyDescent="0.25">
      <c r="A3562" t="s">
        <v>1145</v>
      </c>
      <c r="C3562" t="s">
        <v>1146</v>
      </c>
      <c r="D3562" t="s">
        <v>250</v>
      </c>
      <c r="E3562" t="s">
        <v>1147</v>
      </c>
      <c r="F3562" t="s">
        <v>782</v>
      </c>
      <c r="H3562" t="s">
        <v>743</v>
      </c>
      <c r="I3562">
        <v>26</v>
      </c>
      <c r="J3562">
        <v>35</v>
      </c>
      <c r="M3562" t="s">
        <v>776</v>
      </c>
      <c r="N3562" t="s">
        <v>777</v>
      </c>
      <c r="P3562" t="s">
        <v>788</v>
      </c>
      <c r="Q3562" t="s">
        <v>86</v>
      </c>
      <c r="R3562" t="s">
        <v>86</v>
      </c>
      <c r="S3562" s="71">
        <v>45425</v>
      </c>
      <c r="T3562" s="94">
        <v>0.375</v>
      </c>
      <c r="U3562" s="71">
        <v>45425</v>
      </c>
      <c r="V3562" s="94">
        <v>0.45833333333333331</v>
      </c>
      <c r="W3562">
        <v>9</v>
      </c>
      <c r="X3562">
        <v>0.15</v>
      </c>
      <c r="Y3562" t="s">
        <v>35</v>
      </c>
      <c r="AB3562" t="s">
        <v>1154</v>
      </c>
      <c r="AC3562" t="s">
        <v>1155</v>
      </c>
      <c r="AD3562">
        <v>96056</v>
      </c>
    </row>
    <row r="3563" spans="1:30" x14ac:dyDescent="0.25">
      <c r="A3563" t="s">
        <v>1145</v>
      </c>
      <c r="C3563" t="s">
        <v>1146</v>
      </c>
      <c r="D3563" t="s">
        <v>250</v>
      </c>
      <c r="E3563" t="s">
        <v>1147</v>
      </c>
      <c r="F3563" t="s">
        <v>782</v>
      </c>
      <c r="H3563" t="s">
        <v>743</v>
      </c>
      <c r="I3563">
        <v>26</v>
      </c>
      <c r="J3563">
        <v>35</v>
      </c>
      <c r="M3563" t="s">
        <v>789</v>
      </c>
      <c r="N3563" t="s">
        <v>777</v>
      </c>
      <c r="P3563" t="s">
        <v>790</v>
      </c>
      <c r="S3563" s="71">
        <v>45425</v>
      </c>
      <c r="T3563" s="94">
        <v>0.375</v>
      </c>
      <c r="U3563" s="71">
        <v>45425</v>
      </c>
      <c r="V3563" s="94">
        <v>0.45833333333333331</v>
      </c>
      <c r="W3563">
        <v>2.44</v>
      </c>
      <c r="X3563">
        <v>4.0666666999999997E-2</v>
      </c>
      <c r="Y3563" t="s">
        <v>35</v>
      </c>
      <c r="AD3563">
        <v>96056</v>
      </c>
    </row>
    <row r="3564" spans="1:30" x14ac:dyDescent="0.25">
      <c r="A3564" t="s">
        <v>1145</v>
      </c>
      <c r="C3564" t="s">
        <v>1146</v>
      </c>
      <c r="D3564" t="s">
        <v>250</v>
      </c>
      <c r="E3564" t="s">
        <v>1147</v>
      </c>
      <c r="F3564" t="s">
        <v>782</v>
      </c>
      <c r="H3564" t="s">
        <v>743</v>
      </c>
      <c r="I3564">
        <v>26</v>
      </c>
      <c r="J3564">
        <v>35</v>
      </c>
      <c r="M3564" t="s">
        <v>744</v>
      </c>
      <c r="N3564" t="s">
        <v>745</v>
      </c>
      <c r="O3564">
        <v>0</v>
      </c>
      <c r="P3564" t="s">
        <v>816</v>
      </c>
      <c r="Q3564" t="s">
        <v>86</v>
      </c>
      <c r="R3564" t="s">
        <v>86</v>
      </c>
      <c r="S3564" s="71">
        <v>45425</v>
      </c>
      <c r="T3564" s="94">
        <v>0.46875</v>
      </c>
      <c r="U3564" s="71">
        <v>45425</v>
      </c>
      <c r="V3564" s="94">
        <v>0.53125</v>
      </c>
      <c r="W3564">
        <v>90</v>
      </c>
      <c r="X3564">
        <v>1.5</v>
      </c>
      <c r="Y3564" t="s">
        <v>35</v>
      </c>
      <c r="AB3564" t="s">
        <v>1168</v>
      </c>
      <c r="AC3564" t="s">
        <v>1169</v>
      </c>
      <c r="AD3564">
        <v>96618</v>
      </c>
    </row>
    <row r="3565" spans="1:30" x14ac:dyDescent="0.25">
      <c r="A3565" t="s">
        <v>1145</v>
      </c>
      <c r="C3565" t="s">
        <v>1146</v>
      </c>
      <c r="D3565" t="s">
        <v>250</v>
      </c>
      <c r="E3565" t="s">
        <v>1147</v>
      </c>
      <c r="F3565" t="s">
        <v>782</v>
      </c>
      <c r="H3565" t="s">
        <v>743</v>
      </c>
      <c r="I3565">
        <v>26</v>
      </c>
      <c r="J3565">
        <v>35</v>
      </c>
      <c r="M3565" t="s">
        <v>789</v>
      </c>
      <c r="N3565" t="s">
        <v>777</v>
      </c>
      <c r="P3565" t="s">
        <v>790</v>
      </c>
      <c r="S3565" s="71">
        <v>45425</v>
      </c>
      <c r="T3565" s="94">
        <v>0.46875</v>
      </c>
      <c r="U3565" s="71">
        <v>45425</v>
      </c>
      <c r="V3565" s="94">
        <v>0.53125</v>
      </c>
      <c r="W3565">
        <v>3.93</v>
      </c>
      <c r="X3565">
        <v>6.5500000000000003E-2</v>
      </c>
      <c r="Y3565" t="s">
        <v>35</v>
      </c>
      <c r="AD3565">
        <v>96618</v>
      </c>
    </row>
    <row r="3566" spans="1:30" x14ac:dyDescent="0.25">
      <c r="A3566" t="s">
        <v>1145</v>
      </c>
      <c r="C3566" t="s">
        <v>1146</v>
      </c>
      <c r="D3566" t="s">
        <v>250</v>
      </c>
      <c r="E3566" t="s">
        <v>1147</v>
      </c>
      <c r="F3566" t="s">
        <v>782</v>
      </c>
      <c r="H3566" t="s">
        <v>743</v>
      </c>
      <c r="I3566">
        <v>26</v>
      </c>
      <c r="J3566">
        <v>35</v>
      </c>
      <c r="M3566" t="s">
        <v>744</v>
      </c>
      <c r="N3566" t="s">
        <v>745</v>
      </c>
      <c r="O3566">
        <v>0</v>
      </c>
      <c r="P3566" t="s">
        <v>791</v>
      </c>
      <c r="Q3566" t="s">
        <v>85</v>
      </c>
      <c r="R3566" t="s">
        <v>792</v>
      </c>
      <c r="S3566" s="71">
        <v>45425</v>
      </c>
      <c r="T3566" s="94">
        <v>0.54166666666666663</v>
      </c>
      <c r="U3566" s="71">
        <v>45425</v>
      </c>
      <c r="V3566" s="94">
        <v>0.66666666666666663</v>
      </c>
      <c r="W3566">
        <v>180</v>
      </c>
      <c r="X3566">
        <v>3</v>
      </c>
      <c r="Y3566" t="s">
        <v>34</v>
      </c>
      <c r="AB3566" t="s">
        <v>1160</v>
      </c>
      <c r="AC3566" t="s">
        <v>1161</v>
      </c>
      <c r="AD3566">
        <v>120934</v>
      </c>
    </row>
    <row r="3567" spans="1:30" x14ac:dyDescent="0.25">
      <c r="A3567" t="s">
        <v>1145</v>
      </c>
      <c r="C3567" t="s">
        <v>1146</v>
      </c>
      <c r="D3567" t="s">
        <v>250</v>
      </c>
      <c r="E3567" t="s">
        <v>1147</v>
      </c>
      <c r="F3567" t="s">
        <v>782</v>
      </c>
      <c r="H3567" t="s">
        <v>743</v>
      </c>
      <c r="I3567">
        <v>26</v>
      </c>
      <c r="J3567">
        <v>35</v>
      </c>
      <c r="M3567" t="s">
        <v>776</v>
      </c>
      <c r="N3567" t="s">
        <v>777</v>
      </c>
      <c r="P3567" t="s">
        <v>795</v>
      </c>
      <c r="Q3567" t="s">
        <v>85</v>
      </c>
      <c r="R3567" t="s">
        <v>792</v>
      </c>
      <c r="S3567" s="71">
        <v>45425</v>
      </c>
      <c r="T3567" s="94">
        <v>0.54166666666666663</v>
      </c>
      <c r="U3567" s="71">
        <v>45425</v>
      </c>
      <c r="V3567" s="94">
        <v>0.66666666666666663</v>
      </c>
      <c r="W3567">
        <v>6</v>
      </c>
      <c r="X3567">
        <v>0.1</v>
      </c>
      <c r="Y3567" t="s">
        <v>34</v>
      </c>
      <c r="AB3567" t="s">
        <v>1160</v>
      </c>
      <c r="AC3567" t="s">
        <v>1161</v>
      </c>
      <c r="AD3567">
        <v>120934</v>
      </c>
    </row>
    <row r="3568" spans="1:30" x14ac:dyDescent="0.25">
      <c r="A3568" t="s">
        <v>1145</v>
      </c>
      <c r="C3568" t="s">
        <v>1146</v>
      </c>
      <c r="D3568" t="s">
        <v>250</v>
      </c>
      <c r="E3568" t="s">
        <v>1147</v>
      </c>
      <c r="F3568" t="s">
        <v>782</v>
      </c>
      <c r="H3568" t="s">
        <v>743</v>
      </c>
      <c r="I3568">
        <v>26</v>
      </c>
      <c r="J3568">
        <v>35</v>
      </c>
      <c r="M3568" t="s">
        <v>789</v>
      </c>
      <c r="N3568" t="s">
        <v>777</v>
      </c>
      <c r="P3568" t="s">
        <v>790</v>
      </c>
      <c r="S3568" s="71">
        <v>45425</v>
      </c>
      <c r="T3568" s="94">
        <v>0.54166666666666663</v>
      </c>
      <c r="U3568" s="71">
        <v>45425</v>
      </c>
      <c r="V3568" s="94">
        <v>0.66666666666666663</v>
      </c>
      <c r="W3568">
        <v>2.3199999999999998</v>
      </c>
      <c r="X3568">
        <v>3.8666667000000002E-2</v>
      </c>
      <c r="Y3568" t="s">
        <v>34</v>
      </c>
      <c r="AD3568">
        <v>120934</v>
      </c>
    </row>
    <row r="3569" spans="1:30" x14ac:dyDescent="0.25">
      <c r="A3569" t="s">
        <v>1145</v>
      </c>
      <c r="C3569" t="s">
        <v>1146</v>
      </c>
      <c r="D3569" t="s">
        <v>250</v>
      </c>
      <c r="E3569" t="s">
        <v>1147</v>
      </c>
      <c r="F3569" t="s">
        <v>782</v>
      </c>
      <c r="H3569" t="s">
        <v>743</v>
      </c>
      <c r="I3569">
        <v>26</v>
      </c>
      <c r="J3569">
        <v>35</v>
      </c>
      <c r="M3569" t="s">
        <v>744</v>
      </c>
      <c r="N3569" t="s">
        <v>745</v>
      </c>
      <c r="O3569">
        <v>0</v>
      </c>
      <c r="P3569" t="s">
        <v>750</v>
      </c>
      <c r="Q3569" t="s">
        <v>747</v>
      </c>
      <c r="R3569" t="s">
        <v>747</v>
      </c>
      <c r="S3569" s="71">
        <v>45426</v>
      </c>
      <c r="T3569" s="94">
        <v>0.3125</v>
      </c>
      <c r="U3569" s="71">
        <v>45426</v>
      </c>
      <c r="V3569" s="94">
        <v>0.35416666666666669</v>
      </c>
      <c r="W3569">
        <v>60</v>
      </c>
      <c r="X3569">
        <v>1</v>
      </c>
      <c r="AB3569" t="s">
        <v>751</v>
      </c>
      <c r="AC3569" t="s">
        <v>752</v>
      </c>
      <c r="AD3569">
        <v>128468</v>
      </c>
    </row>
    <row r="3570" spans="1:30" x14ac:dyDescent="0.25">
      <c r="A3570" t="s">
        <v>1145</v>
      </c>
      <c r="C3570" t="s">
        <v>1146</v>
      </c>
      <c r="D3570" t="s">
        <v>250</v>
      </c>
      <c r="E3570" t="s">
        <v>1147</v>
      </c>
      <c r="F3570" t="s">
        <v>782</v>
      </c>
      <c r="H3570" t="s">
        <v>743</v>
      </c>
      <c r="I3570">
        <v>26</v>
      </c>
      <c r="J3570">
        <v>35</v>
      </c>
      <c r="M3570" t="s">
        <v>744</v>
      </c>
      <c r="N3570" t="s">
        <v>745</v>
      </c>
      <c r="O3570">
        <v>0</v>
      </c>
      <c r="P3570" t="s">
        <v>816</v>
      </c>
      <c r="Q3570" t="s">
        <v>86</v>
      </c>
      <c r="R3570" t="s">
        <v>86</v>
      </c>
      <c r="S3570" s="71">
        <v>45426</v>
      </c>
      <c r="T3570" s="94">
        <v>0.35416666666666669</v>
      </c>
      <c r="U3570" s="71">
        <v>45426</v>
      </c>
      <c r="V3570" s="94">
        <v>0.39583333333333331</v>
      </c>
      <c r="W3570">
        <v>60</v>
      </c>
      <c r="X3570">
        <v>1</v>
      </c>
      <c r="Y3570" t="s">
        <v>35</v>
      </c>
      <c r="AB3570" t="s">
        <v>947</v>
      </c>
      <c r="AC3570" t="s">
        <v>948</v>
      </c>
      <c r="AD3570">
        <v>96096</v>
      </c>
    </row>
    <row r="3571" spans="1:30" x14ac:dyDescent="0.25">
      <c r="A3571" t="s">
        <v>1145</v>
      </c>
      <c r="C3571" t="s">
        <v>1146</v>
      </c>
      <c r="D3571" t="s">
        <v>250</v>
      </c>
      <c r="E3571" t="s">
        <v>1147</v>
      </c>
      <c r="F3571" t="s">
        <v>782</v>
      </c>
      <c r="H3571" t="s">
        <v>743</v>
      </c>
      <c r="I3571">
        <v>26</v>
      </c>
      <c r="J3571">
        <v>35</v>
      </c>
      <c r="M3571" t="s">
        <v>744</v>
      </c>
      <c r="N3571" t="s">
        <v>796</v>
      </c>
      <c r="O3571">
        <v>0</v>
      </c>
      <c r="P3571" t="s">
        <v>797</v>
      </c>
      <c r="Q3571" t="s">
        <v>747</v>
      </c>
      <c r="R3571" t="s">
        <v>747</v>
      </c>
      <c r="S3571" s="71">
        <v>45427</v>
      </c>
      <c r="T3571" s="94">
        <v>0.29166666666666669</v>
      </c>
      <c r="U3571" s="71">
        <v>45427</v>
      </c>
      <c r="V3571" s="94">
        <v>0.3125</v>
      </c>
      <c r="W3571">
        <v>30</v>
      </c>
      <c r="X3571">
        <v>0.5</v>
      </c>
      <c r="AB3571" t="s">
        <v>798</v>
      </c>
      <c r="AC3571" t="s">
        <v>799</v>
      </c>
      <c r="AD3571">
        <v>129047</v>
      </c>
    </row>
    <row r="3572" spans="1:30" x14ac:dyDescent="0.25">
      <c r="A3572" t="s">
        <v>1145</v>
      </c>
      <c r="C3572" t="s">
        <v>1146</v>
      </c>
      <c r="D3572" t="s">
        <v>250</v>
      </c>
      <c r="E3572" t="s">
        <v>1147</v>
      </c>
      <c r="F3572" t="s">
        <v>782</v>
      </c>
      <c r="H3572" t="s">
        <v>743</v>
      </c>
      <c r="I3572">
        <v>26</v>
      </c>
      <c r="J3572">
        <v>35</v>
      </c>
      <c r="M3572" t="s">
        <v>744</v>
      </c>
      <c r="N3572" t="s">
        <v>745</v>
      </c>
      <c r="O3572">
        <v>0</v>
      </c>
      <c r="P3572" t="s">
        <v>783</v>
      </c>
      <c r="Q3572" t="s">
        <v>86</v>
      </c>
      <c r="R3572" t="s">
        <v>86</v>
      </c>
      <c r="S3572" s="71">
        <v>45427</v>
      </c>
      <c r="T3572" s="94">
        <v>0.375</v>
      </c>
      <c r="U3572" s="71">
        <v>45427</v>
      </c>
      <c r="V3572" s="94">
        <v>0.45833333333333331</v>
      </c>
      <c r="W3572">
        <v>120</v>
      </c>
      <c r="X3572">
        <v>2</v>
      </c>
      <c r="Y3572" t="s">
        <v>35</v>
      </c>
      <c r="AB3572" t="s">
        <v>1154</v>
      </c>
      <c r="AC3572" t="s">
        <v>1155</v>
      </c>
      <c r="AD3572">
        <v>96055</v>
      </c>
    </row>
    <row r="3573" spans="1:30" x14ac:dyDescent="0.25">
      <c r="A3573" t="s">
        <v>1145</v>
      </c>
      <c r="C3573" t="s">
        <v>1146</v>
      </c>
      <c r="D3573" t="s">
        <v>250</v>
      </c>
      <c r="E3573" t="s">
        <v>1147</v>
      </c>
      <c r="F3573" t="s">
        <v>782</v>
      </c>
      <c r="H3573" t="s">
        <v>743</v>
      </c>
      <c r="I3573">
        <v>26</v>
      </c>
      <c r="J3573">
        <v>35</v>
      </c>
      <c r="M3573" t="s">
        <v>744</v>
      </c>
      <c r="N3573" t="s">
        <v>745</v>
      </c>
      <c r="O3573">
        <v>0</v>
      </c>
      <c r="P3573" t="s">
        <v>783</v>
      </c>
      <c r="Q3573" t="s">
        <v>86</v>
      </c>
      <c r="R3573" t="s">
        <v>86</v>
      </c>
      <c r="S3573" s="71">
        <v>45427</v>
      </c>
      <c r="T3573" s="94">
        <v>0.46875</v>
      </c>
      <c r="U3573" s="71">
        <v>45427</v>
      </c>
      <c r="V3573" s="94">
        <v>0.59375</v>
      </c>
      <c r="W3573">
        <v>180</v>
      </c>
      <c r="X3573">
        <v>3</v>
      </c>
      <c r="Y3573" t="s">
        <v>35</v>
      </c>
      <c r="AB3573" t="s">
        <v>849</v>
      </c>
      <c r="AC3573" t="s">
        <v>850</v>
      </c>
      <c r="AD3573">
        <v>96028</v>
      </c>
    </row>
    <row r="3574" spans="1:30" x14ac:dyDescent="0.25">
      <c r="A3574" t="s">
        <v>1145</v>
      </c>
      <c r="C3574" t="s">
        <v>1146</v>
      </c>
      <c r="D3574" t="s">
        <v>250</v>
      </c>
      <c r="E3574" t="s">
        <v>1147</v>
      </c>
      <c r="F3574" t="s">
        <v>782</v>
      </c>
      <c r="H3574" t="s">
        <v>743</v>
      </c>
      <c r="I3574">
        <v>26</v>
      </c>
      <c r="J3574">
        <v>35</v>
      </c>
      <c r="M3574" t="s">
        <v>776</v>
      </c>
      <c r="N3574" t="s">
        <v>777</v>
      </c>
      <c r="P3574" t="s">
        <v>788</v>
      </c>
      <c r="Q3574" t="s">
        <v>86</v>
      </c>
      <c r="R3574" t="s">
        <v>86</v>
      </c>
      <c r="S3574" s="71">
        <v>45427</v>
      </c>
      <c r="T3574" s="94">
        <v>0.46875</v>
      </c>
      <c r="U3574" s="71">
        <v>45427</v>
      </c>
      <c r="V3574" s="94">
        <v>0.59375</v>
      </c>
      <c r="W3574">
        <v>5</v>
      </c>
      <c r="X3574">
        <v>8.3333332999999996E-2</v>
      </c>
      <c r="Y3574" t="s">
        <v>35</v>
      </c>
      <c r="AB3574" t="s">
        <v>849</v>
      </c>
      <c r="AC3574" t="s">
        <v>850</v>
      </c>
      <c r="AD3574">
        <v>96028</v>
      </c>
    </row>
    <row r="3575" spans="1:30" x14ac:dyDescent="0.25">
      <c r="A3575" t="s">
        <v>1145</v>
      </c>
      <c r="C3575" t="s">
        <v>1146</v>
      </c>
      <c r="D3575" t="s">
        <v>250</v>
      </c>
      <c r="E3575" t="s">
        <v>1147</v>
      </c>
      <c r="F3575" t="s">
        <v>782</v>
      </c>
      <c r="H3575" t="s">
        <v>743</v>
      </c>
      <c r="I3575">
        <v>26</v>
      </c>
      <c r="J3575">
        <v>35</v>
      </c>
      <c r="M3575" t="s">
        <v>789</v>
      </c>
      <c r="N3575" t="s">
        <v>777</v>
      </c>
      <c r="P3575" t="s">
        <v>790</v>
      </c>
      <c r="S3575" s="71">
        <v>45427</v>
      </c>
      <c r="T3575" s="94">
        <v>0.46875</v>
      </c>
      <c r="U3575" s="71">
        <v>45427</v>
      </c>
      <c r="V3575" s="94">
        <v>0.59375</v>
      </c>
      <c r="W3575">
        <v>4.12</v>
      </c>
      <c r="X3575">
        <v>6.8666667000000001E-2</v>
      </c>
      <c r="Y3575" t="s">
        <v>35</v>
      </c>
      <c r="AD3575">
        <v>96028</v>
      </c>
    </row>
    <row r="3576" spans="1:30" x14ac:dyDescent="0.25">
      <c r="A3576" t="s">
        <v>1145</v>
      </c>
      <c r="C3576" t="s">
        <v>1146</v>
      </c>
      <c r="D3576" t="s">
        <v>250</v>
      </c>
      <c r="E3576" t="s">
        <v>1147</v>
      </c>
      <c r="F3576" t="s">
        <v>782</v>
      </c>
      <c r="H3576" t="s">
        <v>743</v>
      </c>
      <c r="I3576">
        <v>26</v>
      </c>
      <c r="J3576">
        <v>35</v>
      </c>
      <c r="M3576" t="s">
        <v>744</v>
      </c>
      <c r="N3576" t="s">
        <v>745</v>
      </c>
      <c r="O3576">
        <v>0</v>
      </c>
      <c r="P3576" t="s">
        <v>816</v>
      </c>
      <c r="Q3576" t="s">
        <v>86</v>
      </c>
      <c r="R3576" t="s">
        <v>86</v>
      </c>
      <c r="S3576" s="71">
        <v>45427</v>
      </c>
      <c r="T3576" s="94">
        <v>0.60416666666666663</v>
      </c>
      <c r="U3576" s="71">
        <v>45427</v>
      </c>
      <c r="V3576" s="94">
        <v>0.6875</v>
      </c>
      <c r="W3576">
        <v>120</v>
      </c>
      <c r="X3576">
        <v>2</v>
      </c>
      <c r="Y3576" t="s">
        <v>35</v>
      </c>
      <c r="AB3576" t="s">
        <v>1162</v>
      </c>
      <c r="AC3576" t="s">
        <v>1163</v>
      </c>
      <c r="AD3576">
        <v>96104</v>
      </c>
    </row>
    <row r="3577" spans="1:30" x14ac:dyDescent="0.25">
      <c r="A3577" t="s">
        <v>1145</v>
      </c>
      <c r="C3577" t="s">
        <v>1146</v>
      </c>
      <c r="D3577" t="s">
        <v>250</v>
      </c>
      <c r="E3577" t="s">
        <v>1147</v>
      </c>
      <c r="F3577" t="s">
        <v>782</v>
      </c>
      <c r="H3577" t="s">
        <v>743</v>
      </c>
      <c r="I3577">
        <v>26</v>
      </c>
      <c r="J3577">
        <v>35</v>
      </c>
      <c r="M3577" t="s">
        <v>789</v>
      </c>
      <c r="N3577" t="s">
        <v>777</v>
      </c>
      <c r="P3577" t="s">
        <v>790</v>
      </c>
      <c r="S3577" s="71">
        <v>45427</v>
      </c>
      <c r="T3577" s="94">
        <v>0.60416666666666663</v>
      </c>
      <c r="U3577" s="71">
        <v>45427</v>
      </c>
      <c r="V3577" s="94">
        <v>0.6875</v>
      </c>
      <c r="W3577">
        <v>4.22</v>
      </c>
      <c r="X3577">
        <v>7.0333332999999998E-2</v>
      </c>
      <c r="Y3577" t="s">
        <v>35</v>
      </c>
      <c r="AD3577">
        <v>96104</v>
      </c>
    </row>
    <row r="3578" spans="1:30" x14ac:dyDescent="0.25">
      <c r="A3578" t="s">
        <v>1175</v>
      </c>
      <c r="C3578" t="s">
        <v>1176</v>
      </c>
      <c r="D3578" t="s">
        <v>254</v>
      </c>
      <c r="E3578" t="s">
        <v>1177</v>
      </c>
      <c r="F3578" t="s">
        <v>764</v>
      </c>
      <c r="G3578" t="s">
        <v>30</v>
      </c>
      <c r="H3578" t="s">
        <v>743</v>
      </c>
      <c r="I3578">
        <v>21</v>
      </c>
      <c r="J3578">
        <v>35</v>
      </c>
      <c r="M3578" t="s">
        <v>744</v>
      </c>
      <c r="N3578" t="s">
        <v>745</v>
      </c>
      <c r="O3578">
        <v>0</v>
      </c>
      <c r="P3578" t="s">
        <v>765</v>
      </c>
      <c r="Q3578" t="s">
        <v>747</v>
      </c>
      <c r="R3578" t="s">
        <v>747</v>
      </c>
      <c r="S3578" s="71">
        <v>45414</v>
      </c>
      <c r="T3578" s="94">
        <v>0.35416666666666669</v>
      </c>
      <c r="U3578" s="71">
        <v>45414</v>
      </c>
      <c r="V3578" s="94">
        <v>0.64583333333333337</v>
      </c>
      <c r="W3578">
        <v>420</v>
      </c>
      <c r="X3578">
        <v>7</v>
      </c>
      <c r="AB3578" t="s">
        <v>766</v>
      </c>
      <c r="AC3578" t="s">
        <v>767</v>
      </c>
      <c r="AD3578">
        <v>90664</v>
      </c>
    </row>
    <row r="3579" spans="1:30" x14ac:dyDescent="0.25">
      <c r="A3579" t="s">
        <v>1175</v>
      </c>
      <c r="C3579" t="s">
        <v>1176</v>
      </c>
      <c r="D3579" t="s">
        <v>254</v>
      </c>
      <c r="E3579" t="s">
        <v>1177</v>
      </c>
      <c r="F3579" t="s">
        <v>764</v>
      </c>
      <c r="G3579" t="s">
        <v>30</v>
      </c>
      <c r="H3579" t="s">
        <v>743</v>
      </c>
      <c r="I3579">
        <v>21</v>
      </c>
      <c r="J3579">
        <v>35</v>
      </c>
      <c r="M3579" t="s">
        <v>744</v>
      </c>
      <c r="N3579" t="s">
        <v>745</v>
      </c>
      <c r="O3579">
        <v>0</v>
      </c>
      <c r="P3579" t="s">
        <v>765</v>
      </c>
      <c r="Q3579" t="s">
        <v>747</v>
      </c>
      <c r="R3579" t="s">
        <v>747</v>
      </c>
      <c r="S3579" s="71">
        <v>45415</v>
      </c>
      <c r="T3579" s="94">
        <v>0.35416666666666669</v>
      </c>
      <c r="U3579" s="71">
        <v>45415</v>
      </c>
      <c r="V3579" s="94">
        <v>0.64583333333333337</v>
      </c>
      <c r="W3579">
        <v>420</v>
      </c>
      <c r="X3579">
        <v>7</v>
      </c>
      <c r="AB3579" t="s">
        <v>766</v>
      </c>
      <c r="AC3579" t="s">
        <v>767</v>
      </c>
      <c r="AD3579">
        <v>93548</v>
      </c>
    </row>
    <row r="3580" spans="1:30" x14ac:dyDescent="0.25">
      <c r="A3580" t="s">
        <v>1175</v>
      </c>
      <c r="C3580" t="s">
        <v>1176</v>
      </c>
      <c r="D3580" t="s">
        <v>254</v>
      </c>
      <c r="E3580" t="s">
        <v>1177</v>
      </c>
      <c r="F3580" t="s">
        <v>764</v>
      </c>
      <c r="G3580" t="s">
        <v>30</v>
      </c>
      <c r="H3580" t="s">
        <v>743</v>
      </c>
      <c r="I3580">
        <v>21</v>
      </c>
      <c r="J3580">
        <v>35</v>
      </c>
      <c r="M3580" t="s">
        <v>744</v>
      </c>
      <c r="N3580" t="s">
        <v>745</v>
      </c>
      <c r="O3580">
        <v>0</v>
      </c>
      <c r="P3580" t="s">
        <v>765</v>
      </c>
      <c r="Q3580" t="s">
        <v>747</v>
      </c>
      <c r="R3580" t="s">
        <v>747</v>
      </c>
      <c r="S3580" s="71">
        <v>45418</v>
      </c>
      <c r="T3580" s="94">
        <v>0.35416666666666669</v>
      </c>
      <c r="U3580" s="71">
        <v>45418</v>
      </c>
      <c r="V3580" s="94">
        <v>0.64583333333333337</v>
      </c>
      <c r="W3580">
        <v>420</v>
      </c>
      <c r="X3580">
        <v>7</v>
      </c>
      <c r="AB3580" t="s">
        <v>766</v>
      </c>
      <c r="AC3580" t="s">
        <v>767</v>
      </c>
      <c r="AD3580">
        <v>93534</v>
      </c>
    </row>
    <row r="3581" spans="1:30" x14ac:dyDescent="0.25">
      <c r="A3581" t="s">
        <v>1175</v>
      </c>
      <c r="C3581" t="s">
        <v>1176</v>
      </c>
      <c r="D3581" t="s">
        <v>254</v>
      </c>
      <c r="E3581" t="s">
        <v>1177</v>
      </c>
      <c r="F3581" t="s">
        <v>764</v>
      </c>
      <c r="G3581" t="s">
        <v>30</v>
      </c>
      <c r="H3581" t="s">
        <v>743</v>
      </c>
      <c r="I3581">
        <v>21</v>
      </c>
      <c r="J3581">
        <v>35</v>
      </c>
      <c r="M3581" t="s">
        <v>744</v>
      </c>
      <c r="N3581" t="s">
        <v>745</v>
      </c>
      <c r="O3581">
        <v>0</v>
      </c>
      <c r="P3581" t="s">
        <v>765</v>
      </c>
      <c r="Q3581" t="s">
        <v>747</v>
      </c>
      <c r="R3581" t="s">
        <v>747</v>
      </c>
      <c r="S3581" s="71">
        <v>45421</v>
      </c>
      <c r="T3581" s="94">
        <v>0.35416666666666669</v>
      </c>
      <c r="U3581" s="71">
        <v>45421</v>
      </c>
      <c r="V3581" s="94">
        <v>0.64583333333333337</v>
      </c>
      <c r="W3581">
        <v>420</v>
      </c>
      <c r="X3581">
        <v>7</v>
      </c>
      <c r="AB3581" t="s">
        <v>766</v>
      </c>
      <c r="AC3581" t="s">
        <v>767</v>
      </c>
      <c r="AD3581">
        <v>93535</v>
      </c>
    </row>
    <row r="3582" spans="1:30" x14ac:dyDescent="0.25">
      <c r="A3582" t="s">
        <v>1175</v>
      </c>
      <c r="C3582" t="s">
        <v>1176</v>
      </c>
      <c r="D3582" t="s">
        <v>254</v>
      </c>
      <c r="E3582" t="s">
        <v>1177</v>
      </c>
      <c r="F3582" t="s">
        <v>764</v>
      </c>
      <c r="G3582" t="s">
        <v>30</v>
      </c>
      <c r="H3582" t="s">
        <v>743</v>
      </c>
      <c r="I3582">
        <v>21</v>
      </c>
      <c r="J3582">
        <v>35</v>
      </c>
      <c r="M3582" t="s">
        <v>744</v>
      </c>
      <c r="N3582" t="s">
        <v>745</v>
      </c>
      <c r="O3582">
        <v>0</v>
      </c>
      <c r="P3582" t="s">
        <v>765</v>
      </c>
      <c r="Q3582" t="s">
        <v>747</v>
      </c>
      <c r="R3582" t="s">
        <v>747</v>
      </c>
      <c r="S3582" s="71">
        <v>45422</v>
      </c>
      <c r="T3582" s="94">
        <v>0.35416666666666669</v>
      </c>
      <c r="U3582" s="71">
        <v>45422</v>
      </c>
      <c r="V3582" s="94">
        <v>0.64583333333333337</v>
      </c>
      <c r="W3582">
        <v>420</v>
      </c>
      <c r="X3582">
        <v>7</v>
      </c>
      <c r="AB3582" t="s">
        <v>766</v>
      </c>
      <c r="AC3582" t="s">
        <v>767</v>
      </c>
      <c r="AD3582">
        <v>96510</v>
      </c>
    </row>
    <row r="3583" spans="1:30" x14ac:dyDescent="0.25">
      <c r="A3583" t="s">
        <v>1175</v>
      </c>
      <c r="C3583" t="s">
        <v>1176</v>
      </c>
      <c r="D3583" t="s">
        <v>254</v>
      </c>
      <c r="E3583" t="s">
        <v>1177</v>
      </c>
      <c r="F3583" t="s">
        <v>764</v>
      </c>
      <c r="G3583" t="s">
        <v>30</v>
      </c>
      <c r="H3583" t="s">
        <v>743</v>
      </c>
      <c r="I3583">
        <v>21</v>
      </c>
      <c r="J3583">
        <v>35</v>
      </c>
      <c r="M3583" t="s">
        <v>744</v>
      </c>
      <c r="N3583" t="s">
        <v>745</v>
      </c>
      <c r="O3583">
        <v>0</v>
      </c>
      <c r="P3583" t="s">
        <v>765</v>
      </c>
      <c r="Q3583" t="s">
        <v>747</v>
      </c>
      <c r="R3583" t="s">
        <v>747</v>
      </c>
      <c r="S3583" s="71">
        <v>45425</v>
      </c>
      <c r="T3583" s="94">
        <v>0.35416666666666669</v>
      </c>
      <c r="U3583" s="71">
        <v>45425</v>
      </c>
      <c r="V3583" s="94">
        <v>0.64583333333333337</v>
      </c>
      <c r="W3583">
        <v>420</v>
      </c>
      <c r="X3583">
        <v>7</v>
      </c>
      <c r="AB3583" t="s">
        <v>766</v>
      </c>
      <c r="AC3583" t="s">
        <v>767</v>
      </c>
      <c r="AD3583">
        <v>96496</v>
      </c>
    </row>
    <row r="3584" spans="1:30" x14ac:dyDescent="0.25">
      <c r="A3584" t="s">
        <v>1182</v>
      </c>
      <c r="C3584" t="s">
        <v>1183</v>
      </c>
      <c r="D3584" t="s">
        <v>237</v>
      </c>
      <c r="E3584" t="s">
        <v>1184</v>
      </c>
      <c r="F3584" t="s">
        <v>1185</v>
      </c>
      <c r="G3584" t="s">
        <v>98</v>
      </c>
      <c r="H3584" t="s">
        <v>743</v>
      </c>
      <c r="I3584">
        <v>9</v>
      </c>
      <c r="J3584">
        <v>35</v>
      </c>
      <c r="M3584" t="s">
        <v>744</v>
      </c>
      <c r="N3584" t="s">
        <v>745</v>
      </c>
      <c r="O3584">
        <v>0</v>
      </c>
      <c r="P3584" t="s">
        <v>746</v>
      </c>
      <c r="Q3584" t="s">
        <v>747</v>
      </c>
      <c r="R3584" t="s">
        <v>747</v>
      </c>
      <c r="S3584" s="71">
        <v>45418</v>
      </c>
      <c r="T3584" s="94">
        <v>0.36458333333333331</v>
      </c>
      <c r="U3584" s="71">
        <v>45418</v>
      </c>
      <c r="V3584" s="94">
        <v>0.64583333333333337</v>
      </c>
      <c r="W3584">
        <v>405</v>
      </c>
      <c r="X3584">
        <v>6.75</v>
      </c>
      <c r="AB3584" t="s">
        <v>1071</v>
      </c>
      <c r="AC3584" t="s">
        <v>1688</v>
      </c>
      <c r="AD3584">
        <v>93501</v>
      </c>
    </row>
    <row r="3585" spans="1:30" x14ac:dyDescent="0.25">
      <c r="A3585" t="s">
        <v>1182</v>
      </c>
      <c r="C3585" t="s">
        <v>1183</v>
      </c>
      <c r="D3585" t="s">
        <v>237</v>
      </c>
      <c r="E3585" t="s">
        <v>1184</v>
      </c>
      <c r="F3585" t="s">
        <v>1185</v>
      </c>
      <c r="H3585" t="s">
        <v>743</v>
      </c>
      <c r="I3585">
        <v>9</v>
      </c>
      <c r="J3585">
        <v>35</v>
      </c>
      <c r="M3585" t="s">
        <v>744</v>
      </c>
      <c r="N3585" t="s">
        <v>745</v>
      </c>
      <c r="O3585">
        <v>0</v>
      </c>
      <c r="P3585" t="s">
        <v>746</v>
      </c>
      <c r="Q3585" t="s">
        <v>747</v>
      </c>
      <c r="R3585" t="s">
        <v>747</v>
      </c>
      <c r="S3585" s="71">
        <v>45420</v>
      </c>
      <c r="T3585" s="94">
        <v>0.375</v>
      </c>
      <c r="U3585" s="71">
        <v>45420</v>
      </c>
      <c r="V3585" s="94">
        <v>0.60416666666666663</v>
      </c>
      <c r="W3585">
        <v>330</v>
      </c>
      <c r="X3585">
        <v>5.5</v>
      </c>
      <c r="AB3585" t="s">
        <v>1186</v>
      </c>
      <c r="AC3585" t="s">
        <v>1187</v>
      </c>
      <c r="AD3585">
        <v>93492</v>
      </c>
    </row>
    <row r="3586" spans="1:30" x14ac:dyDescent="0.25">
      <c r="A3586" t="s">
        <v>1182</v>
      </c>
      <c r="C3586" t="s">
        <v>1183</v>
      </c>
      <c r="D3586" t="s">
        <v>237</v>
      </c>
      <c r="E3586" t="s">
        <v>1184</v>
      </c>
      <c r="F3586" t="s">
        <v>1185</v>
      </c>
      <c r="H3586" t="s">
        <v>743</v>
      </c>
      <c r="I3586">
        <v>9</v>
      </c>
      <c r="J3586">
        <v>35</v>
      </c>
      <c r="M3586" t="s">
        <v>744</v>
      </c>
      <c r="N3586" t="s">
        <v>745</v>
      </c>
      <c r="O3586">
        <v>0</v>
      </c>
      <c r="P3586" t="s">
        <v>783</v>
      </c>
      <c r="Q3586" t="s">
        <v>86</v>
      </c>
      <c r="R3586" t="s">
        <v>86</v>
      </c>
      <c r="S3586" s="71">
        <v>45421</v>
      </c>
      <c r="T3586" s="94">
        <v>0.5</v>
      </c>
      <c r="U3586" s="71">
        <v>45421</v>
      </c>
      <c r="V3586" s="94">
        <v>0.625</v>
      </c>
      <c r="W3586">
        <v>180</v>
      </c>
      <c r="X3586">
        <v>3</v>
      </c>
      <c r="Y3586" t="s">
        <v>35</v>
      </c>
      <c r="AB3586" t="s">
        <v>814</v>
      </c>
      <c r="AC3586" t="s">
        <v>815</v>
      </c>
      <c r="AD3586">
        <v>127134</v>
      </c>
    </row>
    <row r="3587" spans="1:30" x14ac:dyDescent="0.25">
      <c r="A3587" t="s">
        <v>1182</v>
      </c>
      <c r="C3587" t="s">
        <v>1183</v>
      </c>
      <c r="D3587" t="s">
        <v>237</v>
      </c>
      <c r="E3587" t="s">
        <v>1184</v>
      </c>
      <c r="F3587" t="s">
        <v>1185</v>
      </c>
      <c r="G3587" t="s">
        <v>98</v>
      </c>
      <c r="H3587" t="s">
        <v>743</v>
      </c>
      <c r="I3587">
        <v>9</v>
      </c>
      <c r="J3587">
        <v>35</v>
      </c>
      <c r="M3587" t="s">
        <v>744</v>
      </c>
      <c r="N3587" t="s">
        <v>745</v>
      </c>
      <c r="O3587">
        <v>0</v>
      </c>
      <c r="P3587" t="s">
        <v>746</v>
      </c>
      <c r="Q3587" t="s">
        <v>747</v>
      </c>
      <c r="R3587" t="s">
        <v>747</v>
      </c>
      <c r="S3587" s="71">
        <v>45425</v>
      </c>
      <c r="T3587" s="94">
        <v>0.36458333333333331</v>
      </c>
      <c r="U3587" s="71">
        <v>45425</v>
      </c>
      <c r="V3587" s="94">
        <v>0.64583333333333337</v>
      </c>
      <c r="W3587">
        <v>405</v>
      </c>
      <c r="X3587">
        <v>6.75</v>
      </c>
      <c r="AB3587" t="s">
        <v>1071</v>
      </c>
      <c r="AC3587" t="s">
        <v>1688</v>
      </c>
      <c r="AD3587">
        <v>96460</v>
      </c>
    </row>
    <row r="3588" spans="1:30" x14ac:dyDescent="0.25">
      <c r="A3588" t="s">
        <v>1182</v>
      </c>
      <c r="C3588" t="s">
        <v>1183</v>
      </c>
      <c r="D3588" t="s">
        <v>237</v>
      </c>
      <c r="E3588" t="s">
        <v>1184</v>
      </c>
      <c r="F3588" t="s">
        <v>1185</v>
      </c>
      <c r="H3588" t="s">
        <v>743</v>
      </c>
      <c r="I3588">
        <v>9</v>
      </c>
      <c r="J3588">
        <v>35</v>
      </c>
      <c r="M3588" t="s">
        <v>744</v>
      </c>
      <c r="N3588" t="s">
        <v>745</v>
      </c>
      <c r="O3588">
        <v>0</v>
      </c>
      <c r="P3588" t="s">
        <v>783</v>
      </c>
      <c r="Q3588" t="s">
        <v>86</v>
      </c>
      <c r="R3588" t="s">
        <v>86</v>
      </c>
      <c r="S3588" s="71">
        <v>45426</v>
      </c>
      <c r="T3588" s="94">
        <v>0.41666666666666669</v>
      </c>
      <c r="U3588" s="71">
        <v>45426</v>
      </c>
      <c r="V3588" s="94">
        <v>0.54166666666666663</v>
      </c>
      <c r="W3588">
        <v>180</v>
      </c>
      <c r="X3588">
        <v>3</v>
      </c>
      <c r="Y3588" t="s">
        <v>35</v>
      </c>
      <c r="AB3588" t="s">
        <v>814</v>
      </c>
      <c r="AC3588" t="s">
        <v>815</v>
      </c>
      <c r="AD3588">
        <v>96770</v>
      </c>
    </row>
    <row r="3589" spans="1:30" x14ac:dyDescent="0.25">
      <c r="A3589" t="s">
        <v>1182</v>
      </c>
      <c r="C3589" t="s">
        <v>1183</v>
      </c>
      <c r="D3589" t="s">
        <v>237</v>
      </c>
      <c r="E3589" t="s">
        <v>1184</v>
      </c>
      <c r="F3589" t="s">
        <v>1185</v>
      </c>
      <c r="H3589" t="s">
        <v>743</v>
      </c>
      <c r="I3589">
        <v>9</v>
      </c>
      <c r="J3589">
        <v>35</v>
      </c>
      <c r="M3589" t="s">
        <v>744</v>
      </c>
      <c r="N3589" t="s">
        <v>745</v>
      </c>
      <c r="O3589">
        <v>0</v>
      </c>
      <c r="P3589" t="s">
        <v>746</v>
      </c>
      <c r="Q3589" t="s">
        <v>747</v>
      </c>
      <c r="R3589" t="s">
        <v>747</v>
      </c>
      <c r="S3589" s="71">
        <v>45427</v>
      </c>
      <c r="T3589" s="94">
        <v>0.375</v>
      </c>
      <c r="U3589" s="71">
        <v>45427</v>
      </c>
      <c r="V3589" s="94">
        <v>0.60416666666666663</v>
      </c>
      <c r="W3589">
        <v>330</v>
      </c>
      <c r="X3589">
        <v>5.5</v>
      </c>
      <c r="AB3589" t="s">
        <v>1186</v>
      </c>
      <c r="AC3589" t="s">
        <v>1187</v>
      </c>
      <c r="AD3589">
        <v>96450</v>
      </c>
    </row>
    <row r="3590" spans="1:30" x14ac:dyDescent="0.25">
      <c r="A3590" t="s">
        <v>1178</v>
      </c>
      <c r="C3590" t="s">
        <v>1179</v>
      </c>
      <c r="D3590" t="s">
        <v>204</v>
      </c>
      <c r="E3590" t="s">
        <v>1180</v>
      </c>
      <c r="F3590" t="s">
        <v>1181</v>
      </c>
      <c r="G3590" t="s">
        <v>38</v>
      </c>
      <c r="H3590" t="s">
        <v>743</v>
      </c>
      <c r="I3590">
        <v>10</v>
      </c>
      <c r="J3590">
        <v>35</v>
      </c>
      <c r="M3590" t="s">
        <v>744</v>
      </c>
      <c r="N3590" t="s">
        <v>745</v>
      </c>
      <c r="O3590">
        <v>0</v>
      </c>
      <c r="P3590" t="s">
        <v>746</v>
      </c>
      <c r="Q3590" t="s">
        <v>747</v>
      </c>
      <c r="R3590" t="s">
        <v>747</v>
      </c>
      <c r="S3590" s="71">
        <v>45414</v>
      </c>
      <c r="T3590" s="94">
        <v>0.375</v>
      </c>
      <c r="U3590" s="71">
        <v>45414</v>
      </c>
      <c r="V3590" s="94">
        <v>0.54166666666666663</v>
      </c>
      <c r="W3590">
        <v>240</v>
      </c>
      <c r="X3590">
        <v>4</v>
      </c>
      <c r="AB3590" t="s">
        <v>766</v>
      </c>
      <c r="AC3590" t="s">
        <v>767</v>
      </c>
      <c r="AD3590">
        <v>92665</v>
      </c>
    </row>
    <row r="3591" spans="1:30" x14ac:dyDescent="0.25">
      <c r="A3591" t="s">
        <v>1178</v>
      </c>
      <c r="C3591" t="s">
        <v>1179</v>
      </c>
      <c r="D3591" t="s">
        <v>204</v>
      </c>
      <c r="E3591" t="s">
        <v>1180</v>
      </c>
      <c r="F3591" t="s">
        <v>1181</v>
      </c>
      <c r="G3591" t="s">
        <v>38</v>
      </c>
      <c r="H3591" t="s">
        <v>743</v>
      </c>
      <c r="I3591">
        <v>10</v>
      </c>
      <c r="J3591">
        <v>35</v>
      </c>
      <c r="M3591" t="s">
        <v>744</v>
      </c>
      <c r="N3591" t="s">
        <v>745</v>
      </c>
      <c r="O3591">
        <v>0</v>
      </c>
      <c r="P3591" t="s">
        <v>746</v>
      </c>
      <c r="Q3591" t="s">
        <v>747</v>
      </c>
      <c r="R3591" t="s">
        <v>747</v>
      </c>
      <c r="S3591" s="71">
        <v>45415</v>
      </c>
      <c r="T3591" s="94">
        <v>0.375</v>
      </c>
      <c r="U3591" s="71">
        <v>45415</v>
      </c>
      <c r="V3591" s="94">
        <v>0.54166666666666663</v>
      </c>
      <c r="W3591">
        <v>240</v>
      </c>
      <c r="X3591">
        <v>4</v>
      </c>
      <c r="AB3591" t="s">
        <v>766</v>
      </c>
      <c r="AC3591" t="s">
        <v>767</v>
      </c>
      <c r="AD3591">
        <v>92677</v>
      </c>
    </row>
    <row r="3592" spans="1:30" x14ac:dyDescent="0.25">
      <c r="A3592" t="s">
        <v>1178</v>
      </c>
      <c r="C3592" t="s">
        <v>1179</v>
      </c>
      <c r="D3592" t="s">
        <v>204</v>
      </c>
      <c r="E3592" t="s">
        <v>1180</v>
      </c>
      <c r="F3592" t="s">
        <v>1181</v>
      </c>
      <c r="G3592" t="s">
        <v>38</v>
      </c>
      <c r="H3592" t="s">
        <v>743</v>
      </c>
      <c r="I3592">
        <v>10</v>
      </c>
      <c r="J3592">
        <v>35</v>
      </c>
      <c r="M3592" t="s">
        <v>744</v>
      </c>
      <c r="N3592" t="s">
        <v>745</v>
      </c>
      <c r="O3592">
        <v>0</v>
      </c>
      <c r="P3592" t="s">
        <v>746</v>
      </c>
      <c r="Q3592" t="s">
        <v>747</v>
      </c>
      <c r="R3592" t="s">
        <v>747</v>
      </c>
      <c r="S3592" s="71">
        <v>45418</v>
      </c>
      <c r="T3592" s="94">
        <v>0.375</v>
      </c>
      <c r="U3592" s="71">
        <v>45418</v>
      </c>
      <c r="V3592" s="94">
        <v>0.54166666666666663</v>
      </c>
      <c r="W3592">
        <v>240</v>
      </c>
      <c r="X3592">
        <v>4</v>
      </c>
      <c r="AB3592" t="s">
        <v>766</v>
      </c>
      <c r="AC3592" t="s">
        <v>767</v>
      </c>
      <c r="AD3592">
        <v>92640</v>
      </c>
    </row>
    <row r="3593" spans="1:30" x14ac:dyDescent="0.25">
      <c r="A3593" t="s">
        <v>1178</v>
      </c>
      <c r="C3593" t="s">
        <v>1179</v>
      </c>
      <c r="D3593" t="s">
        <v>204</v>
      </c>
      <c r="E3593" t="s">
        <v>1180</v>
      </c>
      <c r="F3593" t="s">
        <v>1181</v>
      </c>
      <c r="G3593" t="s">
        <v>38</v>
      </c>
      <c r="H3593" t="s">
        <v>743</v>
      </c>
      <c r="I3593">
        <v>10</v>
      </c>
      <c r="J3593">
        <v>35</v>
      </c>
      <c r="M3593" t="s">
        <v>744</v>
      </c>
      <c r="N3593" t="s">
        <v>745</v>
      </c>
      <c r="O3593">
        <v>0</v>
      </c>
      <c r="P3593" t="s">
        <v>746</v>
      </c>
      <c r="Q3593" t="s">
        <v>747</v>
      </c>
      <c r="R3593" t="s">
        <v>747</v>
      </c>
      <c r="S3593" s="71">
        <v>45419</v>
      </c>
      <c r="T3593" s="94">
        <v>0.375</v>
      </c>
      <c r="U3593" s="71">
        <v>45419</v>
      </c>
      <c r="V3593" s="94">
        <v>0.54166666666666663</v>
      </c>
      <c r="W3593">
        <v>240</v>
      </c>
      <c r="X3593">
        <v>4</v>
      </c>
      <c r="AB3593" t="s">
        <v>766</v>
      </c>
      <c r="AC3593" t="s">
        <v>767</v>
      </c>
      <c r="AD3593">
        <v>92653</v>
      </c>
    </row>
    <row r="3594" spans="1:30" x14ac:dyDescent="0.25">
      <c r="A3594" t="s">
        <v>1178</v>
      </c>
      <c r="C3594" t="s">
        <v>1179</v>
      </c>
      <c r="D3594" t="s">
        <v>204</v>
      </c>
      <c r="E3594" t="s">
        <v>1180</v>
      </c>
      <c r="F3594" t="s">
        <v>1181</v>
      </c>
      <c r="G3594" t="s">
        <v>38</v>
      </c>
      <c r="H3594" t="s">
        <v>743</v>
      </c>
      <c r="I3594">
        <v>10</v>
      </c>
      <c r="J3594">
        <v>35</v>
      </c>
      <c r="M3594" t="s">
        <v>744</v>
      </c>
      <c r="N3594" t="s">
        <v>745</v>
      </c>
      <c r="O3594">
        <v>0</v>
      </c>
      <c r="P3594" t="s">
        <v>746</v>
      </c>
      <c r="Q3594" t="s">
        <v>747</v>
      </c>
      <c r="R3594" t="s">
        <v>747</v>
      </c>
      <c r="S3594" s="71">
        <v>45421</v>
      </c>
      <c r="T3594" s="94">
        <v>0.375</v>
      </c>
      <c r="U3594" s="71">
        <v>45421</v>
      </c>
      <c r="V3594" s="94">
        <v>0.54166666666666663</v>
      </c>
      <c r="W3594">
        <v>240</v>
      </c>
      <c r="X3594">
        <v>4</v>
      </c>
      <c r="AB3594" t="s">
        <v>766</v>
      </c>
      <c r="AC3594" t="s">
        <v>767</v>
      </c>
      <c r="AD3594">
        <v>93597</v>
      </c>
    </row>
    <row r="3595" spans="1:30" x14ac:dyDescent="0.25">
      <c r="A3595" t="s">
        <v>1178</v>
      </c>
      <c r="C3595" t="s">
        <v>1179</v>
      </c>
      <c r="D3595" t="s">
        <v>204</v>
      </c>
      <c r="E3595" t="s">
        <v>1180</v>
      </c>
      <c r="F3595" t="s">
        <v>1181</v>
      </c>
      <c r="G3595" t="s">
        <v>38</v>
      </c>
      <c r="H3595" t="s">
        <v>743</v>
      </c>
      <c r="I3595">
        <v>10</v>
      </c>
      <c r="J3595">
        <v>35</v>
      </c>
      <c r="M3595" t="s">
        <v>744</v>
      </c>
      <c r="N3595" t="s">
        <v>745</v>
      </c>
      <c r="O3595">
        <v>0</v>
      </c>
      <c r="P3595" t="s">
        <v>746</v>
      </c>
      <c r="Q3595" t="s">
        <v>747</v>
      </c>
      <c r="R3595" t="s">
        <v>747</v>
      </c>
      <c r="S3595" s="71">
        <v>45422</v>
      </c>
      <c r="T3595" s="94">
        <v>0.375</v>
      </c>
      <c r="U3595" s="71">
        <v>45422</v>
      </c>
      <c r="V3595" s="94">
        <v>0.54166666666666663</v>
      </c>
      <c r="W3595">
        <v>240</v>
      </c>
      <c r="X3595">
        <v>4</v>
      </c>
      <c r="AB3595" t="s">
        <v>766</v>
      </c>
      <c r="AC3595" t="s">
        <v>767</v>
      </c>
      <c r="AD3595">
        <v>96558</v>
      </c>
    </row>
    <row r="3596" spans="1:30" x14ac:dyDescent="0.25">
      <c r="A3596" t="s">
        <v>1178</v>
      </c>
      <c r="C3596" t="s">
        <v>1179</v>
      </c>
      <c r="D3596" t="s">
        <v>204</v>
      </c>
      <c r="E3596" t="s">
        <v>1180</v>
      </c>
      <c r="F3596" t="s">
        <v>1181</v>
      </c>
      <c r="G3596" t="s">
        <v>38</v>
      </c>
      <c r="H3596" t="s">
        <v>743</v>
      </c>
      <c r="I3596">
        <v>10</v>
      </c>
      <c r="J3596">
        <v>35</v>
      </c>
      <c r="M3596" t="s">
        <v>744</v>
      </c>
      <c r="N3596" t="s">
        <v>745</v>
      </c>
      <c r="O3596">
        <v>0</v>
      </c>
      <c r="P3596" t="s">
        <v>746</v>
      </c>
      <c r="Q3596" t="s">
        <v>747</v>
      </c>
      <c r="R3596" t="s">
        <v>747</v>
      </c>
      <c r="S3596" s="71">
        <v>45425</v>
      </c>
      <c r="T3596" s="94">
        <v>0.375</v>
      </c>
      <c r="U3596" s="71">
        <v>45425</v>
      </c>
      <c r="V3596" s="94">
        <v>0.54166666666666663</v>
      </c>
      <c r="W3596">
        <v>240</v>
      </c>
      <c r="X3596">
        <v>4</v>
      </c>
      <c r="AB3596" t="s">
        <v>766</v>
      </c>
      <c r="AC3596" t="s">
        <v>767</v>
      </c>
      <c r="AD3596">
        <v>96555</v>
      </c>
    </row>
    <row r="3597" spans="1:30" x14ac:dyDescent="0.25">
      <c r="A3597" t="s">
        <v>1178</v>
      </c>
      <c r="C3597" t="s">
        <v>1179</v>
      </c>
      <c r="D3597" t="s">
        <v>204</v>
      </c>
      <c r="E3597" t="s">
        <v>1180</v>
      </c>
      <c r="F3597" t="s">
        <v>1181</v>
      </c>
      <c r="G3597" t="s">
        <v>38</v>
      </c>
      <c r="H3597" t="s">
        <v>743</v>
      </c>
      <c r="I3597">
        <v>10</v>
      </c>
      <c r="J3597">
        <v>35</v>
      </c>
      <c r="M3597" t="s">
        <v>744</v>
      </c>
      <c r="N3597" t="s">
        <v>745</v>
      </c>
      <c r="O3597">
        <v>0</v>
      </c>
      <c r="P3597" t="s">
        <v>746</v>
      </c>
      <c r="Q3597" t="s">
        <v>747</v>
      </c>
      <c r="R3597" t="s">
        <v>747</v>
      </c>
      <c r="S3597" s="71">
        <v>45426</v>
      </c>
      <c r="T3597" s="94">
        <v>0.375</v>
      </c>
      <c r="U3597" s="71">
        <v>45426</v>
      </c>
      <c r="V3597" s="94">
        <v>0.54166666666666663</v>
      </c>
      <c r="W3597">
        <v>240</v>
      </c>
      <c r="X3597">
        <v>4</v>
      </c>
      <c r="AB3597" t="s">
        <v>766</v>
      </c>
      <c r="AC3597" t="s">
        <v>767</v>
      </c>
      <c r="AD3597">
        <v>96556</v>
      </c>
    </row>
    <row r="3598" spans="1:30" x14ac:dyDescent="0.25">
      <c r="A3598" t="s">
        <v>1170</v>
      </c>
      <c r="C3598" t="s">
        <v>1171</v>
      </c>
      <c r="D3598" t="s">
        <v>231</v>
      </c>
      <c r="E3598" t="s">
        <v>1172</v>
      </c>
      <c r="F3598" t="s">
        <v>782</v>
      </c>
      <c r="H3598" t="s">
        <v>743</v>
      </c>
      <c r="I3598">
        <v>0</v>
      </c>
      <c r="J3598">
        <v>38</v>
      </c>
      <c r="M3598" t="s">
        <v>744</v>
      </c>
      <c r="N3598" t="s">
        <v>745</v>
      </c>
      <c r="O3598">
        <v>0</v>
      </c>
      <c r="P3598" t="s">
        <v>746</v>
      </c>
      <c r="Q3598" t="s">
        <v>747</v>
      </c>
      <c r="R3598" t="s">
        <v>747</v>
      </c>
      <c r="S3598" s="71">
        <v>45414</v>
      </c>
      <c r="T3598" s="94">
        <v>0.35416666666666669</v>
      </c>
      <c r="U3598" s="71">
        <v>45414</v>
      </c>
      <c r="V3598" s="94">
        <v>0.66666666666666663</v>
      </c>
      <c r="W3598">
        <v>450</v>
      </c>
      <c r="X3598">
        <v>7.5</v>
      </c>
      <c r="AB3598" t="s">
        <v>1173</v>
      </c>
      <c r="AC3598" t="s">
        <v>1174</v>
      </c>
      <c r="AD3598">
        <v>90731</v>
      </c>
    </row>
    <row r="3599" spans="1:30" x14ac:dyDescent="0.25">
      <c r="A3599" t="s">
        <v>1170</v>
      </c>
      <c r="C3599" t="s">
        <v>1171</v>
      </c>
      <c r="D3599" t="s">
        <v>231</v>
      </c>
      <c r="E3599" t="s">
        <v>1172</v>
      </c>
      <c r="F3599" t="s">
        <v>782</v>
      </c>
      <c r="H3599" t="s">
        <v>743</v>
      </c>
      <c r="I3599">
        <v>0</v>
      </c>
      <c r="J3599">
        <v>38</v>
      </c>
      <c r="M3599" t="s">
        <v>744</v>
      </c>
      <c r="N3599" t="s">
        <v>745</v>
      </c>
      <c r="O3599">
        <v>0</v>
      </c>
      <c r="P3599" t="s">
        <v>746</v>
      </c>
      <c r="Q3599" t="s">
        <v>747</v>
      </c>
      <c r="R3599" t="s">
        <v>747</v>
      </c>
      <c r="S3599" s="71">
        <v>45418</v>
      </c>
      <c r="T3599" s="94">
        <v>0.35416666666666669</v>
      </c>
      <c r="U3599" s="71">
        <v>45418</v>
      </c>
      <c r="V3599" s="94">
        <v>0.625</v>
      </c>
      <c r="W3599">
        <v>390</v>
      </c>
      <c r="X3599">
        <v>6.5</v>
      </c>
      <c r="AB3599" t="s">
        <v>766</v>
      </c>
      <c r="AC3599" t="s">
        <v>767</v>
      </c>
      <c r="AD3599">
        <v>97879</v>
      </c>
    </row>
    <row r="3600" spans="1:30" x14ac:dyDescent="0.25">
      <c r="A3600" t="s">
        <v>1170</v>
      </c>
      <c r="C3600" t="s">
        <v>1171</v>
      </c>
      <c r="D3600" t="s">
        <v>231</v>
      </c>
      <c r="E3600" t="s">
        <v>1172</v>
      </c>
      <c r="F3600" t="s">
        <v>782</v>
      </c>
      <c r="H3600" t="s">
        <v>743</v>
      </c>
      <c r="I3600">
        <v>0</v>
      </c>
      <c r="J3600">
        <v>38</v>
      </c>
      <c r="M3600" t="s">
        <v>744</v>
      </c>
      <c r="N3600" t="s">
        <v>745</v>
      </c>
      <c r="O3600">
        <v>0</v>
      </c>
      <c r="P3600" t="s">
        <v>765</v>
      </c>
      <c r="Q3600" t="s">
        <v>747</v>
      </c>
      <c r="R3600" t="s">
        <v>747</v>
      </c>
      <c r="S3600" s="71">
        <v>45419</v>
      </c>
      <c r="T3600" s="94">
        <v>0.33333333333333331</v>
      </c>
      <c r="U3600" s="71">
        <v>45419</v>
      </c>
      <c r="V3600" s="94">
        <v>0.64583333333333337</v>
      </c>
      <c r="W3600">
        <v>450</v>
      </c>
      <c r="X3600">
        <v>7.5</v>
      </c>
      <c r="AB3600" t="s">
        <v>766</v>
      </c>
      <c r="AC3600" t="s">
        <v>767</v>
      </c>
      <c r="AD3600">
        <v>93552</v>
      </c>
    </row>
    <row r="3601" spans="1:30" x14ac:dyDescent="0.25">
      <c r="A3601" t="s">
        <v>1170</v>
      </c>
      <c r="C3601" t="s">
        <v>1171</v>
      </c>
      <c r="D3601" t="s">
        <v>231</v>
      </c>
      <c r="E3601" t="s">
        <v>1172</v>
      </c>
      <c r="F3601" t="s">
        <v>782</v>
      </c>
      <c r="H3601" t="s">
        <v>743</v>
      </c>
      <c r="I3601">
        <v>0</v>
      </c>
      <c r="J3601">
        <v>38</v>
      </c>
      <c r="M3601" t="s">
        <v>744</v>
      </c>
      <c r="N3601" t="s">
        <v>745</v>
      </c>
      <c r="O3601">
        <v>0</v>
      </c>
      <c r="P3601" t="s">
        <v>746</v>
      </c>
      <c r="Q3601" t="s">
        <v>747</v>
      </c>
      <c r="R3601" t="s">
        <v>747</v>
      </c>
      <c r="S3601" s="71">
        <v>45420</v>
      </c>
      <c r="T3601" s="94">
        <v>0.35416666666666669</v>
      </c>
      <c r="U3601" s="71">
        <v>45420</v>
      </c>
      <c r="V3601" s="94">
        <v>0.625</v>
      </c>
      <c r="W3601">
        <v>390</v>
      </c>
      <c r="X3601">
        <v>6.5</v>
      </c>
      <c r="AB3601" t="s">
        <v>766</v>
      </c>
      <c r="AC3601" t="s">
        <v>767</v>
      </c>
      <c r="AD3601">
        <v>97892</v>
      </c>
    </row>
    <row r="3602" spans="1:30" x14ac:dyDescent="0.25">
      <c r="A3602" t="s">
        <v>1170</v>
      </c>
      <c r="C3602" t="s">
        <v>1171</v>
      </c>
      <c r="D3602" t="s">
        <v>231</v>
      </c>
      <c r="E3602" t="s">
        <v>1172</v>
      </c>
      <c r="F3602" t="s">
        <v>782</v>
      </c>
      <c r="H3602" t="s">
        <v>743</v>
      </c>
      <c r="I3602">
        <v>0</v>
      </c>
      <c r="J3602">
        <v>38</v>
      </c>
      <c r="M3602" t="s">
        <v>744</v>
      </c>
      <c r="N3602" t="s">
        <v>745</v>
      </c>
      <c r="O3602">
        <v>0</v>
      </c>
      <c r="P3602" t="s">
        <v>746</v>
      </c>
      <c r="Q3602" t="s">
        <v>747</v>
      </c>
      <c r="R3602" t="s">
        <v>747</v>
      </c>
      <c r="S3602" s="71">
        <v>45421</v>
      </c>
      <c r="T3602" s="94">
        <v>0.35416666666666669</v>
      </c>
      <c r="U3602" s="71">
        <v>45421</v>
      </c>
      <c r="V3602" s="94">
        <v>0.66666666666666663</v>
      </c>
      <c r="W3602">
        <v>450</v>
      </c>
      <c r="X3602">
        <v>7.5</v>
      </c>
      <c r="AB3602" t="s">
        <v>1173</v>
      </c>
      <c r="AC3602" t="s">
        <v>1174</v>
      </c>
      <c r="AD3602">
        <v>93604</v>
      </c>
    </row>
    <row r="3603" spans="1:30" x14ac:dyDescent="0.25">
      <c r="A3603" t="s">
        <v>1170</v>
      </c>
      <c r="C3603" t="s">
        <v>1171</v>
      </c>
      <c r="D3603" t="s">
        <v>231</v>
      </c>
      <c r="E3603" t="s">
        <v>1172</v>
      </c>
      <c r="F3603" t="s">
        <v>782</v>
      </c>
      <c r="H3603" t="s">
        <v>743</v>
      </c>
      <c r="I3603">
        <v>0</v>
      </c>
      <c r="J3603">
        <v>38</v>
      </c>
      <c r="M3603" t="s">
        <v>744</v>
      </c>
      <c r="N3603" t="s">
        <v>745</v>
      </c>
      <c r="O3603">
        <v>0</v>
      </c>
      <c r="P3603" t="s">
        <v>746</v>
      </c>
      <c r="Q3603" t="s">
        <v>747</v>
      </c>
      <c r="R3603" t="s">
        <v>747</v>
      </c>
      <c r="S3603" s="71">
        <v>45422</v>
      </c>
      <c r="T3603" s="94">
        <v>0.39583333333333331</v>
      </c>
      <c r="U3603" s="71">
        <v>45422</v>
      </c>
      <c r="V3603" s="94">
        <v>0.58333333333333337</v>
      </c>
      <c r="W3603">
        <v>270</v>
      </c>
      <c r="X3603">
        <v>4.5</v>
      </c>
      <c r="AB3603" t="s">
        <v>1463</v>
      </c>
      <c r="AC3603" t="s">
        <v>1464</v>
      </c>
      <c r="AD3603">
        <v>127368</v>
      </c>
    </row>
    <row r="3604" spans="1:30" x14ac:dyDescent="0.25">
      <c r="A3604" t="s">
        <v>1170</v>
      </c>
      <c r="C3604" t="s">
        <v>1171</v>
      </c>
      <c r="D3604" t="s">
        <v>231</v>
      </c>
      <c r="E3604" t="s">
        <v>1172</v>
      </c>
      <c r="F3604" t="s">
        <v>782</v>
      </c>
      <c r="H3604" t="s">
        <v>743</v>
      </c>
      <c r="I3604">
        <v>0</v>
      </c>
      <c r="J3604">
        <v>38</v>
      </c>
      <c r="M3604" t="s">
        <v>744</v>
      </c>
      <c r="N3604" t="s">
        <v>745</v>
      </c>
      <c r="O3604">
        <v>0</v>
      </c>
      <c r="P3604" t="s">
        <v>746</v>
      </c>
      <c r="Q3604" t="s">
        <v>747</v>
      </c>
      <c r="R3604" t="s">
        <v>747</v>
      </c>
      <c r="S3604" s="71">
        <v>45423</v>
      </c>
      <c r="T3604" s="94">
        <v>0.4375</v>
      </c>
      <c r="U3604" s="71">
        <v>45423</v>
      </c>
      <c r="V3604" s="94">
        <v>0.64583333333333337</v>
      </c>
      <c r="W3604">
        <v>300</v>
      </c>
      <c r="X3604">
        <v>5</v>
      </c>
      <c r="AB3604" t="s">
        <v>979</v>
      </c>
      <c r="AC3604" t="s">
        <v>980</v>
      </c>
      <c r="AD3604">
        <v>126984</v>
      </c>
    </row>
    <row r="3605" spans="1:30" x14ac:dyDescent="0.25">
      <c r="A3605" t="s">
        <v>1170</v>
      </c>
      <c r="C3605" t="s">
        <v>1171</v>
      </c>
      <c r="D3605" t="s">
        <v>231</v>
      </c>
      <c r="E3605" t="s">
        <v>1172</v>
      </c>
      <c r="F3605" t="s">
        <v>782</v>
      </c>
      <c r="H3605" t="s">
        <v>743</v>
      </c>
      <c r="I3605">
        <v>0</v>
      </c>
      <c r="J3605">
        <v>38</v>
      </c>
      <c r="M3605" t="s">
        <v>744</v>
      </c>
      <c r="N3605" t="s">
        <v>745</v>
      </c>
      <c r="O3605">
        <v>0</v>
      </c>
      <c r="P3605" t="s">
        <v>746</v>
      </c>
      <c r="Q3605" t="s">
        <v>747</v>
      </c>
      <c r="R3605" t="s">
        <v>747</v>
      </c>
      <c r="S3605" s="71">
        <v>45425</v>
      </c>
      <c r="T3605" s="94">
        <v>0.35416666666666669</v>
      </c>
      <c r="U3605" s="71">
        <v>45425</v>
      </c>
      <c r="V3605" s="94">
        <v>0.625</v>
      </c>
      <c r="W3605">
        <v>390</v>
      </c>
      <c r="X3605">
        <v>6.5</v>
      </c>
      <c r="AB3605" t="s">
        <v>766</v>
      </c>
      <c r="AC3605" t="s">
        <v>767</v>
      </c>
      <c r="AD3605">
        <v>97880</v>
      </c>
    </row>
    <row r="3606" spans="1:30" x14ac:dyDescent="0.25">
      <c r="A3606" t="s">
        <v>1170</v>
      </c>
      <c r="C3606" t="s">
        <v>1171</v>
      </c>
      <c r="D3606" t="s">
        <v>231</v>
      </c>
      <c r="E3606" t="s">
        <v>1172</v>
      </c>
      <c r="F3606" t="s">
        <v>782</v>
      </c>
      <c r="H3606" t="s">
        <v>743</v>
      </c>
      <c r="I3606">
        <v>0</v>
      </c>
      <c r="J3606">
        <v>38</v>
      </c>
      <c r="M3606" t="s">
        <v>744</v>
      </c>
      <c r="N3606" t="s">
        <v>745</v>
      </c>
      <c r="O3606">
        <v>0</v>
      </c>
      <c r="P3606" t="s">
        <v>765</v>
      </c>
      <c r="Q3606" t="s">
        <v>747</v>
      </c>
      <c r="R3606" t="s">
        <v>747</v>
      </c>
      <c r="S3606" s="71">
        <v>45426</v>
      </c>
      <c r="T3606" s="94">
        <v>0.33333333333333331</v>
      </c>
      <c r="U3606" s="71">
        <v>45426</v>
      </c>
      <c r="V3606" s="94">
        <v>0.64583333333333337</v>
      </c>
      <c r="W3606">
        <v>450</v>
      </c>
      <c r="X3606">
        <v>7.5</v>
      </c>
      <c r="AB3606" t="s">
        <v>766</v>
      </c>
      <c r="AC3606" t="s">
        <v>767</v>
      </c>
      <c r="AD3606">
        <v>96514</v>
      </c>
    </row>
    <row r="3607" spans="1:30" x14ac:dyDescent="0.25">
      <c r="A3607" t="s">
        <v>1170</v>
      </c>
      <c r="C3607" t="s">
        <v>1171</v>
      </c>
      <c r="D3607" t="s">
        <v>231</v>
      </c>
      <c r="E3607" t="s">
        <v>1172</v>
      </c>
      <c r="F3607" t="s">
        <v>782</v>
      </c>
      <c r="H3607" t="s">
        <v>743</v>
      </c>
      <c r="I3607">
        <v>0</v>
      </c>
      <c r="J3607">
        <v>38</v>
      </c>
      <c r="M3607" t="s">
        <v>744</v>
      </c>
      <c r="N3607" t="s">
        <v>745</v>
      </c>
      <c r="O3607">
        <v>0</v>
      </c>
      <c r="P3607" t="s">
        <v>746</v>
      </c>
      <c r="Q3607" t="s">
        <v>747</v>
      </c>
      <c r="R3607" t="s">
        <v>747</v>
      </c>
      <c r="S3607" s="71">
        <v>45427</v>
      </c>
      <c r="T3607" s="94">
        <v>0.35416666666666669</v>
      </c>
      <c r="U3607" s="71">
        <v>45427</v>
      </c>
      <c r="V3607" s="94">
        <v>0.625</v>
      </c>
      <c r="W3607">
        <v>390</v>
      </c>
      <c r="X3607">
        <v>6.5</v>
      </c>
      <c r="AB3607" t="s">
        <v>766</v>
      </c>
      <c r="AC3607" t="s">
        <v>767</v>
      </c>
      <c r="AD3607">
        <v>97893</v>
      </c>
    </row>
    <row r="3608" spans="1:30" x14ac:dyDescent="0.25">
      <c r="A3608" t="s">
        <v>1693</v>
      </c>
      <c r="C3608" t="s">
        <v>1694</v>
      </c>
      <c r="D3608" t="s">
        <v>1695</v>
      </c>
      <c r="E3608" t="s">
        <v>1696</v>
      </c>
      <c r="F3608" t="s">
        <v>782</v>
      </c>
      <c r="H3608" t="s">
        <v>811</v>
      </c>
      <c r="I3608">
        <v>0</v>
      </c>
      <c r="J3608">
        <v>38</v>
      </c>
      <c r="M3608" t="s">
        <v>744</v>
      </c>
      <c r="N3608" t="s">
        <v>745</v>
      </c>
      <c r="O3608">
        <v>0</v>
      </c>
      <c r="P3608" t="s">
        <v>746</v>
      </c>
      <c r="Q3608" t="s">
        <v>747</v>
      </c>
      <c r="R3608" t="s">
        <v>747</v>
      </c>
      <c r="S3608" s="71">
        <v>45414</v>
      </c>
      <c r="T3608" s="94">
        <v>0.3611111111111111</v>
      </c>
      <c r="U3608" s="71">
        <v>45414</v>
      </c>
      <c r="V3608" s="94">
        <v>0.5625</v>
      </c>
      <c r="W3608">
        <v>290</v>
      </c>
      <c r="X3608">
        <v>4.8333333329999997</v>
      </c>
      <c r="AB3608" t="s">
        <v>880</v>
      </c>
      <c r="AC3608" t="s">
        <v>881</v>
      </c>
      <c r="AD3608">
        <v>115512</v>
      </c>
    </row>
    <row r="3609" spans="1:30" x14ac:dyDescent="0.25">
      <c r="A3609" t="s">
        <v>1693</v>
      </c>
      <c r="C3609" t="s">
        <v>1694</v>
      </c>
      <c r="D3609" t="s">
        <v>1695</v>
      </c>
      <c r="E3609" t="s">
        <v>1696</v>
      </c>
      <c r="F3609" t="s">
        <v>782</v>
      </c>
      <c r="H3609" t="s">
        <v>811</v>
      </c>
      <c r="I3609">
        <v>0</v>
      </c>
      <c r="J3609">
        <v>38</v>
      </c>
      <c r="M3609" t="s">
        <v>744</v>
      </c>
      <c r="N3609" t="s">
        <v>745</v>
      </c>
      <c r="O3609">
        <v>0</v>
      </c>
      <c r="P3609" t="s">
        <v>783</v>
      </c>
      <c r="Q3609" t="s">
        <v>86</v>
      </c>
      <c r="R3609" t="s">
        <v>86</v>
      </c>
      <c r="S3609" s="71">
        <v>45414</v>
      </c>
      <c r="T3609" s="94">
        <v>0.58333333333333337</v>
      </c>
      <c r="U3609" s="71">
        <v>45414</v>
      </c>
      <c r="V3609" s="94">
        <v>0.64583333333333337</v>
      </c>
      <c r="W3609">
        <v>90</v>
      </c>
      <c r="X3609">
        <v>1.5</v>
      </c>
      <c r="Y3609" t="s">
        <v>35</v>
      </c>
      <c r="AB3609" t="s">
        <v>893</v>
      </c>
      <c r="AC3609" t="s">
        <v>894</v>
      </c>
      <c r="AD3609">
        <v>115782</v>
      </c>
    </row>
    <row r="3610" spans="1:30" x14ac:dyDescent="0.25">
      <c r="A3610" t="s">
        <v>1693</v>
      </c>
      <c r="C3610" t="s">
        <v>1694</v>
      </c>
      <c r="D3610" t="s">
        <v>1695</v>
      </c>
      <c r="E3610" t="s">
        <v>1696</v>
      </c>
      <c r="F3610" t="s">
        <v>782</v>
      </c>
      <c r="H3610" t="s">
        <v>811</v>
      </c>
      <c r="I3610">
        <v>0</v>
      </c>
      <c r="J3610">
        <v>38</v>
      </c>
      <c r="M3610" t="s">
        <v>744</v>
      </c>
      <c r="N3610" t="s">
        <v>796</v>
      </c>
      <c r="O3610">
        <v>0</v>
      </c>
      <c r="P3610" t="s">
        <v>797</v>
      </c>
      <c r="Q3610" t="s">
        <v>747</v>
      </c>
      <c r="R3610" t="s">
        <v>747</v>
      </c>
      <c r="S3610" s="71">
        <v>45414</v>
      </c>
      <c r="T3610" s="94">
        <v>0.64583333333333337</v>
      </c>
      <c r="U3610" s="71">
        <v>45414</v>
      </c>
      <c r="V3610" s="94">
        <v>0.66666666666666663</v>
      </c>
      <c r="W3610">
        <v>30</v>
      </c>
      <c r="X3610">
        <v>0.5</v>
      </c>
      <c r="AB3610" t="s">
        <v>798</v>
      </c>
      <c r="AC3610" t="s">
        <v>799</v>
      </c>
      <c r="AD3610">
        <v>124464</v>
      </c>
    </row>
    <row r="3611" spans="1:30" x14ac:dyDescent="0.25">
      <c r="A3611" t="s">
        <v>1693</v>
      </c>
      <c r="C3611" t="s">
        <v>1694</v>
      </c>
      <c r="D3611" t="s">
        <v>1695</v>
      </c>
      <c r="E3611" t="s">
        <v>1696</v>
      </c>
      <c r="F3611" t="s">
        <v>782</v>
      </c>
      <c r="H3611" t="s">
        <v>811</v>
      </c>
      <c r="I3611">
        <v>0</v>
      </c>
      <c r="J3611">
        <v>38</v>
      </c>
      <c r="M3611" t="s">
        <v>744</v>
      </c>
      <c r="N3611" t="s">
        <v>745</v>
      </c>
      <c r="O3611">
        <v>0</v>
      </c>
      <c r="P3611" t="s">
        <v>791</v>
      </c>
      <c r="Q3611" t="s">
        <v>85</v>
      </c>
      <c r="R3611" t="s">
        <v>792</v>
      </c>
      <c r="S3611" s="71">
        <v>45418</v>
      </c>
      <c r="T3611" s="94">
        <v>0.41666666666666669</v>
      </c>
      <c r="U3611" s="71">
        <v>45418</v>
      </c>
      <c r="V3611" s="94">
        <v>0.54166666666666663</v>
      </c>
      <c r="W3611">
        <v>180</v>
      </c>
      <c r="X3611">
        <v>3</v>
      </c>
      <c r="Y3611" t="s">
        <v>34</v>
      </c>
      <c r="AB3611" t="s">
        <v>1800</v>
      </c>
      <c r="AC3611" t="s">
        <v>1801</v>
      </c>
      <c r="AD3611">
        <v>118527</v>
      </c>
    </row>
    <row r="3612" spans="1:30" x14ac:dyDescent="0.25">
      <c r="A3612" t="s">
        <v>1693</v>
      </c>
      <c r="C3612" t="s">
        <v>1694</v>
      </c>
      <c r="D3612" t="s">
        <v>1695</v>
      </c>
      <c r="E3612" t="s">
        <v>1696</v>
      </c>
      <c r="F3612" t="s">
        <v>782</v>
      </c>
      <c r="H3612" t="s">
        <v>811</v>
      </c>
      <c r="I3612">
        <v>0</v>
      </c>
      <c r="J3612">
        <v>38</v>
      </c>
      <c r="M3612" t="s">
        <v>744</v>
      </c>
      <c r="N3612" t="s">
        <v>745</v>
      </c>
      <c r="O3612">
        <v>0</v>
      </c>
      <c r="P3612" t="s">
        <v>746</v>
      </c>
      <c r="Q3612" t="s">
        <v>747</v>
      </c>
      <c r="R3612" t="s">
        <v>747</v>
      </c>
      <c r="S3612" s="71">
        <v>45419</v>
      </c>
      <c r="T3612" s="94">
        <v>0.32291666666666669</v>
      </c>
      <c r="U3612" s="71">
        <v>45419</v>
      </c>
      <c r="V3612" s="94">
        <v>0.60416666666666663</v>
      </c>
      <c r="W3612">
        <v>405</v>
      </c>
      <c r="X3612">
        <v>6.75</v>
      </c>
      <c r="AB3612" t="s">
        <v>1000</v>
      </c>
      <c r="AC3612" t="s">
        <v>1001</v>
      </c>
      <c r="AD3612">
        <v>93516</v>
      </c>
    </row>
    <row r="3613" spans="1:30" x14ac:dyDescent="0.25">
      <c r="A3613" t="s">
        <v>1693</v>
      </c>
      <c r="C3613" t="s">
        <v>1694</v>
      </c>
      <c r="D3613" t="s">
        <v>1695</v>
      </c>
      <c r="E3613" t="s">
        <v>1696</v>
      </c>
      <c r="F3613" t="s">
        <v>782</v>
      </c>
      <c r="H3613" t="s">
        <v>811</v>
      </c>
      <c r="I3613">
        <v>0</v>
      </c>
      <c r="J3613">
        <v>38</v>
      </c>
      <c r="M3613" t="s">
        <v>744</v>
      </c>
      <c r="N3613" t="s">
        <v>745</v>
      </c>
      <c r="O3613">
        <v>0</v>
      </c>
      <c r="P3613" t="s">
        <v>746</v>
      </c>
      <c r="Q3613" t="s">
        <v>747</v>
      </c>
      <c r="R3613" t="s">
        <v>747</v>
      </c>
      <c r="S3613" s="71">
        <v>45420</v>
      </c>
      <c r="T3613" s="94">
        <v>0.38541666666666669</v>
      </c>
      <c r="U3613" s="71">
        <v>45420</v>
      </c>
      <c r="V3613" s="94">
        <v>0.5625</v>
      </c>
      <c r="W3613">
        <v>255</v>
      </c>
      <c r="X3613">
        <v>4.25</v>
      </c>
      <c r="AB3613" t="s">
        <v>883</v>
      </c>
      <c r="AC3613" t="s">
        <v>1679</v>
      </c>
      <c r="AD3613">
        <v>116092</v>
      </c>
    </row>
    <row r="3614" spans="1:30" x14ac:dyDescent="0.25">
      <c r="A3614" t="s">
        <v>1693</v>
      </c>
      <c r="C3614" t="s">
        <v>1694</v>
      </c>
      <c r="D3614" t="s">
        <v>1695</v>
      </c>
      <c r="E3614" t="s">
        <v>1696</v>
      </c>
      <c r="F3614" t="s">
        <v>782</v>
      </c>
      <c r="H3614" t="s">
        <v>811</v>
      </c>
      <c r="I3614">
        <v>0</v>
      </c>
      <c r="J3614">
        <v>38</v>
      </c>
      <c r="M3614" t="s">
        <v>744</v>
      </c>
      <c r="N3614" t="s">
        <v>745</v>
      </c>
      <c r="O3614">
        <v>0</v>
      </c>
      <c r="P3614" t="s">
        <v>746</v>
      </c>
      <c r="Q3614" t="s">
        <v>747</v>
      </c>
      <c r="R3614" t="s">
        <v>747</v>
      </c>
      <c r="S3614" s="71">
        <v>45421</v>
      </c>
      <c r="T3614" s="94">
        <v>0.3611111111111111</v>
      </c>
      <c r="U3614" s="71">
        <v>45421</v>
      </c>
      <c r="V3614" s="94">
        <v>0.5625</v>
      </c>
      <c r="W3614">
        <v>290</v>
      </c>
      <c r="X3614">
        <v>4.8333333329999997</v>
      </c>
      <c r="AB3614" t="s">
        <v>880</v>
      </c>
      <c r="AC3614" t="s">
        <v>881</v>
      </c>
      <c r="AD3614">
        <v>115513</v>
      </c>
    </row>
    <row r="3615" spans="1:30" x14ac:dyDescent="0.25">
      <c r="A3615" t="s">
        <v>1693</v>
      </c>
      <c r="C3615" t="s">
        <v>1694</v>
      </c>
      <c r="D3615" t="s">
        <v>1695</v>
      </c>
      <c r="E3615" t="s">
        <v>1696</v>
      </c>
      <c r="F3615" t="s">
        <v>782</v>
      </c>
      <c r="H3615" t="s">
        <v>811</v>
      </c>
      <c r="I3615">
        <v>0</v>
      </c>
      <c r="J3615">
        <v>38</v>
      </c>
      <c r="M3615" t="s">
        <v>744</v>
      </c>
      <c r="N3615" t="s">
        <v>745</v>
      </c>
      <c r="O3615">
        <v>0</v>
      </c>
      <c r="P3615" t="s">
        <v>783</v>
      </c>
      <c r="Q3615" t="s">
        <v>86</v>
      </c>
      <c r="R3615" t="s">
        <v>86</v>
      </c>
      <c r="S3615" s="71">
        <v>45421</v>
      </c>
      <c r="T3615" s="94">
        <v>0.58333333333333337</v>
      </c>
      <c r="U3615" s="71">
        <v>45421</v>
      </c>
      <c r="V3615" s="94">
        <v>0.64583333333333337</v>
      </c>
      <c r="W3615">
        <v>90</v>
      </c>
      <c r="X3615">
        <v>1.5</v>
      </c>
      <c r="Y3615" t="s">
        <v>35</v>
      </c>
      <c r="AB3615" t="s">
        <v>893</v>
      </c>
      <c r="AC3615" t="s">
        <v>894</v>
      </c>
      <c r="AD3615">
        <v>115783</v>
      </c>
    </row>
    <row r="3616" spans="1:30" x14ac:dyDescent="0.25">
      <c r="A3616" t="s">
        <v>1693</v>
      </c>
      <c r="C3616" t="s">
        <v>1694</v>
      </c>
      <c r="D3616" t="s">
        <v>1695</v>
      </c>
      <c r="E3616" t="s">
        <v>1696</v>
      </c>
      <c r="F3616" t="s">
        <v>782</v>
      </c>
      <c r="H3616" t="s">
        <v>811</v>
      </c>
      <c r="I3616">
        <v>0</v>
      </c>
      <c r="J3616">
        <v>38</v>
      </c>
      <c r="M3616" t="s">
        <v>744</v>
      </c>
      <c r="N3616" t="s">
        <v>796</v>
      </c>
      <c r="O3616">
        <v>0</v>
      </c>
      <c r="P3616" t="s">
        <v>797</v>
      </c>
      <c r="Q3616" t="s">
        <v>747</v>
      </c>
      <c r="R3616" t="s">
        <v>747</v>
      </c>
      <c r="S3616" s="71">
        <v>45421</v>
      </c>
      <c r="T3616" s="94">
        <v>0.64583333333333337</v>
      </c>
      <c r="U3616" s="71">
        <v>45421</v>
      </c>
      <c r="V3616" s="94">
        <v>0.66666666666666663</v>
      </c>
      <c r="W3616">
        <v>30</v>
      </c>
      <c r="X3616">
        <v>0.5</v>
      </c>
      <c r="AB3616" t="s">
        <v>798</v>
      </c>
      <c r="AC3616" t="s">
        <v>799</v>
      </c>
      <c r="AD3616">
        <v>127035</v>
      </c>
    </row>
    <row r="3617" spans="1:30" x14ac:dyDescent="0.25">
      <c r="A3617" t="s">
        <v>1693</v>
      </c>
      <c r="C3617" t="s">
        <v>1694</v>
      </c>
      <c r="D3617" t="s">
        <v>1695</v>
      </c>
      <c r="E3617" t="s">
        <v>1696</v>
      </c>
      <c r="F3617" t="s">
        <v>782</v>
      </c>
      <c r="H3617" t="s">
        <v>811</v>
      </c>
      <c r="I3617">
        <v>0</v>
      </c>
      <c r="J3617">
        <v>38</v>
      </c>
      <c r="M3617" t="s">
        <v>744</v>
      </c>
      <c r="N3617" t="s">
        <v>745</v>
      </c>
      <c r="O3617">
        <v>0</v>
      </c>
      <c r="P3617" t="s">
        <v>791</v>
      </c>
      <c r="Q3617" t="s">
        <v>85</v>
      </c>
      <c r="R3617" t="s">
        <v>792</v>
      </c>
      <c r="S3617" s="71">
        <v>45425</v>
      </c>
      <c r="T3617" s="94">
        <v>0.41666666666666669</v>
      </c>
      <c r="U3617" s="71">
        <v>45425</v>
      </c>
      <c r="V3617" s="94">
        <v>0.54166666666666663</v>
      </c>
      <c r="W3617">
        <v>180</v>
      </c>
      <c r="X3617">
        <v>3</v>
      </c>
      <c r="Y3617" t="s">
        <v>34</v>
      </c>
      <c r="AB3617" t="s">
        <v>1800</v>
      </c>
      <c r="AC3617" t="s">
        <v>1801</v>
      </c>
      <c r="AD3617">
        <v>118528</v>
      </c>
    </row>
    <row r="3618" spans="1:30" x14ac:dyDescent="0.25">
      <c r="A3618" t="s">
        <v>1693</v>
      </c>
      <c r="C3618" t="s">
        <v>1694</v>
      </c>
      <c r="D3618" t="s">
        <v>1695</v>
      </c>
      <c r="E3618" t="s">
        <v>1696</v>
      </c>
      <c r="F3618" t="s">
        <v>782</v>
      </c>
      <c r="H3618" t="s">
        <v>811</v>
      </c>
      <c r="I3618">
        <v>0</v>
      </c>
      <c r="J3618">
        <v>38</v>
      </c>
      <c r="M3618" t="s">
        <v>744</v>
      </c>
      <c r="N3618" t="s">
        <v>745</v>
      </c>
      <c r="O3618">
        <v>0</v>
      </c>
      <c r="P3618" t="s">
        <v>746</v>
      </c>
      <c r="Q3618" t="s">
        <v>747</v>
      </c>
      <c r="R3618" t="s">
        <v>747</v>
      </c>
      <c r="S3618" s="71">
        <v>45426</v>
      </c>
      <c r="T3618" s="94">
        <v>0.35416666666666669</v>
      </c>
      <c r="U3618" s="71">
        <v>45426</v>
      </c>
      <c r="V3618" s="94">
        <v>0.52083333333333337</v>
      </c>
      <c r="W3618">
        <v>240</v>
      </c>
      <c r="X3618">
        <v>4</v>
      </c>
      <c r="AB3618" t="s">
        <v>1000</v>
      </c>
      <c r="AC3618" t="s">
        <v>1001</v>
      </c>
      <c r="AD3618">
        <v>124491</v>
      </c>
    </row>
    <row r="3619" spans="1:30" x14ac:dyDescent="0.25">
      <c r="A3619" t="s">
        <v>1693</v>
      </c>
      <c r="C3619" t="s">
        <v>1694</v>
      </c>
      <c r="D3619" t="s">
        <v>1695</v>
      </c>
      <c r="E3619" t="s">
        <v>1696</v>
      </c>
      <c r="F3619" t="s">
        <v>782</v>
      </c>
      <c r="H3619" t="s">
        <v>811</v>
      </c>
      <c r="I3619">
        <v>0</v>
      </c>
      <c r="J3619">
        <v>38</v>
      </c>
      <c r="M3619" t="s">
        <v>744</v>
      </c>
      <c r="N3619" t="s">
        <v>745</v>
      </c>
      <c r="O3619">
        <v>0</v>
      </c>
      <c r="P3619" t="s">
        <v>746</v>
      </c>
      <c r="Q3619" t="s">
        <v>747</v>
      </c>
      <c r="R3619" t="s">
        <v>747</v>
      </c>
      <c r="S3619" s="71">
        <v>45427</v>
      </c>
      <c r="T3619" s="94">
        <v>0.38541666666666669</v>
      </c>
      <c r="U3619" s="71">
        <v>45427</v>
      </c>
      <c r="V3619" s="94">
        <v>0.55208333333333337</v>
      </c>
      <c r="W3619">
        <v>240</v>
      </c>
      <c r="X3619">
        <v>4</v>
      </c>
      <c r="AB3619" t="s">
        <v>883</v>
      </c>
      <c r="AC3619" t="s">
        <v>1679</v>
      </c>
      <c r="AD3619">
        <v>116093</v>
      </c>
    </row>
    <row r="3620" spans="1:30" x14ac:dyDescent="0.25">
      <c r="A3620" t="s">
        <v>1188</v>
      </c>
      <c r="C3620" t="s">
        <v>1189</v>
      </c>
      <c r="D3620" t="s">
        <v>258</v>
      </c>
      <c r="E3620" t="s">
        <v>1190</v>
      </c>
      <c r="F3620" t="s">
        <v>782</v>
      </c>
      <c r="H3620" t="s">
        <v>743</v>
      </c>
      <c r="I3620">
        <v>20</v>
      </c>
      <c r="J3620">
        <v>35</v>
      </c>
      <c r="M3620" t="s">
        <v>744</v>
      </c>
      <c r="N3620" t="s">
        <v>745</v>
      </c>
      <c r="O3620">
        <v>0</v>
      </c>
      <c r="P3620" t="s">
        <v>746</v>
      </c>
      <c r="Q3620" t="s">
        <v>747</v>
      </c>
      <c r="R3620" t="s">
        <v>747</v>
      </c>
      <c r="S3620" s="71">
        <v>45414</v>
      </c>
      <c r="T3620" s="94">
        <v>0.38541666666666669</v>
      </c>
      <c r="U3620" s="71">
        <v>45414</v>
      </c>
      <c r="V3620" s="94">
        <v>0.46875</v>
      </c>
      <c r="W3620">
        <v>120</v>
      </c>
      <c r="X3620">
        <v>2</v>
      </c>
      <c r="AB3620" t="s">
        <v>1186</v>
      </c>
      <c r="AC3620" t="s">
        <v>1187</v>
      </c>
      <c r="AD3620">
        <v>121150</v>
      </c>
    </row>
    <row r="3621" spans="1:30" x14ac:dyDescent="0.25">
      <c r="A3621" t="s">
        <v>1188</v>
      </c>
      <c r="C3621" t="s">
        <v>1189</v>
      </c>
      <c r="D3621" t="s">
        <v>258</v>
      </c>
      <c r="E3621" t="s">
        <v>1190</v>
      </c>
      <c r="F3621" t="s">
        <v>782</v>
      </c>
      <c r="H3621" t="s">
        <v>743</v>
      </c>
      <c r="I3621">
        <v>20</v>
      </c>
      <c r="J3621">
        <v>35</v>
      </c>
      <c r="M3621" t="s">
        <v>744</v>
      </c>
      <c r="N3621" t="s">
        <v>745</v>
      </c>
      <c r="O3621">
        <v>0</v>
      </c>
      <c r="P3621" t="s">
        <v>783</v>
      </c>
      <c r="Q3621" t="s">
        <v>86</v>
      </c>
      <c r="R3621" t="s">
        <v>86</v>
      </c>
      <c r="S3621" s="71">
        <v>45415</v>
      </c>
      <c r="T3621" s="94">
        <v>0.40625</v>
      </c>
      <c r="U3621" s="71">
        <v>45415</v>
      </c>
      <c r="V3621" s="94">
        <v>0.57291666666666663</v>
      </c>
      <c r="W3621">
        <v>240</v>
      </c>
      <c r="X3621">
        <v>4</v>
      </c>
      <c r="Y3621" t="s">
        <v>35</v>
      </c>
      <c r="AB3621" t="s">
        <v>853</v>
      </c>
      <c r="AC3621" t="s">
        <v>854</v>
      </c>
      <c r="AD3621">
        <v>114060</v>
      </c>
    </row>
    <row r="3622" spans="1:30" x14ac:dyDescent="0.25">
      <c r="A3622" t="s">
        <v>1188</v>
      </c>
      <c r="C3622" t="s">
        <v>1189</v>
      </c>
      <c r="D3622" t="s">
        <v>258</v>
      </c>
      <c r="E3622" t="s">
        <v>1190</v>
      </c>
      <c r="F3622" t="s">
        <v>782</v>
      </c>
      <c r="H3622" t="s">
        <v>743</v>
      </c>
      <c r="I3622">
        <v>20</v>
      </c>
      <c r="J3622">
        <v>35</v>
      </c>
      <c r="M3622" t="s">
        <v>776</v>
      </c>
      <c r="N3622" t="s">
        <v>777</v>
      </c>
      <c r="P3622" t="s">
        <v>788</v>
      </c>
      <c r="Q3622" t="s">
        <v>86</v>
      </c>
      <c r="R3622" t="s">
        <v>86</v>
      </c>
      <c r="S3622" s="71">
        <v>45415</v>
      </c>
      <c r="T3622" s="94">
        <v>0.40625</v>
      </c>
      <c r="U3622" s="71">
        <v>45415</v>
      </c>
      <c r="V3622" s="94">
        <v>0.57291666666666663</v>
      </c>
      <c r="W3622">
        <v>32</v>
      </c>
      <c r="X3622">
        <v>0.53333333299999997</v>
      </c>
      <c r="Y3622" t="s">
        <v>35</v>
      </c>
      <c r="AB3622" t="s">
        <v>853</v>
      </c>
      <c r="AC3622" t="s">
        <v>854</v>
      </c>
      <c r="AD3622">
        <v>114060</v>
      </c>
    </row>
    <row r="3623" spans="1:30" x14ac:dyDescent="0.25">
      <c r="A3623" t="s">
        <v>1188</v>
      </c>
      <c r="C3623" t="s">
        <v>1189</v>
      </c>
      <c r="D3623" t="s">
        <v>258</v>
      </c>
      <c r="E3623" t="s">
        <v>1190</v>
      </c>
      <c r="F3623" t="s">
        <v>782</v>
      </c>
      <c r="H3623" t="s">
        <v>743</v>
      </c>
      <c r="I3623">
        <v>20</v>
      </c>
      <c r="J3623">
        <v>35</v>
      </c>
      <c r="M3623" t="s">
        <v>744</v>
      </c>
      <c r="N3623" t="s">
        <v>796</v>
      </c>
      <c r="O3623">
        <v>0</v>
      </c>
      <c r="P3623" t="s">
        <v>797</v>
      </c>
      <c r="Q3623" t="s">
        <v>747</v>
      </c>
      <c r="R3623" t="s">
        <v>747</v>
      </c>
      <c r="S3623" s="71">
        <v>45415</v>
      </c>
      <c r="T3623" s="94">
        <v>0.57291666666666663</v>
      </c>
      <c r="U3623" s="71">
        <v>45415</v>
      </c>
      <c r="V3623" s="94">
        <v>0.58333333333333337</v>
      </c>
      <c r="W3623">
        <v>15</v>
      </c>
      <c r="X3623">
        <v>0.25</v>
      </c>
      <c r="AB3623" t="s">
        <v>798</v>
      </c>
      <c r="AC3623" t="s">
        <v>799</v>
      </c>
      <c r="AD3623">
        <v>124808</v>
      </c>
    </row>
    <row r="3624" spans="1:30" x14ac:dyDescent="0.25">
      <c r="A3624" t="s">
        <v>1188</v>
      </c>
      <c r="C3624" t="s">
        <v>1189</v>
      </c>
      <c r="D3624" t="s">
        <v>258</v>
      </c>
      <c r="E3624" t="s">
        <v>1190</v>
      </c>
      <c r="F3624" t="s">
        <v>782</v>
      </c>
      <c r="H3624" t="s">
        <v>743</v>
      </c>
      <c r="I3624">
        <v>20</v>
      </c>
      <c r="J3624">
        <v>35</v>
      </c>
      <c r="M3624" t="s">
        <v>744</v>
      </c>
      <c r="N3624" t="s">
        <v>745</v>
      </c>
      <c r="O3624">
        <v>0</v>
      </c>
      <c r="P3624" t="s">
        <v>791</v>
      </c>
      <c r="Q3624" t="s">
        <v>85</v>
      </c>
      <c r="R3624" t="s">
        <v>792</v>
      </c>
      <c r="S3624" s="71">
        <v>45415</v>
      </c>
      <c r="T3624" s="94">
        <v>0.58333333333333337</v>
      </c>
      <c r="U3624" s="71">
        <v>45415</v>
      </c>
      <c r="V3624" s="94">
        <v>0.66666666666666663</v>
      </c>
      <c r="W3624">
        <v>120</v>
      </c>
      <c r="X3624">
        <v>2</v>
      </c>
      <c r="Y3624" t="s">
        <v>34</v>
      </c>
      <c r="AB3624" t="s">
        <v>1197</v>
      </c>
      <c r="AC3624" t="s">
        <v>1198</v>
      </c>
      <c r="AD3624">
        <v>93222</v>
      </c>
    </row>
    <row r="3625" spans="1:30" x14ac:dyDescent="0.25">
      <c r="A3625" t="s">
        <v>1188</v>
      </c>
      <c r="C3625" t="s">
        <v>1189</v>
      </c>
      <c r="D3625" t="s">
        <v>258</v>
      </c>
      <c r="E3625" t="s">
        <v>1190</v>
      </c>
      <c r="F3625" t="s">
        <v>782</v>
      </c>
      <c r="H3625" t="s">
        <v>743</v>
      </c>
      <c r="I3625">
        <v>20</v>
      </c>
      <c r="J3625">
        <v>35</v>
      </c>
      <c r="M3625" t="s">
        <v>789</v>
      </c>
      <c r="N3625" t="s">
        <v>777</v>
      </c>
      <c r="P3625" t="s">
        <v>790</v>
      </c>
      <c r="S3625" s="71">
        <v>45415</v>
      </c>
      <c r="T3625" s="94">
        <v>0.58333333333333337</v>
      </c>
      <c r="U3625" s="71">
        <v>45415</v>
      </c>
      <c r="V3625" s="94">
        <v>0.66666666666666663</v>
      </c>
      <c r="W3625">
        <v>1.36</v>
      </c>
      <c r="X3625">
        <v>2.2666667000000001E-2</v>
      </c>
      <c r="Y3625" t="s">
        <v>34</v>
      </c>
      <c r="AD3625">
        <v>93222</v>
      </c>
    </row>
    <row r="3626" spans="1:30" x14ac:dyDescent="0.25">
      <c r="A3626" t="s">
        <v>1188</v>
      </c>
      <c r="C3626" t="s">
        <v>1189</v>
      </c>
      <c r="D3626" t="s">
        <v>258</v>
      </c>
      <c r="E3626" t="s">
        <v>1190</v>
      </c>
      <c r="F3626" t="s">
        <v>782</v>
      </c>
      <c r="H3626" t="s">
        <v>743</v>
      </c>
      <c r="I3626">
        <v>20</v>
      </c>
      <c r="J3626">
        <v>35</v>
      </c>
      <c r="M3626" t="s">
        <v>744</v>
      </c>
      <c r="N3626" t="s">
        <v>745</v>
      </c>
      <c r="O3626">
        <v>0</v>
      </c>
      <c r="P3626" t="s">
        <v>783</v>
      </c>
      <c r="Q3626" t="s">
        <v>86</v>
      </c>
      <c r="R3626" t="s">
        <v>86</v>
      </c>
      <c r="S3626" s="71">
        <v>45418</v>
      </c>
      <c r="T3626" s="94">
        <v>0.40625</v>
      </c>
      <c r="U3626" s="71">
        <v>45418</v>
      </c>
      <c r="V3626" s="94">
        <v>0.57291666666666663</v>
      </c>
      <c r="W3626">
        <v>240</v>
      </c>
      <c r="X3626">
        <v>4</v>
      </c>
      <c r="Y3626" t="s">
        <v>35</v>
      </c>
      <c r="AB3626" t="s">
        <v>1195</v>
      </c>
      <c r="AC3626" t="s">
        <v>1196</v>
      </c>
      <c r="AD3626">
        <v>91700</v>
      </c>
    </row>
    <row r="3627" spans="1:30" x14ac:dyDescent="0.25">
      <c r="A3627" t="s">
        <v>1188</v>
      </c>
      <c r="C3627" t="s">
        <v>1189</v>
      </c>
      <c r="D3627" t="s">
        <v>258</v>
      </c>
      <c r="E3627" t="s">
        <v>1190</v>
      </c>
      <c r="F3627" t="s">
        <v>782</v>
      </c>
      <c r="H3627" t="s">
        <v>743</v>
      </c>
      <c r="I3627">
        <v>20</v>
      </c>
      <c r="J3627">
        <v>35</v>
      </c>
      <c r="M3627" t="s">
        <v>776</v>
      </c>
      <c r="N3627" t="s">
        <v>777</v>
      </c>
      <c r="P3627" t="s">
        <v>788</v>
      </c>
      <c r="Q3627" t="s">
        <v>86</v>
      </c>
      <c r="R3627" t="s">
        <v>86</v>
      </c>
      <c r="S3627" s="71">
        <v>45418</v>
      </c>
      <c r="T3627" s="94">
        <v>0.40625</v>
      </c>
      <c r="U3627" s="71">
        <v>45418</v>
      </c>
      <c r="V3627" s="94">
        <v>0.57291666666666663</v>
      </c>
      <c r="W3627">
        <v>22</v>
      </c>
      <c r="X3627">
        <v>0.366666667</v>
      </c>
      <c r="Y3627" t="s">
        <v>35</v>
      </c>
      <c r="AB3627" t="s">
        <v>1195</v>
      </c>
      <c r="AC3627" t="s">
        <v>1196</v>
      </c>
      <c r="AD3627">
        <v>91700</v>
      </c>
    </row>
    <row r="3628" spans="1:30" x14ac:dyDescent="0.25">
      <c r="A3628" t="s">
        <v>1188</v>
      </c>
      <c r="C3628" t="s">
        <v>1189</v>
      </c>
      <c r="D3628" t="s">
        <v>258</v>
      </c>
      <c r="E3628" t="s">
        <v>1190</v>
      </c>
      <c r="F3628" t="s">
        <v>782</v>
      </c>
      <c r="H3628" t="s">
        <v>743</v>
      </c>
      <c r="I3628">
        <v>20</v>
      </c>
      <c r="J3628">
        <v>35</v>
      </c>
      <c r="M3628" t="s">
        <v>744</v>
      </c>
      <c r="N3628" t="s">
        <v>745</v>
      </c>
      <c r="O3628">
        <v>0</v>
      </c>
      <c r="P3628" t="s">
        <v>746</v>
      </c>
      <c r="Q3628" t="s">
        <v>747</v>
      </c>
      <c r="R3628" t="s">
        <v>747</v>
      </c>
      <c r="S3628" s="71">
        <v>45419</v>
      </c>
      <c r="T3628" s="94">
        <v>0.39583333333333331</v>
      </c>
      <c r="U3628" s="71">
        <v>45419</v>
      </c>
      <c r="V3628" s="94">
        <v>0.5625</v>
      </c>
      <c r="W3628">
        <v>240</v>
      </c>
      <c r="X3628">
        <v>4</v>
      </c>
      <c r="AB3628" t="s">
        <v>1191</v>
      </c>
      <c r="AC3628" t="s">
        <v>1192</v>
      </c>
      <c r="AD3628">
        <v>93776</v>
      </c>
    </row>
    <row r="3629" spans="1:30" x14ac:dyDescent="0.25">
      <c r="A3629" t="s">
        <v>1188</v>
      </c>
      <c r="C3629" t="s">
        <v>1189</v>
      </c>
      <c r="D3629" t="s">
        <v>258</v>
      </c>
      <c r="E3629" t="s">
        <v>1190</v>
      </c>
      <c r="F3629" t="s">
        <v>782</v>
      </c>
      <c r="H3629" t="s">
        <v>743</v>
      </c>
      <c r="I3629">
        <v>20</v>
      </c>
      <c r="J3629">
        <v>35</v>
      </c>
      <c r="M3629" t="s">
        <v>744</v>
      </c>
      <c r="N3629" t="s">
        <v>745</v>
      </c>
      <c r="O3629">
        <v>0</v>
      </c>
      <c r="P3629" t="s">
        <v>746</v>
      </c>
      <c r="Q3629" t="s">
        <v>747</v>
      </c>
      <c r="R3629" t="s">
        <v>747</v>
      </c>
      <c r="S3629" s="71">
        <v>45419</v>
      </c>
      <c r="T3629" s="94">
        <v>0.58333333333333337</v>
      </c>
      <c r="U3629" s="71">
        <v>45419</v>
      </c>
      <c r="V3629" s="94">
        <v>0.66666666666666663</v>
      </c>
      <c r="W3629">
        <v>120</v>
      </c>
      <c r="X3629">
        <v>2</v>
      </c>
      <c r="AB3629" t="s">
        <v>1186</v>
      </c>
      <c r="AC3629" t="s">
        <v>1187</v>
      </c>
      <c r="AD3629">
        <v>93491</v>
      </c>
    </row>
    <row r="3630" spans="1:30" x14ac:dyDescent="0.25">
      <c r="A3630" t="s">
        <v>1188</v>
      </c>
      <c r="C3630" t="s">
        <v>1189</v>
      </c>
      <c r="D3630" t="s">
        <v>258</v>
      </c>
      <c r="E3630" t="s">
        <v>1190</v>
      </c>
      <c r="F3630" t="s">
        <v>782</v>
      </c>
      <c r="H3630" t="s">
        <v>743</v>
      </c>
      <c r="I3630">
        <v>20</v>
      </c>
      <c r="J3630">
        <v>35</v>
      </c>
      <c r="M3630" t="s">
        <v>744</v>
      </c>
      <c r="N3630" t="s">
        <v>745</v>
      </c>
      <c r="O3630">
        <v>0</v>
      </c>
      <c r="P3630" t="s">
        <v>746</v>
      </c>
      <c r="Q3630" t="s">
        <v>747</v>
      </c>
      <c r="R3630" t="s">
        <v>747</v>
      </c>
      <c r="S3630" s="71">
        <v>45420</v>
      </c>
      <c r="T3630" s="94">
        <v>0.41666666666666669</v>
      </c>
      <c r="U3630" s="71">
        <v>45420</v>
      </c>
      <c r="V3630" s="94">
        <v>0.60416666666666663</v>
      </c>
      <c r="W3630">
        <v>270</v>
      </c>
      <c r="X3630">
        <v>4.5</v>
      </c>
      <c r="AB3630" t="s">
        <v>1186</v>
      </c>
      <c r="AC3630" t="s">
        <v>1187</v>
      </c>
      <c r="AD3630">
        <v>93494</v>
      </c>
    </row>
    <row r="3631" spans="1:30" x14ac:dyDescent="0.25">
      <c r="A3631" t="s">
        <v>1188</v>
      </c>
      <c r="C3631" t="s">
        <v>1189</v>
      </c>
      <c r="D3631" t="s">
        <v>258</v>
      </c>
      <c r="E3631" t="s">
        <v>1190</v>
      </c>
      <c r="F3631" t="s">
        <v>782</v>
      </c>
      <c r="H3631" t="s">
        <v>743</v>
      </c>
      <c r="I3631">
        <v>20</v>
      </c>
      <c r="J3631">
        <v>35</v>
      </c>
      <c r="M3631" t="s">
        <v>744</v>
      </c>
      <c r="N3631" t="s">
        <v>745</v>
      </c>
      <c r="O3631">
        <v>0</v>
      </c>
      <c r="P3631" t="s">
        <v>791</v>
      </c>
      <c r="Q3631" t="s">
        <v>85</v>
      </c>
      <c r="R3631" t="s">
        <v>792</v>
      </c>
      <c r="S3631" s="71">
        <v>45420</v>
      </c>
      <c r="T3631" s="94">
        <v>0.625</v>
      </c>
      <c r="U3631" s="71">
        <v>45420</v>
      </c>
      <c r="V3631" s="94">
        <v>0.70833333333333337</v>
      </c>
      <c r="W3631">
        <v>120</v>
      </c>
      <c r="X3631">
        <v>2</v>
      </c>
      <c r="Y3631" t="s">
        <v>34</v>
      </c>
      <c r="AB3631" t="s">
        <v>1197</v>
      </c>
      <c r="AC3631" t="s">
        <v>1198</v>
      </c>
      <c r="AD3631">
        <v>114049</v>
      </c>
    </row>
    <row r="3632" spans="1:30" x14ac:dyDescent="0.25">
      <c r="A3632" t="s">
        <v>1188</v>
      </c>
      <c r="C3632" t="s">
        <v>1189</v>
      </c>
      <c r="D3632" t="s">
        <v>258</v>
      </c>
      <c r="E3632" t="s">
        <v>1190</v>
      </c>
      <c r="F3632" t="s">
        <v>782</v>
      </c>
      <c r="H3632" t="s">
        <v>743</v>
      </c>
      <c r="I3632">
        <v>20</v>
      </c>
      <c r="J3632">
        <v>35</v>
      </c>
      <c r="M3632" t="s">
        <v>744</v>
      </c>
      <c r="N3632" t="s">
        <v>745</v>
      </c>
      <c r="O3632">
        <v>0</v>
      </c>
      <c r="P3632" t="s">
        <v>783</v>
      </c>
      <c r="Q3632" t="s">
        <v>86</v>
      </c>
      <c r="R3632" t="s">
        <v>86</v>
      </c>
      <c r="S3632" s="71">
        <v>45421</v>
      </c>
      <c r="T3632" s="94">
        <v>0.36458333333333331</v>
      </c>
      <c r="U3632" s="71">
        <v>45421</v>
      </c>
      <c r="V3632" s="94">
        <v>0.53125</v>
      </c>
      <c r="W3632">
        <v>240</v>
      </c>
      <c r="X3632">
        <v>4</v>
      </c>
      <c r="Y3632" t="s">
        <v>35</v>
      </c>
      <c r="AB3632" t="s">
        <v>853</v>
      </c>
      <c r="AC3632" t="s">
        <v>854</v>
      </c>
      <c r="AD3632">
        <v>114061</v>
      </c>
    </row>
    <row r="3633" spans="1:30" x14ac:dyDescent="0.25">
      <c r="A3633" t="s">
        <v>1188</v>
      </c>
      <c r="C3633" t="s">
        <v>1189</v>
      </c>
      <c r="D3633" t="s">
        <v>258</v>
      </c>
      <c r="E3633" t="s">
        <v>1190</v>
      </c>
      <c r="F3633" t="s">
        <v>782</v>
      </c>
      <c r="H3633" t="s">
        <v>743</v>
      </c>
      <c r="I3633">
        <v>20</v>
      </c>
      <c r="J3633">
        <v>35</v>
      </c>
      <c r="M3633" t="s">
        <v>776</v>
      </c>
      <c r="N3633" t="s">
        <v>777</v>
      </c>
      <c r="P3633" t="s">
        <v>788</v>
      </c>
      <c r="Q3633" t="s">
        <v>86</v>
      </c>
      <c r="R3633" t="s">
        <v>86</v>
      </c>
      <c r="S3633" s="71">
        <v>45421</v>
      </c>
      <c r="T3633" s="94">
        <v>0.36458333333333331</v>
      </c>
      <c r="U3633" s="71">
        <v>45421</v>
      </c>
      <c r="V3633" s="94">
        <v>0.53125</v>
      </c>
      <c r="W3633">
        <v>26</v>
      </c>
      <c r="X3633">
        <v>0.43333333299999999</v>
      </c>
      <c r="Y3633" t="s">
        <v>35</v>
      </c>
      <c r="AB3633" t="s">
        <v>853</v>
      </c>
      <c r="AC3633" t="s">
        <v>854</v>
      </c>
      <c r="AD3633">
        <v>114061</v>
      </c>
    </row>
    <row r="3634" spans="1:30" x14ac:dyDescent="0.25">
      <c r="A3634" t="s">
        <v>1188</v>
      </c>
      <c r="C3634" t="s">
        <v>1189</v>
      </c>
      <c r="D3634" t="s">
        <v>258</v>
      </c>
      <c r="E3634" t="s">
        <v>1190</v>
      </c>
      <c r="F3634" t="s">
        <v>782</v>
      </c>
      <c r="H3634" t="s">
        <v>743</v>
      </c>
      <c r="I3634">
        <v>20</v>
      </c>
      <c r="J3634">
        <v>35</v>
      </c>
      <c r="M3634" t="s">
        <v>744</v>
      </c>
      <c r="N3634" t="s">
        <v>745</v>
      </c>
      <c r="O3634">
        <v>0</v>
      </c>
      <c r="P3634" t="s">
        <v>746</v>
      </c>
      <c r="Q3634" t="s">
        <v>747</v>
      </c>
      <c r="R3634" t="s">
        <v>747</v>
      </c>
      <c r="S3634" s="71">
        <v>45422</v>
      </c>
      <c r="T3634" s="94">
        <v>0.38541666666666669</v>
      </c>
      <c r="U3634" s="71">
        <v>45422</v>
      </c>
      <c r="V3634" s="94">
        <v>0.46875</v>
      </c>
      <c r="W3634">
        <v>120</v>
      </c>
      <c r="X3634">
        <v>2</v>
      </c>
      <c r="AB3634" t="s">
        <v>1186</v>
      </c>
      <c r="AC3634" t="s">
        <v>1187</v>
      </c>
      <c r="AD3634">
        <v>113849</v>
      </c>
    </row>
    <row r="3635" spans="1:30" x14ac:dyDescent="0.25">
      <c r="A3635" t="s">
        <v>1188</v>
      </c>
      <c r="C3635" t="s">
        <v>1189</v>
      </c>
      <c r="D3635" t="s">
        <v>258</v>
      </c>
      <c r="E3635" t="s">
        <v>1190</v>
      </c>
      <c r="F3635" t="s">
        <v>782</v>
      </c>
      <c r="H3635" t="s">
        <v>743</v>
      </c>
      <c r="I3635">
        <v>20</v>
      </c>
      <c r="J3635">
        <v>35</v>
      </c>
      <c r="M3635" t="s">
        <v>744</v>
      </c>
      <c r="N3635" t="s">
        <v>745</v>
      </c>
      <c r="O3635">
        <v>0</v>
      </c>
      <c r="P3635" t="s">
        <v>783</v>
      </c>
      <c r="Q3635" t="s">
        <v>86</v>
      </c>
      <c r="R3635" t="s">
        <v>86</v>
      </c>
      <c r="S3635" s="71">
        <v>45425</v>
      </c>
      <c r="T3635" s="94">
        <v>0.40625</v>
      </c>
      <c r="U3635" s="71">
        <v>45425</v>
      </c>
      <c r="V3635" s="94">
        <v>0.57291666666666663</v>
      </c>
      <c r="W3635">
        <v>240</v>
      </c>
      <c r="X3635">
        <v>4</v>
      </c>
      <c r="Y3635" t="s">
        <v>35</v>
      </c>
      <c r="AB3635" t="s">
        <v>1195</v>
      </c>
      <c r="AC3635" t="s">
        <v>1196</v>
      </c>
      <c r="AD3635">
        <v>96629</v>
      </c>
    </row>
    <row r="3636" spans="1:30" x14ac:dyDescent="0.25">
      <c r="A3636" t="s">
        <v>1188</v>
      </c>
      <c r="C3636" t="s">
        <v>1189</v>
      </c>
      <c r="D3636" t="s">
        <v>258</v>
      </c>
      <c r="E3636" t="s">
        <v>1190</v>
      </c>
      <c r="F3636" t="s">
        <v>782</v>
      </c>
      <c r="H3636" t="s">
        <v>743</v>
      </c>
      <c r="I3636">
        <v>20</v>
      </c>
      <c r="J3636">
        <v>35</v>
      </c>
      <c r="M3636" t="s">
        <v>776</v>
      </c>
      <c r="N3636" t="s">
        <v>777</v>
      </c>
      <c r="P3636" t="s">
        <v>788</v>
      </c>
      <c r="Q3636" t="s">
        <v>86</v>
      </c>
      <c r="R3636" t="s">
        <v>86</v>
      </c>
      <c r="S3636" s="71">
        <v>45425</v>
      </c>
      <c r="T3636" s="94">
        <v>0.40625</v>
      </c>
      <c r="U3636" s="71">
        <v>45425</v>
      </c>
      <c r="V3636" s="94">
        <v>0.57291666666666663</v>
      </c>
      <c r="W3636">
        <v>123</v>
      </c>
      <c r="X3636">
        <v>2.0499999999999998</v>
      </c>
      <c r="Y3636" t="s">
        <v>35</v>
      </c>
      <c r="AB3636" t="s">
        <v>1195</v>
      </c>
      <c r="AC3636" t="s">
        <v>1196</v>
      </c>
      <c r="AD3636">
        <v>96629</v>
      </c>
    </row>
    <row r="3637" spans="1:30" x14ac:dyDescent="0.25">
      <c r="A3637" t="s">
        <v>1188</v>
      </c>
      <c r="C3637" t="s">
        <v>1189</v>
      </c>
      <c r="D3637" t="s">
        <v>258</v>
      </c>
      <c r="E3637" t="s">
        <v>1190</v>
      </c>
      <c r="F3637" t="s">
        <v>782</v>
      </c>
      <c r="H3637" t="s">
        <v>743</v>
      </c>
      <c r="I3637">
        <v>20</v>
      </c>
      <c r="J3637">
        <v>35</v>
      </c>
      <c r="M3637" t="s">
        <v>744</v>
      </c>
      <c r="N3637" t="s">
        <v>745</v>
      </c>
      <c r="O3637">
        <v>0</v>
      </c>
      <c r="P3637" t="s">
        <v>746</v>
      </c>
      <c r="Q3637" t="s">
        <v>747</v>
      </c>
      <c r="R3637" t="s">
        <v>747</v>
      </c>
      <c r="S3637" s="71">
        <v>45426</v>
      </c>
      <c r="T3637" s="94">
        <v>0.39583333333333331</v>
      </c>
      <c r="U3637" s="71">
        <v>45426</v>
      </c>
      <c r="V3637" s="94">
        <v>0.55208333333333337</v>
      </c>
      <c r="W3637">
        <v>225</v>
      </c>
      <c r="X3637">
        <v>3.75</v>
      </c>
      <c r="AB3637" t="s">
        <v>1191</v>
      </c>
      <c r="AC3637" t="s">
        <v>1192</v>
      </c>
      <c r="AD3637">
        <v>96734</v>
      </c>
    </row>
    <row r="3638" spans="1:30" x14ac:dyDescent="0.25">
      <c r="A3638" t="s">
        <v>1188</v>
      </c>
      <c r="C3638" t="s">
        <v>1189</v>
      </c>
      <c r="D3638" t="s">
        <v>258</v>
      </c>
      <c r="E3638" t="s">
        <v>1190</v>
      </c>
      <c r="F3638" t="s">
        <v>782</v>
      </c>
      <c r="H3638" t="s">
        <v>743</v>
      </c>
      <c r="I3638">
        <v>20</v>
      </c>
      <c r="J3638">
        <v>35</v>
      </c>
      <c r="M3638" t="s">
        <v>744</v>
      </c>
      <c r="N3638" t="s">
        <v>745</v>
      </c>
      <c r="O3638">
        <v>0</v>
      </c>
      <c r="P3638" t="s">
        <v>783</v>
      </c>
      <c r="Q3638" t="s">
        <v>86</v>
      </c>
      <c r="R3638" t="s">
        <v>86</v>
      </c>
      <c r="S3638" s="71">
        <v>45426</v>
      </c>
      <c r="T3638" s="94">
        <v>0.5625</v>
      </c>
      <c r="U3638" s="71">
        <v>45426</v>
      </c>
      <c r="V3638" s="94">
        <v>0.64583333333333337</v>
      </c>
      <c r="W3638">
        <v>120</v>
      </c>
      <c r="X3638">
        <v>2</v>
      </c>
      <c r="Y3638" t="s">
        <v>35</v>
      </c>
      <c r="AB3638" t="s">
        <v>1592</v>
      </c>
      <c r="AC3638" t="s">
        <v>1593</v>
      </c>
      <c r="AD3638">
        <v>128397</v>
      </c>
    </row>
    <row r="3639" spans="1:30" x14ac:dyDescent="0.25">
      <c r="A3639" t="s">
        <v>1188</v>
      </c>
      <c r="C3639" t="s">
        <v>1189</v>
      </c>
      <c r="D3639" t="s">
        <v>258</v>
      </c>
      <c r="E3639" t="s">
        <v>1190</v>
      </c>
      <c r="F3639" t="s">
        <v>782</v>
      </c>
      <c r="H3639" t="s">
        <v>743</v>
      </c>
      <c r="I3639">
        <v>20</v>
      </c>
      <c r="J3639">
        <v>35</v>
      </c>
      <c r="M3639" t="s">
        <v>776</v>
      </c>
      <c r="N3639" t="s">
        <v>777</v>
      </c>
      <c r="P3639" t="s">
        <v>788</v>
      </c>
      <c r="Q3639" t="s">
        <v>86</v>
      </c>
      <c r="R3639" t="s">
        <v>86</v>
      </c>
      <c r="S3639" s="71">
        <v>45426</v>
      </c>
      <c r="T3639" s="94">
        <v>0.5625</v>
      </c>
      <c r="U3639" s="71">
        <v>45426</v>
      </c>
      <c r="V3639" s="94">
        <v>0.64583333333333337</v>
      </c>
      <c r="W3639">
        <v>22</v>
      </c>
      <c r="X3639">
        <v>0.366666667</v>
      </c>
      <c r="Y3639" t="s">
        <v>35</v>
      </c>
      <c r="AB3639" t="s">
        <v>1592</v>
      </c>
      <c r="AC3639" t="s">
        <v>1593</v>
      </c>
      <c r="AD3639">
        <v>128397</v>
      </c>
    </row>
    <row r="3640" spans="1:30" x14ac:dyDescent="0.25">
      <c r="A3640" t="s">
        <v>1188</v>
      </c>
      <c r="C3640" t="s">
        <v>1189</v>
      </c>
      <c r="D3640" t="s">
        <v>258</v>
      </c>
      <c r="E3640" t="s">
        <v>1190</v>
      </c>
      <c r="F3640" t="s">
        <v>782</v>
      </c>
      <c r="H3640" t="s">
        <v>743</v>
      </c>
      <c r="I3640">
        <v>20</v>
      </c>
      <c r="J3640">
        <v>35</v>
      </c>
      <c r="M3640" t="s">
        <v>744</v>
      </c>
      <c r="N3640" t="s">
        <v>745</v>
      </c>
      <c r="O3640">
        <v>0</v>
      </c>
      <c r="P3640" t="s">
        <v>746</v>
      </c>
      <c r="Q3640" t="s">
        <v>747</v>
      </c>
      <c r="R3640" t="s">
        <v>747</v>
      </c>
      <c r="S3640" s="71">
        <v>45427</v>
      </c>
      <c r="T3640" s="94">
        <v>0.41666666666666669</v>
      </c>
      <c r="U3640" s="71">
        <v>45427</v>
      </c>
      <c r="V3640" s="94">
        <v>0.60416666666666663</v>
      </c>
      <c r="W3640">
        <v>270</v>
      </c>
      <c r="X3640">
        <v>4.5</v>
      </c>
      <c r="AB3640" t="s">
        <v>1186</v>
      </c>
      <c r="AC3640" t="s">
        <v>1187</v>
      </c>
      <c r="AD3640">
        <v>96452</v>
      </c>
    </row>
    <row r="3641" spans="1:30" x14ac:dyDescent="0.25">
      <c r="A3641" t="s">
        <v>1188</v>
      </c>
      <c r="C3641" t="s">
        <v>1189</v>
      </c>
      <c r="D3641" t="s">
        <v>258</v>
      </c>
      <c r="E3641" t="s">
        <v>1190</v>
      </c>
      <c r="F3641" t="s">
        <v>782</v>
      </c>
      <c r="H3641" t="s">
        <v>743</v>
      </c>
      <c r="I3641">
        <v>20</v>
      </c>
      <c r="J3641">
        <v>35</v>
      </c>
      <c r="M3641" t="s">
        <v>744</v>
      </c>
      <c r="N3641" t="s">
        <v>745</v>
      </c>
      <c r="O3641">
        <v>0</v>
      </c>
      <c r="P3641" t="s">
        <v>791</v>
      </c>
      <c r="Q3641" t="s">
        <v>85</v>
      </c>
      <c r="R3641" t="s">
        <v>792</v>
      </c>
      <c r="S3641" s="71">
        <v>45427</v>
      </c>
      <c r="T3641" s="94">
        <v>0.625</v>
      </c>
      <c r="U3641" s="71">
        <v>45427</v>
      </c>
      <c r="V3641" s="94">
        <v>0.70833333333333337</v>
      </c>
      <c r="W3641">
        <v>120</v>
      </c>
      <c r="X3641">
        <v>2</v>
      </c>
      <c r="Y3641" t="s">
        <v>34</v>
      </c>
      <c r="AB3641" t="s">
        <v>1197</v>
      </c>
      <c r="AC3641" t="s">
        <v>1198</v>
      </c>
      <c r="AD3641">
        <v>114050</v>
      </c>
    </row>
    <row r="3642" spans="1:30" x14ac:dyDescent="0.25">
      <c r="A3642" t="s">
        <v>1203</v>
      </c>
      <c r="C3642" t="s">
        <v>1204</v>
      </c>
      <c r="D3642" t="s">
        <v>188</v>
      </c>
      <c r="E3642" t="s">
        <v>1205</v>
      </c>
      <c r="F3642" t="s">
        <v>782</v>
      </c>
      <c r="H3642" t="s">
        <v>811</v>
      </c>
      <c r="I3642">
        <v>0</v>
      </c>
      <c r="J3642">
        <v>38</v>
      </c>
      <c r="M3642" t="s">
        <v>744</v>
      </c>
      <c r="N3642" t="s">
        <v>745</v>
      </c>
      <c r="O3642">
        <v>0</v>
      </c>
      <c r="P3642" t="s">
        <v>819</v>
      </c>
      <c r="Q3642" t="s">
        <v>86</v>
      </c>
      <c r="R3642" t="s">
        <v>86</v>
      </c>
      <c r="S3642" s="71">
        <v>45415</v>
      </c>
      <c r="T3642" s="94">
        <v>0.29166666666666669</v>
      </c>
      <c r="U3642" s="71">
        <v>45415</v>
      </c>
      <c r="V3642" s="94">
        <v>0.33333333333333331</v>
      </c>
      <c r="W3642">
        <v>60</v>
      </c>
      <c r="X3642">
        <v>1</v>
      </c>
      <c r="Y3642" t="s">
        <v>35</v>
      </c>
      <c r="AB3642" t="s">
        <v>867</v>
      </c>
      <c r="AC3642" t="s">
        <v>868</v>
      </c>
      <c r="AD3642">
        <v>123072</v>
      </c>
    </row>
    <row r="3643" spans="1:30" x14ac:dyDescent="0.25">
      <c r="A3643" t="s">
        <v>1203</v>
      </c>
      <c r="C3643" t="s">
        <v>1204</v>
      </c>
      <c r="D3643" t="s">
        <v>188</v>
      </c>
      <c r="E3643" t="s">
        <v>1205</v>
      </c>
      <c r="F3643" t="s">
        <v>782</v>
      </c>
      <c r="H3643" t="s">
        <v>811</v>
      </c>
      <c r="I3643">
        <v>0</v>
      </c>
      <c r="J3643">
        <v>38</v>
      </c>
      <c r="M3643" t="s">
        <v>744</v>
      </c>
      <c r="N3643" t="s">
        <v>745</v>
      </c>
      <c r="O3643">
        <v>0</v>
      </c>
      <c r="P3643" t="s">
        <v>750</v>
      </c>
      <c r="Q3643" t="s">
        <v>747</v>
      </c>
      <c r="R3643" t="s">
        <v>747</v>
      </c>
      <c r="S3643" s="71">
        <v>45415</v>
      </c>
      <c r="T3643" s="94">
        <v>0.33333333333333331</v>
      </c>
      <c r="U3643" s="71">
        <v>45415</v>
      </c>
      <c r="V3643" s="94">
        <v>0.375</v>
      </c>
      <c r="W3643">
        <v>60</v>
      </c>
      <c r="X3643">
        <v>1</v>
      </c>
      <c r="AB3643" t="s">
        <v>751</v>
      </c>
      <c r="AC3643" t="s">
        <v>752</v>
      </c>
      <c r="AD3643">
        <v>124929</v>
      </c>
    </row>
    <row r="3644" spans="1:30" x14ac:dyDescent="0.25">
      <c r="A3644" t="s">
        <v>1203</v>
      </c>
      <c r="C3644" t="s">
        <v>1204</v>
      </c>
      <c r="D3644" t="s">
        <v>188</v>
      </c>
      <c r="E3644" t="s">
        <v>1205</v>
      </c>
      <c r="F3644" t="s">
        <v>782</v>
      </c>
      <c r="H3644" t="s">
        <v>811</v>
      </c>
      <c r="I3644">
        <v>0</v>
      </c>
      <c r="J3644">
        <v>38</v>
      </c>
      <c r="M3644" t="s">
        <v>744</v>
      </c>
      <c r="N3644" t="s">
        <v>745</v>
      </c>
      <c r="O3644">
        <v>0</v>
      </c>
      <c r="P3644" t="s">
        <v>746</v>
      </c>
      <c r="Q3644" t="s">
        <v>747</v>
      </c>
      <c r="R3644" t="s">
        <v>747</v>
      </c>
      <c r="S3644" s="71">
        <v>45415</v>
      </c>
      <c r="T3644" s="94">
        <v>0.40625</v>
      </c>
      <c r="U3644" s="71">
        <v>45415</v>
      </c>
      <c r="V3644" s="94">
        <v>0.5625</v>
      </c>
      <c r="W3644">
        <v>225</v>
      </c>
      <c r="X3644">
        <v>3.75</v>
      </c>
      <c r="AB3644" t="s">
        <v>1208</v>
      </c>
      <c r="AC3644" t="s">
        <v>1209</v>
      </c>
      <c r="AD3644">
        <v>93453</v>
      </c>
    </row>
    <row r="3645" spans="1:30" x14ac:dyDescent="0.25">
      <c r="A3645" t="s">
        <v>1203</v>
      </c>
      <c r="C3645" t="s">
        <v>1204</v>
      </c>
      <c r="D3645" t="s">
        <v>188</v>
      </c>
      <c r="E3645" t="s">
        <v>1205</v>
      </c>
      <c r="F3645" t="s">
        <v>782</v>
      </c>
      <c r="H3645" t="s">
        <v>811</v>
      </c>
      <c r="I3645">
        <v>0</v>
      </c>
      <c r="J3645">
        <v>38</v>
      </c>
      <c r="M3645" t="s">
        <v>744</v>
      </c>
      <c r="N3645" t="s">
        <v>745</v>
      </c>
      <c r="O3645">
        <v>0</v>
      </c>
      <c r="P3645" t="s">
        <v>819</v>
      </c>
      <c r="Q3645" t="s">
        <v>86</v>
      </c>
      <c r="R3645" t="s">
        <v>86</v>
      </c>
      <c r="S3645" s="71">
        <v>45415</v>
      </c>
      <c r="T3645" s="94">
        <v>0.57291666666666663</v>
      </c>
      <c r="U3645" s="71">
        <v>45415</v>
      </c>
      <c r="V3645" s="94">
        <v>0.61458333333333337</v>
      </c>
      <c r="W3645">
        <v>60</v>
      </c>
      <c r="X3645">
        <v>1</v>
      </c>
      <c r="Y3645" t="s">
        <v>35</v>
      </c>
      <c r="AB3645" t="s">
        <v>861</v>
      </c>
      <c r="AC3645" t="s">
        <v>862</v>
      </c>
      <c r="AD3645">
        <v>116599</v>
      </c>
    </row>
    <row r="3646" spans="1:30" x14ac:dyDescent="0.25">
      <c r="A3646" t="s">
        <v>1203</v>
      </c>
      <c r="C3646" t="s">
        <v>1204</v>
      </c>
      <c r="D3646" t="s">
        <v>188</v>
      </c>
      <c r="E3646" t="s">
        <v>1205</v>
      </c>
      <c r="F3646" t="s">
        <v>782</v>
      </c>
      <c r="H3646" t="s">
        <v>811</v>
      </c>
      <c r="I3646">
        <v>0</v>
      </c>
      <c r="J3646">
        <v>38</v>
      </c>
      <c r="M3646" t="s">
        <v>789</v>
      </c>
      <c r="N3646" t="s">
        <v>777</v>
      </c>
      <c r="P3646" t="s">
        <v>790</v>
      </c>
      <c r="S3646" s="71">
        <v>45415</v>
      </c>
      <c r="T3646" s="94">
        <v>0.57291666666666663</v>
      </c>
      <c r="U3646" s="71">
        <v>45415</v>
      </c>
      <c r="V3646" s="94">
        <v>0.61458333333333337</v>
      </c>
      <c r="W3646">
        <v>9.4600000000000009</v>
      </c>
      <c r="X3646">
        <v>0.15766666700000001</v>
      </c>
      <c r="Y3646" t="s">
        <v>35</v>
      </c>
      <c r="AD3646">
        <v>116599</v>
      </c>
    </row>
    <row r="3647" spans="1:30" x14ac:dyDescent="0.25">
      <c r="A3647" t="s">
        <v>1203</v>
      </c>
      <c r="C3647" t="s">
        <v>1204</v>
      </c>
      <c r="D3647" t="s">
        <v>188</v>
      </c>
      <c r="E3647" t="s">
        <v>1205</v>
      </c>
      <c r="F3647" t="s">
        <v>782</v>
      </c>
      <c r="H3647" t="s">
        <v>811</v>
      </c>
      <c r="I3647">
        <v>0</v>
      </c>
      <c r="J3647">
        <v>38</v>
      </c>
      <c r="M3647" t="s">
        <v>744</v>
      </c>
      <c r="N3647" t="s">
        <v>745</v>
      </c>
      <c r="O3647">
        <v>0</v>
      </c>
      <c r="P3647" t="s">
        <v>783</v>
      </c>
      <c r="Q3647" t="s">
        <v>86</v>
      </c>
      <c r="R3647" t="s">
        <v>86</v>
      </c>
      <c r="S3647" s="71">
        <v>45415</v>
      </c>
      <c r="T3647" s="94">
        <v>0.625</v>
      </c>
      <c r="U3647" s="71">
        <v>45415</v>
      </c>
      <c r="V3647" s="94">
        <v>0.66666666666666663</v>
      </c>
      <c r="W3647">
        <v>60</v>
      </c>
      <c r="X3647">
        <v>1</v>
      </c>
      <c r="Y3647" t="s">
        <v>35</v>
      </c>
      <c r="AB3647" t="s">
        <v>800</v>
      </c>
      <c r="AC3647" t="s">
        <v>801</v>
      </c>
      <c r="AD3647">
        <v>116260</v>
      </c>
    </row>
    <row r="3648" spans="1:30" x14ac:dyDescent="0.25">
      <c r="A3648" t="s">
        <v>1203</v>
      </c>
      <c r="C3648" t="s">
        <v>1204</v>
      </c>
      <c r="D3648" t="s">
        <v>188</v>
      </c>
      <c r="E3648" t="s">
        <v>1205</v>
      </c>
      <c r="F3648" t="s">
        <v>782</v>
      </c>
      <c r="H3648" t="s">
        <v>811</v>
      </c>
      <c r="I3648">
        <v>0</v>
      </c>
      <c r="J3648">
        <v>38</v>
      </c>
      <c r="M3648" t="s">
        <v>789</v>
      </c>
      <c r="N3648" t="s">
        <v>777</v>
      </c>
      <c r="P3648" t="s">
        <v>790</v>
      </c>
      <c r="S3648" s="71">
        <v>45415</v>
      </c>
      <c r="T3648" s="94">
        <v>0.625</v>
      </c>
      <c r="U3648" s="71">
        <v>45415</v>
      </c>
      <c r="V3648" s="94">
        <v>0.66666666666666663</v>
      </c>
      <c r="W3648">
        <v>4.78</v>
      </c>
      <c r="X3648">
        <v>7.9666666999999997E-2</v>
      </c>
      <c r="Y3648" t="s">
        <v>35</v>
      </c>
      <c r="AD3648">
        <v>116260</v>
      </c>
    </row>
    <row r="3649" spans="1:30" x14ac:dyDescent="0.25">
      <c r="A3649" t="s">
        <v>1203</v>
      </c>
      <c r="C3649" t="s">
        <v>1204</v>
      </c>
      <c r="D3649" t="s">
        <v>188</v>
      </c>
      <c r="E3649" t="s">
        <v>1205</v>
      </c>
      <c r="F3649" t="s">
        <v>782</v>
      </c>
      <c r="H3649" t="s">
        <v>811</v>
      </c>
      <c r="I3649">
        <v>0</v>
      </c>
      <c r="J3649">
        <v>38</v>
      </c>
      <c r="M3649" t="s">
        <v>744</v>
      </c>
      <c r="N3649" t="s">
        <v>796</v>
      </c>
      <c r="O3649">
        <v>0</v>
      </c>
      <c r="P3649" t="s">
        <v>797</v>
      </c>
      <c r="Q3649" t="s">
        <v>747</v>
      </c>
      <c r="R3649" t="s">
        <v>747</v>
      </c>
      <c r="S3649" s="71">
        <v>45415</v>
      </c>
      <c r="T3649" s="94">
        <v>0.66666666666666663</v>
      </c>
      <c r="U3649" s="71">
        <v>45415</v>
      </c>
      <c r="V3649" s="94">
        <v>0.6875</v>
      </c>
      <c r="W3649">
        <v>30</v>
      </c>
      <c r="X3649">
        <v>0.5</v>
      </c>
      <c r="AB3649" t="s">
        <v>798</v>
      </c>
      <c r="AC3649" t="s">
        <v>799</v>
      </c>
      <c r="AD3649">
        <v>124807</v>
      </c>
    </row>
    <row r="3650" spans="1:30" x14ac:dyDescent="0.25">
      <c r="A3650" t="s">
        <v>1203</v>
      </c>
      <c r="C3650" t="s">
        <v>1204</v>
      </c>
      <c r="D3650" t="s">
        <v>188</v>
      </c>
      <c r="E3650" t="s">
        <v>1205</v>
      </c>
      <c r="F3650" t="s">
        <v>782</v>
      </c>
      <c r="H3650" t="s">
        <v>811</v>
      </c>
      <c r="I3650">
        <v>0</v>
      </c>
      <c r="J3650">
        <v>38</v>
      </c>
      <c r="M3650" t="s">
        <v>744</v>
      </c>
      <c r="N3650" t="s">
        <v>745</v>
      </c>
      <c r="O3650">
        <v>0</v>
      </c>
      <c r="P3650" t="s">
        <v>819</v>
      </c>
      <c r="Q3650" t="s">
        <v>86</v>
      </c>
      <c r="R3650" t="s">
        <v>86</v>
      </c>
      <c r="S3650" s="71">
        <v>45416</v>
      </c>
      <c r="T3650" s="94">
        <v>0.41666666666666669</v>
      </c>
      <c r="U3650" s="71">
        <v>45416</v>
      </c>
      <c r="V3650" s="94">
        <v>0.5</v>
      </c>
      <c r="W3650">
        <v>120</v>
      </c>
      <c r="X3650">
        <v>2</v>
      </c>
      <c r="Y3650" t="s">
        <v>35</v>
      </c>
      <c r="AB3650" t="s">
        <v>1210</v>
      </c>
      <c r="AC3650" t="s">
        <v>1211</v>
      </c>
      <c r="AD3650">
        <v>123645</v>
      </c>
    </row>
    <row r="3651" spans="1:30" x14ac:dyDescent="0.25">
      <c r="A3651" t="s">
        <v>1203</v>
      </c>
      <c r="C3651" t="s">
        <v>1204</v>
      </c>
      <c r="D3651" t="s">
        <v>188</v>
      </c>
      <c r="E3651" t="s">
        <v>1205</v>
      </c>
      <c r="F3651" t="s">
        <v>782</v>
      </c>
      <c r="H3651" t="s">
        <v>811</v>
      </c>
      <c r="I3651">
        <v>0</v>
      </c>
      <c r="J3651">
        <v>38</v>
      </c>
      <c r="M3651" t="s">
        <v>744</v>
      </c>
      <c r="N3651" t="s">
        <v>745</v>
      </c>
      <c r="O3651">
        <v>0</v>
      </c>
      <c r="P3651" t="s">
        <v>819</v>
      </c>
      <c r="Q3651" t="s">
        <v>86</v>
      </c>
      <c r="R3651" t="s">
        <v>86</v>
      </c>
      <c r="S3651" s="71">
        <v>45418</v>
      </c>
      <c r="T3651" s="94">
        <v>0.29166666666666669</v>
      </c>
      <c r="U3651" s="71">
        <v>45418</v>
      </c>
      <c r="V3651" s="94">
        <v>0.33333333333333331</v>
      </c>
      <c r="W3651">
        <v>60</v>
      </c>
      <c r="X3651">
        <v>1</v>
      </c>
      <c r="Y3651" t="s">
        <v>35</v>
      </c>
      <c r="AB3651" t="s">
        <v>867</v>
      </c>
      <c r="AC3651" t="s">
        <v>868</v>
      </c>
      <c r="AD3651">
        <v>123111</v>
      </c>
    </row>
    <row r="3652" spans="1:30" x14ac:dyDescent="0.25">
      <c r="A3652" t="s">
        <v>1203</v>
      </c>
      <c r="C3652" t="s">
        <v>1204</v>
      </c>
      <c r="D3652" t="s">
        <v>188</v>
      </c>
      <c r="E3652" t="s">
        <v>1205</v>
      </c>
      <c r="F3652" t="s">
        <v>782</v>
      </c>
      <c r="H3652" t="s">
        <v>811</v>
      </c>
      <c r="I3652">
        <v>0</v>
      </c>
      <c r="J3652">
        <v>38</v>
      </c>
      <c r="M3652" t="s">
        <v>744</v>
      </c>
      <c r="N3652" t="s">
        <v>745</v>
      </c>
      <c r="O3652">
        <v>0</v>
      </c>
      <c r="P3652" t="s">
        <v>819</v>
      </c>
      <c r="Q3652" t="s">
        <v>86</v>
      </c>
      <c r="R3652" t="s">
        <v>86</v>
      </c>
      <c r="S3652" s="71">
        <v>45418</v>
      </c>
      <c r="T3652" s="94">
        <v>0.35416666666666669</v>
      </c>
      <c r="U3652" s="71">
        <v>45418</v>
      </c>
      <c r="V3652" s="94">
        <v>0.39583333333333331</v>
      </c>
      <c r="W3652">
        <v>60</v>
      </c>
      <c r="X3652">
        <v>1</v>
      </c>
      <c r="Y3652" t="s">
        <v>35</v>
      </c>
      <c r="AB3652" t="s">
        <v>828</v>
      </c>
      <c r="AC3652" t="s">
        <v>829</v>
      </c>
      <c r="AD3652">
        <v>93869</v>
      </c>
    </row>
    <row r="3653" spans="1:30" x14ac:dyDescent="0.25">
      <c r="A3653" t="s">
        <v>1203</v>
      </c>
      <c r="C3653" t="s">
        <v>1204</v>
      </c>
      <c r="D3653" t="s">
        <v>188</v>
      </c>
      <c r="E3653" t="s">
        <v>1205</v>
      </c>
      <c r="F3653" t="s">
        <v>782</v>
      </c>
      <c r="H3653" t="s">
        <v>811</v>
      </c>
      <c r="I3653">
        <v>0</v>
      </c>
      <c r="J3653">
        <v>38</v>
      </c>
      <c r="M3653" t="s">
        <v>789</v>
      </c>
      <c r="N3653" t="s">
        <v>777</v>
      </c>
      <c r="P3653" t="s">
        <v>790</v>
      </c>
      <c r="S3653" s="71">
        <v>45418</v>
      </c>
      <c r="T3653" s="94">
        <v>0.35416666666666669</v>
      </c>
      <c r="U3653" s="71">
        <v>45418</v>
      </c>
      <c r="V3653" s="94">
        <v>0.39583333333333331</v>
      </c>
      <c r="W3653">
        <v>4.82</v>
      </c>
      <c r="X3653">
        <v>8.0333333000000007E-2</v>
      </c>
      <c r="Y3653" t="s">
        <v>35</v>
      </c>
      <c r="AD3653">
        <v>93869</v>
      </c>
    </row>
    <row r="3654" spans="1:30" x14ac:dyDescent="0.25">
      <c r="A3654" t="s">
        <v>1203</v>
      </c>
      <c r="C3654" t="s">
        <v>1204</v>
      </c>
      <c r="D3654" t="s">
        <v>188</v>
      </c>
      <c r="E3654" t="s">
        <v>1205</v>
      </c>
      <c r="F3654" t="s">
        <v>782</v>
      </c>
      <c r="G3654" t="s">
        <v>98</v>
      </c>
      <c r="H3654" t="s">
        <v>811</v>
      </c>
      <c r="I3654">
        <v>0</v>
      </c>
      <c r="J3654">
        <v>38</v>
      </c>
      <c r="M3654" t="s">
        <v>744</v>
      </c>
      <c r="N3654" t="s">
        <v>745</v>
      </c>
      <c r="O3654">
        <v>0</v>
      </c>
      <c r="P3654" t="s">
        <v>746</v>
      </c>
      <c r="Q3654" t="s">
        <v>747</v>
      </c>
      <c r="R3654" t="s">
        <v>747</v>
      </c>
      <c r="S3654" s="71">
        <v>45418</v>
      </c>
      <c r="T3654" s="94">
        <v>0.41666666666666669</v>
      </c>
      <c r="U3654" s="71">
        <v>45418</v>
      </c>
      <c r="V3654" s="94">
        <v>0.60416666666666663</v>
      </c>
      <c r="W3654">
        <v>270</v>
      </c>
      <c r="X3654">
        <v>4.5</v>
      </c>
      <c r="AB3654" t="s">
        <v>1071</v>
      </c>
      <c r="AC3654" t="s">
        <v>1688</v>
      </c>
      <c r="AD3654">
        <v>93502</v>
      </c>
    </row>
    <row r="3655" spans="1:30" x14ac:dyDescent="0.25">
      <c r="A3655" t="s">
        <v>1203</v>
      </c>
      <c r="C3655" t="s">
        <v>1204</v>
      </c>
      <c r="D3655" t="s">
        <v>188</v>
      </c>
      <c r="E3655" t="s">
        <v>1205</v>
      </c>
      <c r="F3655" t="s">
        <v>782</v>
      </c>
      <c r="H3655" t="s">
        <v>811</v>
      </c>
      <c r="I3655">
        <v>0</v>
      </c>
      <c r="J3655">
        <v>38</v>
      </c>
      <c r="M3655" t="s">
        <v>744</v>
      </c>
      <c r="N3655" t="s">
        <v>745</v>
      </c>
      <c r="O3655">
        <v>0</v>
      </c>
      <c r="P3655" t="s">
        <v>819</v>
      </c>
      <c r="Q3655" t="s">
        <v>86</v>
      </c>
      <c r="R3655" t="s">
        <v>86</v>
      </c>
      <c r="S3655" s="71">
        <v>45418</v>
      </c>
      <c r="T3655" s="94">
        <v>0.61458333333333337</v>
      </c>
      <c r="U3655" s="71">
        <v>45418</v>
      </c>
      <c r="V3655" s="94">
        <v>0.65625</v>
      </c>
      <c r="W3655">
        <v>60</v>
      </c>
      <c r="X3655">
        <v>1</v>
      </c>
      <c r="Y3655" t="s">
        <v>35</v>
      </c>
      <c r="AB3655" t="s">
        <v>1210</v>
      </c>
      <c r="AC3655" t="s">
        <v>1211</v>
      </c>
      <c r="AD3655">
        <v>93649</v>
      </c>
    </row>
    <row r="3656" spans="1:30" x14ac:dyDescent="0.25">
      <c r="A3656" t="s">
        <v>1203</v>
      </c>
      <c r="C3656" t="s">
        <v>1204</v>
      </c>
      <c r="D3656" t="s">
        <v>188</v>
      </c>
      <c r="E3656" t="s">
        <v>1205</v>
      </c>
      <c r="F3656" t="s">
        <v>782</v>
      </c>
      <c r="H3656" t="s">
        <v>811</v>
      </c>
      <c r="I3656">
        <v>0</v>
      </c>
      <c r="J3656">
        <v>38</v>
      </c>
      <c r="M3656" t="s">
        <v>789</v>
      </c>
      <c r="N3656" t="s">
        <v>777</v>
      </c>
      <c r="P3656" t="s">
        <v>790</v>
      </c>
      <c r="S3656" s="71">
        <v>45418</v>
      </c>
      <c r="T3656" s="94">
        <v>0.61458333333333337</v>
      </c>
      <c r="U3656" s="71">
        <v>45418</v>
      </c>
      <c r="V3656" s="94">
        <v>0.65625</v>
      </c>
      <c r="W3656">
        <v>7.04</v>
      </c>
      <c r="X3656">
        <v>0.117333333</v>
      </c>
      <c r="Y3656" t="s">
        <v>35</v>
      </c>
      <c r="AD3656">
        <v>93649</v>
      </c>
    </row>
    <row r="3657" spans="1:30" x14ac:dyDescent="0.25">
      <c r="A3657" t="s">
        <v>1203</v>
      </c>
      <c r="C3657" t="s">
        <v>1204</v>
      </c>
      <c r="D3657" t="s">
        <v>188</v>
      </c>
      <c r="E3657" t="s">
        <v>1205</v>
      </c>
      <c r="F3657" t="s">
        <v>782</v>
      </c>
      <c r="H3657" t="s">
        <v>811</v>
      </c>
      <c r="I3657">
        <v>0</v>
      </c>
      <c r="J3657">
        <v>38</v>
      </c>
      <c r="M3657" t="s">
        <v>744</v>
      </c>
      <c r="N3657" t="s">
        <v>745</v>
      </c>
      <c r="O3657">
        <v>0</v>
      </c>
      <c r="P3657" t="s">
        <v>783</v>
      </c>
      <c r="Q3657" t="s">
        <v>86</v>
      </c>
      <c r="R3657" t="s">
        <v>86</v>
      </c>
      <c r="S3657" s="71">
        <v>45418</v>
      </c>
      <c r="T3657" s="94">
        <v>0.66666666666666663</v>
      </c>
      <c r="U3657" s="71">
        <v>45418</v>
      </c>
      <c r="V3657" s="94">
        <v>0.70833333333333337</v>
      </c>
      <c r="W3657">
        <v>60</v>
      </c>
      <c r="X3657">
        <v>1</v>
      </c>
      <c r="Y3657" t="s">
        <v>35</v>
      </c>
      <c r="AB3657" t="s">
        <v>1212</v>
      </c>
      <c r="AC3657" t="s">
        <v>1213</v>
      </c>
      <c r="AD3657">
        <v>118791</v>
      </c>
    </row>
    <row r="3658" spans="1:30" x14ac:dyDescent="0.25">
      <c r="A3658" t="s">
        <v>1203</v>
      </c>
      <c r="C3658" t="s">
        <v>1204</v>
      </c>
      <c r="D3658" t="s">
        <v>188</v>
      </c>
      <c r="E3658" t="s">
        <v>1205</v>
      </c>
      <c r="F3658" t="s">
        <v>782</v>
      </c>
      <c r="H3658" t="s">
        <v>811</v>
      </c>
      <c r="I3658">
        <v>0</v>
      </c>
      <c r="J3658">
        <v>38</v>
      </c>
      <c r="M3658" t="s">
        <v>789</v>
      </c>
      <c r="N3658" t="s">
        <v>777</v>
      </c>
      <c r="P3658" t="s">
        <v>790</v>
      </c>
      <c r="S3658" s="71">
        <v>45418</v>
      </c>
      <c r="T3658" s="94">
        <v>0.66666666666666663</v>
      </c>
      <c r="U3658" s="71">
        <v>45418</v>
      </c>
      <c r="V3658" s="94">
        <v>0.70833333333333337</v>
      </c>
      <c r="W3658">
        <v>5.65</v>
      </c>
      <c r="X3658">
        <v>9.4166666999999996E-2</v>
      </c>
      <c r="Y3658" t="s">
        <v>35</v>
      </c>
      <c r="AD3658">
        <v>118791</v>
      </c>
    </row>
    <row r="3659" spans="1:30" x14ac:dyDescent="0.25">
      <c r="A3659" t="s">
        <v>1203</v>
      </c>
      <c r="C3659" t="s">
        <v>1204</v>
      </c>
      <c r="D3659" t="s">
        <v>188</v>
      </c>
      <c r="E3659" t="s">
        <v>1205</v>
      </c>
      <c r="F3659" t="s">
        <v>782</v>
      </c>
      <c r="H3659" t="s">
        <v>811</v>
      </c>
      <c r="I3659">
        <v>0</v>
      </c>
      <c r="J3659">
        <v>38</v>
      </c>
      <c r="M3659" t="s">
        <v>744</v>
      </c>
      <c r="N3659" t="s">
        <v>796</v>
      </c>
      <c r="O3659">
        <v>0</v>
      </c>
      <c r="P3659" t="s">
        <v>797</v>
      </c>
      <c r="Q3659" t="s">
        <v>747</v>
      </c>
      <c r="R3659" t="s">
        <v>747</v>
      </c>
      <c r="S3659" s="71">
        <v>45418</v>
      </c>
      <c r="T3659" s="94">
        <v>0.70833333333333337</v>
      </c>
      <c r="U3659" s="71">
        <v>45418</v>
      </c>
      <c r="V3659" s="94">
        <v>0.77083333333333337</v>
      </c>
      <c r="W3659">
        <v>90</v>
      </c>
      <c r="X3659">
        <v>1.5</v>
      </c>
      <c r="AB3659" t="s">
        <v>798</v>
      </c>
      <c r="AC3659" t="s">
        <v>799</v>
      </c>
      <c r="AD3659">
        <v>124933</v>
      </c>
    </row>
    <row r="3660" spans="1:30" x14ac:dyDescent="0.25">
      <c r="A3660" t="s">
        <v>1203</v>
      </c>
      <c r="C3660" t="s">
        <v>1204</v>
      </c>
      <c r="D3660" t="s">
        <v>188</v>
      </c>
      <c r="E3660" t="s">
        <v>1205</v>
      </c>
      <c r="F3660" t="s">
        <v>782</v>
      </c>
      <c r="H3660" t="s">
        <v>811</v>
      </c>
      <c r="I3660">
        <v>0</v>
      </c>
      <c r="J3660">
        <v>38</v>
      </c>
      <c r="M3660" t="s">
        <v>744</v>
      </c>
      <c r="N3660" t="s">
        <v>745</v>
      </c>
      <c r="O3660">
        <v>0</v>
      </c>
      <c r="P3660" t="s">
        <v>819</v>
      </c>
      <c r="Q3660" t="s">
        <v>86</v>
      </c>
      <c r="R3660" t="s">
        <v>86</v>
      </c>
      <c r="S3660" s="71">
        <v>45420</v>
      </c>
      <c r="T3660" s="94">
        <v>0.60416666666666663</v>
      </c>
      <c r="U3660" s="71">
        <v>45420</v>
      </c>
      <c r="V3660" s="94">
        <v>0.72916666666666663</v>
      </c>
      <c r="W3660">
        <v>180</v>
      </c>
      <c r="X3660">
        <v>3</v>
      </c>
      <c r="Y3660" t="s">
        <v>35</v>
      </c>
      <c r="AB3660" t="s">
        <v>1210</v>
      </c>
      <c r="AC3660" t="s">
        <v>1211</v>
      </c>
      <c r="AD3660">
        <v>113312</v>
      </c>
    </row>
    <row r="3661" spans="1:30" x14ac:dyDescent="0.25">
      <c r="A3661" t="s">
        <v>1203</v>
      </c>
      <c r="C3661" t="s">
        <v>1204</v>
      </c>
      <c r="D3661" t="s">
        <v>188</v>
      </c>
      <c r="E3661" t="s">
        <v>1205</v>
      </c>
      <c r="F3661" t="s">
        <v>782</v>
      </c>
      <c r="H3661" t="s">
        <v>811</v>
      </c>
      <c r="I3661">
        <v>0</v>
      </c>
      <c r="J3661">
        <v>38</v>
      </c>
      <c r="M3661" t="s">
        <v>744</v>
      </c>
      <c r="N3661" t="s">
        <v>796</v>
      </c>
      <c r="O3661">
        <v>0</v>
      </c>
      <c r="P3661" t="s">
        <v>797</v>
      </c>
      <c r="Q3661" t="s">
        <v>747</v>
      </c>
      <c r="R3661" t="s">
        <v>747</v>
      </c>
      <c r="S3661" s="71">
        <v>45420</v>
      </c>
      <c r="T3661" s="94">
        <v>0.72916666666666663</v>
      </c>
      <c r="U3661" s="71">
        <v>45420</v>
      </c>
      <c r="V3661" s="94">
        <v>0.75</v>
      </c>
      <c r="W3661">
        <v>30</v>
      </c>
      <c r="X3661">
        <v>0.5</v>
      </c>
      <c r="AB3661" t="s">
        <v>798</v>
      </c>
      <c r="AC3661" t="s">
        <v>799</v>
      </c>
      <c r="AD3661">
        <v>126853</v>
      </c>
    </row>
    <row r="3662" spans="1:30" x14ac:dyDescent="0.25">
      <c r="A3662" t="s">
        <v>1203</v>
      </c>
      <c r="C3662" t="s">
        <v>1204</v>
      </c>
      <c r="D3662" t="s">
        <v>188</v>
      </c>
      <c r="E3662" t="s">
        <v>1205</v>
      </c>
      <c r="F3662" t="s">
        <v>782</v>
      </c>
      <c r="H3662" t="s">
        <v>811</v>
      </c>
      <c r="I3662">
        <v>0</v>
      </c>
      <c r="J3662">
        <v>38</v>
      </c>
      <c r="M3662" t="s">
        <v>744</v>
      </c>
      <c r="N3662" t="s">
        <v>745</v>
      </c>
      <c r="O3662">
        <v>0</v>
      </c>
      <c r="P3662" t="s">
        <v>783</v>
      </c>
      <c r="Q3662" t="s">
        <v>802</v>
      </c>
      <c r="R3662" t="s">
        <v>802</v>
      </c>
      <c r="S3662" s="71">
        <v>45420</v>
      </c>
      <c r="T3662" s="94">
        <v>0.75</v>
      </c>
      <c r="U3662" s="71">
        <v>45420</v>
      </c>
      <c r="V3662" s="94">
        <v>0.83333333333333337</v>
      </c>
      <c r="W3662">
        <v>120</v>
      </c>
      <c r="X3662">
        <v>2</v>
      </c>
      <c r="Y3662" t="s">
        <v>34</v>
      </c>
      <c r="AB3662" t="s">
        <v>1582</v>
      </c>
      <c r="AC3662" t="s">
        <v>1583</v>
      </c>
      <c r="AD3662">
        <v>121743</v>
      </c>
    </row>
    <row r="3663" spans="1:30" x14ac:dyDescent="0.25">
      <c r="A3663" t="s">
        <v>1203</v>
      </c>
      <c r="C3663" t="s">
        <v>1204</v>
      </c>
      <c r="D3663" t="s">
        <v>188</v>
      </c>
      <c r="E3663" t="s">
        <v>1205</v>
      </c>
      <c r="F3663" t="s">
        <v>782</v>
      </c>
      <c r="H3663" t="s">
        <v>811</v>
      </c>
      <c r="I3663">
        <v>0</v>
      </c>
      <c r="J3663">
        <v>38</v>
      </c>
      <c r="M3663" t="s">
        <v>789</v>
      </c>
      <c r="N3663" t="s">
        <v>777</v>
      </c>
      <c r="P3663" t="s">
        <v>790</v>
      </c>
      <c r="S3663" s="71">
        <v>45420</v>
      </c>
      <c r="T3663" s="94">
        <v>0.75</v>
      </c>
      <c r="U3663" s="71">
        <v>45420</v>
      </c>
      <c r="V3663" s="94">
        <v>0.83333333333333337</v>
      </c>
      <c r="W3663">
        <v>5.43</v>
      </c>
      <c r="X3663">
        <v>9.0499999999999997E-2</v>
      </c>
      <c r="Y3663" t="s">
        <v>34</v>
      </c>
      <c r="AD3663">
        <v>121743</v>
      </c>
    </row>
    <row r="3664" spans="1:30" x14ac:dyDescent="0.25">
      <c r="A3664" t="s">
        <v>1203</v>
      </c>
      <c r="C3664" t="s">
        <v>1204</v>
      </c>
      <c r="D3664" t="s">
        <v>188</v>
      </c>
      <c r="E3664" t="s">
        <v>1205</v>
      </c>
      <c r="F3664" t="s">
        <v>782</v>
      </c>
      <c r="H3664" t="s">
        <v>811</v>
      </c>
      <c r="I3664">
        <v>0</v>
      </c>
      <c r="J3664">
        <v>38</v>
      </c>
      <c r="M3664" t="s">
        <v>744</v>
      </c>
      <c r="N3664" t="s">
        <v>745</v>
      </c>
      <c r="O3664">
        <v>0</v>
      </c>
      <c r="P3664" t="s">
        <v>819</v>
      </c>
      <c r="Q3664" t="s">
        <v>86</v>
      </c>
      <c r="R3664" t="s">
        <v>86</v>
      </c>
      <c r="S3664" s="71">
        <v>45421</v>
      </c>
      <c r="T3664" s="94">
        <v>0.64583333333333337</v>
      </c>
      <c r="U3664" s="71">
        <v>45421</v>
      </c>
      <c r="V3664" s="94">
        <v>0.6875</v>
      </c>
      <c r="W3664">
        <v>60</v>
      </c>
      <c r="X3664">
        <v>1</v>
      </c>
      <c r="Y3664" t="s">
        <v>35</v>
      </c>
      <c r="AB3664" t="s">
        <v>847</v>
      </c>
      <c r="AC3664" t="s">
        <v>848</v>
      </c>
      <c r="AD3664">
        <v>93128</v>
      </c>
    </row>
    <row r="3665" spans="1:30" x14ac:dyDescent="0.25">
      <c r="A3665" t="s">
        <v>1203</v>
      </c>
      <c r="C3665" t="s">
        <v>1204</v>
      </c>
      <c r="D3665" t="s">
        <v>188</v>
      </c>
      <c r="E3665" t="s">
        <v>1205</v>
      </c>
      <c r="F3665" t="s">
        <v>782</v>
      </c>
      <c r="H3665" t="s">
        <v>811</v>
      </c>
      <c r="I3665">
        <v>0</v>
      </c>
      <c r="J3665">
        <v>38</v>
      </c>
      <c r="M3665" t="s">
        <v>744</v>
      </c>
      <c r="N3665" t="s">
        <v>796</v>
      </c>
      <c r="O3665">
        <v>0</v>
      </c>
      <c r="P3665" t="s">
        <v>797</v>
      </c>
      <c r="Q3665" t="s">
        <v>747</v>
      </c>
      <c r="R3665" t="s">
        <v>747</v>
      </c>
      <c r="S3665" s="71">
        <v>45421</v>
      </c>
      <c r="T3665" s="94">
        <v>0.6875</v>
      </c>
      <c r="U3665" s="71">
        <v>45421</v>
      </c>
      <c r="V3665" s="94">
        <v>0.69791666666666663</v>
      </c>
      <c r="W3665">
        <v>15</v>
      </c>
      <c r="X3665">
        <v>0.25</v>
      </c>
      <c r="AB3665" t="s">
        <v>798</v>
      </c>
      <c r="AC3665" t="s">
        <v>799</v>
      </c>
      <c r="AD3665">
        <v>127073</v>
      </c>
    </row>
    <row r="3666" spans="1:30" x14ac:dyDescent="0.25">
      <c r="A3666" t="s">
        <v>1203</v>
      </c>
      <c r="C3666" t="s">
        <v>1204</v>
      </c>
      <c r="D3666" t="s">
        <v>188</v>
      </c>
      <c r="E3666" t="s">
        <v>1205</v>
      </c>
      <c r="F3666" t="s">
        <v>782</v>
      </c>
      <c r="H3666" t="s">
        <v>811</v>
      </c>
      <c r="I3666">
        <v>0</v>
      </c>
      <c r="J3666">
        <v>38</v>
      </c>
      <c r="M3666" t="s">
        <v>744</v>
      </c>
      <c r="N3666" t="s">
        <v>745</v>
      </c>
      <c r="O3666">
        <v>0</v>
      </c>
      <c r="P3666" t="s">
        <v>783</v>
      </c>
      <c r="Q3666" t="s">
        <v>86</v>
      </c>
      <c r="R3666" t="s">
        <v>86</v>
      </c>
      <c r="S3666" s="71">
        <v>45421</v>
      </c>
      <c r="T3666" s="94">
        <v>0.69791666666666663</v>
      </c>
      <c r="U3666" s="71">
        <v>45421</v>
      </c>
      <c r="V3666" s="94">
        <v>0.73958333333333337</v>
      </c>
      <c r="W3666">
        <v>60</v>
      </c>
      <c r="X3666">
        <v>1</v>
      </c>
      <c r="Y3666" t="s">
        <v>35</v>
      </c>
      <c r="AB3666" t="s">
        <v>800</v>
      </c>
      <c r="AC3666" t="s">
        <v>801</v>
      </c>
      <c r="AD3666">
        <v>106063</v>
      </c>
    </row>
    <row r="3667" spans="1:30" x14ac:dyDescent="0.25">
      <c r="A3667" t="s">
        <v>1203</v>
      </c>
      <c r="C3667" t="s">
        <v>1204</v>
      </c>
      <c r="D3667" t="s">
        <v>188</v>
      </c>
      <c r="E3667" t="s">
        <v>1205</v>
      </c>
      <c r="F3667" t="s">
        <v>782</v>
      </c>
      <c r="H3667" t="s">
        <v>811</v>
      </c>
      <c r="I3667">
        <v>0</v>
      </c>
      <c r="J3667">
        <v>38</v>
      </c>
      <c r="M3667" t="s">
        <v>789</v>
      </c>
      <c r="N3667" t="s">
        <v>777</v>
      </c>
      <c r="P3667" t="s">
        <v>790</v>
      </c>
      <c r="S3667" s="71">
        <v>45421</v>
      </c>
      <c r="T3667" s="94">
        <v>0.69791666666666663</v>
      </c>
      <c r="U3667" s="71">
        <v>45421</v>
      </c>
      <c r="V3667" s="94">
        <v>0.73958333333333337</v>
      </c>
      <c r="W3667">
        <v>5.72</v>
      </c>
      <c r="X3667">
        <v>9.5333333000000006E-2</v>
      </c>
      <c r="Y3667" t="s">
        <v>35</v>
      </c>
      <c r="AD3667">
        <v>106063</v>
      </c>
    </row>
    <row r="3668" spans="1:30" x14ac:dyDescent="0.25">
      <c r="A3668" t="s">
        <v>1203</v>
      </c>
      <c r="C3668" t="s">
        <v>1204</v>
      </c>
      <c r="D3668" t="s">
        <v>188</v>
      </c>
      <c r="E3668" t="s">
        <v>1205</v>
      </c>
      <c r="F3668" t="s">
        <v>782</v>
      </c>
      <c r="H3668" t="s">
        <v>811</v>
      </c>
      <c r="I3668">
        <v>0</v>
      </c>
      <c r="J3668">
        <v>38</v>
      </c>
      <c r="M3668" t="s">
        <v>744</v>
      </c>
      <c r="N3668" t="s">
        <v>745</v>
      </c>
      <c r="O3668">
        <v>0</v>
      </c>
      <c r="P3668" t="s">
        <v>819</v>
      </c>
      <c r="Q3668" t="s">
        <v>86</v>
      </c>
      <c r="R3668" t="s">
        <v>86</v>
      </c>
      <c r="S3668" s="71">
        <v>45423</v>
      </c>
      <c r="T3668" s="94">
        <v>0.41666666666666669</v>
      </c>
      <c r="U3668" s="71">
        <v>45423</v>
      </c>
      <c r="V3668" s="94">
        <v>0.5</v>
      </c>
      <c r="W3668">
        <v>120</v>
      </c>
      <c r="X3668">
        <v>2</v>
      </c>
      <c r="Y3668" t="s">
        <v>35</v>
      </c>
      <c r="AB3668" t="s">
        <v>1210</v>
      </c>
      <c r="AC3668" t="s">
        <v>1211</v>
      </c>
      <c r="AD3668">
        <v>125967</v>
      </c>
    </row>
    <row r="3669" spans="1:30" x14ac:dyDescent="0.25">
      <c r="A3669" t="s">
        <v>1214</v>
      </c>
      <c r="C3669" t="s">
        <v>1215</v>
      </c>
      <c r="D3669" t="s">
        <v>223</v>
      </c>
      <c r="E3669" t="s">
        <v>1216</v>
      </c>
      <c r="F3669" t="s">
        <v>782</v>
      </c>
      <c r="H3669" t="s">
        <v>743</v>
      </c>
      <c r="I3669">
        <v>0</v>
      </c>
      <c r="J3669">
        <v>38</v>
      </c>
      <c r="M3669" t="s">
        <v>744</v>
      </c>
      <c r="N3669" t="s">
        <v>796</v>
      </c>
      <c r="O3669">
        <v>0</v>
      </c>
      <c r="P3669" t="s">
        <v>797</v>
      </c>
      <c r="Q3669" t="s">
        <v>747</v>
      </c>
      <c r="R3669" t="s">
        <v>747</v>
      </c>
      <c r="S3669" s="71">
        <v>45414</v>
      </c>
      <c r="T3669" s="94">
        <v>0.33333333333333331</v>
      </c>
      <c r="U3669" s="71">
        <v>45414</v>
      </c>
      <c r="V3669" s="94">
        <v>0.34375</v>
      </c>
      <c r="W3669">
        <v>15</v>
      </c>
      <c r="X3669">
        <v>0.25</v>
      </c>
      <c r="AB3669" t="s">
        <v>798</v>
      </c>
      <c r="AC3669" t="s">
        <v>799</v>
      </c>
      <c r="AD3669">
        <v>124475</v>
      </c>
    </row>
    <row r="3670" spans="1:30" x14ac:dyDescent="0.25">
      <c r="A3670" t="s">
        <v>1214</v>
      </c>
      <c r="C3670" t="s">
        <v>1215</v>
      </c>
      <c r="D3670" t="s">
        <v>223</v>
      </c>
      <c r="E3670" t="s">
        <v>1216</v>
      </c>
      <c r="F3670" t="s">
        <v>782</v>
      </c>
      <c r="H3670" t="s">
        <v>743</v>
      </c>
      <c r="I3670">
        <v>0</v>
      </c>
      <c r="J3670">
        <v>38</v>
      </c>
      <c r="M3670" t="s">
        <v>744</v>
      </c>
      <c r="N3670" t="s">
        <v>745</v>
      </c>
      <c r="O3670">
        <v>0</v>
      </c>
      <c r="P3670" t="s">
        <v>816</v>
      </c>
      <c r="Q3670" t="s">
        <v>86</v>
      </c>
      <c r="R3670" t="s">
        <v>86</v>
      </c>
      <c r="S3670" s="71">
        <v>45414</v>
      </c>
      <c r="T3670" s="94">
        <v>0.5</v>
      </c>
      <c r="U3670" s="71">
        <v>45414</v>
      </c>
      <c r="V3670" s="94">
        <v>0.58333333333333337</v>
      </c>
      <c r="W3670">
        <v>120</v>
      </c>
      <c r="X3670">
        <v>2</v>
      </c>
      <c r="Y3670" t="s">
        <v>35</v>
      </c>
      <c r="AB3670" t="s">
        <v>1266</v>
      </c>
      <c r="AC3670" t="s">
        <v>1267</v>
      </c>
      <c r="AD3670">
        <v>101775</v>
      </c>
    </row>
    <row r="3671" spans="1:30" x14ac:dyDescent="0.25">
      <c r="A3671" t="s">
        <v>1214</v>
      </c>
      <c r="C3671" t="s">
        <v>1215</v>
      </c>
      <c r="D3671" t="s">
        <v>223</v>
      </c>
      <c r="E3671" t="s">
        <v>1216</v>
      </c>
      <c r="F3671" t="s">
        <v>782</v>
      </c>
      <c r="H3671" t="s">
        <v>743</v>
      </c>
      <c r="I3671">
        <v>0</v>
      </c>
      <c r="J3671">
        <v>38</v>
      </c>
      <c r="M3671" t="s">
        <v>744</v>
      </c>
      <c r="N3671" t="s">
        <v>796</v>
      </c>
      <c r="O3671">
        <v>0</v>
      </c>
      <c r="P3671" t="s">
        <v>797</v>
      </c>
      <c r="Q3671" t="s">
        <v>747</v>
      </c>
      <c r="R3671" t="s">
        <v>747</v>
      </c>
      <c r="S3671" s="71">
        <v>45414</v>
      </c>
      <c r="T3671" s="94">
        <v>0.58333333333333337</v>
      </c>
      <c r="U3671" s="71">
        <v>45414</v>
      </c>
      <c r="V3671" s="94">
        <v>0.60416666666666663</v>
      </c>
      <c r="W3671">
        <v>30</v>
      </c>
      <c r="X3671">
        <v>0.5</v>
      </c>
      <c r="AB3671" t="s">
        <v>798</v>
      </c>
      <c r="AC3671" t="s">
        <v>799</v>
      </c>
      <c r="AD3671">
        <v>124550</v>
      </c>
    </row>
    <row r="3672" spans="1:30" x14ac:dyDescent="0.25">
      <c r="A3672" t="s">
        <v>1214</v>
      </c>
      <c r="C3672" t="s">
        <v>1215</v>
      </c>
      <c r="D3672" t="s">
        <v>223</v>
      </c>
      <c r="E3672" t="s">
        <v>1216</v>
      </c>
      <c r="F3672" t="s">
        <v>782</v>
      </c>
      <c r="H3672" t="s">
        <v>743</v>
      </c>
      <c r="I3672">
        <v>0</v>
      </c>
      <c r="J3672">
        <v>38</v>
      </c>
      <c r="M3672" t="s">
        <v>744</v>
      </c>
      <c r="N3672" t="s">
        <v>745</v>
      </c>
      <c r="O3672">
        <v>0</v>
      </c>
      <c r="P3672" t="s">
        <v>791</v>
      </c>
      <c r="Q3672" t="s">
        <v>85</v>
      </c>
      <c r="R3672" t="s">
        <v>792</v>
      </c>
      <c r="S3672" s="71">
        <v>45414</v>
      </c>
      <c r="T3672" s="94">
        <v>0.60416666666666663</v>
      </c>
      <c r="U3672" s="71">
        <v>45414</v>
      </c>
      <c r="V3672" s="94">
        <v>0.6875</v>
      </c>
      <c r="W3672">
        <v>120</v>
      </c>
      <c r="X3672">
        <v>2</v>
      </c>
      <c r="Y3672" t="s">
        <v>34</v>
      </c>
      <c r="AB3672" t="s">
        <v>1217</v>
      </c>
      <c r="AC3672" t="s">
        <v>1218</v>
      </c>
      <c r="AD3672">
        <v>90423</v>
      </c>
    </row>
    <row r="3673" spans="1:30" x14ac:dyDescent="0.25">
      <c r="A3673" t="s">
        <v>1214</v>
      </c>
      <c r="C3673" t="s">
        <v>1215</v>
      </c>
      <c r="D3673" t="s">
        <v>223</v>
      </c>
      <c r="E3673" t="s">
        <v>1216</v>
      </c>
      <c r="F3673" t="s">
        <v>782</v>
      </c>
      <c r="H3673" t="s">
        <v>743</v>
      </c>
      <c r="I3673">
        <v>0</v>
      </c>
      <c r="J3673">
        <v>38</v>
      </c>
      <c r="M3673" t="s">
        <v>776</v>
      </c>
      <c r="N3673" t="s">
        <v>777</v>
      </c>
      <c r="P3673" t="s">
        <v>795</v>
      </c>
      <c r="Q3673" t="s">
        <v>85</v>
      </c>
      <c r="R3673" t="s">
        <v>792</v>
      </c>
      <c r="S3673" s="71">
        <v>45414</v>
      </c>
      <c r="T3673" s="94">
        <v>0.60416666666666663</v>
      </c>
      <c r="U3673" s="71">
        <v>45414</v>
      </c>
      <c r="V3673" s="94">
        <v>0.6875</v>
      </c>
      <c r="W3673">
        <v>8</v>
      </c>
      <c r="X3673">
        <v>0.133333333</v>
      </c>
      <c r="Y3673" t="s">
        <v>34</v>
      </c>
      <c r="AB3673" t="s">
        <v>1217</v>
      </c>
      <c r="AC3673" t="s">
        <v>1218</v>
      </c>
      <c r="AD3673">
        <v>90423</v>
      </c>
    </row>
    <row r="3674" spans="1:30" x14ac:dyDescent="0.25">
      <c r="A3674" t="s">
        <v>1214</v>
      </c>
      <c r="C3674" t="s">
        <v>1215</v>
      </c>
      <c r="D3674" t="s">
        <v>223</v>
      </c>
      <c r="E3674" t="s">
        <v>1216</v>
      </c>
      <c r="F3674" t="s">
        <v>782</v>
      </c>
      <c r="H3674" t="s">
        <v>743</v>
      </c>
      <c r="I3674">
        <v>0</v>
      </c>
      <c r="J3674">
        <v>38</v>
      </c>
      <c r="M3674" t="s">
        <v>789</v>
      </c>
      <c r="N3674" t="s">
        <v>777</v>
      </c>
      <c r="P3674" t="s">
        <v>790</v>
      </c>
      <c r="S3674" s="71">
        <v>45414</v>
      </c>
      <c r="T3674" s="94">
        <v>0.60416666666666663</v>
      </c>
      <c r="U3674" s="71">
        <v>45414</v>
      </c>
      <c r="V3674" s="94">
        <v>0.6875</v>
      </c>
      <c r="W3674">
        <v>2.63</v>
      </c>
      <c r="X3674">
        <v>4.3833333000000002E-2</v>
      </c>
      <c r="Y3674" t="s">
        <v>34</v>
      </c>
      <c r="AD3674">
        <v>90423</v>
      </c>
    </row>
    <row r="3675" spans="1:30" x14ac:dyDescent="0.25">
      <c r="A3675" t="s">
        <v>1214</v>
      </c>
      <c r="C3675" t="s">
        <v>1215</v>
      </c>
      <c r="D3675" t="s">
        <v>223</v>
      </c>
      <c r="E3675" t="s">
        <v>1216</v>
      </c>
      <c r="F3675" t="s">
        <v>782</v>
      </c>
      <c r="H3675" t="s">
        <v>743</v>
      </c>
      <c r="I3675">
        <v>0</v>
      </c>
      <c r="J3675">
        <v>38</v>
      </c>
      <c r="M3675" t="s">
        <v>744</v>
      </c>
      <c r="N3675" t="s">
        <v>745</v>
      </c>
      <c r="O3675">
        <v>0</v>
      </c>
      <c r="P3675" t="s">
        <v>783</v>
      </c>
      <c r="Q3675" t="s">
        <v>86</v>
      </c>
      <c r="R3675" t="s">
        <v>86</v>
      </c>
      <c r="S3675" s="71">
        <v>45414</v>
      </c>
      <c r="T3675" s="94">
        <v>0.69791666666666663</v>
      </c>
      <c r="U3675" s="71">
        <v>45414</v>
      </c>
      <c r="V3675" s="94">
        <v>0.73958333333333337</v>
      </c>
      <c r="W3675">
        <v>60</v>
      </c>
      <c r="X3675">
        <v>1</v>
      </c>
      <c r="Y3675" t="s">
        <v>35</v>
      </c>
      <c r="AB3675" t="s">
        <v>889</v>
      </c>
      <c r="AC3675" t="s">
        <v>890</v>
      </c>
      <c r="AD3675">
        <v>90207</v>
      </c>
    </row>
    <row r="3676" spans="1:30" x14ac:dyDescent="0.25">
      <c r="A3676" t="s">
        <v>1214</v>
      </c>
      <c r="C3676" t="s">
        <v>1215</v>
      </c>
      <c r="D3676" t="s">
        <v>223</v>
      </c>
      <c r="E3676" t="s">
        <v>1216</v>
      </c>
      <c r="F3676" t="s">
        <v>782</v>
      </c>
      <c r="H3676" t="s">
        <v>743</v>
      </c>
      <c r="I3676">
        <v>0</v>
      </c>
      <c r="J3676">
        <v>38</v>
      </c>
      <c r="M3676" t="s">
        <v>776</v>
      </c>
      <c r="N3676" t="s">
        <v>777</v>
      </c>
      <c r="P3676" t="s">
        <v>788</v>
      </c>
      <c r="Q3676" t="s">
        <v>86</v>
      </c>
      <c r="R3676" t="s">
        <v>86</v>
      </c>
      <c r="S3676" s="71">
        <v>45414</v>
      </c>
      <c r="T3676" s="94">
        <v>0.69791666666666663</v>
      </c>
      <c r="U3676" s="71">
        <v>45414</v>
      </c>
      <c r="V3676" s="94">
        <v>0.73958333333333337</v>
      </c>
      <c r="W3676">
        <v>4</v>
      </c>
      <c r="X3676">
        <v>6.6666666999999999E-2</v>
      </c>
      <c r="Y3676" t="s">
        <v>35</v>
      </c>
      <c r="AB3676" t="s">
        <v>889</v>
      </c>
      <c r="AC3676" t="s">
        <v>890</v>
      </c>
      <c r="AD3676">
        <v>90207</v>
      </c>
    </row>
    <row r="3677" spans="1:30" x14ac:dyDescent="0.25">
      <c r="A3677" t="s">
        <v>1214</v>
      </c>
      <c r="C3677" t="s">
        <v>1215</v>
      </c>
      <c r="D3677" t="s">
        <v>223</v>
      </c>
      <c r="E3677" t="s">
        <v>1216</v>
      </c>
      <c r="F3677" t="s">
        <v>782</v>
      </c>
      <c r="H3677" t="s">
        <v>743</v>
      </c>
      <c r="I3677">
        <v>0</v>
      </c>
      <c r="J3677">
        <v>38</v>
      </c>
      <c r="M3677" t="s">
        <v>789</v>
      </c>
      <c r="N3677" t="s">
        <v>777</v>
      </c>
      <c r="P3677" t="s">
        <v>790</v>
      </c>
      <c r="S3677" s="71">
        <v>45414</v>
      </c>
      <c r="T3677" s="94">
        <v>0.69791666666666663</v>
      </c>
      <c r="U3677" s="71">
        <v>45414</v>
      </c>
      <c r="V3677" s="94">
        <v>0.73958333333333337</v>
      </c>
      <c r="W3677">
        <v>2.77</v>
      </c>
      <c r="X3677">
        <v>4.6166667000000002E-2</v>
      </c>
      <c r="Y3677" t="s">
        <v>35</v>
      </c>
      <c r="AD3677">
        <v>90207</v>
      </c>
    </row>
    <row r="3678" spans="1:30" x14ac:dyDescent="0.25">
      <c r="A3678" t="s">
        <v>1214</v>
      </c>
      <c r="C3678" t="s">
        <v>1215</v>
      </c>
      <c r="D3678" t="s">
        <v>223</v>
      </c>
      <c r="E3678" t="s">
        <v>1216</v>
      </c>
      <c r="F3678" t="s">
        <v>782</v>
      </c>
      <c r="H3678" t="s">
        <v>743</v>
      </c>
      <c r="I3678">
        <v>0</v>
      </c>
      <c r="J3678">
        <v>38</v>
      </c>
      <c r="M3678" t="s">
        <v>744</v>
      </c>
      <c r="N3678" t="s">
        <v>796</v>
      </c>
      <c r="O3678">
        <v>0</v>
      </c>
      <c r="P3678" t="s">
        <v>797</v>
      </c>
      <c r="Q3678" t="s">
        <v>747</v>
      </c>
      <c r="R3678" t="s">
        <v>747</v>
      </c>
      <c r="S3678" s="71">
        <v>45415</v>
      </c>
      <c r="T3678" s="94">
        <v>0.29166666666666669</v>
      </c>
      <c r="U3678" s="71">
        <v>45415</v>
      </c>
      <c r="V3678" s="94">
        <v>0.33333333333333331</v>
      </c>
      <c r="W3678">
        <v>60</v>
      </c>
      <c r="X3678">
        <v>1</v>
      </c>
      <c r="AB3678" t="s">
        <v>798</v>
      </c>
      <c r="AC3678" t="s">
        <v>799</v>
      </c>
      <c r="AD3678">
        <v>124834</v>
      </c>
    </row>
    <row r="3679" spans="1:30" x14ac:dyDescent="0.25">
      <c r="A3679" t="s">
        <v>1214</v>
      </c>
      <c r="C3679" t="s">
        <v>1215</v>
      </c>
      <c r="D3679" t="s">
        <v>223</v>
      </c>
      <c r="E3679" t="s">
        <v>1216</v>
      </c>
      <c r="F3679" t="s">
        <v>782</v>
      </c>
      <c r="H3679" t="s">
        <v>743</v>
      </c>
      <c r="I3679">
        <v>0</v>
      </c>
      <c r="J3679">
        <v>38</v>
      </c>
      <c r="M3679" t="s">
        <v>744</v>
      </c>
      <c r="N3679" t="s">
        <v>745</v>
      </c>
      <c r="O3679">
        <v>0</v>
      </c>
      <c r="P3679" t="s">
        <v>783</v>
      </c>
      <c r="Q3679" t="s">
        <v>86</v>
      </c>
      <c r="R3679" t="s">
        <v>86</v>
      </c>
      <c r="S3679" s="71">
        <v>45415</v>
      </c>
      <c r="T3679" s="94">
        <v>0.52083333333333337</v>
      </c>
      <c r="U3679" s="71">
        <v>45415</v>
      </c>
      <c r="V3679" s="94">
        <v>0.58333333333333337</v>
      </c>
      <c r="W3679">
        <v>90</v>
      </c>
      <c r="X3679">
        <v>1.5</v>
      </c>
      <c r="Y3679" t="s">
        <v>202</v>
      </c>
      <c r="AB3679" t="s">
        <v>928</v>
      </c>
      <c r="AC3679" t="s">
        <v>929</v>
      </c>
      <c r="AD3679">
        <v>115993</v>
      </c>
    </row>
    <row r="3680" spans="1:30" x14ac:dyDescent="0.25">
      <c r="A3680" t="s">
        <v>1214</v>
      </c>
      <c r="C3680" t="s">
        <v>1215</v>
      </c>
      <c r="D3680" t="s">
        <v>223</v>
      </c>
      <c r="E3680" t="s">
        <v>1216</v>
      </c>
      <c r="F3680" t="s">
        <v>782</v>
      </c>
      <c r="H3680" t="s">
        <v>743</v>
      </c>
      <c r="I3680">
        <v>0</v>
      </c>
      <c r="J3680">
        <v>38</v>
      </c>
      <c r="M3680" t="s">
        <v>776</v>
      </c>
      <c r="N3680" t="s">
        <v>777</v>
      </c>
      <c r="P3680" t="s">
        <v>788</v>
      </c>
      <c r="Q3680" t="s">
        <v>86</v>
      </c>
      <c r="R3680" t="s">
        <v>86</v>
      </c>
      <c r="S3680" s="71">
        <v>45415</v>
      </c>
      <c r="T3680" s="94">
        <v>0.52083333333333337</v>
      </c>
      <c r="U3680" s="71">
        <v>45415</v>
      </c>
      <c r="V3680" s="94">
        <v>0.58333333333333337</v>
      </c>
      <c r="W3680">
        <v>10</v>
      </c>
      <c r="X3680">
        <v>0.16666666699999999</v>
      </c>
      <c r="Y3680" t="s">
        <v>202</v>
      </c>
      <c r="AB3680" t="s">
        <v>928</v>
      </c>
      <c r="AC3680" t="s">
        <v>929</v>
      </c>
      <c r="AD3680">
        <v>115993</v>
      </c>
    </row>
    <row r="3681" spans="1:30" x14ac:dyDescent="0.25">
      <c r="A3681" t="s">
        <v>1214</v>
      </c>
      <c r="C3681" t="s">
        <v>1215</v>
      </c>
      <c r="D3681" t="s">
        <v>223</v>
      </c>
      <c r="E3681" t="s">
        <v>1216</v>
      </c>
      <c r="F3681" t="s">
        <v>782</v>
      </c>
      <c r="H3681" t="s">
        <v>743</v>
      </c>
      <c r="I3681">
        <v>0</v>
      </c>
      <c r="J3681">
        <v>38</v>
      </c>
      <c r="M3681" t="s">
        <v>744</v>
      </c>
      <c r="N3681" t="s">
        <v>745</v>
      </c>
      <c r="O3681">
        <v>0</v>
      </c>
      <c r="P3681" t="s">
        <v>783</v>
      </c>
      <c r="Q3681" t="s">
        <v>86</v>
      </c>
      <c r="R3681" t="s">
        <v>86</v>
      </c>
      <c r="S3681" s="71">
        <v>45415</v>
      </c>
      <c r="T3681" s="94">
        <v>0.60416666666666663</v>
      </c>
      <c r="U3681" s="71">
        <v>45415</v>
      </c>
      <c r="V3681" s="94">
        <v>0.6875</v>
      </c>
      <c r="W3681">
        <v>120</v>
      </c>
      <c r="X3681">
        <v>2</v>
      </c>
      <c r="Y3681" t="s">
        <v>35</v>
      </c>
      <c r="AB3681" t="s">
        <v>1219</v>
      </c>
      <c r="AC3681" t="s">
        <v>1220</v>
      </c>
      <c r="AD3681">
        <v>93075</v>
      </c>
    </row>
    <row r="3682" spans="1:30" x14ac:dyDescent="0.25">
      <c r="A3682" t="s">
        <v>1214</v>
      </c>
      <c r="C3682" t="s">
        <v>1215</v>
      </c>
      <c r="D3682" t="s">
        <v>223</v>
      </c>
      <c r="E3682" t="s">
        <v>1216</v>
      </c>
      <c r="F3682" t="s">
        <v>782</v>
      </c>
      <c r="H3682" t="s">
        <v>743</v>
      </c>
      <c r="I3682">
        <v>0</v>
      </c>
      <c r="J3682">
        <v>38</v>
      </c>
      <c r="M3682" t="s">
        <v>776</v>
      </c>
      <c r="N3682" t="s">
        <v>777</v>
      </c>
      <c r="P3682" t="s">
        <v>788</v>
      </c>
      <c r="Q3682" t="s">
        <v>86</v>
      </c>
      <c r="R3682" t="s">
        <v>86</v>
      </c>
      <c r="S3682" s="71">
        <v>45415</v>
      </c>
      <c r="T3682" s="94">
        <v>0.60416666666666663</v>
      </c>
      <c r="U3682" s="71">
        <v>45415</v>
      </c>
      <c r="V3682" s="94">
        <v>0.6875</v>
      </c>
      <c r="W3682">
        <v>10</v>
      </c>
      <c r="X3682">
        <v>0.16666666699999999</v>
      </c>
      <c r="Y3682" t="s">
        <v>35</v>
      </c>
      <c r="AB3682" t="s">
        <v>1219</v>
      </c>
      <c r="AC3682" t="s">
        <v>1220</v>
      </c>
      <c r="AD3682">
        <v>93075</v>
      </c>
    </row>
    <row r="3683" spans="1:30" x14ac:dyDescent="0.25">
      <c r="A3683" t="s">
        <v>1214</v>
      </c>
      <c r="C3683" t="s">
        <v>1215</v>
      </c>
      <c r="D3683" t="s">
        <v>223</v>
      </c>
      <c r="E3683" t="s">
        <v>1216</v>
      </c>
      <c r="F3683" t="s">
        <v>782</v>
      </c>
      <c r="H3683" t="s">
        <v>743</v>
      </c>
      <c r="I3683">
        <v>0</v>
      </c>
      <c r="J3683">
        <v>38</v>
      </c>
      <c r="M3683" t="s">
        <v>789</v>
      </c>
      <c r="N3683" t="s">
        <v>777</v>
      </c>
      <c r="P3683" t="s">
        <v>790</v>
      </c>
      <c r="S3683" s="71">
        <v>45415</v>
      </c>
      <c r="T3683" s="94">
        <v>0.60416666666666663</v>
      </c>
      <c r="U3683" s="71">
        <v>45415</v>
      </c>
      <c r="V3683" s="94">
        <v>0.6875</v>
      </c>
      <c r="W3683">
        <v>12.63</v>
      </c>
      <c r="X3683">
        <v>0.21049999999999999</v>
      </c>
      <c r="Y3683" t="s">
        <v>35</v>
      </c>
      <c r="AD3683">
        <v>93075</v>
      </c>
    </row>
    <row r="3684" spans="1:30" x14ac:dyDescent="0.25">
      <c r="A3684" t="s">
        <v>1214</v>
      </c>
      <c r="C3684" t="s">
        <v>1215</v>
      </c>
      <c r="D3684" t="s">
        <v>223</v>
      </c>
      <c r="E3684" t="s">
        <v>1216</v>
      </c>
      <c r="F3684" t="s">
        <v>782</v>
      </c>
      <c r="H3684" t="s">
        <v>743</v>
      </c>
      <c r="I3684">
        <v>0</v>
      </c>
      <c r="J3684">
        <v>38</v>
      </c>
      <c r="M3684" t="s">
        <v>744</v>
      </c>
      <c r="N3684" t="s">
        <v>745</v>
      </c>
      <c r="O3684">
        <v>0</v>
      </c>
      <c r="P3684" t="s">
        <v>783</v>
      </c>
      <c r="Q3684" t="s">
        <v>86</v>
      </c>
      <c r="R3684" t="s">
        <v>86</v>
      </c>
      <c r="S3684" s="71">
        <v>45415</v>
      </c>
      <c r="T3684" s="94">
        <v>0.70833333333333337</v>
      </c>
      <c r="U3684" s="71">
        <v>45415</v>
      </c>
      <c r="V3684" s="94">
        <v>0.75</v>
      </c>
      <c r="W3684">
        <v>60</v>
      </c>
      <c r="X3684">
        <v>1</v>
      </c>
      <c r="Y3684" t="s">
        <v>35</v>
      </c>
      <c r="AB3684" t="s">
        <v>889</v>
      </c>
      <c r="AC3684" t="s">
        <v>890</v>
      </c>
      <c r="AD3684">
        <v>93098</v>
      </c>
    </row>
    <row r="3685" spans="1:30" x14ac:dyDescent="0.25">
      <c r="A3685" t="s">
        <v>1214</v>
      </c>
      <c r="C3685" t="s">
        <v>1215</v>
      </c>
      <c r="D3685" t="s">
        <v>223</v>
      </c>
      <c r="E3685" t="s">
        <v>1216</v>
      </c>
      <c r="F3685" t="s">
        <v>782</v>
      </c>
      <c r="H3685" t="s">
        <v>743</v>
      </c>
      <c r="I3685">
        <v>0</v>
      </c>
      <c r="J3685">
        <v>38</v>
      </c>
      <c r="M3685" t="s">
        <v>789</v>
      </c>
      <c r="N3685" t="s">
        <v>777</v>
      </c>
      <c r="P3685" t="s">
        <v>790</v>
      </c>
      <c r="S3685" s="71">
        <v>45415</v>
      </c>
      <c r="T3685" s="94">
        <v>0.70833333333333337</v>
      </c>
      <c r="U3685" s="71">
        <v>45415</v>
      </c>
      <c r="V3685" s="94">
        <v>0.75</v>
      </c>
      <c r="W3685">
        <v>8.67</v>
      </c>
      <c r="X3685">
        <v>0.14449999999999999</v>
      </c>
      <c r="Y3685" t="s">
        <v>35</v>
      </c>
      <c r="AD3685">
        <v>93098</v>
      </c>
    </row>
    <row r="3686" spans="1:30" x14ac:dyDescent="0.25">
      <c r="A3686" t="s">
        <v>1214</v>
      </c>
      <c r="C3686" t="s">
        <v>1215</v>
      </c>
      <c r="D3686" t="s">
        <v>223</v>
      </c>
      <c r="E3686" t="s">
        <v>1216</v>
      </c>
      <c r="F3686" t="s">
        <v>782</v>
      </c>
      <c r="H3686" t="s">
        <v>743</v>
      </c>
      <c r="I3686">
        <v>0</v>
      </c>
      <c r="J3686">
        <v>38</v>
      </c>
      <c r="M3686" t="s">
        <v>744</v>
      </c>
      <c r="N3686" t="s">
        <v>745</v>
      </c>
      <c r="O3686">
        <v>0</v>
      </c>
      <c r="P3686" t="s">
        <v>746</v>
      </c>
      <c r="Q3686" t="s">
        <v>747</v>
      </c>
      <c r="R3686" t="s">
        <v>747</v>
      </c>
      <c r="S3686" s="71">
        <v>45416</v>
      </c>
      <c r="T3686" s="94">
        <v>0.47916666666666669</v>
      </c>
      <c r="U3686" s="71">
        <v>45416</v>
      </c>
      <c r="V3686" s="94">
        <v>0.72916666666666663</v>
      </c>
      <c r="W3686">
        <v>360</v>
      </c>
      <c r="X3686">
        <v>6</v>
      </c>
      <c r="AB3686" t="s">
        <v>1871</v>
      </c>
      <c r="AC3686" t="s">
        <v>1872</v>
      </c>
      <c r="AD3686">
        <v>123506</v>
      </c>
    </row>
    <row r="3687" spans="1:30" x14ac:dyDescent="0.25">
      <c r="A3687" t="s">
        <v>1214</v>
      </c>
      <c r="C3687" t="s">
        <v>1215</v>
      </c>
      <c r="D3687" t="s">
        <v>223</v>
      </c>
      <c r="E3687" t="s">
        <v>1216</v>
      </c>
      <c r="F3687" t="s">
        <v>782</v>
      </c>
      <c r="H3687" t="s">
        <v>743</v>
      </c>
      <c r="I3687">
        <v>0</v>
      </c>
      <c r="J3687">
        <v>38</v>
      </c>
      <c r="M3687" t="s">
        <v>744</v>
      </c>
      <c r="N3687" t="s">
        <v>796</v>
      </c>
      <c r="O3687">
        <v>0</v>
      </c>
      <c r="P3687" t="s">
        <v>797</v>
      </c>
      <c r="Q3687" t="s">
        <v>747</v>
      </c>
      <c r="R3687" t="s">
        <v>747</v>
      </c>
      <c r="S3687" s="71">
        <v>45418</v>
      </c>
      <c r="T3687" s="94">
        <v>0.33333333333333331</v>
      </c>
      <c r="U3687" s="71">
        <v>45418</v>
      </c>
      <c r="V3687" s="94">
        <v>0.375</v>
      </c>
      <c r="W3687">
        <v>60</v>
      </c>
      <c r="X3687">
        <v>1</v>
      </c>
      <c r="AB3687" t="s">
        <v>798</v>
      </c>
      <c r="AC3687" t="s">
        <v>799</v>
      </c>
      <c r="AD3687">
        <v>125887</v>
      </c>
    </row>
    <row r="3688" spans="1:30" x14ac:dyDescent="0.25">
      <c r="A3688" t="s">
        <v>1214</v>
      </c>
      <c r="C3688" t="s">
        <v>1215</v>
      </c>
      <c r="D3688" t="s">
        <v>223</v>
      </c>
      <c r="E3688" t="s">
        <v>1216</v>
      </c>
      <c r="F3688" t="s">
        <v>782</v>
      </c>
      <c r="H3688" t="s">
        <v>743</v>
      </c>
      <c r="I3688">
        <v>0</v>
      </c>
      <c r="J3688">
        <v>38</v>
      </c>
      <c r="M3688" t="s">
        <v>744</v>
      </c>
      <c r="N3688" t="s">
        <v>745</v>
      </c>
      <c r="O3688">
        <v>0</v>
      </c>
      <c r="P3688" t="s">
        <v>819</v>
      </c>
      <c r="Q3688" t="s">
        <v>86</v>
      </c>
      <c r="R3688" t="s">
        <v>86</v>
      </c>
      <c r="S3688" s="71">
        <v>45418</v>
      </c>
      <c r="T3688" s="94">
        <v>0.41666666666666669</v>
      </c>
      <c r="U3688" s="71">
        <v>45418</v>
      </c>
      <c r="V3688" s="94">
        <v>0.45833333333333331</v>
      </c>
      <c r="W3688">
        <v>60</v>
      </c>
      <c r="X3688">
        <v>1</v>
      </c>
      <c r="Y3688" t="s">
        <v>261</v>
      </c>
      <c r="AB3688" t="s">
        <v>824</v>
      </c>
      <c r="AC3688" t="s">
        <v>825</v>
      </c>
      <c r="AD3688">
        <v>121232</v>
      </c>
    </row>
    <row r="3689" spans="1:30" x14ac:dyDescent="0.25">
      <c r="A3689" t="s">
        <v>1214</v>
      </c>
      <c r="C3689" t="s">
        <v>1215</v>
      </c>
      <c r="D3689" t="s">
        <v>223</v>
      </c>
      <c r="E3689" t="s">
        <v>1216</v>
      </c>
      <c r="F3689" t="s">
        <v>782</v>
      </c>
      <c r="H3689" t="s">
        <v>743</v>
      </c>
      <c r="I3689">
        <v>0</v>
      </c>
      <c r="J3689">
        <v>38</v>
      </c>
      <c r="M3689" t="s">
        <v>744</v>
      </c>
      <c r="N3689" t="s">
        <v>745</v>
      </c>
      <c r="O3689">
        <v>0</v>
      </c>
      <c r="P3689" t="s">
        <v>783</v>
      </c>
      <c r="Q3689" t="s">
        <v>86</v>
      </c>
      <c r="R3689" t="s">
        <v>86</v>
      </c>
      <c r="S3689" s="71">
        <v>45418</v>
      </c>
      <c r="T3689" s="94">
        <v>0.47916666666666669</v>
      </c>
      <c r="U3689" s="71">
        <v>45418</v>
      </c>
      <c r="V3689" s="94">
        <v>0.52083333333333337</v>
      </c>
      <c r="W3689">
        <v>60</v>
      </c>
      <c r="X3689">
        <v>1</v>
      </c>
      <c r="Y3689" t="s">
        <v>35</v>
      </c>
      <c r="AB3689" t="s">
        <v>800</v>
      </c>
      <c r="AC3689" t="s">
        <v>801</v>
      </c>
      <c r="AD3689">
        <v>93140</v>
      </c>
    </row>
    <row r="3690" spans="1:30" x14ac:dyDescent="0.25">
      <c r="A3690" t="s">
        <v>1214</v>
      </c>
      <c r="C3690" t="s">
        <v>1215</v>
      </c>
      <c r="D3690" t="s">
        <v>223</v>
      </c>
      <c r="E3690" t="s">
        <v>1216</v>
      </c>
      <c r="F3690" t="s">
        <v>782</v>
      </c>
      <c r="H3690" t="s">
        <v>743</v>
      </c>
      <c r="I3690">
        <v>0</v>
      </c>
      <c r="J3690">
        <v>38</v>
      </c>
      <c r="M3690" t="s">
        <v>789</v>
      </c>
      <c r="N3690" t="s">
        <v>777</v>
      </c>
      <c r="P3690" t="s">
        <v>790</v>
      </c>
      <c r="S3690" s="71">
        <v>45418</v>
      </c>
      <c r="T3690" s="94">
        <v>0.47916666666666669</v>
      </c>
      <c r="U3690" s="71">
        <v>45418</v>
      </c>
      <c r="V3690" s="94">
        <v>0.52083333333333337</v>
      </c>
      <c r="W3690">
        <v>7.09</v>
      </c>
      <c r="X3690">
        <v>0.118166667</v>
      </c>
      <c r="Y3690" t="s">
        <v>35</v>
      </c>
      <c r="AD3690">
        <v>93140</v>
      </c>
    </row>
    <row r="3691" spans="1:30" x14ac:dyDescent="0.25">
      <c r="A3691" t="s">
        <v>1214</v>
      </c>
      <c r="C3691" t="s">
        <v>1215</v>
      </c>
      <c r="D3691" t="s">
        <v>223</v>
      </c>
      <c r="E3691" t="s">
        <v>1216</v>
      </c>
      <c r="F3691" t="s">
        <v>782</v>
      </c>
      <c r="H3691" t="s">
        <v>743</v>
      </c>
      <c r="I3691">
        <v>0</v>
      </c>
      <c r="J3691">
        <v>38</v>
      </c>
      <c r="M3691" t="s">
        <v>744</v>
      </c>
      <c r="N3691" t="s">
        <v>745</v>
      </c>
      <c r="O3691">
        <v>0</v>
      </c>
      <c r="P3691" t="s">
        <v>783</v>
      </c>
      <c r="Q3691" t="s">
        <v>86</v>
      </c>
      <c r="R3691" t="s">
        <v>86</v>
      </c>
      <c r="S3691" s="71">
        <v>45418</v>
      </c>
      <c r="T3691" s="94">
        <v>0.5625</v>
      </c>
      <c r="U3691" s="71">
        <v>45418</v>
      </c>
      <c r="V3691" s="94">
        <v>0.6875</v>
      </c>
      <c r="W3691">
        <v>180</v>
      </c>
      <c r="X3691">
        <v>3</v>
      </c>
      <c r="Y3691" t="s">
        <v>35</v>
      </c>
      <c r="AB3691" t="s">
        <v>1091</v>
      </c>
      <c r="AC3691" t="s">
        <v>1092</v>
      </c>
      <c r="AD3691">
        <v>110778</v>
      </c>
    </row>
    <row r="3692" spans="1:30" x14ac:dyDescent="0.25">
      <c r="A3692" t="s">
        <v>1214</v>
      </c>
      <c r="C3692" t="s">
        <v>1215</v>
      </c>
      <c r="D3692" t="s">
        <v>223</v>
      </c>
      <c r="E3692" t="s">
        <v>1216</v>
      </c>
      <c r="F3692" t="s">
        <v>782</v>
      </c>
      <c r="H3692" t="s">
        <v>743</v>
      </c>
      <c r="I3692">
        <v>0</v>
      </c>
      <c r="J3692">
        <v>38</v>
      </c>
      <c r="M3692" t="s">
        <v>776</v>
      </c>
      <c r="N3692" t="s">
        <v>777</v>
      </c>
      <c r="P3692" t="s">
        <v>788</v>
      </c>
      <c r="Q3692" t="s">
        <v>86</v>
      </c>
      <c r="R3692" t="s">
        <v>86</v>
      </c>
      <c r="S3692" s="71">
        <v>45418</v>
      </c>
      <c r="T3692" s="94">
        <v>0.5625</v>
      </c>
      <c r="U3692" s="71">
        <v>45418</v>
      </c>
      <c r="V3692" s="94">
        <v>0.6875</v>
      </c>
      <c r="W3692">
        <v>7</v>
      </c>
      <c r="X3692">
        <v>0.116666667</v>
      </c>
      <c r="Y3692" t="s">
        <v>35</v>
      </c>
      <c r="AB3692" t="s">
        <v>1091</v>
      </c>
      <c r="AC3692" t="s">
        <v>1092</v>
      </c>
      <c r="AD3692">
        <v>110778</v>
      </c>
    </row>
    <row r="3693" spans="1:30" x14ac:dyDescent="0.25">
      <c r="A3693" t="s">
        <v>1214</v>
      </c>
      <c r="C3693" t="s">
        <v>1215</v>
      </c>
      <c r="D3693" t="s">
        <v>223</v>
      </c>
      <c r="E3693" t="s">
        <v>1216</v>
      </c>
      <c r="F3693" t="s">
        <v>782</v>
      </c>
      <c r="H3693" t="s">
        <v>743</v>
      </c>
      <c r="I3693">
        <v>0</v>
      </c>
      <c r="J3693">
        <v>38</v>
      </c>
      <c r="M3693" t="s">
        <v>789</v>
      </c>
      <c r="N3693" t="s">
        <v>777</v>
      </c>
      <c r="P3693" t="s">
        <v>790</v>
      </c>
      <c r="S3693" s="71">
        <v>45418</v>
      </c>
      <c r="T3693" s="94">
        <v>0.5625</v>
      </c>
      <c r="U3693" s="71">
        <v>45418</v>
      </c>
      <c r="V3693" s="94">
        <v>0.6875</v>
      </c>
      <c r="W3693">
        <v>2.56</v>
      </c>
      <c r="X3693">
        <v>4.2666666999999998E-2</v>
      </c>
      <c r="Y3693" t="s">
        <v>35</v>
      </c>
      <c r="AD3693">
        <v>110778</v>
      </c>
    </row>
    <row r="3694" spans="1:30" x14ac:dyDescent="0.25">
      <c r="A3694" t="s">
        <v>1214</v>
      </c>
      <c r="C3694" t="s">
        <v>1215</v>
      </c>
      <c r="D3694" t="s">
        <v>223</v>
      </c>
      <c r="E3694" t="s">
        <v>1216</v>
      </c>
      <c r="F3694" t="s">
        <v>782</v>
      </c>
      <c r="H3694" t="s">
        <v>743</v>
      </c>
      <c r="I3694">
        <v>0</v>
      </c>
      <c r="J3694">
        <v>38</v>
      </c>
      <c r="M3694" t="s">
        <v>744</v>
      </c>
      <c r="N3694" t="s">
        <v>745</v>
      </c>
      <c r="O3694">
        <v>0</v>
      </c>
      <c r="P3694" t="s">
        <v>783</v>
      </c>
      <c r="Q3694" t="s">
        <v>86</v>
      </c>
      <c r="R3694" t="s">
        <v>86</v>
      </c>
      <c r="S3694" s="71">
        <v>45419</v>
      </c>
      <c r="T3694" s="94">
        <v>0.375</v>
      </c>
      <c r="U3694" s="71">
        <v>45419</v>
      </c>
      <c r="V3694" s="94">
        <v>0.625</v>
      </c>
      <c r="W3694">
        <v>360</v>
      </c>
      <c r="X3694">
        <v>6</v>
      </c>
      <c r="Y3694" t="s">
        <v>35</v>
      </c>
      <c r="AB3694" t="s">
        <v>1219</v>
      </c>
      <c r="AC3694" t="s">
        <v>1220</v>
      </c>
      <c r="AD3694">
        <v>93074</v>
      </c>
    </row>
    <row r="3695" spans="1:30" x14ac:dyDescent="0.25">
      <c r="A3695" t="s">
        <v>1214</v>
      </c>
      <c r="C3695" t="s">
        <v>1215</v>
      </c>
      <c r="D3695" t="s">
        <v>223</v>
      </c>
      <c r="E3695" t="s">
        <v>1216</v>
      </c>
      <c r="F3695" t="s">
        <v>782</v>
      </c>
      <c r="H3695" t="s">
        <v>743</v>
      </c>
      <c r="I3695">
        <v>0</v>
      </c>
      <c r="J3695">
        <v>38</v>
      </c>
      <c r="M3695" t="s">
        <v>744</v>
      </c>
      <c r="N3695" t="s">
        <v>745</v>
      </c>
      <c r="O3695">
        <v>0</v>
      </c>
      <c r="P3695" t="s">
        <v>816</v>
      </c>
      <c r="Q3695" t="s">
        <v>86</v>
      </c>
      <c r="R3695" t="s">
        <v>86</v>
      </c>
      <c r="S3695" s="71">
        <v>45420</v>
      </c>
      <c r="T3695" s="94">
        <v>0.64583333333333337</v>
      </c>
      <c r="U3695" s="71">
        <v>45420</v>
      </c>
      <c r="V3695" s="94">
        <v>0.72916666666666663</v>
      </c>
      <c r="W3695">
        <v>120</v>
      </c>
      <c r="X3695">
        <v>2</v>
      </c>
      <c r="Y3695" t="s">
        <v>35</v>
      </c>
      <c r="AB3695" t="s">
        <v>1266</v>
      </c>
      <c r="AC3695" t="s">
        <v>1267</v>
      </c>
      <c r="AD3695">
        <v>126169</v>
      </c>
    </row>
    <row r="3696" spans="1:30" x14ac:dyDescent="0.25">
      <c r="A3696" t="s">
        <v>1214</v>
      </c>
      <c r="C3696" t="s">
        <v>1215</v>
      </c>
      <c r="D3696" t="s">
        <v>223</v>
      </c>
      <c r="E3696" t="s">
        <v>1216</v>
      </c>
      <c r="F3696" t="s">
        <v>782</v>
      </c>
      <c r="H3696" t="s">
        <v>743</v>
      </c>
      <c r="I3696">
        <v>0</v>
      </c>
      <c r="J3696">
        <v>38</v>
      </c>
      <c r="M3696" t="s">
        <v>744</v>
      </c>
      <c r="N3696" t="s">
        <v>796</v>
      </c>
      <c r="O3696">
        <v>0</v>
      </c>
      <c r="P3696" t="s">
        <v>797</v>
      </c>
      <c r="Q3696" t="s">
        <v>747</v>
      </c>
      <c r="R3696" t="s">
        <v>747</v>
      </c>
      <c r="S3696" s="71">
        <v>45421</v>
      </c>
      <c r="T3696" s="94">
        <v>0.33333333333333331</v>
      </c>
      <c r="U3696" s="71">
        <v>45421</v>
      </c>
      <c r="V3696" s="94">
        <v>0.36458333333333331</v>
      </c>
      <c r="W3696">
        <v>45</v>
      </c>
      <c r="X3696">
        <v>0.75</v>
      </c>
      <c r="AB3696" t="s">
        <v>798</v>
      </c>
      <c r="AC3696" t="s">
        <v>799</v>
      </c>
      <c r="AD3696">
        <v>127019</v>
      </c>
    </row>
    <row r="3697" spans="1:30" x14ac:dyDescent="0.25">
      <c r="A3697" t="s">
        <v>1214</v>
      </c>
      <c r="C3697" t="s">
        <v>1215</v>
      </c>
      <c r="D3697" t="s">
        <v>223</v>
      </c>
      <c r="E3697" t="s">
        <v>1216</v>
      </c>
      <c r="F3697" t="s">
        <v>782</v>
      </c>
      <c r="H3697" t="s">
        <v>743</v>
      </c>
      <c r="I3697">
        <v>0</v>
      </c>
      <c r="J3697">
        <v>38</v>
      </c>
      <c r="M3697" t="s">
        <v>744</v>
      </c>
      <c r="N3697" t="s">
        <v>745</v>
      </c>
      <c r="O3697">
        <v>0</v>
      </c>
      <c r="P3697" t="s">
        <v>746</v>
      </c>
      <c r="Q3697" t="s">
        <v>747</v>
      </c>
      <c r="R3697" t="s">
        <v>747</v>
      </c>
      <c r="S3697" s="71">
        <v>45421</v>
      </c>
      <c r="T3697" s="94">
        <v>0.39583333333333331</v>
      </c>
      <c r="U3697" s="71">
        <v>45421</v>
      </c>
      <c r="V3697" s="94">
        <v>0.58333333333333337</v>
      </c>
      <c r="W3697">
        <v>270</v>
      </c>
      <c r="X3697">
        <v>4.5</v>
      </c>
      <c r="AB3697" t="s">
        <v>991</v>
      </c>
      <c r="AC3697" t="s">
        <v>992</v>
      </c>
      <c r="AD3697">
        <v>126451</v>
      </c>
    </row>
    <row r="3698" spans="1:30" x14ac:dyDescent="0.25">
      <c r="A3698" t="s">
        <v>1214</v>
      </c>
      <c r="C3698" t="s">
        <v>1215</v>
      </c>
      <c r="D3698" t="s">
        <v>223</v>
      </c>
      <c r="E3698" t="s">
        <v>1216</v>
      </c>
      <c r="F3698" t="s">
        <v>782</v>
      </c>
      <c r="H3698" t="s">
        <v>743</v>
      </c>
      <c r="I3698">
        <v>0</v>
      </c>
      <c r="J3698">
        <v>38</v>
      </c>
      <c r="M3698" t="s">
        <v>744</v>
      </c>
      <c r="N3698" t="s">
        <v>745</v>
      </c>
      <c r="O3698">
        <v>0</v>
      </c>
      <c r="P3698" t="s">
        <v>791</v>
      </c>
      <c r="Q3698" t="s">
        <v>85</v>
      </c>
      <c r="R3698" t="s">
        <v>792</v>
      </c>
      <c r="S3698" s="71">
        <v>45421</v>
      </c>
      <c r="T3698" s="94">
        <v>0.60416666666666663</v>
      </c>
      <c r="U3698" s="71">
        <v>45421</v>
      </c>
      <c r="V3698" s="94">
        <v>0.6875</v>
      </c>
      <c r="W3698">
        <v>120</v>
      </c>
      <c r="X3698">
        <v>2</v>
      </c>
      <c r="Y3698" t="s">
        <v>34</v>
      </c>
      <c r="AB3698" t="s">
        <v>1217</v>
      </c>
      <c r="AC3698" t="s">
        <v>1218</v>
      </c>
      <c r="AD3698">
        <v>93299</v>
      </c>
    </row>
    <row r="3699" spans="1:30" x14ac:dyDescent="0.25">
      <c r="A3699" t="s">
        <v>1214</v>
      </c>
      <c r="C3699" t="s">
        <v>1215</v>
      </c>
      <c r="D3699" t="s">
        <v>223</v>
      </c>
      <c r="E3699" t="s">
        <v>1216</v>
      </c>
      <c r="F3699" t="s">
        <v>782</v>
      </c>
      <c r="H3699" t="s">
        <v>743</v>
      </c>
      <c r="I3699">
        <v>0</v>
      </c>
      <c r="J3699">
        <v>38</v>
      </c>
      <c r="M3699" t="s">
        <v>776</v>
      </c>
      <c r="N3699" t="s">
        <v>777</v>
      </c>
      <c r="P3699" t="s">
        <v>795</v>
      </c>
      <c r="Q3699" t="s">
        <v>85</v>
      </c>
      <c r="R3699" t="s">
        <v>792</v>
      </c>
      <c r="S3699" s="71">
        <v>45421</v>
      </c>
      <c r="T3699" s="94">
        <v>0.60416666666666663</v>
      </c>
      <c r="U3699" s="71">
        <v>45421</v>
      </c>
      <c r="V3699" s="94">
        <v>0.6875</v>
      </c>
      <c r="W3699">
        <v>10</v>
      </c>
      <c r="X3699">
        <v>0.16666666699999999</v>
      </c>
      <c r="Y3699" t="s">
        <v>34</v>
      </c>
      <c r="AB3699" t="s">
        <v>1217</v>
      </c>
      <c r="AC3699" t="s">
        <v>1218</v>
      </c>
      <c r="AD3699">
        <v>93299</v>
      </c>
    </row>
    <row r="3700" spans="1:30" x14ac:dyDescent="0.25">
      <c r="A3700" t="s">
        <v>1214</v>
      </c>
      <c r="C3700" t="s">
        <v>1215</v>
      </c>
      <c r="D3700" t="s">
        <v>223</v>
      </c>
      <c r="E3700" t="s">
        <v>1216</v>
      </c>
      <c r="F3700" t="s">
        <v>782</v>
      </c>
      <c r="H3700" t="s">
        <v>743</v>
      </c>
      <c r="I3700">
        <v>0</v>
      </c>
      <c r="J3700">
        <v>38</v>
      </c>
      <c r="M3700" t="s">
        <v>744</v>
      </c>
      <c r="N3700" t="s">
        <v>745</v>
      </c>
      <c r="O3700">
        <v>0</v>
      </c>
      <c r="P3700" t="s">
        <v>783</v>
      </c>
      <c r="Q3700" t="s">
        <v>86</v>
      </c>
      <c r="R3700" t="s">
        <v>86</v>
      </c>
      <c r="S3700" s="71">
        <v>45421</v>
      </c>
      <c r="T3700" s="94">
        <v>0.69791666666666663</v>
      </c>
      <c r="U3700" s="71">
        <v>45421</v>
      </c>
      <c r="V3700" s="94">
        <v>0.73958333333333337</v>
      </c>
      <c r="W3700">
        <v>60</v>
      </c>
      <c r="X3700">
        <v>1</v>
      </c>
      <c r="Y3700" t="s">
        <v>35</v>
      </c>
      <c r="AB3700" t="s">
        <v>889</v>
      </c>
      <c r="AC3700" t="s">
        <v>890</v>
      </c>
      <c r="AD3700">
        <v>93099</v>
      </c>
    </row>
    <row r="3701" spans="1:30" x14ac:dyDescent="0.25">
      <c r="A3701" t="s">
        <v>1214</v>
      </c>
      <c r="C3701" t="s">
        <v>1215</v>
      </c>
      <c r="D3701" t="s">
        <v>223</v>
      </c>
      <c r="E3701" t="s">
        <v>1216</v>
      </c>
      <c r="F3701" t="s">
        <v>782</v>
      </c>
      <c r="H3701" t="s">
        <v>743</v>
      </c>
      <c r="I3701">
        <v>0</v>
      </c>
      <c r="J3701">
        <v>38</v>
      </c>
      <c r="M3701" t="s">
        <v>789</v>
      </c>
      <c r="N3701" t="s">
        <v>777</v>
      </c>
      <c r="P3701" t="s">
        <v>790</v>
      </c>
      <c r="S3701" s="71">
        <v>45421</v>
      </c>
      <c r="T3701" s="94">
        <v>0.69791666666666663</v>
      </c>
      <c r="U3701" s="71">
        <v>45421</v>
      </c>
      <c r="V3701" s="94">
        <v>0.73958333333333337</v>
      </c>
      <c r="W3701">
        <v>2.77</v>
      </c>
      <c r="X3701">
        <v>4.6166667000000002E-2</v>
      </c>
      <c r="Y3701" t="s">
        <v>35</v>
      </c>
      <c r="AD3701">
        <v>93099</v>
      </c>
    </row>
    <row r="3702" spans="1:30" x14ac:dyDescent="0.25">
      <c r="A3702" t="s">
        <v>1214</v>
      </c>
      <c r="C3702" t="s">
        <v>1215</v>
      </c>
      <c r="D3702" t="s">
        <v>223</v>
      </c>
      <c r="E3702" t="s">
        <v>1216</v>
      </c>
      <c r="F3702" t="s">
        <v>782</v>
      </c>
      <c r="H3702" t="s">
        <v>743</v>
      </c>
      <c r="I3702">
        <v>0</v>
      </c>
      <c r="J3702">
        <v>38</v>
      </c>
      <c r="M3702" t="s">
        <v>744</v>
      </c>
      <c r="N3702" t="s">
        <v>796</v>
      </c>
      <c r="O3702">
        <v>0</v>
      </c>
      <c r="P3702" t="s">
        <v>797</v>
      </c>
      <c r="Q3702" t="s">
        <v>747</v>
      </c>
      <c r="R3702" t="s">
        <v>747</v>
      </c>
      <c r="S3702" s="71">
        <v>45422</v>
      </c>
      <c r="T3702" s="94">
        <v>0.375</v>
      </c>
      <c r="U3702" s="71">
        <v>45422</v>
      </c>
      <c r="V3702" s="94">
        <v>0.40625</v>
      </c>
      <c r="W3702">
        <v>45</v>
      </c>
      <c r="X3702">
        <v>0.75</v>
      </c>
      <c r="AB3702" t="s">
        <v>798</v>
      </c>
      <c r="AC3702" t="s">
        <v>799</v>
      </c>
      <c r="AD3702">
        <v>127283</v>
      </c>
    </row>
    <row r="3703" spans="1:30" x14ac:dyDescent="0.25">
      <c r="A3703" t="s">
        <v>1214</v>
      </c>
      <c r="C3703" t="s">
        <v>1215</v>
      </c>
      <c r="D3703" t="s">
        <v>223</v>
      </c>
      <c r="E3703" t="s">
        <v>1216</v>
      </c>
      <c r="F3703" t="s">
        <v>782</v>
      </c>
      <c r="H3703" t="s">
        <v>743</v>
      </c>
      <c r="I3703">
        <v>0</v>
      </c>
      <c r="J3703">
        <v>38</v>
      </c>
      <c r="M3703" t="s">
        <v>744</v>
      </c>
      <c r="N3703" t="s">
        <v>745</v>
      </c>
      <c r="O3703">
        <v>0</v>
      </c>
      <c r="P3703" t="s">
        <v>783</v>
      </c>
      <c r="Q3703" t="s">
        <v>86</v>
      </c>
      <c r="R3703" t="s">
        <v>86</v>
      </c>
      <c r="S3703" s="71">
        <v>45422</v>
      </c>
      <c r="T3703" s="94">
        <v>0.55208333333333337</v>
      </c>
      <c r="U3703" s="71">
        <v>45422</v>
      </c>
      <c r="V3703" s="94">
        <v>0.63541666666666663</v>
      </c>
      <c r="W3703">
        <v>120</v>
      </c>
      <c r="X3703">
        <v>2</v>
      </c>
      <c r="Y3703" t="s">
        <v>35</v>
      </c>
      <c r="AB3703" t="s">
        <v>1219</v>
      </c>
      <c r="AC3703" t="s">
        <v>1220</v>
      </c>
      <c r="AD3703">
        <v>95992</v>
      </c>
    </row>
    <row r="3704" spans="1:30" x14ac:dyDescent="0.25">
      <c r="A3704" t="s">
        <v>1214</v>
      </c>
      <c r="C3704" t="s">
        <v>1215</v>
      </c>
      <c r="D3704" t="s">
        <v>223</v>
      </c>
      <c r="E3704" t="s">
        <v>1216</v>
      </c>
      <c r="F3704" t="s">
        <v>782</v>
      </c>
      <c r="H3704" t="s">
        <v>743</v>
      </c>
      <c r="I3704">
        <v>0</v>
      </c>
      <c r="J3704">
        <v>38</v>
      </c>
      <c r="M3704" t="s">
        <v>776</v>
      </c>
      <c r="N3704" t="s">
        <v>777</v>
      </c>
      <c r="P3704" t="s">
        <v>788</v>
      </c>
      <c r="Q3704" t="s">
        <v>86</v>
      </c>
      <c r="R3704" t="s">
        <v>86</v>
      </c>
      <c r="S3704" s="71">
        <v>45422</v>
      </c>
      <c r="T3704" s="94">
        <v>0.55208333333333337</v>
      </c>
      <c r="U3704" s="71">
        <v>45422</v>
      </c>
      <c r="V3704" s="94">
        <v>0.63541666666666663</v>
      </c>
      <c r="W3704">
        <v>10</v>
      </c>
      <c r="X3704">
        <v>0.16666666699999999</v>
      </c>
      <c r="Y3704" t="s">
        <v>35</v>
      </c>
      <c r="AB3704" t="s">
        <v>1219</v>
      </c>
      <c r="AC3704" t="s">
        <v>1220</v>
      </c>
      <c r="AD3704">
        <v>95992</v>
      </c>
    </row>
    <row r="3705" spans="1:30" x14ac:dyDescent="0.25">
      <c r="A3705" t="s">
        <v>1214</v>
      </c>
      <c r="C3705" t="s">
        <v>1215</v>
      </c>
      <c r="D3705" t="s">
        <v>223</v>
      </c>
      <c r="E3705" t="s">
        <v>1216</v>
      </c>
      <c r="F3705" t="s">
        <v>782</v>
      </c>
      <c r="H3705" t="s">
        <v>743</v>
      </c>
      <c r="I3705">
        <v>0</v>
      </c>
      <c r="J3705">
        <v>38</v>
      </c>
      <c r="M3705" t="s">
        <v>744</v>
      </c>
      <c r="N3705" t="s">
        <v>745</v>
      </c>
      <c r="O3705">
        <v>0</v>
      </c>
      <c r="P3705" t="s">
        <v>783</v>
      </c>
      <c r="Q3705" t="s">
        <v>86</v>
      </c>
      <c r="R3705" t="s">
        <v>86</v>
      </c>
      <c r="S3705" s="71">
        <v>45422</v>
      </c>
      <c r="T3705" s="94">
        <v>0.65625</v>
      </c>
      <c r="U3705" s="71">
        <v>45422</v>
      </c>
      <c r="V3705" s="94">
        <v>0.69791666666666663</v>
      </c>
      <c r="W3705">
        <v>60</v>
      </c>
      <c r="X3705">
        <v>1</v>
      </c>
      <c r="Y3705" t="s">
        <v>35</v>
      </c>
      <c r="AB3705" t="s">
        <v>800</v>
      </c>
      <c r="AC3705" t="s">
        <v>801</v>
      </c>
      <c r="AD3705">
        <v>116261</v>
      </c>
    </row>
    <row r="3706" spans="1:30" x14ac:dyDescent="0.25">
      <c r="A3706" t="s">
        <v>1214</v>
      </c>
      <c r="C3706" t="s">
        <v>1215</v>
      </c>
      <c r="D3706" t="s">
        <v>223</v>
      </c>
      <c r="E3706" t="s">
        <v>1216</v>
      </c>
      <c r="F3706" t="s">
        <v>782</v>
      </c>
      <c r="H3706" t="s">
        <v>743</v>
      </c>
      <c r="I3706">
        <v>0</v>
      </c>
      <c r="J3706">
        <v>38</v>
      </c>
      <c r="M3706" t="s">
        <v>789</v>
      </c>
      <c r="N3706" t="s">
        <v>777</v>
      </c>
      <c r="P3706" t="s">
        <v>790</v>
      </c>
      <c r="S3706" s="71">
        <v>45422</v>
      </c>
      <c r="T3706" s="94">
        <v>0.65625</v>
      </c>
      <c r="U3706" s="71">
        <v>45422</v>
      </c>
      <c r="V3706" s="94">
        <v>0.69791666666666663</v>
      </c>
      <c r="W3706">
        <v>9.4</v>
      </c>
      <c r="X3706">
        <v>0.15666666700000001</v>
      </c>
      <c r="Y3706" t="s">
        <v>35</v>
      </c>
      <c r="AD3706">
        <v>116261</v>
      </c>
    </row>
    <row r="3707" spans="1:30" x14ac:dyDescent="0.25">
      <c r="A3707" t="s">
        <v>1214</v>
      </c>
      <c r="C3707" t="s">
        <v>1215</v>
      </c>
      <c r="D3707" t="s">
        <v>223</v>
      </c>
      <c r="E3707" t="s">
        <v>1216</v>
      </c>
      <c r="F3707" t="s">
        <v>782</v>
      </c>
      <c r="H3707" t="s">
        <v>743</v>
      </c>
      <c r="I3707">
        <v>0</v>
      </c>
      <c r="J3707">
        <v>38</v>
      </c>
      <c r="M3707" t="s">
        <v>744</v>
      </c>
      <c r="N3707" t="s">
        <v>745</v>
      </c>
      <c r="O3707">
        <v>0</v>
      </c>
      <c r="P3707" t="s">
        <v>783</v>
      </c>
      <c r="Q3707" t="s">
        <v>86</v>
      </c>
      <c r="R3707" t="s">
        <v>86</v>
      </c>
      <c r="S3707" s="71">
        <v>45422</v>
      </c>
      <c r="T3707" s="94">
        <v>0.70833333333333337</v>
      </c>
      <c r="U3707" s="71">
        <v>45422</v>
      </c>
      <c r="V3707" s="94">
        <v>0.75</v>
      </c>
      <c r="W3707">
        <v>60</v>
      </c>
      <c r="X3707">
        <v>1</v>
      </c>
      <c r="Y3707" t="s">
        <v>35</v>
      </c>
      <c r="AB3707" t="s">
        <v>889</v>
      </c>
      <c r="AC3707" t="s">
        <v>890</v>
      </c>
      <c r="AD3707">
        <v>96010</v>
      </c>
    </row>
    <row r="3708" spans="1:30" x14ac:dyDescent="0.25">
      <c r="A3708" t="s">
        <v>1214</v>
      </c>
      <c r="C3708" t="s">
        <v>1215</v>
      </c>
      <c r="D3708" t="s">
        <v>223</v>
      </c>
      <c r="E3708" t="s">
        <v>1216</v>
      </c>
      <c r="F3708" t="s">
        <v>782</v>
      </c>
      <c r="H3708" t="s">
        <v>743</v>
      </c>
      <c r="I3708">
        <v>0</v>
      </c>
      <c r="J3708">
        <v>38</v>
      </c>
      <c r="M3708" t="s">
        <v>789</v>
      </c>
      <c r="N3708" t="s">
        <v>777</v>
      </c>
      <c r="P3708" t="s">
        <v>790</v>
      </c>
      <c r="S3708" s="71">
        <v>45422</v>
      </c>
      <c r="T3708" s="94">
        <v>0.70833333333333337</v>
      </c>
      <c r="U3708" s="71">
        <v>45422</v>
      </c>
      <c r="V3708" s="94">
        <v>0.75</v>
      </c>
      <c r="W3708">
        <v>0.93</v>
      </c>
      <c r="X3708">
        <v>1.55E-2</v>
      </c>
      <c r="Y3708" t="s">
        <v>35</v>
      </c>
      <c r="AD3708">
        <v>96010</v>
      </c>
    </row>
    <row r="3709" spans="1:30" x14ac:dyDescent="0.25">
      <c r="A3709" t="s">
        <v>1214</v>
      </c>
      <c r="C3709" t="s">
        <v>1215</v>
      </c>
      <c r="D3709" t="s">
        <v>223</v>
      </c>
      <c r="E3709" t="s">
        <v>1216</v>
      </c>
      <c r="F3709" t="s">
        <v>782</v>
      </c>
      <c r="H3709" t="s">
        <v>743</v>
      </c>
      <c r="I3709">
        <v>0</v>
      </c>
      <c r="J3709">
        <v>38</v>
      </c>
      <c r="M3709" t="s">
        <v>744</v>
      </c>
      <c r="N3709" t="s">
        <v>745</v>
      </c>
      <c r="O3709">
        <v>0</v>
      </c>
      <c r="P3709" t="s">
        <v>746</v>
      </c>
      <c r="Q3709" t="s">
        <v>747</v>
      </c>
      <c r="R3709" t="s">
        <v>747</v>
      </c>
      <c r="S3709" s="71">
        <v>45423</v>
      </c>
      <c r="T3709" s="94">
        <v>0.4375</v>
      </c>
      <c r="U3709" s="71">
        <v>45423</v>
      </c>
      <c r="V3709" s="94">
        <v>0.64583333333333337</v>
      </c>
      <c r="W3709">
        <v>300</v>
      </c>
      <c r="X3709">
        <v>5</v>
      </c>
      <c r="AB3709" t="s">
        <v>1221</v>
      </c>
      <c r="AC3709" t="s">
        <v>1222</v>
      </c>
      <c r="AD3709">
        <v>96430</v>
      </c>
    </row>
    <row r="3710" spans="1:30" x14ac:dyDescent="0.25">
      <c r="A3710" t="s">
        <v>1214</v>
      </c>
      <c r="C3710" t="s">
        <v>1215</v>
      </c>
      <c r="D3710" t="s">
        <v>223</v>
      </c>
      <c r="E3710" t="s">
        <v>1216</v>
      </c>
      <c r="F3710" t="s">
        <v>782</v>
      </c>
      <c r="H3710" t="s">
        <v>743</v>
      </c>
      <c r="I3710">
        <v>0</v>
      </c>
      <c r="J3710">
        <v>38</v>
      </c>
      <c r="M3710" t="s">
        <v>744</v>
      </c>
      <c r="N3710" t="s">
        <v>796</v>
      </c>
      <c r="O3710">
        <v>0</v>
      </c>
      <c r="P3710" t="s">
        <v>797</v>
      </c>
      <c r="Q3710" t="s">
        <v>747</v>
      </c>
      <c r="R3710" t="s">
        <v>747</v>
      </c>
      <c r="S3710" s="71">
        <v>45425</v>
      </c>
      <c r="T3710" s="94">
        <v>0.33333333333333331</v>
      </c>
      <c r="U3710" s="71">
        <v>45425</v>
      </c>
      <c r="V3710" s="94">
        <v>0.375</v>
      </c>
      <c r="W3710">
        <v>60</v>
      </c>
      <c r="X3710">
        <v>1</v>
      </c>
      <c r="AB3710" t="s">
        <v>798</v>
      </c>
      <c r="AC3710" t="s">
        <v>799</v>
      </c>
      <c r="AD3710">
        <v>128369</v>
      </c>
    </row>
    <row r="3711" spans="1:30" x14ac:dyDescent="0.25">
      <c r="A3711" t="s">
        <v>1214</v>
      </c>
      <c r="C3711" t="s">
        <v>1215</v>
      </c>
      <c r="D3711" t="s">
        <v>223</v>
      </c>
      <c r="E3711" t="s">
        <v>1216</v>
      </c>
      <c r="F3711" t="s">
        <v>782</v>
      </c>
      <c r="H3711" t="s">
        <v>743</v>
      </c>
      <c r="I3711">
        <v>0</v>
      </c>
      <c r="J3711">
        <v>38</v>
      </c>
      <c r="M3711" t="s">
        <v>744</v>
      </c>
      <c r="N3711" t="s">
        <v>745</v>
      </c>
      <c r="O3711">
        <v>0</v>
      </c>
      <c r="P3711" t="s">
        <v>819</v>
      </c>
      <c r="Q3711" t="s">
        <v>86</v>
      </c>
      <c r="R3711" t="s">
        <v>86</v>
      </c>
      <c r="S3711" s="71">
        <v>45425</v>
      </c>
      <c r="T3711" s="94">
        <v>0.41666666666666669</v>
      </c>
      <c r="U3711" s="71">
        <v>45425</v>
      </c>
      <c r="V3711" s="94">
        <v>0.45833333333333331</v>
      </c>
      <c r="W3711">
        <v>60</v>
      </c>
      <c r="X3711">
        <v>1</v>
      </c>
      <c r="Y3711" t="s">
        <v>261</v>
      </c>
      <c r="AB3711" t="s">
        <v>824</v>
      </c>
      <c r="AC3711" t="s">
        <v>825</v>
      </c>
      <c r="AD3711">
        <v>121233</v>
      </c>
    </row>
    <row r="3712" spans="1:30" x14ac:dyDescent="0.25">
      <c r="A3712" t="s">
        <v>1214</v>
      </c>
      <c r="C3712" t="s">
        <v>1215</v>
      </c>
      <c r="D3712" t="s">
        <v>223</v>
      </c>
      <c r="E3712" t="s">
        <v>1216</v>
      </c>
      <c r="F3712" t="s">
        <v>782</v>
      </c>
      <c r="H3712" t="s">
        <v>743</v>
      </c>
      <c r="I3712">
        <v>0</v>
      </c>
      <c r="J3712">
        <v>38</v>
      </c>
      <c r="M3712" t="s">
        <v>744</v>
      </c>
      <c r="N3712" t="s">
        <v>745</v>
      </c>
      <c r="O3712">
        <v>0</v>
      </c>
      <c r="P3712" t="s">
        <v>791</v>
      </c>
      <c r="Q3712" t="s">
        <v>85</v>
      </c>
      <c r="R3712" t="s">
        <v>792</v>
      </c>
      <c r="S3712" s="71">
        <v>45425</v>
      </c>
      <c r="T3712" s="94">
        <v>0.47916666666666669</v>
      </c>
      <c r="U3712" s="71">
        <v>45425</v>
      </c>
      <c r="V3712" s="94">
        <v>0.54166666666666663</v>
      </c>
      <c r="W3712">
        <v>90</v>
      </c>
      <c r="X3712">
        <v>1.5</v>
      </c>
      <c r="Y3712" t="s">
        <v>34</v>
      </c>
      <c r="AB3712" t="s">
        <v>1787</v>
      </c>
      <c r="AC3712" t="s">
        <v>1788</v>
      </c>
      <c r="AD3712">
        <v>111812</v>
      </c>
    </row>
    <row r="3713" spans="1:30" x14ac:dyDescent="0.25">
      <c r="A3713" t="s">
        <v>1214</v>
      </c>
      <c r="C3713" t="s">
        <v>1215</v>
      </c>
      <c r="D3713" t="s">
        <v>223</v>
      </c>
      <c r="E3713" t="s">
        <v>1216</v>
      </c>
      <c r="F3713" t="s">
        <v>782</v>
      </c>
      <c r="H3713" t="s">
        <v>743</v>
      </c>
      <c r="I3713">
        <v>0</v>
      </c>
      <c r="J3713">
        <v>38</v>
      </c>
      <c r="M3713" t="s">
        <v>789</v>
      </c>
      <c r="N3713" t="s">
        <v>777</v>
      </c>
      <c r="P3713" t="s">
        <v>790</v>
      </c>
      <c r="S3713" s="71">
        <v>45425</v>
      </c>
      <c r="T3713" s="94">
        <v>0.47916666666666669</v>
      </c>
      <c r="U3713" s="71">
        <v>45425</v>
      </c>
      <c r="V3713" s="94">
        <v>0.54166666666666663</v>
      </c>
      <c r="W3713">
        <v>8.09</v>
      </c>
      <c r="X3713">
        <v>0.134833333</v>
      </c>
      <c r="Y3713" t="s">
        <v>34</v>
      </c>
      <c r="AD3713">
        <v>111812</v>
      </c>
    </row>
    <row r="3714" spans="1:30" x14ac:dyDescent="0.25">
      <c r="A3714" t="s">
        <v>1214</v>
      </c>
      <c r="C3714" t="s">
        <v>1215</v>
      </c>
      <c r="D3714" t="s">
        <v>223</v>
      </c>
      <c r="E3714" t="s">
        <v>1216</v>
      </c>
      <c r="F3714" t="s">
        <v>782</v>
      </c>
      <c r="H3714" t="s">
        <v>743</v>
      </c>
      <c r="I3714">
        <v>0</v>
      </c>
      <c r="J3714">
        <v>38</v>
      </c>
      <c r="M3714" t="s">
        <v>744</v>
      </c>
      <c r="N3714" t="s">
        <v>745</v>
      </c>
      <c r="O3714">
        <v>0</v>
      </c>
      <c r="P3714" t="s">
        <v>783</v>
      </c>
      <c r="Q3714" t="s">
        <v>86</v>
      </c>
      <c r="R3714" t="s">
        <v>86</v>
      </c>
      <c r="S3714" s="71">
        <v>45425</v>
      </c>
      <c r="T3714" s="94">
        <v>0.5625</v>
      </c>
      <c r="U3714" s="71">
        <v>45425</v>
      </c>
      <c r="V3714" s="94">
        <v>0.625</v>
      </c>
      <c r="W3714">
        <v>90</v>
      </c>
      <c r="X3714">
        <v>1.5</v>
      </c>
      <c r="Y3714" t="s">
        <v>35</v>
      </c>
      <c r="AB3714" t="s">
        <v>847</v>
      </c>
      <c r="AC3714" t="s">
        <v>848</v>
      </c>
      <c r="AD3714">
        <v>97814</v>
      </c>
    </row>
    <row r="3715" spans="1:30" x14ac:dyDescent="0.25">
      <c r="A3715" t="s">
        <v>1214</v>
      </c>
      <c r="C3715" t="s">
        <v>1215</v>
      </c>
      <c r="D3715" t="s">
        <v>223</v>
      </c>
      <c r="E3715" t="s">
        <v>1216</v>
      </c>
      <c r="F3715" t="s">
        <v>782</v>
      </c>
      <c r="H3715" t="s">
        <v>743</v>
      </c>
      <c r="I3715">
        <v>0</v>
      </c>
      <c r="J3715">
        <v>38</v>
      </c>
      <c r="M3715" t="s">
        <v>776</v>
      </c>
      <c r="N3715" t="s">
        <v>777</v>
      </c>
      <c r="P3715" t="s">
        <v>788</v>
      </c>
      <c r="Q3715" t="s">
        <v>86</v>
      </c>
      <c r="R3715" t="s">
        <v>86</v>
      </c>
      <c r="S3715" s="71">
        <v>45425</v>
      </c>
      <c r="T3715" s="94">
        <v>0.5625</v>
      </c>
      <c r="U3715" s="71">
        <v>45425</v>
      </c>
      <c r="V3715" s="94">
        <v>0.625</v>
      </c>
      <c r="W3715">
        <v>5</v>
      </c>
      <c r="X3715">
        <v>8.3333332999999996E-2</v>
      </c>
      <c r="Y3715" t="s">
        <v>35</v>
      </c>
      <c r="AB3715" t="s">
        <v>847</v>
      </c>
      <c r="AC3715" t="s">
        <v>848</v>
      </c>
      <c r="AD3715">
        <v>97814</v>
      </c>
    </row>
    <row r="3716" spans="1:30" x14ac:dyDescent="0.25">
      <c r="A3716" t="s">
        <v>1214</v>
      </c>
      <c r="C3716" t="s">
        <v>1215</v>
      </c>
      <c r="D3716" t="s">
        <v>223</v>
      </c>
      <c r="E3716" t="s">
        <v>1216</v>
      </c>
      <c r="F3716" t="s">
        <v>782</v>
      </c>
      <c r="H3716" t="s">
        <v>743</v>
      </c>
      <c r="I3716">
        <v>0</v>
      </c>
      <c r="J3716">
        <v>38</v>
      </c>
      <c r="M3716" t="s">
        <v>789</v>
      </c>
      <c r="N3716" t="s">
        <v>777</v>
      </c>
      <c r="P3716" t="s">
        <v>790</v>
      </c>
      <c r="S3716" s="71">
        <v>45425</v>
      </c>
      <c r="T3716" s="94">
        <v>0.5625</v>
      </c>
      <c r="U3716" s="71">
        <v>45425</v>
      </c>
      <c r="V3716" s="94">
        <v>0.625</v>
      </c>
      <c r="W3716">
        <v>6.14</v>
      </c>
      <c r="X3716">
        <v>0.102333333</v>
      </c>
      <c r="Y3716" t="s">
        <v>35</v>
      </c>
      <c r="AD3716">
        <v>97814</v>
      </c>
    </row>
    <row r="3717" spans="1:30" x14ac:dyDescent="0.25">
      <c r="A3717" t="s">
        <v>1214</v>
      </c>
      <c r="C3717" t="s">
        <v>1215</v>
      </c>
      <c r="D3717" t="s">
        <v>223</v>
      </c>
      <c r="E3717" t="s">
        <v>1216</v>
      </c>
      <c r="F3717" t="s">
        <v>782</v>
      </c>
      <c r="H3717" t="s">
        <v>743</v>
      </c>
      <c r="I3717">
        <v>0</v>
      </c>
      <c r="J3717">
        <v>38</v>
      </c>
      <c r="M3717" t="s">
        <v>744</v>
      </c>
      <c r="N3717" t="s">
        <v>745</v>
      </c>
      <c r="O3717">
        <v>0</v>
      </c>
      <c r="P3717" t="s">
        <v>746</v>
      </c>
      <c r="Q3717" t="s">
        <v>747</v>
      </c>
      <c r="R3717" t="s">
        <v>747</v>
      </c>
      <c r="S3717" s="71">
        <v>45426</v>
      </c>
      <c r="T3717" s="94">
        <v>0.375</v>
      </c>
      <c r="U3717" s="71">
        <v>45426</v>
      </c>
      <c r="V3717" s="94">
        <v>0.625</v>
      </c>
      <c r="W3717">
        <v>360</v>
      </c>
      <c r="X3717">
        <v>6</v>
      </c>
      <c r="AB3717" t="s">
        <v>1173</v>
      </c>
      <c r="AC3717" t="s">
        <v>1174</v>
      </c>
      <c r="AD3717">
        <v>128786</v>
      </c>
    </row>
    <row r="3718" spans="1:30" x14ac:dyDescent="0.25">
      <c r="A3718" t="s">
        <v>1214</v>
      </c>
      <c r="C3718" t="s">
        <v>1215</v>
      </c>
      <c r="D3718" t="s">
        <v>223</v>
      </c>
      <c r="E3718" t="s">
        <v>1216</v>
      </c>
      <c r="F3718" t="s">
        <v>782</v>
      </c>
      <c r="H3718" t="s">
        <v>743</v>
      </c>
      <c r="I3718">
        <v>0</v>
      </c>
      <c r="J3718">
        <v>38</v>
      </c>
      <c r="M3718" t="s">
        <v>744</v>
      </c>
      <c r="N3718" t="s">
        <v>745</v>
      </c>
      <c r="O3718">
        <v>0</v>
      </c>
      <c r="P3718" t="s">
        <v>816</v>
      </c>
      <c r="Q3718" t="s">
        <v>86</v>
      </c>
      <c r="R3718" t="s">
        <v>86</v>
      </c>
      <c r="S3718" s="71">
        <v>45427</v>
      </c>
      <c r="T3718" s="94">
        <v>0.64583333333333337</v>
      </c>
      <c r="U3718" s="71">
        <v>45427</v>
      </c>
      <c r="V3718" s="94">
        <v>0.72916666666666663</v>
      </c>
      <c r="W3718">
        <v>120</v>
      </c>
      <c r="X3718">
        <v>2</v>
      </c>
      <c r="Y3718" t="s">
        <v>35</v>
      </c>
      <c r="AB3718" t="s">
        <v>1266</v>
      </c>
      <c r="AC3718" t="s">
        <v>1267</v>
      </c>
      <c r="AD3718">
        <v>126170</v>
      </c>
    </row>
    <row r="3719" spans="1:30" x14ac:dyDescent="0.25">
      <c r="A3719" t="s">
        <v>1240</v>
      </c>
      <c r="C3719" t="s">
        <v>1241</v>
      </c>
      <c r="D3719" t="s">
        <v>235</v>
      </c>
      <c r="E3719" t="s">
        <v>1242</v>
      </c>
      <c r="F3719" t="s">
        <v>764</v>
      </c>
      <c r="G3719" t="s">
        <v>30</v>
      </c>
      <c r="H3719" t="s">
        <v>743</v>
      </c>
      <c r="I3719">
        <v>34</v>
      </c>
      <c r="J3719">
        <v>35</v>
      </c>
      <c r="M3719" t="s">
        <v>744</v>
      </c>
      <c r="N3719" t="s">
        <v>745</v>
      </c>
      <c r="O3719">
        <v>0</v>
      </c>
      <c r="P3719" t="s">
        <v>765</v>
      </c>
      <c r="Q3719" t="s">
        <v>747</v>
      </c>
      <c r="R3719" t="s">
        <v>747</v>
      </c>
      <c r="S3719" s="71">
        <v>45414</v>
      </c>
      <c r="T3719" s="94">
        <v>0.33333333333333331</v>
      </c>
      <c r="U3719" s="71">
        <v>45414</v>
      </c>
      <c r="V3719" s="94">
        <v>0.625</v>
      </c>
      <c r="W3719">
        <v>420</v>
      </c>
      <c r="X3719">
        <v>7</v>
      </c>
      <c r="AB3719" t="s">
        <v>766</v>
      </c>
      <c r="AC3719" t="s">
        <v>767</v>
      </c>
      <c r="AD3719">
        <v>90673</v>
      </c>
    </row>
    <row r="3720" spans="1:30" x14ac:dyDescent="0.25">
      <c r="A3720" t="s">
        <v>1240</v>
      </c>
      <c r="C3720" t="s">
        <v>1241</v>
      </c>
      <c r="D3720" t="s">
        <v>235</v>
      </c>
      <c r="E3720" t="s">
        <v>1242</v>
      </c>
      <c r="F3720" t="s">
        <v>764</v>
      </c>
      <c r="G3720" t="s">
        <v>30</v>
      </c>
      <c r="H3720" t="s">
        <v>743</v>
      </c>
      <c r="I3720">
        <v>34</v>
      </c>
      <c r="J3720">
        <v>35</v>
      </c>
      <c r="M3720" t="s">
        <v>744</v>
      </c>
      <c r="N3720" t="s">
        <v>745</v>
      </c>
      <c r="O3720">
        <v>0</v>
      </c>
      <c r="P3720" t="s">
        <v>765</v>
      </c>
      <c r="Q3720" t="s">
        <v>747</v>
      </c>
      <c r="R3720" t="s">
        <v>747</v>
      </c>
      <c r="S3720" s="71">
        <v>45415</v>
      </c>
      <c r="T3720" s="94">
        <v>0.33333333333333331</v>
      </c>
      <c r="U3720" s="71">
        <v>45415</v>
      </c>
      <c r="V3720" s="94">
        <v>0.625</v>
      </c>
      <c r="W3720">
        <v>420</v>
      </c>
      <c r="X3720">
        <v>7</v>
      </c>
      <c r="AB3720" t="s">
        <v>766</v>
      </c>
      <c r="AC3720" t="s">
        <v>767</v>
      </c>
      <c r="AD3720">
        <v>93545</v>
      </c>
    </row>
    <row r="3721" spans="1:30" x14ac:dyDescent="0.25">
      <c r="A3721" t="s">
        <v>1240</v>
      </c>
      <c r="C3721" t="s">
        <v>1241</v>
      </c>
      <c r="D3721" t="s">
        <v>235</v>
      </c>
      <c r="E3721" t="s">
        <v>1242</v>
      </c>
      <c r="F3721" t="s">
        <v>764</v>
      </c>
      <c r="G3721" t="s">
        <v>30</v>
      </c>
      <c r="H3721" t="s">
        <v>743</v>
      </c>
      <c r="I3721">
        <v>34</v>
      </c>
      <c r="J3721">
        <v>35</v>
      </c>
      <c r="M3721" t="s">
        <v>744</v>
      </c>
      <c r="N3721" t="s">
        <v>745</v>
      </c>
      <c r="O3721">
        <v>0</v>
      </c>
      <c r="P3721" t="s">
        <v>765</v>
      </c>
      <c r="Q3721" t="s">
        <v>747</v>
      </c>
      <c r="R3721" t="s">
        <v>747</v>
      </c>
      <c r="S3721" s="71">
        <v>45418</v>
      </c>
      <c r="T3721" s="94">
        <v>0.33333333333333331</v>
      </c>
      <c r="U3721" s="71">
        <v>45418</v>
      </c>
      <c r="V3721" s="94">
        <v>0.625</v>
      </c>
      <c r="W3721">
        <v>420</v>
      </c>
      <c r="X3721">
        <v>7</v>
      </c>
      <c r="AB3721" t="s">
        <v>766</v>
      </c>
      <c r="AC3721" t="s">
        <v>767</v>
      </c>
      <c r="AD3721">
        <v>93541</v>
      </c>
    </row>
    <row r="3722" spans="1:30" x14ac:dyDescent="0.25">
      <c r="A3722" t="s">
        <v>1240</v>
      </c>
      <c r="C3722" t="s">
        <v>1241</v>
      </c>
      <c r="D3722" t="s">
        <v>235</v>
      </c>
      <c r="E3722" t="s">
        <v>1242</v>
      </c>
      <c r="F3722" t="s">
        <v>764</v>
      </c>
      <c r="G3722" t="s">
        <v>30</v>
      </c>
      <c r="H3722" t="s">
        <v>743</v>
      </c>
      <c r="I3722">
        <v>34</v>
      </c>
      <c r="J3722">
        <v>35</v>
      </c>
      <c r="M3722" t="s">
        <v>744</v>
      </c>
      <c r="N3722" t="s">
        <v>745</v>
      </c>
      <c r="O3722">
        <v>0</v>
      </c>
      <c r="P3722" t="s">
        <v>765</v>
      </c>
      <c r="Q3722" t="s">
        <v>747</v>
      </c>
      <c r="R3722" t="s">
        <v>747</v>
      </c>
      <c r="S3722" s="71">
        <v>45419</v>
      </c>
      <c r="T3722" s="94">
        <v>0.33333333333333331</v>
      </c>
      <c r="U3722" s="71">
        <v>45419</v>
      </c>
      <c r="V3722" s="94">
        <v>0.625</v>
      </c>
      <c r="W3722">
        <v>420</v>
      </c>
      <c r="X3722">
        <v>7</v>
      </c>
      <c r="AB3722" t="s">
        <v>766</v>
      </c>
      <c r="AC3722" t="s">
        <v>767</v>
      </c>
      <c r="AD3722">
        <v>93542</v>
      </c>
    </row>
    <row r="3723" spans="1:30" x14ac:dyDescent="0.25">
      <c r="A3723" t="s">
        <v>1240</v>
      </c>
      <c r="C3723" t="s">
        <v>1241</v>
      </c>
      <c r="D3723" t="s">
        <v>235</v>
      </c>
      <c r="E3723" t="s">
        <v>1242</v>
      </c>
      <c r="F3723" t="s">
        <v>764</v>
      </c>
      <c r="G3723" t="s">
        <v>30</v>
      </c>
      <c r="H3723" t="s">
        <v>743</v>
      </c>
      <c r="I3723">
        <v>34</v>
      </c>
      <c r="J3723">
        <v>35</v>
      </c>
      <c r="M3723" t="s">
        <v>744</v>
      </c>
      <c r="N3723" t="s">
        <v>745</v>
      </c>
      <c r="O3723">
        <v>0</v>
      </c>
      <c r="P3723" t="s">
        <v>765</v>
      </c>
      <c r="Q3723" t="s">
        <v>747</v>
      </c>
      <c r="R3723" t="s">
        <v>747</v>
      </c>
      <c r="S3723" s="71">
        <v>45420</v>
      </c>
      <c r="T3723" s="94">
        <v>0.33333333333333331</v>
      </c>
      <c r="U3723" s="71">
        <v>45420</v>
      </c>
      <c r="V3723" s="94">
        <v>0.625</v>
      </c>
      <c r="W3723">
        <v>420</v>
      </c>
      <c r="X3723">
        <v>7</v>
      </c>
      <c r="AB3723" t="s">
        <v>766</v>
      </c>
      <c r="AC3723" t="s">
        <v>767</v>
      </c>
      <c r="AD3723">
        <v>93543</v>
      </c>
    </row>
    <row r="3724" spans="1:30" x14ac:dyDescent="0.25">
      <c r="A3724" t="s">
        <v>1240</v>
      </c>
      <c r="C3724" t="s">
        <v>1241</v>
      </c>
      <c r="D3724" t="s">
        <v>235</v>
      </c>
      <c r="E3724" t="s">
        <v>1242</v>
      </c>
      <c r="F3724" t="s">
        <v>764</v>
      </c>
      <c r="G3724" t="s">
        <v>30</v>
      </c>
      <c r="H3724" t="s">
        <v>743</v>
      </c>
      <c r="I3724">
        <v>34</v>
      </c>
      <c r="J3724">
        <v>35</v>
      </c>
      <c r="M3724" t="s">
        <v>744</v>
      </c>
      <c r="N3724" t="s">
        <v>745</v>
      </c>
      <c r="O3724">
        <v>0</v>
      </c>
      <c r="P3724" t="s">
        <v>765</v>
      </c>
      <c r="Q3724" t="s">
        <v>747</v>
      </c>
      <c r="R3724" t="s">
        <v>747</v>
      </c>
      <c r="S3724" s="71">
        <v>45421</v>
      </c>
      <c r="T3724" s="94">
        <v>0.33333333333333331</v>
      </c>
      <c r="U3724" s="71">
        <v>45421</v>
      </c>
      <c r="V3724" s="94">
        <v>0.625</v>
      </c>
      <c r="W3724">
        <v>420</v>
      </c>
      <c r="X3724">
        <v>7</v>
      </c>
      <c r="AB3724" t="s">
        <v>766</v>
      </c>
      <c r="AC3724" t="s">
        <v>767</v>
      </c>
      <c r="AD3724">
        <v>93544</v>
      </c>
    </row>
    <row r="3725" spans="1:30" x14ac:dyDescent="0.25">
      <c r="A3725" t="s">
        <v>1302</v>
      </c>
      <c r="C3725" t="s">
        <v>1303</v>
      </c>
      <c r="D3725" t="s">
        <v>255</v>
      </c>
      <c r="E3725" t="s">
        <v>1304</v>
      </c>
      <c r="F3725" t="s">
        <v>1699</v>
      </c>
      <c r="H3725" t="s">
        <v>811</v>
      </c>
      <c r="I3725">
        <v>0</v>
      </c>
      <c r="J3725">
        <v>38</v>
      </c>
      <c r="M3725" t="s">
        <v>744</v>
      </c>
      <c r="N3725" t="s">
        <v>745</v>
      </c>
      <c r="O3725">
        <v>0</v>
      </c>
      <c r="P3725" t="s">
        <v>754</v>
      </c>
      <c r="Q3725" t="s">
        <v>86</v>
      </c>
      <c r="R3725" t="s">
        <v>86</v>
      </c>
      <c r="S3725" s="71">
        <v>45414</v>
      </c>
      <c r="T3725" s="94">
        <v>0.41666666666666669</v>
      </c>
      <c r="U3725" s="71">
        <v>45414</v>
      </c>
      <c r="V3725" s="94">
        <v>0.45833333333333331</v>
      </c>
      <c r="W3725">
        <v>60</v>
      </c>
      <c r="X3725">
        <v>1</v>
      </c>
      <c r="Y3725" t="s">
        <v>261</v>
      </c>
      <c r="AB3725" t="s">
        <v>824</v>
      </c>
      <c r="AC3725" t="s">
        <v>825</v>
      </c>
      <c r="AD3725">
        <v>124268</v>
      </c>
    </row>
    <row r="3726" spans="1:30" x14ac:dyDescent="0.25">
      <c r="A3726" t="s">
        <v>1302</v>
      </c>
      <c r="C3726" t="s">
        <v>1303</v>
      </c>
      <c r="D3726" t="s">
        <v>255</v>
      </c>
      <c r="E3726" t="s">
        <v>1304</v>
      </c>
      <c r="F3726" t="s">
        <v>1699</v>
      </c>
      <c r="H3726" t="s">
        <v>811</v>
      </c>
      <c r="I3726">
        <v>0</v>
      </c>
      <c r="J3726">
        <v>38</v>
      </c>
      <c r="M3726" t="s">
        <v>744</v>
      </c>
      <c r="N3726" t="s">
        <v>745</v>
      </c>
      <c r="O3726">
        <v>0</v>
      </c>
      <c r="P3726" t="s">
        <v>754</v>
      </c>
      <c r="Q3726" t="s">
        <v>86</v>
      </c>
      <c r="R3726" t="s">
        <v>86</v>
      </c>
      <c r="S3726" s="71">
        <v>45418</v>
      </c>
      <c r="T3726" s="94">
        <v>0.41666666666666669</v>
      </c>
      <c r="U3726" s="71">
        <v>45418</v>
      </c>
      <c r="V3726" s="94">
        <v>0.45833333333333331</v>
      </c>
      <c r="W3726">
        <v>60</v>
      </c>
      <c r="X3726">
        <v>1</v>
      </c>
      <c r="Y3726" t="s">
        <v>35</v>
      </c>
      <c r="AB3726" t="s">
        <v>855</v>
      </c>
      <c r="AC3726" t="s">
        <v>856</v>
      </c>
      <c r="AD3726">
        <v>124551</v>
      </c>
    </row>
    <row r="3727" spans="1:30" x14ac:dyDescent="0.25">
      <c r="A3727" t="s">
        <v>1302</v>
      </c>
      <c r="C3727" t="s">
        <v>1303</v>
      </c>
      <c r="D3727" t="s">
        <v>255</v>
      </c>
      <c r="E3727" t="s">
        <v>1304</v>
      </c>
      <c r="F3727" t="s">
        <v>1699</v>
      </c>
      <c r="H3727" t="s">
        <v>811</v>
      </c>
      <c r="I3727">
        <v>0</v>
      </c>
      <c r="J3727">
        <v>38</v>
      </c>
      <c r="M3727" t="s">
        <v>744</v>
      </c>
      <c r="N3727" t="s">
        <v>745</v>
      </c>
      <c r="O3727">
        <v>0</v>
      </c>
      <c r="P3727" t="s">
        <v>754</v>
      </c>
      <c r="Q3727" t="s">
        <v>86</v>
      </c>
      <c r="R3727" t="s">
        <v>86</v>
      </c>
      <c r="S3727" s="71">
        <v>45418</v>
      </c>
      <c r="T3727" s="94">
        <v>0.60416666666666663</v>
      </c>
      <c r="U3727" s="71">
        <v>45418</v>
      </c>
      <c r="V3727" s="94">
        <v>0.64583333333333337</v>
      </c>
      <c r="W3727">
        <v>60</v>
      </c>
      <c r="X3727">
        <v>1</v>
      </c>
      <c r="Y3727" t="s">
        <v>35</v>
      </c>
      <c r="AB3727" t="s">
        <v>904</v>
      </c>
      <c r="AC3727" t="s">
        <v>905</v>
      </c>
      <c r="AD3727">
        <v>124458</v>
      </c>
    </row>
    <row r="3728" spans="1:30" x14ac:dyDescent="0.25">
      <c r="A3728" t="s">
        <v>1302</v>
      </c>
      <c r="C3728" t="s">
        <v>1303</v>
      </c>
      <c r="D3728" t="s">
        <v>255</v>
      </c>
      <c r="E3728" t="s">
        <v>1304</v>
      </c>
      <c r="F3728" t="s">
        <v>1699</v>
      </c>
      <c r="H3728" t="s">
        <v>811</v>
      </c>
      <c r="I3728">
        <v>0</v>
      </c>
      <c r="J3728">
        <v>38</v>
      </c>
      <c r="M3728" t="s">
        <v>789</v>
      </c>
      <c r="N3728" t="s">
        <v>777</v>
      </c>
      <c r="P3728" t="s">
        <v>790</v>
      </c>
      <c r="S3728" s="71">
        <v>45418</v>
      </c>
      <c r="T3728" s="94">
        <v>0.60416666666666663</v>
      </c>
      <c r="U3728" s="71">
        <v>45418</v>
      </c>
      <c r="V3728" s="94">
        <v>0.64583333333333337</v>
      </c>
      <c r="W3728">
        <v>3.44</v>
      </c>
      <c r="X3728">
        <v>5.7333333E-2</v>
      </c>
      <c r="Y3728" t="s">
        <v>35</v>
      </c>
      <c r="AD3728">
        <v>124458</v>
      </c>
    </row>
    <row r="3729" spans="1:30" x14ac:dyDescent="0.25">
      <c r="A3729" t="s">
        <v>1302</v>
      </c>
      <c r="C3729" t="s">
        <v>1303</v>
      </c>
      <c r="D3729" t="s">
        <v>255</v>
      </c>
      <c r="E3729" t="s">
        <v>1304</v>
      </c>
      <c r="F3729" t="s">
        <v>1699</v>
      </c>
      <c r="H3729" t="s">
        <v>811</v>
      </c>
      <c r="I3729">
        <v>0</v>
      </c>
      <c r="J3729">
        <v>38</v>
      </c>
      <c r="M3729" t="s">
        <v>744</v>
      </c>
      <c r="N3729" t="s">
        <v>745</v>
      </c>
      <c r="O3729">
        <v>0</v>
      </c>
      <c r="P3729" t="s">
        <v>754</v>
      </c>
      <c r="Q3729" t="s">
        <v>86</v>
      </c>
      <c r="R3729" t="s">
        <v>86</v>
      </c>
      <c r="S3729" s="71">
        <v>45419</v>
      </c>
      <c r="T3729" s="94">
        <v>0.5</v>
      </c>
      <c r="U3729" s="71">
        <v>45419</v>
      </c>
      <c r="V3729" s="94">
        <v>0.54166666666666663</v>
      </c>
      <c r="W3729">
        <v>60</v>
      </c>
      <c r="X3729">
        <v>1</v>
      </c>
      <c r="Y3729" t="s">
        <v>35</v>
      </c>
      <c r="AB3729" t="s">
        <v>1195</v>
      </c>
      <c r="AC3729" t="s">
        <v>1196</v>
      </c>
      <c r="AD3729">
        <v>126118</v>
      </c>
    </row>
    <row r="3730" spans="1:30" x14ac:dyDescent="0.25">
      <c r="A3730" t="s">
        <v>1302</v>
      </c>
      <c r="C3730" t="s">
        <v>1303</v>
      </c>
      <c r="D3730" t="s">
        <v>255</v>
      </c>
      <c r="E3730" t="s">
        <v>1304</v>
      </c>
      <c r="F3730" t="s">
        <v>1699</v>
      </c>
      <c r="H3730" t="s">
        <v>811</v>
      </c>
      <c r="I3730">
        <v>0</v>
      </c>
      <c r="J3730">
        <v>38</v>
      </c>
      <c r="M3730" t="s">
        <v>744</v>
      </c>
      <c r="N3730" t="s">
        <v>745</v>
      </c>
      <c r="O3730">
        <v>0</v>
      </c>
      <c r="P3730" t="s">
        <v>754</v>
      </c>
      <c r="Q3730" t="s">
        <v>86</v>
      </c>
      <c r="R3730" t="s">
        <v>86</v>
      </c>
      <c r="S3730" s="71">
        <v>45419</v>
      </c>
      <c r="T3730" s="94">
        <v>0.58333333333333337</v>
      </c>
      <c r="U3730" s="71">
        <v>45419</v>
      </c>
      <c r="V3730" s="94">
        <v>0.625</v>
      </c>
      <c r="W3730">
        <v>60</v>
      </c>
      <c r="X3730">
        <v>1</v>
      </c>
      <c r="Y3730" t="s">
        <v>35</v>
      </c>
      <c r="AB3730" t="s">
        <v>1627</v>
      </c>
      <c r="AC3730" t="s">
        <v>1628</v>
      </c>
      <c r="AD3730">
        <v>126154</v>
      </c>
    </row>
    <row r="3731" spans="1:30" x14ac:dyDescent="0.25">
      <c r="A3731" t="s">
        <v>1302</v>
      </c>
      <c r="C3731" t="s">
        <v>1303</v>
      </c>
      <c r="D3731" t="s">
        <v>255</v>
      </c>
      <c r="E3731" t="s">
        <v>1304</v>
      </c>
      <c r="F3731" t="s">
        <v>1699</v>
      </c>
      <c r="H3731" t="s">
        <v>811</v>
      </c>
      <c r="I3731">
        <v>0</v>
      </c>
      <c r="J3731">
        <v>38</v>
      </c>
      <c r="M3731" t="s">
        <v>789</v>
      </c>
      <c r="N3731" t="s">
        <v>777</v>
      </c>
      <c r="P3731" t="s">
        <v>790</v>
      </c>
      <c r="S3731" s="71">
        <v>45419</v>
      </c>
      <c r="T3731" s="94">
        <v>0.58333333333333337</v>
      </c>
      <c r="U3731" s="71">
        <v>45419</v>
      </c>
      <c r="V3731" s="94">
        <v>0.625</v>
      </c>
      <c r="W3731">
        <v>11.69</v>
      </c>
      <c r="X3731">
        <v>0.194833333</v>
      </c>
      <c r="Y3731" t="s">
        <v>35</v>
      </c>
      <c r="AD3731">
        <v>126154</v>
      </c>
    </row>
    <row r="3732" spans="1:30" x14ac:dyDescent="0.25">
      <c r="A3732" t="s">
        <v>1302</v>
      </c>
      <c r="C3732" t="s">
        <v>1303</v>
      </c>
      <c r="D3732" t="s">
        <v>255</v>
      </c>
      <c r="E3732" t="s">
        <v>1304</v>
      </c>
      <c r="F3732" t="s">
        <v>1699</v>
      </c>
      <c r="H3732" t="s">
        <v>811</v>
      </c>
      <c r="I3732">
        <v>0</v>
      </c>
      <c r="J3732">
        <v>38</v>
      </c>
      <c r="M3732" t="s">
        <v>744</v>
      </c>
      <c r="N3732" t="s">
        <v>745</v>
      </c>
      <c r="O3732">
        <v>0</v>
      </c>
      <c r="P3732" t="s">
        <v>754</v>
      </c>
      <c r="Q3732" t="s">
        <v>86</v>
      </c>
      <c r="R3732" t="s">
        <v>86</v>
      </c>
      <c r="S3732" s="71">
        <v>45420</v>
      </c>
      <c r="T3732" s="94">
        <v>0.45833333333333331</v>
      </c>
      <c r="U3732" s="71">
        <v>45420</v>
      </c>
      <c r="V3732" s="94">
        <v>0.5</v>
      </c>
      <c r="W3732">
        <v>60</v>
      </c>
      <c r="X3732">
        <v>1</v>
      </c>
      <c r="Y3732" t="s">
        <v>35</v>
      </c>
      <c r="AB3732" t="s">
        <v>1305</v>
      </c>
      <c r="AC3732" t="s">
        <v>1306</v>
      </c>
      <c r="AD3732">
        <v>126598</v>
      </c>
    </row>
    <row r="3733" spans="1:30" x14ac:dyDescent="0.25">
      <c r="A3733" t="s">
        <v>1302</v>
      </c>
      <c r="C3733" t="s">
        <v>1303</v>
      </c>
      <c r="D3733" t="s">
        <v>255</v>
      </c>
      <c r="E3733" t="s">
        <v>1304</v>
      </c>
      <c r="F3733" t="s">
        <v>1699</v>
      </c>
      <c r="H3733" t="s">
        <v>811</v>
      </c>
      <c r="I3733">
        <v>0</v>
      </c>
      <c r="J3733">
        <v>38</v>
      </c>
      <c r="M3733" t="s">
        <v>744</v>
      </c>
      <c r="N3733" t="s">
        <v>745</v>
      </c>
      <c r="O3733">
        <v>0</v>
      </c>
      <c r="P3733" t="s">
        <v>754</v>
      </c>
      <c r="Q3733" t="s">
        <v>86</v>
      </c>
      <c r="R3733" t="s">
        <v>86</v>
      </c>
      <c r="S3733" s="71">
        <v>45420</v>
      </c>
      <c r="T3733" s="94">
        <v>0.52083333333333337</v>
      </c>
      <c r="U3733" s="71">
        <v>45420</v>
      </c>
      <c r="V3733" s="94">
        <v>0.5625</v>
      </c>
      <c r="W3733">
        <v>60</v>
      </c>
      <c r="X3733">
        <v>1</v>
      </c>
      <c r="Y3733" t="s">
        <v>35</v>
      </c>
      <c r="AB3733" t="s">
        <v>857</v>
      </c>
      <c r="AC3733" t="s">
        <v>858</v>
      </c>
      <c r="AD3733">
        <v>126675</v>
      </c>
    </row>
    <row r="3734" spans="1:30" x14ac:dyDescent="0.25">
      <c r="A3734" t="s">
        <v>1302</v>
      </c>
      <c r="C3734" t="s">
        <v>1303</v>
      </c>
      <c r="D3734" t="s">
        <v>255</v>
      </c>
      <c r="E3734" t="s">
        <v>1304</v>
      </c>
      <c r="F3734" t="s">
        <v>1699</v>
      </c>
      <c r="H3734" t="s">
        <v>811</v>
      </c>
      <c r="I3734">
        <v>0</v>
      </c>
      <c r="J3734">
        <v>38</v>
      </c>
      <c r="M3734" t="s">
        <v>789</v>
      </c>
      <c r="N3734" t="s">
        <v>777</v>
      </c>
      <c r="P3734" t="s">
        <v>790</v>
      </c>
      <c r="S3734" s="71">
        <v>45420</v>
      </c>
      <c r="T3734" s="94">
        <v>0.52083333333333337</v>
      </c>
      <c r="U3734" s="71">
        <v>45420</v>
      </c>
      <c r="V3734" s="94">
        <v>0.5625</v>
      </c>
      <c r="W3734">
        <v>1.27</v>
      </c>
      <c r="X3734">
        <v>2.1166667E-2</v>
      </c>
      <c r="Y3734" t="s">
        <v>35</v>
      </c>
      <c r="AD3734">
        <v>126675</v>
      </c>
    </row>
    <row r="3735" spans="1:30" x14ac:dyDescent="0.25">
      <c r="A3735" t="s">
        <v>1302</v>
      </c>
      <c r="C3735" t="s">
        <v>1303</v>
      </c>
      <c r="D3735" t="s">
        <v>255</v>
      </c>
      <c r="E3735" t="s">
        <v>1304</v>
      </c>
      <c r="F3735" t="s">
        <v>1699</v>
      </c>
      <c r="H3735" t="s">
        <v>811</v>
      </c>
      <c r="I3735">
        <v>0</v>
      </c>
      <c r="J3735">
        <v>38</v>
      </c>
      <c r="M3735" t="s">
        <v>744</v>
      </c>
      <c r="N3735" t="s">
        <v>745</v>
      </c>
      <c r="O3735">
        <v>0</v>
      </c>
      <c r="P3735" t="s">
        <v>754</v>
      </c>
      <c r="Q3735" t="s">
        <v>86</v>
      </c>
      <c r="R3735" t="s">
        <v>86</v>
      </c>
      <c r="S3735" s="71">
        <v>45421</v>
      </c>
      <c r="T3735" s="94">
        <v>0.58333333333333337</v>
      </c>
      <c r="U3735" s="71">
        <v>45421</v>
      </c>
      <c r="V3735" s="94">
        <v>0.625</v>
      </c>
      <c r="W3735">
        <v>60</v>
      </c>
      <c r="X3735">
        <v>1</v>
      </c>
      <c r="Y3735" t="s">
        <v>35</v>
      </c>
      <c r="AB3735" t="s">
        <v>820</v>
      </c>
      <c r="AC3735" t="s">
        <v>821</v>
      </c>
      <c r="AD3735">
        <v>123895</v>
      </c>
    </row>
    <row r="3736" spans="1:30" x14ac:dyDescent="0.25">
      <c r="A3736" t="s">
        <v>1302</v>
      </c>
      <c r="C3736" t="s">
        <v>1303</v>
      </c>
      <c r="D3736" t="s">
        <v>255</v>
      </c>
      <c r="E3736" t="s">
        <v>1304</v>
      </c>
      <c r="F3736" t="s">
        <v>1699</v>
      </c>
      <c r="H3736" t="s">
        <v>811</v>
      </c>
      <c r="I3736">
        <v>0</v>
      </c>
      <c r="J3736">
        <v>38</v>
      </c>
      <c r="M3736" t="s">
        <v>744</v>
      </c>
      <c r="N3736" t="s">
        <v>745</v>
      </c>
      <c r="O3736">
        <v>0</v>
      </c>
      <c r="P3736" t="s">
        <v>754</v>
      </c>
      <c r="Q3736" t="s">
        <v>86</v>
      </c>
      <c r="R3736" t="s">
        <v>86</v>
      </c>
      <c r="S3736" s="71">
        <v>45425</v>
      </c>
      <c r="T3736" s="94">
        <v>0.4375</v>
      </c>
      <c r="U3736" s="71">
        <v>45425</v>
      </c>
      <c r="V3736" s="94">
        <v>0.47916666666666669</v>
      </c>
      <c r="W3736">
        <v>60</v>
      </c>
      <c r="X3736">
        <v>1</v>
      </c>
      <c r="Y3736" t="s">
        <v>35</v>
      </c>
      <c r="AB3736" t="s">
        <v>908</v>
      </c>
      <c r="AC3736" t="s">
        <v>909</v>
      </c>
      <c r="AD3736">
        <v>127068</v>
      </c>
    </row>
    <row r="3737" spans="1:30" x14ac:dyDescent="0.25">
      <c r="A3737" t="s">
        <v>1302</v>
      </c>
      <c r="C3737" t="s">
        <v>1303</v>
      </c>
      <c r="D3737" t="s">
        <v>255</v>
      </c>
      <c r="E3737" t="s">
        <v>1304</v>
      </c>
      <c r="F3737" t="s">
        <v>1699</v>
      </c>
      <c r="H3737" t="s">
        <v>811</v>
      </c>
      <c r="I3737">
        <v>0</v>
      </c>
      <c r="J3737">
        <v>38</v>
      </c>
      <c r="M3737" t="s">
        <v>744</v>
      </c>
      <c r="N3737" t="s">
        <v>745</v>
      </c>
      <c r="O3737">
        <v>0</v>
      </c>
      <c r="P3737" t="s">
        <v>754</v>
      </c>
      <c r="Q3737" t="s">
        <v>86</v>
      </c>
      <c r="R3737" t="s">
        <v>86</v>
      </c>
      <c r="S3737" s="71">
        <v>45425</v>
      </c>
      <c r="T3737" s="94">
        <v>0.52083333333333337</v>
      </c>
      <c r="U3737" s="71">
        <v>45425</v>
      </c>
      <c r="V3737" s="94">
        <v>0.5625</v>
      </c>
      <c r="W3737">
        <v>60</v>
      </c>
      <c r="X3737">
        <v>1</v>
      </c>
      <c r="Y3737" t="s">
        <v>35</v>
      </c>
      <c r="AB3737" t="s">
        <v>1686</v>
      </c>
      <c r="AC3737" t="s">
        <v>1687</v>
      </c>
      <c r="AD3737">
        <v>127136</v>
      </c>
    </row>
    <row r="3738" spans="1:30" x14ac:dyDescent="0.25">
      <c r="A3738" t="s">
        <v>1302</v>
      </c>
      <c r="C3738" t="s">
        <v>1303</v>
      </c>
      <c r="D3738" t="s">
        <v>255</v>
      </c>
      <c r="E3738" t="s">
        <v>1304</v>
      </c>
      <c r="F3738" t="s">
        <v>1699</v>
      </c>
      <c r="H3738" t="s">
        <v>811</v>
      </c>
      <c r="I3738">
        <v>0</v>
      </c>
      <c r="J3738">
        <v>38</v>
      </c>
      <c r="M3738" t="s">
        <v>789</v>
      </c>
      <c r="N3738" t="s">
        <v>777</v>
      </c>
      <c r="P3738" t="s">
        <v>790</v>
      </c>
      <c r="S3738" s="71">
        <v>45425</v>
      </c>
      <c r="T3738" s="94">
        <v>0.52083333333333337</v>
      </c>
      <c r="U3738" s="71">
        <v>45425</v>
      </c>
      <c r="V3738" s="94">
        <v>0.5625</v>
      </c>
      <c r="W3738">
        <v>1.58</v>
      </c>
      <c r="X3738">
        <v>2.6333333E-2</v>
      </c>
      <c r="Y3738" t="s">
        <v>35</v>
      </c>
      <c r="AD3738">
        <v>127136</v>
      </c>
    </row>
    <row r="3739" spans="1:30" x14ac:dyDescent="0.25">
      <c r="A3739" t="s">
        <v>1302</v>
      </c>
      <c r="C3739" t="s">
        <v>1303</v>
      </c>
      <c r="D3739" t="s">
        <v>255</v>
      </c>
      <c r="E3739" t="s">
        <v>1304</v>
      </c>
      <c r="F3739" t="s">
        <v>1699</v>
      </c>
      <c r="H3739" t="s">
        <v>811</v>
      </c>
      <c r="I3739">
        <v>0</v>
      </c>
      <c r="J3739">
        <v>38</v>
      </c>
      <c r="M3739" t="s">
        <v>744</v>
      </c>
      <c r="N3739" t="s">
        <v>745</v>
      </c>
      <c r="O3739">
        <v>0</v>
      </c>
      <c r="P3739" t="s">
        <v>754</v>
      </c>
      <c r="Q3739" t="s">
        <v>86</v>
      </c>
      <c r="R3739" t="s">
        <v>86</v>
      </c>
      <c r="S3739" s="71">
        <v>45426</v>
      </c>
      <c r="T3739" s="94">
        <v>8.3333333333333329E-2</v>
      </c>
      <c r="U3739" s="71">
        <v>45426</v>
      </c>
      <c r="V3739" s="94">
        <v>0.125</v>
      </c>
      <c r="W3739">
        <v>60</v>
      </c>
      <c r="X3739">
        <v>1</v>
      </c>
      <c r="Y3739" t="s">
        <v>35</v>
      </c>
      <c r="AB3739" t="s">
        <v>1881</v>
      </c>
      <c r="AC3739" t="s">
        <v>1882</v>
      </c>
      <c r="AD3739">
        <v>128667</v>
      </c>
    </row>
    <row r="3740" spans="1:30" x14ac:dyDescent="0.25">
      <c r="A3740" t="s">
        <v>1302</v>
      </c>
      <c r="C3740" t="s">
        <v>1303</v>
      </c>
      <c r="D3740" t="s">
        <v>255</v>
      </c>
      <c r="E3740" t="s">
        <v>1304</v>
      </c>
      <c r="F3740" t="s">
        <v>1699</v>
      </c>
      <c r="H3740" t="s">
        <v>811</v>
      </c>
      <c r="I3740">
        <v>0</v>
      </c>
      <c r="J3740">
        <v>38</v>
      </c>
      <c r="M3740" t="s">
        <v>744</v>
      </c>
      <c r="N3740" t="s">
        <v>745</v>
      </c>
      <c r="O3740">
        <v>0</v>
      </c>
      <c r="P3740" t="s">
        <v>754</v>
      </c>
      <c r="Q3740" t="s">
        <v>86</v>
      </c>
      <c r="R3740" t="s">
        <v>86</v>
      </c>
      <c r="S3740" s="71">
        <v>45426</v>
      </c>
      <c r="T3740" s="94">
        <v>0.41666666666666669</v>
      </c>
      <c r="U3740" s="71">
        <v>45426</v>
      </c>
      <c r="V3740" s="94">
        <v>0.45833333333333331</v>
      </c>
      <c r="W3740">
        <v>60</v>
      </c>
      <c r="X3740">
        <v>1</v>
      </c>
      <c r="Y3740" t="s">
        <v>35</v>
      </c>
      <c r="AB3740" t="s">
        <v>1691</v>
      </c>
      <c r="AC3740" t="s">
        <v>1692</v>
      </c>
      <c r="AD3740">
        <v>128375</v>
      </c>
    </row>
    <row r="3741" spans="1:30" x14ac:dyDescent="0.25">
      <c r="A3741" t="s">
        <v>1302</v>
      </c>
      <c r="C3741" t="s">
        <v>1303</v>
      </c>
      <c r="D3741" t="s">
        <v>255</v>
      </c>
      <c r="E3741" t="s">
        <v>1304</v>
      </c>
      <c r="F3741" t="s">
        <v>1699</v>
      </c>
      <c r="H3741" t="s">
        <v>811</v>
      </c>
      <c r="I3741">
        <v>0</v>
      </c>
      <c r="J3741">
        <v>38</v>
      </c>
      <c r="M3741" t="s">
        <v>789</v>
      </c>
      <c r="N3741" t="s">
        <v>777</v>
      </c>
      <c r="P3741" t="s">
        <v>790</v>
      </c>
      <c r="S3741" s="71">
        <v>45426</v>
      </c>
      <c r="T3741" s="94">
        <v>0.41666666666666669</v>
      </c>
      <c r="U3741" s="71">
        <v>45426</v>
      </c>
      <c r="V3741" s="94">
        <v>0.45833333333333331</v>
      </c>
      <c r="W3741">
        <v>1.06</v>
      </c>
      <c r="X3741">
        <v>1.7666667E-2</v>
      </c>
      <c r="Y3741" t="s">
        <v>35</v>
      </c>
      <c r="AD3741">
        <v>128375</v>
      </c>
    </row>
    <row r="3742" spans="1:30" x14ac:dyDescent="0.25">
      <c r="A3742" t="s">
        <v>1302</v>
      </c>
      <c r="C3742" t="s">
        <v>1303</v>
      </c>
      <c r="D3742" t="s">
        <v>255</v>
      </c>
      <c r="E3742" t="s">
        <v>1304</v>
      </c>
      <c r="F3742" t="s">
        <v>1699</v>
      </c>
      <c r="H3742" t="s">
        <v>811</v>
      </c>
      <c r="I3742">
        <v>0</v>
      </c>
      <c r="J3742">
        <v>38</v>
      </c>
      <c r="M3742" t="s">
        <v>744</v>
      </c>
      <c r="N3742" t="s">
        <v>745</v>
      </c>
      <c r="O3742">
        <v>0</v>
      </c>
      <c r="P3742" t="s">
        <v>754</v>
      </c>
      <c r="Q3742" t="s">
        <v>86</v>
      </c>
      <c r="R3742" t="s">
        <v>86</v>
      </c>
      <c r="S3742" s="71">
        <v>45426</v>
      </c>
      <c r="T3742" s="94">
        <v>0.5</v>
      </c>
      <c r="U3742" s="71">
        <v>45426</v>
      </c>
      <c r="V3742" s="94">
        <v>0.54166666666666663</v>
      </c>
      <c r="W3742">
        <v>60</v>
      </c>
      <c r="X3742">
        <v>1</v>
      </c>
      <c r="Y3742" t="s">
        <v>35</v>
      </c>
      <c r="AB3742" t="s">
        <v>855</v>
      </c>
      <c r="AC3742" t="s">
        <v>856</v>
      </c>
      <c r="AD3742">
        <v>127135</v>
      </c>
    </row>
    <row r="3743" spans="1:30" x14ac:dyDescent="0.25">
      <c r="A3743" t="s">
        <v>1302</v>
      </c>
      <c r="C3743" t="s">
        <v>1303</v>
      </c>
      <c r="D3743" t="s">
        <v>255</v>
      </c>
      <c r="E3743" t="s">
        <v>1304</v>
      </c>
      <c r="F3743" t="s">
        <v>1699</v>
      </c>
      <c r="H3743" t="s">
        <v>811</v>
      </c>
      <c r="I3743">
        <v>0</v>
      </c>
      <c r="J3743">
        <v>38</v>
      </c>
      <c r="M3743" t="s">
        <v>789</v>
      </c>
      <c r="N3743" t="s">
        <v>777</v>
      </c>
      <c r="P3743" t="s">
        <v>790</v>
      </c>
      <c r="S3743" s="71">
        <v>45426</v>
      </c>
      <c r="T3743" s="94">
        <v>0.5</v>
      </c>
      <c r="U3743" s="71">
        <v>45426</v>
      </c>
      <c r="V3743" s="94">
        <v>0.54166666666666663</v>
      </c>
      <c r="W3743">
        <v>7.3</v>
      </c>
      <c r="X3743">
        <v>0.12166666700000001</v>
      </c>
      <c r="Y3743" t="s">
        <v>35</v>
      </c>
      <c r="AD3743">
        <v>127135</v>
      </c>
    </row>
    <row r="3744" spans="1:30" x14ac:dyDescent="0.25">
      <c r="A3744" t="s">
        <v>1246</v>
      </c>
      <c r="C3744" t="s">
        <v>1247</v>
      </c>
      <c r="D3744" t="s">
        <v>212</v>
      </c>
      <c r="E3744" t="s">
        <v>1248</v>
      </c>
      <c r="F3744" t="s">
        <v>782</v>
      </c>
      <c r="H3744" t="s">
        <v>811</v>
      </c>
      <c r="I3744">
        <v>0</v>
      </c>
      <c r="J3744">
        <v>38</v>
      </c>
      <c r="M3744" t="s">
        <v>744</v>
      </c>
      <c r="N3744" t="s">
        <v>745</v>
      </c>
      <c r="O3744">
        <v>0</v>
      </c>
      <c r="P3744" t="s">
        <v>746</v>
      </c>
      <c r="Q3744" t="s">
        <v>747</v>
      </c>
      <c r="R3744" t="s">
        <v>747</v>
      </c>
      <c r="S3744" s="71">
        <v>45414</v>
      </c>
      <c r="T3744" s="94">
        <v>0.66666666666666663</v>
      </c>
      <c r="U3744" s="71">
        <v>45414</v>
      </c>
      <c r="V3744" s="94">
        <v>0.72916666666666663</v>
      </c>
      <c r="W3744">
        <v>90</v>
      </c>
      <c r="X3744">
        <v>1.5</v>
      </c>
      <c r="AB3744" t="s">
        <v>1791</v>
      </c>
      <c r="AC3744" t="s">
        <v>1792</v>
      </c>
      <c r="AD3744">
        <v>121826</v>
      </c>
    </row>
    <row r="3745" spans="1:30" x14ac:dyDescent="0.25">
      <c r="A3745" t="s">
        <v>1246</v>
      </c>
      <c r="C3745" t="s">
        <v>1247</v>
      </c>
      <c r="D3745" t="s">
        <v>212</v>
      </c>
      <c r="E3745" t="s">
        <v>1248</v>
      </c>
      <c r="F3745" t="s">
        <v>782</v>
      </c>
      <c r="H3745" t="s">
        <v>811</v>
      </c>
      <c r="I3745">
        <v>0</v>
      </c>
      <c r="J3745">
        <v>38</v>
      </c>
      <c r="M3745" t="s">
        <v>744</v>
      </c>
      <c r="N3745" t="s">
        <v>745</v>
      </c>
      <c r="O3745">
        <v>0</v>
      </c>
      <c r="P3745" t="s">
        <v>819</v>
      </c>
      <c r="Q3745" t="s">
        <v>86</v>
      </c>
      <c r="R3745" t="s">
        <v>86</v>
      </c>
      <c r="S3745" s="71">
        <v>45415</v>
      </c>
      <c r="T3745" s="94">
        <v>0.35416666666666669</v>
      </c>
      <c r="U3745" s="71">
        <v>45415</v>
      </c>
      <c r="V3745" s="94">
        <v>0.4375</v>
      </c>
      <c r="W3745">
        <v>120</v>
      </c>
      <c r="X3745">
        <v>2</v>
      </c>
      <c r="Y3745" t="s">
        <v>35</v>
      </c>
      <c r="AB3745" t="s">
        <v>820</v>
      </c>
      <c r="AC3745" t="s">
        <v>821</v>
      </c>
      <c r="AD3745">
        <v>97682</v>
      </c>
    </row>
    <row r="3746" spans="1:30" x14ac:dyDescent="0.25">
      <c r="A3746" t="s">
        <v>1246</v>
      </c>
      <c r="C3746" t="s">
        <v>1247</v>
      </c>
      <c r="D3746" t="s">
        <v>212</v>
      </c>
      <c r="E3746" t="s">
        <v>1248</v>
      </c>
      <c r="F3746" t="s">
        <v>782</v>
      </c>
      <c r="H3746" t="s">
        <v>811</v>
      </c>
      <c r="I3746">
        <v>0</v>
      </c>
      <c r="J3746">
        <v>38</v>
      </c>
      <c r="M3746" t="s">
        <v>744</v>
      </c>
      <c r="N3746" t="s">
        <v>745</v>
      </c>
      <c r="O3746">
        <v>0</v>
      </c>
      <c r="P3746" t="s">
        <v>783</v>
      </c>
      <c r="Q3746" t="s">
        <v>86</v>
      </c>
      <c r="R3746" t="s">
        <v>86</v>
      </c>
      <c r="S3746" s="71">
        <v>45415</v>
      </c>
      <c r="T3746" s="94">
        <v>0.45833333333333331</v>
      </c>
      <c r="U3746" s="71">
        <v>45415</v>
      </c>
      <c r="V3746" s="94">
        <v>0.54166666666666663</v>
      </c>
      <c r="W3746">
        <v>120</v>
      </c>
      <c r="X3746">
        <v>2</v>
      </c>
      <c r="Y3746" t="s">
        <v>35</v>
      </c>
      <c r="AA3746" t="s">
        <v>925</v>
      </c>
      <c r="AB3746" t="s">
        <v>1249</v>
      </c>
      <c r="AC3746" t="s">
        <v>1250</v>
      </c>
      <c r="AD3746">
        <v>120921</v>
      </c>
    </row>
    <row r="3747" spans="1:30" x14ac:dyDescent="0.25">
      <c r="A3747" t="s">
        <v>1246</v>
      </c>
      <c r="C3747" t="s">
        <v>1247</v>
      </c>
      <c r="D3747" t="s">
        <v>212</v>
      </c>
      <c r="E3747" t="s">
        <v>1248</v>
      </c>
      <c r="F3747" t="s">
        <v>782</v>
      </c>
      <c r="H3747" t="s">
        <v>811</v>
      </c>
      <c r="I3747">
        <v>0</v>
      </c>
      <c r="J3747">
        <v>38</v>
      </c>
      <c r="M3747" t="s">
        <v>789</v>
      </c>
      <c r="N3747" t="s">
        <v>777</v>
      </c>
      <c r="P3747" t="s">
        <v>790</v>
      </c>
      <c r="S3747" s="71">
        <v>45415</v>
      </c>
      <c r="T3747" s="94">
        <v>0.45833333333333331</v>
      </c>
      <c r="U3747" s="71">
        <v>45415</v>
      </c>
      <c r="V3747" s="94">
        <v>0.54166666666666663</v>
      </c>
      <c r="W3747">
        <v>4.71</v>
      </c>
      <c r="X3747">
        <v>7.85E-2</v>
      </c>
      <c r="Y3747" t="s">
        <v>35</v>
      </c>
      <c r="AD3747">
        <v>120921</v>
      </c>
    </row>
    <row r="3748" spans="1:30" x14ac:dyDescent="0.25">
      <c r="A3748" t="s">
        <v>1246</v>
      </c>
      <c r="C3748" t="s">
        <v>1247</v>
      </c>
      <c r="D3748" t="s">
        <v>212</v>
      </c>
      <c r="E3748" t="s">
        <v>1248</v>
      </c>
      <c r="F3748" t="s">
        <v>782</v>
      </c>
      <c r="H3748" t="s">
        <v>811</v>
      </c>
      <c r="I3748">
        <v>0</v>
      </c>
      <c r="J3748">
        <v>38</v>
      </c>
      <c r="M3748" t="s">
        <v>744</v>
      </c>
      <c r="N3748" t="s">
        <v>745</v>
      </c>
      <c r="O3748">
        <v>0</v>
      </c>
      <c r="P3748" t="s">
        <v>791</v>
      </c>
      <c r="Q3748" t="s">
        <v>85</v>
      </c>
      <c r="R3748" t="s">
        <v>792</v>
      </c>
      <c r="S3748" s="71">
        <v>45415</v>
      </c>
      <c r="T3748" s="94">
        <v>0.47916666666666669</v>
      </c>
      <c r="U3748" s="71">
        <v>45415</v>
      </c>
      <c r="V3748" s="94">
        <v>0.5625</v>
      </c>
      <c r="W3748">
        <v>120</v>
      </c>
      <c r="X3748">
        <v>2</v>
      </c>
      <c r="Y3748" t="s">
        <v>34</v>
      </c>
      <c r="AB3748" t="s">
        <v>1789</v>
      </c>
      <c r="AC3748" t="s">
        <v>1790</v>
      </c>
      <c r="AD3748">
        <v>110705</v>
      </c>
    </row>
    <row r="3749" spans="1:30" x14ac:dyDescent="0.25">
      <c r="A3749" t="s">
        <v>1246</v>
      </c>
      <c r="C3749" t="s">
        <v>1247</v>
      </c>
      <c r="D3749" t="s">
        <v>212</v>
      </c>
      <c r="E3749" t="s">
        <v>1248</v>
      </c>
      <c r="F3749" t="s">
        <v>782</v>
      </c>
      <c r="H3749" t="s">
        <v>811</v>
      </c>
      <c r="I3749">
        <v>0</v>
      </c>
      <c r="J3749">
        <v>38</v>
      </c>
      <c r="M3749" t="s">
        <v>744</v>
      </c>
      <c r="N3749" t="s">
        <v>796</v>
      </c>
      <c r="O3749">
        <v>0</v>
      </c>
      <c r="P3749" t="s">
        <v>797</v>
      </c>
      <c r="Q3749" t="s">
        <v>747</v>
      </c>
      <c r="R3749" t="s">
        <v>747</v>
      </c>
      <c r="S3749" s="71">
        <v>45415</v>
      </c>
      <c r="T3749" s="94">
        <v>0.5625</v>
      </c>
      <c r="U3749" s="71">
        <v>45415</v>
      </c>
      <c r="V3749" s="94">
        <v>0.58333333333333337</v>
      </c>
      <c r="W3749">
        <v>30</v>
      </c>
      <c r="X3749">
        <v>0.5</v>
      </c>
      <c r="AB3749" t="s">
        <v>798</v>
      </c>
      <c r="AC3749" t="s">
        <v>799</v>
      </c>
      <c r="AD3749">
        <v>124866</v>
      </c>
    </row>
    <row r="3750" spans="1:30" x14ac:dyDescent="0.25">
      <c r="A3750" t="s">
        <v>1246</v>
      </c>
      <c r="C3750" t="s">
        <v>1247</v>
      </c>
      <c r="D3750" t="s">
        <v>212</v>
      </c>
      <c r="E3750" t="s">
        <v>1248</v>
      </c>
      <c r="F3750" t="s">
        <v>782</v>
      </c>
      <c r="H3750" t="s">
        <v>811</v>
      </c>
      <c r="I3750">
        <v>0</v>
      </c>
      <c r="J3750">
        <v>38</v>
      </c>
      <c r="M3750" t="s">
        <v>744</v>
      </c>
      <c r="N3750" t="s">
        <v>745</v>
      </c>
      <c r="O3750">
        <v>0</v>
      </c>
      <c r="P3750" t="s">
        <v>783</v>
      </c>
      <c r="Q3750" t="s">
        <v>86</v>
      </c>
      <c r="R3750" t="s">
        <v>86</v>
      </c>
      <c r="S3750" s="71">
        <v>45415</v>
      </c>
      <c r="T3750" s="94">
        <v>0.58333333333333337</v>
      </c>
      <c r="U3750" s="71">
        <v>45415</v>
      </c>
      <c r="V3750" s="94">
        <v>0.66666666666666663</v>
      </c>
      <c r="W3750">
        <v>120</v>
      </c>
      <c r="X3750">
        <v>2</v>
      </c>
      <c r="Y3750" t="s">
        <v>35</v>
      </c>
      <c r="AB3750" t="s">
        <v>998</v>
      </c>
      <c r="AC3750" t="s">
        <v>999</v>
      </c>
      <c r="AD3750">
        <v>121884</v>
      </c>
    </row>
    <row r="3751" spans="1:30" x14ac:dyDescent="0.25">
      <c r="A3751" t="s">
        <v>1246</v>
      </c>
      <c r="C3751" t="s">
        <v>1247</v>
      </c>
      <c r="D3751" t="s">
        <v>212</v>
      </c>
      <c r="E3751" t="s">
        <v>1248</v>
      </c>
      <c r="F3751" t="s">
        <v>782</v>
      </c>
      <c r="H3751" t="s">
        <v>811</v>
      </c>
      <c r="I3751">
        <v>0</v>
      </c>
      <c r="J3751">
        <v>38</v>
      </c>
      <c r="M3751" t="s">
        <v>776</v>
      </c>
      <c r="N3751" t="s">
        <v>777</v>
      </c>
      <c r="P3751" t="s">
        <v>788</v>
      </c>
      <c r="Q3751" t="s">
        <v>86</v>
      </c>
      <c r="R3751" t="s">
        <v>86</v>
      </c>
      <c r="S3751" s="71">
        <v>45415</v>
      </c>
      <c r="T3751" s="94">
        <v>0.58333333333333337</v>
      </c>
      <c r="U3751" s="71">
        <v>45415</v>
      </c>
      <c r="V3751" s="94">
        <v>0.66666666666666663</v>
      </c>
      <c r="W3751">
        <v>5</v>
      </c>
      <c r="X3751">
        <v>8.3333332999999996E-2</v>
      </c>
      <c r="Y3751" t="s">
        <v>35</v>
      </c>
      <c r="AB3751" t="s">
        <v>998</v>
      </c>
      <c r="AC3751" t="s">
        <v>999</v>
      </c>
      <c r="AD3751">
        <v>121884</v>
      </c>
    </row>
    <row r="3752" spans="1:30" x14ac:dyDescent="0.25">
      <c r="A3752" t="s">
        <v>1246</v>
      </c>
      <c r="C3752" t="s">
        <v>1247</v>
      </c>
      <c r="D3752" t="s">
        <v>212</v>
      </c>
      <c r="E3752" t="s">
        <v>1248</v>
      </c>
      <c r="F3752" t="s">
        <v>782</v>
      </c>
      <c r="H3752" t="s">
        <v>811</v>
      </c>
      <c r="I3752">
        <v>0</v>
      </c>
      <c r="J3752">
        <v>38</v>
      </c>
      <c r="M3752" t="s">
        <v>789</v>
      </c>
      <c r="N3752" t="s">
        <v>777</v>
      </c>
      <c r="P3752" t="s">
        <v>790</v>
      </c>
      <c r="S3752" s="71">
        <v>45415</v>
      </c>
      <c r="T3752" s="94">
        <v>0.58333333333333337</v>
      </c>
      <c r="U3752" s="71">
        <v>45415</v>
      </c>
      <c r="V3752" s="94">
        <v>0.66666666666666663</v>
      </c>
      <c r="W3752">
        <v>1.1599999999999999</v>
      </c>
      <c r="X3752">
        <v>1.9333333000000001E-2</v>
      </c>
      <c r="Y3752" t="s">
        <v>35</v>
      </c>
      <c r="AD3752">
        <v>121884</v>
      </c>
    </row>
    <row r="3753" spans="1:30" x14ac:dyDescent="0.25">
      <c r="A3753" t="s">
        <v>1246</v>
      </c>
      <c r="C3753" t="s">
        <v>1247</v>
      </c>
      <c r="D3753" t="s">
        <v>212</v>
      </c>
      <c r="E3753" t="s">
        <v>1248</v>
      </c>
      <c r="F3753" t="s">
        <v>782</v>
      </c>
      <c r="H3753" t="s">
        <v>811</v>
      </c>
      <c r="I3753">
        <v>0</v>
      </c>
      <c r="J3753">
        <v>38</v>
      </c>
      <c r="M3753" t="s">
        <v>744</v>
      </c>
      <c r="N3753" t="s">
        <v>745</v>
      </c>
      <c r="O3753">
        <v>0</v>
      </c>
      <c r="P3753" t="s">
        <v>819</v>
      </c>
      <c r="Q3753" t="s">
        <v>86</v>
      </c>
      <c r="R3753" t="s">
        <v>86</v>
      </c>
      <c r="S3753" s="71">
        <v>45422</v>
      </c>
      <c r="T3753" s="94">
        <v>0.35416666666666669</v>
      </c>
      <c r="U3753" s="71">
        <v>45422</v>
      </c>
      <c r="V3753" s="94">
        <v>0.4375</v>
      </c>
      <c r="W3753">
        <v>120</v>
      </c>
      <c r="X3753">
        <v>2</v>
      </c>
      <c r="Y3753" t="s">
        <v>35</v>
      </c>
      <c r="AB3753" t="s">
        <v>820</v>
      </c>
      <c r="AC3753" t="s">
        <v>821</v>
      </c>
      <c r="AD3753">
        <v>97683</v>
      </c>
    </row>
    <row r="3754" spans="1:30" x14ac:dyDescent="0.25">
      <c r="A3754" t="s">
        <v>1246</v>
      </c>
      <c r="C3754" t="s">
        <v>1247</v>
      </c>
      <c r="D3754" t="s">
        <v>212</v>
      </c>
      <c r="E3754" t="s">
        <v>1248</v>
      </c>
      <c r="F3754" t="s">
        <v>782</v>
      </c>
      <c r="H3754" t="s">
        <v>811</v>
      </c>
      <c r="I3754">
        <v>0</v>
      </c>
      <c r="J3754">
        <v>38</v>
      </c>
      <c r="M3754" t="s">
        <v>744</v>
      </c>
      <c r="N3754" t="s">
        <v>745</v>
      </c>
      <c r="O3754">
        <v>0</v>
      </c>
      <c r="P3754" t="s">
        <v>783</v>
      </c>
      <c r="Q3754" t="s">
        <v>86</v>
      </c>
      <c r="R3754" t="s">
        <v>86</v>
      </c>
      <c r="S3754" s="71">
        <v>45422</v>
      </c>
      <c r="T3754" s="94">
        <v>0.45833333333333331</v>
      </c>
      <c r="U3754" s="71">
        <v>45422</v>
      </c>
      <c r="V3754" s="94">
        <v>0.5625</v>
      </c>
      <c r="W3754">
        <v>150</v>
      </c>
      <c r="X3754">
        <v>2.5</v>
      </c>
      <c r="Y3754" t="s">
        <v>35</v>
      </c>
      <c r="AB3754" t="s">
        <v>1438</v>
      </c>
      <c r="AC3754" t="s">
        <v>1439</v>
      </c>
      <c r="AD3754">
        <v>123672</v>
      </c>
    </row>
    <row r="3755" spans="1:30" x14ac:dyDescent="0.25">
      <c r="A3755" t="s">
        <v>1246</v>
      </c>
      <c r="C3755" t="s">
        <v>1247</v>
      </c>
      <c r="D3755" t="s">
        <v>212</v>
      </c>
      <c r="E3755" t="s">
        <v>1248</v>
      </c>
      <c r="F3755" t="s">
        <v>782</v>
      </c>
      <c r="H3755" t="s">
        <v>811</v>
      </c>
      <c r="I3755">
        <v>0</v>
      </c>
      <c r="J3755">
        <v>38</v>
      </c>
      <c r="M3755" t="s">
        <v>789</v>
      </c>
      <c r="N3755" t="s">
        <v>777</v>
      </c>
      <c r="P3755" t="s">
        <v>790</v>
      </c>
      <c r="S3755" s="71">
        <v>45422</v>
      </c>
      <c r="T3755" s="94">
        <v>0.45833333333333331</v>
      </c>
      <c r="U3755" s="71">
        <v>45422</v>
      </c>
      <c r="V3755" s="94">
        <v>0.5625</v>
      </c>
      <c r="W3755">
        <v>6.44</v>
      </c>
      <c r="X3755">
        <v>0.107333333</v>
      </c>
      <c r="Y3755" t="s">
        <v>35</v>
      </c>
      <c r="AD3755">
        <v>123672</v>
      </c>
    </row>
    <row r="3756" spans="1:30" x14ac:dyDescent="0.25">
      <c r="A3756" t="s">
        <v>1246</v>
      </c>
      <c r="C3756" t="s">
        <v>1247</v>
      </c>
      <c r="D3756" t="s">
        <v>212</v>
      </c>
      <c r="E3756" t="s">
        <v>1248</v>
      </c>
      <c r="F3756" t="s">
        <v>782</v>
      </c>
      <c r="H3756" t="s">
        <v>811</v>
      </c>
      <c r="I3756">
        <v>0</v>
      </c>
      <c r="J3756">
        <v>38</v>
      </c>
      <c r="M3756" t="s">
        <v>744</v>
      </c>
      <c r="N3756" t="s">
        <v>745</v>
      </c>
      <c r="O3756">
        <v>0</v>
      </c>
      <c r="P3756" t="s">
        <v>783</v>
      </c>
      <c r="Q3756" t="s">
        <v>86</v>
      </c>
      <c r="R3756" t="s">
        <v>86</v>
      </c>
      <c r="S3756" s="71">
        <v>45422</v>
      </c>
      <c r="T3756" s="94">
        <v>0.58333333333333337</v>
      </c>
      <c r="U3756" s="71">
        <v>45422</v>
      </c>
      <c r="V3756" s="94">
        <v>0.66666666666666663</v>
      </c>
      <c r="W3756">
        <v>120</v>
      </c>
      <c r="X3756">
        <v>2</v>
      </c>
      <c r="Y3756" t="s">
        <v>35</v>
      </c>
      <c r="AB3756" t="s">
        <v>998</v>
      </c>
      <c r="AC3756" t="s">
        <v>999</v>
      </c>
      <c r="AD3756">
        <v>121885</v>
      </c>
    </row>
    <row r="3757" spans="1:30" x14ac:dyDescent="0.25">
      <c r="A3757" t="s">
        <v>1246</v>
      </c>
      <c r="C3757" t="s">
        <v>1247</v>
      </c>
      <c r="D3757" t="s">
        <v>212</v>
      </c>
      <c r="E3757" t="s">
        <v>1248</v>
      </c>
      <c r="F3757" t="s">
        <v>782</v>
      </c>
      <c r="H3757" t="s">
        <v>811</v>
      </c>
      <c r="I3757">
        <v>0</v>
      </c>
      <c r="J3757">
        <v>38</v>
      </c>
      <c r="M3757" t="s">
        <v>789</v>
      </c>
      <c r="N3757" t="s">
        <v>777</v>
      </c>
      <c r="P3757" t="s">
        <v>790</v>
      </c>
      <c r="S3757" s="71">
        <v>45422</v>
      </c>
      <c r="T3757" s="94">
        <v>0.58333333333333337</v>
      </c>
      <c r="U3757" s="71">
        <v>45422</v>
      </c>
      <c r="V3757" s="94">
        <v>0.66666666666666663</v>
      </c>
      <c r="W3757">
        <v>2.9</v>
      </c>
      <c r="X3757">
        <v>4.8333332999999999E-2</v>
      </c>
      <c r="Y3757" t="s">
        <v>35</v>
      </c>
      <c r="AD3757">
        <v>121885</v>
      </c>
    </row>
    <row r="3758" spans="1:30" x14ac:dyDescent="0.25">
      <c r="A3758" t="s">
        <v>1246</v>
      </c>
      <c r="C3758" t="s">
        <v>1247</v>
      </c>
      <c r="D3758" t="s">
        <v>212</v>
      </c>
      <c r="E3758" t="s">
        <v>1248</v>
      </c>
      <c r="F3758" t="s">
        <v>782</v>
      </c>
      <c r="H3758" t="s">
        <v>811</v>
      </c>
      <c r="I3758">
        <v>0</v>
      </c>
      <c r="J3758">
        <v>38</v>
      </c>
      <c r="M3758" t="s">
        <v>744</v>
      </c>
      <c r="N3758" t="s">
        <v>796</v>
      </c>
      <c r="O3758">
        <v>0</v>
      </c>
      <c r="P3758" t="s">
        <v>797</v>
      </c>
      <c r="Q3758" t="s">
        <v>747</v>
      </c>
      <c r="R3758" t="s">
        <v>747</v>
      </c>
      <c r="S3758" s="71">
        <v>45422</v>
      </c>
      <c r="T3758" s="94">
        <v>0.66666666666666663</v>
      </c>
      <c r="U3758" s="71">
        <v>45422</v>
      </c>
      <c r="V3758" s="94">
        <v>0.70833333333333337</v>
      </c>
      <c r="W3758">
        <v>60</v>
      </c>
      <c r="X3758">
        <v>1</v>
      </c>
      <c r="AB3758" t="s">
        <v>798</v>
      </c>
      <c r="AC3758" t="s">
        <v>799</v>
      </c>
      <c r="AD3758">
        <v>127300</v>
      </c>
    </row>
    <row r="3759" spans="1:30" x14ac:dyDescent="0.25">
      <c r="A3759" t="s">
        <v>1246</v>
      </c>
      <c r="C3759" t="s">
        <v>1247</v>
      </c>
      <c r="D3759" t="s">
        <v>212</v>
      </c>
      <c r="E3759" t="s">
        <v>1248</v>
      </c>
      <c r="F3759" t="s">
        <v>782</v>
      </c>
      <c r="H3759" t="s">
        <v>811</v>
      </c>
      <c r="I3759">
        <v>0</v>
      </c>
      <c r="J3759">
        <v>38</v>
      </c>
      <c r="M3759" t="s">
        <v>744</v>
      </c>
      <c r="N3759" t="s">
        <v>796</v>
      </c>
      <c r="O3759">
        <v>0</v>
      </c>
      <c r="P3759" t="s">
        <v>797</v>
      </c>
      <c r="Q3759" t="s">
        <v>747</v>
      </c>
      <c r="R3759" t="s">
        <v>747</v>
      </c>
      <c r="S3759" s="71">
        <v>45425</v>
      </c>
      <c r="T3759" s="94">
        <v>0.3125</v>
      </c>
      <c r="U3759" s="71">
        <v>45425</v>
      </c>
      <c r="V3759" s="94">
        <v>0.35416666666666669</v>
      </c>
      <c r="W3759">
        <v>60</v>
      </c>
      <c r="X3759">
        <v>1</v>
      </c>
      <c r="AB3759" t="s">
        <v>798</v>
      </c>
      <c r="AC3759" t="s">
        <v>799</v>
      </c>
      <c r="AD3759">
        <v>128380</v>
      </c>
    </row>
    <row r="3760" spans="1:30" x14ac:dyDescent="0.25">
      <c r="A3760" t="s">
        <v>1246</v>
      </c>
      <c r="C3760" t="s">
        <v>1247</v>
      </c>
      <c r="D3760" t="s">
        <v>212</v>
      </c>
      <c r="E3760" t="s">
        <v>1248</v>
      </c>
      <c r="F3760" t="s">
        <v>782</v>
      </c>
      <c r="H3760" t="s">
        <v>811</v>
      </c>
      <c r="I3760">
        <v>0</v>
      </c>
      <c r="J3760">
        <v>38</v>
      </c>
      <c r="M3760" t="s">
        <v>744</v>
      </c>
      <c r="N3760" t="s">
        <v>745</v>
      </c>
      <c r="O3760">
        <v>0</v>
      </c>
      <c r="P3760" t="s">
        <v>783</v>
      </c>
      <c r="Q3760" t="s">
        <v>86</v>
      </c>
      <c r="R3760" t="s">
        <v>86</v>
      </c>
      <c r="S3760" s="71">
        <v>45425</v>
      </c>
      <c r="T3760" s="94">
        <v>0.35416666666666669</v>
      </c>
      <c r="U3760" s="71">
        <v>45425</v>
      </c>
      <c r="V3760" s="94">
        <v>0.4375</v>
      </c>
      <c r="W3760">
        <v>120</v>
      </c>
      <c r="X3760">
        <v>2</v>
      </c>
      <c r="Y3760" t="s">
        <v>35</v>
      </c>
      <c r="AB3760" t="s">
        <v>1249</v>
      </c>
      <c r="AC3760" t="s">
        <v>1250</v>
      </c>
      <c r="AD3760">
        <v>124849</v>
      </c>
    </row>
    <row r="3761" spans="1:30" x14ac:dyDescent="0.25">
      <c r="A3761" t="s">
        <v>1246</v>
      </c>
      <c r="C3761" t="s">
        <v>1247</v>
      </c>
      <c r="D3761" t="s">
        <v>212</v>
      </c>
      <c r="E3761" t="s">
        <v>1248</v>
      </c>
      <c r="F3761" t="s">
        <v>782</v>
      </c>
      <c r="G3761" t="s">
        <v>98</v>
      </c>
      <c r="H3761" t="s">
        <v>811</v>
      </c>
      <c r="I3761">
        <v>0</v>
      </c>
      <c r="J3761">
        <v>38</v>
      </c>
      <c r="M3761" t="s">
        <v>744</v>
      </c>
      <c r="N3761" t="s">
        <v>745</v>
      </c>
      <c r="O3761">
        <v>0</v>
      </c>
      <c r="P3761" t="s">
        <v>746</v>
      </c>
      <c r="Q3761" t="s">
        <v>747</v>
      </c>
      <c r="R3761" t="s">
        <v>747</v>
      </c>
      <c r="S3761" s="71">
        <v>45425</v>
      </c>
      <c r="T3761" s="94">
        <v>0.45833333333333331</v>
      </c>
      <c r="U3761" s="71">
        <v>45425</v>
      </c>
      <c r="V3761" s="94">
        <v>0.58333333333333337</v>
      </c>
      <c r="W3761">
        <v>180</v>
      </c>
      <c r="X3761">
        <v>3</v>
      </c>
      <c r="AB3761" t="s">
        <v>1071</v>
      </c>
      <c r="AC3761" t="s">
        <v>1688</v>
      </c>
      <c r="AD3761">
        <v>96462</v>
      </c>
    </row>
    <row r="3762" spans="1:30" x14ac:dyDescent="0.25">
      <c r="A3762" t="s">
        <v>1246</v>
      </c>
      <c r="C3762" t="s">
        <v>1247</v>
      </c>
      <c r="D3762" t="s">
        <v>212</v>
      </c>
      <c r="E3762" t="s">
        <v>1248</v>
      </c>
      <c r="F3762" t="s">
        <v>782</v>
      </c>
      <c r="H3762" t="s">
        <v>811</v>
      </c>
      <c r="I3762">
        <v>0</v>
      </c>
      <c r="J3762">
        <v>38</v>
      </c>
      <c r="M3762" t="s">
        <v>744</v>
      </c>
      <c r="N3762" t="s">
        <v>745</v>
      </c>
      <c r="O3762">
        <v>0</v>
      </c>
      <c r="P3762" t="s">
        <v>783</v>
      </c>
      <c r="Q3762" t="s">
        <v>86</v>
      </c>
      <c r="R3762" t="s">
        <v>86</v>
      </c>
      <c r="S3762" s="71">
        <v>45425</v>
      </c>
      <c r="T3762" s="94">
        <v>0.60416666666666663</v>
      </c>
      <c r="U3762" s="71">
        <v>45425</v>
      </c>
      <c r="V3762" s="94">
        <v>0.72916666666666663</v>
      </c>
      <c r="W3762">
        <v>180</v>
      </c>
      <c r="X3762">
        <v>3</v>
      </c>
      <c r="Y3762" t="s">
        <v>35</v>
      </c>
      <c r="AB3762" t="s">
        <v>1281</v>
      </c>
      <c r="AC3762" t="s">
        <v>1282</v>
      </c>
      <c r="AD3762">
        <v>96313</v>
      </c>
    </row>
    <row r="3763" spans="1:30" x14ac:dyDescent="0.25">
      <c r="A3763" t="s">
        <v>1246</v>
      </c>
      <c r="C3763" t="s">
        <v>1247</v>
      </c>
      <c r="D3763" t="s">
        <v>212</v>
      </c>
      <c r="E3763" t="s">
        <v>1248</v>
      </c>
      <c r="F3763" t="s">
        <v>782</v>
      </c>
      <c r="H3763" t="s">
        <v>811</v>
      </c>
      <c r="I3763">
        <v>0</v>
      </c>
      <c r="J3763">
        <v>38</v>
      </c>
      <c r="M3763" t="s">
        <v>789</v>
      </c>
      <c r="N3763" t="s">
        <v>777</v>
      </c>
      <c r="P3763" t="s">
        <v>790</v>
      </c>
      <c r="S3763" s="71">
        <v>45425</v>
      </c>
      <c r="T3763" s="94">
        <v>0.60416666666666663</v>
      </c>
      <c r="U3763" s="71">
        <v>45425</v>
      </c>
      <c r="V3763" s="94">
        <v>0.72916666666666663</v>
      </c>
      <c r="W3763">
        <v>2.83</v>
      </c>
      <c r="X3763">
        <v>4.7166667000000002E-2</v>
      </c>
      <c r="Y3763" t="s">
        <v>35</v>
      </c>
      <c r="AD3763">
        <v>96313</v>
      </c>
    </row>
    <row r="3764" spans="1:30" x14ac:dyDescent="0.25">
      <c r="A3764" t="s">
        <v>1246</v>
      </c>
      <c r="C3764" t="s">
        <v>1247</v>
      </c>
      <c r="D3764" t="s">
        <v>212</v>
      </c>
      <c r="E3764" t="s">
        <v>1248</v>
      </c>
      <c r="F3764" t="s">
        <v>782</v>
      </c>
      <c r="H3764" t="s">
        <v>811</v>
      </c>
      <c r="I3764">
        <v>0</v>
      </c>
      <c r="J3764">
        <v>38</v>
      </c>
      <c r="M3764" t="s">
        <v>744</v>
      </c>
      <c r="N3764" t="s">
        <v>745</v>
      </c>
      <c r="O3764">
        <v>0</v>
      </c>
      <c r="P3764" t="s">
        <v>819</v>
      </c>
      <c r="Q3764" t="s">
        <v>86</v>
      </c>
      <c r="R3764" t="s">
        <v>86</v>
      </c>
      <c r="S3764" s="71">
        <v>45427</v>
      </c>
      <c r="T3764" s="94">
        <v>0.34375</v>
      </c>
      <c r="U3764" s="71">
        <v>45427</v>
      </c>
      <c r="V3764" s="94">
        <v>0.40625</v>
      </c>
      <c r="W3764">
        <v>90</v>
      </c>
      <c r="X3764">
        <v>1.5</v>
      </c>
      <c r="Y3764" t="s">
        <v>35</v>
      </c>
      <c r="AB3764" t="s">
        <v>853</v>
      </c>
      <c r="AC3764" t="s">
        <v>854</v>
      </c>
      <c r="AD3764">
        <v>119235</v>
      </c>
    </row>
    <row r="3765" spans="1:30" x14ac:dyDescent="0.25">
      <c r="A3765" t="s">
        <v>1246</v>
      </c>
      <c r="C3765" t="s">
        <v>1247</v>
      </c>
      <c r="D3765" t="s">
        <v>212</v>
      </c>
      <c r="E3765" t="s">
        <v>1248</v>
      </c>
      <c r="F3765" t="s">
        <v>782</v>
      </c>
      <c r="H3765" t="s">
        <v>811</v>
      </c>
      <c r="I3765">
        <v>0</v>
      </c>
      <c r="J3765">
        <v>38</v>
      </c>
      <c r="M3765" t="s">
        <v>744</v>
      </c>
      <c r="N3765" t="s">
        <v>796</v>
      </c>
      <c r="O3765">
        <v>0</v>
      </c>
      <c r="P3765" t="s">
        <v>797</v>
      </c>
      <c r="Q3765" t="s">
        <v>747</v>
      </c>
      <c r="R3765" t="s">
        <v>747</v>
      </c>
      <c r="S3765" s="71">
        <v>45427</v>
      </c>
      <c r="T3765" s="94">
        <v>0.40625</v>
      </c>
      <c r="U3765" s="71">
        <v>45427</v>
      </c>
      <c r="V3765" s="94">
        <v>0.41666666666666669</v>
      </c>
      <c r="W3765">
        <v>15</v>
      </c>
      <c r="X3765">
        <v>0.25</v>
      </c>
      <c r="AB3765" t="s">
        <v>798</v>
      </c>
      <c r="AC3765" t="s">
        <v>799</v>
      </c>
      <c r="AD3765">
        <v>128949</v>
      </c>
    </row>
    <row r="3766" spans="1:30" x14ac:dyDescent="0.25">
      <c r="A3766" t="s">
        <v>1246</v>
      </c>
      <c r="C3766" t="s">
        <v>1247</v>
      </c>
      <c r="D3766" t="s">
        <v>212</v>
      </c>
      <c r="E3766" t="s">
        <v>1248</v>
      </c>
      <c r="F3766" t="s">
        <v>782</v>
      </c>
      <c r="H3766" t="s">
        <v>811</v>
      </c>
      <c r="I3766">
        <v>0</v>
      </c>
      <c r="J3766">
        <v>38</v>
      </c>
      <c r="M3766" t="s">
        <v>744</v>
      </c>
      <c r="N3766" t="s">
        <v>745</v>
      </c>
      <c r="O3766">
        <v>0</v>
      </c>
      <c r="P3766" t="s">
        <v>783</v>
      </c>
      <c r="Q3766" t="s">
        <v>86</v>
      </c>
      <c r="R3766" t="s">
        <v>86</v>
      </c>
      <c r="S3766" s="71">
        <v>45427</v>
      </c>
      <c r="T3766" s="94">
        <v>0.41666666666666669</v>
      </c>
      <c r="U3766" s="71">
        <v>45427</v>
      </c>
      <c r="V3766" s="94">
        <v>0.47916666666666669</v>
      </c>
      <c r="W3766">
        <v>90</v>
      </c>
      <c r="X3766">
        <v>1.5</v>
      </c>
      <c r="Y3766" t="s">
        <v>35</v>
      </c>
      <c r="AB3766" t="s">
        <v>826</v>
      </c>
      <c r="AC3766" t="s">
        <v>827</v>
      </c>
      <c r="AD3766">
        <v>110842</v>
      </c>
    </row>
    <row r="3767" spans="1:30" x14ac:dyDescent="0.25">
      <c r="A3767" t="s">
        <v>1246</v>
      </c>
      <c r="C3767" t="s">
        <v>1247</v>
      </c>
      <c r="D3767" t="s">
        <v>212</v>
      </c>
      <c r="E3767" t="s">
        <v>1248</v>
      </c>
      <c r="F3767" t="s">
        <v>782</v>
      </c>
      <c r="H3767" t="s">
        <v>811</v>
      </c>
      <c r="I3767">
        <v>0</v>
      </c>
      <c r="J3767">
        <v>38</v>
      </c>
      <c r="M3767" t="s">
        <v>789</v>
      </c>
      <c r="N3767" t="s">
        <v>777</v>
      </c>
      <c r="P3767" t="s">
        <v>790</v>
      </c>
      <c r="S3767" s="71">
        <v>45427</v>
      </c>
      <c r="T3767" s="94">
        <v>0.41666666666666669</v>
      </c>
      <c r="U3767" s="71">
        <v>45427</v>
      </c>
      <c r="V3767" s="94">
        <v>0.47916666666666669</v>
      </c>
      <c r="W3767">
        <v>4.68</v>
      </c>
      <c r="X3767">
        <v>7.8E-2</v>
      </c>
      <c r="Y3767" t="s">
        <v>35</v>
      </c>
      <c r="AD3767">
        <v>110842</v>
      </c>
    </row>
    <row r="3768" spans="1:30" x14ac:dyDescent="0.25">
      <c r="A3768" t="s">
        <v>1259</v>
      </c>
      <c r="C3768" t="s">
        <v>1260</v>
      </c>
      <c r="D3768" t="s">
        <v>192</v>
      </c>
      <c r="E3768" t="s">
        <v>1261</v>
      </c>
      <c r="F3768" t="s">
        <v>782</v>
      </c>
      <c r="H3768" t="s">
        <v>811</v>
      </c>
      <c r="I3768">
        <v>0</v>
      </c>
      <c r="J3768">
        <v>38</v>
      </c>
      <c r="M3768" t="s">
        <v>744</v>
      </c>
      <c r="N3768" t="s">
        <v>745</v>
      </c>
      <c r="O3768">
        <v>0</v>
      </c>
      <c r="P3768" t="s">
        <v>791</v>
      </c>
      <c r="Q3768" t="s">
        <v>85</v>
      </c>
      <c r="R3768" t="s">
        <v>792</v>
      </c>
      <c r="S3768" s="71">
        <v>45418</v>
      </c>
      <c r="T3768" s="94">
        <v>0.40625</v>
      </c>
      <c r="U3768" s="71">
        <v>45418</v>
      </c>
      <c r="V3768" s="94">
        <v>0.48958333333333331</v>
      </c>
      <c r="W3768">
        <v>120</v>
      </c>
      <c r="X3768">
        <v>2</v>
      </c>
      <c r="Y3768" t="s">
        <v>34</v>
      </c>
      <c r="AB3768" t="s">
        <v>895</v>
      </c>
      <c r="AC3768" t="s">
        <v>896</v>
      </c>
      <c r="AD3768">
        <v>93177</v>
      </c>
    </row>
    <row r="3769" spans="1:30" x14ac:dyDescent="0.25">
      <c r="A3769" t="s">
        <v>1259</v>
      </c>
      <c r="C3769" t="s">
        <v>1260</v>
      </c>
      <c r="D3769" t="s">
        <v>192</v>
      </c>
      <c r="E3769" t="s">
        <v>1261</v>
      </c>
      <c r="F3769" t="s">
        <v>782</v>
      </c>
      <c r="H3769" t="s">
        <v>811</v>
      </c>
      <c r="I3769">
        <v>0</v>
      </c>
      <c r="J3769">
        <v>38</v>
      </c>
      <c r="M3769" t="s">
        <v>776</v>
      </c>
      <c r="N3769" t="s">
        <v>777</v>
      </c>
      <c r="P3769" t="s">
        <v>795</v>
      </c>
      <c r="Q3769" t="s">
        <v>85</v>
      </c>
      <c r="R3769" t="s">
        <v>792</v>
      </c>
      <c r="S3769" s="71">
        <v>45418</v>
      </c>
      <c r="T3769" s="94">
        <v>0.40625</v>
      </c>
      <c r="U3769" s="71">
        <v>45418</v>
      </c>
      <c r="V3769" s="94">
        <v>0.48958333333333331</v>
      </c>
      <c r="W3769">
        <v>10</v>
      </c>
      <c r="X3769">
        <v>0.16666666699999999</v>
      </c>
      <c r="Y3769" t="s">
        <v>34</v>
      </c>
      <c r="AB3769" t="s">
        <v>895</v>
      </c>
      <c r="AC3769" t="s">
        <v>896</v>
      </c>
      <c r="AD3769">
        <v>93177</v>
      </c>
    </row>
    <row r="3770" spans="1:30" x14ac:dyDescent="0.25">
      <c r="A3770" t="s">
        <v>1259</v>
      </c>
      <c r="C3770" t="s">
        <v>1260</v>
      </c>
      <c r="D3770" t="s">
        <v>192</v>
      </c>
      <c r="E3770" t="s">
        <v>1261</v>
      </c>
      <c r="F3770" t="s">
        <v>782</v>
      </c>
      <c r="H3770" t="s">
        <v>811</v>
      </c>
      <c r="I3770">
        <v>0</v>
      </c>
      <c r="J3770">
        <v>38</v>
      </c>
      <c r="M3770" t="s">
        <v>744</v>
      </c>
      <c r="N3770" t="s">
        <v>745</v>
      </c>
      <c r="O3770">
        <v>0</v>
      </c>
      <c r="P3770" t="s">
        <v>1199</v>
      </c>
      <c r="Q3770" t="s">
        <v>1200</v>
      </c>
      <c r="R3770" t="s">
        <v>1201</v>
      </c>
      <c r="S3770" s="71">
        <v>45418</v>
      </c>
      <c r="T3770" s="94">
        <v>0.5</v>
      </c>
      <c r="U3770" s="71">
        <v>45418</v>
      </c>
      <c r="V3770" s="94">
        <v>0.5625</v>
      </c>
      <c r="W3770">
        <v>90</v>
      </c>
      <c r="X3770">
        <v>1.5</v>
      </c>
      <c r="Y3770" t="s">
        <v>34</v>
      </c>
      <c r="AB3770" t="s">
        <v>1262</v>
      </c>
      <c r="AC3770" t="s">
        <v>1263</v>
      </c>
      <c r="AD3770">
        <v>116147</v>
      </c>
    </row>
    <row r="3771" spans="1:30" x14ac:dyDescent="0.25">
      <c r="A3771" t="s">
        <v>1259</v>
      </c>
      <c r="C3771" t="s">
        <v>1260</v>
      </c>
      <c r="D3771" t="s">
        <v>192</v>
      </c>
      <c r="E3771" t="s">
        <v>1261</v>
      </c>
      <c r="F3771" t="s">
        <v>782</v>
      </c>
      <c r="H3771" t="s">
        <v>811</v>
      </c>
      <c r="I3771">
        <v>0</v>
      </c>
      <c r="J3771">
        <v>38</v>
      </c>
      <c r="M3771" t="s">
        <v>744</v>
      </c>
      <c r="N3771" t="s">
        <v>745</v>
      </c>
      <c r="O3771">
        <v>0</v>
      </c>
      <c r="P3771" t="s">
        <v>791</v>
      </c>
      <c r="Q3771" t="s">
        <v>85</v>
      </c>
      <c r="R3771" t="s">
        <v>792</v>
      </c>
      <c r="S3771" s="71">
        <v>45418</v>
      </c>
      <c r="T3771" s="94">
        <v>0.57291666666666663</v>
      </c>
      <c r="U3771" s="71">
        <v>45418</v>
      </c>
      <c r="V3771" s="94">
        <v>0.65625</v>
      </c>
      <c r="W3771">
        <v>120</v>
      </c>
      <c r="X3771">
        <v>2</v>
      </c>
      <c r="Y3771" t="s">
        <v>34</v>
      </c>
      <c r="AB3771" t="s">
        <v>1264</v>
      </c>
      <c r="AC3771" t="s">
        <v>1265</v>
      </c>
      <c r="AD3771">
        <v>98523</v>
      </c>
    </row>
    <row r="3772" spans="1:30" x14ac:dyDescent="0.25">
      <c r="A3772" t="s">
        <v>1259</v>
      </c>
      <c r="C3772" t="s">
        <v>1260</v>
      </c>
      <c r="D3772" t="s">
        <v>192</v>
      </c>
      <c r="E3772" t="s">
        <v>1261</v>
      </c>
      <c r="F3772" t="s">
        <v>782</v>
      </c>
      <c r="H3772" t="s">
        <v>811</v>
      </c>
      <c r="I3772">
        <v>0</v>
      </c>
      <c r="J3772">
        <v>38</v>
      </c>
      <c r="M3772" t="s">
        <v>789</v>
      </c>
      <c r="N3772" t="s">
        <v>777</v>
      </c>
      <c r="P3772" t="s">
        <v>790</v>
      </c>
      <c r="S3772" s="71">
        <v>45418</v>
      </c>
      <c r="T3772" s="94">
        <v>0.57291666666666663</v>
      </c>
      <c r="U3772" s="71">
        <v>45418</v>
      </c>
      <c r="V3772" s="94">
        <v>0.65625</v>
      </c>
      <c r="W3772">
        <v>2.5299999999999998</v>
      </c>
      <c r="X3772">
        <v>4.2166666999999998E-2</v>
      </c>
      <c r="Y3772" t="s">
        <v>34</v>
      </c>
      <c r="AD3772">
        <v>98523</v>
      </c>
    </row>
    <row r="3773" spans="1:30" x14ac:dyDescent="0.25">
      <c r="A3773" t="s">
        <v>1259</v>
      </c>
      <c r="C3773" t="s">
        <v>1260</v>
      </c>
      <c r="D3773" t="s">
        <v>192</v>
      </c>
      <c r="E3773" t="s">
        <v>1261</v>
      </c>
      <c r="F3773" t="s">
        <v>782</v>
      </c>
      <c r="H3773" t="s">
        <v>811</v>
      </c>
      <c r="I3773">
        <v>0</v>
      </c>
      <c r="J3773">
        <v>38</v>
      </c>
      <c r="M3773" t="s">
        <v>744</v>
      </c>
      <c r="N3773" t="s">
        <v>796</v>
      </c>
      <c r="O3773">
        <v>0</v>
      </c>
      <c r="P3773" t="s">
        <v>797</v>
      </c>
      <c r="Q3773" t="s">
        <v>747</v>
      </c>
      <c r="R3773" t="s">
        <v>747</v>
      </c>
      <c r="S3773" s="71">
        <v>45418</v>
      </c>
      <c r="T3773" s="94">
        <v>0.65625</v>
      </c>
      <c r="U3773" s="71">
        <v>45418</v>
      </c>
      <c r="V3773" s="94">
        <v>0.67708333333333337</v>
      </c>
      <c r="W3773">
        <v>30</v>
      </c>
      <c r="X3773">
        <v>0.5</v>
      </c>
      <c r="AB3773" t="s">
        <v>798</v>
      </c>
      <c r="AC3773" t="s">
        <v>799</v>
      </c>
      <c r="AD3773">
        <v>124934</v>
      </c>
    </row>
    <row r="3774" spans="1:30" x14ac:dyDescent="0.25">
      <c r="A3774" t="s">
        <v>1259</v>
      </c>
      <c r="C3774" t="s">
        <v>1260</v>
      </c>
      <c r="D3774" t="s">
        <v>192</v>
      </c>
      <c r="E3774" t="s">
        <v>1261</v>
      </c>
      <c r="F3774" t="s">
        <v>782</v>
      </c>
      <c r="H3774" t="s">
        <v>811</v>
      </c>
      <c r="I3774">
        <v>0</v>
      </c>
      <c r="J3774">
        <v>38</v>
      </c>
      <c r="M3774" t="s">
        <v>744</v>
      </c>
      <c r="N3774" t="s">
        <v>745</v>
      </c>
      <c r="O3774">
        <v>0</v>
      </c>
      <c r="P3774" t="s">
        <v>783</v>
      </c>
      <c r="Q3774" t="s">
        <v>86</v>
      </c>
      <c r="R3774" t="s">
        <v>86</v>
      </c>
      <c r="S3774" s="71">
        <v>45419</v>
      </c>
      <c r="T3774" s="94">
        <v>0.39583333333333331</v>
      </c>
      <c r="U3774" s="71">
        <v>45419</v>
      </c>
      <c r="V3774" s="94">
        <v>0.47916666666666669</v>
      </c>
      <c r="W3774">
        <v>120</v>
      </c>
      <c r="X3774">
        <v>2</v>
      </c>
      <c r="Y3774" t="s">
        <v>35</v>
      </c>
      <c r="AB3774" t="s">
        <v>889</v>
      </c>
      <c r="AC3774" t="s">
        <v>890</v>
      </c>
      <c r="AD3774">
        <v>93102</v>
      </c>
    </row>
    <row r="3775" spans="1:30" x14ac:dyDescent="0.25">
      <c r="A3775" t="s">
        <v>1259</v>
      </c>
      <c r="C3775" t="s">
        <v>1260</v>
      </c>
      <c r="D3775" t="s">
        <v>192</v>
      </c>
      <c r="E3775" t="s">
        <v>1261</v>
      </c>
      <c r="F3775" t="s">
        <v>782</v>
      </c>
      <c r="H3775" t="s">
        <v>811</v>
      </c>
      <c r="I3775">
        <v>0</v>
      </c>
      <c r="J3775">
        <v>38</v>
      </c>
      <c r="M3775" t="s">
        <v>776</v>
      </c>
      <c r="N3775" t="s">
        <v>777</v>
      </c>
      <c r="P3775" t="s">
        <v>788</v>
      </c>
      <c r="Q3775" t="s">
        <v>86</v>
      </c>
      <c r="R3775" t="s">
        <v>86</v>
      </c>
      <c r="S3775" s="71">
        <v>45419</v>
      </c>
      <c r="T3775" s="94">
        <v>0.39583333333333331</v>
      </c>
      <c r="U3775" s="71">
        <v>45419</v>
      </c>
      <c r="V3775" s="94">
        <v>0.47916666666666669</v>
      </c>
      <c r="W3775">
        <v>3</v>
      </c>
      <c r="X3775">
        <v>0.05</v>
      </c>
      <c r="Y3775" t="s">
        <v>35</v>
      </c>
      <c r="AB3775" t="s">
        <v>889</v>
      </c>
      <c r="AC3775" t="s">
        <v>890</v>
      </c>
      <c r="AD3775">
        <v>93102</v>
      </c>
    </row>
    <row r="3776" spans="1:30" x14ac:dyDescent="0.25">
      <c r="A3776" t="s">
        <v>1259</v>
      </c>
      <c r="C3776" t="s">
        <v>1260</v>
      </c>
      <c r="D3776" t="s">
        <v>192</v>
      </c>
      <c r="E3776" t="s">
        <v>1261</v>
      </c>
      <c r="F3776" t="s">
        <v>782</v>
      </c>
      <c r="H3776" t="s">
        <v>811</v>
      </c>
      <c r="I3776">
        <v>0</v>
      </c>
      <c r="J3776">
        <v>38</v>
      </c>
      <c r="M3776" t="s">
        <v>744</v>
      </c>
      <c r="N3776" t="s">
        <v>745</v>
      </c>
      <c r="O3776">
        <v>0</v>
      </c>
      <c r="P3776" t="s">
        <v>783</v>
      </c>
      <c r="Q3776" t="s">
        <v>86</v>
      </c>
      <c r="R3776" t="s">
        <v>86</v>
      </c>
      <c r="S3776" s="71">
        <v>45419</v>
      </c>
      <c r="T3776" s="94">
        <v>0.48958333333333331</v>
      </c>
      <c r="U3776" s="71">
        <v>45419</v>
      </c>
      <c r="V3776" s="94">
        <v>0.57291666666666663</v>
      </c>
      <c r="W3776">
        <v>120</v>
      </c>
      <c r="X3776">
        <v>2</v>
      </c>
      <c r="Y3776" t="s">
        <v>35</v>
      </c>
      <c r="AB3776" t="s">
        <v>893</v>
      </c>
      <c r="AC3776" t="s">
        <v>894</v>
      </c>
      <c r="AD3776">
        <v>93169</v>
      </c>
    </row>
    <row r="3777" spans="1:30" x14ac:dyDescent="0.25">
      <c r="A3777" t="s">
        <v>1259</v>
      </c>
      <c r="C3777" t="s">
        <v>1260</v>
      </c>
      <c r="D3777" t="s">
        <v>192</v>
      </c>
      <c r="E3777" t="s">
        <v>1261</v>
      </c>
      <c r="F3777" t="s">
        <v>782</v>
      </c>
      <c r="H3777" t="s">
        <v>811</v>
      </c>
      <c r="I3777">
        <v>0</v>
      </c>
      <c r="J3777">
        <v>38</v>
      </c>
      <c r="M3777" t="s">
        <v>776</v>
      </c>
      <c r="N3777" t="s">
        <v>777</v>
      </c>
      <c r="P3777" t="s">
        <v>788</v>
      </c>
      <c r="Q3777" t="s">
        <v>86</v>
      </c>
      <c r="R3777" t="s">
        <v>86</v>
      </c>
      <c r="S3777" s="71">
        <v>45419</v>
      </c>
      <c r="T3777" s="94">
        <v>0.48958333333333331</v>
      </c>
      <c r="U3777" s="71">
        <v>45419</v>
      </c>
      <c r="V3777" s="94">
        <v>0.57291666666666663</v>
      </c>
      <c r="W3777">
        <v>3</v>
      </c>
      <c r="X3777">
        <v>0.05</v>
      </c>
      <c r="Y3777" t="s">
        <v>35</v>
      </c>
      <c r="AB3777" t="s">
        <v>893</v>
      </c>
      <c r="AC3777" t="s">
        <v>894</v>
      </c>
      <c r="AD3777">
        <v>93169</v>
      </c>
    </row>
    <row r="3778" spans="1:30" x14ac:dyDescent="0.25">
      <c r="A3778" t="s">
        <v>1259</v>
      </c>
      <c r="C3778" t="s">
        <v>1260</v>
      </c>
      <c r="D3778" t="s">
        <v>192</v>
      </c>
      <c r="E3778" t="s">
        <v>1261</v>
      </c>
      <c r="F3778" t="s">
        <v>782</v>
      </c>
      <c r="H3778" t="s">
        <v>811</v>
      </c>
      <c r="I3778">
        <v>0</v>
      </c>
      <c r="J3778">
        <v>38</v>
      </c>
      <c r="M3778" t="s">
        <v>789</v>
      </c>
      <c r="N3778" t="s">
        <v>777</v>
      </c>
      <c r="P3778" t="s">
        <v>790</v>
      </c>
      <c r="S3778" s="71">
        <v>45419</v>
      </c>
      <c r="T3778" s="94">
        <v>0.48958333333333331</v>
      </c>
      <c r="U3778" s="71">
        <v>45419</v>
      </c>
      <c r="V3778" s="94">
        <v>0.57291666666666663</v>
      </c>
      <c r="W3778">
        <v>0.8</v>
      </c>
      <c r="X3778">
        <v>1.3333332999999999E-2</v>
      </c>
      <c r="Y3778" t="s">
        <v>35</v>
      </c>
      <c r="AD3778">
        <v>93169</v>
      </c>
    </row>
    <row r="3779" spans="1:30" x14ac:dyDescent="0.25">
      <c r="A3779" t="s">
        <v>1259</v>
      </c>
      <c r="C3779" t="s">
        <v>1260</v>
      </c>
      <c r="D3779" t="s">
        <v>192</v>
      </c>
      <c r="E3779" t="s">
        <v>1261</v>
      </c>
      <c r="F3779" t="s">
        <v>782</v>
      </c>
      <c r="H3779" t="s">
        <v>811</v>
      </c>
      <c r="I3779">
        <v>0</v>
      </c>
      <c r="J3779">
        <v>38</v>
      </c>
      <c r="M3779" t="s">
        <v>744</v>
      </c>
      <c r="N3779" t="s">
        <v>745</v>
      </c>
      <c r="O3779">
        <v>0</v>
      </c>
      <c r="P3779" t="s">
        <v>783</v>
      </c>
      <c r="Q3779" t="s">
        <v>86</v>
      </c>
      <c r="R3779" t="s">
        <v>86</v>
      </c>
      <c r="S3779" s="71">
        <v>45419</v>
      </c>
      <c r="T3779" s="94">
        <v>0.58333333333333337</v>
      </c>
      <c r="U3779" s="71">
        <v>45419</v>
      </c>
      <c r="V3779" s="94">
        <v>0.70833333333333337</v>
      </c>
      <c r="W3779">
        <v>180</v>
      </c>
      <c r="X3779">
        <v>3</v>
      </c>
      <c r="Y3779" t="s">
        <v>35</v>
      </c>
      <c r="AB3779" t="s">
        <v>1266</v>
      </c>
      <c r="AC3779" t="s">
        <v>1267</v>
      </c>
      <c r="AD3779">
        <v>121293</v>
      </c>
    </row>
    <row r="3780" spans="1:30" x14ac:dyDescent="0.25">
      <c r="A3780" t="s">
        <v>1259</v>
      </c>
      <c r="C3780" t="s">
        <v>1260</v>
      </c>
      <c r="D3780" t="s">
        <v>192</v>
      </c>
      <c r="E3780" t="s">
        <v>1261</v>
      </c>
      <c r="F3780" t="s">
        <v>782</v>
      </c>
      <c r="H3780" t="s">
        <v>811</v>
      </c>
      <c r="I3780">
        <v>0</v>
      </c>
      <c r="J3780">
        <v>38</v>
      </c>
      <c r="M3780" t="s">
        <v>789</v>
      </c>
      <c r="N3780" t="s">
        <v>777</v>
      </c>
      <c r="P3780" t="s">
        <v>790</v>
      </c>
      <c r="S3780" s="71">
        <v>45419</v>
      </c>
      <c r="T3780" s="94">
        <v>0.58333333333333337</v>
      </c>
      <c r="U3780" s="71">
        <v>45419</v>
      </c>
      <c r="V3780" s="94">
        <v>0.70833333333333337</v>
      </c>
      <c r="W3780">
        <v>0.96</v>
      </c>
      <c r="X3780">
        <v>1.6E-2</v>
      </c>
      <c r="Y3780" t="s">
        <v>35</v>
      </c>
      <c r="AD3780">
        <v>121293</v>
      </c>
    </row>
    <row r="3781" spans="1:30" x14ac:dyDescent="0.25">
      <c r="A3781" t="s">
        <v>1259</v>
      </c>
      <c r="C3781" t="s">
        <v>1260</v>
      </c>
      <c r="D3781" t="s">
        <v>192</v>
      </c>
      <c r="E3781" t="s">
        <v>1261</v>
      </c>
      <c r="F3781" t="s">
        <v>782</v>
      </c>
      <c r="H3781" t="s">
        <v>811</v>
      </c>
      <c r="I3781">
        <v>0</v>
      </c>
      <c r="J3781">
        <v>38</v>
      </c>
      <c r="M3781" t="s">
        <v>744</v>
      </c>
      <c r="N3781" t="s">
        <v>796</v>
      </c>
      <c r="O3781">
        <v>0</v>
      </c>
      <c r="P3781" t="s">
        <v>797</v>
      </c>
      <c r="Q3781" t="s">
        <v>747</v>
      </c>
      <c r="R3781" t="s">
        <v>747</v>
      </c>
      <c r="S3781" s="71">
        <v>45419</v>
      </c>
      <c r="T3781" s="94">
        <v>0.70833333333333337</v>
      </c>
      <c r="U3781" s="71">
        <v>45419</v>
      </c>
      <c r="V3781" s="94">
        <v>0.72916666666666663</v>
      </c>
      <c r="W3781">
        <v>30</v>
      </c>
      <c r="X3781">
        <v>0.5</v>
      </c>
      <c r="AB3781" t="s">
        <v>798</v>
      </c>
      <c r="AC3781" t="s">
        <v>799</v>
      </c>
      <c r="AD3781">
        <v>126294</v>
      </c>
    </row>
    <row r="3782" spans="1:30" x14ac:dyDescent="0.25">
      <c r="A3782" t="s">
        <v>1259</v>
      </c>
      <c r="C3782" t="s">
        <v>1260</v>
      </c>
      <c r="D3782" t="s">
        <v>192</v>
      </c>
      <c r="E3782" t="s">
        <v>1261</v>
      </c>
      <c r="F3782" t="s">
        <v>782</v>
      </c>
      <c r="H3782" t="s">
        <v>811</v>
      </c>
      <c r="I3782">
        <v>0</v>
      </c>
      <c r="J3782">
        <v>38</v>
      </c>
      <c r="M3782" t="s">
        <v>744</v>
      </c>
      <c r="N3782" t="s">
        <v>745</v>
      </c>
      <c r="O3782">
        <v>0</v>
      </c>
      <c r="P3782" t="s">
        <v>783</v>
      </c>
      <c r="Q3782" t="s">
        <v>86</v>
      </c>
      <c r="R3782" t="s">
        <v>86</v>
      </c>
      <c r="S3782" s="71">
        <v>45422</v>
      </c>
      <c r="T3782" s="94">
        <v>0.40625</v>
      </c>
      <c r="U3782" s="71">
        <v>45422</v>
      </c>
      <c r="V3782" s="94">
        <v>0.48958333333333331</v>
      </c>
      <c r="W3782">
        <v>120</v>
      </c>
      <c r="X3782">
        <v>2</v>
      </c>
      <c r="Y3782" t="s">
        <v>35</v>
      </c>
      <c r="AB3782" t="s">
        <v>847</v>
      </c>
      <c r="AC3782" t="s">
        <v>848</v>
      </c>
      <c r="AD3782">
        <v>96038</v>
      </c>
    </row>
    <row r="3783" spans="1:30" x14ac:dyDescent="0.25">
      <c r="A3783" t="s">
        <v>1259</v>
      </c>
      <c r="C3783" t="s">
        <v>1260</v>
      </c>
      <c r="D3783" t="s">
        <v>192</v>
      </c>
      <c r="E3783" t="s">
        <v>1261</v>
      </c>
      <c r="F3783" t="s">
        <v>782</v>
      </c>
      <c r="H3783" t="s">
        <v>811</v>
      </c>
      <c r="I3783">
        <v>0</v>
      </c>
      <c r="J3783">
        <v>38</v>
      </c>
      <c r="M3783" t="s">
        <v>744</v>
      </c>
      <c r="N3783" t="s">
        <v>745</v>
      </c>
      <c r="O3783">
        <v>0</v>
      </c>
      <c r="P3783" t="s">
        <v>791</v>
      </c>
      <c r="Q3783" t="s">
        <v>85</v>
      </c>
      <c r="R3783" t="s">
        <v>792</v>
      </c>
      <c r="S3783" s="71">
        <v>45422</v>
      </c>
      <c r="T3783" s="94">
        <v>0.51041666666666663</v>
      </c>
      <c r="U3783" s="71">
        <v>45422</v>
      </c>
      <c r="V3783" s="94">
        <v>0.59375</v>
      </c>
      <c r="W3783">
        <v>120</v>
      </c>
      <c r="X3783">
        <v>2</v>
      </c>
      <c r="Y3783" t="s">
        <v>34</v>
      </c>
      <c r="AB3783" t="s">
        <v>1197</v>
      </c>
      <c r="AC3783" t="s">
        <v>1198</v>
      </c>
      <c r="AD3783">
        <v>96156</v>
      </c>
    </row>
    <row r="3784" spans="1:30" x14ac:dyDescent="0.25">
      <c r="A3784" t="s">
        <v>1259</v>
      </c>
      <c r="C3784" t="s">
        <v>1260</v>
      </c>
      <c r="D3784" t="s">
        <v>192</v>
      </c>
      <c r="E3784" t="s">
        <v>1261</v>
      </c>
      <c r="F3784" t="s">
        <v>782</v>
      </c>
      <c r="H3784" t="s">
        <v>811</v>
      </c>
      <c r="I3784">
        <v>0</v>
      </c>
      <c r="J3784">
        <v>38</v>
      </c>
      <c r="M3784" t="s">
        <v>789</v>
      </c>
      <c r="N3784" t="s">
        <v>777</v>
      </c>
      <c r="P3784" t="s">
        <v>790</v>
      </c>
      <c r="S3784" s="71">
        <v>45422</v>
      </c>
      <c r="T3784" s="94">
        <v>0.51041666666666663</v>
      </c>
      <c r="U3784" s="71">
        <v>45422</v>
      </c>
      <c r="V3784" s="94">
        <v>0.59375</v>
      </c>
      <c r="W3784">
        <v>5.48</v>
      </c>
      <c r="X3784">
        <v>9.1333333000000003E-2</v>
      </c>
      <c r="Y3784" t="s">
        <v>34</v>
      </c>
      <c r="AD3784">
        <v>96156</v>
      </c>
    </row>
    <row r="3785" spans="1:30" x14ac:dyDescent="0.25">
      <c r="A3785" t="s">
        <v>1259</v>
      </c>
      <c r="C3785" t="s">
        <v>1260</v>
      </c>
      <c r="D3785" t="s">
        <v>192</v>
      </c>
      <c r="E3785" t="s">
        <v>1261</v>
      </c>
      <c r="F3785" t="s">
        <v>782</v>
      </c>
      <c r="H3785" t="s">
        <v>811</v>
      </c>
      <c r="I3785">
        <v>0</v>
      </c>
      <c r="J3785">
        <v>38</v>
      </c>
      <c r="M3785" t="s">
        <v>744</v>
      </c>
      <c r="N3785" t="s">
        <v>745</v>
      </c>
      <c r="O3785">
        <v>0</v>
      </c>
      <c r="P3785" t="s">
        <v>791</v>
      </c>
      <c r="Q3785" t="s">
        <v>85</v>
      </c>
      <c r="R3785" t="s">
        <v>792</v>
      </c>
      <c r="S3785" s="71">
        <v>45422</v>
      </c>
      <c r="T3785" s="94">
        <v>0.60416666666666663</v>
      </c>
      <c r="U3785" s="71">
        <v>45422</v>
      </c>
      <c r="V3785" s="94">
        <v>0.6875</v>
      </c>
      <c r="W3785">
        <v>120</v>
      </c>
      <c r="X3785">
        <v>2</v>
      </c>
      <c r="Y3785" t="s">
        <v>35</v>
      </c>
      <c r="AB3785" t="s">
        <v>793</v>
      </c>
      <c r="AC3785" t="s">
        <v>794</v>
      </c>
      <c r="AD3785">
        <v>96727</v>
      </c>
    </row>
    <row r="3786" spans="1:30" x14ac:dyDescent="0.25">
      <c r="A3786" t="s">
        <v>1259</v>
      </c>
      <c r="C3786" t="s">
        <v>1260</v>
      </c>
      <c r="D3786" t="s">
        <v>192</v>
      </c>
      <c r="E3786" t="s">
        <v>1261</v>
      </c>
      <c r="F3786" t="s">
        <v>782</v>
      </c>
      <c r="H3786" t="s">
        <v>811</v>
      </c>
      <c r="I3786">
        <v>0</v>
      </c>
      <c r="J3786">
        <v>38</v>
      </c>
      <c r="M3786" t="s">
        <v>776</v>
      </c>
      <c r="N3786" t="s">
        <v>777</v>
      </c>
      <c r="P3786" t="s">
        <v>795</v>
      </c>
      <c r="Q3786" t="s">
        <v>85</v>
      </c>
      <c r="R3786" t="s">
        <v>792</v>
      </c>
      <c r="S3786" s="71">
        <v>45422</v>
      </c>
      <c r="T3786" s="94">
        <v>0.60416666666666663</v>
      </c>
      <c r="U3786" s="71">
        <v>45422</v>
      </c>
      <c r="V3786" s="94">
        <v>0.6875</v>
      </c>
      <c r="W3786">
        <v>11</v>
      </c>
      <c r="X3786">
        <v>0.18333333299999999</v>
      </c>
      <c r="Y3786" t="s">
        <v>35</v>
      </c>
      <c r="AB3786" t="s">
        <v>793</v>
      </c>
      <c r="AC3786" t="s">
        <v>794</v>
      </c>
      <c r="AD3786">
        <v>96727</v>
      </c>
    </row>
    <row r="3787" spans="1:30" x14ac:dyDescent="0.25">
      <c r="A3787" t="s">
        <v>1259</v>
      </c>
      <c r="C3787" t="s">
        <v>1260</v>
      </c>
      <c r="D3787" t="s">
        <v>192</v>
      </c>
      <c r="E3787" t="s">
        <v>1261</v>
      </c>
      <c r="F3787" t="s">
        <v>782</v>
      </c>
      <c r="H3787" t="s">
        <v>811</v>
      </c>
      <c r="I3787">
        <v>0</v>
      </c>
      <c r="J3787">
        <v>38</v>
      </c>
      <c r="M3787" t="s">
        <v>789</v>
      </c>
      <c r="N3787" t="s">
        <v>777</v>
      </c>
      <c r="P3787" t="s">
        <v>790</v>
      </c>
      <c r="S3787" s="71">
        <v>45422</v>
      </c>
      <c r="T3787" s="94">
        <v>0.60416666666666663</v>
      </c>
      <c r="U3787" s="71">
        <v>45422</v>
      </c>
      <c r="V3787" s="94">
        <v>0.6875</v>
      </c>
      <c r="W3787">
        <v>1.78</v>
      </c>
      <c r="X3787">
        <v>2.9666667000000001E-2</v>
      </c>
      <c r="Y3787" t="s">
        <v>35</v>
      </c>
      <c r="AD3787">
        <v>96727</v>
      </c>
    </row>
    <row r="3788" spans="1:30" x14ac:dyDescent="0.25">
      <c r="A3788" t="s">
        <v>1259</v>
      </c>
      <c r="C3788" t="s">
        <v>1260</v>
      </c>
      <c r="D3788" t="s">
        <v>192</v>
      </c>
      <c r="E3788" t="s">
        <v>1261</v>
      </c>
      <c r="F3788" t="s">
        <v>782</v>
      </c>
      <c r="H3788" t="s">
        <v>811</v>
      </c>
      <c r="I3788">
        <v>0</v>
      </c>
      <c r="J3788">
        <v>38</v>
      </c>
      <c r="M3788" t="s">
        <v>744</v>
      </c>
      <c r="N3788" t="s">
        <v>796</v>
      </c>
      <c r="O3788">
        <v>0</v>
      </c>
      <c r="P3788" t="s">
        <v>797</v>
      </c>
      <c r="Q3788" t="s">
        <v>747</v>
      </c>
      <c r="R3788" t="s">
        <v>747</v>
      </c>
      <c r="S3788" s="71">
        <v>45422</v>
      </c>
      <c r="T3788" s="94">
        <v>0.6875</v>
      </c>
      <c r="U3788" s="71">
        <v>45422</v>
      </c>
      <c r="V3788" s="94">
        <v>0.71875</v>
      </c>
      <c r="W3788">
        <v>45</v>
      </c>
      <c r="X3788">
        <v>0.75</v>
      </c>
      <c r="AB3788" t="s">
        <v>798</v>
      </c>
      <c r="AC3788" t="s">
        <v>799</v>
      </c>
      <c r="AD3788">
        <v>127230</v>
      </c>
    </row>
    <row r="3789" spans="1:30" x14ac:dyDescent="0.25">
      <c r="A3789" t="s">
        <v>1259</v>
      </c>
      <c r="C3789" t="s">
        <v>1260</v>
      </c>
      <c r="D3789" t="s">
        <v>192</v>
      </c>
      <c r="E3789" t="s">
        <v>1261</v>
      </c>
      <c r="F3789" t="s">
        <v>782</v>
      </c>
      <c r="H3789" t="s">
        <v>811</v>
      </c>
      <c r="I3789">
        <v>0</v>
      </c>
      <c r="J3789">
        <v>38</v>
      </c>
      <c r="M3789" t="s">
        <v>744</v>
      </c>
      <c r="N3789" t="s">
        <v>745</v>
      </c>
      <c r="O3789">
        <v>0</v>
      </c>
      <c r="P3789" t="s">
        <v>816</v>
      </c>
      <c r="Q3789" t="s">
        <v>86</v>
      </c>
      <c r="R3789" t="s">
        <v>86</v>
      </c>
      <c r="S3789" s="71">
        <v>45425</v>
      </c>
      <c r="T3789" s="94">
        <v>0.39583333333333331</v>
      </c>
      <c r="U3789" s="71">
        <v>45425</v>
      </c>
      <c r="V3789" s="94">
        <v>0.47916666666666669</v>
      </c>
      <c r="W3789">
        <v>120</v>
      </c>
      <c r="X3789">
        <v>2</v>
      </c>
      <c r="Y3789" t="s">
        <v>35</v>
      </c>
      <c r="AB3789" t="s">
        <v>1266</v>
      </c>
      <c r="AC3789" t="s">
        <v>1267</v>
      </c>
      <c r="AD3789">
        <v>121322</v>
      </c>
    </row>
    <row r="3790" spans="1:30" x14ac:dyDescent="0.25">
      <c r="A3790" t="s">
        <v>1259</v>
      </c>
      <c r="C3790" t="s">
        <v>1260</v>
      </c>
      <c r="D3790" t="s">
        <v>192</v>
      </c>
      <c r="E3790" t="s">
        <v>1261</v>
      </c>
      <c r="F3790" t="s">
        <v>782</v>
      </c>
      <c r="H3790" t="s">
        <v>811</v>
      </c>
      <c r="I3790">
        <v>0</v>
      </c>
      <c r="J3790">
        <v>38</v>
      </c>
      <c r="M3790" t="s">
        <v>744</v>
      </c>
      <c r="N3790" t="s">
        <v>745</v>
      </c>
      <c r="O3790">
        <v>0</v>
      </c>
      <c r="P3790" t="s">
        <v>1199</v>
      </c>
      <c r="Q3790" t="s">
        <v>1200</v>
      </c>
      <c r="R3790" t="s">
        <v>1201</v>
      </c>
      <c r="S3790" s="71">
        <v>45425</v>
      </c>
      <c r="T3790" s="94">
        <v>0.5</v>
      </c>
      <c r="U3790" s="71">
        <v>45425</v>
      </c>
      <c r="V3790" s="94">
        <v>0.58333333333333337</v>
      </c>
      <c r="W3790">
        <v>120</v>
      </c>
      <c r="X3790">
        <v>2</v>
      </c>
      <c r="Y3790" t="s">
        <v>34</v>
      </c>
      <c r="AB3790" t="s">
        <v>1262</v>
      </c>
      <c r="AC3790" t="s">
        <v>1263</v>
      </c>
      <c r="AD3790">
        <v>116148</v>
      </c>
    </row>
    <row r="3791" spans="1:30" x14ac:dyDescent="0.25">
      <c r="A3791" t="s">
        <v>1259</v>
      </c>
      <c r="C3791" t="s">
        <v>1260</v>
      </c>
      <c r="D3791" t="s">
        <v>192</v>
      </c>
      <c r="E3791" t="s">
        <v>1261</v>
      </c>
      <c r="F3791" t="s">
        <v>782</v>
      </c>
      <c r="H3791" t="s">
        <v>811</v>
      </c>
      <c r="I3791">
        <v>0</v>
      </c>
      <c r="J3791">
        <v>38</v>
      </c>
      <c r="M3791" t="s">
        <v>744</v>
      </c>
      <c r="N3791" t="s">
        <v>745</v>
      </c>
      <c r="O3791">
        <v>0</v>
      </c>
      <c r="P3791" t="s">
        <v>791</v>
      </c>
      <c r="Q3791" t="s">
        <v>85</v>
      </c>
      <c r="R3791" t="s">
        <v>792</v>
      </c>
      <c r="S3791" s="71">
        <v>45425</v>
      </c>
      <c r="T3791" s="94">
        <v>0.59375</v>
      </c>
      <c r="U3791" s="71">
        <v>45425</v>
      </c>
      <c r="V3791" s="94">
        <v>0.67708333333333337</v>
      </c>
      <c r="W3791">
        <v>120</v>
      </c>
      <c r="X3791">
        <v>2</v>
      </c>
      <c r="Y3791" t="s">
        <v>34</v>
      </c>
      <c r="AB3791" t="s">
        <v>1264</v>
      </c>
      <c r="AC3791" t="s">
        <v>1265</v>
      </c>
      <c r="AD3791">
        <v>98524</v>
      </c>
    </row>
    <row r="3792" spans="1:30" x14ac:dyDescent="0.25">
      <c r="A3792" t="s">
        <v>1259</v>
      </c>
      <c r="C3792" t="s">
        <v>1260</v>
      </c>
      <c r="D3792" t="s">
        <v>192</v>
      </c>
      <c r="E3792" t="s">
        <v>1261</v>
      </c>
      <c r="F3792" t="s">
        <v>782</v>
      </c>
      <c r="H3792" t="s">
        <v>811</v>
      </c>
      <c r="I3792">
        <v>0</v>
      </c>
      <c r="J3792">
        <v>38</v>
      </c>
      <c r="M3792" t="s">
        <v>789</v>
      </c>
      <c r="N3792" t="s">
        <v>777</v>
      </c>
      <c r="P3792" t="s">
        <v>790</v>
      </c>
      <c r="S3792" s="71">
        <v>45425</v>
      </c>
      <c r="T3792" s="94">
        <v>0.59375</v>
      </c>
      <c r="U3792" s="71">
        <v>45425</v>
      </c>
      <c r="V3792" s="94">
        <v>0.67708333333333337</v>
      </c>
      <c r="W3792">
        <v>2.1</v>
      </c>
      <c r="X3792">
        <v>3.5000000000000003E-2</v>
      </c>
      <c r="Y3792" t="s">
        <v>34</v>
      </c>
      <c r="AD3792">
        <v>98524</v>
      </c>
    </row>
    <row r="3793" spans="1:30" x14ac:dyDescent="0.25">
      <c r="A3793" t="s">
        <v>1259</v>
      </c>
      <c r="C3793" t="s">
        <v>1260</v>
      </c>
      <c r="D3793" t="s">
        <v>192</v>
      </c>
      <c r="E3793" t="s">
        <v>1261</v>
      </c>
      <c r="F3793" t="s">
        <v>782</v>
      </c>
      <c r="H3793" t="s">
        <v>811</v>
      </c>
      <c r="I3793">
        <v>0</v>
      </c>
      <c r="J3793">
        <v>38</v>
      </c>
      <c r="M3793" t="s">
        <v>744</v>
      </c>
      <c r="N3793" t="s">
        <v>796</v>
      </c>
      <c r="O3793">
        <v>0</v>
      </c>
      <c r="P3793" t="s">
        <v>797</v>
      </c>
      <c r="Q3793" t="s">
        <v>747</v>
      </c>
      <c r="R3793" t="s">
        <v>747</v>
      </c>
      <c r="S3793" s="71">
        <v>45425</v>
      </c>
      <c r="T3793" s="94">
        <v>0.67708333333333337</v>
      </c>
      <c r="U3793" s="71">
        <v>45425</v>
      </c>
      <c r="V3793" s="94">
        <v>0.70833333333333337</v>
      </c>
      <c r="W3793">
        <v>45</v>
      </c>
      <c r="X3793">
        <v>0.75</v>
      </c>
      <c r="AB3793" t="s">
        <v>798</v>
      </c>
      <c r="AC3793" t="s">
        <v>799</v>
      </c>
      <c r="AD3793">
        <v>128508</v>
      </c>
    </row>
    <row r="3794" spans="1:30" x14ac:dyDescent="0.25">
      <c r="A3794" t="s">
        <v>1259</v>
      </c>
      <c r="C3794" t="s">
        <v>1260</v>
      </c>
      <c r="D3794" t="s">
        <v>192</v>
      </c>
      <c r="E3794" t="s">
        <v>1261</v>
      </c>
      <c r="F3794" t="s">
        <v>782</v>
      </c>
      <c r="H3794" t="s">
        <v>811</v>
      </c>
      <c r="I3794">
        <v>0</v>
      </c>
      <c r="J3794">
        <v>38</v>
      </c>
      <c r="M3794" t="s">
        <v>744</v>
      </c>
      <c r="N3794" t="s">
        <v>745</v>
      </c>
      <c r="O3794">
        <v>0</v>
      </c>
      <c r="P3794" t="s">
        <v>783</v>
      </c>
      <c r="Q3794" t="s">
        <v>86</v>
      </c>
      <c r="R3794" t="s">
        <v>86</v>
      </c>
      <c r="S3794" s="71">
        <v>45426</v>
      </c>
      <c r="T3794" s="94">
        <v>0.4375</v>
      </c>
      <c r="U3794" s="71">
        <v>45426</v>
      </c>
      <c r="V3794" s="94">
        <v>0.47916666666666669</v>
      </c>
      <c r="W3794">
        <v>60</v>
      </c>
      <c r="X3794">
        <v>1</v>
      </c>
      <c r="Y3794" t="s">
        <v>35</v>
      </c>
      <c r="AB3794" t="s">
        <v>1058</v>
      </c>
      <c r="AC3794" t="s">
        <v>1059</v>
      </c>
      <c r="AD3794">
        <v>127038</v>
      </c>
    </row>
    <row r="3795" spans="1:30" x14ac:dyDescent="0.25">
      <c r="A3795" t="s">
        <v>1259</v>
      </c>
      <c r="C3795" t="s">
        <v>1260</v>
      </c>
      <c r="D3795" t="s">
        <v>192</v>
      </c>
      <c r="E3795" t="s">
        <v>1261</v>
      </c>
      <c r="F3795" t="s">
        <v>782</v>
      </c>
      <c r="H3795" t="s">
        <v>811</v>
      </c>
      <c r="I3795">
        <v>0</v>
      </c>
      <c r="J3795">
        <v>38</v>
      </c>
      <c r="M3795" t="s">
        <v>776</v>
      </c>
      <c r="N3795" t="s">
        <v>777</v>
      </c>
      <c r="P3795" t="s">
        <v>788</v>
      </c>
      <c r="Q3795" t="s">
        <v>86</v>
      </c>
      <c r="R3795" t="s">
        <v>86</v>
      </c>
      <c r="S3795" s="71">
        <v>45426</v>
      </c>
      <c r="T3795" s="94">
        <v>0.4375</v>
      </c>
      <c r="U3795" s="71">
        <v>45426</v>
      </c>
      <c r="V3795" s="94">
        <v>0.47916666666666669</v>
      </c>
      <c r="W3795">
        <v>4</v>
      </c>
      <c r="X3795">
        <v>6.6666666999999999E-2</v>
      </c>
      <c r="Y3795" t="s">
        <v>35</v>
      </c>
      <c r="AB3795" t="s">
        <v>1058</v>
      </c>
      <c r="AC3795" t="s">
        <v>1059</v>
      </c>
      <c r="AD3795">
        <v>127038</v>
      </c>
    </row>
    <row r="3796" spans="1:30" x14ac:dyDescent="0.25">
      <c r="A3796" t="s">
        <v>1259</v>
      </c>
      <c r="C3796" t="s">
        <v>1260</v>
      </c>
      <c r="D3796" t="s">
        <v>192</v>
      </c>
      <c r="E3796" t="s">
        <v>1261</v>
      </c>
      <c r="F3796" t="s">
        <v>782</v>
      </c>
      <c r="H3796" t="s">
        <v>811</v>
      </c>
      <c r="I3796">
        <v>0</v>
      </c>
      <c r="J3796">
        <v>38</v>
      </c>
      <c r="M3796" t="s">
        <v>744</v>
      </c>
      <c r="N3796" t="s">
        <v>745</v>
      </c>
      <c r="O3796">
        <v>0</v>
      </c>
      <c r="P3796" t="s">
        <v>783</v>
      </c>
      <c r="Q3796" t="s">
        <v>86</v>
      </c>
      <c r="R3796" t="s">
        <v>86</v>
      </c>
      <c r="S3796" s="71">
        <v>45426</v>
      </c>
      <c r="T3796" s="94">
        <v>0.48958333333333331</v>
      </c>
      <c r="U3796" s="71">
        <v>45426</v>
      </c>
      <c r="V3796" s="94">
        <v>0.57291666666666663</v>
      </c>
      <c r="W3796">
        <v>120</v>
      </c>
      <c r="X3796">
        <v>2</v>
      </c>
      <c r="Y3796" t="s">
        <v>35</v>
      </c>
      <c r="AB3796" t="s">
        <v>893</v>
      </c>
      <c r="AC3796" t="s">
        <v>894</v>
      </c>
      <c r="AD3796">
        <v>96079</v>
      </c>
    </row>
    <row r="3797" spans="1:30" x14ac:dyDescent="0.25">
      <c r="A3797" t="s">
        <v>1259</v>
      </c>
      <c r="C3797" t="s">
        <v>1260</v>
      </c>
      <c r="D3797" t="s">
        <v>192</v>
      </c>
      <c r="E3797" t="s">
        <v>1261</v>
      </c>
      <c r="F3797" t="s">
        <v>782</v>
      </c>
      <c r="H3797" t="s">
        <v>811</v>
      </c>
      <c r="I3797">
        <v>0</v>
      </c>
      <c r="J3797">
        <v>38</v>
      </c>
      <c r="M3797" t="s">
        <v>789</v>
      </c>
      <c r="N3797" t="s">
        <v>777</v>
      </c>
      <c r="P3797" t="s">
        <v>790</v>
      </c>
      <c r="S3797" s="71">
        <v>45426</v>
      </c>
      <c r="T3797" s="94">
        <v>0.48958333333333331</v>
      </c>
      <c r="U3797" s="71">
        <v>45426</v>
      </c>
      <c r="V3797" s="94">
        <v>0.57291666666666663</v>
      </c>
      <c r="W3797">
        <v>1.59</v>
      </c>
      <c r="X3797">
        <v>2.6499999999999999E-2</v>
      </c>
      <c r="Y3797" t="s">
        <v>35</v>
      </c>
      <c r="AD3797">
        <v>96079</v>
      </c>
    </row>
    <row r="3798" spans="1:30" x14ac:dyDescent="0.25">
      <c r="A3798" t="s">
        <v>1259</v>
      </c>
      <c r="C3798" t="s">
        <v>1260</v>
      </c>
      <c r="D3798" t="s">
        <v>192</v>
      </c>
      <c r="E3798" t="s">
        <v>1261</v>
      </c>
      <c r="F3798" t="s">
        <v>782</v>
      </c>
      <c r="H3798" t="s">
        <v>811</v>
      </c>
      <c r="I3798">
        <v>0</v>
      </c>
      <c r="J3798">
        <v>38</v>
      </c>
      <c r="M3798" t="s">
        <v>744</v>
      </c>
      <c r="N3798" t="s">
        <v>745</v>
      </c>
      <c r="O3798">
        <v>0</v>
      </c>
      <c r="P3798" t="s">
        <v>783</v>
      </c>
      <c r="Q3798" t="s">
        <v>86</v>
      </c>
      <c r="R3798" t="s">
        <v>86</v>
      </c>
      <c r="S3798" s="71">
        <v>45426</v>
      </c>
      <c r="T3798" s="94">
        <v>0.58333333333333337</v>
      </c>
      <c r="U3798" s="71">
        <v>45426</v>
      </c>
      <c r="V3798" s="94">
        <v>0.66666666666666663</v>
      </c>
      <c r="W3798">
        <v>120</v>
      </c>
      <c r="X3798">
        <v>2</v>
      </c>
      <c r="Y3798" t="s">
        <v>35</v>
      </c>
      <c r="AB3798" t="s">
        <v>1266</v>
      </c>
      <c r="AC3798" t="s">
        <v>1267</v>
      </c>
      <c r="AD3798">
        <v>121294</v>
      </c>
    </row>
    <row r="3799" spans="1:30" x14ac:dyDescent="0.25">
      <c r="A3799" t="s">
        <v>1259</v>
      </c>
      <c r="C3799" t="s">
        <v>1260</v>
      </c>
      <c r="D3799" t="s">
        <v>192</v>
      </c>
      <c r="E3799" t="s">
        <v>1261</v>
      </c>
      <c r="F3799" t="s">
        <v>782</v>
      </c>
      <c r="H3799" t="s">
        <v>811</v>
      </c>
      <c r="I3799">
        <v>0</v>
      </c>
      <c r="J3799">
        <v>38</v>
      </c>
      <c r="M3799" t="s">
        <v>789</v>
      </c>
      <c r="N3799" t="s">
        <v>777</v>
      </c>
      <c r="P3799" t="s">
        <v>790</v>
      </c>
      <c r="S3799" s="71">
        <v>45426</v>
      </c>
      <c r="T3799" s="94">
        <v>0.58333333333333337</v>
      </c>
      <c r="U3799" s="71">
        <v>45426</v>
      </c>
      <c r="V3799" s="94">
        <v>0.66666666666666663</v>
      </c>
      <c r="W3799">
        <v>0.96</v>
      </c>
      <c r="X3799">
        <v>1.6E-2</v>
      </c>
      <c r="Y3799" t="s">
        <v>35</v>
      </c>
      <c r="AD3799">
        <v>121294</v>
      </c>
    </row>
    <row r="3800" spans="1:30" x14ac:dyDescent="0.25">
      <c r="A3800" t="s">
        <v>1259</v>
      </c>
      <c r="C3800" t="s">
        <v>1260</v>
      </c>
      <c r="D3800" t="s">
        <v>192</v>
      </c>
      <c r="E3800" t="s">
        <v>1261</v>
      </c>
      <c r="F3800" t="s">
        <v>782</v>
      </c>
      <c r="H3800" t="s">
        <v>811</v>
      </c>
      <c r="I3800">
        <v>0</v>
      </c>
      <c r="J3800">
        <v>38</v>
      </c>
      <c r="M3800" t="s">
        <v>744</v>
      </c>
      <c r="N3800" t="s">
        <v>796</v>
      </c>
      <c r="O3800">
        <v>0</v>
      </c>
      <c r="P3800" t="s">
        <v>797</v>
      </c>
      <c r="Q3800" t="s">
        <v>747</v>
      </c>
      <c r="R3800" t="s">
        <v>747</v>
      </c>
      <c r="S3800" s="71">
        <v>45426</v>
      </c>
      <c r="T3800" s="94">
        <v>0.66666666666666663</v>
      </c>
      <c r="U3800" s="71">
        <v>45426</v>
      </c>
      <c r="V3800" s="94">
        <v>0.6875</v>
      </c>
      <c r="W3800">
        <v>30</v>
      </c>
      <c r="X3800">
        <v>0.5</v>
      </c>
      <c r="AB3800" t="s">
        <v>798</v>
      </c>
      <c r="AC3800" t="s">
        <v>799</v>
      </c>
      <c r="AD3800">
        <v>128936</v>
      </c>
    </row>
    <row r="3801" spans="1:30" x14ac:dyDescent="0.25">
      <c r="A3801" t="s">
        <v>1268</v>
      </c>
      <c r="C3801" t="s">
        <v>1269</v>
      </c>
      <c r="D3801" t="s">
        <v>227</v>
      </c>
      <c r="E3801" t="s">
        <v>1270</v>
      </c>
      <c r="F3801" t="s">
        <v>782</v>
      </c>
      <c r="H3801" t="s">
        <v>743</v>
      </c>
      <c r="I3801">
        <v>0</v>
      </c>
      <c r="J3801">
        <v>38</v>
      </c>
      <c r="M3801" t="s">
        <v>744</v>
      </c>
      <c r="N3801" t="s">
        <v>796</v>
      </c>
      <c r="O3801">
        <v>0</v>
      </c>
      <c r="P3801" t="s">
        <v>797</v>
      </c>
      <c r="Q3801" t="s">
        <v>747</v>
      </c>
      <c r="R3801" t="s">
        <v>747</v>
      </c>
      <c r="S3801" s="71">
        <v>45414</v>
      </c>
      <c r="T3801" s="94">
        <v>0.3125</v>
      </c>
      <c r="U3801" s="71">
        <v>45414</v>
      </c>
      <c r="V3801" s="94">
        <v>0.33333333333333331</v>
      </c>
      <c r="W3801">
        <v>30</v>
      </c>
      <c r="X3801">
        <v>0.5</v>
      </c>
      <c r="AB3801" t="s">
        <v>798</v>
      </c>
      <c r="AC3801" t="s">
        <v>799</v>
      </c>
      <c r="AD3801">
        <v>124477</v>
      </c>
    </row>
    <row r="3802" spans="1:30" x14ac:dyDescent="0.25">
      <c r="A3802" t="s">
        <v>1268</v>
      </c>
      <c r="C3802" t="s">
        <v>1269</v>
      </c>
      <c r="D3802" t="s">
        <v>227</v>
      </c>
      <c r="E3802" t="s">
        <v>1270</v>
      </c>
      <c r="F3802" t="s">
        <v>782</v>
      </c>
      <c r="H3802" t="s">
        <v>743</v>
      </c>
      <c r="I3802">
        <v>0</v>
      </c>
      <c r="J3802">
        <v>38</v>
      </c>
      <c r="M3802" t="s">
        <v>744</v>
      </c>
      <c r="N3802" t="s">
        <v>745</v>
      </c>
      <c r="O3802">
        <v>0</v>
      </c>
      <c r="P3802" t="s">
        <v>819</v>
      </c>
      <c r="Q3802" t="s">
        <v>86</v>
      </c>
      <c r="R3802" t="s">
        <v>86</v>
      </c>
      <c r="S3802" s="71">
        <v>45414</v>
      </c>
      <c r="T3802" s="94">
        <v>0.41666666666666669</v>
      </c>
      <c r="U3802" s="71">
        <v>45414</v>
      </c>
      <c r="V3802" s="94">
        <v>0.54166666666666663</v>
      </c>
      <c r="W3802">
        <v>180</v>
      </c>
      <c r="X3802">
        <v>3</v>
      </c>
      <c r="Y3802" t="s">
        <v>35</v>
      </c>
      <c r="AB3802" t="s">
        <v>1271</v>
      </c>
      <c r="AC3802" t="s">
        <v>1272</v>
      </c>
      <c r="AD3802">
        <v>97708</v>
      </c>
    </row>
    <row r="3803" spans="1:30" x14ac:dyDescent="0.25">
      <c r="A3803" t="s">
        <v>1268</v>
      </c>
      <c r="C3803" t="s">
        <v>1269</v>
      </c>
      <c r="D3803" t="s">
        <v>227</v>
      </c>
      <c r="E3803" t="s">
        <v>1270</v>
      </c>
      <c r="F3803" t="s">
        <v>782</v>
      </c>
      <c r="H3803" t="s">
        <v>743</v>
      </c>
      <c r="I3803">
        <v>0</v>
      </c>
      <c r="J3803">
        <v>38</v>
      </c>
      <c r="M3803" t="s">
        <v>744</v>
      </c>
      <c r="N3803" t="s">
        <v>745</v>
      </c>
      <c r="O3803">
        <v>0</v>
      </c>
      <c r="P3803" t="s">
        <v>791</v>
      </c>
      <c r="Q3803" t="s">
        <v>85</v>
      </c>
      <c r="R3803" t="s">
        <v>792</v>
      </c>
      <c r="S3803" s="71">
        <v>45414</v>
      </c>
      <c r="T3803" s="94">
        <v>0.5625</v>
      </c>
      <c r="U3803" s="71">
        <v>45414</v>
      </c>
      <c r="V3803" s="94">
        <v>0.64583333333333337</v>
      </c>
      <c r="W3803">
        <v>120</v>
      </c>
      <c r="X3803">
        <v>2</v>
      </c>
      <c r="Y3803" t="s">
        <v>34</v>
      </c>
      <c r="AB3803" t="s">
        <v>1617</v>
      </c>
      <c r="AC3803" t="s">
        <v>1618</v>
      </c>
      <c r="AD3803">
        <v>113937</v>
      </c>
    </row>
    <row r="3804" spans="1:30" x14ac:dyDescent="0.25">
      <c r="A3804" t="s">
        <v>1268</v>
      </c>
      <c r="C3804" t="s">
        <v>1269</v>
      </c>
      <c r="D3804" t="s">
        <v>227</v>
      </c>
      <c r="E3804" t="s">
        <v>1270</v>
      </c>
      <c r="F3804" t="s">
        <v>782</v>
      </c>
      <c r="H3804" t="s">
        <v>743</v>
      </c>
      <c r="I3804">
        <v>0</v>
      </c>
      <c r="J3804">
        <v>38</v>
      </c>
      <c r="M3804" t="s">
        <v>789</v>
      </c>
      <c r="N3804" t="s">
        <v>777</v>
      </c>
      <c r="P3804" t="s">
        <v>790</v>
      </c>
      <c r="S3804" s="71">
        <v>45414</v>
      </c>
      <c r="T3804" s="94">
        <v>0.5625</v>
      </c>
      <c r="U3804" s="71">
        <v>45414</v>
      </c>
      <c r="V3804" s="94">
        <v>0.64583333333333337</v>
      </c>
      <c r="W3804">
        <v>4.47</v>
      </c>
      <c r="X3804">
        <v>7.4499999999999997E-2</v>
      </c>
      <c r="Y3804" t="s">
        <v>34</v>
      </c>
      <c r="AD3804">
        <v>113937</v>
      </c>
    </row>
    <row r="3805" spans="1:30" x14ac:dyDescent="0.25">
      <c r="A3805" t="s">
        <v>1268</v>
      </c>
      <c r="C3805" t="s">
        <v>1269</v>
      </c>
      <c r="D3805" t="s">
        <v>227</v>
      </c>
      <c r="E3805" t="s">
        <v>1270</v>
      </c>
      <c r="F3805" t="s">
        <v>782</v>
      </c>
      <c r="H3805" t="s">
        <v>743</v>
      </c>
      <c r="I3805">
        <v>0</v>
      </c>
      <c r="J3805">
        <v>38</v>
      </c>
      <c r="M3805" t="s">
        <v>744</v>
      </c>
      <c r="N3805" t="s">
        <v>745</v>
      </c>
      <c r="O3805">
        <v>0</v>
      </c>
      <c r="P3805" t="s">
        <v>746</v>
      </c>
      <c r="Q3805" t="s">
        <v>747</v>
      </c>
      <c r="R3805" t="s">
        <v>747</v>
      </c>
      <c r="S3805" s="71">
        <v>45414</v>
      </c>
      <c r="T3805" s="94">
        <v>0.66666666666666663</v>
      </c>
      <c r="U3805" s="71">
        <v>45414</v>
      </c>
      <c r="V3805" s="94">
        <v>0.71875</v>
      </c>
      <c r="W3805">
        <v>75</v>
      </c>
      <c r="X3805">
        <v>1.25</v>
      </c>
      <c r="AB3805" t="s">
        <v>1791</v>
      </c>
      <c r="AC3805" t="s">
        <v>1792</v>
      </c>
      <c r="AD3805">
        <v>118976</v>
      </c>
    </row>
    <row r="3806" spans="1:30" x14ac:dyDescent="0.25">
      <c r="A3806" t="s">
        <v>1268</v>
      </c>
      <c r="C3806" t="s">
        <v>1269</v>
      </c>
      <c r="D3806" t="s">
        <v>227</v>
      </c>
      <c r="E3806" t="s">
        <v>1270</v>
      </c>
      <c r="F3806" t="s">
        <v>782</v>
      </c>
      <c r="H3806" t="s">
        <v>743</v>
      </c>
      <c r="I3806">
        <v>0</v>
      </c>
      <c r="J3806">
        <v>38</v>
      </c>
      <c r="M3806" t="s">
        <v>744</v>
      </c>
      <c r="N3806" t="s">
        <v>796</v>
      </c>
      <c r="O3806">
        <v>0</v>
      </c>
      <c r="P3806" t="s">
        <v>797</v>
      </c>
      <c r="Q3806" t="s">
        <v>747</v>
      </c>
      <c r="R3806" t="s">
        <v>747</v>
      </c>
      <c r="S3806" s="71">
        <v>45418</v>
      </c>
      <c r="T3806" s="94">
        <v>0.33333333333333331</v>
      </c>
      <c r="U3806" s="71">
        <v>45418</v>
      </c>
      <c r="V3806" s="94">
        <v>0.35416666666666669</v>
      </c>
      <c r="W3806">
        <v>30</v>
      </c>
      <c r="X3806">
        <v>0.5</v>
      </c>
      <c r="AB3806" t="s">
        <v>798</v>
      </c>
      <c r="AC3806" t="s">
        <v>799</v>
      </c>
      <c r="AD3806">
        <v>125888</v>
      </c>
    </row>
    <row r="3807" spans="1:30" x14ac:dyDescent="0.25">
      <c r="A3807" t="s">
        <v>1268</v>
      </c>
      <c r="C3807" t="s">
        <v>1269</v>
      </c>
      <c r="D3807" t="s">
        <v>227</v>
      </c>
      <c r="E3807" t="s">
        <v>1270</v>
      </c>
      <c r="F3807" t="s">
        <v>782</v>
      </c>
      <c r="H3807" t="s">
        <v>743</v>
      </c>
      <c r="I3807">
        <v>0</v>
      </c>
      <c r="J3807">
        <v>38</v>
      </c>
      <c r="M3807" t="s">
        <v>744</v>
      </c>
      <c r="N3807" t="s">
        <v>745</v>
      </c>
      <c r="O3807">
        <v>0</v>
      </c>
      <c r="P3807" t="s">
        <v>791</v>
      </c>
      <c r="Q3807" t="s">
        <v>85</v>
      </c>
      <c r="R3807" t="s">
        <v>792</v>
      </c>
      <c r="S3807" s="71">
        <v>45418</v>
      </c>
      <c r="T3807" s="94">
        <v>0.41666666666666669</v>
      </c>
      <c r="U3807" s="71">
        <v>45418</v>
      </c>
      <c r="V3807" s="94">
        <v>0.54166666666666663</v>
      </c>
      <c r="W3807">
        <v>180</v>
      </c>
      <c r="X3807">
        <v>3</v>
      </c>
      <c r="Y3807" t="s">
        <v>34</v>
      </c>
      <c r="AB3807" t="s">
        <v>1309</v>
      </c>
      <c r="AC3807" t="s">
        <v>1310</v>
      </c>
      <c r="AD3807">
        <v>115796</v>
      </c>
    </row>
    <row r="3808" spans="1:30" x14ac:dyDescent="0.25">
      <c r="A3808" t="s">
        <v>1268</v>
      </c>
      <c r="C3808" t="s">
        <v>1269</v>
      </c>
      <c r="D3808" t="s">
        <v>227</v>
      </c>
      <c r="E3808" t="s">
        <v>1270</v>
      </c>
      <c r="F3808" t="s">
        <v>782</v>
      </c>
      <c r="H3808" t="s">
        <v>743</v>
      </c>
      <c r="I3808">
        <v>0</v>
      </c>
      <c r="J3808">
        <v>38</v>
      </c>
      <c r="M3808" t="s">
        <v>776</v>
      </c>
      <c r="N3808" t="s">
        <v>777</v>
      </c>
      <c r="P3808" t="s">
        <v>795</v>
      </c>
      <c r="Q3808" t="s">
        <v>85</v>
      </c>
      <c r="R3808" t="s">
        <v>792</v>
      </c>
      <c r="S3808" s="71">
        <v>45418</v>
      </c>
      <c r="T3808" s="94">
        <v>0.41666666666666669</v>
      </c>
      <c r="U3808" s="71">
        <v>45418</v>
      </c>
      <c r="V3808" s="94">
        <v>0.54166666666666663</v>
      </c>
      <c r="W3808">
        <v>11</v>
      </c>
      <c r="X3808">
        <v>0.18333333299999999</v>
      </c>
      <c r="Y3808" t="s">
        <v>34</v>
      </c>
      <c r="AB3808" t="s">
        <v>1309</v>
      </c>
      <c r="AC3808" t="s">
        <v>1310</v>
      </c>
      <c r="AD3808">
        <v>115796</v>
      </c>
    </row>
    <row r="3809" spans="1:30" x14ac:dyDescent="0.25">
      <c r="A3809" t="s">
        <v>1268</v>
      </c>
      <c r="C3809" t="s">
        <v>1269</v>
      </c>
      <c r="D3809" t="s">
        <v>227</v>
      </c>
      <c r="E3809" t="s">
        <v>1270</v>
      </c>
      <c r="F3809" t="s">
        <v>782</v>
      </c>
      <c r="H3809" t="s">
        <v>743</v>
      </c>
      <c r="I3809">
        <v>0</v>
      </c>
      <c r="J3809">
        <v>38</v>
      </c>
      <c r="M3809" t="s">
        <v>744</v>
      </c>
      <c r="N3809" t="s">
        <v>745</v>
      </c>
      <c r="O3809">
        <v>0</v>
      </c>
      <c r="P3809" t="s">
        <v>783</v>
      </c>
      <c r="Q3809" t="s">
        <v>86</v>
      </c>
      <c r="R3809" t="s">
        <v>86</v>
      </c>
      <c r="S3809" s="71">
        <v>45418</v>
      </c>
      <c r="T3809" s="94">
        <v>0.55208333333333337</v>
      </c>
      <c r="U3809" s="71">
        <v>45418</v>
      </c>
      <c r="V3809" s="94">
        <v>0.59375</v>
      </c>
      <c r="W3809">
        <v>60</v>
      </c>
      <c r="X3809">
        <v>1</v>
      </c>
      <c r="Y3809" t="s">
        <v>35</v>
      </c>
      <c r="AB3809" t="s">
        <v>1109</v>
      </c>
      <c r="AC3809" t="s">
        <v>1110</v>
      </c>
      <c r="AD3809">
        <v>93143</v>
      </c>
    </row>
    <row r="3810" spans="1:30" x14ac:dyDescent="0.25">
      <c r="A3810" t="s">
        <v>1268</v>
      </c>
      <c r="C3810" t="s">
        <v>1269</v>
      </c>
      <c r="D3810" t="s">
        <v>227</v>
      </c>
      <c r="E3810" t="s">
        <v>1270</v>
      </c>
      <c r="F3810" t="s">
        <v>782</v>
      </c>
      <c r="H3810" t="s">
        <v>743</v>
      </c>
      <c r="I3810">
        <v>0</v>
      </c>
      <c r="J3810">
        <v>38</v>
      </c>
      <c r="M3810" t="s">
        <v>789</v>
      </c>
      <c r="N3810" t="s">
        <v>777</v>
      </c>
      <c r="P3810" t="s">
        <v>790</v>
      </c>
      <c r="S3810" s="71">
        <v>45418</v>
      </c>
      <c r="T3810" s="94">
        <v>0.55208333333333337</v>
      </c>
      <c r="U3810" s="71">
        <v>45418</v>
      </c>
      <c r="V3810" s="94">
        <v>0.59375</v>
      </c>
      <c r="W3810">
        <v>2.2799999999999998</v>
      </c>
      <c r="X3810">
        <v>3.7999999999999999E-2</v>
      </c>
      <c r="Y3810" t="s">
        <v>35</v>
      </c>
      <c r="AD3810">
        <v>93143</v>
      </c>
    </row>
    <row r="3811" spans="1:30" x14ac:dyDescent="0.25">
      <c r="A3811" t="s">
        <v>1268</v>
      </c>
      <c r="C3811" t="s">
        <v>1269</v>
      </c>
      <c r="D3811" t="s">
        <v>227</v>
      </c>
      <c r="E3811" t="s">
        <v>1270</v>
      </c>
      <c r="F3811" t="s">
        <v>782</v>
      </c>
      <c r="H3811" t="s">
        <v>743</v>
      </c>
      <c r="I3811">
        <v>0</v>
      </c>
      <c r="J3811">
        <v>38</v>
      </c>
      <c r="M3811" t="s">
        <v>744</v>
      </c>
      <c r="N3811" t="s">
        <v>745</v>
      </c>
      <c r="O3811">
        <v>0</v>
      </c>
      <c r="P3811" t="s">
        <v>783</v>
      </c>
      <c r="Q3811" t="s">
        <v>86</v>
      </c>
      <c r="R3811" t="s">
        <v>86</v>
      </c>
      <c r="S3811" s="71">
        <v>45418</v>
      </c>
      <c r="T3811" s="94">
        <v>0.60416666666666663</v>
      </c>
      <c r="U3811" s="71">
        <v>45418</v>
      </c>
      <c r="V3811" s="94">
        <v>0.6875</v>
      </c>
      <c r="W3811">
        <v>120</v>
      </c>
      <c r="X3811">
        <v>2</v>
      </c>
      <c r="Y3811" t="s">
        <v>35</v>
      </c>
      <c r="AB3811" t="s">
        <v>889</v>
      </c>
      <c r="AC3811" t="s">
        <v>890</v>
      </c>
      <c r="AD3811">
        <v>93103</v>
      </c>
    </row>
    <row r="3812" spans="1:30" x14ac:dyDescent="0.25">
      <c r="A3812" t="s">
        <v>1268</v>
      </c>
      <c r="C3812" t="s">
        <v>1269</v>
      </c>
      <c r="D3812" t="s">
        <v>227</v>
      </c>
      <c r="E3812" t="s">
        <v>1270</v>
      </c>
      <c r="F3812" t="s">
        <v>782</v>
      </c>
      <c r="H3812" t="s">
        <v>743</v>
      </c>
      <c r="I3812">
        <v>0</v>
      </c>
      <c r="J3812">
        <v>38</v>
      </c>
      <c r="M3812" t="s">
        <v>776</v>
      </c>
      <c r="N3812" t="s">
        <v>777</v>
      </c>
      <c r="P3812" t="s">
        <v>788</v>
      </c>
      <c r="Q3812" t="s">
        <v>86</v>
      </c>
      <c r="R3812" t="s">
        <v>86</v>
      </c>
      <c r="S3812" s="71">
        <v>45418</v>
      </c>
      <c r="T3812" s="94">
        <v>0.60416666666666663</v>
      </c>
      <c r="U3812" s="71">
        <v>45418</v>
      </c>
      <c r="V3812" s="94">
        <v>0.6875</v>
      </c>
      <c r="W3812">
        <v>11</v>
      </c>
      <c r="X3812">
        <v>0.18333333299999999</v>
      </c>
      <c r="Y3812" t="s">
        <v>35</v>
      </c>
      <c r="AB3812" t="s">
        <v>889</v>
      </c>
      <c r="AC3812" t="s">
        <v>890</v>
      </c>
      <c r="AD3812">
        <v>93103</v>
      </c>
    </row>
    <row r="3813" spans="1:30" x14ac:dyDescent="0.25">
      <c r="A3813" t="s">
        <v>1268</v>
      </c>
      <c r="C3813" t="s">
        <v>1269</v>
      </c>
      <c r="D3813" t="s">
        <v>227</v>
      </c>
      <c r="E3813" t="s">
        <v>1270</v>
      </c>
      <c r="F3813" t="s">
        <v>782</v>
      </c>
      <c r="H3813" t="s">
        <v>743</v>
      </c>
      <c r="I3813">
        <v>0</v>
      </c>
      <c r="J3813">
        <v>38</v>
      </c>
      <c r="M3813" t="s">
        <v>789</v>
      </c>
      <c r="N3813" t="s">
        <v>777</v>
      </c>
      <c r="P3813" t="s">
        <v>790</v>
      </c>
      <c r="S3813" s="71">
        <v>45418</v>
      </c>
      <c r="T3813" s="94">
        <v>0.60416666666666663</v>
      </c>
      <c r="U3813" s="71">
        <v>45418</v>
      </c>
      <c r="V3813" s="94">
        <v>0.6875</v>
      </c>
      <c r="W3813">
        <v>2.15</v>
      </c>
      <c r="X3813">
        <v>3.5833333000000002E-2</v>
      </c>
      <c r="Y3813" t="s">
        <v>35</v>
      </c>
      <c r="AD3813">
        <v>93103</v>
      </c>
    </row>
    <row r="3814" spans="1:30" x14ac:dyDescent="0.25">
      <c r="A3814" t="s">
        <v>1268</v>
      </c>
      <c r="C3814" t="s">
        <v>1269</v>
      </c>
      <c r="D3814" t="s">
        <v>227</v>
      </c>
      <c r="E3814" t="s">
        <v>1270</v>
      </c>
      <c r="F3814" t="s">
        <v>782</v>
      </c>
      <c r="H3814" t="s">
        <v>743</v>
      </c>
      <c r="I3814">
        <v>0</v>
      </c>
      <c r="J3814">
        <v>38</v>
      </c>
      <c r="M3814" t="s">
        <v>744</v>
      </c>
      <c r="N3814" t="s">
        <v>796</v>
      </c>
      <c r="O3814">
        <v>0</v>
      </c>
      <c r="P3814" t="s">
        <v>797</v>
      </c>
      <c r="Q3814" t="s">
        <v>747</v>
      </c>
      <c r="R3814" t="s">
        <v>747</v>
      </c>
      <c r="S3814" s="71">
        <v>45419</v>
      </c>
      <c r="T3814" s="94">
        <v>0.29166666666666669</v>
      </c>
      <c r="U3814" s="71">
        <v>45419</v>
      </c>
      <c r="V3814" s="94">
        <v>0.33333333333333331</v>
      </c>
      <c r="W3814">
        <v>60</v>
      </c>
      <c r="X3814">
        <v>1</v>
      </c>
      <c r="AB3814" t="s">
        <v>798</v>
      </c>
      <c r="AC3814" t="s">
        <v>799</v>
      </c>
      <c r="AD3814">
        <v>126368</v>
      </c>
    </row>
    <row r="3815" spans="1:30" x14ac:dyDescent="0.25">
      <c r="A3815" t="s">
        <v>1268</v>
      </c>
      <c r="C3815" t="s">
        <v>1269</v>
      </c>
      <c r="D3815" t="s">
        <v>227</v>
      </c>
      <c r="E3815" t="s">
        <v>1270</v>
      </c>
      <c r="F3815" t="s">
        <v>782</v>
      </c>
      <c r="H3815" t="s">
        <v>743</v>
      </c>
      <c r="I3815">
        <v>0</v>
      </c>
      <c r="J3815">
        <v>38</v>
      </c>
      <c r="M3815" t="s">
        <v>744</v>
      </c>
      <c r="N3815" t="s">
        <v>745</v>
      </c>
      <c r="O3815">
        <v>0</v>
      </c>
      <c r="P3815" t="s">
        <v>819</v>
      </c>
      <c r="Q3815" t="s">
        <v>86</v>
      </c>
      <c r="R3815" t="s">
        <v>86</v>
      </c>
      <c r="S3815" s="71">
        <v>45419</v>
      </c>
      <c r="T3815" s="94">
        <v>0.35416666666666669</v>
      </c>
      <c r="U3815" s="71">
        <v>45419</v>
      </c>
      <c r="V3815" s="94">
        <v>0.39583333333333331</v>
      </c>
      <c r="W3815">
        <v>60</v>
      </c>
      <c r="X3815">
        <v>1</v>
      </c>
      <c r="Y3815" t="s">
        <v>35</v>
      </c>
      <c r="AB3815" t="s">
        <v>1195</v>
      </c>
      <c r="AC3815" t="s">
        <v>1196</v>
      </c>
      <c r="AD3815">
        <v>93184</v>
      </c>
    </row>
    <row r="3816" spans="1:30" x14ac:dyDescent="0.25">
      <c r="A3816" t="s">
        <v>1268</v>
      </c>
      <c r="C3816" t="s">
        <v>1269</v>
      </c>
      <c r="D3816" t="s">
        <v>227</v>
      </c>
      <c r="E3816" t="s">
        <v>1270</v>
      </c>
      <c r="F3816" t="s">
        <v>782</v>
      </c>
      <c r="H3816" t="s">
        <v>743</v>
      </c>
      <c r="I3816">
        <v>0</v>
      </c>
      <c r="J3816">
        <v>38</v>
      </c>
      <c r="M3816" t="s">
        <v>744</v>
      </c>
      <c r="N3816" t="s">
        <v>745</v>
      </c>
      <c r="O3816">
        <v>0</v>
      </c>
      <c r="P3816" t="s">
        <v>819</v>
      </c>
      <c r="Q3816" t="s">
        <v>86</v>
      </c>
      <c r="R3816" t="s">
        <v>86</v>
      </c>
      <c r="S3816" s="71">
        <v>45419</v>
      </c>
      <c r="T3816" s="94">
        <v>0.41666666666666669</v>
      </c>
      <c r="U3816" s="71">
        <v>45419</v>
      </c>
      <c r="V3816" s="94">
        <v>0.54166666666666663</v>
      </c>
      <c r="W3816">
        <v>180</v>
      </c>
      <c r="X3816">
        <v>3</v>
      </c>
      <c r="Y3816" t="s">
        <v>35</v>
      </c>
      <c r="AB3816" t="s">
        <v>1271</v>
      </c>
      <c r="AC3816" t="s">
        <v>1272</v>
      </c>
      <c r="AD3816">
        <v>96884</v>
      </c>
    </row>
    <row r="3817" spans="1:30" x14ac:dyDescent="0.25">
      <c r="A3817" t="s">
        <v>1268</v>
      </c>
      <c r="C3817" t="s">
        <v>1269</v>
      </c>
      <c r="D3817" t="s">
        <v>227</v>
      </c>
      <c r="E3817" t="s">
        <v>1270</v>
      </c>
      <c r="F3817" t="s">
        <v>782</v>
      </c>
      <c r="H3817" t="s">
        <v>743</v>
      </c>
      <c r="I3817">
        <v>0</v>
      </c>
      <c r="J3817">
        <v>38</v>
      </c>
      <c r="M3817" t="s">
        <v>789</v>
      </c>
      <c r="N3817" t="s">
        <v>777</v>
      </c>
      <c r="P3817" t="s">
        <v>790</v>
      </c>
      <c r="S3817" s="71">
        <v>45419</v>
      </c>
      <c r="T3817" s="94">
        <v>0.41666666666666669</v>
      </c>
      <c r="U3817" s="71">
        <v>45419</v>
      </c>
      <c r="V3817" s="94">
        <v>0.54166666666666663</v>
      </c>
      <c r="W3817">
        <v>3.19</v>
      </c>
      <c r="X3817">
        <v>5.3166667000000001E-2</v>
      </c>
      <c r="Y3817" t="s">
        <v>35</v>
      </c>
      <c r="AD3817">
        <v>96884</v>
      </c>
    </row>
    <row r="3818" spans="1:30" x14ac:dyDescent="0.25">
      <c r="A3818" t="s">
        <v>1268</v>
      </c>
      <c r="C3818" t="s">
        <v>1269</v>
      </c>
      <c r="D3818" t="s">
        <v>227</v>
      </c>
      <c r="E3818" t="s">
        <v>1270</v>
      </c>
      <c r="F3818" t="s">
        <v>782</v>
      </c>
      <c r="H3818" t="s">
        <v>743</v>
      </c>
      <c r="I3818">
        <v>0</v>
      </c>
      <c r="J3818">
        <v>38</v>
      </c>
      <c r="M3818" t="s">
        <v>744</v>
      </c>
      <c r="N3818" t="s">
        <v>745</v>
      </c>
      <c r="O3818">
        <v>0</v>
      </c>
      <c r="P3818" t="s">
        <v>816</v>
      </c>
      <c r="Q3818" t="s">
        <v>86</v>
      </c>
      <c r="R3818" t="s">
        <v>86</v>
      </c>
      <c r="S3818" s="71">
        <v>45419</v>
      </c>
      <c r="T3818" s="94">
        <v>0.5625</v>
      </c>
      <c r="U3818" s="71">
        <v>45419</v>
      </c>
      <c r="V3818" s="94">
        <v>0.66666666666666663</v>
      </c>
      <c r="W3818">
        <v>150</v>
      </c>
      <c r="X3818">
        <v>2.5</v>
      </c>
      <c r="Y3818" t="s">
        <v>35</v>
      </c>
      <c r="AB3818" t="s">
        <v>1080</v>
      </c>
      <c r="AC3818" t="s">
        <v>1081</v>
      </c>
      <c r="AD3818">
        <v>106805</v>
      </c>
    </row>
    <row r="3819" spans="1:30" x14ac:dyDescent="0.25">
      <c r="A3819" t="s">
        <v>1268</v>
      </c>
      <c r="C3819" t="s">
        <v>1269</v>
      </c>
      <c r="D3819" t="s">
        <v>227</v>
      </c>
      <c r="E3819" t="s">
        <v>1270</v>
      </c>
      <c r="F3819" t="s">
        <v>782</v>
      </c>
      <c r="H3819" t="s">
        <v>743</v>
      </c>
      <c r="I3819">
        <v>0</v>
      </c>
      <c r="J3819">
        <v>38</v>
      </c>
      <c r="M3819" t="s">
        <v>776</v>
      </c>
      <c r="N3819" t="s">
        <v>777</v>
      </c>
      <c r="P3819" t="s">
        <v>788</v>
      </c>
      <c r="Q3819" t="s">
        <v>86</v>
      </c>
      <c r="R3819" t="s">
        <v>86</v>
      </c>
      <c r="S3819" s="71">
        <v>45419</v>
      </c>
      <c r="T3819" s="94">
        <v>0.5625</v>
      </c>
      <c r="U3819" s="71">
        <v>45419</v>
      </c>
      <c r="V3819" s="94">
        <v>0.66666666666666663</v>
      </c>
      <c r="W3819">
        <v>4</v>
      </c>
      <c r="X3819">
        <v>6.6666666999999999E-2</v>
      </c>
      <c r="Y3819" t="s">
        <v>35</v>
      </c>
      <c r="AB3819" t="s">
        <v>1080</v>
      </c>
      <c r="AC3819" t="s">
        <v>1081</v>
      </c>
      <c r="AD3819">
        <v>106805</v>
      </c>
    </row>
    <row r="3820" spans="1:30" x14ac:dyDescent="0.25">
      <c r="A3820" t="s">
        <v>1268</v>
      </c>
      <c r="C3820" t="s">
        <v>1269</v>
      </c>
      <c r="D3820" t="s">
        <v>227</v>
      </c>
      <c r="E3820" t="s">
        <v>1270</v>
      </c>
      <c r="F3820" t="s">
        <v>782</v>
      </c>
      <c r="H3820" t="s">
        <v>743</v>
      </c>
      <c r="I3820">
        <v>0</v>
      </c>
      <c r="J3820">
        <v>38</v>
      </c>
      <c r="M3820" t="s">
        <v>789</v>
      </c>
      <c r="N3820" t="s">
        <v>777</v>
      </c>
      <c r="P3820" t="s">
        <v>790</v>
      </c>
      <c r="S3820" s="71">
        <v>45419</v>
      </c>
      <c r="T3820" s="94">
        <v>0.5625</v>
      </c>
      <c r="U3820" s="71">
        <v>45419</v>
      </c>
      <c r="V3820" s="94">
        <v>0.66666666666666663</v>
      </c>
      <c r="W3820">
        <v>10.09</v>
      </c>
      <c r="X3820">
        <v>0.16816666699999999</v>
      </c>
      <c r="Y3820" t="s">
        <v>35</v>
      </c>
      <c r="AD3820">
        <v>106805</v>
      </c>
    </row>
    <row r="3821" spans="1:30" x14ac:dyDescent="0.25">
      <c r="A3821" t="s">
        <v>1268</v>
      </c>
      <c r="C3821" t="s">
        <v>1269</v>
      </c>
      <c r="D3821" t="s">
        <v>227</v>
      </c>
      <c r="E3821" t="s">
        <v>1270</v>
      </c>
      <c r="F3821" t="s">
        <v>782</v>
      </c>
      <c r="H3821" t="s">
        <v>743</v>
      </c>
      <c r="I3821">
        <v>0</v>
      </c>
      <c r="J3821">
        <v>38</v>
      </c>
      <c r="M3821" t="s">
        <v>744</v>
      </c>
      <c r="N3821" t="s">
        <v>745</v>
      </c>
      <c r="O3821">
        <v>0</v>
      </c>
      <c r="P3821" t="s">
        <v>819</v>
      </c>
      <c r="Q3821" t="s">
        <v>86</v>
      </c>
      <c r="R3821" t="s">
        <v>86</v>
      </c>
      <c r="S3821" s="71">
        <v>45420</v>
      </c>
      <c r="T3821" s="94">
        <v>0.41666666666666669</v>
      </c>
      <c r="U3821" s="71">
        <v>45420</v>
      </c>
      <c r="V3821" s="94">
        <v>0.54166666666666663</v>
      </c>
      <c r="W3821">
        <v>180</v>
      </c>
      <c r="X3821">
        <v>3</v>
      </c>
      <c r="Y3821" t="s">
        <v>35</v>
      </c>
      <c r="AB3821" t="s">
        <v>1271</v>
      </c>
      <c r="AC3821" t="s">
        <v>1272</v>
      </c>
      <c r="AD3821">
        <v>97696</v>
      </c>
    </row>
    <row r="3822" spans="1:30" x14ac:dyDescent="0.25">
      <c r="A3822" t="s">
        <v>1268</v>
      </c>
      <c r="C3822" t="s">
        <v>1269</v>
      </c>
      <c r="D3822" t="s">
        <v>227</v>
      </c>
      <c r="E3822" t="s">
        <v>1270</v>
      </c>
      <c r="F3822" t="s">
        <v>782</v>
      </c>
      <c r="H3822" t="s">
        <v>743</v>
      </c>
      <c r="I3822">
        <v>0</v>
      </c>
      <c r="J3822">
        <v>38</v>
      </c>
      <c r="M3822" t="s">
        <v>744</v>
      </c>
      <c r="N3822" t="s">
        <v>796</v>
      </c>
      <c r="O3822">
        <v>0</v>
      </c>
      <c r="P3822" t="s">
        <v>797</v>
      </c>
      <c r="Q3822" t="s">
        <v>747</v>
      </c>
      <c r="R3822" t="s">
        <v>747</v>
      </c>
      <c r="S3822" s="71">
        <v>45421</v>
      </c>
      <c r="T3822" s="94">
        <v>0.33333333333333331</v>
      </c>
      <c r="U3822" s="71">
        <v>45421</v>
      </c>
      <c r="V3822" s="94">
        <v>0.35416666666666669</v>
      </c>
      <c r="W3822">
        <v>30</v>
      </c>
      <c r="X3822">
        <v>0.5</v>
      </c>
      <c r="AB3822" t="s">
        <v>798</v>
      </c>
      <c r="AC3822" t="s">
        <v>799</v>
      </c>
      <c r="AD3822">
        <v>127021</v>
      </c>
    </row>
    <row r="3823" spans="1:30" x14ac:dyDescent="0.25">
      <c r="A3823" t="s">
        <v>1268</v>
      </c>
      <c r="C3823" t="s">
        <v>1269</v>
      </c>
      <c r="D3823" t="s">
        <v>227</v>
      </c>
      <c r="E3823" t="s">
        <v>1270</v>
      </c>
      <c r="F3823" t="s">
        <v>782</v>
      </c>
      <c r="H3823" t="s">
        <v>743</v>
      </c>
      <c r="I3823">
        <v>0</v>
      </c>
      <c r="J3823">
        <v>38</v>
      </c>
      <c r="M3823" t="s">
        <v>744</v>
      </c>
      <c r="N3823" t="s">
        <v>745</v>
      </c>
      <c r="O3823">
        <v>0</v>
      </c>
      <c r="P3823" t="s">
        <v>819</v>
      </c>
      <c r="Q3823" t="s">
        <v>86</v>
      </c>
      <c r="R3823" t="s">
        <v>86</v>
      </c>
      <c r="S3823" s="71">
        <v>45421</v>
      </c>
      <c r="T3823" s="94">
        <v>0.41666666666666669</v>
      </c>
      <c r="U3823" s="71">
        <v>45421</v>
      </c>
      <c r="V3823" s="94">
        <v>0.54166666666666663</v>
      </c>
      <c r="W3823">
        <v>180</v>
      </c>
      <c r="X3823">
        <v>3</v>
      </c>
      <c r="Y3823" t="s">
        <v>35</v>
      </c>
      <c r="AB3823" t="s">
        <v>1271</v>
      </c>
      <c r="AC3823" t="s">
        <v>1272</v>
      </c>
      <c r="AD3823">
        <v>97709</v>
      </c>
    </row>
    <row r="3824" spans="1:30" x14ac:dyDescent="0.25">
      <c r="A3824" t="s">
        <v>1268</v>
      </c>
      <c r="C3824" t="s">
        <v>1269</v>
      </c>
      <c r="D3824" t="s">
        <v>227</v>
      </c>
      <c r="E3824" t="s">
        <v>1270</v>
      </c>
      <c r="F3824" t="s">
        <v>782</v>
      </c>
      <c r="H3824" t="s">
        <v>743</v>
      </c>
      <c r="I3824">
        <v>0</v>
      </c>
      <c r="J3824">
        <v>38</v>
      </c>
      <c r="M3824" t="s">
        <v>744</v>
      </c>
      <c r="N3824" t="s">
        <v>745</v>
      </c>
      <c r="O3824">
        <v>0</v>
      </c>
      <c r="P3824" t="s">
        <v>783</v>
      </c>
      <c r="Q3824" t="s">
        <v>86</v>
      </c>
      <c r="R3824" t="s">
        <v>86</v>
      </c>
      <c r="S3824" s="71">
        <v>45421</v>
      </c>
      <c r="T3824" s="94">
        <v>0.5625</v>
      </c>
      <c r="U3824" s="71">
        <v>45421</v>
      </c>
      <c r="V3824" s="94">
        <v>0.64583333333333337</v>
      </c>
      <c r="W3824">
        <v>120</v>
      </c>
      <c r="X3824">
        <v>2</v>
      </c>
      <c r="Y3824" t="s">
        <v>35</v>
      </c>
      <c r="AB3824" t="s">
        <v>932</v>
      </c>
      <c r="AC3824" t="s">
        <v>933</v>
      </c>
      <c r="AD3824">
        <v>95029</v>
      </c>
    </row>
    <row r="3825" spans="1:30" x14ac:dyDescent="0.25">
      <c r="A3825" t="s">
        <v>1268</v>
      </c>
      <c r="C3825" t="s">
        <v>1269</v>
      </c>
      <c r="D3825" t="s">
        <v>227</v>
      </c>
      <c r="E3825" t="s">
        <v>1270</v>
      </c>
      <c r="F3825" t="s">
        <v>782</v>
      </c>
      <c r="H3825" t="s">
        <v>743</v>
      </c>
      <c r="I3825">
        <v>0</v>
      </c>
      <c r="J3825">
        <v>38</v>
      </c>
      <c r="M3825" t="s">
        <v>789</v>
      </c>
      <c r="N3825" t="s">
        <v>777</v>
      </c>
      <c r="P3825" t="s">
        <v>790</v>
      </c>
      <c r="S3825" s="71">
        <v>45421</v>
      </c>
      <c r="T3825" s="94">
        <v>0.5625</v>
      </c>
      <c r="U3825" s="71">
        <v>45421</v>
      </c>
      <c r="V3825" s="94">
        <v>0.64583333333333337</v>
      </c>
      <c r="W3825">
        <v>5</v>
      </c>
      <c r="X3825">
        <v>8.3333332999999996E-2</v>
      </c>
      <c r="Y3825" t="s">
        <v>35</v>
      </c>
      <c r="AD3825">
        <v>95029</v>
      </c>
    </row>
    <row r="3826" spans="1:30" x14ac:dyDescent="0.25">
      <c r="A3826" t="s">
        <v>1268</v>
      </c>
      <c r="C3826" t="s">
        <v>1269</v>
      </c>
      <c r="D3826" t="s">
        <v>227</v>
      </c>
      <c r="E3826" t="s">
        <v>1270</v>
      </c>
      <c r="F3826" t="s">
        <v>782</v>
      </c>
      <c r="H3826" t="s">
        <v>743</v>
      </c>
      <c r="I3826">
        <v>0</v>
      </c>
      <c r="J3826">
        <v>38</v>
      </c>
      <c r="M3826" t="s">
        <v>744</v>
      </c>
      <c r="N3826" t="s">
        <v>796</v>
      </c>
      <c r="O3826">
        <v>0</v>
      </c>
      <c r="P3826" t="s">
        <v>797</v>
      </c>
      <c r="Q3826" t="s">
        <v>747</v>
      </c>
      <c r="R3826" t="s">
        <v>747</v>
      </c>
      <c r="S3826" s="71">
        <v>45425</v>
      </c>
      <c r="T3826" s="94">
        <v>0.33333333333333331</v>
      </c>
      <c r="U3826" s="71">
        <v>45425</v>
      </c>
      <c r="V3826" s="94">
        <v>0.35416666666666669</v>
      </c>
      <c r="W3826">
        <v>30</v>
      </c>
      <c r="X3826">
        <v>0.5</v>
      </c>
      <c r="AB3826" t="s">
        <v>798</v>
      </c>
      <c r="AC3826" t="s">
        <v>799</v>
      </c>
      <c r="AD3826">
        <v>128371</v>
      </c>
    </row>
    <row r="3827" spans="1:30" x14ac:dyDescent="0.25">
      <c r="A3827" t="s">
        <v>1268</v>
      </c>
      <c r="C3827" t="s">
        <v>1269</v>
      </c>
      <c r="D3827" t="s">
        <v>227</v>
      </c>
      <c r="E3827" t="s">
        <v>1270</v>
      </c>
      <c r="F3827" t="s">
        <v>782</v>
      </c>
      <c r="H3827" t="s">
        <v>743</v>
      </c>
      <c r="I3827">
        <v>0</v>
      </c>
      <c r="J3827">
        <v>38</v>
      </c>
      <c r="M3827" t="s">
        <v>744</v>
      </c>
      <c r="N3827" t="s">
        <v>745</v>
      </c>
      <c r="O3827">
        <v>0</v>
      </c>
      <c r="P3827" t="s">
        <v>791</v>
      </c>
      <c r="Q3827" t="s">
        <v>85</v>
      </c>
      <c r="R3827" t="s">
        <v>792</v>
      </c>
      <c r="S3827" s="71">
        <v>45425</v>
      </c>
      <c r="T3827" s="94">
        <v>0.41666666666666669</v>
      </c>
      <c r="U3827" s="71">
        <v>45425</v>
      </c>
      <c r="V3827" s="94">
        <v>0.54166666666666663</v>
      </c>
      <c r="W3827">
        <v>180</v>
      </c>
      <c r="X3827">
        <v>3</v>
      </c>
      <c r="Y3827" t="s">
        <v>34</v>
      </c>
      <c r="AB3827" t="s">
        <v>1309</v>
      </c>
      <c r="AC3827" t="s">
        <v>1310</v>
      </c>
      <c r="AD3827">
        <v>115797</v>
      </c>
    </row>
    <row r="3828" spans="1:30" x14ac:dyDescent="0.25">
      <c r="A3828" t="s">
        <v>1268</v>
      </c>
      <c r="C3828" t="s">
        <v>1269</v>
      </c>
      <c r="D3828" t="s">
        <v>227</v>
      </c>
      <c r="E3828" t="s">
        <v>1270</v>
      </c>
      <c r="F3828" t="s">
        <v>782</v>
      </c>
      <c r="H3828" t="s">
        <v>743</v>
      </c>
      <c r="I3828">
        <v>0</v>
      </c>
      <c r="J3828">
        <v>38</v>
      </c>
      <c r="M3828" t="s">
        <v>776</v>
      </c>
      <c r="N3828" t="s">
        <v>777</v>
      </c>
      <c r="P3828" t="s">
        <v>795</v>
      </c>
      <c r="Q3828" t="s">
        <v>85</v>
      </c>
      <c r="R3828" t="s">
        <v>792</v>
      </c>
      <c r="S3828" s="71">
        <v>45425</v>
      </c>
      <c r="T3828" s="94">
        <v>0.41666666666666669</v>
      </c>
      <c r="U3828" s="71">
        <v>45425</v>
      </c>
      <c r="V3828" s="94">
        <v>0.54166666666666663</v>
      </c>
      <c r="W3828">
        <v>9</v>
      </c>
      <c r="X3828">
        <v>0.15</v>
      </c>
      <c r="Y3828" t="s">
        <v>34</v>
      </c>
      <c r="AB3828" t="s">
        <v>1309</v>
      </c>
      <c r="AC3828" t="s">
        <v>1310</v>
      </c>
      <c r="AD3828">
        <v>115797</v>
      </c>
    </row>
    <row r="3829" spans="1:30" x14ac:dyDescent="0.25">
      <c r="A3829" t="s">
        <v>1268</v>
      </c>
      <c r="C3829" t="s">
        <v>1269</v>
      </c>
      <c r="D3829" t="s">
        <v>227</v>
      </c>
      <c r="E3829" t="s">
        <v>1270</v>
      </c>
      <c r="F3829" t="s">
        <v>782</v>
      </c>
      <c r="H3829" t="s">
        <v>743</v>
      </c>
      <c r="I3829">
        <v>0</v>
      </c>
      <c r="J3829">
        <v>38</v>
      </c>
      <c r="M3829" t="s">
        <v>744</v>
      </c>
      <c r="N3829" t="s">
        <v>745</v>
      </c>
      <c r="O3829">
        <v>0</v>
      </c>
      <c r="P3829" t="s">
        <v>783</v>
      </c>
      <c r="Q3829" t="s">
        <v>86</v>
      </c>
      <c r="R3829" t="s">
        <v>86</v>
      </c>
      <c r="S3829" s="71">
        <v>45425</v>
      </c>
      <c r="T3829" s="94">
        <v>0.55208333333333337</v>
      </c>
      <c r="U3829" s="71">
        <v>45425</v>
      </c>
      <c r="V3829" s="94">
        <v>0.59375</v>
      </c>
      <c r="W3829">
        <v>60</v>
      </c>
      <c r="X3829">
        <v>1</v>
      </c>
      <c r="Y3829" t="s">
        <v>35</v>
      </c>
      <c r="AB3829" t="s">
        <v>1109</v>
      </c>
      <c r="AC3829" t="s">
        <v>1110</v>
      </c>
      <c r="AD3829">
        <v>96050</v>
      </c>
    </row>
    <row r="3830" spans="1:30" x14ac:dyDescent="0.25">
      <c r="A3830" t="s">
        <v>1268</v>
      </c>
      <c r="C3830" t="s">
        <v>1269</v>
      </c>
      <c r="D3830" t="s">
        <v>227</v>
      </c>
      <c r="E3830" t="s">
        <v>1270</v>
      </c>
      <c r="F3830" t="s">
        <v>782</v>
      </c>
      <c r="H3830" t="s">
        <v>743</v>
      </c>
      <c r="I3830">
        <v>0</v>
      </c>
      <c r="J3830">
        <v>38</v>
      </c>
      <c r="M3830" t="s">
        <v>789</v>
      </c>
      <c r="N3830" t="s">
        <v>777</v>
      </c>
      <c r="P3830" t="s">
        <v>790</v>
      </c>
      <c r="S3830" s="71">
        <v>45425</v>
      </c>
      <c r="T3830" s="94">
        <v>0.55208333333333337</v>
      </c>
      <c r="U3830" s="71">
        <v>45425</v>
      </c>
      <c r="V3830" s="94">
        <v>0.59375</v>
      </c>
      <c r="W3830">
        <v>2.2799999999999998</v>
      </c>
      <c r="X3830">
        <v>3.7999999999999999E-2</v>
      </c>
      <c r="Y3830" t="s">
        <v>35</v>
      </c>
      <c r="AD3830">
        <v>96050</v>
      </c>
    </row>
    <row r="3831" spans="1:30" x14ac:dyDescent="0.25">
      <c r="A3831" t="s">
        <v>1268</v>
      </c>
      <c r="C3831" t="s">
        <v>1269</v>
      </c>
      <c r="D3831" t="s">
        <v>227</v>
      </c>
      <c r="E3831" t="s">
        <v>1270</v>
      </c>
      <c r="F3831" t="s">
        <v>782</v>
      </c>
      <c r="H3831" t="s">
        <v>743</v>
      </c>
      <c r="I3831">
        <v>0</v>
      </c>
      <c r="J3831">
        <v>38</v>
      </c>
      <c r="M3831" t="s">
        <v>744</v>
      </c>
      <c r="N3831" t="s">
        <v>745</v>
      </c>
      <c r="O3831">
        <v>0</v>
      </c>
      <c r="P3831" t="s">
        <v>783</v>
      </c>
      <c r="Q3831" t="s">
        <v>86</v>
      </c>
      <c r="R3831" t="s">
        <v>86</v>
      </c>
      <c r="S3831" s="71">
        <v>45425</v>
      </c>
      <c r="T3831" s="94">
        <v>0.60416666666666663</v>
      </c>
      <c r="U3831" s="71">
        <v>45425</v>
      </c>
      <c r="V3831" s="94">
        <v>0.6875</v>
      </c>
      <c r="W3831">
        <v>120</v>
      </c>
      <c r="X3831">
        <v>2</v>
      </c>
      <c r="Y3831" t="s">
        <v>35</v>
      </c>
      <c r="AB3831" t="s">
        <v>889</v>
      </c>
      <c r="AC3831" t="s">
        <v>890</v>
      </c>
      <c r="AD3831">
        <v>96014</v>
      </c>
    </row>
    <row r="3832" spans="1:30" x14ac:dyDescent="0.25">
      <c r="A3832" t="s">
        <v>1268</v>
      </c>
      <c r="C3832" t="s">
        <v>1269</v>
      </c>
      <c r="D3832" t="s">
        <v>227</v>
      </c>
      <c r="E3832" t="s">
        <v>1270</v>
      </c>
      <c r="F3832" t="s">
        <v>782</v>
      </c>
      <c r="H3832" t="s">
        <v>743</v>
      </c>
      <c r="I3832">
        <v>0</v>
      </c>
      <c r="J3832">
        <v>38</v>
      </c>
      <c r="M3832" t="s">
        <v>776</v>
      </c>
      <c r="N3832" t="s">
        <v>777</v>
      </c>
      <c r="P3832" t="s">
        <v>788</v>
      </c>
      <c r="Q3832" t="s">
        <v>86</v>
      </c>
      <c r="R3832" t="s">
        <v>86</v>
      </c>
      <c r="S3832" s="71">
        <v>45425</v>
      </c>
      <c r="T3832" s="94">
        <v>0.60416666666666663</v>
      </c>
      <c r="U3832" s="71">
        <v>45425</v>
      </c>
      <c r="V3832" s="94">
        <v>0.6875</v>
      </c>
      <c r="W3832">
        <v>9</v>
      </c>
      <c r="X3832">
        <v>0.15</v>
      </c>
      <c r="Y3832" t="s">
        <v>35</v>
      </c>
      <c r="AB3832" t="s">
        <v>889</v>
      </c>
      <c r="AC3832" t="s">
        <v>890</v>
      </c>
      <c r="AD3832">
        <v>96014</v>
      </c>
    </row>
    <row r="3833" spans="1:30" x14ac:dyDescent="0.25">
      <c r="A3833" t="s">
        <v>1268</v>
      </c>
      <c r="C3833" t="s">
        <v>1269</v>
      </c>
      <c r="D3833" t="s">
        <v>227</v>
      </c>
      <c r="E3833" t="s">
        <v>1270</v>
      </c>
      <c r="F3833" t="s">
        <v>782</v>
      </c>
      <c r="H3833" t="s">
        <v>743</v>
      </c>
      <c r="I3833">
        <v>0</v>
      </c>
      <c r="J3833">
        <v>38</v>
      </c>
      <c r="M3833" t="s">
        <v>789</v>
      </c>
      <c r="N3833" t="s">
        <v>777</v>
      </c>
      <c r="P3833" t="s">
        <v>790</v>
      </c>
      <c r="S3833" s="71">
        <v>45425</v>
      </c>
      <c r="T3833" s="94">
        <v>0.60416666666666663</v>
      </c>
      <c r="U3833" s="71">
        <v>45425</v>
      </c>
      <c r="V3833" s="94">
        <v>0.6875</v>
      </c>
      <c r="W3833">
        <v>2.15</v>
      </c>
      <c r="X3833">
        <v>3.5833333000000002E-2</v>
      </c>
      <c r="Y3833" t="s">
        <v>35</v>
      </c>
      <c r="AD3833">
        <v>96014</v>
      </c>
    </row>
    <row r="3834" spans="1:30" x14ac:dyDescent="0.25">
      <c r="A3834" t="s">
        <v>1268</v>
      </c>
      <c r="C3834" t="s">
        <v>1269</v>
      </c>
      <c r="D3834" t="s">
        <v>227</v>
      </c>
      <c r="E3834" t="s">
        <v>1270</v>
      </c>
      <c r="F3834" t="s">
        <v>782</v>
      </c>
      <c r="H3834" t="s">
        <v>743</v>
      </c>
      <c r="I3834">
        <v>0</v>
      </c>
      <c r="J3834">
        <v>38</v>
      </c>
      <c r="M3834" t="s">
        <v>744</v>
      </c>
      <c r="N3834" t="s">
        <v>796</v>
      </c>
      <c r="O3834">
        <v>0</v>
      </c>
      <c r="P3834" t="s">
        <v>797</v>
      </c>
      <c r="Q3834" t="s">
        <v>747</v>
      </c>
      <c r="R3834" t="s">
        <v>747</v>
      </c>
      <c r="S3834" s="71">
        <v>45426</v>
      </c>
      <c r="T3834" s="94">
        <v>0.29166666666666669</v>
      </c>
      <c r="U3834" s="71">
        <v>45426</v>
      </c>
      <c r="V3834" s="94">
        <v>0.33333333333333331</v>
      </c>
      <c r="W3834">
        <v>60</v>
      </c>
      <c r="X3834">
        <v>1</v>
      </c>
      <c r="AB3834" t="s">
        <v>798</v>
      </c>
      <c r="AC3834" t="s">
        <v>799</v>
      </c>
      <c r="AD3834">
        <v>128750</v>
      </c>
    </row>
    <row r="3835" spans="1:30" x14ac:dyDescent="0.25">
      <c r="A3835" t="s">
        <v>1268</v>
      </c>
      <c r="C3835" t="s">
        <v>1269</v>
      </c>
      <c r="D3835" t="s">
        <v>227</v>
      </c>
      <c r="E3835" t="s">
        <v>1270</v>
      </c>
      <c r="F3835" t="s">
        <v>782</v>
      </c>
      <c r="H3835" t="s">
        <v>743</v>
      </c>
      <c r="I3835">
        <v>0</v>
      </c>
      <c r="J3835">
        <v>38</v>
      </c>
      <c r="M3835" t="s">
        <v>744</v>
      </c>
      <c r="N3835" t="s">
        <v>745</v>
      </c>
      <c r="O3835">
        <v>0</v>
      </c>
      <c r="P3835" t="s">
        <v>819</v>
      </c>
      <c r="Q3835" t="s">
        <v>86</v>
      </c>
      <c r="R3835" t="s">
        <v>86</v>
      </c>
      <c r="S3835" s="71">
        <v>45426</v>
      </c>
      <c r="T3835" s="94">
        <v>0.35416666666666669</v>
      </c>
      <c r="U3835" s="71">
        <v>45426</v>
      </c>
      <c r="V3835" s="94">
        <v>0.39583333333333331</v>
      </c>
      <c r="W3835">
        <v>60</v>
      </c>
      <c r="X3835">
        <v>1</v>
      </c>
      <c r="Y3835" t="s">
        <v>35</v>
      </c>
      <c r="AB3835" t="s">
        <v>1195</v>
      </c>
      <c r="AC3835" t="s">
        <v>1196</v>
      </c>
      <c r="AD3835">
        <v>96093</v>
      </c>
    </row>
    <row r="3836" spans="1:30" x14ac:dyDescent="0.25">
      <c r="A3836" t="s">
        <v>1268</v>
      </c>
      <c r="C3836" t="s">
        <v>1269</v>
      </c>
      <c r="D3836" t="s">
        <v>227</v>
      </c>
      <c r="E3836" t="s">
        <v>1270</v>
      </c>
      <c r="F3836" t="s">
        <v>782</v>
      </c>
      <c r="H3836" t="s">
        <v>743</v>
      </c>
      <c r="I3836">
        <v>0</v>
      </c>
      <c r="J3836">
        <v>38</v>
      </c>
      <c r="M3836" t="s">
        <v>744</v>
      </c>
      <c r="N3836" t="s">
        <v>745</v>
      </c>
      <c r="O3836">
        <v>0</v>
      </c>
      <c r="P3836" t="s">
        <v>819</v>
      </c>
      <c r="Q3836" t="s">
        <v>86</v>
      </c>
      <c r="R3836" t="s">
        <v>86</v>
      </c>
      <c r="S3836" s="71">
        <v>45426</v>
      </c>
      <c r="T3836" s="94">
        <v>0.41666666666666669</v>
      </c>
      <c r="U3836" s="71">
        <v>45426</v>
      </c>
      <c r="V3836" s="94">
        <v>0.54166666666666663</v>
      </c>
      <c r="W3836">
        <v>180</v>
      </c>
      <c r="X3836">
        <v>3</v>
      </c>
      <c r="Y3836" t="s">
        <v>35</v>
      </c>
      <c r="AB3836" t="s">
        <v>1271</v>
      </c>
      <c r="AC3836" t="s">
        <v>1272</v>
      </c>
      <c r="AD3836">
        <v>96885</v>
      </c>
    </row>
    <row r="3837" spans="1:30" x14ac:dyDescent="0.25">
      <c r="A3837" t="s">
        <v>1268</v>
      </c>
      <c r="C3837" t="s">
        <v>1269</v>
      </c>
      <c r="D3837" t="s">
        <v>227</v>
      </c>
      <c r="E3837" t="s">
        <v>1270</v>
      </c>
      <c r="F3837" t="s">
        <v>782</v>
      </c>
      <c r="H3837" t="s">
        <v>743</v>
      </c>
      <c r="I3837">
        <v>0</v>
      </c>
      <c r="J3837">
        <v>38</v>
      </c>
      <c r="M3837" t="s">
        <v>789</v>
      </c>
      <c r="N3837" t="s">
        <v>777</v>
      </c>
      <c r="P3837" t="s">
        <v>790</v>
      </c>
      <c r="S3837" s="71">
        <v>45426</v>
      </c>
      <c r="T3837" s="94">
        <v>0.41666666666666669</v>
      </c>
      <c r="U3837" s="71">
        <v>45426</v>
      </c>
      <c r="V3837" s="94">
        <v>0.54166666666666663</v>
      </c>
      <c r="W3837">
        <v>3.19</v>
      </c>
      <c r="X3837">
        <v>5.3166667000000001E-2</v>
      </c>
      <c r="Y3837" t="s">
        <v>35</v>
      </c>
      <c r="AD3837">
        <v>96885</v>
      </c>
    </row>
    <row r="3838" spans="1:30" x14ac:dyDescent="0.25">
      <c r="A3838" t="s">
        <v>1268</v>
      </c>
      <c r="C3838" t="s">
        <v>1269</v>
      </c>
      <c r="D3838" t="s">
        <v>227</v>
      </c>
      <c r="E3838" t="s">
        <v>1270</v>
      </c>
      <c r="F3838" t="s">
        <v>782</v>
      </c>
      <c r="H3838" t="s">
        <v>743</v>
      </c>
      <c r="I3838">
        <v>0</v>
      </c>
      <c r="J3838">
        <v>38</v>
      </c>
      <c r="M3838" t="s">
        <v>744</v>
      </c>
      <c r="N3838" t="s">
        <v>745</v>
      </c>
      <c r="O3838">
        <v>0</v>
      </c>
      <c r="P3838" t="s">
        <v>816</v>
      </c>
      <c r="Q3838" t="s">
        <v>86</v>
      </c>
      <c r="R3838" t="s">
        <v>86</v>
      </c>
      <c r="S3838" s="71">
        <v>45426</v>
      </c>
      <c r="T3838" s="94">
        <v>0.5625</v>
      </c>
      <c r="U3838" s="71">
        <v>45426</v>
      </c>
      <c r="V3838" s="94">
        <v>0.66666666666666663</v>
      </c>
      <c r="W3838">
        <v>150</v>
      </c>
      <c r="X3838">
        <v>2.5</v>
      </c>
      <c r="Y3838" t="s">
        <v>35</v>
      </c>
      <c r="AB3838" t="s">
        <v>1080</v>
      </c>
      <c r="AC3838" t="s">
        <v>1081</v>
      </c>
      <c r="AD3838">
        <v>106806</v>
      </c>
    </row>
    <row r="3839" spans="1:30" x14ac:dyDescent="0.25">
      <c r="A3839" t="s">
        <v>1268</v>
      </c>
      <c r="C3839" t="s">
        <v>1269</v>
      </c>
      <c r="D3839" t="s">
        <v>227</v>
      </c>
      <c r="E3839" t="s">
        <v>1270</v>
      </c>
      <c r="F3839" t="s">
        <v>782</v>
      </c>
      <c r="H3839" t="s">
        <v>743</v>
      </c>
      <c r="I3839">
        <v>0</v>
      </c>
      <c r="J3839">
        <v>38</v>
      </c>
      <c r="M3839" t="s">
        <v>776</v>
      </c>
      <c r="N3839" t="s">
        <v>777</v>
      </c>
      <c r="P3839" t="s">
        <v>788</v>
      </c>
      <c r="Q3839" t="s">
        <v>86</v>
      </c>
      <c r="R3839" t="s">
        <v>86</v>
      </c>
      <c r="S3839" s="71">
        <v>45426</v>
      </c>
      <c r="T3839" s="94">
        <v>0.5625</v>
      </c>
      <c r="U3839" s="71">
        <v>45426</v>
      </c>
      <c r="V3839" s="94">
        <v>0.66666666666666663</v>
      </c>
      <c r="W3839">
        <v>9</v>
      </c>
      <c r="X3839">
        <v>0.15</v>
      </c>
      <c r="Y3839" t="s">
        <v>35</v>
      </c>
      <c r="AB3839" t="s">
        <v>1080</v>
      </c>
      <c r="AC3839" t="s">
        <v>1081</v>
      </c>
      <c r="AD3839">
        <v>106806</v>
      </c>
    </row>
    <row r="3840" spans="1:30" x14ac:dyDescent="0.25">
      <c r="A3840" t="s">
        <v>1268</v>
      </c>
      <c r="C3840" t="s">
        <v>1269</v>
      </c>
      <c r="D3840" t="s">
        <v>227</v>
      </c>
      <c r="E3840" t="s">
        <v>1270</v>
      </c>
      <c r="F3840" t="s">
        <v>782</v>
      </c>
      <c r="H3840" t="s">
        <v>743</v>
      </c>
      <c r="I3840">
        <v>0</v>
      </c>
      <c r="J3840">
        <v>38</v>
      </c>
      <c r="M3840" t="s">
        <v>789</v>
      </c>
      <c r="N3840" t="s">
        <v>777</v>
      </c>
      <c r="P3840" t="s">
        <v>790</v>
      </c>
      <c r="S3840" s="71">
        <v>45426</v>
      </c>
      <c r="T3840" s="94">
        <v>0.5625</v>
      </c>
      <c r="U3840" s="71">
        <v>45426</v>
      </c>
      <c r="V3840" s="94">
        <v>0.66666666666666663</v>
      </c>
      <c r="W3840">
        <v>10.09</v>
      </c>
      <c r="X3840">
        <v>0.16816666699999999</v>
      </c>
      <c r="Y3840" t="s">
        <v>35</v>
      </c>
      <c r="AD3840">
        <v>106806</v>
      </c>
    </row>
    <row r="3841" spans="1:30" x14ac:dyDescent="0.25">
      <c r="A3841" t="s">
        <v>1268</v>
      </c>
      <c r="C3841" t="s">
        <v>1269</v>
      </c>
      <c r="D3841" t="s">
        <v>227</v>
      </c>
      <c r="E3841" t="s">
        <v>1270</v>
      </c>
      <c r="F3841" t="s">
        <v>782</v>
      </c>
      <c r="H3841" t="s">
        <v>743</v>
      </c>
      <c r="I3841">
        <v>0</v>
      </c>
      <c r="J3841">
        <v>38</v>
      </c>
      <c r="M3841" t="s">
        <v>744</v>
      </c>
      <c r="N3841" t="s">
        <v>745</v>
      </c>
      <c r="O3841">
        <v>0</v>
      </c>
      <c r="P3841" t="s">
        <v>819</v>
      </c>
      <c r="Q3841" t="s">
        <v>86</v>
      </c>
      <c r="R3841" t="s">
        <v>86</v>
      </c>
      <c r="S3841" s="71">
        <v>45427</v>
      </c>
      <c r="T3841" s="94">
        <v>0.41666666666666669</v>
      </c>
      <c r="U3841" s="71">
        <v>45427</v>
      </c>
      <c r="V3841" s="94">
        <v>0.54166666666666663</v>
      </c>
      <c r="W3841">
        <v>180</v>
      </c>
      <c r="X3841">
        <v>3</v>
      </c>
      <c r="Y3841" t="s">
        <v>35</v>
      </c>
      <c r="AB3841" t="s">
        <v>1271</v>
      </c>
      <c r="AC3841" t="s">
        <v>1272</v>
      </c>
      <c r="AD3841">
        <v>97697</v>
      </c>
    </row>
    <row r="3842" spans="1:30" x14ac:dyDescent="0.25">
      <c r="A3842" t="s">
        <v>1268</v>
      </c>
      <c r="C3842" t="s">
        <v>1269</v>
      </c>
      <c r="D3842" t="s">
        <v>227</v>
      </c>
      <c r="E3842" t="s">
        <v>1270</v>
      </c>
      <c r="F3842" t="s">
        <v>782</v>
      </c>
      <c r="H3842" t="s">
        <v>743</v>
      </c>
      <c r="I3842">
        <v>0</v>
      </c>
      <c r="J3842">
        <v>38</v>
      </c>
      <c r="M3842" t="s">
        <v>744</v>
      </c>
      <c r="N3842" t="s">
        <v>745</v>
      </c>
      <c r="O3842">
        <v>0</v>
      </c>
      <c r="P3842" t="s">
        <v>783</v>
      </c>
      <c r="Q3842" t="s">
        <v>86</v>
      </c>
      <c r="R3842" t="s">
        <v>86</v>
      </c>
      <c r="S3842" s="71">
        <v>45427</v>
      </c>
      <c r="T3842" s="94">
        <v>0.57291666666666663</v>
      </c>
      <c r="U3842" s="71">
        <v>45427</v>
      </c>
      <c r="V3842" s="94">
        <v>0.65625</v>
      </c>
      <c r="W3842">
        <v>120</v>
      </c>
      <c r="X3842">
        <v>2</v>
      </c>
      <c r="Y3842" t="s">
        <v>35</v>
      </c>
      <c r="AB3842" t="s">
        <v>932</v>
      </c>
      <c r="AC3842" t="s">
        <v>933</v>
      </c>
      <c r="AD3842">
        <v>96317</v>
      </c>
    </row>
    <row r="3843" spans="1:30" x14ac:dyDescent="0.25">
      <c r="A3843" t="s">
        <v>1268</v>
      </c>
      <c r="C3843" t="s">
        <v>1269</v>
      </c>
      <c r="D3843" t="s">
        <v>227</v>
      </c>
      <c r="E3843" t="s">
        <v>1270</v>
      </c>
      <c r="F3843" t="s">
        <v>782</v>
      </c>
      <c r="H3843" t="s">
        <v>743</v>
      </c>
      <c r="I3843">
        <v>0</v>
      </c>
      <c r="J3843">
        <v>38</v>
      </c>
      <c r="M3843" t="s">
        <v>789</v>
      </c>
      <c r="N3843" t="s">
        <v>777</v>
      </c>
      <c r="P3843" t="s">
        <v>790</v>
      </c>
      <c r="S3843" s="71">
        <v>45427</v>
      </c>
      <c r="T3843" s="94">
        <v>0.57291666666666663</v>
      </c>
      <c r="U3843" s="71">
        <v>45427</v>
      </c>
      <c r="V3843" s="94">
        <v>0.65625</v>
      </c>
      <c r="W3843">
        <v>5</v>
      </c>
      <c r="X3843">
        <v>8.3333332999999996E-2</v>
      </c>
      <c r="Y3843" t="s">
        <v>35</v>
      </c>
      <c r="AD3843">
        <v>96317</v>
      </c>
    </row>
    <row r="3844" spans="1:30" x14ac:dyDescent="0.25">
      <c r="A3844" t="s">
        <v>1395</v>
      </c>
      <c r="C3844" t="s">
        <v>1396</v>
      </c>
      <c r="D3844" t="s">
        <v>244</v>
      </c>
      <c r="E3844" t="s">
        <v>1397</v>
      </c>
      <c r="F3844" t="s">
        <v>782</v>
      </c>
      <c r="H3844" t="s">
        <v>743</v>
      </c>
      <c r="I3844">
        <v>15</v>
      </c>
      <c r="J3844">
        <v>35</v>
      </c>
      <c r="M3844" t="s">
        <v>744</v>
      </c>
      <c r="N3844" t="s">
        <v>796</v>
      </c>
      <c r="O3844">
        <v>0</v>
      </c>
      <c r="P3844" t="s">
        <v>797</v>
      </c>
      <c r="Q3844" t="s">
        <v>747</v>
      </c>
      <c r="R3844" t="s">
        <v>747</v>
      </c>
      <c r="S3844" s="71">
        <v>45414</v>
      </c>
      <c r="T3844" s="94">
        <v>0.29166666666666669</v>
      </c>
      <c r="U3844" s="71">
        <v>45414</v>
      </c>
      <c r="V3844" s="94">
        <v>0.33333333333333331</v>
      </c>
      <c r="W3844">
        <v>60</v>
      </c>
      <c r="X3844">
        <v>1</v>
      </c>
      <c r="AB3844" t="s">
        <v>798</v>
      </c>
      <c r="AC3844" t="s">
        <v>799</v>
      </c>
      <c r="AD3844">
        <v>124478</v>
      </c>
    </row>
    <row r="3845" spans="1:30" x14ac:dyDescent="0.25">
      <c r="A3845" t="s">
        <v>1395</v>
      </c>
      <c r="C3845" t="s">
        <v>1396</v>
      </c>
      <c r="D3845" t="s">
        <v>244</v>
      </c>
      <c r="E3845" t="s">
        <v>1397</v>
      </c>
      <c r="F3845" t="s">
        <v>782</v>
      </c>
      <c r="H3845" t="s">
        <v>743</v>
      </c>
      <c r="I3845">
        <v>15</v>
      </c>
      <c r="J3845">
        <v>35</v>
      </c>
      <c r="M3845" t="s">
        <v>744</v>
      </c>
      <c r="N3845" t="s">
        <v>745</v>
      </c>
      <c r="O3845">
        <v>0</v>
      </c>
      <c r="P3845" t="s">
        <v>819</v>
      </c>
      <c r="Q3845" t="s">
        <v>86</v>
      </c>
      <c r="R3845" t="s">
        <v>86</v>
      </c>
      <c r="S3845" s="71">
        <v>45414</v>
      </c>
      <c r="T3845" s="94">
        <v>0.33333333333333331</v>
      </c>
      <c r="U3845" s="71">
        <v>45414</v>
      </c>
      <c r="V3845" s="94">
        <v>0.45833333333333331</v>
      </c>
      <c r="W3845">
        <v>180</v>
      </c>
      <c r="X3845">
        <v>3</v>
      </c>
      <c r="Y3845" t="s">
        <v>35</v>
      </c>
      <c r="AB3845" t="s">
        <v>1255</v>
      </c>
      <c r="AC3845" t="s">
        <v>1256</v>
      </c>
      <c r="AD3845">
        <v>121092</v>
      </c>
    </row>
    <row r="3846" spans="1:30" x14ac:dyDescent="0.25">
      <c r="A3846" t="s">
        <v>1395</v>
      </c>
      <c r="C3846" t="s">
        <v>1396</v>
      </c>
      <c r="D3846" t="s">
        <v>244</v>
      </c>
      <c r="E3846" t="s">
        <v>1397</v>
      </c>
      <c r="F3846" t="s">
        <v>782</v>
      </c>
      <c r="H3846" t="s">
        <v>743</v>
      </c>
      <c r="I3846">
        <v>15</v>
      </c>
      <c r="J3846">
        <v>35</v>
      </c>
      <c r="M3846" t="s">
        <v>744</v>
      </c>
      <c r="N3846" t="s">
        <v>745</v>
      </c>
      <c r="O3846">
        <v>0</v>
      </c>
      <c r="P3846" t="s">
        <v>791</v>
      </c>
      <c r="Q3846" t="s">
        <v>85</v>
      </c>
      <c r="R3846" t="s">
        <v>792</v>
      </c>
      <c r="S3846" s="71">
        <v>45414</v>
      </c>
      <c r="T3846" s="94">
        <v>0.47916666666666669</v>
      </c>
      <c r="U3846" s="71">
        <v>45414</v>
      </c>
      <c r="V3846" s="94">
        <v>0.5625</v>
      </c>
      <c r="W3846">
        <v>120</v>
      </c>
      <c r="X3846">
        <v>2</v>
      </c>
      <c r="Y3846" t="s">
        <v>34</v>
      </c>
      <c r="AB3846" t="s">
        <v>1398</v>
      </c>
      <c r="AC3846" t="s">
        <v>1399</v>
      </c>
      <c r="AD3846">
        <v>121056</v>
      </c>
    </row>
    <row r="3847" spans="1:30" x14ac:dyDescent="0.25">
      <c r="A3847" t="s">
        <v>1395</v>
      </c>
      <c r="C3847" t="s">
        <v>1396</v>
      </c>
      <c r="D3847" t="s">
        <v>244</v>
      </c>
      <c r="E3847" t="s">
        <v>1397</v>
      </c>
      <c r="F3847" t="s">
        <v>782</v>
      </c>
      <c r="H3847" t="s">
        <v>743</v>
      </c>
      <c r="I3847">
        <v>15</v>
      </c>
      <c r="J3847">
        <v>35</v>
      </c>
      <c r="M3847" t="s">
        <v>789</v>
      </c>
      <c r="N3847" t="s">
        <v>777</v>
      </c>
      <c r="P3847" t="s">
        <v>790</v>
      </c>
      <c r="S3847" s="71">
        <v>45414</v>
      </c>
      <c r="T3847" s="94">
        <v>0.47916666666666669</v>
      </c>
      <c r="U3847" s="71">
        <v>45414</v>
      </c>
      <c r="V3847" s="94">
        <v>0.5625</v>
      </c>
      <c r="W3847">
        <v>4.01</v>
      </c>
      <c r="X3847">
        <v>6.6833332999999995E-2</v>
      </c>
      <c r="Y3847" t="s">
        <v>34</v>
      </c>
      <c r="AD3847">
        <v>121056</v>
      </c>
    </row>
    <row r="3848" spans="1:30" x14ac:dyDescent="0.25">
      <c r="A3848" t="s">
        <v>1395</v>
      </c>
      <c r="C3848" t="s">
        <v>1396</v>
      </c>
      <c r="D3848" t="s">
        <v>244</v>
      </c>
      <c r="E3848" t="s">
        <v>1397</v>
      </c>
      <c r="F3848" t="s">
        <v>782</v>
      </c>
      <c r="H3848" t="s">
        <v>743</v>
      </c>
      <c r="I3848">
        <v>15</v>
      </c>
      <c r="J3848">
        <v>35</v>
      </c>
      <c r="M3848" t="s">
        <v>744</v>
      </c>
      <c r="N3848" t="s">
        <v>745</v>
      </c>
      <c r="O3848">
        <v>0</v>
      </c>
      <c r="P3848" t="s">
        <v>816</v>
      </c>
      <c r="Q3848" t="s">
        <v>86</v>
      </c>
      <c r="R3848" t="s">
        <v>86</v>
      </c>
      <c r="S3848" s="71">
        <v>45414</v>
      </c>
      <c r="T3848" s="94">
        <v>0.58333333333333337</v>
      </c>
      <c r="U3848" s="71">
        <v>45414</v>
      </c>
      <c r="V3848" s="94">
        <v>0.70833333333333337</v>
      </c>
      <c r="W3848">
        <v>180</v>
      </c>
      <c r="X3848">
        <v>3</v>
      </c>
      <c r="Y3848" t="s">
        <v>35</v>
      </c>
      <c r="AB3848" t="s">
        <v>1080</v>
      </c>
      <c r="AC3848" t="s">
        <v>1081</v>
      </c>
      <c r="AD3848">
        <v>121044</v>
      </c>
    </row>
    <row r="3849" spans="1:30" x14ac:dyDescent="0.25">
      <c r="A3849" t="s">
        <v>1395</v>
      </c>
      <c r="C3849" t="s">
        <v>1396</v>
      </c>
      <c r="D3849" t="s">
        <v>244</v>
      </c>
      <c r="E3849" t="s">
        <v>1397</v>
      </c>
      <c r="F3849" t="s">
        <v>782</v>
      </c>
      <c r="H3849" t="s">
        <v>743</v>
      </c>
      <c r="I3849">
        <v>15</v>
      </c>
      <c r="J3849">
        <v>35</v>
      </c>
      <c r="M3849" t="s">
        <v>789</v>
      </c>
      <c r="N3849" t="s">
        <v>777</v>
      </c>
      <c r="P3849" t="s">
        <v>790</v>
      </c>
      <c r="S3849" s="71">
        <v>45414</v>
      </c>
      <c r="T3849" s="94">
        <v>0.58333333333333337</v>
      </c>
      <c r="U3849" s="71">
        <v>45414</v>
      </c>
      <c r="V3849" s="94">
        <v>0.70833333333333337</v>
      </c>
      <c r="W3849">
        <v>9.11</v>
      </c>
      <c r="X3849">
        <v>0.15183333299999999</v>
      </c>
      <c r="Y3849" t="s">
        <v>35</v>
      </c>
      <c r="AD3849">
        <v>121044</v>
      </c>
    </row>
    <row r="3850" spans="1:30" x14ac:dyDescent="0.25">
      <c r="A3850" t="s">
        <v>1395</v>
      </c>
      <c r="C3850" t="s">
        <v>1396</v>
      </c>
      <c r="D3850" t="s">
        <v>244</v>
      </c>
      <c r="E3850" t="s">
        <v>1397</v>
      </c>
      <c r="F3850" t="s">
        <v>782</v>
      </c>
      <c r="H3850" t="s">
        <v>743</v>
      </c>
      <c r="I3850">
        <v>15</v>
      </c>
      <c r="J3850">
        <v>35</v>
      </c>
      <c r="M3850" t="s">
        <v>744</v>
      </c>
      <c r="N3850" t="s">
        <v>745</v>
      </c>
      <c r="O3850">
        <v>0</v>
      </c>
      <c r="P3850" t="s">
        <v>819</v>
      </c>
      <c r="Q3850" t="s">
        <v>86</v>
      </c>
      <c r="R3850" t="s">
        <v>86</v>
      </c>
      <c r="S3850" s="71">
        <v>45415</v>
      </c>
      <c r="T3850" s="94">
        <v>0.35416666666666669</v>
      </c>
      <c r="U3850" s="71">
        <v>45415</v>
      </c>
      <c r="V3850" s="94">
        <v>0.4375</v>
      </c>
      <c r="W3850">
        <v>120</v>
      </c>
      <c r="X3850">
        <v>2</v>
      </c>
      <c r="Y3850" t="s">
        <v>35</v>
      </c>
      <c r="AB3850" t="s">
        <v>1255</v>
      </c>
      <c r="AC3850" t="s">
        <v>1256</v>
      </c>
      <c r="AD3850">
        <v>119184</v>
      </c>
    </row>
    <row r="3851" spans="1:30" x14ac:dyDescent="0.25">
      <c r="A3851" t="s">
        <v>1395</v>
      </c>
      <c r="C3851" t="s">
        <v>1396</v>
      </c>
      <c r="D3851" t="s">
        <v>244</v>
      </c>
      <c r="E3851" t="s">
        <v>1397</v>
      </c>
      <c r="F3851" t="s">
        <v>782</v>
      </c>
      <c r="H3851" t="s">
        <v>743</v>
      </c>
      <c r="I3851">
        <v>15</v>
      </c>
      <c r="J3851">
        <v>35</v>
      </c>
      <c r="M3851" t="s">
        <v>744</v>
      </c>
      <c r="N3851" t="s">
        <v>796</v>
      </c>
      <c r="O3851">
        <v>0</v>
      </c>
      <c r="P3851" t="s">
        <v>797</v>
      </c>
      <c r="Q3851" t="s">
        <v>747</v>
      </c>
      <c r="R3851" t="s">
        <v>747</v>
      </c>
      <c r="S3851" s="71">
        <v>45418</v>
      </c>
      <c r="T3851" s="94">
        <v>0.29166666666666669</v>
      </c>
      <c r="U3851" s="71">
        <v>45418</v>
      </c>
      <c r="V3851" s="94">
        <v>0.33333333333333331</v>
      </c>
      <c r="W3851">
        <v>60</v>
      </c>
      <c r="X3851">
        <v>1</v>
      </c>
      <c r="AB3851" t="s">
        <v>798</v>
      </c>
      <c r="AC3851" t="s">
        <v>799</v>
      </c>
      <c r="AD3851">
        <v>125889</v>
      </c>
    </row>
    <row r="3852" spans="1:30" x14ac:dyDescent="0.25">
      <c r="A3852" t="s">
        <v>1395</v>
      </c>
      <c r="C3852" t="s">
        <v>1396</v>
      </c>
      <c r="D3852" t="s">
        <v>244</v>
      </c>
      <c r="E3852" t="s">
        <v>1397</v>
      </c>
      <c r="F3852" t="s">
        <v>782</v>
      </c>
      <c r="H3852" t="s">
        <v>743</v>
      </c>
      <c r="I3852">
        <v>15</v>
      </c>
      <c r="J3852">
        <v>35</v>
      </c>
      <c r="M3852" t="s">
        <v>744</v>
      </c>
      <c r="N3852" t="s">
        <v>745</v>
      </c>
      <c r="O3852">
        <v>0</v>
      </c>
      <c r="P3852" t="s">
        <v>783</v>
      </c>
      <c r="Q3852" t="s">
        <v>86</v>
      </c>
      <c r="R3852" t="s">
        <v>86</v>
      </c>
      <c r="S3852" s="71">
        <v>45418</v>
      </c>
      <c r="T3852" s="94">
        <v>0.33333333333333331</v>
      </c>
      <c r="U3852" s="71">
        <v>45418</v>
      </c>
      <c r="V3852" s="94">
        <v>0.41666666666666669</v>
      </c>
      <c r="W3852">
        <v>120</v>
      </c>
      <c r="X3852">
        <v>2</v>
      </c>
      <c r="Y3852" t="s">
        <v>35</v>
      </c>
      <c r="AB3852" t="s">
        <v>1400</v>
      </c>
      <c r="AC3852" t="s">
        <v>1401</v>
      </c>
      <c r="AD3852">
        <v>120976</v>
      </c>
    </row>
    <row r="3853" spans="1:30" x14ac:dyDescent="0.25">
      <c r="A3853" t="s">
        <v>1395</v>
      </c>
      <c r="C3853" t="s">
        <v>1396</v>
      </c>
      <c r="D3853" t="s">
        <v>244</v>
      </c>
      <c r="E3853" t="s">
        <v>1397</v>
      </c>
      <c r="F3853" t="s">
        <v>782</v>
      </c>
      <c r="H3853" t="s">
        <v>743</v>
      </c>
      <c r="I3853">
        <v>15</v>
      </c>
      <c r="J3853">
        <v>35</v>
      </c>
      <c r="M3853" t="s">
        <v>744</v>
      </c>
      <c r="N3853" t="s">
        <v>745</v>
      </c>
      <c r="O3853">
        <v>0</v>
      </c>
      <c r="P3853" t="s">
        <v>791</v>
      </c>
      <c r="Q3853" t="s">
        <v>85</v>
      </c>
      <c r="R3853" t="s">
        <v>792</v>
      </c>
      <c r="S3853" s="71">
        <v>45418</v>
      </c>
      <c r="T3853" s="94">
        <v>0.4375</v>
      </c>
      <c r="U3853" s="71">
        <v>45418</v>
      </c>
      <c r="V3853" s="94">
        <v>0.5625</v>
      </c>
      <c r="W3853">
        <v>180</v>
      </c>
      <c r="X3853">
        <v>3</v>
      </c>
      <c r="Y3853" t="s">
        <v>34</v>
      </c>
      <c r="AB3853" t="s">
        <v>1402</v>
      </c>
      <c r="AC3853" t="s">
        <v>1403</v>
      </c>
      <c r="AD3853">
        <v>120953</v>
      </c>
    </row>
    <row r="3854" spans="1:30" x14ac:dyDescent="0.25">
      <c r="A3854" t="s">
        <v>1395</v>
      </c>
      <c r="C3854" t="s">
        <v>1396</v>
      </c>
      <c r="D3854" t="s">
        <v>244</v>
      </c>
      <c r="E3854" t="s">
        <v>1397</v>
      </c>
      <c r="F3854" t="s">
        <v>782</v>
      </c>
      <c r="H3854" t="s">
        <v>743</v>
      </c>
      <c r="I3854">
        <v>15</v>
      </c>
      <c r="J3854">
        <v>35</v>
      </c>
      <c r="M3854" t="s">
        <v>789</v>
      </c>
      <c r="N3854" t="s">
        <v>777</v>
      </c>
      <c r="P3854" t="s">
        <v>790</v>
      </c>
      <c r="S3854" s="71">
        <v>45418</v>
      </c>
      <c r="T3854" s="94">
        <v>0.4375</v>
      </c>
      <c r="U3854" s="71">
        <v>45418</v>
      </c>
      <c r="V3854" s="94">
        <v>0.5625</v>
      </c>
      <c r="W3854">
        <v>5.21</v>
      </c>
      <c r="X3854">
        <v>8.6833332999999999E-2</v>
      </c>
      <c r="Y3854" t="s">
        <v>34</v>
      </c>
      <c r="AD3854">
        <v>120953</v>
      </c>
    </row>
    <row r="3855" spans="1:30" x14ac:dyDescent="0.25">
      <c r="A3855" t="s">
        <v>1395</v>
      </c>
      <c r="C3855" t="s">
        <v>1396</v>
      </c>
      <c r="D3855" t="s">
        <v>244</v>
      </c>
      <c r="E3855" t="s">
        <v>1397</v>
      </c>
      <c r="F3855" t="s">
        <v>782</v>
      </c>
      <c r="H3855" t="s">
        <v>743</v>
      </c>
      <c r="I3855">
        <v>15</v>
      </c>
      <c r="J3855">
        <v>35</v>
      </c>
      <c r="M3855" t="s">
        <v>744</v>
      </c>
      <c r="N3855" t="s">
        <v>745</v>
      </c>
      <c r="O3855">
        <v>0</v>
      </c>
      <c r="P3855" t="s">
        <v>783</v>
      </c>
      <c r="Q3855" t="s">
        <v>802</v>
      </c>
      <c r="R3855" t="s">
        <v>802</v>
      </c>
      <c r="S3855" s="71">
        <v>45418</v>
      </c>
      <c r="T3855" s="94">
        <v>0.58333333333333337</v>
      </c>
      <c r="U3855" s="71">
        <v>45418</v>
      </c>
      <c r="V3855" s="94">
        <v>0.625</v>
      </c>
      <c r="W3855">
        <v>60</v>
      </c>
      <c r="X3855">
        <v>1</v>
      </c>
      <c r="Y3855" t="s">
        <v>35</v>
      </c>
      <c r="AA3855" t="s">
        <v>925</v>
      </c>
      <c r="AB3855" t="s">
        <v>938</v>
      </c>
      <c r="AC3855" t="s">
        <v>939</v>
      </c>
      <c r="AD3855">
        <v>120965</v>
      </c>
    </row>
    <row r="3856" spans="1:30" x14ac:dyDescent="0.25">
      <c r="A3856" t="s">
        <v>1395</v>
      </c>
      <c r="C3856" t="s">
        <v>1396</v>
      </c>
      <c r="D3856" t="s">
        <v>244</v>
      </c>
      <c r="E3856" t="s">
        <v>1397</v>
      </c>
      <c r="F3856" t="s">
        <v>782</v>
      </c>
      <c r="H3856" t="s">
        <v>743</v>
      </c>
      <c r="I3856">
        <v>15</v>
      </c>
      <c r="J3856">
        <v>35</v>
      </c>
      <c r="M3856" t="s">
        <v>789</v>
      </c>
      <c r="N3856" t="s">
        <v>777</v>
      </c>
      <c r="P3856" t="s">
        <v>790</v>
      </c>
      <c r="S3856" s="71">
        <v>45418</v>
      </c>
      <c r="T3856" s="94">
        <v>0.58333333333333337</v>
      </c>
      <c r="U3856" s="71">
        <v>45418</v>
      </c>
      <c r="V3856" s="94">
        <v>0.625</v>
      </c>
      <c r="W3856">
        <v>4.3</v>
      </c>
      <c r="X3856">
        <v>7.1666667000000003E-2</v>
      </c>
      <c r="Y3856" t="s">
        <v>35</v>
      </c>
      <c r="AD3856">
        <v>120965</v>
      </c>
    </row>
    <row r="3857" spans="1:30" x14ac:dyDescent="0.25">
      <c r="A3857" t="s">
        <v>1395</v>
      </c>
      <c r="C3857" t="s">
        <v>1396</v>
      </c>
      <c r="D3857" t="s">
        <v>244</v>
      </c>
      <c r="E3857" t="s">
        <v>1397</v>
      </c>
      <c r="F3857" t="s">
        <v>782</v>
      </c>
      <c r="H3857" t="s">
        <v>743</v>
      </c>
      <c r="I3857">
        <v>15</v>
      </c>
      <c r="J3857">
        <v>35</v>
      </c>
      <c r="M3857" t="s">
        <v>744</v>
      </c>
      <c r="N3857" t="s">
        <v>745</v>
      </c>
      <c r="O3857">
        <v>0</v>
      </c>
      <c r="P3857" t="s">
        <v>819</v>
      </c>
      <c r="Q3857" t="s">
        <v>86</v>
      </c>
      <c r="R3857" t="s">
        <v>86</v>
      </c>
      <c r="S3857" s="71">
        <v>45419</v>
      </c>
      <c r="T3857" s="94">
        <v>0.35416666666666669</v>
      </c>
      <c r="U3857" s="71">
        <v>45419</v>
      </c>
      <c r="V3857" s="94">
        <v>0.4375</v>
      </c>
      <c r="W3857">
        <v>120</v>
      </c>
      <c r="X3857">
        <v>2</v>
      </c>
      <c r="Y3857" t="s">
        <v>35</v>
      </c>
      <c r="AB3857" t="s">
        <v>1255</v>
      </c>
      <c r="AC3857" t="s">
        <v>1256</v>
      </c>
      <c r="AD3857">
        <v>125903</v>
      </c>
    </row>
    <row r="3858" spans="1:30" x14ac:dyDescent="0.25">
      <c r="A3858" t="s">
        <v>1395</v>
      </c>
      <c r="C3858" t="s">
        <v>1396</v>
      </c>
      <c r="D3858" t="s">
        <v>244</v>
      </c>
      <c r="E3858" t="s">
        <v>1397</v>
      </c>
      <c r="F3858" t="s">
        <v>782</v>
      </c>
      <c r="H3858" t="s">
        <v>743</v>
      </c>
      <c r="I3858">
        <v>15</v>
      </c>
      <c r="J3858">
        <v>35</v>
      </c>
      <c r="M3858" t="s">
        <v>744</v>
      </c>
      <c r="N3858" t="s">
        <v>796</v>
      </c>
      <c r="O3858">
        <v>0</v>
      </c>
      <c r="P3858" t="s">
        <v>797</v>
      </c>
      <c r="Q3858" t="s">
        <v>747</v>
      </c>
      <c r="R3858" t="s">
        <v>747</v>
      </c>
      <c r="S3858" s="71">
        <v>45420</v>
      </c>
      <c r="T3858" s="94">
        <v>0.29166666666666669</v>
      </c>
      <c r="U3858" s="71">
        <v>45420</v>
      </c>
      <c r="V3858" s="94">
        <v>0.3125</v>
      </c>
      <c r="W3858">
        <v>30</v>
      </c>
      <c r="X3858">
        <v>0.5</v>
      </c>
      <c r="AB3858" t="s">
        <v>798</v>
      </c>
      <c r="AC3858" t="s">
        <v>799</v>
      </c>
      <c r="AD3858">
        <v>126682</v>
      </c>
    </row>
    <row r="3859" spans="1:30" x14ac:dyDescent="0.25">
      <c r="A3859" t="s">
        <v>1395</v>
      </c>
      <c r="C3859" t="s">
        <v>1396</v>
      </c>
      <c r="D3859" t="s">
        <v>244</v>
      </c>
      <c r="E3859" t="s">
        <v>1397</v>
      </c>
      <c r="F3859" t="s">
        <v>782</v>
      </c>
      <c r="H3859" t="s">
        <v>743</v>
      </c>
      <c r="I3859">
        <v>15</v>
      </c>
      <c r="J3859">
        <v>35</v>
      </c>
      <c r="M3859" t="s">
        <v>744</v>
      </c>
      <c r="N3859" t="s">
        <v>745</v>
      </c>
      <c r="O3859">
        <v>0</v>
      </c>
      <c r="P3859" t="s">
        <v>819</v>
      </c>
      <c r="Q3859" t="s">
        <v>86</v>
      </c>
      <c r="R3859" t="s">
        <v>86</v>
      </c>
      <c r="S3859" s="71">
        <v>45420</v>
      </c>
      <c r="T3859" s="94">
        <v>0.33333333333333331</v>
      </c>
      <c r="U3859" s="71">
        <v>45420</v>
      </c>
      <c r="V3859" s="94">
        <v>0.45833333333333331</v>
      </c>
      <c r="W3859">
        <v>180</v>
      </c>
      <c r="X3859">
        <v>3</v>
      </c>
      <c r="Y3859" t="s">
        <v>35</v>
      </c>
      <c r="AB3859" t="s">
        <v>1255</v>
      </c>
      <c r="AC3859" t="s">
        <v>1256</v>
      </c>
      <c r="AD3859">
        <v>121033</v>
      </c>
    </row>
    <row r="3860" spans="1:30" x14ac:dyDescent="0.25">
      <c r="A3860" t="s">
        <v>1395</v>
      </c>
      <c r="C3860" t="s">
        <v>1396</v>
      </c>
      <c r="D3860" t="s">
        <v>244</v>
      </c>
      <c r="E3860" t="s">
        <v>1397</v>
      </c>
      <c r="F3860" t="s">
        <v>782</v>
      </c>
      <c r="H3860" t="s">
        <v>743</v>
      </c>
      <c r="I3860">
        <v>15</v>
      </c>
      <c r="J3860">
        <v>35</v>
      </c>
      <c r="M3860" t="s">
        <v>744</v>
      </c>
      <c r="N3860" t="s">
        <v>745</v>
      </c>
      <c r="O3860">
        <v>0</v>
      </c>
      <c r="P3860" t="s">
        <v>783</v>
      </c>
      <c r="Q3860" t="s">
        <v>86</v>
      </c>
      <c r="R3860" t="s">
        <v>86</v>
      </c>
      <c r="S3860" s="71">
        <v>45420</v>
      </c>
      <c r="T3860" s="94">
        <v>0.47916666666666669</v>
      </c>
      <c r="U3860" s="71">
        <v>45420</v>
      </c>
      <c r="V3860" s="94">
        <v>0.5625</v>
      </c>
      <c r="W3860">
        <v>120</v>
      </c>
      <c r="X3860">
        <v>2</v>
      </c>
      <c r="Y3860" t="s">
        <v>35</v>
      </c>
      <c r="AB3860" t="s">
        <v>1275</v>
      </c>
      <c r="AC3860" t="s">
        <v>1276</v>
      </c>
      <c r="AD3860">
        <v>121021</v>
      </c>
    </row>
    <row r="3861" spans="1:30" x14ac:dyDescent="0.25">
      <c r="A3861" t="s">
        <v>1395</v>
      </c>
      <c r="C3861" t="s">
        <v>1396</v>
      </c>
      <c r="D3861" t="s">
        <v>244</v>
      </c>
      <c r="E3861" t="s">
        <v>1397</v>
      </c>
      <c r="F3861" t="s">
        <v>782</v>
      </c>
      <c r="H3861" t="s">
        <v>743</v>
      </c>
      <c r="I3861">
        <v>15</v>
      </c>
      <c r="J3861">
        <v>35</v>
      </c>
      <c r="M3861" t="s">
        <v>789</v>
      </c>
      <c r="N3861" t="s">
        <v>777</v>
      </c>
      <c r="P3861" t="s">
        <v>790</v>
      </c>
      <c r="S3861" s="71">
        <v>45420</v>
      </c>
      <c r="T3861" s="94">
        <v>0.47916666666666669</v>
      </c>
      <c r="U3861" s="71">
        <v>45420</v>
      </c>
      <c r="V3861" s="94">
        <v>0.5625</v>
      </c>
      <c r="W3861">
        <v>2.2999999999999998</v>
      </c>
      <c r="X3861">
        <v>3.8333332999999997E-2</v>
      </c>
      <c r="Y3861" t="s">
        <v>35</v>
      </c>
      <c r="AD3861">
        <v>121021</v>
      </c>
    </row>
    <row r="3862" spans="1:30" x14ac:dyDescent="0.25">
      <c r="A3862" t="s">
        <v>1395</v>
      </c>
      <c r="C3862" t="s">
        <v>1396</v>
      </c>
      <c r="D3862" t="s">
        <v>244</v>
      </c>
      <c r="E3862" t="s">
        <v>1397</v>
      </c>
      <c r="F3862" t="s">
        <v>782</v>
      </c>
      <c r="H3862" t="s">
        <v>743</v>
      </c>
      <c r="I3862">
        <v>15</v>
      </c>
      <c r="J3862">
        <v>35</v>
      </c>
      <c r="M3862" t="s">
        <v>744</v>
      </c>
      <c r="N3862" t="s">
        <v>745</v>
      </c>
      <c r="O3862">
        <v>0</v>
      </c>
      <c r="P3862" t="s">
        <v>819</v>
      </c>
      <c r="Q3862" t="s">
        <v>86</v>
      </c>
      <c r="R3862" t="s">
        <v>86</v>
      </c>
      <c r="S3862" s="71">
        <v>45421</v>
      </c>
      <c r="T3862" s="94">
        <v>0.33333333333333331</v>
      </c>
      <c r="U3862" s="71">
        <v>45421</v>
      </c>
      <c r="V3862" s="94">
        <v>0.45833333333333331</v>
      </c>
      <c r="W3862">
        <v>180</v>
      </c>
      <c r="X3862">
        <v>3</v>
      </c>
      <c r="Y3862" t="s">
        <v>35</v>
      </c>
      <c r="AB3862" t="s">
        <v>1255</v>
      </c>
      <c r="AC3862" t="s">
        <v>1256</v>
      </c>
      <c r="AD3862">
        <v>121093</v>
      </c>
    </row>
    <row r="3863" spans="1:30" x14ac:dyDescent="0.25">
      <c r="A3863" t="s">
        <v>1395</v>
      </c>
      <c r="C3863" t="s">
        <v>1396</v>
      </c>
      <c r="D3863" t="s">
        <v>244</v>
      </c>
      <c r="E3863" t="s">
        <v>1397</v>
      </c>
      <c r="F3863" t="s">
        <v>782</v>
      </c>
      <c r="H3863" t="s">
        <v>743</v>
      </c>
      <c r="I3863">
        <v>15</v>
      </c>
      <c r="J3863">
        <v>35</v>
      </c>
      <c r="M3863" t="s">
        <v>744</v>
      </c>
      <c r="N3863" t="s">
        <v>745</v>
      </c>
      <c r="O3863">
        <v>0</v>
      </c>
      <c r="P3863" t="s">
        <v>791</v>
      </c>
      <c r="Q3863" t="s">
        <v>85</v>
      </c>
      <c r="R3863" t="s">
        <v>792</v>
      </c>
      <c r="S3863" s="71">
        <v>45421</v>
      </c>
      <c r="T3863" s="94">
        <v>0.47916666666666669</v>
      </c>
      <c r="U3863" s="71">
        <v>45421</v>
      </c>
      <c r="V3863" s="94">
        <v>0.5625</v>
      </c>
      <c r="W3863">
        <v>120</v>
      </c>
      <c r="X3863">
        <v>2</v>
      </c>
      <c r="Y3863" t="s">
        <v>34</v>
      </c>
      <c r="AB3863" t="s">
        <v>1398</v>
      </c>
      <c r="AC3863" t="s">
        <v>1399</v>
      </c>
      <c r="AD3863">
        <v>121057</v>
      </c>
    </row>
    <row r="3864" spans="1:30" x14ac:dyDescent="0.25">
      <c r="A3864" t="s">
        <v>1395</v>
      </c>
      <c r="C3864" t="s">
        <v>1396</v>
      </c>
      <c r="D3864" t="s">
        <v>244</v>
      </c>
      <c r="E3864" t="s">
        <v>1397</v>
      </c>
      <c r="F3864" t="s">
        <v>782</v>
      </c>
      <c r="H3864" t="s">
        <v>743</v>
      </c>
      <c r="I3864">
        <v>15</v>
      </c>
      <c r="J3864">
        <v>35</v>
      </c>
      <c r="M3864" t="s">
        <v>789</v>
      </c>
      <c r="N3864" t="s">
        <v>777</v>
      </c>
      <c r="P3864" t="s">
        <v>790</v>
      </c>
      <c r="S3864" s="71">
        <v>45421</v>
      </c>
      <c r="T3864" s="94">
        <v>0.47916666666666669</v>
      </c>
      <c r="U3864" s="71">
        <v>45421</v>
      </c>
      <c r="V3864" s="94">
        <v>0.5625</v>
      </c>
      <c r="W3864">
        <v>4.01</v>
      </c>
      <c r="X3864">
        <v>6.6833332999999995E-2</v>
      </c>
      <c r="Y3864" t="s">
        <v>34</v>
      </c>
      <c r="AD3864">
        <v>121057</v>
      </c>
    </row>
    <row r="3865" spans="1:30" x14ac:dyDescent="0.25">
      <c r="A3865" t="s">
        <v>1395</v>
      </c>
      <c r="C3865" t="s">
        <v>1396</v>
      </c>
      <c r="D3865" t="s">
        <v>244</v>
      </c>
      <c r="E3865" t="s">
        <v>1397</v>
      </c>
      <c r="F3865" t="s">
        <v>782</v>
      </c>
      <c r="H3865" t="s">
        <v>743</v>
      </c>
      <c r="I3865">
        <v>15</v>
      </c>
      <c r="J3865">
        <v>35</v>
      </c>
      <c r="M3865" t="s">
        <v>744</v>
      </c>
      <c r="N3865" t="s">
        <v>796</v>
      </c>
      <c r="O3865">
        <v>0</v>
      </c>
      <c r="P3865" t="s">
        <v>797</v>
      </c>
      <c r="Q3865" t="s">
        <v>747</v>
      </c>
      <c r="R3865" t="s">
        <v>747</v>
      </c>
      <c r="S3865" s="71">
        <v>45421</v>
      </c>
      <c r="T3865" s="94">
        <v>0.58333333333333337</v>
      </c>
      <c r="U3865" s="71">
        <v>45421</v>
      </c>
      <c r="V3865" s="94">
        <v>0.60416666666666663</v>
      </c>
      <c r="W3865">
        <v>30</v>
      </c>
      <c r="X3865">
        <v>0.5</v>
      </c>
      <c r="AB3865" t="s">
        <v>798</v>
      </c>
      <c r="AC3865" t="s">
        <v>799</v>
      </c>
      <c r="AD3865">
        <v>127022</v>
      </c>
    </row>
    <row r="3866" spans="1:30" x14ac:dyDescent="0.25">
      <c r="A3866" t="s">
        <v>1395</v>
      </c>
      <c r="C3866" t="s">
        <v>1396</v>
      </c>
      <c r="D3866" t="s">
        <v>244</v>
      </c>
      <c r="E3866" t="s">
        <v>1397</v>
      </c>
      <c r="F3866" t="s">
        <v>782</v>
      </c>
      <c r="H3866" t="s">
        <v>743</v>
      </c>
      <c r="I3866">
        <v>15</v>
      </c>
      <c r="J3866">
        <v>35</v>
      </c>
      <c r="M3866" t="s">
        <v>744</v>
      </c>
      <c r="N3866" t="s">
        <v>796</v>
      </c>
      <c r="O3866">
        <v>0</v>
      </c>
      <c r="P3866" t="s">
        <v>797</v>
      </c>
      <c r="Q3866" t="s">
        <v>747</v>
      </c>
      <c r="R3866" t="s">
        <v>747</v>
      </c>
      <c r="S3866" s="71">
        <v>45422</v>
      </c>
      <c r="T3866" s="94">
        <v>0.29166666666666669</v>
      </c>
      <c r="U3866" s="71">
        <v>45422</v>
      </c>
      <c r="V3866" s="94">
        <v>0.3125</v>
      </c>
      <c r="W3866">
        <v>30</v>
      </c>
      <c r="X3866">
        <v>0.5</v>
      </c>
      <c r="AB3866" t="s">
        <v>798</v>
      </c>
      <c r="AC3866" t="s">
        <v>799</v>
      </c>
      <c r="AD3866">
        <v>127285</v>
      </c>
    </row>
    <row r="3867" spans="1:30" x14ac:dyDescent="0.25">
      <c r="A3867" t="s">
        <v>1395</v>
      </c>
      <c r="C3867" t="s">
        <v>1396</v>
      </c>
      <c r="D3867" t="s">
        <v>244</v>
      </c>
      <c r="E3867" t="s">
        <v>1397</v>
      </c>
      <c r="F3867" t="s">
        <v>782</v>
      </c>
      <c r="H3867" t="s">
        <v>743</v>
      </c>
      <c r="I3867">
        <v>15</v>
      </c>
      <c r="J3867">
        <v>35</v>
      </c>
      <c r="M3867" t="s">
        <v>744</v>
      </c>
      <c r="N3867" t="s">
        <v>745</v>
      </c>
      <c r="O3867">
        <v>0</v>
      </c>
      <c r="P3867" t="s">
        <v>819</v>
      </c>
      <c r="Q3867" t="s">
        <v>86</v>
      </c>
      <c r="R3867" t="s">
        <v>86</v>
      </c>
      <c r="S3867" s="71">
        <v>45422</v>
      </c>
      <c r="T3867" s="94">
        <v>0.35416666666666669</v>
      </c>
      <c r="U3867" s="71">
        <v>45422</v>
      </c>
      <c r="V3867" s="94">
        <v>0.4375</v>
      </c>
      <c r="W3867">
        <v>120</v>
      </c>
      <c r="X3867">
        <v>2</v>
      </c>
      <c r="Y3867" t="s">
        <v>35</v>
      </c>
      <c r="AB3867" t="s">
        <v>1255</v>
      </c>
      <c r="AC3867" t="s">
        <v>1256</v>
      </c>
      <c r="AD3867">
        <v>119185</v>
      </c>
    </row>
    <row r="3868" spans="1:30" x14ac:dyDescent="0.25">
      <c r="A3868" t="s">
        <v>1395</v>
      </c>
      <c r="C3868" t="s">
        <v>1396</v>
      </c>
      <c r="D3868" t="s">
        <v>244</v>
      </c>
      <c r="E3868" t="s">
        <v>1397</v>
      </c>
      <c r="F3868" t="s">
        <v>782</v>
      </c>
      <c r="H3868" t="s">
        <v>743</v>
      </c>
      <c r="I3868">
        <v>15</v>
      </c>
      <c r="J3868">
        <v>35</v>
      </c>
      <c r="M3868" t="s">
        <v>744</v>
      </c>
      <c r="N3868" t="s">
        <v>745</v>
      </c>
      <c r="O3868">
        <v>0</v>
      </c>
      <c r="P3868" t="s">
        <v>783</v>
      </c>
      <c r="Q3868" t="s">
        <v>802</v>
      </c>
      <c r="R3868" t="s">
        <v>802</v>
      </c>
      <c r="S3868" s="71">
        <v>45422</v>
      </c>
      <c r="T3868" s="94">
        <v>0.45833333333333331</v>
      </c>
      <c r="U3868" s="71">
        <v>45422</v>
      </c>
      <c r="V3868" s="94">
        <v>0.5</v>
      </c>
      <c r="W3868">
        <v>60</v>
      </c>
      <c r="X3868">
        <v>1</v>
      </c>
      <c r="Y3868" t="s">
        <v>35</v>
      </c>
      <c r="AB3868" t="s">
        <v>938</v>
      </c>
      <c r="AC3868" t="s">
        <v>939</v>
      </c>
      <c r="AD3868">
        <v>123756</v>
      </c>
    </row>
    <row r="3869" spans="1:30" x14ac:dyDescent="0.25">
      <c r="A3869" t="s">
        <v>1395</v>
      </c>
      <c r="C3869" t="s">
        <v>1396</v>
      </c>
      <c r="D3869" t="s">
        <v>244</v>
      </c>
      <c r="E3869" t="s">
        <v>1397</v>
      </c>
      <c r="F3869" t="s">
        <v>782</v>
      </c>
      <c r="H3869" t="s">
        <v>743</v>
      </c>
      <c r="I3869">
        <v>15</v>
      </c>
      <c r="J3869">
        <v>35</v>
      </c>
      <c r="M3869" t="s">
        <v>789</v>
      </c>
      <c r="N3869" t="s">
        <v>777</v>
      </c>
      <c r="P3869" t="s">
        <v>790</v>
      </c>
      <c r="S3869" s="71">
        <v>45422</v>
      </c>
      <c r="T3869" s="94">
        <v>0.45833333333333331</v>
      </c>
      <c r="U3869" s="71">
        <v>45422</v>
      </c>
      <c r="V3869" s="94">
        <v>0.5</v>
      </c>
      <c r="W3869">
        <v>7.17</v>
      </c>
      <c r="X3869">
        <v>0.1195</v>
      </c>
      <c r="Y3869" t="s">
        <v>35</v>
      </c>
      <c r="AD3869">
        <v>123756</v>
      </c>
    </row>
    <row r="3870" spans="1:30" x14ac:dyDescent="0.25">
      <c r="A3870" t="s">
        <v>1395</v>
      </c>
      <c r="C3870" t="s">
        <v>1396</v>
      </c>
      <c r="D3870" t="s">
        <v>244</v>
      </c>
      <c r="E3870" t="s">
        <v>1397</v>
      </c>
      <c r="F3870" t="s">
        <v>782</v>
      </c>
      <c r="H3870" t="s">
        <v>743</v>
      </c>
      <c r="I3870">
        <v>15</v>
      </c>
      <c r="J3870">
        <v>35</v>
      </c>
      <c r="M3870" t="s">
        <v>744</v>
      </c>
      <c r="N3870" t="s">
        <v>796</v>
      </c>
      <c r="O3870">
        <v>0</v>
      </c>
      <c r="P3870" t="s">
        <v>797</v>
      </c>
      <c r="Q3870" t="s">
        <v>747</v>
      </c>
      <c r="R3870" t="s">
        <v>747</v>
      </c>
      <c r="S3870" s="71">
        <v>45425</v>
      </c>
      <c r="T3870" s="94">
        <v>0.29166666666666669</v>
      </c>
      <c r="U3870" s="71">
        <v>45425</v>
      </c>
      <c r="V3870" s="94">
        <v>0.33333333333333331</v>
      </c>
      <c r="W3870">
        <v>60</v>
      </c>
      <c r="X3870">
        <v>1</v>
      </c>
      <c r="AB3870" t="s">
        <v>798</v>
      </c>
      <c r="AC3870" t="s">
        <v>799</v>
      </c>
      <c r="AD3870">
        <v>128372</v>
      </c>
    </row>
    <row r="3871" spans="1:30" x14ac:dyDescent="0.25">
      <c r="A3871" t="s">
        <v>1395</v>
      </c>
      <c r="C3871" t="s">
        <v>1396</v>
      </c>
      <c r="D3871" t="s">
        <v>244</v>
      </c>
      <c r="E3871" t="s">
        <v>1397</v>
      </c>
      <c r="F3871" t="s">
        <v>782</v>
      </c>
      <c r="H3871" t="s">
        <v>743</v>
      </c>
      <c r="I3871">
        <v>15</v>
      </c>
      <c r="J3871">
        <v>35</v>
      </c>
      <c r="M3871" t="s">
        <v>744</v>
      </c>
      <c r="N3871" t="s">
        <v>745</v>
      </c>
      <c r="O3871">
        <v>0</v>
      </c>
      <c r="P3871" t="s">
        <v>783</v>
      </c>
      <c r="Q3871" t="s">
        <v>86</v>
      </c>
      <c r="R3871" t="s">
        <v>86</v>
      </c>
      <c r="S3871" s="71">
        <v>45425</v>
      </c>
      <c r="T3871" s="94">
        <v>0.33333333333333331</v>
      </c>
      <c r="U3871" s="71">
        <v>45425</v>
      </c>
      <c r="V3871" s="94">
        <v>0.41666666666666669</v>
      </c>
      <c r="W3871">
        <v>120</v>
      </c>
      <c r="X3871">
        <v>2</v>
      </c>
      <c r="Y3871" t="s">
        <v>35</v>
      </c>
      <c r="AB3871" t="s">
        <v>1400</v>
      </c>
      <c r="AC3871" t="s">
        <v>1401</v>
      </c>
      <c r="AD3871">
        <v>120977</v>
      </c>
    </row>
    <row r="3872" spans="1:30" x14ac:dyDescent="0.25">
      <c r="A3872" t="s">
        <v>1395</v>
      </c>
      <c r="C3872" t="s">
        <v>1396</v>
      </c>
      <c r="D3872" t="s">
        <v>244</v>
      </c>
      <c r="E3872" t="s">
        <v>1397</v>
      </c>
      <c r="F3872" t="s">
        <v>782</v>
      </c>
      <c r="H3872" t="s">
        <v>743</v>
      </c>
      <c r="I3872">
        <v>15</v>
      </c>
      <c r="J3872">
        <v>35</v>
      </c>
      <c r="M3872" t="s">
        <v>744</v>
      </c>
      <c r="N3872" t="s">
        <v>745</v>
      </c>
      <c r="O3872">
        <v>0</v>
      </c>
      <c r="P3872" t="s">
        <v>791</v>
      </c>
      <c r="Q3872" t="s">
        <v>85</v>
      </c>
      <c r="R3872" t="s">
        <v>792</v>
      </c>
      <c r="S3872" s="71">
        <v>45425</v>
      </c>
      <c r="T3872" s="94">
        <v>0.4375</v>
      </c>
      <c r="U3872" s="71">
        <v>45425</v>
      </c>
      <c r="V3872" s="94">
        <v>0.5625</v>
      </c>
      <c r="W3872">
        <v>180</v>
      </c>
      <c r="X3872">
        <v>3</v>
      </c>
      <c r="Y3872" t="s">
        <v>34</v>
      </c>
      <c r="AB3872" t="s">
        <v>1402</v>
      </c>
      <c r="AC3872" t="s">
        <v>1403</v>
      </c>
      <c r="AD3872">
        <v>120954</v>
      </c>
    </row>
    <row r="3873" spans="1:30" x14ac:dyDescent="0.25">
      <c r="A3873" t="s">
        <v>1395</v>
      </c>
      <c r="C3873" t="s">
        <v>1396</v>
      </c>
      <c r="D3873" t="s">
        <v>244</v>
      </c>
      <c r="E3873" t="s">
        <v>1397</v>
      </c>
      <c r="F3873" t="s">
        <v>782</v>
      </c>
      <c r="H3873" t="s">
        <v>743</v>
      </c>
      <c r="I3873">
        <v>15</v>
      </c>
      <c r="J3873">
        <v>35</v>
      </c>
      <c r="M3873" t="s">
        <v>789</v>
      </c>
      <c r="N3873" t="s">
        <v>777</v>
      </c>
      <c r="P3873" t="s">
        <v>790</v>
      </c>
      <c r="S3873" s="71">
        <v>45425</v>
      </c>
      <c r="T3873" s="94">
        <v>0.4375</v>
      </c>
      <c r="U3873" s="71">
        <v>45425</v>
      </c>
      <c r="V3873" s="94">
        <v>0.5625</v>
      </c>
      <c r="W3873">
        <v>5.21</v>
      </c>
      <c r="X3873">
        <v>8.6833332999999999E-2</v>
      </c>
      <c r="Y3873" t="s">
        <v>34</v>
      </c>
      <c r="AD3873">
        <v>120954</v>
      </c>
    </row>
    <row r="3874" spans="1:30" x14ac:dyDescent="0.25">
      <c r="A3874" t="s">
        <v>1395</v>
      </c>
      <c r="C3874" t="s">
        <v>1396</v>
      </c>
      <c r="D3874" t="s">
        <v>244</v>
      </c>
      <c r="E3874" t="s">
        <v>1397</v>
      </c>
      <c r="F3874" t="s">
        <v>782</v>
      </c>
      <c r="H3874" t="s">
        <v>743</v>
      </c>
      <c r="I3874">
        <v>15</v>
      </c>
      <c r="J3874">
        <v>35</v>
      </c>
      <c r="M3874" t="s">
        <v>744</v>
      </c>
      <c r="N3874" t="s">
        <v>745</v>
      </c>
      <c r="O3874">
        <v>0</v>
      </c>
      <c r="P3874" t="s">
        <v>783</v>
      </c>
      <c r="Q3874" t="s">
        <v>802</v>
      </c>
      <c r="R3874" t="s">
        <v>802</v>
      </c>
      <c r="S3874" s="71">
        <v>45425</v>
      </c>
      <c r="T3874" s="94">
        <v>0.58333333333333337</v>
      </c>
      <c r="U3874" s="71">
        <v>45425</v>
      </c>
      <c r="V3874" s="94">
        <v>0.625</v>
      </c>
      <c r="W3874">
        <v>60</v>
      </c>
      <c r="X3874">
        <v>1</v>
      </c>
      <c r="Y3874" t="s">
        <v>35</v>
      </c>
      <c r="AA3874" t="s">
        <v>925</v>
      </c>
      <c r="AB3874" t="s">
        <v>938</v>
      </c>
      <c r="AC3874" t="s">
        <v>939</v>
      </c>
      <c r="AD3874">
        <v>120966</v>
      </c>
    </row>
    <row r="3875" spans="1:30" x14ac:dyDescent="0.25">
      <c r="A3875" t="s">
        <v>1395</v>
      </c>
      <c r="C3875" t="s">
        <v>1396</v>
      </c>
      <c r="D3875" t="s">
        <v>244</v>
      </c>
      <c r="E3875" t="s">
        <v>1397</v>
      </c>
      <c r="F3875" t="s">
        <v>782</v>
      </c>
      <c r="H3875" t="s">
        <v>743</v>
      </c>
      <c r="I3875">
        <v>15</v>
      </c>
      <c r="J3875">
        <v>35</v>
      </c>
      <c r="M3875" t="s">
        <v>789</v>
      </c>
      <c r="N3875" t="s">
        <v>777</v>
      </c>
      <c r="P3875" t="s">
        <v>790</v>
      </c>
      <c r="S3875" s="71">
        <v>45425</v>
      </c>
      <c r="T3875" s="94">
        <v>0.58333333333333337</v>
      </c>
      <c r="U3875" s="71">
        <v>45425</v>
      </c>
      <c r="V3875" s="94">
        <v>0.625</v>
      </c>
      <c r="W3875">
        <v>4.3</v>
      </c>
      <c r="X3875">
        <v>7.1666667000000003E-2</v>
      </c>
      <c r="Y3875" t="s">
        <v>35</v>
      </c>
      <c r="AD3875">
        <v>120966</v>
      </c>
    </row>
    <row r="3876" spans="1:30" x14ac:dyDescent="0.25">
      <c r="A3876" t="s">
        <v>1395</v>
      </c>
      <c r="C3876" t="s">
        <v>1396</v>
      </c>
      <c r="D3876" t="s">
        <v>244</v>
      </c>
      <c r="E3876" t="s">
        <v>1397</v>
      </c>
      <c r="F3876" t="s">
        <v>782</v>
      </c>
      <c r="H3876" t="s">
        <v>743</v>
      </c>
      <c r="I3876">
        <v>15</v>
      </c>
      <c r="J3876">
        <v>35</v>
      </c>
      <c r="M3876" t="s">
        <v>744</v>
      </c>
      <c r="N3876" t="s">
        <v>796</v>
      </c>
      <c r="O3876">
        <v>0</v>
      </c>
      <c r="P3876" t="s">
        <v>797</v>
      </c>
      <c r="Q3876" t="s">
        <v>747</v>
      </c>
      <c r="R3876" t="s">
        <v>747</v>
      </c>
      <c r="S3876" s="71">
        <v>45426</v>
      </c>
      <c r="T3876" s="94">
        <v>0.29166666666666669</v>
      </c>
      <c r="U3876" s="71">
        <v>45426</v>
      </c>
      <c r="V3876" s="94">
        <v>0.3125</v>
      </c>
      <c r="W3876">
        <v>30</v>
      </c>
      <c r="X3876">
        <v>0.5</v>
      </c>
      <c r="AB3876" t="s">
        <v>798</v>
      </c>
      <c r="AC3876" t="s">
        <v>799</v>
      </c>
      <c r="AD3876">
        <v>128751</v>
      </c>
    </row>
    <row r="3877" spans="1:30" x14ac:dyDescent="0.25">
      <c r="A3877" t="s">
        <v>1395</v>
      </c>
      <c r="C3877" t="s">
        <v>1396</v>
      </c>
      <c r="D3877" t="s">
        <v>244</v>
      </c>
      <c r="E3877" t="s">
        <v>1397</v>
      </c>
      <c r="F3877" t="s">
        <v>782</v>
      </c>
      <c r="H3877" t="s">
        <v>743</v>
      </c>
      <c r="I3877">
        <v>15</v>
      </c>
      <c r="J3877">
        <v>35</v>
      </c>
      <c r="M3877" t="s">
        <v>744</v>
      </c>
      <c r="N3877" t="s">
        <v>745</v>
      </c>
      <c r="O3877">
        <v>0</v>
      </c>
      <c r="P3877" t="s">
        <v>819</v>
      </c>
      <c r="Q3877" t="s">
        <v>86</v>
      </c>
      <c r="R3877" t="s">
        <v>86</v>
      </c>
      <c r="S3877" s="71">
        <v>45426</v>
      </c>
      <c r="T3877" s="94">
        <v>0.33333333333333331</v>
      </c>
      <c r="U3877" s="71">
        <v>45426</v>
      </c>
      <c r="V3877" s="94">
        <v>0.54166666666666663</v>
      </c>
      <c r="W3877">
        <v>300</v>
      </c>
      <c r="X3877">
        <v>5</v>
      </c>
      <c r="Y3877" t="s">
        <v>35</v>
      </c>
      <c r="AB3877" t="s">
        <v>1255</v>
      </c>
      <c r="AC3877" t="s">
        <v>1256</v>
      </c>
      <c r="AD3877">
        <v>96293</v>
      </c>
    </row>
    <row r="3878" spans="1:30" x14ac:dyDescent="0.25">
      <c r="A3878" t="s">
        <v>1395</v>
      </c>
      <c r="C3878" t="s">
        <v>1396</v>
      </c>
      <c r="D3878" t="s">
        <v>244</v>
      </c>
      <c r="E3878" t="s">
        <v>1397</v>
      </c>
      <c r="F3878" t="s">
        <v>782</v>
      </c>
      <c r="H3878" t="s">
        <v>743</v>
      </c>
      <c r="I3878">
        <v>15</v>
      </c>
      <c r="J3878">
        <v>35</v>
      </c>
      <c r="M3878" t="s">
        <v>744</v>
      </c>
      <c r="N3878" t="s">
        <v>745</v>
      </c>
      <c r="O3878">
        <v>0</v>
      </c>
      <c r="P3878" t="s">
        <v>791</v>
      </c>
      <c r="Q3878" t="s">
        <v>85</v>
      </c>
      <c r="R3878" t="s">
        <v>792</v>
      </c>
      <c r="S3878" s="71">
        <v>45426</v>
      </c>
      <c r="T3878" s="94">
        <v>0.5625</v>
      </c>
      <c r="U3878" s="71">
        <v>45426</v>
      </c>
      <c r="V3878" s="94">
        <v>0.64583333333333337</v>
      </c>
      <c r="W3878">
        <v>120</v>
      </c>
      <c r="X3878">
        <v>2</v>
      </c>
      <c r="Y3878" t="s">
        <v>34</v>
      </c>
      <c r="AB3878" t="s">
        <v>1406</v>
      </c>
      <c r="AC3878" t="s">
        <v>1407</v>
      </c>
      <c r="AD3878">
        <v>96306</v>
      </c>
    </row>
    <row r="3879" spans="1:30" x14ac:dyDescent="0.25">
      <c r="A3879" t="s">
        <v>1395</v>
      </c>
      <c r="C3879" t="s">
        <v>1396</v>
      </c>
      <c r="D3879" t="s">
        <v>244</v>
      </c>
      <c r="E3879" t="s">
        <v>1397</v>
      </c>
      <c r="F3879" t="s">
        <v>782</v>
      </c>
      <c r="H3879" t="s">
        <v>743</v>
      </c>
      <c r="I3879">
        <v>15</v>
      </c>
      <c r="J3879">
        <v>35</v>
      </c>
      <c r="M3879" t="s">
        <v>789</v>
      </c>
      <c r="N3879" t="s">
        <v>777</v>
      </c>
      <c r="P3879" t="s">
        <v>790</v>
      </c>
      <c r="S3879" s="71">
        <v>45426</v>
      </c>
      <c r="T3879" s="94">
        <v>0.5625</v>
      </c>
      <c r="U3879" s="71">
        <v>45426</v>
      </c>
      <c r="V3879" s="94">
        <v>0.64583333333333337</v>
      </c>
      <c r="W3879">
        <v>3.42</v>
      </c>
      <c r="X3879">
        <v>5.7000000000000002E-2</v>
      </c>
      <c r="Y3879" t="s">
        <v>34</v>
      </c>
      <c r="AD3879">
        <v>96306</v>
      </c>
    </row>
    <row r="3880" spans="1:30" x14ac:dyDescent="0.25">
      <c r="A3880" t="s">
        <v>1395</v>
      </c>
      <c r="C3880" t="s">
        <v>1396</v>
      </c>
      <c r="D3880" t="s">
        <v>244</v>
      </c>
      <c r="E3880" t="s">
        <v>1397</v>
      </c>
      <c r="F3880" t="s">
        <v>782</v>
      </c>
      <c r="H3880" t="s">
        <v>743</v>
      </c>
      <c r="I3880">
        <v>15</v>
      </c>
      <c r="J3880">
        <v>35</v>
      </c>
      <c r="M3880" t="s">
        <v>744</v>
      </c>
      <c r="N3880" t="s">
        <v>796</v>
      </c>
      <c r="O3880">
        <v>0</v>
      </c>
      <c r="P3880" t="s">
        <v>797</v>
      </c>
      <c r="Q3880" t="s">
        <v>747</v>
      </c>
      <c r="R3880" t="s">
        <v>747</v>
      </c>
      <c r="S3880" s="71">
        <v>45427</v>
      </c>
      <c r="T3880" s="94">
        <v>0.29166666666666669</v>
      </c>
      <c r="U3880" s="71">
        <v>45427</v>
      </c>
      <c r="V3880" s="94">
        <v>0.33333333333333331</v>
      </c>
      <c r="W3880">
        <v>60</v>
      </c>
      <c r="X3880">
        <v>1</v>
      </c>
      <c r="AB3880" t="s">
        <v>798</v>
      </c>
      <c r="AC3880" t="s">
        <v>799</v>
      </c>
      <c r="AD3880">
        <v>129080</v>
      </c>
    </row>
    <row r="3881" spans="1:30" x14ac:dyDescent="0.25">
      <c r="A3881" t="s">
        <v>1395</v>
      </c>
      <c r="C3881" t="s">
        <v>1396</v>
      </c>
      <c r="D3881" t="s">
        <v>244</v>
      </c>
      <c r="E3881" t="s">
        <v>1397</v>
      </c>
      <c r="F3881" t="s">
        <v>782</v>
      </c>
      <c r="H3881" t="s">
        <v>743</v>
      </c>
      <c r="I3881">
        <v>15</v>
      </c>
      <c r="J3881">
        <v>35</v>
      </c>
      <c r="M3881" t="s">
        <v>744</v>
      </c>
      <c r="N3881" t="s">
        <v>745</v>
      </c>
      <c r="O3881">
        <v>0</v>
      </c>
      <c r="P3881" t="s">
        <v>819</v>
      </c>
      <c r="Q3881" t="s">
        <v>86</v>
      </c>
      <c r="R3881" t="s">
        <v>86</v>
      </c>
      <c r="S3881" s="71">
        <v>45427</v>
      </c>
      <c r="T3881" s="94">
        <v>0.33333333333333331</v>
      </c>
      <c r="U3881" s="71">
        <v>45427</v>
      </c>
      <c r="V3881" s="94">
        <v>0.45833333333333331</v>
      </c>
      <c r="W3881">
        <v>180</v>
      </c>
      <c r="X3881">
        <v>3</v>
      </c>
      <c r="Y3881" t="s">
        <v>35</v>
      </c>
      <c r="AB3881" t="s">
        <v>1255</v>
      </c>
      <c r="AC3881" t="s">
        <v>1256</v>
      </c>
      <c r="AD3881">
        <v>121034</v>
      </c>
    </row>
    <row r="3882" spans="1:30" x14ac:dyDescent="0.25">
      <c r="A3882" t="s">
        <v>1395</v>
      </c>
      <c r="C3882" t="s">
        <v>1396</v>
      </c>
      <c r="D3882" t="s">
        <v>244</v>
      </c>
      <c r="E3882" t="s">
        <v>1397</v>
      </c>
      <c r="F3882" t="s">
        <v>782</v>
      </c>
      <c r="H3882" t="s">
        <v>743</v>
      </c>
      <c r="I3882">
        <v>15</v>
      </c>
      <c r="J3882">
        <v>35</v>
      </c>
      <c r="M3882" t="s">
        <v>744</v>
      </c>
      <c r="N3882" t="s">
        <v>745</v>
      </c>
      <c r="O3882">
        <v>0</v>
      </c>
      <c r="P3882" t="s">
        <v>783</v>
      </c>
      <c r="Q3882" t="s">
        <v>86</v>
      </c>
      <c r="R3882" t="s">
        <v>86</v>
      </c>
      <c r="S3882" s="71">
        <v>45427</v>
      </c>
      <c r="T3882" s="94">
        <v>0.47916666666666669</v>
      </c>
      <c r="U3882" s="71">
        <v>45427</v>
      </c>
      <c r="V3882" s="94">
        <v>0.5625</v>
      </c>
      <c r="W3882">
        <v>120</v>
      </c>
      <c r="X3882">
        <v>2</v>
      </c>
      <c r="Y3882" t="s">
        <v>35</v>
      </c>
      <c r="AB3882" t="s">
        <v>1275</v>
      </c>
      <c r="AC3882" t="s">
        <v>1276</v>
      </c>
      <c r="AD3882">
        <v>121022</v>
      </c>
    </row>
    <row r="3883" spans="1:30" x14ac:dyDescent="0.25">
      <c r="A3883" t="s">
        <v>1395</v>
      </c>
      <c r="C3883" t="s">
        <v>1396</v>
      </c>
      <c r="D3883" t="s">
        <v>244</v>
      </c>
      <c r="E3883" t="s">
        <v>1397</v>
      </c>
      <c r="F3883" t="s">
        <v>782</v>
      </c>
      <c r="H3883" t="s">
        <v>743</v>
      </c>
      <c r="I3883">
        <v>15</v>
      </c>
      <c r="J3883">
        <v>35</v>
      </c>
      <c r="M3883" t="s">
        <v>789</v>
      </c>
      <c r="N3883" t="s">
        <v>777</v>
      </c>
      <c r="P3883" t="s">
        <v>790</v>
      </c>
      <c r="S3883" s="71">
        <v>45427</v>
      </c>
      <c r="T3883" s="94">
        <v>0.47916666666666669</v>
      </c>
      <c r="U3883" s="71">
        <v>45427</v>
      </c>
      <c r="V3883" s="94">
        <v>0.5625</v>
      </c>
      <c r="W3883">
        <v>2.2999999999999998</v>
      </c>
      <c r="X3883">
        <v>3.8333332999999997E-2</v>
      </c>
      <c r="Y3883" t="s">
        <v>35</v>
      </c>
      <c r="AD3883">
        <v>121022</v>
      </c>
    </row>
    <row r="3884" spans="1:30" x14ac:dyDescent="0.25">
      <c r="A3884" t="s">
        <v>1395</v>
      </c>
      <c r="C3884" t="s">
        <v>1396</v>
      </c>
      <c r="D3884" t="s">
        <v>244</v>
      </c>
      <c r="E3884" t="s">
        <v>1397</v>
      </c>
      <c r="F3884" t="s">
        <v>782</v>
      </c>
      <c r="H3884" t="s">
        <v>743</v>
      </c>
      <c r="I3884">
        <v>15</v>
      </c>
      <c r="J3884">
        <v>35</v>
      </c>
      <c r="M3884" t="s">
        <v>744</v>
      </c>
      <c r="N3884" t="s">
        <v>745</v>
      </c>
      <c r="O3884">
        <v>0</v>
      </c>
      <c r="P3884" t="s">
        <v>783</v>
      </c>
      <c r="Q3884" t="s">
        <v>86</v>
      </c>
      <c r="R3884" t="s">
        <v>86</v>
      </c>
      <c r="S3884" s="71">
        <v>45427</v>
      </c>
      <c r="T3884" s="94">
        <v>0.58333333333333337</v>
      </c>
      <c r="U3884" s="71">
        <v>45427</v>
      </c>
      <c r="V3884" s="94">
        <v>0.66666666666666663</v>
      </c>
      <c r="W3884">
        <v>120</v>
      </c>
      <c r="X3884">
        <v>2</v>
      </c>
      <c r="Y3884" t="s">
        <v>35</v>
      </c>
      <c r="AB3884" t="s">
        <v>1404</v>
      </c>
      <c r="AC3884" t="s">
        <v>1405</v>
      </c>
      <c r="AD3884">
        <v>120998</v>
      </c>
    </row>
    <row r="3885" spans="1:30" x14ac:dyDescent="0.25">
      <c r="A3885" t="s">
        <v>1395</v>
      </c>
      <c r="C3885" t="s">
        <v>1396</v>
      </c>
      <c r="D3885" t="s">
        <v>244</v>
      </c>
      <c r="E3885" t="s">
        <v>1397</v>
      </c>
      <c r="F3885" t="s">
        <v>782</v>
      </c>
      <c r="H3885" t="s">
        <v>743</v>
      </c>
      <c r="I3885">
        <v>15</v>
      </c>
      <c r="J3885">
        <v>35</v>
      </c>
      <c r="M3885" t="s">
        <v>789</v>
      </c>
      <c r="N3885" t="s">
        <v>777</v>
      </c>
      <c r="P3885" t="s">
        <v>790</v>
      </c>
      <c r="S3885" s="71">
        <v>45427</v>
      </c>
      <c r="T3885" s="94">
        <v>0.58333333333333337</v>
      </c>
      <c r="U3885" s="71">
        <v>45427</v>
      </c>
      <c r="V3885" s="94">
        <v>0.66666666666666663</v>
      </c>
      <c r="W3885">
        <v>7.72</v>
      </c>
      <c r="X3885">
        <v>0.12866666700000001</v>
      </c>
      <c r="Y3885" t="s">
        <v>35</v>
      </c>
      <c r="AD3885">
        <v>120998</v>
      </c>
    </row>
    <row r="3886" spans="1:30" x14ac:dyDescent="0.25">
      <c r="A3886" t="s">
        <v>1285</v>
      </c>
      <c r="C3886" t="s">
        <v>1286</v>
      </c>
      <c r="D3886" t="s">
        <v>200</v>
      </c>
      <c r="E3886" t="s">
        <v>1287</v>
      </c>
      <c r="F3886" t="s">
        <v>782</v>
      </c>
      <c r="H3886" t="s">
        <v>811</v>
      </c>
      <c r="I3886">
        <v>0</v>
      </c>
      <c r="J3886">
        <v>38</v>
      </c>
      <c r="M3886" t="s">
        <v>744</v>
      </c>
      <c r="N3886" t="s">
        <v>745</v>
      </c>
      <c r="O3886">
        <v>0</v>
      </c>
      <c r="P3886" t="s">
        <v>791</v>
      </c>
      <c r="Q3886" t="s">
        <v>85</v>
      </c>
      <c r="R3886" t="s">
        <v>792</v>
      </c>
      <c r="S3886" s="71">
        <v>45414</v>
      </c>
      <c r="T3886" s="94">
        <v>0.375</v>
      </c>
      <c r="U3886" s="71">
        <v>45414</v>
      </c>
      <c r="V3886" s="94">
        <v>0.5</v>
      </c>
      <c r="W3886">
        <v>180</v>
      </c>
      <c r="X3886">
        <v>3</v>
      </c>
      <c r="Y3886" t="s">
        <v>34</v>
      </c>
      <c r="AB3886" t="s">
        <v>1288</v>
      </c>
      <c r="AC3886" t="s">
        <v>1289</v>
      </c>
      <c r="AD3886">
        <v>90212</v>
      </c>
    </row>
    <row r="3887" spans="1:30" x14ac:dyDescent="0.25">
      <c r="A3887" t="s">
        <v>1285</v>
      </c>
      <c r="C3887" t="s">
        <v>1286</v>
      </c>
      <c r="D3887" t="s">
        <v>200</v>
      </c>
      <c r="E3887" t="s">
        <v>1287</v>
      </c>
      <c r="F3887" t="s">
        <v>782</v>
      </c>
      <c r="H3887" t="s">
        <v>811</v>
      </c>
      <c r="I3887">
        <v>0</v>
      </c>
      <c r="J3887">
        <v>38</v>
      </c>
      <c r="M3887" t="s">
        <v>776</v>
      </c>
      <c r="N3887" t="s">
        <v>777</v>
      </c>
      <c r="P3887" t="s">
        <v>795</v>
      </c>
      <c r="Q3887" t="s">
        <v>85</v>
      </c>
      <c r="R3887" t="s">
        <v>792</v>
      </c>
      <c r="S3887" s="71">
        <v>45414</v>
      </c>
      <c r="T3887" s="94">
        <v>0.375</v>
      </c>
      <c r="U3887" s="71">
        <v>45414</v>
      </c>
      <c r="V3887" s="94">
        <v>0.5</v>
      </c>
      <c r="W3887">
        <v>3</v>
      </c>
      <c r="X3887">
        <v>0.05</v>
      </c>
      <c r="Y3887" t="s">
        <v>34</v>
      </c>
      <c r="AB3887" t="s">
        <v>1288</v>
      </c>
      <c r="AC3887" t="s">
        <v>1289</v>
      </c>
      <c r="AD3887">
        <v>90212</v>
      </c>
    </row>
    <row r="3888" spans="1:30" x14ac:dyDescent="0.25">
      <c r="A3888" t="s">
        <v>1285</v>
      </c>
      <c r="C3888" t="s">
        <v>1286</v>
      </c>
      <c r="D3888" t="s">
        <v>200</v>
      </c>
      <c r="E3888" t="s">
        <v>1287</v>
      </c>
      <c r="F3888" t="s">
        <v>782</v>
      </c>
      <c r="H3888" t="s">
        <v>811</v>
      </c>
      <c r="I3888">
        <v>0</v>
      </c>
      <c r="J3888">
        <v>38</v>
      </c>
      <c r="M3888" t="s">
        <v>744</v>
      </c>
      <c r="N3888" t="s">
        <v>796</v>
      </c>
      <c r="O3888">
        <v>0</v>
      </c>
      <c r="P3888" t="s">
        <v>797</v>
      </c>
      <c r="Q3888" t="s">
        <v>747</v>
      </c>
      <c r="R3888" t="s">
        <v>747</v>
      </c>
      <c r="S3888" s="71">
        <v>45414</v>
      </c>
      <c r="T3888" s="94">
        <v>0.5</v>
      </c>
      <c r="U3888" s="71">
        <v>45414</v>
      </c>
      <c r="V3888" s="94">
        <v>0.52083333333333337</v>
      </c>
      <c r="W3888">
        <v>30</v>
      </c>
      <c r="X3888">
        <v>0.5</v>
      </c>
      <c r="AB3888" t="s">
        <v>798</v>
      </c>
      <c r="AC3888" t="s">
        <v>799</v>
      </c>
      <c r="AD3888">
        <v>124472</v>
      </c>
    </row>
    <row r="3889" spans="1:30" x14ac:dyDescent="0.25">
      <c r="A3889" t="s">
        <v>1285</v>
      </c>
      <c r="C3889" t="s">
        <v>1286</v>
      </c>
      <c r="D3889" t="s">
        <v>200</v>
      </c>
      <c r="E3889" t="s">
        <v>1287</v>
      </c>
      <c r="F3889" t="s">
        <v>782</v>
      </c>
      <c r="H3889" t="s">
        <v>811</v>
      </c>
      <c r="I3889">
        <v>0</v>
      </c>
      <c r="J3889">
        <v>38</v>
      </c>
      <c r="M3889" t="s">
        <v>744</v>
      </c>
      <c r="N3889" t="s">
        <v>745</v>
      </c>
      <c r="O3889">
        <v>0</v>
      </c>
      <c r="P3889" t="s">
        <v>783</v>
      </c>
      <c r="Q3889" t="s">
        <v>86</v>
      </c>
      <c r="R3889" t="s">
        <v>86</v>
      </c>
      <c r="S3889" s="71">
        <v>45414</v>
      </c>
      <c r="T3889" s="94">
        <v>0.52083333333333337</v>
      </c>
      <c r="U3889" s="71">
        <v>45414</v>
      </c>
      <c r="V3889" s="94">
        <v>0.64583333333333337</v>
      </c>
      <c r="W3889">
        <v>180</v>
      </c>
      <c r="X3889">
        <v>3</v>
      </c>
      <c r="Y3889" t="s">
        <v>35</v>
      </c>
      <c r="AB3889" t="s">
        <v>1236</v>
      </c>
      <c r="AC3889" t="s">
        <v>1237</v>
      </c>
      <c r="AD3889">
        <v>90853</v>
      </c>
    </row>
    <row r="3890" spans="1:30" x14ac:dyDescent="0.25">
      <c r="A3890" t="s">
        <v>1285</v>
      </c>
      <c r="C3890" t="s">
        <v>1286</v>
      </c>
      <c r="D3890" t="s">
        <v>200</v>
      </c>
      <c r="E3890" t="s">
        <v>1287</v>
      </c>
      <c r="F3890" t="s">
        <v>782</v>
      </c>
      <c r="H3890" t="s">
        <v>811</v>
      </c>
      <c r="I3890">
        <v>0</v>
      </c>
      <c r="J3890">
        <v>38</v>
      </c>
      <c r="M3890" t="s">
        <v>789</v>
      </c>
      <c r="N3890" t="s">
        <v>777</v>
      </c>
      <c r="P3890" t="s">
        <v>790</v>
      </c>
      <c r="S3890" s="71">
        <v>45414</v>
      </c>
      <c r="T3890" s="94">
        <v>0.52083333333333337</v>
      </c>
      <c r="U3890" s="71">
        <v>45414</v>
      </c>
      <c r="V3890" s="94">
        <v>0.64583333333333337</v>
      </c>
      <c r="W3890">
        <v>2.65</v>
      </c>
      <c r="X3890">
        <v>4.4166667E-2</v>
      </c>
      <c r="Y3890" t="s">
        <v>35</v>
      </c>
      <c r="AD3890">
        <v>90853</v>
      </c>
    </row>
    <row r="3891" spans="1:30" x14ac:dyDescent="0.25">
      <c r="A3891" t="s">
        <v>1285</v>
      </c>
      <c r="C3891" t="s">
        <v>1286</v>
      </c>
      <c r="D3891" t="s">
        <v>200</v>
      </c>
      <c r="E3891" t="s">
        <v>1287</v>
      </c>
      <c r="F3891" t="s">
        <v>782</v>
      </c>
      <c r="H3891" t="s">
        <v>811</v>
      </c>
      <c r="I3891">
        <v>0</v>
      </c>
      <c r="J3891">
        <v>38</v>
      </c>
      <c r="M3891" t="s">
        <v>744</v>
      </c>
      <c r="N3891" t="s">
        <v>745</v>
      </c>
      <c r="O3891">
        <v>0</v>
      </c>
      <c r="P3891" t="s">
        <v>819</v>
      </c>
      <c r="Q3891" t="s">
        <v>86</v>
      </c>
      <c r="R3891" t="s">
        <v>86</v>
      </c>
      <c r="S3891" s="71">
        <v>45415</v>
      </c>
      <c r="T3891" s="94">
        <v>0.32291666666666669</v>
      </c>
      <c r="U3891" s="71">
        <v>45415</v>
      </c>
      <c r="V3891" s="94">
        <v>0.36458333333333331</v>
      </c>
      <c r="W3891">
        <v>60</v>
      </c>
      <c r="X3891">
        <v>1</v>
      </c>
      <c r="Y3891" t="s">
        <v>35</v>
      </c>
      <c r="AB3891" t="s">
        <v>845</v>
      </c>
      <c r="AC3891" t="s">
        <v>846</v>
      </c>
      <c r="AD3891">
        <v>101642</v>
      </c>
    </row>
    <row r="3892" spans="1:30" x14ac:dyDescent="0.25">
      <c r="A3892" t="s">
        <v>1285</v>
      </c>
      <c r="C3892" t="s">
        <v>1286</v>
      </c>
      <c r="D3892" t="s">
        <v>200</v>
      </c>
      <c r="E3892" t="s">
        <v>1287</v>
      </c>
      <c r="F3892" t="s">
        <v>782</v>
      </c>
      <c r="H3892" t="s">
        <v>811</v>
      </c>
      <c r="I3892">
        <v>0</v>
      </c>
      <c r="J3892">
        <v>38</v>
      </c>
      <c r="M3892" t="s">
        <v>744</v>
      </c>
      <c r="N3892" t="s">
        <v>745</v>
      </c>
      <c r="O3892">
        <v>0</v>
      </c>
      <c r="P3892" t="s">
        <v>783</v>
      </c>
      <c r="Q3892" t="s">
        <v>86</v>
      </c>
      <c r="R3892" t="s">
        <v>86</v>
      </c>
      <c r="S3892" s="71">
        <v>45415</v>
      </c>
      <c r="T3892" s="94">
        <v>0.375</v>
      </c>
      <c r="U3892" s="71">
        <v>45415</v>
      </c>
      <c r="V3892" s="94">
        <v>0.5</v>
      </c>
      <c r="W3892">
        <v>180</v>
      </c>
      <c r="X3892">
        <v>3</v>
      </c>
      <c r="Y3892" t="s">
        <v>35</v>
      </c>
      <c r="AB3892" t="s">
        <v>1290</v>
      </c>
      <c r="AC3892" t="s">
        <v>1291</v>
      </c>
      <c r="AD3892">
        <v>100491</v>
      </c>
    </row>
    <row r="3893" spans="1:30" x14ac:dyDescent="0.25">
      <c r="A3893" t="s">
        <v>1285</v>
      </c>
      <c r="C3893" t="s">
        <v>1286</v>
      </c>
      <c r="D3893" t="s">
        <v>200</v>
      </c>
      <c r="E3893" t="s">
        <v>1287</v>
      </c>
      <c r="F3893" t="s">
        <v>782</v>
      </c>
      <c r="H3893" t="s">
        <v>811</v>
      </c>
      <c r="I3893">
        <v>0</v>
      </c>
      <c r="J3893">
        <v>38</v>
      </c>
      <c r="M3893" t="s">
        <v>776</v>
      </c>
      <c r="N3893" t="s">
        <v>777</v>
      </c>
      <c r="P3893" t="s">
        <v>788</v>
      </c>
      <c r="Q3893" t="s">
        <v>86</v>
      </c>
      <c r="R3893" t="s">
        <v>86</v>
      </c>
      <c r="S3893" s="71">
        <v>45415</v>
      </c>
      <c r="T3893" s="94">
        <v>0.375</v>
      </c>
      <c r="U3893" s="71">
        <v>45415</v>
      </c>
      <c r="V3893" s="94">
        <v>0.5</v>
      </c>
      <c r="W3893">
        <v>8</v>
      </c>
      <c r="X3893">
        <v>0.133333333</v>
      </c>
      <c r="Y3893" t="s">
        <v>35</v>
      </c>
      <c r="AB3893" t="s">
        <v>1290</v>
      </c>
      <c r="AC3893" t="s">
        <v>1291</v>
      </c>
      <c r="AD3893">
        <v>100491</v>
      </c>
    </row>
    <row r="3894" spans="1:30" x14ac:dyDescent="0.25">
      <c r="A3894" t="s">
        <v>1285</v>
      </c>
      <c r="C3894" t="s">
        <v>1286</v>
      </c>
      <c r="D3894" t="s">
        <v>200</v>
      </c>
      <c r="E3894" t="s">
        <v>1287</v>
      </c>
      <c r="F3894" t="s">
        <v>782</v>
      </c>
      <c r="H3894" t="s">
        <v>811</v>
      </c>
      <c r="I3894">
        <v>0</v>
      </c>
      <c r="J3894">
        <v>38</v>
      </c>
      <c r="M3894" t="s">
        <v>789</v>
      </c>
      <c r="N3894" t="s">
        <v>777</v>
      </c>
      <c r="P3894" t="s">
        <v>790</v>
      </c>
      <c r="S3894" s="71">
        <v>45415</v>
      </c>
      <c r="T3894" s="94">
        <v>0.375</v>
      </c>
      <c r="U3894" s="71">
        <v>45415</v>
      </c>
      <c r="V3894" s="94">
        <v>0.5</v>
      </c>
      <c r="W3894">
        <v>4.25</v>
      </c>
      <c r="X3894">
        <v>7.0833332999999998E-2</v>
      </c>
      <c r="Y3894" t="s">
        <v>35</v>
      </c>
      <c r="AD3894">
        <v>100491</v>
      </c>
    </row>
    <row r="3895" spans="1:30" x14ac:dyDescent="0.25">
      <c r="A3895" t="s">
        <v>1285</v>
      </c>
      <c r="C3895" t="s">
        <v>1286</v>
      </c>
      <c r="D3895" t="s">
        <v>200</v>
      </c>
      <c r="E3895" t="s">
        <v>1287</v>
      </c>
      <c r="F3895" t="s">
        <v>782</v>
      </c>
      <c r="H3895" t="s">
        <v>811</v>
      </c>
      <c r="I3895">
        <v>0</v>
      </c>
      <c r="J3895">
        <v>38</v>
      </c>
      <c r="M3895" t="s">
        <v>744</v>
      </c>
      <c r="N3895" t="s">
        <v>745</v>
      </c>
      <c r="O3895">
        <v>0</v>
      </c>
      <c r="P3895" t="s">
        <v>783</v>
      </c>
      <c r="Q3895" t="s">
        <v>86</v>
      </c>
      <c r="R3895" t="s">
        <v>86</v>
      </c>
      <c r="S3895" s="71">
        <v>45415</v>
      </c>
      <c r="T3895" s="94">
        <v>0.52083333333333337</v>
      </c>
      <c r="U3895" s="71">
        <v>45415</v>
      </c>
      <c r="V3895" s="94">
        <v>0.60416666666666663</v>
      </c>
      <c r="W3895">
        <v>120</v>
      </c>
      <c r="X3895">
        <v>2</v>
      </c>
      <c r="Y3895" t="s">
        <v>35</v>
      </c>
      <c r="AB3895" t="s">
        <v>1292</v>
      </c>
      <c r="AC3895" t="s">
        <v>1293</v>
      </c>
      <c r="AD3895">
        <v>100465</v>
      </c>
    </row>
    <row r="3896" spans="1:30" x14ac:dyDescent="0.25">
      <c r="A3896" t="s">
        <v>1285</v>
      </c>
      <c r="C3896" t="s">
        <v>1286</v>
      </c>
      <c r="D3896" t="s">
        <v>200</v>
      </c>
      <c r="E3896" t="s">
        <v>1287</v>
      </c>
      <c r="F3896" t="s">
        <v>782</v>
      </c>
      <c r="H3896" t="s">
        <v>811</v>
      </c>
      <c r="I3896">
        <v>0</v>
      </c>
      <c r="J3896">
        <v>38</v>
      </c>
      <c r="M3896" t="s">
        <v>789</v>
      </c>
      <c r="N3896" t="s">
        <v>777</v>
      </c>
      <c r="P3896" t="s">
        <v>790</v>
      </c>
      <c r="S3896" s="71">
        <v>45415</v>
      </c>
      <c r="T3896" s="94">
        <v>0.52083333333333337</v>
      </c>
      <c r="U3896" s="71">
        <v>45415</v>
      </c>
      <c r="V3896" s="94">
        <v>0.60416666666666663</v>
      </c>
      <c r="W3896">
        <v>6.59</v>
      </c>
      <c r="X3896">
        <v>0.10983333300000001</v>
      </c>
      <c r="Y3896" t="s">
        <v>35</v>
      </c>
      <c r="AD3896">
        <v>100465</v>
      </c>
    </row>
    <row r="3897" spans="1:30" x14ac:dyDescent="0.25">
      <c r="A3897" t="s">
        <v>1285</v>
      </c>
      <c r="C3897" t="s">
        <v>1286</v>
      </c>
      <c r="D3897" t="s">
        <v>200</v>
      </c>
      <c r="E3897" t="s">
        <v>1287</v>
      </c>
      <c r="F3897" t="s">
        <v>782</v>
      </c>
      <c r="H3897" t="s">
        <v>811</v>
      </c>
      <c r="I3897">
        <v>0</v>
      </c>
      <c r="J3897">
        <v>38</v>
      </c>
      <c r="M3897" t="s">
        <v>744</v>
      </c>
      <c r="N3897" t="s">
        <v>796</v>
      </c>
      <c r="O3897">
        <v>0</v>
      </c>
      <c r="P3897" t="s">
        <v>797</v>
      </c>
      <c r="Q3897" t="s">
        <v>747</v>
      </c>
      <c r="R3897" t="s">
        <v>747</v>
      </c>
      <c r="S3897" s="71">
        <v>45415</v>
      </c>
      <c r="T3897" s="94">
        <v>0.60416666666666663</v>
      </c>
      <c r="U3897" s="71">
        <v>45415</v>
      </c>
      <c r="V3897" s="94">
        <v>0.63541666666666663</v>
      </c>
      <c r="W3897">
        <v>45</v>
      </c>
      <c r="X3897">
        <v>0.75</v>
      </c>
      <c r="AB3897" t="s">
        <v>798</v>
      </c>
      <c r="AC3897" t="s">
        <v>799</v>
      </c>
      <c r="AD3897">
        <v>124810</v>
      </c>
    </row>
    <row r="3898" spans="1:30" x14ac:dyDescent="0.25">
      <c r="A3898" t="s">
        <v>1285</v>
      </c>
      <c r="C3898" t="s">
        <v>1286</v>
      </c>
      <c r="D3898" t="s">
        <v>200</v>
      </c>
      <c r="E3898" t="s">
        <v>1287</v>
      </c>
      <c r="F3898" t="s">
        <v>782</v>
      </c>
      <c r="H3898" t="s">
        <v>811</v>
      </c>
      <c r="I3898">
        <v>0</v>
      </c>
      <c r="J3898">
        <v>38</v>
      </c>
      <c r="M3898" t="s">
        <v>744</v>
      </c>
      <c r="N3898" t="s">
        <v>745</v>
      </c>
      <c r="O3898">
        <v>0</v>
      </c>
      <c r="P3898" t="s">
        <v>819</v>
      </c>
      <c r="Q3898" t="s">
        <v>86</v>
      </c>
      <c r="R3898" t="s">
        <v>86</v>
      </c>
      <c r="S3898" s="71">
        <v>45418</v>
      </c>
      <c r="T3898" s="94">
        <v>0.39583333333333331</v>
      </c>
      <c r="U3898" s="71">
        <v>45418</v>
      </c>
      <c r="V3898" s="94">
        <v>0.4375</v>
      </c>
      <c r="W3898">
        <v>60</v>
      </c>
      <c r="X3898">
        <v>1</v>
      </c>
      <c r="Y3898" t="s">
        <v>35</v>
      </c>
      <c r="AB3898" t="s">
        <v>845</v>
      </c>
      <c r="AC3898" t="s">
        <v>846</v>
      </c>
      <c r="AD3898">
        <v>93191</v>
      </c>
    </row>
    <row r="3899" spans="1:30" x14ac:dyDescent="0.25">
      <c r="A3899" t="s">
        <v>1285</v>
      </c>
      <c r="C3899" t="s">
        <v>1286</v>
      </c>
      <c r="D3899" t="s">
        <v>200</v>
      </c>
      <c r="E3899" t="s">
        <v>1287</v>
      </c>
      <c r="F3899" t="s">
        <v>782</v>
      </c>
      <c r="H3899" t="s">
        <v>811</v>
      </c>
      <c r="I3899">
        <v>0</v>
      </c>
      <c r="J3899">
        <v>38</v>
      </c>
      <c r="M3899" t="s">
        <v>744</v>
      </c>
      <c r="N3899" t="s">
        <v>745</v>
      </c>
      <c r="O3899">
        <v>0</v>
      </c>
      <c r="P3899" t="s">
        <v>791</v>
      </c>
      <c r="Q3899" t="s">
        <v>85</v>
      </c>
      <c r="R3899" t="s">
        <v>792</v>
      </c>
      <c r="S3899" s="71">
        <v>45418</v>
      </c>
      <c r="T3899" s="94">
        <v>0.44791666666666669</v>
      </c>
      <c r="U3899" s="71">
        <v>45418</v>
      </c>
      <c r="V3899" s="94">
        <v>0.48958333333333331</v>
      </c>
      <c r="W3899">
        <v>60</v>
      </c>
      <c r="X3899">
        <v>1</v>
      </c>
      <c r="Y3899" t="s">
        <v>34</v>
      </c>
      <c r="AB3899" t="s">
        <v>1150</v>
      </c>
      <c r="AC3899" t="s">
        <v>1151</v>
      </c>
      <c r="AD3899">
        <v>93159</v>
      </c>
    </row>
    <row r="3900" spans="1:30" x14ac:dyDescent="0.25">
      <c r="A3900" t="s">
        <v>1285</v>
      </c>
      <c r="C3900" t="s">
        <v>1286</v>
      </c>
      <c r="D3900" t="s">
        <v>200</v>
      </c>
      <c r="E3900" t="s">
        <v>1287</v>
      </c>
      <c r="F3900" t="s">
        <v>782</v>
      </c>
      <c r="H3900" t="s">
        <v>811</v>
      </c>
      <c r="I3900">
        <v>0</v>
      </c>
      <c r="J3900">
        <v>38</v>
      </c>
      <c r="M3900" t="s">
        <v>789</v>
      </c>
      <c r="N3900" t="s">
        <v>777</v>
      </c>
      <c r="P3900" t="s">
        <v>790</v>
      </c>
      <c r="S3900" s="71">
        <v>45418</v>
      </c>
      <c r="T3900" s="94">
        <v>0.44791666666666669</v>
      </c>
      <c r="U3900" s="71">
        <v>45418</v>
      </c>
      <c r="V3900" s="94">
        <v>0.48958333333333331</v>
      </c>
      <c r="W3900">
        <v>1.18</v>
      </c>
      <c r="X3900">
        <v>1.9666666999999999E-2</v>
      </c>
      <c r="Y3900" t="s">
        <v>34</v>
      </c>
      <c r="AD3900">
        <v>93159</v>
      </c>
    </row>
    <row r="3901" spans="1:30" x14ac:dyDescent="0.25">
      <c r="A3901" t="s">
        <v>1285</v>
      </c>
      <c r="C3901" t="s">
        <v>1286</v>
      </c>
      <c r="D3901" t="s">
        <v>200</v>
      </c>
      <c r="E3901" t="s">
        <v>1287</v>
      </c>
      <c r="F3901" t="s">
        <v>782</v>
      </c>
      <c r="H3901" t="s">
        <v>811</v>
      </c>
      <c r="I3901">
        <v>0</v>
      </c>
      <c r="J3901">
        <v>38</v>
      </c>
      <c r="M3901" t="s">
        <v>744</v>
      </c>
      <c r="N3901" t="s">
        <v>745</v>
      </c>
      <c r="O3901">
        <v>0</v>
      </c>
      <c r="P3901" t="s">
        <v>791</v>
      </c>
      <c r="Q3901" t="s">
        <v>85</v>
      </c>
      <c r="R3901" t="s">
        <v>792</v>
      </c>
      <c r="S3901" s="71">
        <v>45418</v>
      </c>
      <c r="T3901" s="94">
        <v>0.5</v>
      </c>
      <c r="U3901" s="71">
        <v>45418</v>
      </c>
      <c r="V3901" s="94">
        <v>0.5625</v>
      </c>
      <c r="W3901">
        <v>90</v>
      </c>
      <c r="X3901">
        <v>1.5</v>
      </c>
      <c r="Y3901" t="s">
        <v>35</v>
      </c>
      <c r="AB3901" t="s">
        <v>1294</v>
      </c>
      <c r="AC3901" t="s">
        <v>1295</v>
      </c>
      <c r="AD3901">
        <v>124881</v>
      </c>
    </row>
    <row r="3902" spans="1:30" x14ac:dyDescent="0.25">
      <c r="A3902" t="s">
        <v>1285</v>
      </c>
      <c r="C3902" t="s">
        <v>1286</v>
      </c>
      <c r="D3902" t="s">
        <v>200</v>
      </c>
      <c r="E3902" t="s">
        <v>1287</v>
      </c>
      <c r="F3902" t="s">
        <v>782</v>
      </c>
      <c r="H3902" t="s">
        <v>811</v>
      </c>
      <c r="I3902">
        <v>0</v>
      </c>
      <c r="J3902">
        <v>38</v>
      </c>
      <c r="M3902" t="s">
        <v>776</v>
      </c>
      <c r="N3902" t="s">
        <v>777</v>
      </c>
      <c r="P3902" t="s">
        <v>795</v>
      </c>
      <c r="Q3902" t="s">
        <v>85</v>
      </c>
      <c r="R3902" t="s">
        <v>792</v>
      </c>
      <c r="S3902" s="71">
        <v>45418</v>
      </c>
      <c r="T3902" s="94">
        <v>0.5</v>
      </c>
      <c r="U3902" s="71">
        <v>45418</v>
      </c>
      <c r="V3902" s="94">
        <v>0.5625</v>
      </c>
      <c r="W3902">
        <v>12</v>
      </c>
      <c r="X3902">
        <v>0.2</v>
      </c>
      <c r="Y3902" t="s">
        <v>35</v>
      </c>
      <c r="AB3902" t="s">
        <v>1294</v>
      </c>
      <c r="AC3902" t="s">
        <v>1295</v>
      </c>
      <c r="AD3902">
        <v>124881</v>
      </c>
    </row>
    <row r="3903" spans="1:30" x14ac:dyDescent="0.25">
      <c r="A3903" t="s">
        <v>1285</v>
      </c>
      <c r="C3903" t="s">
        <v>1286</v>
      </c>
      <c r="D3903" t="s">
        <v>200</v>
      </c>
      <c r="E3903" t="s">
        <v>1287</v>
      </c>
      <c r="F3903" t="s">
        <v>782</v>
      </c>
      <c r="H3903" t="s">
        <v>811</v>
      </c>
      <c r="I3903">
        <v>0</v>
      </c>
      <c r="J3903">
        <v>38</v>
      </c>
      <c r="M3903" t="s">
        <v>789</v>
      </c>
      <c r="N3903" t="s">
        <v>777</v>
      </c>
      <c r="P3903" t="s">
        <v>790</v>
      </c>
      <c r="S3903" s="71">
        <v>45418</v>
      </c>
      <c r="T3903" s="94">
        <v>0.5</v>
      </c>
      <c r="U3903" s="71">
        <v>45418</v>
      </c>
      <c r="V3903" s="94">
        <v>0.5625</v>
      </c>
      <c r="W3903">
        <v>5.07</v>
      </c>
      <c r="X3903">
        <v>8.4500000000000006E-2</v>
      </c>
      <c r="Y3903" t="s">
        <v>35</v>
      </c>
      <c r="AD3903">
        <v>124881</v>
      </c>
    </row>
    <row r="3904" spans="1:30" x14ac:dyDescent="0.25">
      <c r="A3904" t="s">
        <v>1285</v>
      </c>
      <c r="C3904" t="s">
        <v>1286</v>
      </c>
      <c r="D3904" t="s">
        <v>200</v>
      </c>
      <c r="E3904" t="s">
        <v>1287</v>
      </c>
      <c r="F3904" t="s">
        <v>782</v>
      </c>
      <c r="H3904" t="s">
        <v>811</v>
      </c>
      <c r="I3904">
        <v>0</v>
      </c>
      <c r="J3904">
        <v>38</v>
      </c>
      <c r="M3904" t="s">
        <v>744</v>
      </c>
      <c r="N3904" t="s">
        <v>745</v>
      </c>
      <c r="O3904">
        <v>0</v>
      </c>
      <c r="P3904" t="s">
        <v>783</v>
      </c>
      <c r="Q3904" t="s">
        <v>86</v>
      </c>
      <c r="R3904" t="s">
        <v>86</v>
      </c>
      <c r="S3904" s="71">
        <v>45418</v>
      </c>
      <c r="T3904" s="94">
        <v>0.58333333333333337</v>
      </c>
      <c r="U3904" s="71">
        <v>45418</v>
      </c>
      <c r="V3904" s="94">
        <v>0.66666666666666663</v>
      </c>
      <c r="W3904">
        <v>120</v>
      </c>
      <c r="X3904">
        <v>2</v>
      </c>
      <c r="Y3904" t="s">
        <v>35</v>
      </c>
      <c r="AB3904" t="s">
        <v>1292</v>
      </c>
      <c r="AC3904" t="s">
        <v>1293</v>
      </c>
      <c r="AD3904">
        <v>105920</v>
      </c>
    </row>
    <row r="3905" spans="1:30" x14ac:dyDescent="0.25">
      <c r="A3905" t="s">
        <v>1285</v>
      </c>
      <c r="C3905" t="s">
        <v>1286</v>
      </c>
      <c r="D3905" t="s">
        <v>200</v>
      </c>
      <c r="E3905" t="s">
        <v>1287</v>
      </c>
      <c r="F3905" t="s">
        <v>782</v>
      </c>
      <c r="H3905" t="s">
        <v>811</v>
      </c>
      <c r="I3905">
        <v>0</v>
      </c>
      <c r="J3905">
        <v>38</v>
      </c>
      <c r="M3905" t="s">
        <v>789</v>
      </c>
      <c r="N3905" t="s">
        <v>777</v>
      </c>
      <c r="P3905" t="s">
        <v>790</v>
      </c>
      <c r="S3905" s="71">
        <v>45418</v>
      </c>
      <c r="T3905" s="94">
        <v>0.58333333333333337</v>
      </c>
      <c r="U3905" s="71">
        <v>45418</v>
      </c>
      <c r="V3905" s="94">
        <v>0.66666666666666663</v>
      </c>
      <c r="W3905">
        <v>9.76</v>
      </c>
      <c r="X3905">
        <v>0.16266666699999999</v>
      </c>
      <c r="Y3905" t="s">
        <v>35</v>
      </c>
      <c r="AD3905">
        <v>105920</v>
      </c>
    </row>
    <row r="3906" spans="1:30" x14ac:dyDescent="0.25">
      <c r="A3906" t="s">
        <v>1285</v>
      </c>
      <c r="C3906" t="s">
        <v>1286</v>
      </c>
      <c r="D3906" t="s">
        <v>200</v>
      </c>
      <c r="E3906" t="s">
        <v>1287</v>
      </c>
      <c r="F3906" t="s">
        <v>782</v>
      </c>
      <c r="H3906" t="s">
        <v>811</v>
      </c>
      <c r="I3906">
        <v>0</v>
      </c>
      <c r="J3906">
        <v>38</v>
      </c>
      <c r="M3906" t="s">
        <v>744</v>
      </c>
      <c r="N3906" t="s">
        <v>796</v>
      </c>
      <c r="O3906">
        <v>0</v>
      </c>
      <c r="P3906" t="s">
        <v>797</v>
      </c>
      <c r="Q3906" t="s">
        <v>747</v>
      </c>
      <c r="R3906" t="s">
        <v>747</v>
      </c>
      <c r="S3906" s="71">
        <v>45418</v>
      </c>
      <c r="T3906" s="94">
        <v>0.66666666666666663</v>
      </c>
      <c r="U3906" s="71">
        <v>45418</v>
      </c>
      <c r="V3906" s="94">
        <v>0.70833333333333337</v>
      </c>
      <c r="W3906">
        <v>60</v>
      </c>
      <c r="X3906">
        <v>1</v>
      </c>
      <c r="AB3906" t="s">
        <v>798</v>
      </c>
      <c r="AC3906" t="s">
        <v>799</v>
      </c>
      <c r="AD3906">
        <v>124935</v>
      </c>
    </row>
    <row r="3907" spans="1:30" x14ac:dyDescent="0.25">
      <c r="A3907" t="s">
        <v>1285</v>
      </c>
      <c r="C3907" t="s">
        <v>1286</v>
      </c>
      <c r="D3907" t="s">
        <v>200</v>
      </c>
      <c r="E3907" t="s">
        <v>1287</v>
      </c>
      <c r="F3907" t="s">
        <v>782</v>
      </c>
      <c r="H3907" t="s">
        <v>811</v>
      </c>
      <c r="I3907">
        <v>0</v>
      </c>
      <c r="J3907">
        <v>38</v>
      </c>
      <c r="M3907" t="s">
        <v>744</v>
      </c>
      <c r="N3907" t="s">
        <v>745</v>
      </c>
      <c r="O3907">
        <v>0</v>
      </c>
      <c r="P3907" t="s">
        <v>1009</v>
      </c>
      <c r="Q3907" t="s">
        <v>85</v>
      </c>
      <c r="R3907" t="s">
        <v>792</v>
      </c>
      <c r="S3907" s="71">
        <v>45419</v>
      </c>
      <c r="T3907" s="94">
        <v>0.375</v>
      </c>
      <c r="U3907" s="71">
        <v>45419</v>
      </c>
      <c r="V3907" s="94">
        <v>0.4375</v>
      </c>
      <c r="W3907">
        <v>90</v>
      </c>
      <c r="X3907">
        <v>1.5</v>
      </c>
      <c r="Y3907" t="s">
        <v>34</v>
      </c>
      <c r="AB3907" t="s">
        <v>1300</v>
      </c>
      <c r="AC3907" t="s">
        <v>1301</v>
      </c>
      <c r="AD3907">
        <v>113240</v>
      </c>
    </row>
    <row r="3908" spans="1:30" x14ac:dyDescent="0.25">
      <c r="A3908" t="s">
        <v>1285</v>
      </c>
      <c r="C3908" t="s">
        <v>1286</v>
      </c>
      <c r="D3908" t="s">
        <v>200</v>
      </c>
      <c r="E3908" t="s">
        <v>1287</v>
      </c>
      <c r="F3908" t="s">
        <v>782</v>
      </c>
      <c r="H3908" t="s">
        <v>811</v>
      </c>
      <c r="I3908">
        <v>0</v>
      </c>
      <c r="J3908">
        <v>38</v>
      </c>
      <c r="M3908" t="s">
        <v>744</v>
      </c>
      <c r="N3908" t="s">
        <v>796</v>
      </c>
      <c r="O3908">
        <v>0</v>
      </c>
      <c r="P3908" t="s">
        <v>797</v>
      </c>
      <c r="Q3908" t="s">
        <v>747</v>
      </c>
      <c r="R3908" t="s">
        <v>747</v>
      </c>
      <c r="S3908" s="71">
        <v>45419</v>
      </c>
      <c r="T3908" s="94">
        <v>0.4375</v>
      </c>
      <c r="U3908" s="71">
        <v>45419</v>
      </c>
      <c r="V3908" s="94">
        <v>0.45833333333333331</v>
      </c>
      <c r="W3908">
        <v>30</v>
      </c>
      <c r="X3908">
        <v>0.5</v>
      </c>
      <c r="AB3908" t="s">
        <v>798</v>
      </c>
      <c r="AC3908" t="s">
        <v>799</v>
      </c>
      <c r="AD3908">
        <v>126289</v>
      </c>
    </row>
    <row r="3909" spans="1:30" x14ac:dyDescent="0.25">
      <c r="A3909" t="s">
        <v>1285</v>
      </c>
      <c r="C3909" t="s">
        <v>1286</v>
      </c>
      <c r="D3909" t="s">
        <v>200</v>
      </c>
      <c r="E3909" t="s">
        <v>1287</v>
      </c>
      <c r="F3909" t="s">
        <v>782</v>
      </c>
      <c r="H3909" t="s">
        <v>811</v>
      </c>
      <c r="I3909">
        <v>0</v>
      </c>
      <c r="J3909">
        <v>38</v>
      </c>
      <c r="M3909" t="s">
        <v>744</v>
      </c>
      <c r="N3909" t="s">
        <v>745</v>
      </c>
      <c r="O3909">
        <v>0</v>
      </c>
      <c r="P3909" t="s">
        <v>783</v>
      </c>
      <c r="Q3909" t="s">
        <v>86</v>
      </c>
      <c r="R3909" t="s">
        <v>86</v>
      </c>
      <c r="S3909" s="71">
        <v>45419</v>
      </c>
      <c r="T3909" s="94">
        <v>0.45833333333333331</v>
      </c>
      <c r="U3909" s="71">
        <v>45419</v>
      </c>
      <c r="V3909" s="94">
        <v>0.58333333333333337</v>
      </c>
      <c r="W3909">
        <v>180</v>
      </c>
      <c r="X3909">
        <v>3</v>
      </c>
      <c r="Y3909" t="s">
        <v>35</v>
      </c>
      <c r="AB3909" t="s">
        <v>786</v>
      </c>
      <c r="AC3909" t="s">
        <v>787</v>
      </c>
      <c r="AD3909">
        <v>93432</v>
      </c>
    </row>
    <row r="3910" spans="1:30" x14ac:dyDescent="0.25">
      <c r="A3910" t="s">
        <v>1285</v>
      </c>
      <c r="C3910" t="s">
        <v>1286</v>
      </c>
      <c r="D3910" t="s">
        <v>200</v>
      </c>
      <c r="E3910" t="s">
        <v>1287</v>
      </c>
      <c r="F3910" t="s">
        <v>782</v>
      </c>
      <c r="H3910" t="s">
        <v>811</v>
      </c>
      <c r="I3910">
        <v>0</v>
      </c>
      <c r="J3910">
        <v>38</v>
      </c>
      <c r="M3910" t="s">
        <v>789</v>
      </c>
      <c r="N3910" t="s">
        <v>777</v>
      </c>
      <c r="P3910" t="s">
        <v>790</v>
      </c>
      <c r="S3910" s="71">
        <v>45419</v>
      </c>
      <c r="T3910" s="94">
        <v>0.45833333333333331</v>
      </c>
      <c r="U3910" s="71">
        <v>45419</v>
      </c>
      <c r="V3910" s="94">
        <v>0.58333333333333337</v>
      </c>
      <c r="W3910">
        <v>6.69</v>
      </c>
      <c r="X3910">
        <v>0.1115</v>
      </c>
      <c r="Y3910" t="s">
        <v>35</v>
      </c>
      <c r="AD3910">
        <v>93432</v>
      </c>
    </row>
    <row r="3911" spans="1:30" x14ac:dyDescent="0.25">
      <c r="A3911" t="s">
        <v>1285</v>
      </c>
      <c r="C3911" t="s">
        <v>1286</v>
      </c>
      <c r="D3911" t="s">
        <v>200</v>
      </c>
      <c r="E3911" t="s">
        <v>1287</v>
      </c>
      <c r="F3911" t="s">
        <v>782</v>
      </c>
      <c r="H3911" t="s">
        <v>811</v>
      </c>
      <c r="I3911">
        <v>0</v>
      </c>
      <c r="J3911">
        <v>38</v>
      </c>
      <c r="M3911" t="s">
        <v>744</v>
      </c>
      <c r="N3911" t="s">
        <v>745</v>
      </c>
      <c r="O3911">
        <v>0</v>
      </c>
      <c r="P3911" t="s">
        <v>1009</v>
      </c>
      <c r="Q3911" t="s">
        <v>85</v>
      </c>
      <c r="R3911" t="s">
        <v>792</v>
      </c>
      <c r="S3911" s="71">
        <v>45419</v>
      </c>
      <c r="T3911" s="94">
        <v>0.60416666666666663</v>
      </c>
      <c r="U3911" s="71">
        <v>45419</v>
      </c>
      <c r="V3911" s="94">
        <v>0.66666666666666663</v>
      </c>
      <c r="W3911">
        <v>90</v>
      </c>
      <c r="X3911">
        <v>1.5</v>
      </c>
      <c r="Y3911" t="s">
        <v>34</v>
      </c>
      <c r="AB3911" t="s">
        <v>1296</v>
      </c>
      <c r="AC3911" t="s">
        <v>1297</v>
      </c>
      <c r="AD3911">
        <v>93711</v>
      </c>
    </row>
    <row r="3912" spans="1:30" x14ac:dyDescent="0.25">
      <c r="A3912" t="s">
        <v>1285</v>
      </c>
      <c r="C3912" t="s">
        <v>1286</v>
      </c>
      <c r="D3912" t="s">
        <v>200</v>
      </c>
      <c r="E3912" t="s">
        <v>1287</v>
      </c>
      <c r="F3912" t="s">
        <v>782</v>
      </c>
      <c r="H3912" t="s">
        <v>811</v>
      </c>
      <c r="I3912">
        <v>0</v>
      </c>
      <c r="J3912">
        <v>38</v>
      </c>
      <c r="M3912" t="s">
        <v>789</v>
      </c>
      <c r="N3912" t="s">
        <v>777</v>
      </c>
      <c r="P3912" t="s">
        <v>790</v>
      </c>
      <c r="S3912" s="71">
        <v>45419</v>
      </c>
      <c r="T3912" s="94">
        <v>0.60416666666666663</v>
      </c>
      <c r="U3912" s="71">
        <v>45419</v>
      </c>
      <c r="V3912" s="94">
        <v>0.66666666666666663</v>
      </c>
      <c r="W3912">
        <v>1.47</v>
      </c>
      <c r="X3912">
        <v>2.4500000000000001E-2</v>
      </c>
      <c r="Y3912" t="s">
        <v>34</v>
      </c>
      <c r="AD3912">
        <v>93711</v>
      </c>
    </row>
    <row r="3913" spans="1:30" x14ac:dyDescent="0.25">
      <c r="A3913" t="s">
        <v>1285</v>
      </c>
      <c r="C3913" t="s">
        <v>1286</v>
      </c>
      <c r="D3913" t="s">
        <v>200</v>
      </c>
      <c r="E3913" t="s">
        <v>1287</v>
      </c>
      <c r="F3913" t="s">
        <v>782</v>
      </c>
      <c r="H3913" t="s">
        <v>811</v>
      </c>
      <c r="I3913">
        <v>0</v>
      </c>
      <c r="J3913">
        <v>38</v>
      </c>
      <c r="M3913" t="s">
        <v>744</v>
      </c>
      <c r="N3913" t="s">
        <v>745</v>
      </c>
      <c r="O3913">
        <v>0</v>
      </c>
      <c r="P3913" t="s">
        <v>783</v>
      </c>
      <c r="Q3913" t="s">
        <v>86</v>
      </c>
      <c r="R3913" t="s">
        <v>86</v>
      </c>
      <c r="S3913" s="71">
        <v>45420</v>
      </c>
      <c r="T3913" s="94">
        <v>0.5</v>
      </c>
      <c r="U3913" s="71">
        <v>45420</v>
      </c>
      <c r="V3913" s="94">
        <v>0.625</v>
      </c>
      <c r="W3913">
        <v>180</v>
      </c>
      <c r="X3913">
        <v>3</v>
      </c>
      <c r="Y3913" t="s">
        <v>35</v>
      </c>
      <c r="AB3913" t="s">
        <v>1281</v>
      </c>
      <c r="AC3913" t="s">
        <v>1282</v>
      </c>
      <c r="AD3913">
        <v>93379</v>
      </c>
    </row>
    <row r="3914" spans="1:30" x14ac:dyDescent="0.25">
      <c r="A3914" t="s">
        <v>1285</v>
      </c>
      <c r="C3914" t="s">
        <v>1286</v>
      </c>
      <c r="D3914" t="s">
        <v>200</v>
      </c>
      <c r="E3914" t="s">
        <v>1287</v>
      </c>
      <c r="F3914" t="s">
        <v>782</v>
      </c>
      <c r="H3914" t="s">
        <v>811</v>
      </c>
      <c r="I3914">
        <v>0</v>
      </c>
      <c r="J3914">
        <v>38</v>
      </c>
      <c r="M3914" t="s">
        <v>744</v>
      </c>
      <c r="N3914" t="s">
        <v>745</v>
      </c>
      <c r="O3914">
        <v>0</v>
      </c>
      <c r="P3914" t="s">
        <v>791</v>
      </c>
      <c r="Q3914" t="s">
        <v>85</v>
      </c>
      <c r="R3914" t="s">
        <v>792</v>
      </c>
      <c r="S3914" s="71">
        <v>45421</v>
      </c>
      <c r="T3914" s="94">
        <v>0.375</v>
      </c>
      <c r="U3914" s="71">
        <v>45421</v>
      </c>
      <c r="V3914" s="94">
        <v>0.5</v>
      </c>
      <c r="W3914">
        <v>180</v>
      </c>
      <c r="X3914">
        <v>3</v>
      </c>
      <c r="Y3914" t="s">
        <v>34</v>
      </c>
      <c r="AB3914" t="s">
        <v>1288</v>
      </c>
      <c r="AC3914" t="s">
        <v>1289</v>
      </c>
      <c r="AD3914">
        <v>93106</v>
      </c>
    </row>
    <row r="3915" spans="1:30" x14ac:dyDescent="0.25">
      <c r="A3915" t="s">
        <v>1285</v>
      </c>
      <c r="C3915" t="s">
        <v>1286</v>
      </c>
      <c r="D3915" t="s">
        <v>200</v>
      </c>
      <c r="E3915" t="s">
        <v>1287</v>
      </c>
      <c r="F3915" t="s">
        <v>782</v>
      </c>
      <c r="H3915" t="s">
        <v>811</v>
      </c>
      <c r="I3915">
        <v>0</v>
      </c>
      <c r="J3915">
        <v>38</v>
      </c>
      <c r="M3915" t="s">
        <v>776</v>
      </c>
      <c r="N3915" t="s">
        <v>777</v>
      </c>
      <c r="P3915" t="s">
        <v>795</v>
      </c>
      <c r="Q3915" t="s">
        <v>85</v>
      </c>
      <c r="R3915" t="s">
        <v>792</v>
      </c>
      <c r="S3915" s="71">
        <v>45421</v>
      </c>
      <c r="T3915" s="94">
        <v>0.375</v>
      </c>
      <c r="U3915" s="71">
        <v>45421</v>
      </c>
      <c r="V3915" s="94">
        <v>0.5</v>
      </c>
      <c r="W3915">
        <v>4</v>
      </c>
      <c r="X3915">
        <v>6.6666666999999999E-2</v>
      </c>
      <c r="Y3915" t="s">
        <v>34</v>
      </c>
      <c r="AB3915" t="s">
        <v>1288</v>
      </c>
      <c r="AC3915" t="s">
        <v>1289</v>
      </c>
      <c r="AD3915">
        <v>93106</v>
      </c>
    </row>
    <row r="3916" spans="1:30" x14ac:dyDescent="0.25">
      <c r="A3916" t="s">
        <v>1285</v>
      </c>
      <c r="C3916" t="s">
        <v>1286</v>
      </c>
      <c r="D3916" t="s">
        <v>200</v>
      </c>
      <c r="E3916" t="s">
        <v>1287</v>
      </c>
      <c r="F3916" t="s">
        <v>782</v>
      </c>
      <c r="H3916" t="s">
        <v>811</v>
      </c>
      <c r="I3916">
        <v>0</v>
      </c>
      <c r="J3916">
        <v>38</v>
      </c>
      <c r="M3916" t="s">
        <v>744</v>
      </c>
      <c r="N3916" t="s">
        <v>745</v>
      </c>
      <c r="O3916">
        <v>0</v>
      </c>
      <c r="P3916" t="s">
        <v>819</v>
      </c>
      <c r="Q3916" t="s">
        <v>86</v>
      </c>
      <c r="R3916" t="s">
        <v>86</v>
      </c>
      <c r="S3916" s="71">
        <v>45422</v>
      </c>
      <c r="T3916" s="94">
        <v>0.32291666666666669</v>
      </c>
      <c r="U3916" s="71">
        <v>45422</v>
      </c>
      <c r="V3916" s="94">
        <v>0.36458333333333331</v>
      </c>
      <c r="W3916">
        <v>60</v>
      </c>
      <c r="X3916">
        <v>1</v>
      </c>
      <c r="Y3916" t="s">
        <v>35</v>
      </c>
      <c r="AB3916" t="s">
        <v>845</v>
      </c>
      <c r="AC3916" t="s">
        <v>846</v>
      </c>
      <c r="AD3916">
        <v>101643</v>
      </c>
    </row>
    <row r="3917" spans="1:30" x14ac:dyDescent="0.25">
      <c r="A3917" t="s">
        <v>1285</v>
      </c>
      <c r="C3917" t="s">
        <v>1286</v>
      </c>
      <c r="D3917" t="s">
        <v>200</v>
      </c>
      <c r="E3917" t="s">
        <v>1287</v>
      </c>
      <c r="F3917" t="s">
        <v>782</v>
      </c>
      <c r="H3917" t="s">
        <v>811</v>
      </c>
      <c r="I3917">
        <v>0</v>
      </c>
      <c r="J3917">
        <v>38</v>
      </c>
      <c r="M3917" t="s">
        <v>744</v>
      </c>
      <c r="N3917" t="s">
        <v>745</v>
      </c>
      <c r="O3917">
        <v>0</v>
      </c>
      <c r="P3917" t="s">
        <v>783</v>
      </c>
      <c r="Q3917" t="s">
        <v>86</v>
      </c>
      <c r="R3917" t="s">
        <v>86</v>
      </c>
      <c r="S3917" s="71">
        <v>45422</v>
      </c>
      <c r="T3917" s="94">
        <v>0.375</v>
      </c>
      <c r="U3917" s="71">
        <v>45422</v>
      </c>
      <c r="V3917" s="94">
        <v>0.5</v>
      </c>
      <c r="W3917">
        <v>180</v>
      </c>
      <c r="X3917">
        <v>3</v>
      </c>
      <c r="Y3917" t="s">
        <v>35</v>
      </c>
      <c r="AB3917" t="s">
        <v>1290</v>
      </c>
      <c r="AC3917" t="s">
        <v>1291</v>
      </c>
      <c r="AD3917">
        <v>100492</v>
      </c>
    </row>
    <row r="3918" spans="1:30" x14ac:dyDescent="0.25">
      <c r="A3918" t="s">
        <v>1285</v>
      </c>
      <c r="C3918" t="s">
        <v>1286</v>
      </c>
      <c r="D3918" t="s">
        <v>200</v>
      </c>
      <c r="E3918" t="s">
        <v>1287</v>
      </c>
      <c r="F3918" t="s">
        <v>782</v>
      </c>
      <c r="H3918" t="s">
        <v>811</v>
      </c>
      <c r="I3918">
        <v>0</v>
      </c>
      <c r="J3918">
        <v>38</v>
      </c>
      <c r="M3918" t="s">
        <v>776</v>
      </c>
      <c r="N3918" t="s">
        <v>777</v>
      </c>
      <c r="P3918" t="s">
        <v>788</v>
      </c>
      <c r="Q3918" t="s">
        <v>86</v>
      </c>
      <c r="R3918" t="s">
        <v>86</v>
      </c>
      <c r="S3918" s="71">
        <v>45422</v>
      </c>
      <c r="T3918" s="94">
        <v>0.375</v>
      </c>
      <c r="U3918" s="71">
        <v>45422</v>
      </c>
      <c r="V3918" s="94">
        <v>0.5</v>
      </c>
      <c r="W3918">
        <v>8</v>
      </c>
      <c r="X3918">
        <v>0.133333333</v>
      </c>
      <c r="Y3918" t="s">
        <v>35</v>
      </c>
      <c r="AB3918" t="s">
        <v>1290</v>
      </c>
      <c r="AC3918" t="s">
        <v>1291</v>
      </c>
      <c r="AD3918">
        <v>100492</v>
      </c>
    </row>
    <row r="3919" spans="1:30" x14ac:dyDescent="0.25">
      <c r="A3919" t="s">
        <v>1285</v>
      </c>
      <c r="C3919" t="s">
        <v>1286</v>
      </c>
      <c r="D3919" t="s">
        <v>200</v>
      </c>
      <c r="E3919" t="s">
        <v>1287</v>
      </c>
      <c r="F3919" t="s">
        <v>782</v>
      </c>
      <c r="H3919" t="s">
        <v>811</v>
      </c>
      <c r="I3919">
        <v>0</v>
      </c>
      <c r="J3919">
        <v>38</v>
      </c>
      <c r="M3919" t="s">
        <v>789</v>
      </c>
      <c r="N3919" t="s">
        <v>777</v>
      </c>
      <c r="P3919" t="s">
        <v>790</v>
      </c>
      <c r="S3919" s="71">
        <v>45422</v>
      </c>
      <c r="T3919" s="94">
        <v>0.375</v>
      </c>
      <c r="U3919" s="71">
        <v>45422</v>
      </c>
      <c r="V3919" s="94">
        <v>0.5</v>
      </c>
      <c r="W3919">
        <v>4.25</v>
      </c>
      <c r="X3919">
        <v>7.0833332999999998E-2</v>
      </c>
      <c r="Y3919" t="s">
        <v>35</v>
      </c>
      <c r="AD3919">
        <v>100492</v>
      </c>
    </row>
    <row r="3920" spans="1:30" x14ac:dyDescent="0.25">
      <c r="A3920" t="s">
        <v>1285</v>
      </c>
      <c r="C3920" t="s">
        <v>1286</v>
      </c>
      <c r="D3920" t="s">
        <v>200</v>
      </c>
      <c r="E3920" t="s">
        <v>1287</v>
      </c>
      <c r="F3920" t="s">
        <v>782</v>
      </c>
      <c r="H3920" t="s">
        <v>811</v>
      </c>
      <c r="I3920">
        <v>0</v>
      </c>
      <c r="J3920">
        <v>38</v>
      </c>
      <c r="M3920" t="s">
        <v>744</v>
      </c>
      <c r="N3920" t="s">
        <v>745</v>
      </c>
      <c r="O3920">
        <v>0</v>
      </c>
      <c r="P3920" t="s">
        <v>783</v>
      </c>
      <c r="Q3920" t="s">
        <v>86</v>
      </c>
      <c r="R3920" t="s">
        <v>86</v>
      </c>
      <c r="S3920" s="71">
        <v>45422</v>
      </c>
      <c r="T3920" s="94">
        <v>0.52083333333333337</v>
      </c>
      <c r="U3920" s="71">
        <v>45422</v>
      </c>
      <c r="V3920" s="94">
        <v>0.60416666666666663</v>
      </c>
      <c r="W3920">
        <v>120</v>
      </c>
      <c r="X3920">
        <v>2</v>
      </c>
      <c r="Y3920" t="s">
        <v>35</v>
      </c>
      <c r="AB3920" t="s">
        <v>1292</v>
      </c>
      <c r="AC3920" t="s">
        <v>1293</v>
      </c>
      <c r="AD3920">
        <v>100466</v>
      </c>
    </row>
    <row r="3921" spans="1:30" x14ac:dyDescent="0.25">
      <c r="A3921" t="s">
        <v>1285</v>
      </c>
      <c r="C3921" t="s">
        <v>1286</v>
      </c>
      <c r="D3921" t="s">
        <v>200</v>
      </c>
      <c r="E3921" t="s">
        <v>1287</v>
      </c>
      <c r="F3921" t="s">
        <v>782</v>
      </c>
      <c r="H3921" t="s">
        <v>811</v>
      </c>
      <c r="I3921">
        <v>0</v>
      </c>
      <c r="J3921">
        <v>38</v>
      </c>
      <c r="M3921" t="s">
        <v>789</v>
      </c>
      <c r="N3921" t="s">
        <v>777</v>
      </c>
      <c r="P3921" t="s">
        <v>790</v>
      </c>
      <c r="S3921" s="71">
        <v>45422</v>
      </c>
      <c r="T3921" s="94">
        <v>0.52083333333333337</v>
      </c>
      <c r="U3921" s="71">
        <v>45422</v>
      </c>
      <c r="V3921" s="94">
        <v>0.60416666666666663</v>
      </c>
      <c r="W3921">
        <v>6.59</v>
      </c>
      <c r="X3921">
        <v>0.10983333300000001</v>
      </c>
      <c r="Y3921" t="s">
        <v>35</v>
      </c>
      <c r="AD3921">
        <v>100466</v>
      </c>
    </row>
    <row r="3922" spans="1:30" x14ac:dyDescent="0.25">
      <c r="A3922" t="s">
        <v>1285</v>
      </c>
      <c r="C3922" t="s">
        <v>1286</v>
      </c>
      <c r="D3922" t="s">
        <v>200</v>
      </c>
      <c r="E3922" t="s">
        <v>1287</v>
      </c>
      <c r="F3922" t="s">
        <v>782</v>
      </c>
      <c r="H3922" t="s">
        <v>811</v>
      </c>
      <c r="I3922">
        <v>0</v>
      </c>
      <c r="J3922">
        <v>38</v>
      </c>
      <c r="M3922" t="s">
        <v>744</v>
      </c>
      <c r="N3922" t="s">
        <v>796</v>
      </c>
      <c r="O3922">
        <v>0</v>
      </c>
      <c r="P3922" t="s">
        <v>797</v>
      </c>
      <c r="Q3922" t="s">
        <v>747</v>
      </c>
      <c r="R3922" t="s">
        <v>747</v>
      </c>
      <c r="S3922" s="71">
        <v>45422</v>
      </c>
      <c r="T3922" s="94">
        <v>0.66666666666666663</v>
      </c>
      <c r="U3922" s="71">
        <v>45422</v>
      </c>
      <c r="V3922" s="94">
        <v>0.69791666666666663</v>
      </c>
      <c r="W3922">
        <v>45</v>
      </c>
      <c r="X3922">
        <v>0.75</v>
      </c>
      <c r="AB3922" t="s">
        <v>798</v>
      </c>
      <c r="AC3922" t="s">
        <v>799</v>
      </c>
      <c r="AD3922">
        <v>127231</v>
      </c>
    </row>
    <row r="3923" spans="1:30" x14ac:dyDescent="0.25">
      <c r="A3923" t="s">
        <v>1285</v>
      </c>
      <c r="C3923" t="s">
        <v>1286</v>
      </c>
      <c r="D3923" t="s">
        <v>200</v>
      </c>
      <c r="E3923" t="s">
        <v>1287</v>
      </c>
      <c r="F3923" t="s">
        <v>782</v>
      </c>
      <c r="H3923" t="s">
        <v>811</v>
      </c>
      <c r="I3923">
        <v>0</v>
      </c>
      <c r="J3923">
        <v>38</v>
      </c>
      <c r="M3923" t="s">
        <v>744</v>
      </c>
      <c r="N3923" t="s">
        <v>745</v>
      </c>
      <c r="O3923">
        <v>0</v>
      </c>
      <c r="P3923" t="s">
        <v>819</v>
      </c>
      <c r="Q3923" t="s">
        <v>86</v>
      </c>
      <c r="R3923" t="s">
        <v>86</v>
      </c>
      <c r="S3923" s="71">
        <v>45425</v>
      </c>
      <c r="T3923" s="94">
        <v>0.39583333333333331</v>
      </c>
      <c r="U3923" s="71">
        <v>45425</v>
      </c>
      <c r="V3923" s="94">
        <v>0.4375</v>
      </c>
      <c r="W3923">
        <v>60</v>
      </c>
      <c r="X3923">
        <v>1</v>
      </c>
      <c r="Y3923" t="s">
        <v>35</v>
      </c>
      <c r="AB3923" t="s">
        <v>845</v>
      </c>
      <c r="AC3923" t="s">
        <v>846</v>
      </c>
      <c r="AD3923">
        <v>96101</v>
      </c>
    </row>
    <row r="3924" spans="1:30" x14ac:dyDescent="0.25">
      <c r="A3924" t="s">
        <v>1285</v>
      </c>
      <c r="C3924" t="s">
        <v>1286</v>
      </c>
      <c r="D3924" t="s">
        <v>200</v>
      </c>
      <c r="E3924" t="s">
        <v>1287</v>
      </c>
      <c r="F3924" t="s">
        <v>782</v>
      </c>
      <c r="H3924" t="s">
        <v>811</v>
      </c>
      <c r="I3924">
        <v>0</v>
      </c>
      <c r="J3924">
        <v>38</v>
      </c>
      <c r="M3924" t="s">
        <v>744</v>
      </c>
      <c r="N3924" t="s">
        <v>745</v>
      </c>
      <c r="O3924">
        <v>0</v>
      </c>
      <c r="P3924" t="s">
        <v>791</v>
      </c>
      <c r="Q3924" t="s">
        <v>85</v>
      </c>
      <c r="R3924" t="s">
        <v>792</v>
      </c>
      <c r="S3924" s="71">
        <v>45425</v>
      </c>
      <c r="T3924" s="94">
        <v>0.44791666666666669</v>
      </c>
      <c r="U3924" s="71">
        <v>45425</v>
      </c>
      <c r="V3924" s="94">
        <v>0.48958333333333331</v>
      </c>
      <c r="W3924">
        <v>60</v>
      </c>
      <c r="X3924">
        <v>1</v>
      </c>
      <c r="Y3924" t="s">
        <v>34</v>
      </c>
      <c r="AB3924" t="s">
        <v>1150</v>
      </c>
      <c r="AC3924" t="s">
        <v>1151</v>
      </c>
      <c r="AD3924">
        <v>96069</v>
      </c>
    </row>
    <row r="3925" spans="1:30" x14ac:dyDescent="0.25">
      <c r="A3925" t="s">
        <v>1285</v>
      </c>
      <c r="C3925" t="s">
        <v>1286</v>
      </c>
      <c r="D3925" t="s">
        <v>200</v>
      </c>
      <c r="E3925" t="s">
        <v>1287</v>
      </c>
      <c r="F3925" t="s">
        <v>782</v>
      </c>
      <c r="H3925" t="s">
        <v>811</v>
      </c>
      <c r="I3925">
        <v>0</v>
      </c>
      <c r="J3925">
        <v>38</v>
      </c>
      <c r="M3925" t="s">
        <v>789</v>
      </c>
      <c r="N3925" t="s">
        <v>777</v>
      </c>
      <c r="P3925" t="s">
        <v>790</v>
      </c>
      <c r="S3925" s="71">
        <v>45425</v>
      </c>
      <c r="T3925" s="94">
        <v>0.44791666666666669</v>
      </c>
      <c r="U3925" s="71">
        <v>45425</v>
      </c>
      <c r="V3925" s="94">
        <v>0.48958333333333331</v>
      </c>
      <c r="W3925">
        <v>1.18</v>
      </c>
      <c r="X3925">
        <v>1.9666666999999999E-2</v>
      </c>
      <c r="Y3925" t="s">
        <v>34</v>
      </c>
      <c r="AD3925">
        <v>96069</v>
      </c>
    </row>
    <row r="3926" spans="1:30" x14ac:dyDescent="0.25">
      <c r="A3926" t="s">
        <v>1285</v>
      </c>
      <c r="C3926" t="s">
        <v>1286</v>
      </c>
      <c r="D3926" t="s">
        <v>200</v>
      </c>
      <c r="E3926" t="s">
        <v>1287</v>
      </c>
      <c r="F3926" t="s">
        <v>782</v>
      </c>
      <c r="H3926" t="s">
        <v>811</v>
      </c>
      <c r="I3926">
        <v>0</v>
      </c>
      <c r="J3926">
        <v>38</v>
      </c>
      <c r="M3926" t="s">
        <v>744</v>
      </c>
      <c r="N3926" t="s">
        <v>745</v>
      </c>
      <c r="O3926">
        <v>0</v>
      </c>
      <c r="P3926" t="s">
        <v>791</v>
      </c>
      <c r="Q3926" t="s">
        <v>85</v>
      </c>
      <c r="R3926" t="s">
        <v>792</v>
      </c>
      <c r="S3926" s="71">
        <v>45425</v>
      </c>
      <c r="T3926" s="94">
        <v>0.5</v>
      </c>
      <c r="U3926" s="71">
        <v>45425</v>
      </c>
      <c r="V3926" s="94">
        <v>0.5625</v>
      </c>
      <c r="W3926">
        <v>90</v>
      </c>
      <c r="X3926">
        <v>1.5</v>
      </c>
      <c r="Y3926" t="s">
        <v>35</v>
      </c>
      <c r="AB3926" t="s">
        <v>1294</v>
      </c>
      <c r="AC3926" t="s">
        <v>1295</v>
      </c>
      <c r="AD3926">
        <v>124882</v>
      </c>
    </row>
    <row r="3927" spans="1:30" x14ac:dyDescent="0.25">
      <c r="A3927" t="s">
        <v>1285</v>
      </c>
      <c r="C3927" t="s">
        <v>1286</v>
      </c>
      <c r="D3927" t="s">
        <v>200</v>
      </c>
      <c r="E3927" t="s">
        <v>1287</v>
      </c>
      <c r="F3927" t="s">
        <v>782</v>
      </c>
      <c r="H3927" t="s">
        <v>811</v>
      </c>
      <c r="I3927">
        <v>0</v>
      </c>
      <c r="J3927">
        <v>38</v>
      </c>
      <c r="M3927" t="s">
        <v>776</v>
      </c>
      <c r="N3927" t="s">
        <v>777</v>
      </c>
      <c r="P3927" t="s">
        <v>795</v>
      </c>
      <c r="Q3927" t="s">
        <v>85</v>
      </c>
      <c r="R3927" t="s">
        <v>792</v>
      </c>
      <c r="S3927" s="71">
        <v>45425</v>
      </c>
      <c r="T3927" s="94">
        <v>0.5</v>
      </c>
      <c r="U3927" s="71">
        <v>45425</v>
      </c>
      <c r="V3927" s="94">
        <v>0.5625</v>
      </c>
      <c r="W3927">
        <v>15</v>
      </c>
      <c r="X3927">
        <v>0.25</v>
      </c>
      <c r="Y3927" t="s">
        <v>35</v>
      </c>
      <c r="AB3927" t="s">
        <v>1294</v>
      </c>
      <c r="AC3927" t="s">
        <v>1295</v>
      </c>
      <c r="AD3927">
        <v>124882</v>
      </c>
    </row>
    <row r="3928" spans="1:30" x14ac:dyDescent="0.25">
      <c r="A3928" t="s">
        <v>1285</v>
      </c>
      <c r="C3928" t="s">
        <v>1286</v>
      </c>
      <c r="D3928" t="s">
        <v>200</v>
      </c>
      <c r="E3928" t="s">
        <v>1287</v>
      </c>
      <c r="F3928" t="s">
        <v>782</v>
      </c>
      <c r="H3928" t="s">
        <v>811</v>
      </c>
      <c r="I3928">
        <v>0</v>
      </c>
      <c r="J3928">
        <v>38</v>
      </c>
      <c r="M3928" t="s">
        <v>789</v>
      </c>
      <c r="N3928" t="s">
        <v>777</v>
      </c>
      <c r="P3928" t="s">
        <v>790</v>
      </c>
      <c r="S3928" s="71">
        <v>45425</v>
      </c>
      <c r="T3928" s="94">
        <v>0.5</v>
      </c>
      <c r="U3928" s="71">
        <v>45425</v>
      </c>
      <c r="V3928" s="94">
        <v>0.5625</v>
      </c>
      <c r="W3928">
        <v>5.07</v>
      </c>
      <c r="X3928">
        <v>8.4500000000000006E-2</v>
      </c>
      <c r="Y3928" t="s">
        <v>35</v>
      </c>
      <c r="AD3928">
        <v>124882</v>
      </c>
    </row>
    <row r="3929" spans="1:30" x14ac:dyDescent="0.25">
      <c r="A3929" t="s">
        <v>1285</v>
      </c>
      <c r="C3929" t="s">
        <v>1286</v>
      </c>
      <c r="D3929" t="s">
        <v>200</v>
      </c>
      <c r="E3929" t="s">
        <v>1287</v>
      </c>
      <c r="F3929" t="s">
        <v>782</v>
      </c>
      <c r="H3929" t="s">
        <v>811</v>
      </c>
      <c r="I3929">
        <v>0</v>
      </c>
      <c r="J3929">
        <v>38</v>
      </c>
      <c r="M3929" t="s">
        <v>744</v>
      </c>
      <c r="N3929" t="s">
        <v>745</v>
      </c>
      <c r="O3929">
        <v>0</v>
      </c>
      <c r="P3929" t="s">
        <v>783</v>
      </c>
      <c r="Q3929" t="s">
        <v>86</v>
      </c>
      <c r="R3929" t="s">
        <v>86</v>
      </c>
      <c r="S3929" s="71">
        <v>45425</v>
      </c>
      <c r="T3929" s="94">
        <v>0.58333333333333337</v>
      </c>
      <c r="U3929" s="71">
        <v>45425</v>
      </c>
      <c r="V3929" s="94">
        <v>0.66666666666666663</v>
      </c>
      <c r="W3929">
        <v>120</v>
      </c>
      <c r="X3929">
        <v>2</v>
      </c>
      <c r="Y3929" t="s">
        <v>35</v>
      </c>
      <c r="AB3929" t="s">
        <v>1292</v>
      </c>
      <c r="AC3929" t="s">
        <v>1293</v>
      </c>
      <c r="AD3929">
        <v>105921</v>
      </c>
    </row>
    <row r="3930" spans="1:30" x14ac:dyDescent="0.25">
      <c r="A3930" t="s">
        <v>1285</v>
      </c>
      <c r="C3930" t="s">
        <v>1286</v>
      </c>
      <c r="D3930" t="s">
        <v>200</v>
      </c>
      <c r="E3930" t="s">
        <v>1287</v>
      </c>
      <c r="F3930" t="s">
        <v>782</v>
      </c>
      <c r="H3930" t="s">
        <v>811</v>
      </c>
      <c r="I3930">
        <v>0</v>
      </c>
      <c r="J3930">
        <v>38</v>
      </c>
      <c r="M3930" t="s">
        <v>789</v>
      </c>
      <c r="N3930" t="s">
        <v>777</v>
      </c>
      <c r="P3930" t="s">
        <v>790</v>
      </c>
      <c r="S3930" s="71">
        <v>45425</v>
      </c>
      <c r="T3930" s="94">
        <v>0.58333333333333337</v>
      </c>
      <c r="U3930" s="71">
        <v>45425</v>
      </c>
      <c r="V3930" s="94">
        <v>0.66666666666666663</v>
      </c>
      <c r="W3930">
        <v>9.76</v>
      </c>
      <c r="X3930">
        <v>0.16266666699999999</v>
      </c>
      <c r="Y3930" t="s">
        <v>35</v>
      </c>
      <c r="AD3930">
        <v>105921</v>
      </c>
    </row>
    <row r="3931" spans="1:30" x14ac:dyDescent="0.25">
      <c r="A3931" t="s">
        <v>1285</v>
      </c>
      <c r="C3931" t="s">
        <v>1286</v>
      </c>
      <c r="D3931" t="s">
        <v>200</v>
      </c>
      <c r="E3931" t="s">
        <v>1287</v>
      </c>
      <c r="F3931" t="s">
        <v>782</v>
      </c>
      <c r="H3931" t="s">
        <v>811</v>
      </c>
      <c r="I3931">
        <v>0</v>
      </c>
      <c r="J3931">
        <v>38</v>
      </c>
      <c r="M3931" t="s">
        <v>744</v>
      </c>
      <c r="N3931" t="s">
        <v>796</v>
      </c>
      <c r="O3931">
        <v>0</v>
      </c>
      <c r="P3931" t="s">
        <v>797</v>
      </c>
      <c r="Q3931" t="s">
        <v>747</v>
      </c>
      <c r="R3931" t="s">
        <v>747</v>
      </c>
      <c r="S3931" s="71">
        <v>45425</v>
      </c>
      <c r="T3931" s="94">
        <v>0.66666666666666663</v>
      </c>
      <c r="U3931" s="71">
        <v>45425</v>
      </c>
      <c r="V3931" s="94">
        <v>0.71875</v>
      </c>
      <c r="W3931">
        <v>75</v>
      </c>
      <c r="X3931">
        <v>1.25</v>
      </c>
      <c r="AB3931" t="s">
        <v>798</v>
      </c>
      <c r="AC3931" t="s">
        <v>799</v>
      </c>
      <c r="AD3931">
        <v>128535</v>
      </c>
    </row>
    <row r="3932" spans="1:30" x14ac:dyDescent="0.25">
      <c r="A3932" t="s">
        <v>1285</v>
      </c>
      <c r="C3932" t="s">
        <v>1286</v>
      </c>
      <c r="D3932" t="s">
        <v>200</v>
      </c>
      <c r="E3932" t="s">
        <v>1287</v>
      </c>
      <c r="F3932" t="s">
        <v>782</v>
      </c>
      <c r="H3932" t="s">
        <v>811</v>
      </c>
      <c r="I3932">
        <v>0</v>
      </c>
      <c r="J3932">
        <v>38</v>
      </c>
      <c r="M3932" t="s">
        <v>744</v>
      </c>
      <c r="N3932" t="s">
        <v>745</v>
      </c>
      <c r="O3932">
        <v>0</v>
      </c>
      <c r="P3932" t="s">
        <v>1009</v>
      </c>
      <c r="Q3932" t="s">
        <v>85</v>
      </c>
      <c r="R3932" t="s">
        <v>792</v>
      </c>
      <c r="S3932" s="71">
        <v>45426</v>
      </c>
      <c r="T3932" s="94">
        <v>0.375</v>
      </c>
      <c r="U3932" s="71">
        <v>45426</v>
      </c>
      <c r="V3932" s="94">
        <v>0.4375</v>
      </c>
      <c r="W3932">
        <v>90</v>
      </c>
      <c r="X3932">
        <v>1.5</v>
      </c>
      <c r="Y3932" t="s">
        <v>34</v>
      </c>
      <c r="AB3932" t="s">
        <v>1300</v>
      </c>
      <c r="AC3932" t="s">
        <v>1301</v>
      </c>
      <c r="AD3932">
        <v>96607</v>
      </c>
    </row>
    <row r="3933" spans="1:30" x14ac:dyDescent="0.25">
      <c r="A3933" t="s">
        <v>1285</v>
      </c>
      <c r="C3933" t="s">
        <v>1286</v>
      </c>
      <c r="D3933" t="s">
        <v>200</v>
      </c>
      <c r="E3933" t="s">
        <v>1287</v>
      </c>
      <c r="F3933" t="s">
        <v>782</v>
      </c>
      <c r="H3933" t="s">
        <v>811</v>
      </c>
      <c r="I3933">
        <v>0</v>
      </c>
      <c r="J3933">
        <v>38</v>
      </c>
      <c r="M3933" t="s">
        <v>744</v>
      </c>
      <c r="N3933" t="s">
        <v>745</v>
      </c>
      <c r="O3933">
        <v>0</v>
      </c>
      <c r="P3933" t="s">
        <v>791</v>
      </c>
      <c r="Q3933" t="s">
        <v>85</v>
      </c>
      <c r="R3933" t="s">
        <v>792</v>
      </c>
      <c r="S3933" s="71">
        <v>45426</v>
      </c>
      <c r="T3933" s="94">
        <v>0.4375</v>
      </c>
      <c r="U3933" s="71">
        <v>45426</v>
      </c>
      <c r="V3933" s="94">
        <v>0.5</v>
      </c>
      <c r="W3933">
        <v>90</v>
      </c>
      <c r="X3933">
        <v>1.5</v>
      </c>
      <c r="Y3933" t="s">
        <v>34</v>
      </c>
      <c r="AB3933" t="s">
        <v>1300</v>
      </c>
      <c r="AC3933" t="s">
        <v>1301</v>
      </c>
      <c r="AD3933">
        <v>96606</v>
      </c>
    </row>
    <row r="3934" spans="1:30" x14ac:dyDescent="0.25">
      <c r="A3934" t="s">
        <v>1285</v>
      </c>
      <c r="C3934" t="s">
        <v>1286</v>
      </c>
      <c r="D3934" t="s">
        <v>200</v>
      </c>
      <c r="E3934" t="s">
        <v>1287</v>
      </c>
      <c r="F3934" t="s">
        <v>782</v>
      </c>
      <c r="H3934" t="s">
        <v>811</v>
      </c>
      <c r="I3934">
        <v>0</v>
      </c>
      <c r="J3934">
        <v>38</v>
      </c>
      <c r="M3934" t="s">
        <v>744</v>
      </c>
      <c r="N3934" t="s">
        <v>745</v>
      </c>
      <c r="O3934">
        <v>0</v>
      </c>
      <c r="P3934" t="s">
        <v>783</v>
      </c>
      <c r="Q3934" t="s">
        <v>86</v>
      </c>
      <c r="R3934" t="s">
        <v>86</v>
      </c>
      <c r="S3934" s="71">
        <v>45426</v>
      </c>
      <c r="T3934" s="94">
        <v>0.52083333333333337</v>
      </c>
      <c r="U3934" s="71">
        <v>45426</v>
      </c>
      <c r="V3934" s="94">
        <v>0.5625</v>
      </c>
      <c r="W3934">
        <v>60</v>
      </c>
      <c r="X3934">
        <v>1</v>
      </c>
      <c r="Y3934" t="s">
        <v>35</v>
      </c>
      <c r="AB3934" t="s">
        <v>1234</v>
      </c>
      <c r="AC3934" t="s">
        <v>1235</v>
      </c>
      <c r="AD3934">
        <v>126693</v>
      </c>
    </row>
    <row r="3935" spans="1:30" x14ac:dyDescent="0.25">
      <c r="A3935" t="s">
        <v>1285</v>
      </c>
      <c r="C3935" t="s">
        <v>1286</v>
      </c>
      <c r="D3935" t="s">
        <v>200</v>
      </c>
      <c r="E3935" t="s">
        <v>1287</v>
      </c>
      <c r="F3935" t="s">
        <v>782</v>
      </c>
      <c r="H3935" t="s">
        <v>811</v>
      </c>
      <c r="I3935">
        <v>0</v>
      </c>
      <c r="J3935">
        <v>38</v>
      </c>
      <c r="M3935" t="s">
        <v>789</v>
      </c>
      <c r="N3935" t="s">
        <v>777</v>
      </c>
      <c r="P3935" t="s">
        <v>790</v>
      </c>
      <c r="S3935" s="71">
        <v>45426</v>
      </c>
      <c r="T3935" s="94">
        <v>0.52083333333333337</v>
      </c>
      <c r="U3935" s="71">
        <v>45426</v>
      </c>
      <c r="V3935" s="94">
        <v>0.5625</v>
      </c>
      <c r="W3935">
        <v>5.53</v>
      </c>
      <c r="X3935">
        <v>9.2166666999999994E-2</v>
      </c>
      <c r="Y3935" t="s">
        <v>35</v>
      </c>
      <c r="AD3935">
        <v>126693</v>
      </c>
    </row>
    <row r="3936" spans="1:30" x14ac:dyDescent="0.25">
      <c r="A3936" t="s">
        <v>1285</v>
      </c>
      <c r="C3936" t="s">
        <v>1286</v>
      </c>
      <c r="D3936" t="s">
        <v>200</v>
      </c>
      <c r="E3936" t="s">
        <v>1287</v>
      </c>
      <c r="F3936" t="s">
        <v>782</v>
      </c>
      <c r="H3936" t="s">
        <v>811</v>
      </c>
      <c r="I3936">
        <v>0</v>
      </c>
      <c r="J3936">
        <v>38</v>
      </c>
      <c r="M3936" t="s">
        <v>744</v>
      </c>
      <c r="N3936" t="s">
        <v>745</v>
      </c>
      <c r="O3936">
        <v>0</v>
      </c>
      <c r="P3936" t="s">
        <v>783</v>
      </c>
      <c r="Q3936" t="s">
        <v>86</v>
      </c>
      <c r="R3936" t="s">
        <v>86</v>
      </c>
      <c r="S3936" s="71">
        <v>45426</v>
      </c>
      <c r="T3936" s="94">
        <v>0.58333333333333337</v>
      </c>
      <c r="U3936" s="71">
        <v>45426</v>
      </c>
      <c r="V3936" s="94">
        <v>0.66666666666666663</v>
      </c>
      <c r="W3936">
        <v>120</v>
      </c>
      <c r="X3936">
        <v>2</v>
      </c>
      <c r="Y3936" t="s">
        <v>35</v>
      </c>
      <c r="AB3936" t="s">
        <v>1298</v>
      </c>
      <c r="AC3936" t="s">
        <v>1299</v>
      </c>
      <c r="AD3936">
        <v>126616</v>
      </c>
    </row>
    <row r="3937" spans="1:30" x14ac:dyDescent="0.25">
      <c r="A3937" t="s">
        <v>1285</v>
      </c>
      <c r="C3937" t="s">
        <v>1286</v>
      </c>
      <c r="D3937" t="s">
        <v>200</v>
      </c>
      <c r="E3937" t="s">
        <v>1287</v>
      </c>
      <c r="F3937" t="s">
        <v>782</v>
      </c>
      <c r="H3937" t="s">
        <v>811</v>
      </c>
      <c r="I3937">
        <v>0</v>
      </c>
      <c r="J3937">
        <v>38</v>
      </c>
      <c r="M3937" t="s">
        <v>789</v>
      </c>
      <c r="N3937" t="s">
        <v>777</v>
      </c>
      <c r="P3937" t="s">
        <v>790</v>
      </c>
      <c r="S3937" s="71">
        <v>45426</v>
      </c>
      <c r="T3937" s="94">
        <v>0.58333333333333337</v>
      </c>
      <c r="U3937" s="71">
        <v>45426</v>
      </c>
      <c r="V3937" s="94">
        <v>0.66666666666666663</v>
      </c>
      <c r="W3937">
        <v>8.24</v>
      </c>
      <c r="X3937">
        <v>0.137333333</v>
      </c>
      <c r="Y3937" t="s">
        <v>35</v>
      </c>
      <c r="AD3937">
        <v>126616</v>
      </c>
    </row>
    <row r="3938" spans="1:30" x14ac:dyDescent="0.25">
      <c r="A3938" t="s">
        <v>1285</v>
      </c>
      <c r="C3938" t="s">
        <v>1286</v>
      </c>
      <c r="D3938" t="s">
        <v>200</v>
      </c>
      <c r="E3938" t="s">
        <v>1287</v>
      </c>
      <c r="F3938" t="s">
        <v>782</v>
      </c>
      <c r="H3938" t="s">
        <v>811</v>
      </c>
      <c r="I3938">
        <v>0</v>
      </c>
      <c r="J3938">
        <v>38</v>
      </c>
      <c r="M3938" t="s">
        <v>744</v>
      </c>
      <c r="N3938" t="s">
        <v>796</v>
      </c>
      <c r="O3938">
        <v>0</v>
      </c>
      <c r="P3938" t="s">
        <v>797</v>
      </c>
      <c r="Q3938" t="s">
        <v>747</v>
      </c>
      <c r="R3938" t="s">
        <v>747</v>
      </c>
      <c r="S3938" s="71">
        <v>45426</v>
      </c>
      <c r="T3938" s="94">
        <v>0.6875</v>
      </c>
      <c r="U3938" s="71">
        <v>45426</v>
      </c>
      <c r="V3938" s="94">
        <v>0.72916666666666663</v>
      </c>
      <c r="W3938">
        <v>60</v>
      </c>
      <c r="X3938">
        <v>1</v>
      </c>
      <c r="AB3938" t="s">
        <v>798</v>
      </c>
      <c r="AC3938" t="s">
        <v>799</v>
      </c>
      <c r="AD3938">
        <v>128938</v>
      </c>
    </row>
    <row r="3939" spans="1:30" x14ac:dyDescent="0.25">
      <c r="A3939" t="s">
        <v>1285</v>
      </c>
      <c r="C3939" t="s">
        <v>1286</v>
      </c>
      <c r="D3939" t="s">
        <v>200</v>
      </c>
      <c r="E3939" t="s">
        <v>1287</v>
      </c>
      <c r="F3939" t="s">
        <v>782</v>
      </c>
      <c r="H3939" t="s">
        <v>811</v>
      </c>
      <c r="I3939">
        <v>0</v>
      </c>
      <c r="J3939">
        <v>38</v>
      </c>
      <c r="M3939" t="s">
        <v>744</v>
      </c>
      <c r="N3939" t="s">
        <v>745</v>
      </c>
      <c r="O3939">
        <v>0</v>
      </c>
      <c r="P3939" t="s">
        <v>783</v>
      </c>
      <c r="Q3939" t="s">
        <v>86</v>
      </c>
      <c r="R3939" t="s">
        <v>86</v>
      </c>
      <c r="S3939" s="71">
        <v>45427</v>
      </c>
      <c r="T3939" s="94">
        <v>0.5</v>
      </c>
      <c r="U3939" s="71">
        <v>45427</v>
      </c>
      <c r="V3939" s="94">
        <v>0.625</v>
      </c>
      <c r="W3939">
        <v>180</v>
      </c>
      <c r="X3939">
        <v>3</v>
      </c>
      <c r="Y3939" t="s">
        <v>35</v>
      </c>
      <c r="AB3939" t="s">
        <v>1281</v>
      </c>
      <c r="AC3939" t="s">
        <v>1282</v>
      </c>
      <c r="AD3939">
        <v>96314</v>
      </c>
    </row>
    <row r="3940" spans="1:30" x14ac:dyDescent="0.25">
      <c r="A3940" t="s">
        <v>1285</v>
      </c>
      <c r="C3940" t="s">
        <v>1286</v>
      </c>
      <c r="D3940" t="s">
        <v>200</v>
      </c>
      <c r="E3940" t="s">
        <v>1287</v>
      </c>
      <c r="F3940" t="s">
        <v>782</v>
      </c>
      <c r="H3940" t="s">
        <v>811</v>
      </c>
      <c r="I3940">
        <v>0</v>
      </c>
      <c r="J3940">
        <v>38</v>
      </c>
      <c r="M3940" t="s">
        <v>776</v>
      </c>
      <c r="N3940" t="s">
        <v>777</v>
      </c>
      <c r="P3940" t="s">
        <v>788</v>
      </c>
      <c r="Q3940" t="s">
        <v>86</v>
      </c>
      <c r="R3940" t="s">
        <v>86</v>
      </c>
      <c r="S3940" s="71">
        <v>45427</v>
      </c>
      <c r="T3940" s="94">
        <v>0.5</v>
      </c>
      <c r="U3940" s="71">
        <v>45427</v>
      </c>
      <c r="V3940" s="94">
        <v>0.625</v>
      </c>
      <c r="W3940">
        <v>3</v>
      </c>
      <c r="X3940">
        <v>0.05</v>
      </c>
      <c r="Y3940" t="s">
        <v>35</v>
      </c>
      <c r="AB3940" t="s">
        <v>1281</v>
      </c>
      <c r="AC3940" t="s">
        <v>1282</v>
      </c>
      <c r="AD3940">
        <v>96314</v>
      </c>
    </row>
    <row r="3941" spans="1:30" x14ac:dyDescent="0.25">
      <c r="A3941" t="s">
        <v>1285</v>
      </c>
      <c r="C3941" t="s">
        <v>1286</v>
      </c>
      <c r="D3941" t="s">
        <v>200</v>
      </c>
      <c r="E3941" t="s">
        <v>1287</v>
      </c>
      <c r="F3941" t="s">
        <v>782</v>
      </c>
      <c r="H3941" t="s">
        <v>811</v>
      </c>
      <c r="I3941">
        <v>0</v>
      </c>
      <c r="J3941">
        <v>38</v>
      </c>
      <c r="M3941" t="s">
        <v>744</v>
      </c>
      <c r="N3941" t="s">
        <v>796</v>
      </c>
      <c r="O3941">
        <v>0</v>
      </c>
      <c r="P3941" t="s">
        <v>797</v>
      </c>
      <c r="Q3941" t="s">
        <v>747</v>
      </c>
      <c r="R3941" t="s">
        <v>747</v>
      </c>
      <c r="S3941" s="71">
        <v>45427</v>
      </c>
      <c r="T3941" s="94">
        <v>0.625</v>
      </c>
      <c r="U3941" s="71">
        <v>45427</v>
      </c>
      <c r="V3941" s="94">
        <v>0.64583333333333337</v>
      </c>
      <c r="W3941">
        <v>30</v>
      </c>
      <c r="X3941">
        <v>0.5</v>
      </c>
      <c r="AB3941" t="s">
        <v>798</v>
      </c>
      <c r="AC3941" t="s">
        <v>799</v>
      </c>
      <c r="AD3941">
        <v>129063</v>
      </c>
    </row>
    <row r="3942" spans="1:30" x14ac:dyDescent="0.25">
      <c r="A3942" t="s">
        <v>1285</v>
      </c>
      <c r="C3942" t="s">
        <v>1286</v>
      </c>
      <c r="D3942" t="s">
        <v>200</v>
      </c>
      <c r="E3942" t="s">
        <v>1287</v>
      </c>
      <c r="F3942" t="s">
        <v>782</v>
      </c>
      <c r="H3942" t="s">
        <v>811</v>
      </c>
      <c r="I3942">
        <v>0</v>
      </c>
      <c r="J3942">
        <v>38</v>
      </c>
      <c r="M3942" t="s">
        <v>744</v>
      </c>
      <c r="N3942" t="s">
        <v>745</v>
      </c>
      <c r="O3942">
        <v>0</v>
      </c>
      <c r="P3942" t="s">
        <v>783</v>
      </c>
      <c r="Q3942" t="s">
        <v>86</v>
      </c>
      <c r="R3942" t="s">
        <v>86</v>
      </c>
      <c r="S3942" s="71">
        <v>45427</v>
      </c>
      <c r="T3942" s="94">
        <v>0.64583333333333337</v>
      </c>
      <c r="U3942" s="71">
        <v>45427</v>
      </c>
      <c r="V3942" s="94">
        <v>0.6875</v>
      </c>
      <c r="W3942">
        <v>60</v>
      </c>
      <c r="X3942">
        <v>1</v>
      </c>
      <c r="Y3942" t="s">
        <v>35</v>
      </c>
      <c r="AB3942" t="s">
        <v>1234</v>
      </c>
      <c r="AC3942" t="s">
        <v>1235</v>
      </c>
      <c r="AD3942">
        <v>126525</v>
      </c>
    </row>
    <row r="3943" spans="1:30" x14ac:dyDescent="0.25">
      <c r="A3943" t="s">
        <v>1285</v>
      </c>
      <c r="C3943" t="s">
        <v>1286</v>
      </c>
      <c r="D3943" t="s">
        <v>200</v>
      </c>
      <c r="E3943" t="s">
        <v>1287</v>
      </c>
      <c r="F3943" t="s">
        <v>782</v>
      </c>
      <c r="H3943" t="s">
        <v>811</v>
      </c>
      <c r="I3943">
        <v>0</v>
      </c>
      <c r="J3943">
        <v>38</v>
      </c>
      <c r="M3943" t="s">
        <v>776</v>
      </c>
      <c r="N3943" t="s">
        <v>777</v>
      </c>
      <c r="P3943" t="s">
        <v>788</v>
      </c>
      <c r="Q3943" t="s">
        <v>86</v>
      </c>
      <c r="R3943" t="s">
        <v>86</v>
      </c>
      <c r="S3943" s="71">
        <v>45427</v>
      </c>
      <c r="T3943" s="94">
        <v>0.64583333333333337</v>
      </c>
      <c r="U3943" s="71">
        <v>45427</v>
      </c>
      <c r="V3943" s="94">
        <v>0.6875</v>
      </c>
      <c r="W3943">
        <v>2</v>
      </c>
      <c r="X3943">
        <v>3.3333333E-2</v>
      </c>
      <c r="Y3943" t="s">
        <v>35</v>
      </c>
      <c r="AB3943" t="s">
        <v>1234</v>
      </c>
      <c r="AC3943" t="s">
        <v>1235</v>
      </c>
      <c r="AD3943">
        <v>126525</v>
      </c>
    </row>
    <row r="3944" spans="1:30" x14ac:dyDescent="0.25">
      <c r="A3944" t="s">
        <v>1285</v>
      </c>
      <c r="C3944" t="s">
        <v>1286</v>
      </c>
      <c r="D3944" t="s">
        <v>200</v>
      </c>
      <c r="E3944" t="s">
        <v>1287</v>
      </c>
      <c r="F3944" t="s">
        <v>782</v>
      </c>
      <c r="H3944" t="s">
        <v>811</v>
      </c>
      <c r="I3944">
        <v>0</v>
      </c>
      <c r="J3944">
        <v>38</v>
      </c>
      <c r="M3944" t="s">
        <v>789</v>
      </c>
      <c r="N3944" t="s">
        <v>777</v>
      </c>
      <c r="P3944" t="s">
        <v>790</v>
      </c>
      <c r="S3944" s="71">
        <v>45427</v>
      </c>
      <c r="T3944" s="94">
        <v>0.64583333333333337</v>
      </c>
      <c r="U3944" s="71">
        <v>45427</v>
      </c>
      <c r="V3944" s="94">
        <v>0.6875</v>
      </c>
      <c r="W3944">
        <v>2.64</v>
      </c>
      <c r="X3944">
        <v>4.3999999999999997E-2</v>
      </c>
      <c r="Y3944" t="s">
        <v>35</v>
      </c>
      <c r="AD3944">
        <v>126525</v>
      </c>
    </row>
    <row r="3945" spans="1:30" x14ac:dyDescent="0.25">
      <c r="A3945" t="s">
        <v>1412</v>
      </c>
      <c r="C3945" t="s">
        <v>1413</v>
      </c>
      <c r="D3945" t="s">
        <v>192</v>
      </c>
      <c r="E3945" t="s">
        <v>1414</v>
      </c>
      <c r="F3945" t="s">
        <v>764</v>
      </c>
      <c r="G3945" t="s">
        <v>30</v>
      </c>
      <c r="H3945" t="s">
        <v>743</v>
      </c>
      <c r="I3945">
        <v>28</v>
      </c>
      <c r="J3945">
        <v>35</v>
      </c>
      <c r="M3945" t="s">
        <v>744</v>
      </c>
      <c r="N3945" t="s">
        <v>745</v>
      </c>
      <c r="O3945">
        <v>0</v>
      </c>
      <c r="P3945" t="s">
        <v>765</v>
      </c>
      <c r="Q3945" t="s">
        <v>747</v>
      </c>
      <c r="R3945" t="s">
        <v>747</v>
      </c>
      <c r="S3945" s="71">
        <v>45418</v>
      </c>
      <c r="T3945" s="94">
        <v>0.33333333333333331</v>
      </c>
      <c r="U3945" s="71">
        <v>45418</v>
      </c>
      <c r="V3945" s="94">
        <v>0.625</v>
      </c>
      <c r="W3945">
        <v>420</v>
      </c>
      <c r="X3945">
        <v>7</v>
      </c>
      <c r="AB3945" t="s">
        <v>766</v>
      </c>
      <c r="AC3945" t="s">
        <v>767</v>
      </c>
      <c r="AD3945">
        <v>93589</v>
      </c>
    </row>
    <row r="3946" spans="1:30" x14ac:dyDescent="0.25">
      <c r="A3946" t="s">
        <v>1412</v>
      </c>
      <c r="C3946" t="s">
        <v>1413</v>
      </c>
      <c r="D3946" t="s">
        <v>192</v>
      </c>
      <c r="E3946" t="s">
        <v>1414</v>
      </c>
      <c r="F3946" t="s">
        <v>764</v>
      </c>
      <c r="G3946" t="s">
        <v>30</v>
      </c>
      <c r="H3946" t="s">
        <v>743</v>
      </c>
      <c r="I3946">
        <v>28</v>
      </c>
      <c r="J3946">
        <v>35</v>
      </c>
      <c r="M3946" t="s">
        <v>744</v>
      </c>
      <c r="N3946" t="s">
        <v>745</v>
      </c>
      <c r="O3946">
        <v>0</v>
      </c>
      <c r="P3946" t="s">
        <v>765</v>
      </c>
      <c r="Q3946" t="s">
        <v>747</v>
      </c>
      <c r="R3946" t="s">
        <v>747</v>
      </c>
      <c r="S3946" s="71">
        <v>45419</v>
      </c>
      <c r="T3946" s="94">
        <v>0.33333333333333331</v>
      </c>
      <c r="U3946" s="71">
        <v>45419</v>
      </c>
      <c r="V3946" s="94">
        <v>0.625</v>
      </c>
      <c r="W3946">
        <v>420</v>
      </c>
      <c r="X3946">
        <v>7</v>
      </c>
      <c r="AB3946" t="s">
        <v>766</v>
      </c>
      <c r="AC3946" t="s">
        <v>767</v>
      </c>
      <c r="AD3946">
        <v>93590</v>
      </c>
    </row>
    <row r="3947" spans="1:30" x14ac:dyDescent="0.25">
      <c r="A3947" t="s">
        <v>1412</v>
      </c>
      <c r="C3947" t="s">
        <v>1413</v>
      </c>
      <c r="D3947" t="s">
        <v>192</v>
      </c>
      <c r="E3947" t="s">
        <v>1414</v>
      </c>
      <c r="F3947" t="s">
        <v>764</v>
      </c>
      <c r="G3947" t="s">
        <v>30</v>
      </c>
      <c r="H3947" t="s">
        <v>743</v>
      </c>
      <c r="I3947">
        <v>28</v>
      </c>
      <c r="J3947">
        <v>35</v>
      </c>
      <c r="M3947" t="s">
        <v>744</v>
      </c>
      <c r="N3947" t="s">
        <v>745</v>
      </c>
      <c r="O3947">
        <v>0</v>
      </c>
      <c r="P3947" t="s">
        <v>765</v>
      </c>
      <c r="Q3947" t="s">
        <v>747</v>
      </c>
      <c r="R3947" t="s">
        <v>747</v>
      </c>
      <c r="S3947" s="71">
        <v>45421</v>
      </c>
      <c r="T3947" s="94">
        <v>0.33333333333333331</v>
      </c>
      <c r="U3947" s="71">
        <v>45421</v>
      </c>
      <c r="V3947" s="94">
        <v>0.625</v>
      </c>
      <c r="W3947">
        <v>420</v>
      </c>
      <c r="X3947">
        <v>7</v>
      </c>
      <c r="AB3947" t="s">
        <v>766</v>
      </c>
      <c r="AC3947" t="s">
        <v>767</v>
      </c>
      <c r="AD3947">
        <v>93591</v>
      </c>
    </row>
    <row r="3948" spans="1:30" x14ac:dyDescent="0.25">
      <c r="A3948" t="s">
        <v>1412</v>
      </c>
      <c r="C3948" t="s">
        <v>1413</v>
      </c>
      <c r="D3948" t="s">
        <v>192</v>
      </c>
      <c r="E3948" t="s">
        <v>1414</v>
      </c>
      <c r="F3948" t="s">
        <v>764</v>
      </c>
      <c r="G3948" t="s">
        <v>30</v>
      </c>
      <c r="H3948" t="s">
        <v>743</v>
      </c>
      <c r="I3948">
        <v>28</v>
      </c>
      <c r="J3948">
        <v>35</v>
      </c>
      <c r="M3948" t="s">
        <v>744</v>
      </c>
      <c r="N3948" t="s">
        <v>745</v>
      </c>
      <c r="O3948">
        <v>0</v>
      </c>
      <c r="P3948" t="s">
        <v>765</v>
      </c>
      <c r="Q3948" t="s">
        <v>747</v>
      </c>
      <c r="R3948" t="s">
        <v>747</v>
      </c>
      <c r="S3948" s="71">
        <v>45422</v>
      </c>
      <c r="T3948" s="94">
        <v>0.33333333333333331</v>
      </c>
      <c r="U3948" s="71">
        <v>45422</v>
      </c>
      <c r="V3948" s="94">
        <v>0.625</v>
      </c>
      <c r="W3948">
        <v>420</v>
      </c>
      <c r="X3948">
        <v>7</v>
      </c>
      <c r="AB3948" t="s">
        <v>766</v>
      </c>
      <c r="AC3948" t="s">
        <v>767</v>
      </c>
      <c r="AD3948">
        <v>96550</v>
      </c>
    </row>
    <row r="3949" spans="1:30" x14ac:dyDescent="0.25">
      <c r="A3949" t="s">
        <v>1412</v>
      </c>
      <c r="C3949" t="s">
        <v>1413</v>
      </c>
      <c r="D3949" t="s">
        <v>192</v>
      </c>
      <c r="E3949" t="s">
        <v>1414</v>
      </c>
      <c r="F3949" t="s">
        <v>764</v>
      </c>
      <c r="G3949" t="s">
        <v>30</v>
      </c>
      <c r="H3949" t="s">
        <v>743</v>
      </c>
      <c r="I3949">
        <v>28</v>
      </c>
      <c r="J3949">
        <v>35</v>
      </c>
      <c r="M3949" t="s">
        <v>744</v>
      </c>
      <c r="N3949" t="s">
        <v>745</v>
      </c>
      <c r="O3949">
        <v>0</v>
      </c>
      <c r="P3949" t="s">
        <v>765</v>
      </c>
      <c r="Q3949" t="s">
        <v>747</v>
      </c>
      <c r="R3949" t="s">
        <v>747</v>
      </c>
      <c r="S3949" s="71">
        <v>45425</v>
      </c>
      <c r="T3949" s="94">
        <v>0.33333333333333331</v>
      </c>
      <c r="U3949" s="71">
        <v>45425</v>
      </c>
      <c r="V3949" s="94">
        <v>0.625</v>
      </c>
      <c r="W3949">
        <v>420</v>
      </c>
      <c r="X3949">
        <v>7</v>
      </c>
      <c r="AB3949" t="s">
        <v>766</v>
      </c>
      <c r="AC3949" t="s">
        <v>767</v>
      </c>
      <c r="AD3949">
        <v>96551</v>
      </c>
    </row>
    <row r="3950" spans="1:30" x14ac:dyDescent="0.25">
      <c r="A3950" t="s">
        <v>1319</v>
      </c>
      <c r="C3950" t="s">
        <v>1320</v>
      </c>
      <c r="D3950" t="s">
        <v>236</v>
      </c>
      <c r="E3950" t="s">
        <v>1321</v>
      </c>
      <c r="F3950" t="s">
        <v>782</v>
      </c>
      <c r="H3950" t="s">
        <v>743</v>
      </c>
      <c r="I3950">
        <v>10</v>
      </c>
      <c r="J3950">
        <v>35</v>
      </c>
      <c r="M3950" t="s">
        <v>744</v>
      </c>
      <c r="N3950" t="s">
        <v>745</v>
      </c>
      <c r="O3950">
        <v>0</v>
      </c>
      <c r="P3950" t="s">
        <v>746</v>
      </c>
      <c r="Q3950" t="s">
        <v>747</v>
      </c>
      <c r="R3950" t="s">
        <v>747</v>
      </c>
      <c r="S3950" s="71">
        <v>45419</v>
      </c>
      <c r="T3950" s="94">
        <v>0.35416666666666669</v>
      </c>
      <c r="U3950" s="71">
        <v>45419</v>
      </c>
      <c r="V3950" s="94">
        <v>0.5625</v>
      </c>
      <c r="W3950">
        <v>300</v>
      </c>
      <c r="X3950">
        <v>5</v>
      </c>
      <c r="AB3950" t="s">
        <v>1000</v>
      </c>
      <c r="AC3950" t="s">
        <v>1001</v>
      </c>
      <c r="AD3950">
        <v>93515</v>
      </c>
    </row>
    <row r="3951" spans="1:30" x14ac:dyDescent="0.25">
      <c r="A3951" t="s">
        <v>1319</v>
      </c>
      <c r="C3951" t="s">
        <v>1320</v>
      </c>
      <c r="D3951" t="s">
        <v>236</v>
      </c>
      <c r="E3951" t="s">
        <v>1321</v>
      </c>
      <c r="F3951" t="s">
        <v>782</v>
      </c>
      <c r="H3951" t="s">
        <v>743</v>
      </c>
      <c r="I3951">
        <v>10</v>
      </c>
      <c r="J3951">
        <v>35</v>
      </c>
      <c r="M3951" t="s">
        <v>744</v>
      </c>
      <c r="N3951" t="s">
        <v>745</v>
      </c>
      <c r="O3951">
        <v>0</v>
      </c>
      <c r="P3951" t="s">
        <v>746</v>
      </c>
      <c r="Q3951" t="s">
        <v>747</v>
      </c>
      <c r="R3951" t="s">
        <v>747</v>
      </c>
      <c r="S3951" s="71">
        <v>45420</v>
      </c>
      <c r="T3951" s="94">
        <v>0.375</v>
      </c>
      <c r="U3951" s="71">
        <v>45420</v>
      </c>
      <c r="V3951" s="94">
        <v>0.52083333333333337</v>
      </c>
      <c r="W3951">
        <v>210</v>
      </c>
      <c r="X3951">
        <v>3.5</v>
      </c>
      <c r="AB3951" t="s">
        <v>883</v>
      </c>
      <c r="AC3951" t="s">
        <v>1679</v>
      </c>
      <c r="AD3951">
        <v>106848</v>
      </c>
    </row>
    <row r="3952" spans="1:30" x14ac:dyDescent="0.25">
      <c r="A3952" t="s">
        <v>1319</v>
      </c>
      <c r="C3952" t="s">
        <v>1320</v>
      </c>
      <c r="D3952" t="s">
        <v>236</v>
      </c>
      <c r="E3952" t="s">
        <v>1321</v>
      </c>
      <c r="F3952" t="s">
        <v>782</v>
      </c>
      <c r="H3952" t="s">
        <v>743</v>
      </c>
      <c r="I3952">
        <v>10</v>
      </c>
      <c r="J3952">
        <v>35</v>
      </c>
      <c r="M3952" t="s">
        <v>744</v>
      </c>
      <c r="N3952" t="s">
        <v>745</v>
      </c>
      <c r="O3952">
        <v>0</v>
      </c>
      <c r="P3952" t="s">
        <v>746</v>
      </c>
      <c r="Q3952" t="s">
        <v>747</v>
      </c>
      <c r="R3952" t="s">
        <v>747</v>
      </c>
      <c r="S3952" s="71">
        <v>45420</v>
      </c>
      <c r="T3952" s="94">
        <v>0.52083333333333337</v>
      </c>
      <c r="U3952" s="71">
        <v>45420</v>
      </c>
      <c r="V3952" s="94">
        <v>0.5625</v>
      </c>
      <c r="W3952">
        <v>60</v>
      </c>
      <c r="X3952">
        <v>1</v>
      </c>
      <c r="AB3952" t="s">
        <v>883</v>
      </c>
      <c r="AC3952" t="s">
        <v>1679</v>
      </c>
      <c r="AD3952">
        <v>106839</v>
      </c>
    </row>
    <row r="3953" spans="1:30" x14ac:dyDescent="0.25">
      <c r="A3953" t="s">
        <v>1319</v>
      </c>
      <c r="C3953" t="s">
        <v>1320</v>
      </c>
      <c r="D3953" t="s">
        <v>236</v>
      </c>
      <c r="E3953" t="s">
        <v>1321</v>
      </c>
      <c r="F3953" t="s">
        <v>782</v>
      </c>
      <c r="H3953" t="s">
        <v>743</v>
      </c>
      <c r="I3953">
        <v>10</v>
      </c>
      <c r="J3953">
        <v>35</v>
      </c>
      <c r="M3953" t="s">
        <v>744</v>
      </c>
      <c r="N3953" t="s">
        <v>745</v>
      </c>
      <c r="O3953">
        <v>0</v>
      </c>
      <c r="P3953" t="s">
        <v>746</v>
      </c>
      <c r="Q3953" t="s">
        <v>747</v>
      </c>
      <c r="R3953" t="s">
        <v>747</v>
      </c>
      <c r="S3953" s="71">
        <v>45426</v>
      </c>
      <c r="T3953" s="94">
        <v>0.35416666666666669</v>
      </c>
      <c r="U3953" s="71">
        <v>45426</v>
      </c>
      <c r="V3953" s="94">
        <v>0.5625</v>
      </c>
      <c r="W3953">
        <v>300</v>
      </c>
      <c r="X3953">
        <v>5</v>
      </c>
      <c r="AB3953" t="s">
        <v>1000</v>
      </c>
      <c r="AC3953" t="s">
        <v>1001</v>
      </c>
      <c r="AD3953">
        <v>96476</v>
      </c>
    </row>
    <row r="3954" spans="1:30" x14ac:dyDescent="0.25">
      <c r="A3954" t="s">
        <v>1319</v>
      </c>
      <c r="C3954" t="s">
        <v>1320</v>
      </c>
      <c r="D3954" t="s">
        <v>236</v>
      </c>
      <c r="E3954" t="s">
        <v>1321</v>
      </c>
      <c r="F3954" t="s">
        <v>782</v>
      </c>
      <c r="H3954" t="s">
        <v>743</v>
      </c>
      <c r="I3954">
        <v>10</v>
      </c>
      <c r="J3954">
        <v>35</v>
      </c>
      <c r="M3954" t="s">
        <v>744</v>
      </c>
      <c r="N3954" t="s">
        <v>745</v>
      </c>
      <c r="O3954">
        <v>0</v>
      </c>
      <c r="P3954" t="s">
        <v>791</v>
      </c>
      <c r="Q3954" t="s">
        <v>85</v>
      </c>
      <c r="R3954" t="s">
        <v>792</v>
      </c>
      <c r="S3954" s="71">
        <v>45426</v>
      </c>
      <c r="T3954" s="94">
        <v>0.58333333333333337</v>
      </c>
      <c r="U3954" s="71">
        <v>45426</v>
      </c>
      <c r="V3954" s="94">
        <v>0.66666666666666663</v>
      </c>
      <c r="W3954">
        <v>120</v>
      </c>
      <c r="X3954">
        <v>2</v>
      </c>
      <c r="Y3954" t="s">
        <v>34</v>
      </c>
      <c r="AB3954" t="s">
        <v>1322</v>
      </c>
      <c r="AC3954" t="s">
        <v>1323</v>
      </c>
      <c r="AD3954">
        <v>105694</v>
      </c>
    </row>
    <row r="3955" spans="1:30" x14ac:dyDescent="0.25">
      <c r="A3955" t="s">
        <v>1319</v>
      </c>
      <c r="C3955" t="s">
        <v>1320</v>
      </c>
      <c r="D3955" t="s">
        <v>236</v>
      </c>
      <c r="E3955" t="s">
        <v>1321</v>
      </c>
      <c r="F3955" t="s">
        <v>782</v>
      </c>
      <c r="H3955" t="s">
        <v>743</v>
      </c>
      <c r="I3955">
        <v>10</v>
      </c>
      <c r="J3955">
        <v>35</v>
      </c>
      <c r="M3955" t="s">
        <v>744</v>
      </c>
      <c r="N3955" t="s">
        <v>745</v>
      </c>
      <c r="O3955">
        <v>0</v>
      </c>
      <c r="P3955" t="s">
        <v>746</v>
      </c>
      <c r="Q3955" t="s">
        <v>747</v>
      </c>
      <c r="R3955" t="s">
        <v>747</v>
      </c>
      <c r="S3955" s="71">
        <v>45427</v>
      </c>
      <c r="T3955" s="94">
        <v>0.375</v>
      </c>
      <c r="U3955" s="71">
        <v>45427</v>
      </c>
      <c r="V3955" s="94">
        <v>0.54166666666666663</v>
      </c>
      <c r="W3955">
        <v>240</v>
      </c>
      <c r="X3955">
        <v>4</v>
      </c>
      <c r="AB3955" t="s">
        <v>883</v>
      </c>
      <c r="AC3955" t="s">
        <v>1679</v>
      </c>
      <c r="AD3955">
        <v>128831</v>
      </c>
    </row>
    <row r="3956" spans="1:30" x14ac:dyDescent="0.25">
      <c r="A3956" t="s">
        <v>1324</v>
      </c>
      <c r="C3956" t="s">
        <v>1325</v>
      </c>
      <c r="D3956" t="s">
        <v>197</v>
      </c>
      <c r="E3956" t="s">
        <v>1326</v>
      </c>
      <c r="F3956" t="s">
        <v>782</v>
      </c>
      <c r="H3956" t="s">
        <v>811</v>
      </c>
      <c r="I3956">
        <v>0</v>
      </c>
      <c r="J3956">
        <v>38</v>
      </c>
      <c r="M3956" t="s">
        <v>744</v>
      </c>
      <c r="N3956" t="s">
        <v>745</v>
      </c>
      <c r="O3956">
        <v>0</v>
      </c>
      <c r="P3956" t="s">
        <v>746</v>
      </c>
      <c r="Q3956" t="s">
        <v>747</v>
      </c>
      <c r="R3956" t="s">
        <v>747</v>
      </c>
      <c r="S3956" s="71">
        <v>45414</v>
      </c>
      <c r="T3956" s="94">
        <v>0.375</v>
      </c>
      <c r="U3956" s="71">
        <v>45414</v>
      </c>
      <c r="V3956" s="94">
        <v>0.54166666666666663</v>
      </c>
      <c r="W3956">
        <v>240</v>
      </c>
      <c r="X3956">
        <v>4</v>
      </c>
      <c r="AB3956" t="s">
        <v>880</v>
      </c>
      <c r="AC3956" t="s">
        <v>881</v>
      </c>
      <c r="AD3956">
        <v>90562</v>
      </c>
    </row>
    <row r="3957" spans="1:30" x14ac:dyDescent="0.25">
      <c r="A3957" t="s">
        <v>1324</v>
      </c>
      <c r="C3957" t="s">
        <v>1325</v>
      </c>
      <c r="D3957" t="s">
        <v>197</v>
      </c>
      <c r="E3957" t="s">
        <v>1326</v>
      </c>
      <c r="F3957" t="s">
        <v>782</v>
      </c>
      <c r="G3957" t="s">
        <v>98</v>
      </c>
      <c r="H3957" t="s">
        <v>811</v>
      </c>
      <c r="I3957">
        <v>0</v>
      </c>
      <c r="J3957">
        <v>38</v>
      </c>
      <c r="M3957" t="s">
        <v>744</v>
      </c>
      <c r="N3957" t="s">
        <v>745</v>
      </c>
      <c r="O3957">
        <v>0</v>
      </c>
      <c r="P3957" t="s">
        <v>746</v>
      </c>
      <c r="Q3957" t="s">
        <v>747</v>
      </c>
      <c r="R3957" t="s">
        <v>747</v>
      </c>
      <c r="S3957" s="71">
        <v>45415</v>
      </c>
      <c r="T3957" s="94">
        <v>0.36458333333333331</v>
      </c>
      <c r="U3957" s="71">
        <v>45415</v>
      </c>
      <c r="V3957" s="94">
        <v>0.52083333333333337</v>
      </c>
      <c r="W3957">
        <v>225</v>
      </c>
      <c r="X3957">
        <v>3.75</v>
      </c>
      <c r="AB3957" t="s">
        <v>1208</v>
      </c>
      <c r="AC3957" t="s">
        <v>1209</v>
      </c>
      <c r="AD3957">
        <v>93452</v>
      </c>
    </row>
    <row r="3958" spans="1:30" x14ac:dyDescent="0.25">
      <c r="A3958" t="s">
        <v>1324</v>
      </c>
      <c r="C3958" t="s">
        <v>1325</v>
      </c>
      <c r="D3958" t="s">
        <v>197</v>
      </c>
      <c r="E3958" t="s">
        <v>1326</v>
      </c>
      <c r="F3958" t="s">
        <v>782</v>
      </c>
      <c r="H3958" t="s">
        <v>811</v>
      </c>
      <c r="I3958">
        <v>0</v>
      </c>
      <c r="J3958">
        <v>38</v>
      </c>
      <c r="M3958" t="s">
        <v>744</v>
      </c>
      <c r="N3958" t="s">
        <v>745</v>
      </c>
      <c r="O3958">
        <v>0</v>
      </c>
      <c r="P3958" t="s">
        <v>746</v>
      </c>
      <c r="Q3958" t="s">
        <v>747</v>
      </c>
      <c r="R3958" t="s">
        <v>747</v>
      </c>
      <c r="S3958" s="71">
        <v>45419</v>
      </c>
      <c r="T3958" s="94">
        <v>0.375</v>
      </c>
      <c r="U3958" s="71">
        <v>45419</v>
      </c>
      <c r="V3958" s="94">
        <v>0.625</v>
      </c>
      <c r="W3958">
        <v>360</v>
      </c>
      <c r="X3958">
        <v>6</v>
      </c>
      <c r="AB3958" t="s">
        <v>1173</v>
      </c>
      <c r="AC3958" t="s">
        <v>1174</v>
      </c>
      <c r="AD3958">
        <v>125974</v>
      </c>
    </row>
    <row r="3959" spans="1:30" x14ac:dyDescent="0.25">
      <c r="A3959" t="s">
        <v>1324</v>
      </c>
      <c r="C3959" t="s">
        <v>1325</v>
      </c>
      <c r="D3959" t="s">
        <v>197</v>
      </c>
      <c r="E3959" t="s">
        <v>1326</v>
      </c>
      <c r="F3959" t="s">
        <v>782</v>
      </c>
      <c r="H3959" t="s">
        <v>811</v>
      </c>
      <c r="I3959">
        <v>0</v>
      </c>
      <c r="J3959">
        <v>38</v>
      </c>
      <c r="M3959" t="s">
        <v>744</v>
      </c>
      <c r="N3959" t="s">
        <v>745</v>
      </c>
      <c r="O3959">
        <v>0</v>
      </c>
      <c r="P3959" t="s">
        <v>746</v>
      </c>
      <c r="Q3959" t="s">
        <v>747</v>
      </c>
      <c r="R3959" t="s">
        <v>747</v>
      </c>
      <c r="S3959" s="71">
        <v>45420</v>
      </c>
      <c r="T3959" s="94">
        <v>0.36458333333333331</v>
      </c>
      <c r="U3959" s="71">
        <v>45420</v>
      </c>
      <c r="V3959" s="94">
        <v>0.5625</v>
      </c>
      <c r="W3959">
        <v>285</v>
      </c>
      <c r="X3959">
        <v>4.75</v>
      </c>
      <c r="AB3959" t="s">
        <v>883</v>
      </c>
      <c r="AC3959" t="s">
        <v>1679</v>
      </c>
      <c r="AD3959">
        <v>124343</v>
      </c>
    </row>
    <row r="3960" spans="1:30" x14ac:dyDescent="0.25">
      <c r="A3960" t="s">
        <v>1324</v>
      </c>
      <c r="C3960" t="s">
        <v>1325</v>
      </c>
      <c r="D3960" t="s">
        <v>197</v>
      </c>
      <c r="E3960" t="s">
        <v>1326</v>
      </c>
      <c r="F3960" t="s">
        <v>782</v>
      </c>
      <c r="H3960" t="s">
        <v>811</v>
      </c>
      <c r="I3960">
        <v>0</v>
      </c>
      <c r="J3960">
        <v>38</v>
      </c>
      <c r="M3960" t="s">
        <v>744</v>
      </c>
      <c r="N3960" t="s">
        <v>745</v>
      </c>
      <c r="O3960">
        <v>0</v>
      </c>
      <c r="P3960" t="s">
        <v>746</v>
      </c>
      <c r="Q3960" t="s">
        <v>747</v>
      </c>
      <c r="R3960" t="s">
        <v>747</v>
      </c>
      <c r="S3960" s="71">
        <v>45422</v>
      </c>
      <c r="T3960" s="94">
        <v>0.36458333333333331</v>
      </c>
      <c r="U3960" s="71">
        <v>45422</v>
      </c>
      <c r="V3960" s="94">
        <v>0.40625</v>
      </c>
      <c r="W3960">
        <v>60</v>
      </c>
      <c r="X3960">
        <v>1</v>
      </c>
      <c r="AB3960" t="s">
        <v>1208</v>
      </c>
      <c r="AC3960" t="s">
        <v>1209</v>
      </c>
      <c r="AD3960">
        <v>96398</v>
      </c>
    </row>
    <row r="3961" spans="1:30" x14ac:dyDescent="0.25">
      <c r="A3961" t="s">
        <v>1324</v>
      </c>
      <c r="C3961" t="s">
        <v>1325</v>
      </c>
      <c r="D3961" t="s">
        <v>197</v>
      </c>
      <c r="E3961" t="s">
        <v>1326</v>
      </c>
      <c r="F3961" t="s">
        <v>782</v>
      </c>
      <c r="H3961" t="s">
        <v>811</v>
      </c>
      <c r="I3961">
        <v>0</v>
      </c>
      <c r="J3961">
        <v>38</v>
      </c>
      <c r="M3961" t="s">
        <v>744</v>
      </c>
      <c r="N3961" t="s">
        <v>745</v>
      </c>
      <c r="O3961">
        <v>0</v>
      </c>
      <c r="P3961" t="s">
        <v>746</v>
      </c>
      <c r="Q3961" t="s">
        <v>747</v>
      </c>
      <c r="R3961" t="s">
        <v>747</v>
      </c>
      <c r="S3961" s="71">
        <v>45425</v>
      </c>
      <c r="T3961" s="94">
        <v>0.39583333333333331</v>
      </c>
      <c r="U3961" s="71">
        <v>45425</v>
      </c>
      <c r="V3961" s="94">
        <v>0.625</v>
      </c>
      <c r="W3961">
        <v>330</v>
      </c>
      <c r="X3961">
        <v>5.5</v>
      </c>
      <c r="AB3961" t="s">
        <v>882</v>
      </c>
      <c r="AC3961" t="s">
        <v>1678</v>
      </c>
      <c r="AD3961">
        <v>99607</v>
      </c>
    </row>
    <row r="3962" spans="1:30" x14ac:dyDescent="0.25">
      <c r="A3962" t="s">
        <v>1336</v>
      </c>
      <c r="C3962" t="s">
        <v>1337</v>
      </c>
      <c r="D3962" t="s">
        <v>228</v>
      </c>
      <c r="E3962" t="s">
        <v>1338</v>
      </c>
      <c r="F3962" t="s">
        <v>782</v>
      </c>
      <c r="H3962" t="s">
        <v>811</v>
      </c>
      <c r="I3962">
        <v>0</v>
      </c>
      <c r="J3962">
        <v>38</v>
      </c>
      <c r="M3962" t="s">
        <v>744</v>
      </c>
      <c r="N3962" t="s">
        <v>745</v>
      </c>
      <c r="O3962">
        <v>0</v>
      </c>
      <c r="P3962" t="s">
        <v>783</v>
      </c>
      <c r="Q3962" t="s">
        <v>86</v>
      </c>
      <c r="R3962" t="s">
        <v>86</v>
      </c>
      <c r="S3962" s="71">
        <v>45414</v>
      </c>
      <c r="T3962" s="94">
        <v>0.41666666666666669</v>
      </c>
      <c r="U3962" s="71">
        <v>45414</v>
      </c>
      <c r="V3962" s="94">
        <v>0.5</v>
      </c>
      <c r="W3962">
        <v>120</v>
      </c>
      <c r="X3962">
        <v>2</v>
      </c>
      <c r="Y3962" t="s">
        <v>35</v>
      </c>
      <c r="AB3962" t="s">
        <v>1311</v>
      </c>
      <c r="AC3962" t="s">
        <v>1312</v>
      </c>
      <c r="AD3962">
        <v>100801</v>
      </c>
    </row>
    <row r="3963" spans="1:30" x14ac:dyDescent="0.25">
      <c r="A3963" t="s">
        <v>1336</v>
      </c>
      <c r="C3963" t="s">
        <v>1337</v>
      </c>
      <c r="D3963" t="s">
        <v>228</v>
      </c>
      <c r="E3963" t="s">
        <v>1338</v>
      </c>
      <c r="F3963" t="s">
        <v>782</v>
      </c>
      <c r="H3963" t="s">
        <v>811</v>
      </c>
      <c r="I3963">
        <v>0</v>
      </c>
      <c r="J3963">
        <v>38</v>
      </c>
      <c r="M3963" t="s">
        <v>744</v>
      </c>
      <c r="N3963" t="s">
        <v>745</v>
      </c>
      <c r="O3963">
        <v>0</v>
      </c>
      <c r="P3963" t="s">
        <v>791</v>
      </c>
      <c r="Q3963" t="s">
        <v>85</v>
      </c>
      <c r="R3963" t="s">
        <v>792</v>
      </c>
      <c r="S3963" s="71">
        <v>45419</v>
      </c>
      <c r="T3963" s="94">
        <v>0.39583333333333331</v>
      </c>
      <c r="U3963" s="71">
        <v>45419</v>
      </c>
      <c r="V3963" s="94">
        <v>0.45833333333333331</v>
      </c>
      <c r="W3963">
        <v>90</v>
      </c>
      <c r="X3963">
        <v>1.5</v>
      </c>
      <c r="Y3963" t="s">
        <v>34</v>
      </c>
      <c r="AB3963" t="s">
        <v>1568</v>
      </c>
      <c r="AC3963" t="s">
        <v>1569</v>
      </c>
      <c r="AD3963">
        <v>123735</v>
      </c>
    </row>
    <row r="3964" spans="1:30" x14ac:dyDescent="0.25">
      <c r="A3964" t="s">
        <v>1336</v>
      </c>
      <c r="C3964" t="s">
        <v>1337</v>
      </c>
      <c r="D3964" t="s">
        <v>228</v>
      </c>
      <c r="E3964" t="s">
        <v>1338</v>
      </c>
      <c r="F3964" t="s">
        <v>782</v>
      </c>
      <c r="H3964" t="s">
        <v>811</v>
      </c>
      <c r="I3964">
        <v>0</v>
      </c>
      <c r="J3964">
        <v>38</v>
      </c>
      <c r="M3964" t="s">
        <v>776</v>
      </c>
      <c r="N3964" t="s">
        <v>777</v>
      </c>
      <c r="P3964" t="s">
        <v>795</v>
      </c>
      <c r="Q3964" t="s">
        <v>85</v>
      </c>
      <c r="R3964" t="s">
        <v>792</v>
      </c>
      <c r="S3964" s="71">
        <v>45419</v>
      </c>
      <c r="T3964" s="94">
        <v>0.39583333333333331</v>
      </c>
      <c r="U3964" s="71">
        <v>45419</v>
      </c>
      <c r="V3964" s="94">
        <v>0.45833333333333331</v>
      </c>
      <c r="W3964">
        <v>8</v>
      </c>
      <c r="X3964">
        <v>0.133333333</v>
      </c>
      <c r="Y3964" t="s">
        <v>34</v>
      </c>
      <c r="AB3964" t="s">
        <v>1568</v>
      </c>
      <c r="AC3964" t="s">
        <v>1569</v>
      </c>
      <c r="AD3964">
        <v>123735</v>
      </c>
    </row>
    <row r="3965" spans="1:30" x14ac:dyDescent="0.25">
      <c r="A3965" t="s">
        <v>1336</v>
      </c>
      <c r="C3965" t="s">
        <v>1337</v>
      </c>
      <c r="D3965" t="s">
        <v>228</v>
      </c>
      <c r="E3965" t="s">
        <v>1338</v>
      </c>
      <c r="F3965" t="s">
        <v>782</v>
      </c>
      <c r="H3965" t="s">
        <v>811</v>
      </c>
      <c r="I3965">
        <v>0</v>
      </c>
      <c r="J3965">
        <v>38</v>
      </c>
      <c r="M3965" t="s">
        <v>744</v>
      </c>
      <c r="N3965" t="s">
        <v>745</v>
      </c>
      <c r="O3965">
        <v>0</v>
      </c>
      <c r="P3965" t="s">
        <v>783</v>
      </c>
      <c r="Q3965" t="s">
        <v>86</v>
      </c>
      <c r="R3965" t="s">
        <v>86</v>
      </c>
      <c r="S3965" s="71">
        <v>45419</v>
      </c>
      <c r="T3965" s="94">
        <v>0.54166666666666663</v>
      </c>
      <c r="U3965" s="71">
        <v>45419</v>
      </c>
      <c r="V3965" s="94">
        <v>0.66666666666666663</v>
      </c>
      <c r="W3965">
        <v>180</v>
      </c>
      <c r="X3965">
        <v>3</v>
      </c>
      <c r="Y3965" t="s">
        <v>35</v>
      </c>
      <c r="AB3965" t="s">
        <v>1341</v>
      </c>
      <c r="AC3965" t="s">
        <v>1342</v>
      </c>
      <c r="AD3965">
        <v>121214</v>
      </c>
    </row>
    <row r="3966" spans="1:30" x14ac:dyDescent="0.25">
      <c r="A3966" t="s">
        <v>1336</v>
      </c>
      <c r="C3966" t="s">
        <v>1337</v>
      </c>
      <c r="D3966" t="s">
        <v>228</v>
      </c>
      <c r="E3966" t="s">
        <v>1338</v>
      </c>
      <c r="F3966" t="s">
        <v>782</v>
      </c>
      <c r="H3966" t="s">
        <v>811</v>
      </c>
      <c r="I3966">
        <v>0</v>
      </c>
      <c r="J3966">
        <v>38</v>
      </c>
      <c r="M3966" t="s">
        <v>776</v>
      </c>
      <c r="N3966" t="s">
        <v>777</v>
      </c>
      <c r="P3966" t="s">
        <v>788</v>
      </c>
      <c r="Q3966" t="s">
        <v>86</v>
      </c>
      <c r="R3966" t="s">
        <v>86</v>
      </c>
      <c r="S3966" s="71">
        <v>45419</v>
      </c>
      <c r="T3966" s="94">
        <v>0.54166666666666663</v>
      </c>
      <c r="U3966" s="71">
        <v>45419</v>
      </c>
      <c r="V3966" s="94">
        <v>0.66666666666666663</v>
      </c>
      <c r="W3966">
        <v>6</v>
      </c>
      <c r="X3966">
        <v>0.1</v>
      </c>
      <c r="Y3966" t="s">
        <v>35</v>
      </c>
      <c r="AB3966" t="s">
        <v>1341</v>
      </c>
      <c r="AC3966" t="s">
        <v>1342</v>
      </c>
      <c r="AD3966">
        <v>121214</v>
      </c>
    </row>
    <row r="3967" spans="1:30" x14ac:dyDescent="0.25">
      <c r="A3967" t="s">
        <v>1336</v>
      </c>
      <c r="C3967" t="s">
        <v>1337</v>
      </c>
      <c r="D3967" t="s">
        <v>228</v>
      </c>
      <c r="E3967" t="s">
        <v>1338</v>
      </c>
      <c r="F3967" t="s">
        <v>782</v>
      </c>
      <c r="H3967" t="s">
        <v>811</v>
      </c>
      <c r="I3967">
        <v>0</v>
      </c>
      <c r="J3967">
        <v>38</v>
      </c>
      <c r="M3967" t="s">
        <v>789</v>
      </c>
      <c r="N3967" t="s">
        <v>777</v>
      </c>
      <c r="P3967" t="s">
        <v>790</v>
      </c>
      <c r="S3967" s="71">
        <v>45419</v>
      </c>
      <c r="T3967" s="94">
        <v>0.54166666666666663</v>
      </c>
      <c r="U3967" s="71">
        <v>45419</v>
      </c>
      <c r="V3967" s="94">
        <v>0.66666666666666663</v>
      </c>
      <c r="W3967">
        <v>0.27</v>
      </c>
      <c r="X3967">
        <v>4.4999999999999997E-3</v>
      </c>
      <c r="Y3967" t="s">
        <v>35</v>
      </c>
      <c r="AD3967">
        <v>121214</v>
      </c>
    </row>
    <row r="3968" spans="1:30" x14ac:dyDescent="0.25">
      <c r="A3968" t="s">
        <v>1336</v>
      </c>
      <c r="C3968" t="s">
        <v>1337</v>
      </c>
      <c r="D3968" t="s">
        <v>228</v>
      </c>
      <c r="E3968" t="s">
        <v>1338</v>
      </c>
      <c r="F3968" t="s">
        <v>782</v>
      </c>
      <c r="H3968" t="s">
        <v>811</v>
      </c>
      <c r="I3968">
        <v>0</v>
      </c>
      <c r="J3968">
        <v>38</v>
      </c>
      <c r="M3968" t="s">
        <v>744</v>
      </c>
      <c r="N3968" t="s">
        <v>745</v>
      </c>
      <c r="O3968">
        <v>0</v>
      </c>
      <c r="P3968" t="s">
        <v>791</v>
      </c>
      <c r="Q3968" t="s">
        <v>85</v>
      </c>
      <c r="R3968" t="s">
        <v>792</v>
      </c>
      <c r="S3968" s="71">
        <v>45420</v>
      </c>
      <c r="T3968" s="94">
        <v>0.58333333333333337</v>
      </c>
      <c r="U3968" s="71">
        <v>45420</v>
      </c>
      <c r="V3968" s="94">
        <v>0.70833333333333337</v>
      </c>
      <c r="W3968">
        <v>180</v>
      </c>
      <c r="X3968">
        <v>3</v>
      </c>
      <c r="Y3968" t="s">
        <v>34</v>
      </c>
      <c r="AB3968" t="s">
        <v>1343</v>
      </c>
      <c r="AC3968" t="s">
        <v>1344</v>
      </c>
      <c r="AD3968">
        <v>93156</v>
      </c>
    </row>
    <row r="3969" spans="1:30" x14ac:dyDescent="0.25">
      <c r="A3969" t="s">
        <v>1336</v>
      </c>
      <c r="C3969" t="s">
        <v>1337</v>
      </c>
      <c r="D3969" t="s">
        <v>228</v>
      </c>
      <c r="E3969" t="s">
        <v>1338</v>
      </c>
      <c r="F3969" t="s">
        <v>782</v>
      </c>
      <c r="H3969" t="s">
        <v>811</v>
      </c>
      <c r="I3969">
        <v>0</v>
      </c>
      <c r="J3969">
        <v>38</v>
      </c>
      <c r="M3969" t="s">
        <v>776</v>
      </c>
      <c r="N3969" t="s">
        <v>777</v>
      </c>
      <c r="P3969" t="s">
        <v>795</v>
      </c>
      <c r="Q3969" t="s">
        <v>85</v>
      </c>
      <c r="R3969" t="s">
        <v>792</v>
      </c>
      <c r="S3969" s="71">
        <v>45420</v>
      </c>
      <c r="T3969" s="94">
        <v>0.58333333333333337</v>
      </c>
      <c r="U3969" s="71">
        <v>45420</v>
      </c>
      <c r="V3969" s="94">
        <v>0.70833333333333337</v>
      </c>
      <c r="W3969">
        <v>8</v>
      </c>
      <c r="X3969">
        <v>0.133333333</v>
      </c>
      <c r="Y3969" t="s">
        <v>34</v>
      </c>
      <c r="AB3969" t="s">
        <v>1343</v>
      </c>
      <c r="AC3969" t="s">
        <v>1344</v>
      </c>
      <c r="AD3969">
        <v>93156</v>
      </c>
    </row>
    <row r="3970" spans="1:30" x14ac:dyDescent="0.25">
      <c r="A3970" t="s">
        <v>1336</v>
      </c>
      <c r="C3970" t="s">
        <v>1337</v>
      </c>
      <c r="D3970" t="s">
        <v>228</v>
      </c>
      <c r="E3970" t="s">
        <v>1338</v>
      </c>
      <c r="F3970" t="s">
        <v>782</v>
      </c>
      <c r="H3970" t="s">
        <v>811</v>
      </c>
      <c r="I3970">
        <v>0</v>
      </c>
      <c r="J3970">
        <v>38</v>
      </c>
      <c r="M3970" t="s">
        <v>744</v>
      </c>
      <c r="N3970" t="s">
        <v>745</v>
      </c>
      <c r="O3970">
        <v>0</v>
      </c>
      <c r="P3970" t="s">
        <v>783</v>
      </c>
      <c r="Q3970" t="s">
        <v>86</v>
      </c>
      <c r="R3970" t="s">
        <v>86</v>
      </c>
      <c r="S3970" s="71">
        <v>45421</v>
      </c>
      <c r="T3970" s="94">
        <v>0.41666666666666669</v>
      </c>
      <c r="U3970" s="71">
        <v>45421</v>
      </c>
      <c r="V3970" s="94">
        <v>0.5</v>
      </c>
      <c r="W3970">
        <v>120</v>
      </c>
      <c r="X3970">
        <v>2</v>
      </c>
      <c r="Y3970" t="s">
        <v>35</v>
      </c>
      <c r="AB3970" t="s">
        <v>1311</v>
      </c>
      <c r="AC3970" t="s">
        <v>1312</v>
      </c>
      <c r="AD3970">
        <v>100802</v>
      </c>
    </row>
    <row r="3971" spans="1:30" x14ac:dyDescent="0.25">
      <c r="A3971" t="s">
        <v>1336</v>
      </c>
      <c r="C3971" t="s">
        <v>1337</v>
      </c>
      <c r="D3971" t="s">
        <v>228</v>
      </c>
      <c r="E3971" t="s">
        <v>1338</v>
      </c>
      <c r="F3971" t="s">
        <v>782</v>
      </c>
      <c r="H3971" t="s">
        <v>811</v>
      </c>
      <c r="I3971">
        <v>0</v>
      </c>
      <c r="J3971">
        <v>38</v>
      </c>
      <c r="M3971" t="s">
        <v>744</v>
      </c>
      <c r="N3971" t="s">
        <v>745</v>
      </c>
      <c r="O3971">
        <v>0</v>
      </c>
      <c r="P3971" t="s">
        <v>816</v>
      </c>
      <c r="Q3971" t="s">
        <v>86</v>
      </c>
      <c r="R3971" t="s">
        <v>86</v>
      </c>
      <c r="S3971" s="71">
        <v>45426</v>
      </c>
      <c r="T3971" s="94">
        <v>0.54166666666666663</v>
      </c>
      <c r="U3971" s="71">
        <v>45426</v>
      </c>
      <c r="V3971" s="94">
        <v>0.625</v>
      </c>
      <c r="W3971">
        <v>120</v>
      </c>
      <c r="X3971">
        <v>2</v>
      </c>
      <c r="Y3971" t="s">
        <v>35</v>
      </c>
      <c r="AB3971" t="s">
        <v>1341</v>
      </c>
      <c r="AC3971" t="s">
        <v>1342</v>
      </c>
      <c r="AD3971">
        <v>121221</v>
      </c>
    </row>
    <row r="3972" spans="1:30" x14ac:dyDescent="0.25">
      <c r="A3972" t="s">
        <v>1336</v>
      </c>
      <c r="C3972" t="s">
        <v>1337</v>
      </c>
      <c r="D3972" t="s">
        <v>228</v>
      </c>
      <c r="E3972" t="s">
        <v>1338</v>
      </c>
      <c r="F3972" t="s">
        <v>782</v>
      </c>
      <c r="H3972" t="s">
        <v>811</v>
      </c>
      <c r="I3972">
        <v>0</v>
      </c>
      <c r="J3972">
        <v>38</v>
      </c>
      <c r="M3972" t="s">
        <v>776</v>
      </c>
      <c r="N3972" t="s">
        <v>777</v>
      </c>
      <c r="P3972" t="s">
        <v>788</v>
      </c>
      <c r="Q3972" t="s">
        <v>86</v>
      </c>
      <c r="R3972" t="s">
        <v>86</v>
      </c>
      <c r="S3972" s="71">
        <v>45426</v>
      </c>
      <c r="T3972" s="94">
        <v>0.54166666666666663</v>
      </c>
      <c r="U3972" s="71">
        <v>45426</v>
      </c>
      <c r="V3972" s="94">
        <v>0.625</v>
      </c>
      <c r="W3972">
        <v>6</v>
      </c>
      <c r="X3972">
        <v>0.1</v>
      </c>
      <c r="Y3972" t="s">
        <v>35</v>
      </c>
      <c r="AB3972" t="s">
        <v>1341</v>
      </c>
      <c r="AC3972" t="s">
        <v>1342</v>
      </c>
      <c r="AD3972">
        <v>121221</v>
      </c>
    </row>
    <row r="3973" spans="1:30" x14ac:dyDescent="0.25">
      <c r="A3973" t="s">
        <v>1336</v>
      </c>
      <c r="C3973" t="s">
        <v>1337</v>
      </c>
      <c r="D3973" t="s">
        <v>228</v>
      </c>
      <c r="E3973" t="s">
        <v>1338</v>
      </c>
      <c r="F3973" t="s">
        <v>782</v>
      </c>
      <c r="H3973" t="s">
        <v>811</v>
      </c>
      <c r="I3973">
        <v>0</v>
      </c>
      <c r="J3973">
        <v>38</v>
      </c>
      <c r="M3973" t="s">
        <v>744</v>
      </c>
      <c r="N3973" t="s">
        <v>796</v>
      </c>
      <c r="O3973">
        <v>0</v>
      </c>
      <c r="P3973" t="s">
        <v>797</v>
      </c>
      <c r="Q3973" t="s">
        <v>747</v>
      </c>
      <c r="R3973" t="s">
        <v>747</v>
      </c>
      <c r="S3973" s="71">
        <v>45427</v>
      </c>
      <c r="T3973" s="94">
        <v>0.29166666666666669</v>
      </c>
      <c r="U3973" s="71">
        <v>45427</v>
      </c>
      <c r="V3973" s="94">
        <v>0.3125</v>
      </c>
      <c r="W3973">
        <v>30</v>
      </c>
      <c r="X3973">
        <v>0.5</v>
      </c>
      <c r="AB3973" t="s">
        <v>798</v>
      </c>
      <c r="AC3973" t="s">
        <v>799</v>
      </c>
      <c r="AD3973">
        <v>129049</v>
      </c>
    </row>
    <row r="3974" spans="1:30" x14ac:dyDescent="0.25">
      <c r="A3974" t="s">
        <v>1336</v>
      </c>
      <c r="C3974" t="s">
        <v>1337</v>
      </c>
      <c r="D3974" t="s">
        <v>228</v>
      </c>
      <c r="E3974" t="s">
        <v>1338</v>
      </c>
      <c r="F3974" t="s">
        <v>782</v>
      </c>
      <c r="H3974" t="s">
        <v>811</v>
      </c>
      <c r="I3974">
        <v>0</v>
      </c>
      <c r="J3974">
        <v>38</v>
      </c>
      <c r="M3974" t="s">
        <v>744</v>
      </c>
      <c r="N3974" t="s">
        <v>745</v>
      </c>
      <c r="O3974">
        <v>0</v>
      </c>
      <c r="P3974" t="s">
        <v>791</v>
      </c>
      <c r="Q3974" t="s">
        <v>85</v>
      </c>
      <c r="R3974" t="s">
        <v>792</v>
      </c>
      <c r="S3974" s="71">
        <v>45427</v>
      </c>
      <c r="T3974" s="94">
        <v>0.4375</v>
      </c>
      <c r="U3974" s="71">
        <v>45427</v>
      </c>
      <c r="V3974" s="94">
        <v>0.5625</v>
      </c>
      <c r="W3974">
        <v>180</v>
      </c>
      <c r="X3974">
        <v>3</v>
      </c>
      <c r="Y3974" t="s">
        <v>34</v>
      </c>
      <c r="AB3974" t="s">
        <v>1339</v>
      </c>
      <c r="AC3974" t="s">
        <v>1340</v>
      </c>
      <c r="AD3974">
        <v>120716</v>
      </c>
    </row>
    <row r="3975" spans="1:30" x14ac:dyDescent="0.25">
      <c r="A3975" t="s">
        <v>1336</v>
      </c>
      <c r="C3975" t="s">
        <v>1337</v>
      </c>
      <c r="D3975" t="s">
        <v>228</v>
      </c>
      <c r="E3975" t="s">
        <v>1338</v>
      </c>
      <c r="F3975" t="s">
        <v>782</v>
      </c>
      <c r="H3975" t="s">
        <v>811</v>
      </c>
      <c r="I3975">
        <v>0</v>
      </c>
      <c r="J3975">
        <v>38</v>
      </c>
      <c r="M3975" t="s">
        <v>776</v>
      </c>
      <c r="N3975" t="s">
        <v>777</v>
      </c>
      <c r="P3975" t="s">
        <v>795</v>
      </c>
      <c r="Q3975" t="s">
        <v>85</v>
      </c>
      <c r="R3975" t="s">
        <v>792</v>
      </c>
      <c r="S3975" s="71">
        <v>45427</v>
      </c>
      <c r="T3975" s="94">
        <v>0.4375</v>
      </c>
      <c r="U3975" s="71">
        <v>45427</v>
      </c>
      <c r="V3975" s="94">
        <v>0.5625</v>
      </c>
      <c r="W3975">
        <v>5</v>
      </c>
      <c r="X3975">
        <v>8.3333332999999996E-2</v>
      </c>
      <c r="Y3975" t="s">
        <v>34</v>
      </c>
      <c r="AB3975" t="s">
        <v>1339</v>
      </c>
      <c r="AC3975" t="s">
        <v>1340</v>
      </c>
      <c r="AD3975">
        <v>120716</v>
      </c>
    </row>
    <row r="3976" spans="1:30" x14ac:dyDescent="0.25">
      <c r="A3976" t="s">
        <v>1336</v>
      </c>
      <c r="C3976" t="s">
        <v>1337</v>
      </c>
      <c r="D3976" t="s">
        <v>228</v>
      </c>
      <c r="E3976" t="s">
        <v>1338</v>
      </c>
      <c r="F3976" t="s">
        <v>782</v>
      </c>
      <c r="H3976" t="s">
        <v>811</v>
      </c>
      <c r="I3976">
        <v>0</v>
      </c>
      <c r="J3976">
        <v>38</v>
      </c>
      <c r="M3976" t="s">
        <v>744</v>
      </c>
      <c r="N3976" t="s">
        <v>745</v>
      </c>
      <c r="O3976">
        <v>0</v>
      </c>
      <c r="P3976" t="s">
        <v>791</v>
      </c>
      <c r="Q3976" t="s">
        <v>85</v>
      </c>
      <c r="R3976" t="s">
        <v>792</v>
      </c>
      <c r="S3976" s="71">
        <v>45427</v>
      </c>
      <c r="T3976" s="94">
        <v>0.58333333333333337</v>
      </c>
      <c r="U3976" s="71">
        <v>45427</v>
      </c>
      <c r="V3976" s="94">
        <v>0.70833333333333337</v>
      </c>
      <c r="W3976">
        <v>180</v>
      </c>
      <c r="X3976">
        <v>3</v>
      </c>
      <c r="Y3976" t="s">
        <v>34</v>
      </c>
      <c r="AB3976" t="s">
        <v>1343</v>
      </c>
      <c r="AC3976" t="s">
        <v>1344</v>
      </c>
      <c r="AD3976">
        <v>96067</v>
      </c>
    </row>
    <row r="3977" spans="1:30" x14ac:dyDescent="0.25">
      <c r="A3977" t="s">
        <v>1336</v>
      </c>
      <c r="C3977" t="s">
        <v>1337</v>
      </c>
      <c r="D3977" t="s">
        <v>228</v>
      </c>
      <c r="E3977" t="s">
        <v>1338</v>
      </c>
      <c r="F3977" t="s">
        <v>782</v>
      </c>
      <c r="H3977" t="s">
        <v>811</v>
      </c>
      <c r="I3977">
        <v>0</v>
      </c>
      <c r="J3977">
        <v>38</v>
      </c>
      <c r="M3977" t="s">
        <v>776</v>
      </c>
      <c r="N3977" t="s">
        <v>777</v>
      </c>
      <c r="P3977" t="s">
        <v>795</v>
      </c>
      <c r="Q3977" t="s">
        <v>85</v>
      </c>
      <c r="R3977" t="s">
        <v>792</v>
      </c>
      <c r="S3977" s="71">
        <v>45427</v>
      </c>
      <c r="T3977" s="94">
        <v>0.58333333333333337</v>
      </c>
      <c r="U3977" s="71">
        <v>45427</v>
      </c>
      <c r="V3977" s="94">
        <v>0.70833333333333337</v>
      </c>
      <c r="W3977">
        <v>8</v>
      </c>
      <c r="X3977">
        <v>0.133333333</v>
      </c>
      <c r="Y3977" t="s">
        <v>34</v>
      </c>
      <c r="AB3977" t="s">
        <v>1343</v>
      </c>
      <c r="AC3977" t="s">
        <v>1344</v>
      </c>
      <c r="AD3977">
        <v>96067</v>
      </c>
    </row>
    <row r="3978" spans="1:30" x14ac:dyDescent="0.25">
      <c r="A3978" t="s">
        <v>1336</v>
      </c>
      <c r="C3978" t="s">
        <v>1337</v>
      </c>
      <c r="D3978" t="s">
        <v>228</v>
      </c>
      <c r="E3978" t="s">
        <v>1338</v>
      </c>
      <c r="F3978" t="s">
        <v>782</v>
      </c>
      <c r="H3978" t="s">
        <v>811</v>
      </c>
      <c r="I3978">
        <v>0</v>
      </c>
      <c r="J3978">
        <v>38</v>
      </c>
      <c r="M3978" t="s">
        <v>789</v>
      </c>
      <c r="N3978" t="s">
        <v>777</v>
      </c>
      <c r="P3978" t="s">
        <v>790</v>
      </c>
      <c r="S3978" s="71">
        <v>45427</v>
      </c>
      <c r="T3978" s="94">
        <v>0.58333333333333337</v>
      </c>
      <c r="U3978" s="71">
        <v>45427</v>
      </c>
      <c r="V3978" s="94">
        <v>0.70833333333333337</v>
      </c>
      <c r="W3978">
        <v>2.33</v>
      </c>
      <c r="X3978">
        <v>3.8833332999999998E-2</v>
      </c>
      <c r="Y3978" t="s">
        <v>34</v>
      </c>
      <c r="AD3978">
        <v>96067</v>
      </c>
    </row>
    <row r="3979" spans="1:30" x14ac:dyDescent="0.25">
      <c r="A3979" t="s">
        <v>1345</v>
      </c>
      <c r="C3979" t="s">
        <v>1346</v>
      </c>
      <c r="D3979" t="s">
        <v>217</v>
      </c>
      <c r="E3979" t="s">
        <v>1347</v>
      </c>
      <c r="F3979" t="s">
        <v>1348</v>
      </c>
      <c r="G3979" t="s">
        <v>38</v>
      </c>
      <c r="H3979" t="s">
        <v>753</v>
      </c>
      <c r="I3979">
        <v>35</v>
      </c>
      <c r="J3979">
        <v>35</v>
      </c>
      <c r="M3979" t="s">
        <v>744</v>
      </c>
      <c r="N3979" t="s">
        <v>745</v>
      </c>
      <c r="O3979">
        <v>0</v>
      </c>
      <c r="P3979" t="s">
        <v>1349</v>
      </c>
      <c r="Q3979" t="s">
        <v>85</v>
      </c>
      <c r="R3979" t="s">
        <v>792</v>
      </c>
      <c r="S3979" s="71">
        <v>45414</v>
      </c>
      <c r="T3979" s="94">
        <v>0.32291666666666669</v>
      </c>
      <c r="U3979" s="71">
        <v>45414</v>
      </c>
      <c r="V3979" s="94">
        <v>0.3263888888888889</v>
      </c>
      <c r="W3979">
        <v>5</v>
      </c>
      <c r="X3979">
        <v>8.3333332999999996E-2</v>
      </c>
      <c r="Y3979" t="s">
        <v>30</v>
      </c>
      <c r="AB3979" t="s">
        <v>1883</v>
      </c>
      <c r="AC3979" t="s">
        <v>1884</v>
      </c>
      <c r="AD3979">
        <v>124824</v>
      </c>
    </row>
    <row r="3980" spans="1:30" x14ac:dyDescent="0.25">
      <c r="A3980" t="s">
        <v>1345</v>
      </c>
      <c r="C3980" t="s">
        <v>1346</v>
      </c>
      <c r="D3980" t="s">
        <v>217</v>
      </c>
      <c r="E3980" t="s">
        <v>1347</v>
      </c>
      <c r="F3980" t="s">
        <v>1348</v>
      </c>
      <c r="G3980" t="s">
        <v>38</v>
      </c>
      <c r="H3980" t="s">
        <v>753</v>
      </c>
      <c r="I3980">
        <v>35</v>
      </c>
      <c r="J3980">
        <v>35</v>
      </c>
      <c r="M3980" t="s">
        <v>744</v>
      </c>
      <c r="N3980" t="s">
        <v>745</v>
      </c>
      <c r="O3980">
        <v>0</v>
      </c>
      <c r="P3980" t="s">
        <v>1349</v>
      </c>
      <c r="Q3980" t="s">
        <v>85</v>
      </c>
      <c r="R3980" t="s">
        <v>792</v>
      </c>
      <c r="S3980" s="71">
        <v>45414</v>
      </c>
      <c r="T3980" s="94">
        <v>0.32291666666666669</v>
      </c>
      <c r="U3980" s="71">
        <v>45414</v>
      </c>
      <c r="V3980" s="94">
        <v>0.3263888888888889</v>
      </c>
      <c r="W3980">
        <v>5</v>
      </c>
      <c r="X3980">
        <v>8.3333332999999996E-2</v>
      </c>
      <c r="Y3980" t="s">
        <v>30</v>
      </c>
      <c r="AB3980" t="s">
        <v>1356</v>
      </c>
      <c r="AC3980" t="s">
        <v>1357</v>
      </c>
      <c r="AD3980">
        <v>124823</v>
      </c>
    </row>
    <row r="3981" spans="1:30" x14ac:dyDescent="0.25">
      <c r="A3981" t="s">
        <v>1345</v>
      </c>
      <c r="C3981" t="s">
        <v>1346</v>
      </c>
      <c r="D3981" t="s">
        <v>217</v>
      </c>
      <c r="E3981" t="s">
        <v>1347</v>
      </c>
      <c r="F3981" t="s">
        <v>1348</v>
      </c>
      <c r="G3981" t="s">
        <v>38</v>
      </c>
      <c r="H3981" t="s">
        <v>753</v>
      </c>
      <c r="I3981">
        <v>35</v>
      </c>
      <c r="J3981">
        <v>35</v>
      </c>
      <c r="M3981" t="s">
        <v>744</v>
      </c>
      <c r="N3981" t="s">
        <v>745</v>
      </c>
      <c r="O3981">
        <v>0</v>
      </c>
      <c r="P3981" t="s">
        <v>1349</v>
      </c>
      <c r="Q3981" t="s">
        <v>85</v>
      </c>
      <c r="R3981" t="s">
        <v>792</v>
      </c>
      <c r="S3981" s="71">
        <v>45414</v>
      </c>
      <c r="T3981" s="94">
        <v>0.3298611111111111</v>
      </c>
      <c r="U3981" s="71">
        <v>45414</v>
      </c>
      <c r="V3981" s="94">
        <v>0.33333333333333331</v>
      </c>
      <c r="W3981">
        <v>5</v>
      </c>
      <c r="X3981">
        <v>8.3333332999999996E-2</v>
      </c>
      <c r="Y3981" t="s">
        <v>34</v>
      </c>
      <c r="AB3981" t="s">
        <v>916</v>
      </c>
      <c r="AC3981" t="s">
        <v>917</v>
      </c>
      <c r="AD3981">
        <v>124830</v>
      </c>
    </row>
    <row r="3982" spans="1:30" x14ac:dyDescent="0.25">
      <c r="A3982" t="s">
        <v>1345</v>
      </c>
      <c r="C3982" t="s">
        <v>1346</v>
      </c>
      <c r="D3982" t="s">
        <v>217</v>
      </c>
      <c r="E3982" t="s">
        <v>1347</v>
      </c>
      <c r="F3982" t="s">
        <v>1348</v>
      </c>
      <c r="G3982" t="s">
        <v>38</v>
      </c>
      <c r="H3982" t="s">
        <v>753</v>
      </c>
      <c r="I3982">
        <v>35</v>
      </c>
      <c r="J3982">
        <v>35</v>
      </c>
      <c r="M3982" t="s">
        <v>744</v>
      </c>
      <c r="N3982" t="s">
        <v>745</v>
      </c>
      <c r="O3982">
        <v>0</v>
      </c>
      <c r="P3982" t="s">
        <v>1350</v>
      </c>
      <c r="Q3982" t="s">
        <v>86</v>
      </c>
      <c r="R3982" t="s">
        <v>86</v>
      </c>
      <c r="S3982" s="71">
        <v>45414</v>
      </c>
      <c r="T3982" s="94">
        <v>0.33680555555555558</v>
      </c>
      <c r="U3982" s="71">
        <v>45414</v>
      </c>
      <c r="V3982" s="94">
        <v>0.34027777777777779</v>
      </c>
      <c r="W3982">
        <v>5</v>
      </c>
      <c r="X3982">
        <v>8.3333332999999996E-2</v>
      </c>
      <c r="Y3982" t="s">
        <v>35</v>
      </c>
      <c r="AB3982" t="s">
        <v>1095</v>
      </c>
      <c r="AC3982" t="s">
        <v>1096</v>
      </c>
      <c r="AD3982">
        <v>124819</v>
      </c>
    </row>
    <row r="3983" spans="1:30" x14ac:dyDescent="0.25">
      <c r="A3983" t="s">
        <v>1345</v>
      </c>
      <c r="C3983" t="s">
        <v>1346</v>
      </c>
      <c r="D3983" t="s">
        <v>217</v>
      </c>
      <c r="E3983" t="s">
        <v>1347</v>
      </c>
      <c r="F3983" t="s">
        <v>1348</v>
      </c>
      <c r="G3983" t="s">
        <v>38</v>
      </c>
      <c r="H3983" t="s">
        <v>753</v>
      </c>
      <c r="I3983">
        <v>35</v>
      </c>
      <c r="J3983">
        <v>35</v>
      </c>
      <c r="M3983" t="s">
        <v>744</v>
      </c>
      <c r="N3983" t="s">
        <v>745</v>
      </c>
      <c r="O3983">
        <v>0</v>
      </c>
      <c r="P3983" t="s">
        <v>1349</v>
      </c>
      <c r="Q3983" t="s">
        <v>85</v>
      </c>
      <c r="R3983" t="s">
        <v>792</v>
      </c>
      <c r="S3983" s="71">
        <v>45414</v>
      </c>
      <c r="T3983" s="94">
        <v>0.34722222222222221</v>
      </c>
      <c r="U3983" s="71">
        <v>45414</v>
      </c>
      <c r="V3983" s="94">
        <v>0.35069444444444442</v>
      </c>
      <c r="W3983">
        <v>5</v>
      </c>
      <c r="X3983">
        <v>8.3333332999999996E-2</v>
      </c>
      <c r="Y3983" t="s">
        <v>30</v>
      </c>
      <c r="AB3983" t="s">
        <v>1885</v>
      </c>
      <c r="AC3983" t="s">
        <v>1886</v>
      </c>
      <c r="AD3983">
        <v>124829</v>
      </c>
    </row>
    <row r="3984" spans="1:30" x14ac:dyDescent="0.25">
      <c r="A3984" t="s">
        <v>1345</v>
      </c>
      <c r="C3984" t="s">
        <v>1346</v>
      </c>
      <c r="D3984" t="s">
        <v>217</v>
      </c>
      <c r="E3984" t="s">
        <v>1347</v>
      </c>
      <c r="F3984" t="s">
        <v>1348</v>
      </c>
      <c r="G3984" t="s">
        <v>38</v>
      </c>
      <c r="H3984" t="s">
        <v>753</v>
      </c>
      <c r="I3984">
        <v>35</v>
      </c>
      <c r="J3984">
        <v>35</v>
      </c>
      <c r="M3984" t="s">
        <v>744</v>
      </c>
      <c r="N3984" t="s">
        <v>745</v>
      </c>
      <c r="O3984">
        <v>0</v>
      </c>
      <c r="P3984" t="s">
        <v>1349</v>
      </c>
      <c r="Q3984" t="s">
        <v>85</v>
      </c>
      <c r="R3984" t="s">
        <v>792</v>
      </c>
      <c r="S3984" s="71">
        <v>45414</v>
      </c>
      <c r="T3984" s="94">
        <v>0.3576388888888889</v>
      </c>
      <c r="U3984" s="71">
        <v>45414</v>
      </c>
      <c r="V3984" s="94">
        <v>0.3611111111111111</v>
      </c>
      <c r="W3984">
        <v>5</v>
      </c>
      <c r="X3984">
        <v>8.3333332999999996E-2</v>
      </c>
      <c r="AB3984" t="s">
        <v>1887</v>
      </c>
      <c r="AC3984" t="s">
        <v>1888</v>
      </c>
      <c r="AD3984">
        <v>124831</v>
      </c>
    </row>
    <row r="3985" spans="1:30" x14ac:dyDescent="0.25">
      <c r="A3985" t="s">
        <v>1345</v>
      </c>
      <c r="C3985" t="s">
        <v>1346</v>
      </c>
      <c r="D3985" t="s">
        <v>217</v>
      </c>
      <c r="E3985" t="s">
        <v>1347</v>
      </c>
      <c r="F3985" t="s">
        <v>1348</v>
      </c>
      <c r="G3985" t="s">
        <v>38</v>
      </c>
      <c r="H3985" t="s">
        <v>753</v>
      </c>
      <c r="I3985">
        <v>35</v>
      </c>
      <c r="J3985">
        <v>35</v>
      </c>
      <c r="M3985" t="s">
        <v>744</v>
      </c>
      <c r="N3985" t="s">
        <v>745</v>
      </c>
      <c r="O3985">
        <v>0</v>
      </c>
      <c r="P3985" t="s">
        <v>1349</v>
      </c>
      <c r="Q3985" t="s">
        <v>85</v>
      </c>
      <c r="R3985" t="s">
        <v>792</v>
      </c>
      <c r="S3985" s="71">
        <v>45415</v>
      </c>
      <c r="T3985" s="94">
        <v>0.32291666666666669</v>
      </c>
      <c r="U3985" s="71">
        <v>45415</v>
      </c>
      <c r="V3985" s="94">
        <v>0.3263888888888889</v>
      </c>
      <c r="W3985">
        <v>5</v>
      </c>
      <c r="X3985">
        <v>8.3333332999999996E-2</v>
      </c>
      <c r="Y3985" t="s">
        <v>38</v>
      </c>
      <c r="AB3985" t="s">
        <v>1358</v>
      </c>
      <c r="AC3985" t="s">
        <v>1359</v>
      </c>
      <c r="AD3985">
        <v>124828</v>
      </c>
    </row>
    <row r="3986" spans="1:30" x14ac:dyDescent="0.25">
      <c r="A3986" t="s">
        <v>1345</v>
      </c>
      <c r="C3986" t="s">
        <v>1346</v>
      </c>
      <c r="D3986" t="s">
        <v>217</v>
      </c>
      <c r="E3986" t="s">
        <v>1347</v>
      </c>
      <c r="F3986" t="s">
        <v>1348</v>
      </c>
      <c r="G3986" t="s">
        <v>38</v>
      </c>
      <c r="H3986" t="s">
        <v>753</v>
      </c>
      <c r="I3986">
        <v>35</v>
      </c>
      <c r="J3986">
        <v>35</v>
      </c>
      <c r="M3986" t="s">
        <v>744</v>
      </c>
      <c r="N3986" t="s">
        <v>745</v>
      </c>
      <c r="O3986">
        <v>0</v>
      </c>
      <c r="P3986" t="s">
        <v>1353</v>
      </c>
      <c r="Q3986" t="s">
        <v>86</v>
      </c>
      <c r="R3986" t="s">
        <v>86</v>
      </c>
      <c r="S3986" s="71">
        <v>45415</v>
      </c>
      <c r="T3986" s="94">
        <v>0.3298611111111111</v>
      </c>
      <c r="U3986" s="71">
        <v>45415</v>
      </c>
      <c r="V3986" s="94">
        <v>0.33333333333333331</v>
      </c>
      <c r="W3986">
        <v>5</v>
      </c>
      <c r="X3986">
        <v>8.3333332999999996E-2</v>
      </c>
      <c r="Y3986" t="s">
        <v>35</v>
      </c>
      <c r="AB3986" t="s">
        <v>1354</v>
      </c>
      <c r="AC3986" t="s">
        <v>1355</v>
      </c>
      <c r="AD3986">
        <v>124818</v>
      </c>
    </row>
    <row r="3987" spans="1:30" x14ac:dyDescent="0.25">
      <c r="A3987" t="s">
        <v>1345</v>
      </c>
      <c r="C3987" t="s">
        <v>1346</v>
      </c>
      <c r="D3987" t="s">
        <v>217</v>
      </c>
      <c r="E3987" t="s">
        <v>1347</v>
      </c>
      <c r="F3987" t="s">
        <v>1348</v>
      </c>
      <c r="G3987" t="s">
        <v>38</v>
      </c>
      <c r="H3987" t="s">
        <v>753</v>
      </c>
      <c r="I3987">
        <v>35</v>
      </c>
      <c r="J3987">
        <v>35</v>
      </c>
      <c r="M3987" t="s">
        <v>744</v>
      </c>
      <c r="N3987" t="s">
        <v>745</v>
      </c>
      <c r="O3987">
        <v>0</v>
      </c>
      <c r="P3987" t="s">
        <v>1349</v>
      </c>
      <c r="Q3987" t="s">
        <v>85</v>
      </c>
      <c r="R3987" t="s">
        <v>792</v>
      </c>
      <c r="S3987" s="71">
        <v>45415</v>
      </c>
      <c r="T3987" s="94">
        <v>0.34375</v>
      </c>
      <c r="U3987" s="71">
        <v>45415</v>
      </c>
      <c r="V3987" s="94">
        <v>0.34722222222222221</v>
      </c>
      <c r="W3987">
        <v>5</v>
      </c>
      <c r="X3987">
        <v>8.3333332999999996E-2</v>
      </c>
      <c r="Y3987" t="s">
        <v>38</v>
      </c>
      <c r="AB3987" t="s">
        <v>1717</v>
      </c>
      <c r="AC3987" t="s">
        <v>1718</v>
      </c>
      <c r="AD3987">
        <v>124826</v>
      </c>
    </row>
    <row r="3988" spans="1:30" x14ac:dyDescent="0.25">
      <c r="A3988" t="s">
        <v>1345</v>
      </c>
      <c r="C3988" t="s">
        <v>1346</v>
      </c>
      <c r="D3988" t="s">
        <v>217</v>
      </c>
      <c r="E3988" t="s">
        <v>1347</v>
      </c>
      <c r="F3988" t="s">
        <v>1348</v>
      </c>
      <c r="G3988" t="s">
        <v>38</v>
      </c>
      <c r="H3988" t="s">
        <v>753</v>
      </c>
      <c r="I3988">
        <v>35</v>
      </c>
      <c r="J3988">
        <v>35</v>
      </c>
      <c r="M3988" t="s">
        <v>744</v>
      </c>
      <c r="N3988" t="s">
        <v>745</v>
      </c>
      <c r="O3988">
        <v>0</v>
      </c>
      <c r="P3988" t="s">
        <v>1349</v>
      </c>
      <c r="Q3988" t="s">
        <v>85</v>
      </c>
      <c r="R3988" t="s">
        <v>792</v>
      </c>
      <c r="S3988" s="71">
        <v>45415</v>
      </c>
      <c r="T3988" s="94">
        <v>0.34722222222222221</v>
      </c>
      <c r="U3988" s="71">
        <v>45415</v>
      </c>
      <c r="V3988" s="94">
        <v>0.35069444444444442</v>
      </c>
      <c r="W3988">
        <v>5</v>
      </c>
      <c r="X3988">
        <v>8.3333332999999996E-2</v>
      </c>
      <c r="Y3988" t="s">
        <v>34</v>
      </c>
      <c r="AB3988" t="s">
        <v>1029</v>
      </c>
      <c r="AC3988" t="s">
        <v>1030</v>
      </c>
      <c r="AD3988">
        <v>124827</v>
      </c>
    </row>
    <row r="3989" spans="1:30" x14ac:dyDescent="0.25">
      <c r="A3989" t="s">
        <v>1345</v>
      </c>
      <c r="C3989" t="s">
        <v>1346</v>
      </c>
      <c r="D3989" t="s">
        <v>217</v>
      </c>
      <c r="E3989" t="s">
        <v>1347</v>
      </c>
      <c r="F3989" t="s">
        <v>1348</v>
      </c>
      <c r="G3989" t="s">
        <v>38</v>
      </c>
      <c r="H3989" t="s">
        <v>753</v>
      </c>
      <c r="I3989">
        <v>35</v>
      </c>
      <c r="J3989">
        <v>35</v>
      </c>
      <c r="M3989" t="s">
        <v>744</v>
      </c>
      <c r="N3989" t="s">
        <v>745</v>
      </c>
      <c r="O3989">
        <v>0</v>
      </c>
      <c r="P3989" t="s">
        <v>1349</v>
      </c>
      <c r="Q3989" t="s">
        <v>85</v>
      </c>
      <c r="R3989" t="s">
        <v>792</v>
      </c>
      <c r="S3989" s="71">
        <v>45418</v>
      </c>
      <c r="T3989" s="94">
        <v>0.3263888888888889</v>
      </c>
      <c r="U3989" s="71">
        <v>45418</v>
      </c>
      <c r="V3989" s="94">
        <v>0.3298611111111111</v>
      </c>
      <c r="W3989">
        <v>5</v>
      </c>
      <c r="X3989">
        <v>8.3333332999999996E-2</v>
      </c>
      <c r="Y3989" t="s">
        <v>30</v>
      </c>
      <c r="AB3989" t="s">
        <v>1366</v>
      </c>
      <c r="AC3989" t="s">
        <v>1367</v>
      </c>
      <c r="AD3989">
        <v>126392</v>
      </c>
    </row>
    <row r="3990" spans="1:30" x14ac:dyDescent="0.25">
      <c r="A3990" t="s">
        <v>1345</v>
      </c>
      <c r="C3990" t="s">
        <v>1346</v>
      </c>
      <c r="D3990" t="s">
        <v>217</v>
      </c>
      <c r="E3990" t="s">
        <v>1347</v>
      </c>
      <c r="F3990" t="s">
        <v>1348</v>
      </c>
      <c r="G3990" t="s">
        <v>38</v>
      </c>
      <c r="H3990" t="s">
        <v>753</v>
      </c>
      <c r="I3990">
        <v>35</v>
      </c>
      <c r="J3990">
        <v>35</v>
      </c>
      <c r="M3990" t="s">
        <v>744</v>
      </c>
      <c r="N3990" t="s">
        <v>745</v>
      </c>
      <c r="O3990">
        <v>0</v>
      </c>
      <c r="P3990" t="s">
        <v>1350</v>
      </c>
      <c r="Q3990" t="s">
        <v>86</v>
      </c>
      <c r="R3990" t="s">
        <v>86</v>
      </c>
      <c r="S3990" s="71">
        <v>45418</v>
      </c>
      <c r="T3990" s="94">
        <v>0.33333333333333331</v>
      </c>
      <c r="U3990" s="71">
        <v>45418</v>
      </c>
      <c r="V3990" s="94">
        <v>0.33680555555555558</v>
      </c>
      <c r="W3990">
        <v>5</v>
      </c>
      <c r="X3990">
        <v>8.3333332999999996E-2</v>
      </c>
      <c r="Y3990" t="s">
        <v>35</v>
      </c>
      <c r="AB3990" t="s">
        <v>847</v>
      </c>
      <c r="AC3990" t="s">
        <v>848</v>
      </c>
      <c r="AD3990">
        <v>126372</v>
      </c>
    </row>
    <row r="3991" spans="1:30" x14ac:dyDescent="0.25">
      <c r="A3991" t="s">
        <v>1345</v>
      </c>
      <c r="C3991" t="s">
        <v>1346</v>
      </c>
      <c r="D3991" t="s">
        <v>217</v>
      </c>
      <c r="E3991" t="s">
        <v>1347</v>
      </c>
      <c r="F3991" t="s">
        <v>1348</v>
      </c>
      <c r="G3991" t="s">
        <v>38</v>
      </c>
      <c r="H3991" t="s">
        <v>753</v>
      </c>
      <c r="I3991">
        <v>35</v>
      </c>
      <c r="J3991">
        <v>35</v>
      </c>
      <c r="M3991" t="s">
        <v>744</v>
      </c>
      <c r="N3991" t="s">
        <v>745</v>
      </c>
      <c r="O3991">
        <v>0</v>
      </c>
      <c r="P3991" t="s">
        <v>1349</v>
      </c>
      <c r="Q3991" t="s">
        <v>85</v>
      </c>
      <c r="R3991" t="s">
        <v>792</v>
      </c>
      <c r="S3991" s="71">
        <v>45418</v>
      </c>
      <c r="T3991" s="94">
        <v>0.33333333333333331</v>
      </c>
      <c r="U3991" s="71">
        <v>45418</v>
      </c>
      <c r="V3991" s="94">
        <v>0.33680555555555558</v>
      </c>
      <c r="W3991">
        <v>5</v>
      </c>
      <c r="X3991">
        <v>8.3333332999999996E-2</v>
      </c>
      <c r="Y3991" t="s">
        <v>30</v>
      </c>
      <c r="AB3991" t="s">
        <v>1889</v>
      </c>
      <c r="AC3991" t="s">
        <v>1890</v>
      </c>
      <c r="AD3991">
        <v>126373</v>
      </c>
    </row>
    <row r="3992" spans="1:30" x14ac:dyDescent="0.25">
      <c r="A3992" t="s">
        <v>1345</v>
      </c>
      <c r="C3992" t="s">
        <v>1346</v>
      </c>
      <c r="D3992" t="s">
        <v>217</v>
      </c>
      <c r="E3992" t="s">
        <v>1347</v>
      </c>
      <c r="F3992" t="s">
        <v>1348</v>
      </c>
      <c r="G3992" t="s">
        <v>38</v>
      </c>
      <c r="H3992" t="s">
        <v>753</v>
      </c>
      <c r="I3992">
        <v>35</v>
      </c>
      <c r="J3992">
        <v>35</v>
      </c>
      <c r="M3992" t="s">
        <v>744</v>
      </c>
      <c r="N3992" t="s">
        <v>745</v>
      </c>
      <c r="O3992">
        <v>0</v>
      </c>
      <c r="P3992" t="s">
        <v>1349</v>
      </c>
      <c r="Q3992" t="s">
        <v>85</v>
      </c>
      <c r="R3992" t="s">
        <v>792</v>
      </c>
      <c r="S3992" s="71">
        <v>45418</v>
      </c>
      <c r="T3992" s="94">
        <v>0.33680555555555558</v>
      </c>
      <c r="U3992" s="71">
        <v>45418</v>
      </c>
      <c r="V3992" s="94">
        <v>0.34027777777777779</v>
      </c>
      <c r="W3992">
        <v>5</v>
      </c>
      <c r="X3992">
        <v>8.3333332999999996E-2</v>
      </c>
      <c r="Y3992" t="s">
        <v>34</v>
      </c>
      <c r="AB3992" t="s">
        <v>1542</v>
      </c>
      <c r="AC3992" t="s">
        <v>1543</v>
      </c>
      <c r="AD3992">
        <v>126371</v>
      </c>
    </row>
    <row r="3993" spans="1:30" x14ac:dyDescent="0.25">
      <c r="A3993" t="s">
        <v>1345</v>
      </c>
      <c r="C3993" t="s">
        <v>1346</v>
      </c>
      <c r="D3993" t="s">
        <v>217</v>
      </c>
      <c r="E3993" t="s">
        <v>1347</v>
      </c>
      <c r="F3993" t="s">
        <v>1348</v>
      </c>
      <c r="G3993" t="s">
        <v>38</v>
      </c>
      <c r="H3993" t="s">
        <v>753</v>
      </c>
      <c r="I3993">
        <v>35</v>
      </c>
      <c r="J3993">
        <v>35</v>
      </c>
      <c r="M3993" t="s">
        <v>744</v>
      </c>
      <c r="N3993" t="s">
        <v>745</v>
      </c>
      <c r="O3993">
        <v>0</v>
      </c>
      <c r="P3993" t="s">
        <v>1349</v>
      </c>
      <c r="Q3993" t="s">
        <v>85</v>
      </c>
      <c r="R3993" t="s">
        <v>792</v>
      </c>
      <c r="S3993" s="71">
        <v>45418</v>
      </c>
      <c r="T3993" s="94">
        <v>0.34027777777777779</v>
      </c>
      <c r="U3993" s="71">
        <v>45418</v>
      </c>
      <c r="V3993" s="94">
        <v>0.34375</v>
      </c>
      <c r="W3993">
        <v>5</v>
      </c>
      <c r="X3993">
        <v>8.3333332999999996E-2</v>
      </c>
      <c r="Y3993" t="s">
        <v>30</v>
      </c>
      <c r="AB3993" t="s">
        <v>1372</v>
      </c>
      <c r="AC3993" t="s">
        <v>1373</v>
      </c>
      <c r="AD3993">
        <v>126369</v>
      </c>
    </row>
    <row r="3994" spans="1:30" x14ac:dyDescent="0.25">
      <c r="A3994" t="s">
        <v>1345</v>
      </c>
      <c r="C3994" t="s">
        <v>1346</v>
      </c>
      <c r="D3994" t="s">
        <v>217</v>
      </c>
      <c r="E3994" t="s">
        <v>1347</v>
      </c>
      <c r="F3994" t="s">
        <v>1348</v>
      </c>
      <c r="G3994" t="s">
        <v>38</v>
      </c>
      <c r="H3994" t="s">
        <v>753</v>
      </c>
      <c r="I3994">
        <v>35</v>
      </c>
      <c r="J3994">
        <v>35</v>
      </c>
      <c r="M3994" t="s">
        <v>744</v>
      </c>
      <c r="N3994" t="s">
        <v>745</v>
      </c>
      <c r="O3994">
        <v>0</v>
      </c>
      <c r="P3994" t="s">
        <v>1349</v>
      </c>
      <c r="Q3994" t="s">
        <v>85</v>
      </c>
      <c r="R3994" t="s">
        <v>792</v>
      </c>
      <c r="S3994" s="71">
        <v>45418</v>
      </c>
      <c r="T3994" s="94">
        <v>0.34027777777777779</v>
      </c>
      <c r="U3994" s="71">
        <v>45418</v>
      </c>
      <c r="V3994" s="94">
        <v>0.34375</v>
      </c>
      <c r="W3994">
        <v>5</v>
      </c>
      <c r="X3994">
        <v>8.3333332999999996E-2</v>
      </c>
      <c r="Y3994" t="s">
        <v>38</v>
      </c>
      <c r="AB3994" t="s">
        <v>1382</v>
      </c>
      <c r="AC3994" t="s">
        <v>1383</v>
      </c>
      <c r="AD3994">
        <v>126375</v>
      </c>
    </row>
    <row r="3995" spans="1:30" x14ac:dyDescent="0.25">
      <c r="A3995" t="s">
        <v>1345</v>
      </c>
      <c r="C3995" t="s">
        <v>1346</v>
      </c>
      <c r="D3995" t="s">
        <v>217</v>
      </c>
      <c r="E3995" t="s">
        <v>1347</v>
      </c>
      <c r="F3995" t="s">
        <v>1348</v>
      </c>
      <c r="G3995" t="s">
        <v>38</v>
      </c>
      <c r="H3995" t="s">
        <v>753</v>
      </c>
      <c r="I3995">
        <v>35</v>
      </c>
      <c r="J3995">
        <v>35</v>
      </c>
      <c r="M3995" t="s">
        <v>744</v>
      </c>
      <c r="N3995" t="s">
        <v>745</v>
      </c>
      <c r="O3995">
        <v>0</v>
      </c>
      <c r="P3995" t="s">
        <v>1349</v>
      </c>
      <c r="Q3995" t="s">
        <v>85</v>
      </c>
      <c r="R3995" t="s">
        <v>792</v>
      </c>
      <c r="S3995" s="71">
        <v>45418</v>
      </c>
      <c r="T3995" s="94">
        <v>0.34375</v>
      </c>
      <c r="U3995" s="71">
        <v>45418</v>
      </c>
      <c r="V3995" s="94">
        <v>0.34722222222222221</v>
      </c>
      <c r="W3995">
        <v>5</v>
      </c>
      <c r="X3995">
        <v>8.3333332999999996E-2</v>
      </c>
      <c r="Y3995" t="s">
        <v>38</v>
      </c>
      <c r="AB3995" t="s">
        <v>1364</v>
      </c>
      <c r="AC3995" t="s">
        <v>1365</v>
      </c>
      <c r="AD3995">
        <v>126390</v>
      </c>
    </row>
    <row r="3996" spans="1:30" x14ac:dyDescent="0.25">
      <c r="A3996" t="s">
        <v>1345</v>
      </c>
      <c r="C3996" t="s">
        <v>1346</v>
      </c>
      <c r="D3996" t="s">
        <v>217</v>
      </c>
      <c r="E3996" t="s">
        <v>1347</v>
      </c>
      <c r="F3996" t="s">
        <v>1348</v>
      </c>
      <c r="G3996" t="s">
        <v>38</v>
      </c>
      <c r="H3996" t="s">
        <v>753</v>
      </c>
      <c r="I3996">
        <v>35</v>
      </c>
      <c r="J3996">
        <v>35</v>
      </c>
      <c r="M3996" t="s">
        <v>744</v>
      </c>
      <c r="N3996" t="s">
        <v>745</v>
      </c>
      <c r="O3996">
        <v>0</v>
      </c>
      <c r="P3996" t="s">
        <v>1349</v>
      </c>
      <c r="Q3996" t="s">
        <v>85</v>
      </c>
      <c r="R3996" t="s">
        <v>792</v>
      </c>
      <c r="S3996" s="71">
        <v>45418</v>
      </c>
      <c r="T3996" s="94">
        <v>0.34375</v>
      </c>
      <c r="U3996" s="71">
        <v>45418</v>
      </c>
      <c r="V3996" s="94">
        <v>0.34722222222222221</v>
      </c>
      <c r="W3996">
        <v>5</v>
      </c>
      <c r="X3996">
        <v>8.3333332999999996E-2</v>
      </c>
      <c r="Y3996" t="s">
        <v>38</v>
      </c>
      <c r="AB3996" t="s">
        <v>1702</v>
      </c>
      <c r="AC3996" t="s">
        <v>1703</v>
      </c>
      <c r="AD3996">
        <v>126370</v>
      </c>
    </row>
    <row r="3997" spans="1:30" x14ac:dyDescent="0.25">
      <c r="A3997" t="s">
        <v>1345</v>
      </c>
      <c r="C3997" t="s">
        <v>1346</v>
      </c>
      <c r="D3997" t="s">
        <v>217</v>
      </c>
      <c r="E3997" t="s">
        <v>1347</v>
      </c>
      <c r="F3997" t="s">
        <v>1348</v>
      </c>
      <c r="G3997" t="s">
        <v>38</v>
      </c>
      <c r="H3997" t="s">
        <v>753</v>
      </c>
      <c r="I3997">
        <v>35</v>
      </c>
      <c r="J3997">
        <v>35</v>
      </c>
      <c r="M3997" t="s">
        <v>744</v>
      </c>
      <c r="N3997" t="s">
        <v>745</v>
      </c>
      <c r="O3997">
        <v>0</v>
      </c>
      <c r="P3997" t="s">
        <v>1349</v>
      </c>
      <c r="Q3997" t="s">
        <v>85</v>
      </c>
      <c r="R3997" t="s">
        <v>792</v>
      </c>
      <c r="S3997" s="71">
        <v>45418</v>
      </c>
      <c r="T3997" s="94">
        <v>0.34375</v>
      </c>
      <c r="U3997" s="71">
        <v>45418</v>
      </c>
      <c r="V3997" s="94">
        <v>0.34722222222222221</v>
      </c>
      <c r="W3997">
        <v>5</v>
      </c>
      <c r="X3997">
        <v>8.3333332999999996E-2</v>
      </c>
      <c r="Y3997" t="s">
        <v>38</v>
      </c>
      <c r="AB3997" t="s">
        <v>1715</v>
      </c>
      <c r="AC3997" t="s">
        <v>1716</v>
      </c>
      <c r="AD3997">
        <v>126374</v>
      </c>
    </row>
    <row r="3998" spans="1:30" x14ac:dyDescent="0.25">
      <c r="A3998" t="s">
        <v>1345</v>
      </c>
      <c r="C3998" t="s">
        <v>1346</v>
      </c>
      <c r="D3998" t="s">
        <v>217</v>
      </c>
      <c r="E3998" t="s">
        <v>1347</v>
      </c>
      <c r="F3998" t="s">
        <v>1348</v>
      </c>
      <c r="G3998" t="s">
        <v>38</v>
      </c>
      <c r="H3998" t="s">
        <v>753</v>
      </c>
      <c r="I3998">
        <v>35</v>
      </c>
      <c r="J3998">
        <v>35</v>
      </c>
      <c r="M3998" t="s">
        <v>744</v>
      </c>
      <c r="N3998" t="s">
        <v>745</v>
      </c>
      <c r="O3998">
        <v>0</v>
      </c>
      <c r="P3998" t="s">
        <v>1349</v>
      </c>
      <c r="Q3998" t="s">
        <v>85</v>
      </c>
      <c r="R3998" t="s">
        <v>792</v>
      </c>
      <c r="S3998" s="71">
        <v>45418</v>
      </c>
      <c r="T3998" s="94">
        <v>0.34722222222222221</v>
      </c>
      <c r="U3998" s="71">
        <v>45418</v>
      </c>
      <c r="V3998" s="94">
        <v>0.35069444444444442</v>
      </c>
      <c r="W3998">
        <v>5</v>
      </c>
      <c r="X3998">
        <v>8.3333332999999996E-2</v>
      </c>
      <c r="Y3998" t="s">
        <v>38</v>
      </c>
      <c r="AB3998" t="s">
        <v>1706</v>
      </c>
      <c r="AC3998" t="s">
        <v>1707</v>
      </c>
      <c r="AD3998">
        <v>126389</v>
      </c>
    </row>
    <row r="3999" spans="1:30" x14ac:dyDescent="0.25">
      <c r="A3999" t="s">
        <v>1345</v>
      </c>
      <c r="C3999" t="s">
        <v>1346</v>
      </c>
      <c r="D3999" t="s">
        <v>217</v>
      </c>
      <c r="E3999" t="s">
        <v>1347</v>
      </c>
      <c r="F3999" t="s">
        <v>1348</v>
      </c>
      <c r="G3999" t="s">
        <v>38</v>
      </c>
      <c r="H3999" t="s">
        <v>753</v>
      </c>
      <c r="I3999">
        <v>35</v>
      </c>
      <c r="J3999">
        <v>35</v>
      </c>
      <c r="M3999" t="s">
        <v>744</v>
      </c>
      <c r="N3999" t="s">
        <v>745</v>
      </c>
      <c r="O3999">
        <v>0</v>
      </c>
      <c r="P3999" t="s">
        <v>1350</v>
      </c>
      <c r="Q3999" t="s">
        <v>86</v>
      </c>
      <c r="R3999" t="s">
        <v>86</v>
      </c>
      <c r="S3999" s="71">
        <v>45418</v>
      </c>
      <c r="T3999" s="94">
        <v>0.35069444444444442</v>
      </c>
      <c r="U3999" s="71">
        <v>45418</v>
      </c>
      <c r="V3999" s="94">
        <v>0.35416666666666669</v>
      </c>
      <c r="W3999">
        <v>5</v>
      </c>
      <c r="X3999">
        <v>8.3333332999999996E-2</v>
      </c>
      <c r="Y3999" t="s">
        <v>261</v>
      </c>
      <c r="AB3999" t="s">
        <v>824</v>
      </c>
      <c r="AC3999" t="s">
        <v>825</v>
      </c>
      <c r="AD3999">
        <v>126676</v>
      </c>
    </row>
    <row r="4000" spans="1:30" x14ac:dyDescent="0.25">
      <c r="A4000" t="s">
        <v>1345</v>
      </c>
      <c r="C4000" t="s">
        <v>1346</v>
      </c>
      <c r="D4000" t="s">
        <v>217</v>
      </c>
      <c r="E4000" t="s">
        <v>1347</v>
      </c>
      <c r="F4000" t="s">
        <v>1348</v>
      </c>
      <c r="G4000" t="s">
        <v>38</v>
      </c>
      <c r="H4000" t="s">
        <v>753</v>
      </c>
      <c r="I4000">
        <v>35</v>
      </c>
      <c r="J4000">
        <v>35</v>
      </c>
      <c r="M4000" t="s">
        <v>744</v>
      </c>
      <c r="N4000" t="s">
        <v>745</v>
      </c>
      <c r="O4000">
        <v>0</v>
      </c>
      <c r="P4000" t="s">
        <v>1349</v>
      </c>
      <c r="Q4000" t="s">
        <v>85</v>
      </c>
      <c r="R4000" t="s">
        <v>792</v>
      </c>
      <c r="S4000" s="71">
        <v>45418</v>
      </c>
      <c r="T4000" s="94">
        <v>0.36805555555555558</v>
      </c>
      <c r="U4000" s="71">
        <v>45418</v>
      </c>
      <c r="V4000" s="94">
        <v>0.37152777777777779</v>
      </c>
      <c r="W4000">
        <v>5</v>
      </c>
      <c r="X4000">
        <v>8.3333332999999996E-2</v>
      </c>
      <c r="Y4000" t="s">
        <v>38</v>
      </c>
      <c r="AB4000" t="s">
        <v>1368</v>
      </c>
      <c r="AC4000" t="s">
        <v>1369</v>
      </c>
      <c r="AD4000">
        <v>126391</v>
      </c>
    </row>
    <row r="4001" spans="1:30" x14ac:dyDescent="0.25">
      <c r="A4001" t="s">
        <v>1345</v>
      </c>
      <c r="C4001" t="s">
        <v>1346</v>
      </c>
      <c r="D4001" t="s">
        <v>217</v>
      </c>
      <c r="E4001" t="s">
        <v>1347</v>
      </c>
      <c r="F4001" t="s">
        <v>1348</v>
      </c>
      <c r="G4001" t="s">
        <v>38</v>
      </c>
      <c r="H4001" t="s">
        <v>753</v>
      </c>
      <c r="I4001">
        <v>35</v>
      </c>
      <c r="J4001">
        <v>35</v>
      </c>
      <c r="M4001" t="s">
        <v>744</v>
      </c>
      <c r="N4001" t="s">
        <v>745</v>
      </c>
      <c r="O4001">
        <v>0</v>
      </c>
      <c r="P4001" t="s">
        <v>1349</v>
      </c>
      <c r="Q4001" t="s">
        <v>85</v>
      </c>
      <c r="R4001" t="s">
        <v>792</v>
      </c>
      <c r="S4001" s="71">
        <v>45419</v>
      </c>
      <c r="T4001" s="94">
        <v>0.31944444444444442</v>
      </c>
      <c r="U4001" s="71">
        <v>45419</v>
      </c>
      <c r="V4001" s="94">
        <v>0.32291666666666669</v>
      </c>
      <c r="W4001">
        <v>5</v>
      </c>
      <c r="X4001">
        <v>8.3333332999999996E-2</v>
      </c>
      <c r="Y4001" t="s">
        <v>34</v>
      </c>
      <c r="AB4001" t="s">
        <v>1296</v>
      </c>
      <c r="AC4001" t="s">
        <v>1297</v>
      </c>
      <c r="AD4001">
        <v>127039</v>
      </c>
    </row>
    <row r="4002" spans="1:30" x14ac:dyDescent="0.25">
      <c r="A4002" t="s">
        <v>1345</v>
      </c>
      <c r="C4002" t="s">
        <v>1346</v>
      </c>
      <c r="D4002" t="s">
        <v>217</v>
      </c>
      <c r="E4002" t="s">
        <v>1347</v>
      </c>
      <c r="F4002" t="s">
        <v>1348</v>
      </c>
      <c r="G4002" t="s">
        <v>38</v>
      </c>
      <c r="H4002" t="s">
        <v>753</v>
      </c>
      <c r="I4002">
        <v>35</v>
      </c>
      <c r="J4002">
        <v>35</v>
      </c>
      <c r="M4002" t="s">
        <v>744</v>
      </c>
      <c r="N4002" t="s">
        <v>745</v>
      </c>
      <c r="O4002">
        <v>0</v>
      </c>
      <c r="P4002" t="s">
        <v>1349</v>
      </c>
      <c r="Q4002" t="s">
        <v>85</v>
      </c>
      <c r="R4002" t="s">
        <v>792</v>
      </c>
      <c r="S4002" s="71">
        <v>45419</v>
      </c>
      <c r="T4002" s="94">
        <v>0.3298611111111111</v>
      </c>
      <c r="U4002" s="71">
        <v>45419</v>
      </c>
      <c r="V4002" s="94">
        <v>0.33333333333333331</v>
      </c>
      <c r="W4002">
        <v>5</v>
      </c>
      <c r="X4002">
        <v>8.3333332999999996E-2</v>
      </c>
      <c r="Y4002" t="s">
        <v>38</v>
      </c>
      <c r="AB4002" t="s">
        <v>1378</v>
      </c>
      <c r="AC4002" t="s">
        <v>1379</v>
      </c>
      <c r="AD4002">
        <v>127041</v>
      </c>
    </row>
    <row r="4003" spans="1:30" x14ac:dyDescent="0.25">
      <c r="A4003" t="s">
        <v>1345</v>
      </c>
      <c r="C4003" t="s">
        <v>1346</v>
      </c>
      <c r="D4003" t="s">
        <v>217</v>
      </c>
      <c r="E4003" t="s">
        <v>1347</v>
      </c>
      <c r="F4003" t="s">
        <v>1348</v>
      </c>
      <c r="G4003" t="s">
        <v>38</v>
      </c>
      <c r="H4003" t="s">
        <v>753</v>
      </c>
      <c r="I4003">
        <v>35</v>
      </c>
      <c r="J4003">
        <v>35</v>
      </c>
      <c r="M4003" t="s">
        <v>744</v>
      </c>
      <c r="N4003" t="s">
        <v>745</v>
      </c>
      <c r="O4003">
        <v>0</v>
      </c>
      <c r="P4003" t="s">
        <v>1349</v>
      </c>
      <c r="Q4003" t="s">
        <v>85</v>
      </c>
      <c r="R4003" t="s">
        <v>792</v>
      </c>
      <c r="S4003" s="71">
        <v>45419</v>
      </c>
      <c r="T4003" s="94">
        <v>0.33333333333333331</v>
      </c>
      <c r="U4003" s="71">
        <v>45419</v>
      </c>
      <c r="V4003" s="94">
        <v>0.33680555555555558</v>
      </c>
      <c r="W4003">
        <v>5</v>
      </c>
      <c r="X4003">
        <v>8.3333332999999996E-2</v>
      </c>
      <c r="Y4003" t="s">
        <v>38</v>
      </c>
      <c r="AB4003" t="s">
        <v>793</v>
      </c>
      <c r="AC4003" t="s">
        <v>794</v>
      </c>
      <c r="AD4003">
        <v>127037</v>
      </c>
    </row>
    <row r="4004" spans="1:30" x14ac:dyDescent="0.25">
      <c r="A4004" t="s">
        <v>1345</v>
      </c>
      <c r="C4004" t="s">
        <v>1346</v>
      </c>
      <c r="D4004" t="s">
        <v>217</v>
      </c>
      <c r="E4004" t="s">
        <v>1347</v>
      </c>
      <c r="F4004" t="s">
        <v>1348</v>
      </c>
      <c r="G4004" t="s">
        <v>38</v>
      </c>
      <c r="H4004" t="s">
        <v>753</v>
      </c>
      <c r="I4004">
        <v>35</v>
      </c>
      <c r="J4004">
        <v>35</v>
      </c>
      <c r="M4004" t="s">
        <v>744</v>
      </c>
      <c r="N4004" t="s">
        <v>745</v>
      </c>
      <c r="O4004">
        <v>0</v>
      </c>
      <c r="P4004" t="s">
        <v>1350</v>
      </c>
      <c r="Q4004" t="s">
        <v>86</v>
      </c>
      <c r="R4004" t="s">
        <v>86</v>
      </c>
      <c r="S4004" s="71">
        <v>45419</v>
      </c>
      <c r="T4004" s="94">
        <v>0.33333333333333331</v>
      </c>
      <c r="U4004" s="71">
        <v>45419</v>
      </c>
      <c r="V4004" s="94">
        <v>0.33680555555555558</v>
      </c>
      <c r="W4004">
        <v>5</v>
      </c>
      <c r="X4004">
        <v>8.3333332999999996E-2</v>
      </c>
      <c r="Y4004" t="s">
        <v>35</v>
      </c>
      <c r="AB4004" t="s">
        <v>1333</v>
      </c>
      <c r="AC4004" t="s">
        <v>1334</v>
      </c>
      <c r="AD4004">
        <v>127040</v>
      </c>
    </row>
    <row r="4005" spans="1:30" x14ac:dyDescent="0.25">
      <c r="A4005" t="s">
        <v>1345</v>
      </c>
      <c r="C4005" t="s">
        <v>1346</v>
      </c>
      <c r="D4005" t="s">
        <v>217</v>
      </c>
      <c r="E4005" t="s">
        <v>1347</v>
      </c>
      <c r="F4005" t="s">
        <v>1348</v>
      </c>
      <c r="G4005" t="s">
        <v>38</v>
      </c>
      <c r="H4005" t="s">
        <v>753</v>
      </c>
      <c r="I4005">
        <v>35</v>
      </c>
      <c r="J4005">
        <v>35</v>
      </c>
      <c r="M4005" t="s">
        <v>744</v>
      </c>
      <c r="N4005" t="s">
        <v>745</v>
      </c>
      <c r="O4005">
        <v>0</v>
      </c>
      <c r="P4005" t="s">
        <v>1349</v>
      </c>
      <c r="Q4005" t="s">
        <v>85</v>
      </c>
      <c r="R4005" t="s">
        <v>792</v>
      </c>
      <c r="S4005" s="71">
        <v>45419</v>
      </c>
      <c r="T4005" s="94">
        <v>0.34027777777777779</v>
      </c>
      <c r="U4005" s="71">
        <v>45419</v>
      </c>
      <c r="V4005" s="94">
        <v>0.34375</v>
      </c>
      <c r="W4005">
        <v>5</v>
      </c>
      <c r="X4005">
        <v>8.3333332999999996E-2</v>
      </c>
      <c r="Y4005" t="s">
        <v>38</v>
      </c>
      <c r="AB4005" t="s">
        <v>1376</v>
      </c>
      <c r="AC4005" t="s">
        <v>1377</v>
      </c>
      <c r="AD4005">
        <v>127042</v>
      </c>
    </row>
    <row r="4006" spans="1:30" x14ac:dyDescent="0.25">
      <c r="A4006" t="s">
        <v>1345</v>
      </c>
      <c r="C4006" t="s">
        <v>1346</v>
      </c>
      <c r="D4006" t="s">
        <v>217</v>
      </c>
      <c r="E4006" t="s">
        <v>1347</v>
      </c>
      <c r="F4006" t="s">
        <v>1348</v>
      </c>
      <c r="G4006" t="s">
        <v>38</v>
      </c>
      <c r="H4006" t="s">
        <v>753</v>
      </c>
      <c r="I4006">
        <v>35</v>
      </c>
      <c r="J4006">
        <v>35</v>
      </c>
      <c r="M4006" t="s">
        <v>744</v>
      </c>
      <c r="N4006" t="s">
        <v>745</v>
      </c>
      <c r="O4006">
        <v>0</v>
      </c>
      <c r="P4006" t="s">
        <v>1349</v>
      </c>
      <c r="Q4006" t="s">
        <v>85</v>
      </c>
      <c r="R4006" t="s">
        <v>792</v>
      </c>
      <c r="S4006" s="71">
        <v>45419</v>
      </c>
      <c r="T4006" s="94">
        <v>0.3576388888888889</v>
      </c>
      <c r="U4006" s="71">
        <v>45419</v>
      </c>
      <c r="V4006" s="94">
        <v>0.3611111111111111</v>
      </c>
      <c r="W4006">
        <v>5</v>
      </c>
      <c r="X4006">
        <v>8.3333332999999996E-2</v>
      </c>
      <c r="Y4006" t="s">
        <v>38</v>
      </c>
      <c r="AB4006" t="s">
        <v>1810</v>
      </c>
      <c r="AC4006" t="s">
        <v>1811</v>
      </c>
      <c r="AD4006">
        <v>127043</v>
      </c>
    </row>
    <row r="4007" spans="1:30" x14ac:dyDescent="0.25">
      <c r="A4007" t="s">
        <v>1345</v>
      </c>
      <c r="C4007" t="s">
        <v>1346</v>
      </c>
      <c r="D4007" t="s">
        <v>217</v>
      </c>
      <c r="E4007" t="s">
        <v>1347</v>
      </c>
      <c r="F4007" t="s">
        <v>1348</v>
      </c>
      <c r="G4007" t="s">
        <v>38</v>
      </c>
      <c r="H4007" t="s">
        <v>753</v>
      </c>
      <c r="I4007">
        <v>35</v>
      </c>
      <c r="J4007">
        <v>35</v>
      </c>
      <c r="M4007" t="s">
        <v>744</v>
      </c>
      <c r="N4007" t="s">
        <v>745</v>
      </c>
      <c r="O4007">
        <v>0</v>
      </c>
      <c r="P4007" t="s">
        <v>1350</v>
      </c>
      <c r="Q4007" t="s">
        <v>86</v>
      </c>
      <c r="R4007" t="s">
        <v>86</v>
      </c>
      <c r="S4007" s="71">
        <v>45420</v>
      </c>
      <c r="T4007" s="94">
        <v>0.3125</v>
      </c>
      <c r="U4007" s="71">
        <v>45420</v>
      </c>
      <c r="V4007" s="94">
        <v>0.31597222222222221</v>
      </c>
      <c r="W4007">
        <v>5</v>
      </c>
      <c r="X4007">
        <v>8.3333332999999996E-2</v>
      </c>
      <c r="Y4007" t="s">
        <v>35</v>
      </c>
      <c r="AB4007" t="s">
        <v>757</v>
      </c>
      <c r="AC4007" t="s">
        <v>758</v>
      </c>
      <c r="AD4007">
        <v>127107</v>
      </c>
    </row>
    <row r="4008" spans="1:30" x14ac:dyDescent="0.25">
      <c r="A4008" t="s">
        <v>1345</v>
      </c>
      <c r="C4008" t="s">
        <v>1346</v>
      </c>
      <c r="D4008" t="s">
        <v>217</v>
      </c>
      <c r="E4008" t="s">
        <v>1347</v>
      </c>
      <c r="F4008" t="s">
        <v>1348</v>
      </c>
      <c r="G4008" t="s">
        <v>38</v>
      </c>
      <c r="H4008" t="s">
        <v>753</v>
      </c>
      <c r="I4008">
        <v>35</v>
      </c>
      <c r="J4008">
        <v>35</v>
      </c>
      <c r="M4008" t="s">
        <v>744</v>
      </c>
      <c r="N4008" t="s">
        <v>745</v>
      </c>
      <c r="O4008">
        <v>0</v>
      </c>
      <c r="P4008" t="s">
        <v>1350</v>
      </c>
      <c r="Q4008" t="s">
        <v>86</v>
      </c>
      <c r="R4008" t="s">
        <v>86</v>
      </c>
      <c r="S4008" s="71">
        <v>45421</v>
      </c>
      <c r="T4008" s="94">
        <v>0.30902777777777779</v>
      </c>
      <c r="U4008" s="71">
        <v>45421</v>
      </c>
      <c r="V4008" s="94">
        <v>0.3125</v>
      </c>
      <c r="W4008">
        <v>5</v>
      </c>
      <c r="X4008">
        <v>8.3333332999999996E-2</v>
      </c>
      <c r="Y4008" t="s">
        <v>35</v>
      </c>
      <c r="AB4008" t="s">
        <v>757</v>
      </c>
      <c r="AC4008" t="s">
        <v>758</v>
      </c>
      <c r="AD4008">
        <v>127108</v>
      </c>
    </row>
    <row r="4009" spans="1:30" x14ac:dyDescent="0.25">
      <c r="A4009" t="s">
        <v>1345</v>
      </c>
      <c r="C4009" t="s">
        <v>1346</v>
      </c>
      <c r="D4009" t="s">
        <v>217</v>
      </c>
      <c r="E4009" t="s">
        <v>1347</v>
      </c>
      <c r="F4009" t="s">
        <v>1348</v>
      </c>
      <c r="G4009" t="s">
        <v>38</v>
      </c>
      <c r="H4009" t="s">
        <v>753</v>
      </c>
      <c r="I4009">
        <v>35</v>
      </c>
      <c r="J4009">
        <v>35</v>
      </c>
      <c r="M4009" t="s">
        <v>744</v>
      </c>
      <c r="N4009" t="s">
        <v>745</v>
      </c>
      <c r="O4009">
        <v>0</v>
      </c>
      <c r="P4009" t="s">
        <v>1349</v>
      </c>
      <c r="Q4009" t="s">
        <v>85</v>
      </c>
      <c r="R4009" t="s">
        <v>792</v>
      </c>
      <c r="S4009" s="71">
        <v>45421</v>
      </c>
      <c r="T4009" s="94">
        <v>0.31944444444444442</v>
      </c>
      <c r="U4009" s="71">
        <v>45421</v>
      </c>
      <c r="V4009" s="94">
        <v>0.32291666666666669</v>
      </c>
      <c r="W4009">
        <v>5</v>
      </c>
      <c r="X4009">
        <v>8.3333332999999996E-2</v>
      </c>
      <c r="AB4009" t="s">
        <v>1700</v>
      </c>
      <c r="AC4009" t="s">
        <v>1701</v>
      </c>
      <c r="AD4009">
        <v>127132</v>
      </c>
    </row>
    <row r="4010" spans="1:30" x14ac:dyDescent="0.25">
      <c r="A4010" t="s">
        <v>1345</v>
      </c>
      <c r="C4010" t="s">
        <v>1346</v>
      </c>
      <c r="D4010" t="s">
        <v>217</v>
      </c>
      <c r="E4010" t="s">
        <v>1347</v>
      </c>
      <c r="F4010" t="s">
        <v>1348</v>
      </c>
      <c r="G4010" t="s">
        <v>38</v>
      </c>
      <c r="H4010" t="s">
        <v>753</v>
      </c>
      <c r="I4010">
        <v>35</v>
      </c>
      <c r="J4010">
        <v>35</v>
      </c>
      <c r="M4010" t="s">
        <v>744</v>
      </c>
      <c r="N4010" t="s">
        <v>745</v>
      </c>
      <c r="O4010">
        <v>0</v>
      </c>
      <c r="P4010" t="s">
        <v>1349</v>
      </c>
      <c r="Q4010" t="s">
        <v>85</v>
      </c>
      <c r="R4010" t="s">
        <v>792</v>
      </c>
      <c r="S4010" s="71">
        <v>45421</v>
      </c>
      <c r="T4010" s="94">
        <v>0.33333333333333331</v>
      </c>
      <c r="U4010" s="71">
        <v>45421</v>
      </c>
      <c r="V4010" s="94">
        <v>0.33680555555555558</v>
      </c>
      <c r="W4010">
        <v>5</v>
      </c>
      <c r="X4010">
        <v>8.3333332999999996E-2</v>
      </c>
      <c r="Y4010" t="s">
        <v>30</v>
      </c>
      <c r="AB4010" t="s">
        <v>1806</v>
      </c>
      <c r="AC4010" t="s">
        <v>1807</v>
      </c>
      <c r="AD4010">
        <v>127133</v>
      </c>
    </row>
    <row r="4011" spans="1:30" x14ac:dyDescent="0.25">
      <c r="A4011" t="s">
        <v>1345</v>
      </c>
      <c r="C4011" t="s">
        <v>1346</v>
      </c>
      <c r="D4011" t="s">
        <v>217</v>
      </c>
      <c r="E4011" t="s">
        <v>1347</v>
      </c>
      <c r="F4011" t="s">
        <v>1348</v>
      </c>
      <c r="G4011" t="s">
        <v>38</v>
      </c>
      <c r="H4011" t="s">
        <v>753</v>
      </c>
      <c r="I4011">
        <v>35</v>
      </c>
      <c r="J4011">
        <v>35</v>
      </c>
      <c r="M4011" t="s">
        <v>744</v>
      </c>
      <c r="N4011" t="s">
        <v>745</v>
      </c>
      <c r="O4011">
        <v>0</v>
      </c>
      <c r="P4011" t="s">
        <v>1350</v>
      </c>
      <c r="Q4011" t="s">
        <v>86</v>
      </c>
      <c r="R4011" t="s">
        <v>86</v>
      </c>
      <c r="S4011" s="71">
        <v>45421</v>
      </c>
      <c r="T4011" s="94">
        <v>0.33680555555555558</v>
      </c>
      <c r="U4011" s="71">
        <v>45421</v>
      </c>
      <c r="V4011" s="94">
        <v>0.34027777777777779</v>
      </c>
      <c r="W4011">
        <v>5</v>
      </c>
      <c r="X4011">
        <v>8.3333332999999996E-2</v>
      </c>
      <c r="Y4011" t="s">
        <v>35</v>
      </c>
      <c r="AB4011" t="s">
        <v>1095</v>
      </c>
      <c r="AC4011" t="s">
        <v>1096</v>
      </c>
      <c r="AD4011">
        <v>127131</v>
      </c>
    </row>
    <row r="4012" spans="1:30" x14ac:dyDescent="0.25">
      <c r="A4012" t="s">
        <v>1345</v>
      </c>
      <c r="C4012" t="s">
        <v>1346</v>
      </c>
      <c r="D4012" t="s">
        <v>217</v>
      </c>
      <c r="E4012" t="s">
        <v>1347</v>
      </c>
      <c r="F4012" t="s">
        <v>1348</v>
      </c>
      <c r="G4012" t="s">
        <v>38</v>
      </c>
      <c r="H4012" t="s">
        <v>753</v>
      </c>
      <c r="I4012">
        <v>35</v>
      </c>
      <c r="J4012">
        <v>35</v>
      </c>
      <c r="M4012" t="s">
        <v>744</v>
      </c>
      <c r="N4012" t="s">
        <v>745</v>
      </c>
      <c r="O4012">
        <v>0</v>
      </c>
      <c r="P4012" t="s">
        <v>1349</v>
      </c>
      <c r="Q4012" t="s">
        <v>85</v>
      </c>
      <c r="R4012" t="s">
        <v>792</v>
      </c>
      <c r="S4012" s="71">
        <v>45422</v>
      </c>
      <c r="T4012" s="94">
        <v>0.32291666666666669</v>
      </c>
      <c r="U4012" s="71">
        <v>45422</v>
      </c>
      <c r="V4012" s="94">
        <v>0.3263888888888889</v>
      </c>
      <c r="W4012">
        <v>5</v>
      </c>
      <c r="X4012">
        <v>8.3333332999999996E-2</v>
      </c>
      <c r="AB4012" t="s">
        <v>1713</v>
      </c>
      <c r="AC4012" t="s">
        <v>1714</v>
      </c>
      <c r="AD4012">
        <v>127303</v>
      </c>
    </row>
    <row r="4013" spans="1:30" x14ac:dyDescent="0.25">
      <c r="A4013" t="s">
        <v>1345</v>
      </c>
      <c r="C4013" t="s">
        <v>1346</v>
      </c>
      <c r="D4013" t="s">
        <v>217</v>
      </c>
      <c r="E4013" t="s">
        <v>1347</v>
      </c>
      <c r="F4013" t="s">
        <v>1348</v>
      </c>
      <c r="G4013" t="s">
        <v>38</v>
      </c>
      <c r="H4013" t="s">
        <v>753</v>
      </c>
      <c r="I4013">
        <v>35</v>
      </c>
      <c r="J4013">
        <v>35</v>
      </c>
      <c r="M4013" t="s">
        <v>744</v>
      </c>
      <c r="N4013" t="s">
        <v>745</v>
      </c>
      <c r="O4013">
        <v>0</v>
      </c>
      <c r="P4013" t="s">
        <v>1349</v>
      </c>
      <c r="Q4013" t="s">
        <v>85</v>
      </c>
      <c r="R4013" t="s">
        <v>792</v>
      </c>
      <c r="S4013" s="71">
        <v>45422</v>
      </c>
      <c r="T4013" s="94">
        <v>0.32291666666666669</v>
      </c>
      <c r="U4013" s="71">
        <v>45422</v>
      </c>
      <c r="V4013" s="94">
        <v>0.3263888888888889</v>
      </c>
      <c r="W4013">
        <v>5</v>
      </c>
      <c r="X4013">
        <v>8.3333332999999996E-2</v>
      </c>
      <c r="Y4013" t="s">
        <v>38</v>
      </c>
      <c r="AB4013" t="s">
        <v>1358</v>
      </c>
      <c r="AC4013" t="s">
        <v>1359</v>
      </c>
      <c r="AD4013">
        <v>127305</v>
      </c>
    </row>
    <row r="4014" spans="1:30" x14ac:dyDescent="0.25">
      <c r="A4014" t="s">
        <v>1345</v>
      </c>
      <c r="C4014" t="s">
        <v>1346</v>
      </c>
      <c r="D4014" t="s">
        <v>217</v>
      </c>
      <c r="E4014" t="s">
        <v>1347</v>
      </c>
      <c r="F4014" t="s">
        <v>1348</v>
      </c>
      <c r="G4014" t="s">
        <v>38</v>
      </c>
      <c r="H4014" t="s">
        <v>753</v>
      </c>
      <c r="I4014">
        <v>35</v>
      </c>
      <c r="J4014">
        <v>35</v>
      </c>
      <c r="M4014" t="s">
        <v>744</v>
      </c>
      <c r="N4014" t="s">
        <v>745</v>
      </c>
      <c r="O4014">
        <v>0</v>
      </c>
      <c r="P4014" t="s">
        <v>1353</v>
      </c>
      <c r="Q4014" t="s">
        <v>86</v>
      </c>
      <c r="R4014" t="s">
        <v>86</v>
      </c>
      <c r="S4014" s="71">
        <v>45422</v>
      </c>
      <c r="T4014" s="94">
        <v>0.3298611111111111</v>
      </c>
      <c r="U4014" s="71">
        <v>45422</v>
      </c>
      <c r="V4014" s="94">
        <v>0.33333333333333331</v>
      </c>
      <c r="W4014">
        <v>5</v>
      </c>
      <c r="X4014">
        <v>8.3333332999999996E-2</v>
      </c>
      <c r="Y4014" t="s">
        <v>35</v>
      </c>
      <c r="AB4014" t="s">
        <v>1354</v>
      </c>
      <c r="AC4014" t="s">
        <v>1355</v>
      </c>
      <c r="AD4014">
        <v>127304</v>
      </c>
    </row>
    <row r="4015" spans="1:30" x14ac:dyDescent="0.25">
      <c r="A4015" t="s">
        <v>1384</v>
      </c>
      <c r="C4015" t="s">
        <v>1385</v>
      </c>
      <c r="D4015" t="s">
        <v>226</v>
      </c>
      <c r="E4015" t="s">
        <v>1386</v>
      </c>
      <c r="F4015" t="s">
        <v>1387</v>
      </c>
      <c r="H4015" t="s">
        <v>743</v>
      </c>
      <c r="I4015">
        <v>5.5</v>
      </c>
      <c r="J4015">
        <v>35</v>
      </c>
      <c r="M4015" t="s">
        <v>744</v>
      </c>
      <c r="N4015" t="s">
        <v>745</v>
      </c>
      <c r="O4015">
        <v>0</v>
      </c>
      <c r="P4015" t="s">
        <v>873</v>
      </c>
      <c r="Q4015" t="s">
        <v>86</v>
      </c>
      <c r="R4015" t="s">
        <v>86</v>
      </c>
      <c r="S4015" s="71">
        <v>45414</v>
      </c>
      <c r="T4015" s="94">
        <v>0.39583333333333331</v>
      </c>
      <c r="U4015" s="71">
        <v>45414</v>
      </c>
      <c r="V4015" s="94">
        <v>0.5</v>
      </c>
      <c r="W4015">
        <v>150</v>
      </c>
      <c r="X4015">
        <v>2.5</v>
      </c>
      <c r="Y4015" t="s">
        <v>35</v>
      </c>
      <c r="AB4015" t="s">
        <v>1166</v>
      </c>
      <c r="AC4015" t="s">
        <v>1167</v>
      </c>
      <c r="AD4015">
        <v>90128</v>
      </c>
    </row>
    <row r="4016" spans="1:30" x14ac:dyDescent="0.25">
      <c r="A4016" t="s">
        <v>1384</v>
      </c>
      <c r="C4016" t="s">
        <v>1385</v>
      </c>
      <c r="D4016" t="s">
        <v>226</v>
      </c>
      <c r="E4016" t="s">
        <v>1386</v>
      </c>
      <c r="F4016" t="s">
        <v>1387</v>
      </c>
      <c r="H4016" t="s">
        <v>743</v>
      </c>
      <c r="I4016">
        <v>5.5</v>
      </c>
      <c r="J4016">
        <v>35</v>
      </c>
      <c r="M4016" t="s">
        <v>776</v>
      </c>
      <c r="N4016" t="s">
        <v>777</v>
      </c>
      <c r="P4016" t="s">
        <v>788</v>
      </c>
      <c r="Q4016" t="s">
        <v>86</v>
      </c>
      <c r="R4016" t="s">
        <v>86</v>
      </c>
      <c r="S4016" s="71">
        <v>45414</v>
      </c>
      <c r="T4016" s="94">
        <v>0.39583333333333331</v>
      </c>
      <c r="U4016" s="71">
        <v>45414</v>
      </c>
      <c r="V4016" s="94">
        <v>0.5</v>
      </c>
      <c r="W4016">
        <v>29</v>
      </c>
      <c r="X4016">
        <v>0.48333333299999998</v>
      </c>
      <c r="Y4016" t="s">
        <v>35</v>
      </c>
      <c r="AB4016" t="s">
        <v>1166</v>
      </c>
      <c r="AC4016" t="s">
        <v>1167</v>
      </c>
      <c r="AD4016">
        <v>90128</v>
      </c>
    </row>
    <row r="4017" spans="1:30" x14ac:dyDescent="0.25">
      <c r="A4017" t="s">
        <v>1384</v>
      </c>
      <c r="C4017" t="s">
        <v>1385</v>
      </c>
      <c r="D4017" t="s">
        <v>226</v>
      </c>
      <c r="E4017" t="s">
        <v>1386</v>
      </c>
      <c r="F4017" t="s">
        <v>1387</v>
      </c>
      <c r="H4017" t="s">
        <v>743</v>
      </c>
      <c r="I4017">
        <v>5.5</v>
      </c>
      <c r="J4017">
        <v>35</v>
      </c>
      <c r="M4017" t="s">
        <v>744</v>
      </c>
      <c r="N4017" t="s">
        <v>745</v>
      </c>
      <c r="O4017">
        <v>0</v>
      </c>
      <c r="P4017" t="s">
        <v>746</v>
      </c>
      <c r="Q4017" t="s">
        <v>747</v>
      </c>
      <c r="R4017" t="s">
        <v>747</v>
      </c>
      <c r="S4017" s="71">
        <v>45414</v>
      </c>
      <c r="T4017" s="94">
        <v>0.66666666666666663</v>
      </c>
      <c r="U4017" s="71">
        <v>45414</v>
      </c>
      <c r="V4017" s="94">
        <v>0.71875</v>
      </c>
      <c r="W4017">
        <v>75</v>
      </c>
      <c r="X4017">
        <v>1.25</v>
      </c>
      <c r="AB4017" t="s">
        <v>1791</v>
      </c>
      <c r="AC4017" t="s">
        <v>1792</v>
      </c>
      <c r="AD4017">
        <v>116051</v>
      </c>
    </row>
    <row r="4018" spans="1:30" x14ac:dyDescent="0.25">
      <c r="A4018" t="s">
        <v>1384</v>
      </c>
      <c r="C4018" t="s">
        <v>1385</v>
      </c>
      <c r="D4018" t="s">
        <v>226</v>
      </c>
      <c r="E4018" t="s">
        <v>1386</v>
      </c>
      <c r="F4018" t="s">
        <v>1387</v>
      </c>
      <c r="H4018" t="s">
        <v>743</v>
      </c>
      <c r="I4018">
        <v>5.5</v>
      </c>
      <c r="J4018">
        <v>35</v>
      </c>
      <c r="M4018" t="s">
        <v>744</v>
      </c>
      <c r="N4018" t="s">
        <v>745</v>
      </c>
      <c r="O4018">
        <v>0</v>
      </c>
      <c r="P4018" t="s">
        <v>873</v>
      </c>
      <c r="Q4018" t="s">
        <v>86</v>
      </c>
      <c r="R4018" t="s">
        <v>86</v>
      </c>
      <c r="S4018" s="71">
        <v>45415</v>
      </c>
      <c r="T4018" s="94">
        <v>0.45833333333333331</v>
      </c>
      <c r="U4018" s="71">
        <v>45415</v>
      </c>
      <c r="V4018" s="94">
        <v>0.54166666666666663</v>
      </c>
      <c r="W4018">
        <v>120</v>
      </c>
      <c r="X4018">
        <v>2</v>
      </c>
      <c r="Y4018" t="s">
        <v>35</v>
      </c>
      <c r="AB4018" t="s">
        <v>1162</v>
      </c>
      <c r="AC4018" t="s">
        <v>1163</v>
      </c>
      <c r="AD4018">
        <v>93194</v>
      </c>
    </row>
    <row r="4019" spans="1:30" x14ac:dyDescent="0.25">
      <c r="A4019" t="s">
        <v>1384</v>
      </c>
      <c r="C4019" t="s">
        <v>1385</v>
      </c>
      <c r="D4019" t="s">
        <v>226</v>
      </c>
      <c r="E4019" t="s">
        <v>1386</v>
      </c>
      <c r="F4019" t="s">
        <v>1387</v>
      </c>
      <c r="H4019" t="s">
        <v>743</v>
      </c>
      <c r="I4019">
        <v>5.5</v>
      </c>
      <c r="J4019">
        <v>35</v>
      </c>
      <c r="M4019" t="s">
        <v>776</v>
      </c>
      <c r="N4019" t="s">
        <v>777</v>
      </c>
      <c r="P4019" t="s">
        <v>788</v>
      </c>
      <c r="Q4019" t="s">
        <v>86</v>
      </c>
      <c r="R4019" t="s">
        <v>86</v>
      </c>
      <c r="S4019" s="71">
        <v>45415</v>
      </c>
      <c r="T4019" s="94">
        <v>0.45833333333333331</v>
      </c>
      <c r="U4019" s="71">
        <v>45415</v>
      </c>
      <c r="V4019" s="94">
        <v>0.54166666666666663</v>
      </c>
      <c r="W4019">
        <v>3</v>
      </c>
      <c r="X4019">
        <v>0.05</v>
      </c>
      <c r="Y4019" t="s">
        <v>35</v>
      </c>
      <c r="AB4019" t="s">
        <v>1162</v>
      </c>
      <c r="AC4019" t="s">
        <v>1163</v>
      </c>
      <c r="AD4019">
        <v>93194</v>
      </c>
    </row>
    <row r="4020" spans="1:30" x14ac:dyDescent="0.25">
      <c r="A4020" t="s">
        <v>1384</v>
      </c>
      <c r="C4020" t="s">
        <v>1385</v>
      </c>
      <c r="D4020" t="s">
        <v>226</v>
      </c>
      <c r="E4020" t="s">
        <v>1386</v>
      </c>
      <c r="F4020" t="s">
        <v>1387</v>
      </c>
      <c r="H4020" t="s">
        <v>743</v>
      </c>
      <c r="I4020">
        <v>5.5</v>
      </c>
      <c r="J4020">
        <v>35</v>
      </c>
      <c r="M4020" t="s">
        <v>744</v>
      </c>
      <c r="N4020" t="s">
        <v>796</v>
      </c>
      <c r="O4020">
        <v>0</v>
      </c>
      <c r="P4020" t="s">
        <v>797</v>
      </c>
      <c r="Q4020" t="s">
        <v>747</v>
      </c>
      <c r="R4020" t="s">
        <v>747</v>
      </c>
      <c r="S4020" s="71">
        <v>45415</v>
      </c>
      <c r="T4020" s="94">
        <v>0.54166666666666663</v>
      </c>
      <c r="U4020" s="71">
        <v>45415</v>
      </c>
      <c r="V4020" s="94">
        <v>0.55208333333333337</v>
      </c>
      <c r="W4020">
        <v>15</v>
      </c>
      <c r="X4020">
        <v>0.25</v>
      </c>
      <c r="AB4020" t="s">
        <v>798</v>
      </c>
      <c r="AC4020" t="s">
        <v>799</v>
      </c>
      <c r="AD4020">
        <v>124741</v>
      </c>
    </row>
    <row r="4021" spans="1:30" x14ac:dyDescent="0.25">
      <c r="A4021" t="s">
        <v>1384</v>
      </c>
      <c r="C4021" t="s">
        <v>1385</v>
      </c>
      <c r="D4021" t="s">
        <v>226</v>
      </c>
      <c r="E4021" t="s">
        <v>1386</v>
      </c>
      <c r="F4021" t="s">
        <v>1387</v>
      </c>
      <c r="H4021" t="s">
        <v>743</v>
      </c>
      <c r="I4021">
        <v>5.5</v>
      </c>
      <c r="J4021">
        <v>35</v>
      </c>
      <c r="M4021" t="s">
        <v>744</v>
      </c>
      <c r="N4021" t="s">
        <v>745</v>
      </c>
      <c r="O4021">
        <v>0</v>
      </c>
      <c r="P4021" t="s">
        <v>783</v>
      </c>
      <c r="Q4021" t="s">
        <v>86</v>
      </c>
      <c r="R4021" t="s">
        <v>86</v>
      </c>
      <c r="S4021" s="71">
        <v>45415</v>
      </c>
      <c r="T4021" s="94">
        <v>0.55208333333333337</v>
      </c>
      <c r="U4021" s="71">
        <v>45415</v>
      </c>
      <c r="V4021" s="94">
        <v>0.61458333333333337</v>
      </c>
      <c r="W4021">
        <v>90</v>
      </c>
      <c r="X4021">
        <v>1.5</v>
      </c>
      <c r="Y4021" t="s">
        <v>35</v>
      </c>
      <c r="AB4021" t="s">
        <v>1294</v>
      </c>
      <c r="AC4021" t="s">
        <v>1295</v>
      </c>
      <c r="AD4021">
        <v>106361</v>
      </c>
    </row>
    <row r="4022" spans="1:30" x14ac:dyDescent="0.25">
      <c r="A4022" t="s">
        <v>1384</v>
      </c>
      <c r="C4022" t="s">
        <v>1385</v>
      </c>
      <c r="D4022" t="s">
        <v>226</v>
      </c>
      <c r="E4022" t="s">
        <v>1386</v>
      </c>
      <c r="F4022" t="s">
        <v>1387</v>
      </c>
      <c r="H4022" t="s">
        <v>743</v>
      </c>
      <c r="I4022">
        <v>5.5</v>
      </c>
      <c r="J4022">
        <v>35</v>
      </c>
      <c r="M4022" t="s">
        <v>776</v>
      </c>
      <c r="N4022" t="s">
        <v>777</v>
      </c>
      <c r="P4022" t="s">
        <v>788</v>
      </c>
      <c r="Q4022" t="s">
        <v>86</v>
      </c>
      <c r="R4022" t="s">
        <v>86</v>
      </c>
      <c r="S4022" s="71">
        <v>45415</v>
      </c>
      <c r="T4022" s="94">
        <v>0.55208333333333337</v>
      </c>
      <c r="U4022" s="71">
        <v>45415</v>
      </c>
      <c r="V4022" s="94">
        <v>0.61458333333333337</v>
      </c>
      <c r="W4022">
        <v>10</v>
      </c>
      <c r="X4022">
        <v>0.16666666699999999</v>
      </c>
      <c r="Y4022" t="s">
        <v>35</v>
      </c>
      <c r="AB4022" t="s">
        <v>1294</v>
      </c>
      <c r="AC4022" t="s">
        <v>1295</v>
      </c>
      <c r="AD4022">
        <v>106361</v>
      </c>
    </row>
    <row r="4023" spans="1:30" x14ac:dyDescent="0.25">
      <c r="A4023" t="s">
        <v>1384</v>
      </c>
      <c r="C4023" t="s">
        <v>1385</v>
      </c>
      <c r="D4023" t="s">
        <v>226</v>
      </c>
      <c r="E4023" t="s">
        <v>1386</v>
      </c>
      <c r="F4023" t="s">
        <v>1387</v>
      </c>
      <c r="H4023" t="s">
        <v>743</v>
      </c>
      <c r="I4023">
        <v>5.5</v>
      </c>
      <c r="J4023">
        <v>35</v>
      </c>
      <c r="M4023" t="s">
        <v>789</v>
      </c>
      <c r="N4023" t="s">
        <v>777</v>
      </c>
      <c r="P4023" t="s">
        <v>790</v>
      </c>
      <c r="S4023" s="71">
        <v>45415</v>
      </c>
      <c r="T4023" s="94">
        <v>0.55208333333333337</v>
      </c>
      <c r="U4023" s="71">
        <v>45415</v>
      </c>
      <c r="V4023" s="94">
        <v>0.61458333333333337</v>
      </c>
      <c r="W4023">
        <v>2.25</v>
      </c>
      <c r="X4023">
        <v>3.7499999999999999E-2</v>
      </c>
      <c r="Y4023" t="s">
        <v>35</v>
      </c>
      <c r="AD4023">
        <v>106361</v>
      </c>
    </row>
    <row r="4024" spans="1:30" x14ac:dyDescent="0.25">
      <c r="A4024" t="s">
        <v>1384</v>
      </c>
      <c r="C4024" t="s">
        <v>1385</v>
      </c>
      <c r="D4024" t="s">
        <v>226</v>
      </c>
      <c r="E4024" t="s">
        <v>1386</v>
      </c>
      <c r="F4024" t="s">
        <v>1387</v>
      </c>
      <c r="H4024" t="s">
        <v>743</v>
      </c>
      <c r="I4024">
        <v>5.5</v>
      </c>
      <c r="J4024">
        <v>35</v>
      </c>
      <c r="M4024" t="s">
        <v>744</v>
      </c>
      <c r="N4024" t="s">
        <v>745</v>
      </c>
      <c r="O4024">
        <v>0</v>
      </c>
      <c r="P4024" t="s">
        <v>746</v>
      </c>
      <c r="Q4024" t="s">
        <v>747</v>
      </c>
      <c r="R4024" t="s">
        <v>747</v>
      </c>
      <c r="S4024" s="71">
        <v>45416</v>
      </c>
      <c r="T4024" s="94">
        <v>0.4375</v>
      </c>
      <c r="U4024" s="71">
        <v>45416</v>
      </c>
      <c r="V4024" s="94">
        <v>0.64583333333333337</v>
      </c>
      <c r="W4024">
        <v>300</v>
      </c>
      <c r="X4024">
        <v>5</v>
      </c>
      <c r="AB4024" t="s">
        <v>1390</v>
      </c>
      <c r="AC4024" t="s">
        <v>1391</v>
      </c>
      <c r="AD4024">
        <v>111667</v>
      </c>
    </row>
    <row r="4025" spans="1:30" x14ac:dyDescent="0.25">
      <c r="A4025" t="s">
        <v>1384</v>
      </c>
      <c r="C4025" t="s">
        <v>1385</v>
      </c>
      <c r="D4025" t="s">
        <v>226</v>
      </c>
      <c r="E4025" t="s">
        <v>1386</v>
      </c>
      <c r="F4025" t="s">
        <v>1387</v>
      </c>
      <c r="H4025" t="s">
        <v>743</v>
      </c>
      <c r="I4025">
        <v>5.5</v>
      </c>
      <c r="J4025">
        <v>35</v>
      </c>
      <c r="M4025" t="s">
        <v>744</v>
      </c>
      <c r="N4025" t="s">
        <v>745</v>
      </c>
      <c r="O4025">
        <v>0</v>
      </c>
      <c r="P4025" t="s">
        <v>873</v>
      </c>
      <c r="Q4025" t="s">
        <v>86</v>
      </c>
      <c r="R4025" t="s">
        <v>86</v>
      </c>
      <c r="S4025" s="71">
        <v>45419</v>
      </c>
      <c r="T4025" s="94">
        <v>0.41666666666666669</v>
      </c>
      <c r="U4025" s="71">
        <v>45419</v>
      </c>
      <c r="V4025" s="94">
        <v>0.54166666666666663</v>
      </c>
      <c r="W4025">
        <v>180</v>
      </c>
      <c r="X4025">
        <v>3</v>
      </c>
      <c r="Y4025" t="s">
        <v>35</v>
      </c>
      <c r="AB4025" t="s">
        <v>1166</v>
      </c>
      <c r="AC4025" t="s">
        <v>1167</v>
      </c>
      <c r="AD4025">
        <v>93009</v>
      </c>
    </row>
    <row r="4026" spans="1:30" x14ac:dyDescent="0.25">
      <c r="A4026" t="s">
        <v>1384</v>
      </c>
      <c r="C4026" t="s">
        <v>1385</v>
      </c>
      <c r="D4026" t="s">
        <v>226</v>
      </c>
      <c r="E4026" t="s">
        <v>1386</v>
      </c>
      <c r="F4026" t="s">
        <v>1387</v>
      </c>
      <c r="H4026" t="s">
        <v>743</v>
      </c>
      <c r="I4026">
        <v>5.5</v>
      </c>
      <c r="J4026">
        <v>35</v>
      </c>
      <c r="M4026" t="s">
        <v>776</v>
      </c>
      <c r="N4026" t="s">
        <v>777</v>
      </c>
      <c r="P4026" t="s">
        <v>788</v>
      </c>
      <c r="Q4026" t="s">
        <v>86</v>
      </c>
      <c r="R4026" t="s">
        <v>86</v>
      </c>
      <c r="S4026" s="71">
        <v>45419</v>
      </c>
      <c r="T4026" s="94">
        <v>0.41666666666666669</v>
      </c>
      <c r="U4026" s="71">
        <v>45419</v>
      </c>
      <c r="V4026" s="94">
        <v>0.54166666666666663</v>
      </c>
      <c r="W4026">
        <v>29</v>
      </c>
      <c r="X4026">
        <v>0.48333333299999998</v>
      </c>
      <c r="Y4026" t="s">
        <v>35</v>
      </c>
      <c r="AB4026" t="s">
        <v>1166</v>
      </c>
      <c r="AC4026" t="s">
        <v>1167</v>
      </c>
      <c r="AD4026">
        <v>93009</v>
      </c>
    </row>
    <row r="4027" spans="1:30" x14ac:dyDescent="0.25">
      <c r="A4027" t="s">
        <v>1384</v>
      </c>
      <c r="C4027" t="s">
        <v>1385</v>
      </c>
      <c r="D4027" t="s">
        <v>226</v>
      </c>
      <c r="E4027" t="s">
        <v>1386</v>
      </c>
      <c r="F4027" t="s">
        <v>1387</v>
      </c>
      <c r="H4027" t="s">
        <v>743</v>
      </c>
      <c r="I4027">
        <v>5.5</v>
      </c>
      <c r="J4027">
        <v>35</v>
      </c>
      <c r="M4027" t="s">
        <v>744</v>
      </c>
      <c r="N4027" t="s">
        <v>745</v>
      </c>
      <c r="O4027">
        <v>0</v>
      </c>
      <c r="P4027" t="s">
        <v>873</v>
      </c>
      <c r="Q4027" t="s">
        <v>86</v>
      </c>
      <c r="R4027" t="s">
        <v>86</v>
      </c>
      <c r="S4027" s="71">
        <v>45419</v>
      </c>
      <c r="T4027" s="94">
        <v>0.6875</v>
      </c>
      <c r="U4027" s="71">
        <v>45419</v>
      </c>
      <c r="V4027" s="94">
        <v>0.77083333333333337</v>
      </c>
      <c r="W4027">
        <v>120</v>
      </c>
      <c r="X4027">
        <v>2</v>
      </c>
      <c r="Y4027" t="s">
        <v>35</v>
      </c>
      <c r="AB4027" t="s">
        <v>1166</v>
      </c>
      <c r="AC4027" t="s">
        <v>1167</v>
      </c>
      <c r="AD4027">
        <v>94024</v>
      </c>
    </row>
    <row r="4028" spans="1:30" x14ac:dyDescent="0.25">
      <c r="A4028" t="s">
        <v>1384</v>
      </c>
      <c r="C4028" t="s">
        <v>1385</v>
      </c>
      <c r="D4028" t="s">
        <v>226</v>
      </c>
      <c r="E4028" t="s">
        <v>1386</v>
      </c>
      <c r="F4028" t="s">
        <v>1387</v>
      </c>
      <c r="H4028" t="s">
        <v>743</v>
      </c>
      <c r="I4028">
        <v>5.5</v>
      </c>
      <c r="J4028">
        <v>35</v>
      </c>
      <c r="M4028" t="s">
        <v>744</v>
      </c>
      <c r="N4028" t="s">
        <v>796</v>
      </c>
      <c r="O4028">
        <v>0</v>
      </c>
      <c r="P4028" t="s">
        <v>797</v>
      </c>
      <c r="Q4028" t="s">
        <v>747</v>
      </c>
      <c r="R4028" t="s">
        <v>747</v>
      </c>
      <c r="S4028" s="71">
        <v>45420</v>
      </c>
      <c r="T4028" s="94">
        <v>0.29166666666666669</v>
      </c>
      <c r="U4028" s="71">
        <v>45420</v>
      </c>
      <c r="V4028" s="94">
        <v>0.30208333333333331</v>
      </c>
      <c r="W4028">
        <v>15</v>
      </c>
      <c r="X4028">
        <v>0.25</v>
      </c>
      <c r="AB4028" t="s">
        <v>798</v>
      </c>
      <c r="AC4028" t="s">
        <v>799</v>
      </c>
      <c r="AD4028">
        <v>126692</v>
      </c>
    </row>
    <row r="4029" spans="1:30" x14ac:dyDescent="0.25">
      <c r="A4029" t="s">
        <v>1384</v>
      </c>
      <c r="C4029" t="s">
        <v>1385</v>
      </c>
      <c r="D4029" t="s">
        <v>226</v>
      </c>
      <c r="E4029" t="s">
        <v>1386</v>
      </c>
      <c r="F4029" t="s">
        <v>1387</v>
      </c>
      <c r="H4029" t="s">
        <v>743</v>
      </c>
      <c r="I4029">
        <v>5.5</v>
      </c>
      <c r="J4029">
        <v>35</v>
      </c>
      <c r="M4029" t="s">
        <v>744</v>
      </c>
      <c r="N4029" t="s">
        <v>745</v>
      </c>
      <c r="O4029">
        <v>0</v>
      </c>
      <c r="P4029" t="s">
        <v>783</v>
      </c>
      <c r="Q4029" t="s">
        <v>86</v>
      </c>
      <c r="R4029" t="s">
        <v>86</v>
      </c>
      <c r="S4029" s="71">
        <v>45420</v>
      </c>
      <c r="T4029" s="94">
        <v>0.33333333333333331</v>
      </c>
      <c r="U4029" s="71">
        <v>45420</v>
      </c>
      <c r="V4029" s="94">
        <v>0.45833333333333331</v>
      </c>
      <c r="W4029">
        <v>180</v>
      </c>
      <c r="X4029">
        <v>3</v>
      </c>
      <c r="Y4029" t="s">
        <v>35</v>
      </c>
      <c r="AB4029" t="s">
        <v>1273</v>
      </c>
      <c r="AC4029" t="s">
        <v>1274</v>
      </c>
      <c r="AD4029">
        <v>106541</v>
      </c>
    </row>
    <row r="4030" spans="1:30" x14ac:dyDescent="0.25">
      <c r="A4030" t="s">
        <v>1384</v>
      </c>
      <c r="C4030" t="s">
        <v>1385</v>
      </c>
      <c r="D4030" t="s">
        <v>226</v>
      </c>
      <c r="E4030" t="s">
        <v>1386</v>
      </c>
      <c r="F4030" t="s">
        <v>1387</v>
      </c>
      <c r="H4030" t="s">
        <v>743</v>
      </c>
      <c r="I4030">
        <v>5.5</v>
      </c>
      <c r="J4030">
        <v>35</v>
      </c>
      <c r="M4030" t="s">
        <v>744</v>
      </c>
      <c r="N4030" t="s">
        <v>745</v>
      </c>
      <c r="O4030">
        <v>0</v>
      </c>
      <c r="P4030" t="s">
        <v>873</v>
      </c>
      <c r="Q4030" t="s">
        <v>86</v>
      </c>
      <c r="R4030" t="s">
        <v>86</v>
      </c>
      <c r="S4030" s="71">
        <v>45420</v>
      </c>
      <c r="T4030" s="94">
        <v>0.46875</v>
      </c>
      <c r="U4030" s="71">
        <v>45420</v>
      </c>
      <c r="V4030" s="94">
        <v>0.51041666666666663</v>
      </c>
      <c r="W4030">
        <v>60</v>
      </c>
      <c r="X4030">
        <v>1</v>
      </c>
      <c r="Y4030" t="s">
        <v>35</v>
      </c>
      <c r="AB4030" t="s">
        <v>1697</v>
      </c>
      <c r="AC4030" t="s">
        <v>1698</v>
      </c>
      <c r="AD4030">
        <v>124275</v>
      </c>
    </row>
    <row r="4031" spans="1:30" x14ac:dyDescent="0.25">
      <c r="A4031" t="s">
        <v>1384</v>
      </c>
      <c r="C4031" t="s">
        <v>1385</v>
      </c>
      <c r="D4031" t="s">
        <v>226</v>
      </c>
      <c r="E4031" t="s">
        <v>1386</v>
      </c>
      <c r="F4031" t="s">
        <v>1387</v>
      </c>
      <c r="H4031" t="s">
        <v>743</v>
      </c>
      <c r="I4031">
        <v>5.5</v>
      </c>
      <c r="J4031">
        <v>35</v>
      </c>
      <c r="M4031" t="s">
        <v>789</v>
      </c>
      <c r="N4031" t="s">
        <v>777</v>
      </c>
      <c r="P4031" t="s">
        <v>790</v>
      </c>
      <c r="S4031" s="71">
        <v>45420</v>
      </c>
      <c r="T4031" s="94">
        <v>0.46875</v>
      </c>
      <c r="U4031" s="71">
        <v>45420</v>
      </c>
      <c r="V4031" s="94">
        <v>0.51041666666666663</v>
      </c>
      <c r="W4031">
        <v>3.39</v>
      </c>
      <c r="X4031">
        <v>5.6500000000000002E-2</v>
      </c>
      <c r="Y4031" t="s">
        <v>35</v>
      </c>
      <c r="AD4031">
        <v>124275</v>
      </c>
    </row>
    <row r="4032" spans="1:30" x14ac:dyDescent="0.25">
      <c r="A4032" t="s">
        <v>1384</v>
      </c>
      <c r="C4032" t="s">
        <v>1385</v>
      </c>
      <c r="D4032" t="s">
        <v>226</v>
      </c>
      <c r="E4032" t="s">
        <v>1386</v>
      </c>
      <c r="F4032" t="s">
        <v>1387</v>
      </c>
      <c r="H4032" t="s">
        <v>743</v>
      </c>
      <c r="I4032">
        <v>5.5</v>
      </c>
      <c r="J4032">
        <v>35</v>
      </c>
      <c r="M4032" t="s">
        <v>744</v>
      </c>
      <c r="N4032" t="s">
        <v>745</v>
      </c>
      <c r="O4032">
        <v>0</v>
      </c>
      <c r="P4032" t="s">
        <v>873</v>
      </c>
      <c r="Q4032" t="s">
        <v>86</v>
      </c>
      <c r="R4032" t="s">
        <v>86</v>
      </c>
      <c r="S4032" s="71">
        <v>45421</v>
      </c>
      <c r="T4032" s="94">
        <v>0.39583333333333331</v>
      </c>
      <c r="U4032" s="71">
        <v>45421</v>
      </c>
      <c r="V4032" s="94">
        <v>0.5</v>
      </c>
      <c r="W4032">
        <v>150</v>
      </c>
      <c r="X4032">
        <v>2.5</v>
      </c>
      <c r="Y4032" t="s">
        <v>35</v>
      </c>
      <c r="AB4032" t="s">
        <v>1166</v>
      </c>
      <c r="AC4032" t="s">
        <v>1167</v>
      </c>
      <c r="AD4032">
        <v>93010</v>
      </c>
    </row>
    <row r="4033" spans="1:30" x14ac:dyDescent="0.25">
      <c r="A4033" t="s">
        <v>1384</v>
      </c>
      <c r="C4033" t="s">
        <v>1385</v>
      </c>
      <c r="D4033" t="s">
        <v>226</v>
      </c>
      <c r="E4033" t="s">
        <v>1386</v>
      </c>
      <c r="F4033" t="s">
        <v>1387</v>
      </c>
      <c r="H4033" t="s">
        <v>743</v>
      </c>
      <c r="I4033">
        <v>5.5</v>
      </c>
      <c r="J4033">
        <v>35</v>
      </c>
      <c r="M4033" t="s">
        <v>776</v>
      </c>
      <c r="N4033" t="s">
        <v>777</v>
      </c>
      <c r="P4033" t="s">
        <v>788</v>
      </c>
      <c r="Q4033" t="s">
        <v>86</v>
      </c>
      <c r="R4033" t="s">
        <v>86</v>
      </c>
      <c r="S4033" s="71">
        <v>45421</v>
      </c>
      <c r="T4033" s="94">
        <v>0.39583333333333331</v>
      </c>
      <c r="U4033" s="71">
        <v>45421</v>
      </c>
      <c r="V4033" s="94">
        <v>0.5</v>
      </c>
      <c r="W4033">
        <v>29</v>
      </c>
      <c r="X4033">
        <v>0.48333333299999998</v>
      </c>
      <c r="Y4033" t="s">
        <v>35</v>
      </c>
      <c r="AB4033" t="s">
        <v>1166</v>
      </c>
      <c r="AC4033" t="s">
        <v>1167</v>
      </c>
      <c r="AD4033">
        <v>93010</v>
      </c>
    </row>
    <row r="4034" spans="1:30" x14ac:dyDescent="0.25">
      <c r="A4034" t="s">
        <v>1384</v>
      </c>
      <c r="C4034" t="s">
        <v>1385</v>
      </c>
      <c r="D4034" t="s">
        <v>226</v>
      </c>
      <c r="E4034" t="s">
        <v>1386</v>
      </c>
      <c r="F4034" t="s">
        <v>1387</v>
      </c>
      <c r="H4034" t="s">
        <v>743</v>
      </c>
      <c r="I4034">
        <v>5.5</v>
      </c>
      <c r="J4034">
        <v>35</v>
      </c>
      <c r="M4034" t="s">
        <v>744</v>
      </c>
      <c r="N4034" t="s">
        <v>796</v>
      </c>
      <c r="O4034">
        <v>0</v>
      </c>
      <c r="P4034" t="s">
        <v>797</v>
      </c>
      <c r="Q4034" t="s">
        <v>747</v>
      </c>
      <c r="R4034" t="s">
        <v>747</v>
      </c>
      <c r="S4034" s="71">
        <v>45422</v>
      </c>
      <c r="T4034" s="94">
        <v>0.29166666666666669</v>
      </c>
      <c r="U4034" s="71">
        <v>45422</v>
      </c>
      <c r="V4034" s="94">
        <v>0.30208333333333331</v>
      </c>
      <c r="W4034">
        <v>15</v>
      </c>
      <c r="X4034">
        <v>0.25</v>
      </c>
      <c r="AB4034" t="s">
        <v>798</v>
      </c>
      <c r="AC4034" t="s">
        <v>799</v>
      </c>
      <c r="AD4034">
        <v>127272</v>
      </c>
    </row>
    <row r="4035" spans="1:30" x14ac:dyDescent="0.25">
      <c r="A4035" t="s">
        <v>1384</v>
      </c>
      <c r="C4035" t="s">
        <v>1385</v>
      </c>
      <c r="D4035" t="s">
        <v>226</v>
      </c>
      <c r="E4035" t="s">
        <v>1386</v>
      </c>
      <c r="F4035" t="s">
        <v>1387</v>
      </c>
      <c r="H4035" t="s">
        <v>743</v>
      </c>
      <c r="I4035">
        <v>5.5</v>
      </c>
      <c r="J4035">
        <v>35</v>
      </c>
      <c r="M4035" t="s">
        <v>744</v>
      </c>
      <c r="N4035" t="s">
        <v>745</v>
      </c>
      <c r="O4035">
        <v>0</v>
      </c>
      <c r="P4035" t="s">
        <v>873</v>
      </c>
      <c r="Q4035" t="s">
        <v>86</v>
      </c>
      <c r="R4035" t="s">
        <v>86</v>
      </c>
      <c r="S4035" s="71">
        <v>45422</v>
      </c>
      <c r="T4035" s="94">
        <v>0.41666666666666669</v>
      </c>
      <c r="U4035" s="71">
        <v>45422</v>
      </c>
      <c r="V4035" s="94">
        <v>0.54166666666666663</v>
      </c>
      <c r="W4035">
        <v>180</v>
      </c>
      <c r="X4035">
        <v>3</v>
      </c>
      <c r="Y4035" t="s">
        <v>35</v>
      </c>
      <c r="AB4035" t="s">
        <v>1162</v>
      </c>
      <c r="AC4035" t="s">
        <v>1163</v>
      </c>
      <c r="AD4035">
        <v>96105</v>
      </c>
    </row>
    <row r="4036" spans="1:30" x14ac:dyDescent="0.25">
      <c r="A4036" t="s">
        <v>1384</v>
      </c>
      <c r="C4036" t="s">
        <v>1385</v>
      </c>
      <c r="D4036" t="s">
        <v>226</v>
      </c>
      <c r="E4036" t="s">
        <v>1386</v>
      </c>
      <c r="F4036" t="s">
        <v>1387</v>
      </c>
      <c r="H4036" t="s">
        <v>743</v>
      </c>
      <c r="I4036">
        <v>5.5</v>
      </c>
      <c r="J4036">
        <v>35</v>
      </c>
      <c r="M4036" t="s">
        <v>776</v>
      </c>
      <c r="N4036" t="s">
        <v>777</v>
      </c>
      <c r="P4036" t="s">
        <v>788</v>
      </c>
      <c r="Q4036" t="s">
        <v>86</v>
      </c>
      <c r="R4036" t="s">
        <v>86</v>
      </c>
      <c r="S4036" s="71">
        <v>45422</v>
      </c>
      <c r="T4036" s="94">
        <v>0.41666666666666669</v>
      </c>
      <c r="U4036" s="71">
        <v>45422</v>
      </c>
      <c r="V4036" s="94">
        <v>0.54166666666666663</v>
      </c>
      <c r="W4036">
        <v>11</v>
      </c>
      <c r="X4036">
        <v>0.18333333299999999</v>
      </c>
      <c r="Y4036" t="s">
        <v>35</v>
      </c>
      <c r="AB4036" t="s">
        <v>1162</v>
      </c>
      <c r="AC4036" t="s">
        <v>1163</v>
      </c>
      <c r="AD4036">
        <v>96105</v>
      </c>
    </row>
    <row r="4037" spans="1:30" x14ac:dyDescent="0.25">
      <c r="A4037" t="s">
        <v>1384</v>
      </c>
      <c r="C4037" t="s">
        <v>1385</v>
      </c>
      <c r="D4037" t="s">
        <v>226</v>
      </c>
      <c r="E4037" t="s">
        <v>1386</v>
      </c>
      <c r="F4037" t="s">
        <v>1387</v>
      </c>
      <c r="H4037" t="s">
        <v>743</v>
      </c>
      <c r="I4037">
        <v>5.5</v>
      </c>
      <c r="J4037">
        <v>35</v>
      </c>
      <c r="M4037" t="s">
        <v>744</v>
      </c>
      <c r="N4037" t="s">
        <v>745</v>
      </c>
      <c r="O4037">
        <v>0</v>
      </c>
      <c r="P4037" t="s">
        <v>791</v>
      </c>
      <c r="Q4037" t="s">
        <v>85</v>
      </c>
      <c r="R4037" t="s">
        <v>792</v>
      </c>
      <c r="S4037" s="71">
        <v>45422</v>
      </c>
      <c r="T4037" s="94">
        <v>0.55208333333333337</v>
      </c>
      <c r="U4037" s="71">
        <v>45422</v>
      </c>
      <c r="V4037" s="94">
        <v>0.61458333333333337</v>
      </c>
      <c r="W4037">
        <v>90</v>
      </c>
      <c r="X4037">
        <v>1.5</v>
      </c>
      <c r="Y4037" t="s">
        <v>35</v>
      </c>
      <c r="AB4037" t="s">
        <v>1294</v>
      </c>
      <c r="AC4037" t="s">
        <v>1295</v>
      </c>
      <c r="AD4037">
        <v>124906</v>
      </c>
    </row>
    <row r="4038" spans="1:30" x14ac:dyDescent="0.25">
      <c r="A4038" t="s">
        <v>1384</v>
      </c>
      <c r="C4038" t="s">
        <v>1385</v>
      </c>
      <c r="D4038" t="s">
        <v>226</v>
      </c>
      <c r="E4038" t="s">
        <v>1386</v>
      </c>
      <c r="F4038" t="s">
        <v>1387</v>
      </c>
      <c r="H4038" t="s">
        <v>743</v>
      </c>
      <c r="I4038">
        <v>5.5</v>
      </c>
      <c r="J4038">
        <v>35</v>
      </c>
      <c r="M4038" t="s">
        <v>776</v>
      </c>
      <c r="N4038" t="s">
        <v>777</v>
      </c>
      <c r="P4038" t="s">
        <v>795</v>
      </c>
      <c r="Q4038" t="s">
        <v>85</v>
      </c>
      <c r="R4038" t="s">
        <v>792</v>
      </c>
      <c r="S4038" s="71">
        <v>45422</v>
      </c>
      <c r="T4038" s="94">
        <v>0.55208333333333337</v>
      </c>
      <c r="U4038" s="71">
        <v>45422</v>
      </c>
      <c r="V4038" s="94">
        <v>0.61458333333333337</v>
      </c>
      <c r="W4038">
        <v>9</v>
      </c>
      <c r="X4038">
        <v>0.15</v>
      </c>
      <c r="Y4038" t="s">
        <v>35</v>
      </c>
      <c r="AB4038" t="s">
        <v>1294</v>
      </c>
      <c r="AC4038" t="s">
        <v>1295</v>
      </c>
      <c r="AD4038">
        <v>124906</v>
      </c>
    </row>
    <row r="4039" spans="1:30" x14ac:dyDescent="0.25">
      <c r="A4039" t="s">
        <v>1384</v>
      </c>
      <c r="C4039" t="s">
        <v>1385</v>
      </c>
      <c r="D4039" t="s">
        <v>226</v>
      </c>
      <c r="E4039" t="s">
        <v>1386</v>
      </c>
      <c r="F4039" t="s">
        <v>1387</v>
      </c>
      <c r="H4039" t="s">
        <v>743</v>
      </c>
      <c r="I4039">
        <v>5.5</v>
      </c>
      <c r="J4039">
        <v>35</v>
      </c>
      <c r="M4039" t="s">
        <v>789</v>
      </c>
      <c r="N4039" t="s">
        <v>777</v>
      </c>
      <c r="P4039" t="s">
        <v>790</v>
      </c>
      <c r="S4039" s="71">
        <v>45422</v>
      </c>
      <c r="T4039" s="94">
        <v>0.55208333333333337</v>
      </c>
      <c r="U4039" s="71">
        <v>45422</v>
      </c>
      <c r="V4039" s="94">
        <v>0.61458333333333337</v>
      </c>
      <c r="W4039">
        <v>2.25</v>
      </c>
      <c r="X4039">
        <v>3.7499999999999999E-2</v>
      </c>
      <c r="Y4039" t="s">
        <v>35</v>
      </c>
      <c r="AD4039">
        <v>124906</v>
      </c>
    </row>
    <row r="4040" spans="1:30" x14ac:dyDescent="0.25">
      <c r="A4040" t="s">
        <v>1384</v>
      </c>
      <c r="C4040" t="s">
        <v>1385</v>
      </c>
      <c r="D4040" t="s">
        <v>226</v>
      </c>
      <c r="E4040" t="s">
        <v>1386</v>
      </c>
      <c r="F4040" t="s">
        <v>1387</v>
      </c>
      <c r="H4040" t="s">
        <v>743</v>
      </c>
      <c r="I4040">
        <v>5.5</v>
      </c>
      <c r="J4040">
        <v>35</v>
      </c>
      <c r="M4040" t="s">
        <v>744</v>
      </c>
      <c r="N4040" t="s">
        <v>745</v>
      </c>
      <c r="O4040">
        <v>0</v>
      </c>
      <c r="P4040" t="s">
        <v>746</v>
      </c>
      <c r="Q4040" t="s">
        <v>747</v>
      </c>
      <c r="R4040" t="s">
        <v>747</v>
      </c>
      <c r="S4040" s="71">
        <v>45423</v>
      </c>
      <c r="T4040" s="94">
        <v>0.4375</v>
      </c>
      <c r="U4040" s="71">
        <v>45423</v>
      </c>
      <c r="V4040" s="94">
        <v>0.64583333333333337</v>
      </c>
      <c r="W4040">
        <v>300</v>
      </c>
      <c r="X4040">
        <v>5</v>
      </c>
      <c r="AB4040" t="s">
        <v>1390</v>
      </c>
      <c r="AC4040" t="s">
        <v>1391</v>
      </c>
      <c r="AD4040">
        <v>111668</v>
      </c>
    </row>
    <row r="4041" spans="1:30" x14ac:dyDescent="0.25">
      <c r="A4041" t="s">
        <v>1384</v>
      </c>
      <c r="C4041" t="s">
        <v>1385</v>
      </c>
      <c r="D4041" t="s">
        <v>226</v>
      </c>
      <c r="E4041" t="s">
        <v>1386</v>
      </c>
      <c r="F4041" t="s">
        <v>1387</v>
      </c>
      <c r="H4041" t="s">
        <v>743</v>
      </c>
      <c r="I4041">
        <v>5.5</v>
      </c>
      <c r="J4041">
        <v>35</v>
      </c>
      <c r="M4041" t="s">
        <v>744</v>
      </c>
      <c r="N4041" t="s">
        <v>745</v>
      </c>
      <c r="O4041">
        <v>0</v>
      </c>
      <c r="P4041" t="s">
        <v>873</v>
      </c>
      <c r="Q4041" t="s">
        <v>86</v>
      </c>
      <c r="R4041" t="s">
        <v>86</v>
      </c>
      <c r="S4041" s="71">
        <v>45426</v>
      </c>
      <c r="T4041" s="94">
        <v>0.41666666666666669</v>
      </c>
      <c r="U4041" s="71">
        <v>45426</v>
      </c>
      <c r="V4041" s="94">
        <v>0.54166666666666663</v>
      </c>
      <c r="W4041">
        <v>180</v>
      </c>
      <c r="X4041">
        <v>3</v>
      </c>
      <c r="Y4041" t="s">
        <v>35</v>
      </c>
      <c r="AB4041" t="s">
        <v>1166</v>
      </c>
      <c r="AC4041" t="s">
        <v>1167</v>
      </c>
      <c r="AD4041">
        <v>95922</v>
      </c>
    </row>
    <row r="4042" spans="1:30" x14ac:dyDescent="0.25">
      <c r="A4042" t="s">
        <v>1384</v>
      </c>
      <c r="C4042" t="s">
        <v>1385</v>
      </c>
      <c r="D4042" t="s">
        <v>226</v>
      </c>
      <c r="E4042" t="s">
        <v>1386</v>
      </c>
      <c r="F4042" t="s">
        <v>1387</v>
      </c>
      <c r="H4042" t="s">
        <v>743</v>
      </c>
      <c r="I4042">
        <v>5.5</v>
      </c>
      <c r="J4042">
        <v>35</v>
      </c>
      <c r="M4042" t="s">
        <v>776</v>
      </c>
      <c r="N4042" t="s">
        <v>777</v>
      </c>
      <c r="P4042" t="s">
        <v>788</v>
      </c>
      <c r="Q4042" t="s">
        <v>86</v>
      </c>
      <c r="R4042" t="s">
        <v>86</v>
      </c>
      <c r="S4042" s="71">
        <v>45426</v>
      </c>
      <c r="T4042" s="94">
        <v>0.41666666666666669</v>
      </c>
      <c r="U4042" s="71">
        <v>45426</v>
      </c>
      <c r="V4042" s="94">
        <v>0.54166666666666663</v>
      </c>
      <c r="W4042">
        <v>29</v>
      </c>
      <c r="X4042">
        <v>0.48333333299999998</v>
      </c>
      <c r="Y4042" t="s">
        <v>35</v>
      </c>
      <c r="AB4042" t="s">
        <v>1166</v>
      </c>
      <c r="AC4042" t="s">
        <v>1167</v>
      </c>
      <c r="AD4042">
        <v>95922</v>
      </c>
    </row>
    <row r="4043" spans="1:30" x14ac:dyDescent="0.25">
      <c r="A4043" t="s">
        <v>1384</v>
      </c>
      <c r="C4043" t="s">
        <v>1385</v>
      </c>
      <c r="D4043" t="s">
        <v>226</v>
      </c>
      <c r="E4043" t="s">
        <v>1386</v>
      </c>
      <c r="F4043" t="s">
        <v>1387</v>
      </c>
      <c r="H4043" t="s">
        <v>743</v>
      </c>
      <c r="I4043">
        <v>5.5</v>
      </c>
      <c r="J4043">
        <v>35</v>
      </c>
      <c r="M4043" t="s">
        <v>744</v>
      </c>
      <c r="N4043" t="s">
        <v>745</v>
      </c>
      <c r="O4043">
        <v>0</v>
      </c>
      <c r="P4043" t="s">
        <v>783</v>
      </c>
      <c r="Q4043" t="s">
        <v>86</v>
      </c>
      <c r="R4043" t="s">
        <v>86</v>
      </c>
      <c r="S4043" s="71">
        <v>45426</v>
      </c>
      <c r="T4043" s="94">
        <v>0.6875</v>
      </c>
      <c r="U4043" s="71">
        <v>45426</v>
      </c>
      <c r="V4043" s="94">
        <v>0.77083333333333337</v>
      </c>
      <c r="W4043">
        <v>120</v>
      </c>
      <c r="X4043">
        <v>2</v>
      </c>
      <c r="Y4043" t="s">
        <v>35</v>
      </c>
      <c r="AB4043" t="s">
        <v>1166</v>
      </c>
      <c r="AC4043" t="s">
        <v>1167</v>
      </c>
      <c r="AD4043">
        <v>128856</v>
      </c>
    </row>
    <row r="4044" spans="1:30" x14ac:dyDescent="0.25">
      <c r="A4044" t="s">
        <v>1384</v>
      </c>
      <c r="C4044" t="s">
        <v>1385</v>
      </c>
      <c r="D4044" t="s">
        <v>226</v>
      </c>
      <c r="E4044" t="s">
        <v>1386</v>
      </c>
      <c r="F4044" t="s">
        <v>1387</v>
      </c>
      <c r="H4044" t="s">
        <v>743</v>
      </c>
      <c r="I4044">
        <v>5.5</v>
      </c>
      <c r="J4044">
        <v>35</v>
      </c>
      <c r="M4044" t="s">
        <v>744</v>
      </c>
      <c r="N4044" t="s">
        <v>745</v>
      </c>
      <c r="O4044">
        <v>0</v>
      </c>
      <c r="P4044" t="s">
        <v>783</v>
      </c>
      <c r="Q4044" t="s">
        <v>86</v>
      </c>
      <c r="R4044" t="s">
        <v>86</v>
      </c>
      <c r="S4044" s="71">
        <v>45427</v>
      </c>
      <c r="T4044" s="94">
        <v>0.33333333333333331</v>
      </c>
      <c r="U4044" s="71">
        <v>45427</v>
      </c>
      <c r="V4044" s="94">
        <v>0.45833333333333331</v>
      </c>
      <c r="W4044">
        <v>180</v>
      </c>
      <c r="X4044">
        <v>3</v>
      </c>
      <c r="Y4044" t="s">
        <v>35</v>
      </c>
      <c r="AB4044" t="s">
        <v>1273</v>
      </c>
      <c r="AC4044" t="s">
        <v>1274</v>
      </c>
      <c r="AD4044">
        <v>106542</v>
      </c>
    </row>
    <row r="4045" spans="1:30" x14ac:dyDescent="0.25">
      <c r="A4045" t="s">
        <v>1450</v>
      </c>
      <c r="C4045" t="s">
        <v>1451</v>
      </c>
      <c r="D4045" t="s">
        <v>185</v>
      </c>
      <c r="E4045" t="s">
        <v>1452</v>
      </c>
      <c r="F4045" t="s">
        <v>782</v>
      </c>
      <c r="H4045" t="s">
        <v>811</v>
      </c>
      <c r="I4045">
        <v>0</v>
      </c>
      <c r="J4045">
        <v>38</v>
      </c>
      <c r="M4045" t="s">
        <v>744</v>
      </c>
      <c r="N4045" t="s">
        <v>796</v>
      </c>
      <c r="O4045">
        <v>0</v>
      </c>
      <c r="P4045" t="s">
        <v>797</v>
      </c>
      <c r="Q4045" t="s">
        <v>747</v>
      </c>
      <c r="R4045" t="s">
        <v>747</v>
      </c>
      <c r="S4045" s="71">
        <v>45418</v>
      </c>
      <c r="T4045" s="94">
        <v>0.375</v>
      </c>
      <c r="U4045" s="71">
        <v>45418</v>
      </c>
      <c r="V4045" s="94">
        <v>0.40625</v>
      </c>
      <c r="W4045">
        <v>45</v>
      </c>
      <c r="X4045">
        <v>0.75</v>
      </c>
      <c r="AB4045" t="s">
        <v>798</v>
      </c>
      <c r="AC4045" t="s">
        <v>799</v>
      </c>
      <c r="AD4045">
        <v>125866</v>
      </c>
    </row>
    <row r="4046" spans="1:30" x14ac:dyDescent="0.25">
      <c r="A4046" t="s">
        <v>1450</v>
      </c>
      <c r="C4046" t="s">
        <v>1451</v>
      </c>
      <c r="D4046" t="s">
        <v>185</v>
      </c>
      <c r="E4046" t="s">
        <v>1452</v>
      </c>
      <c r="F4046" t="s">
        <v>782</v>
      </c>
      <c r="H4046" t="s">
        <v>811</v>
      </c>
      <c r="I4046">
        <v>0</v>
      </c>
      <c r="J4046">
        <v>38</v>
      </c>
      <c r="M4046" t="s">
        <v>744</v>
      </c>
      <c r="N4046" t="s">
        <v>745</v>
      </c>
      <c r="O4046">
        <v>0</v>
      </c>
      <c r="P4046" t="s">
        <v>783</v>
      </c>
      <c r="Q4046" t="s">
        <v>86</v>
      </c>
      <c r="R4046" t="s">
        <v>86</v>
      </c>
      <c r="S4046" s="71">
        <v>45418</v>
      </c>
      <c r="T4046" s="94">
        <v>0.40625</v>
      </c>
      <c r="U4046" s="71">
        <v>45418</v>
      </c>
      <c r="V4046" s="94">
        <v>0.44791666666666669</v>
      </c>
      <c r="W4046">
        <v>60</v>
      </c>
      <c r="X4046">
        <v>1</v>
      </c>
      <c r="Y4046" t="s">
        <v>35</v>
      </c>
      <c r="AB4046" t="s">
        <v>1131</v>
      </c>
      <c r="AC4046" t="s">
        <v>1132</v>
      </c>
      <c r="AD4046">
        <v>113542</v>
      </c>
    </row>
    <row r="4047" spans="1:30" x14ac:dyDescent="0.25">
      <c r="A4047" t="s">
        <v>1450</v>
      </c>
      <c r="C4047" t="s">
        <v>1451</v>
      </c>
      <c r="D4047" t="s">
        <v>185</v>
      </c>
      <c r="E4047" t="s">
        <v>1452</v>
      </c>
      <c r="F4047" t="s">
        <v>782</v>
      </c>
      <c r="H4047" t="s">
        <v>811</v>
      </c>
      <c r="I4047">
        <v>0</v>
      </c>
      <c r="J4047">
        <v>38</v>
      </c>
      <c r="M4047" t="s">
        <v>744</v>
      </c>
      <c r="N4047" t="s">
        <v>745</v>
      </c>
      <c r="O4047">
        <v>0</v>
      </c>
      <c r="P4047" t="s">
        <v>783</v>
      </c>
      <c r="Q4047" t="s">
        <v>86</v>
      </c>
      <c r="R4047" t="s">
        <v>86</v>
      </c>
      <c r="S4047" s="71">
        <v>45418</v>
      </c>
      <c r="T4047" s="94">
        <v>0.45833333333333331</v>
      </c>
      <c r="U4047" s="71">
        <v>45418</v>
      </c>
      <c r="V4047" s="94">
        <v>0.54166666666666663</v>
      </c>
      <c r="W4047">
        <v>120</v>
      </c>
      <c r="X4047">
        <v>2</v>
      </c>
      <c r="Y4047" t="s">
        <v>35</v>
      </c>
      <c r="AB4047" t="s">
        <v>1453</v>
      </c>
      <c r="AC4047" t="s">
        <v>1454</v>
      </c>
      <c r="AD4047">
        <v>113555</v>
      </c>
    </row>
    <row r="4048" spans="1:30" x14ac:dyDescent="0.25">
      <c r="A4048" t="s">
        <v>1450</v>
      </c>
      <c r="C4048" t="s">
        <v>1451</v>
      </c>
      <c r="D4048" t="s">
        <v>185</v>
      </c>
      <c r="E4048" t="s">
        <v>1452</v>
      </c>
      <c r="F4048" t="s">
        <v>782</v>
      </c>
      <c r="H4048" t="s">
        <v>811</v>
      </c>
      <c r="I4048">
        <v>0</v>
      </c>
      <c r="J4048">
        <v>38</v>
      </c>
      <c r="M4048" t="s">
        <v>789</v>
      </c>
      <c r="N4048" t="s">
        <v>777</v>
      </c>
      <c r="P4048" t="s">
        <v>790</v>
      </c>
      <c r="S4048" s="71">
        <v>45418</v>
      </c>
      <c r="T4048" s="94">
        <v>0.45833333333333331</v>
      </c>
      <c r="U4048" s="71">
        <v>45418</v>
      </c>
      <c r="V4048" s="94">
        <v>0.54166666666666663</v>
      </c>
      <c r="W4048">
        <v>1.6</v>
      </c>
      <c r="X4048">
        <v>2.6666667000000002E-2</v>
      </c>
      <c r="Y4048" t="s">
        <v>35</v>
      </c>
      <c r="AD4048">
        <v>113555</v>
      </c>
    </row>
    <row r="4049" spans="1:30" x14ac:dyDescent="0.25">
      <c r="A4049" t="s">
        <v>1450</v>
      </c>
      <c r="C4049" t="s">
        <v>1451</v>
      </c>
      <c r="D4049" t="s">
        <v>185</v>
      </c>
      <c r="E4049" t="s">
        <v>1452</v>
      </c>
      <c r="F4049" t="s">
        <v>782</v>
      </c>
      <c r="H4049" t="s">
        <v>811</v>
      </c>
      <c r="I4049">
        <v>0</v>
      </c>
      <c r="J4049">
        <v>38</v>
      </c>
      <c r="M4049" t="s">
        <v>744</v>
      </c>
      <c r="N4049" t="s">
        <v>745</v>
      </c>
      <c r="O4049">
        <v>0</v>
      </c>
      <c r="P4049" t="s">
        <v>783</v>
      </c>
      <c r="Q4049" t="s">
        <v>86</v>
      </c>
      <c r="R4049" t="s">
        <v>86</v>
      </c>
      <c r="S4049" s="71">
        <v>45418</v>
      </c>
      <c r="T4049" s="94">
        <v>0.5625</v>
      </c>
      <c r="U4049" s="71">
        <v>45418</v>
      </c>
      <c r="V4049" s="94">
        <v>0.64583333333333337</v>
      </c>
      <c r="W4049">
        <v>120</v>
      </c>
      <c r="X4049">
        <v>2</v>
      </c>
      <c r="Y4049" t="s">
        <v>35</v>
      </c>
      <c r="AB4049" t="s">
        <v>1455</v>
      </c>
      <c r="AC4049" t="s">
        <v>1456</v>
      </c>
      <c r="AD4049">
        <v>113567</v>
      </c>
    </row>
    <row r="4050" spans="1:30" x14ac:dyDescent="0.25">
      <c r="A4050" t="s">
        <v>1450</v>
      </c>
      <c r="C4050" t="s">
        <v>1451</v>
      </c>
      <c r="D4050" t="s">
        <v>185</v>
      </c>
      <c r="E4050" t="s">
        <v>1452</v>
      </c>
      <c r="F4050" t="s">
        <v>782</v>
      </c>
      <c r="H4050" t="s">
        <v>811</v>
      </c>
      <c r="I4050">
        <v>0</v>
      </c>
      <c r="J4050">
        <v>38</v>
      </c>
      <c r="M4050" t="s">
        <v>789</v>
      </c>
      <c r="N4050" t="s">
        <v>777</v>
      </c>
      <c r="P4050" t="s">
        <v>790</v>
      </c>
      <c r="S4050" s="71">
        <v>45418</v>
      </c>
      <c r="T4050" s="94">
        <v>0.5625</v>
      </c>
      <c r="U4050" s="71">
        <v>45418</v>
      </c>
      <c r="V4050" s="94">
        <v>0.64583333333333337</v>
      </c>
      <c r="W4050">
        <v>3.82</v>
      </c>
      <c r="X4050">
        <v>6.3666666999999996E-2</v>
      </c>
      <c r="Y4050" t="s">
        <v>35</v>
      </c>
      <c r="AD4050">
        <v>113567</v>
      </c>
    </row>
    <row r="4051" spans="1:30" x14ac:dyDescent="0.25">
      <c r="A4051" t="s">
        <v>1450</v>
      </c>
      <c r="C4051" t="s">
        <v>1451</v>
      </c>
      <c r="D4051" t="s">
        <v>185</v>
      </c>
      <c r="E4051" t="s">
        <v>1452</v>
      </c>
      <c r="F4051" t="s">
        <v>782</v>
      </c>
      <c r="H4051" t="s">
        <v>811</v>
      </c>
      <c r="I4051">
        <v>0</v>
      </c>
      <c r="J4051">
        <v>38</v>
      </c>
      <c r="M4051" t="s">
        <v>744</v>
      </c>
      <c r="N4051" t="s">
        <v>796</v>
      </c>
      <c r="O4051">
        <v>0</v>
      </c>
      <c r="P4051" t="s">
        <v>797</v>
      </c>
      <c r="Q4051" t="s">
        <v>747</v>
      </c>
      <c r="R4051" t="s">
        <v>747</v>
      </c>
      <c r="S4051" s="71">
        <v>45419</v>
      </c>
      <c r="T4051" s="94">
        <v>0.41666666666666669</v>
      </c>
      <c r="U4051" s="71">
        <v>45419</v>
      </c>
      <c r="V4051" s="94">
        <v>0.4375</v>
      </c>
      <c r="W4051">
        <v>30</v>
      </c>
      <c r="X4051">
        <v>0.5</v>
      </c>
      <c r="AB4051" t="s">
        <v>798</v>
      </c>
      <c r="AC4051" t="s">
        <v>799</v>
      </c>
      <c r="AD4051">
        <v>126661</v>
      </c>
    </row>
    <row r="4052" spans="1:30" x14ac:dyDescent="0.25">
      <c r="A4052" t="s">
        <v>1450</v>
      </c>
      <c r="C4052" t="s">
        <v>1451</v>
      </c>
      <c r="D4052" t="s">
        <v>185</v>
      </c>
      <c r="E4052" t="s">
        <v>1452</v>
      </c>
      <c r="F4052" t="s">
        <v>782</v>
      </c>
      <c r="H4052" t="s">
        <v>811</v>
      </c>
      <c r="I4052">
        <v>0</v>
      </c>
      <c r="J4052">
        <v>38</v>
      </c>
      <c r="M4052" t="s">
        <v>744</v>
      </c>
      <c r="N4052" t="s">
        <v>745</v>
      </c>
      <c r="O4052">
        <v>0</v>
      </c>
      <c r="P4052" t="s">
        <v>783</v>
      </c>
      <c r="Q4052" t="s">
        <v>86</v>
      </c>
      <c r="R4052" t="s">
        <v>86</v>
      </c>
      <c r="S4052" s="71">
        <v>45419</v>
      </c>
      <c r="T4052" s="94">
        <v>0.45833333333333331</v>
      </c>
      <c r="U4052" s="71">
        <v>45419</v>
      </c>
      <c r="V4052" s="94">
        <v>0.54166666666666663</v>
      </c>
      <c r="W4052">
        <v>120</v>
      </c>
      <c r="X4052">
        <v>2</v>
      </c>
      <c r="Y4052" t="s">
        <v>35</v>
      </c>
      <c r="AB4052" t="s">
        <v>1457</v>
      </c>
      <c r="AC4052" t="s">
        <v>1458</v>
      </c>
      <c r="AD4052">
        <v>93297</v>
      </c>
    </row>
    <row r="4053" spans="1:30" x14ac:dyDescent="0.25">
      <c r="A4053" t="s">
        <v>1450</v>
      </c>
      <c r="C4053" t="s">
        <v>1451</v>
      </c>
      <c r="D4053" t="s">
        <v>185</v>
      </c>
      <c r="E4053" t="s">
        <v>1452</v>
      </c>
      <c r="F4053" t="s">
        <v>782</v>
      </c>
      <c r="H4053" t="s">
        <v>811</v>
      </c>
      <c r="I4053">
        <v>0</v>
      </c>
      <c r="J4053">
        <v>38</v>
      </c>
      <c r="M4053" t="s">
        <v>776</v>
      </c>
      <c r="N4053" t="s">
        <v>777</v>
      </c>
      <c r="P4053" t="s">
        <v>788</v>
      </c>
      <c r="Q4053" t="s">
        <v>86</v>
      </c>
      <c r="R4053" t="s">
        <v>86</v>
      </c>
      <c r="S4053" s="71">
        <v>45419</v>
      </c>
      <c r="T4053" s="94">
        <v>0.45833333333333331</v>
      </c>
      <c r="U4053" s="71">
        <v>45419</v>
      </c>
      <c r="V4053" s="94">
        <v>0.54166666666666663</v>
      </c>
      <c r="W4053">
        <v>15</v>
      </c>
      <c r="X4053">
        <v>0.25</v>
      </c>
      <c r="Y4053" t="s">
        <v>35</v>
      </c>
      <c r="AB4053" t="s">
        <v>1457</v>
      </c>
      <c r="AC4053" t="s">
        <v>1458</v>
      </c>
      <c r="AD4053">
        <v>93297</v>
      </c>
    </row>
    <row r="4054" spans="1:30" x14ac:dyDescent="0.25">
      <c r="A4054" t="s">
        <v>1450</v>
      </c>
      <c r="C4054" t="s">
        <v>1451</v>
      </c>
      <c r="D4054" t="s">
        <v>185</v>
      </c>
      <c r="E4054" t="s">
        <v>1452</v>
      </c>
      <c r="F4054" t="s">
        <v>782</v>
      </c>
      <c r="H4054" t="s">
        <v>811</v>
      </c>
      <c r="I4054">
        <v>0</v>
      </c>
      <c r="J4054">
        <v>38</v>
      </c>
      <c r="M4054" t="s">
        <v>744</v>
      </c>
      <c r="N4054" t="s">
        <v>745</v>
      </c>
      <c r="O4054">
        <v>0</v>
      </c>
      <c r="P4054" t="s">
        <v>783</v>
      </c>
      <c r="Q4054" t="s">
        <v>86</v>
      </c>
      <c r="R4054" t="s">
        <v>86</v>
      </c>
      <c r="S4054" s="71">
        <v>45419</v>
      </c>
      <c r="T4054" s="94">
        <v>0.55208333333333337</v>
      </c>
      <c r="U4054" s="71">
        <v>45419</v>
      </c>
      <c r="V4054" s="94">
        <v>0.67708333333333337</v>
      </c>
      <c r="W4054">
        <v>180</v>
      </c>
      <c r="X4054">
        <v>3</v>
      </c>
      <c r="Y4054" t="s">
        <v>35</v>
      </c>
      <c r="AB4054" t="s">
        <v>1455</v>
      </c>
      <c r="AC4054" t="s">
        <v>1456</v>
      </c>
      <c r="AD4054">
        <v>93300</v>
      </c>
    </row>
    <row r="4055" spans="1:30" x14ac:dyDescent="0.25">
      <c r="A4055" t="s">
        <v>1450</v>
      </c>
      <c r="C4055" t="s">
        <v>1451</v>
      </c>
      <c r="D4055" t="s">
        <v>185</v>
      </c>
      <c r="E4055" t="s">
        <v>1452</v>
      </c>
      <c r="F4055" t="s">
        <v>782</v>
      </c>
      <c r="H4055" t="s">
        <v>811</v>
      </c>
      <c r="I4055">
        <v>0</v>
      </c>
      <c r="J4055">
        <v>38</v>
      </c>
      <c r="M4055" t="s">
        <v>776</v>
      </c>
      <c r="N4055" t="s">
        <v>777</v>
      </c>
      <c r="P4055" t="s">
        <v>788</v>
      </c>
      <c r="Q4055" t="s">
        <v>86</v>
      </c>
      <c r="R4055" t="s">
        <v>86</v>
      </c>
      <c r="S4055" s="71">
        <v>45419</v>
      </c>
      <c r="T4055" s="94">
        <v>0.55208333333333337</v>
      </c>
      <c r="U4055" s="71">
        <v>45419</v>
      </c>
      <c r="V4055" s="94">
        <v>0.67708333333333337</v>
      </c>
      <c r="W4055">
        <v>3</v>
      </c>
      <c r="X4055">
        <v>0.05</v>
      </c>
      <c r="Y4055" t="s">
        <v>35</v>
      </c>
      <c r="AB4055" t="s">
        <v>1455</v>
      </c>
      <c r="AC4055" t="s">
        <v>1456</v>
      </c>
      <c r="AD4055">
        <v>93300</v>
      </c>
    </row>
    <row r="4056" spans="1:30" x14ac:dyDescent="0.25">
      <c r="A4056" t="s">
        <v>1450</v>
      </c>
      <c r="C4056" t="s">
        <v>1451</v>
      </c>
      <c r="D4056" t="s">
        <v>185</v>
      </c>
      <c r="E4056" t="s">
        <v>1452</v>
      </c>
      <c r="F4056" t="s">
        <v>782</v>
      </c>
      <c r="H4056" t="s">
        <v>811</v>
      </c>
      <c r="I4056">
        <v>0</v>
      </c>
      <c r="J4056">
        <v>38</v>
      </c>
      <c r="M4056" t="s">
        <v>789</v>
      </c>
      <c r="N4056" t="s">
        <v>777</v>
      </c>
      <c r="P4056" t="s">
        <v>790</v>
      </c>
      <c r="S4056" s="71">
        <v>45419</v>
      </c>
      <c r="T4056" s="94">
        <v>0.55208333333333337</v>
      </c>
      <c r="U4056" s="71">
        <v>45419</v>
      </c>
      <c r="V4056" s="94">
        <v>0.67708333333333337</v>
      </c>
      <c r="W4056">
        <v>1.46</v>
      </c>
      <c r="X4056">
        <v>2.4333332999999999E-2</v>
      </c>
      <c r="Y4056" t="s">
        <v>35</v>
      </c>
      <c r="AD4056">
        <v>93300</v>
      </c>
    </row>
    <row r="4057" spans="1:30" x14ac:dyDescent="0.25">
      <c r="A4057" t="s">
        <v>1450</v>
      </c>
      <c r="C4057" t="s">
        <v>1451</v>
      </c>
      <c r="D4057" t="s">
        <v>185</v>
      </c>
      <c r="E4057" t="s">
        <v>1452</v>
      </c>
      <c r="F4057" t="s">
        <v>782</v>
      </c>
      <c r="H4057" t="s">
        <v>811</v>
      </c>
      <c r="I4057">
        <v>0</v>
      </c>
      <c r="J4057">
        <v>38</v>
      </c>
      <c r="M4057" t="s">
        <v>744</v>
      </c>
      <c r="N4057" t="s">
        <v>796</v>
      </c>
      <c r="O4057">
        <v>0</v>
      </c>
      <c r="P4057" t="s">
        <v>797</v>
      </c>
      <c r="Q4057" t="s">
        <v>747</v>
      </c>
      <c r="R4057" t="s">
        <v>747</v>
      </c>
      <c r="S4057" s="71">
        <v>45420</v>
      </c>
      <c r="T4057" s="94">
        <v>0.375</v>
      </c>
      <c r="U4057" s="71">
        <v>45420</v>
      </c>
      <c r="V4057" s="94">
        <v>0.39583333333333331</v>
      </c>
      <c r="W4057">
        <v>30</v>
      </c>
      <c r="X4057">
        <v>0.5</v>
      </c>
      <c r="AB4057" t="s">
        <v>798</v>
      </c>
      <c r="AC4057" t="s">
        <v>799</v>
      </c>
      <c r="AD4057">
        <v>126846</v>
      </c>
    </row>
    <row r="4058" spans="1:30" x14ac:dyDescent="0.25">
      <c r="A4058" t="s">
        <v>1450</v>
      </c>
      <c r="C4058" t="s">
        <v>1451</v>
      </c>
      <c r="D4058" t="s">
        <v>185</v>
      </c>
      <c r="E4058" t="s">
        <v>1452</v>
      </c>
      <c r="F4058" t="s">
        <v>782</v>
      </c>
      <c r="H4058" t="s">
        <v>811</v>
      </c>
      <c r="I4058">
        <v>0</v>
      </c>
      <c r="J4058">
        <v>38</v>
      </c>
      <c r="M4058" t="s">
        <v>744</v>
      </c>
      <c r="N4058" t="s">
        <v>745</v>
      </c>
      <c r="O4058">
        <v>0</v>
      </c>
      <c r="P4058" t="s">
        <v>816</v>
      </c>
      <c r="Q4058" t="s">
        <v>86</v>
      </c>
      <c r="R4058" t="s">
        <v>86</v>
      </c>
      <c r="S4058" s="71">
        <v>45420</v>
      </c>
      <c r="T4058" s="94">
        <v>0.41666666666666669</v>
      </c>
      <c r="U4058" s="71">
        <v>45420</v>
      </c>
      <c r="V4058" s="94">
        <v>0.45833333333333331</v>
      </c>
      <c r="W4058">
        <v>60</v>
      </c>
      <c r="X4058">
        <v>1</v>
      </c>
      <c r="Y4058" t="s">
        <v>35</v>
      </c>
      <c r="AB4058" t="s">
        <v>1313</v>
      </c>
      <c r="AC4058" t="s">
        <v>1314</v>
      </c>
      <c r="AD4058">
        <v>105285</v>
      </c>
    </row>
    <row r="4059" spans="1:30" x14ac:dyDescent="0.25">
      <c r="A4059" t="s">
        <v>1450</v>
      </c>
      <c r="C4059" t="s">
        <v>1451</v>
      </c>
      <c r="D4059" t="s">
        <v>185</v>
      </c>
      <c r="E4059" t="s">
        <v>1452</v>
      </c>
      <c r="F4059" t="s">
        <v>782</v>
      </c>
      <c r="H4059" t="s">
        <v>811</v>
      </c>
      <c r="I4059">
        <v>0</v>
      </c>
      <c r="J4059">
        <v>38</v>
      </c>
      <c r="M4059" t="s">
        <v>744</v>
      </c>
      <c r="N4059" t="s">
        <v>745</v>
      </c>
      <c r="O4059">
        <v>0</v>
      </c>
      <c r="P4059" t="s">
        <v>783</v>
      </c>
      <c r="Q4059" t="s">
        <v>86</v>
      </c>
      <c r="R4059" t="s">
        <v>86</v>
      </c>
      <c r="S4059" s="71">
        <v>45420</v>
      </c>
      <c r="T4059" s="94">
        <v>0.46875</v>
      </c>
      <c r="U4059" s="71">
        <v>45420</v>
      </c>
      <c r="V4059" s="94">
        <v>0.55208333333333337</v>
      </c>
      <c r="W4059">
        <v>120</v>
      </c>
      <c r="X4059">
        <v>2</v>
      </c>
      <c r="Y4059" t="s">
        <v>35</v>
      </c>
      <c r="Z4059" t="s">
        <v>985</v>
      </c>
      <c r="AB4059" t="s">
        <v>1459</v>
      </c>
      <c r="AC4059" t="s">
        <v>1460</v>
      </c>
      <c r="AD4059">
        <v>105272</v>
      </c>
    </row>
    <row r="4060" spans="1:30" x14ac:dyDescent="0.25">
      <c r="A4060" t="s">
        <v>1450</v>
      </c>
      <c r="C4060" t="s">
        <v>1451</v>
      </c>
      <c r="D4060" t="s">
        <v>185</v>
      </c>
      <c r="E4060" t="s">
        <v>1452</v>
      </c>
      <c r="F4060" t="s">
        <v>782</v>
      </c>
      <c r="H4060" t="s">
        <v>811</v>
      </c>
      <c r="I4060">
        <v>0</v>
      </c>
      <c r="J4060">
        <v>38</v>
      </c>
      <c r="M4060" t="s">
        <v>789</v>
      </c>
      <c r="N4060" t="s">
        <v>777</v>
      </c>
      <c r="P4060" t="s">
        <v>790</v>
      </c>
      <c r="S4060" s="71">
        <v>45420</v>
      </c>
      <c r="T4060" s="94">
        <v>0.46875</v>
      </c>
      <c r="U4060" s="71">
        <v>45420</v>
      </c>
      <c r="V4060" s="94">
        <v>0.55208333333333337</v>
      </c>
      <c r="W4060">
        <v>2.08</v>
      </c>
      <c r="X4060">
        <v>3.4666666999999998E-2</v>
      </c>
      <c r="Y4060" t="s">
        <v>35</v>
      </c>
      <c r="AD4060">
        <v>105272</v>
      </c>
    </row>
    <row r="4061" spans="1:30" x14ac:dyDescent="0.25">
      <c r="A4061" t="s">
        <v>1450</v>
      </c>
      <c r="C4061" t="s">
        <v>1451</v>
      </c>
      <c r="D4061" t="s">
        <v>185</v>
      </c>
      <c r="E4061" t="s">
        <v>1452</v>
      </c>
      <c r="F4061" t="s">
        <v>782</v>
      </c>
      <c r="H4061" t="s">
        <v>811</v>
      </c>
      <c r="I4061">
        <v>0</v>
      </c>
      <c r="J4061">
        <v>38</v>
      </c>
      <c r="M4061" t="s">
        <v>744</v>
      </c>
      <c r="N4061" t="s">
        <v>745</v>
      </c>
      <c r="O4061">
        <v>0</v>
      </c>
      <c r="P4061" t="s">
        <v>791</v>
      </c>
      <c r="Q4061" t="s">
        <v>85</v>
      </c>
      <c r="R4061" t="s">
        <v>792</v>
      </c>
      <c r="S4061" s="71">
        <v>45420</v>
      </c>
      <c r="T4061" s="94">
        <v>0.55208333333333337</v>
      </c>
      <c r="U4061" s="71">
        <v>45420</v>
      </c>
      <c r="V4061" s="94">
        <v>0.59375</v>
      </c>
      <c r="W4061">
        <v>60</v>
      </c>
      <c r="X4061">
        <v>1</v>
      </c>
      <c r="Y4061" t="s">
        <v>34</v>
      </c>
      <c r="AB4061" t="s">
        <v>1459</v>
      </c>
      <c r="AC4061" t="s">
        <v>1460</v>
      </c>
      <c r="AD4061">
        <v>105259</v>
      </c>
    </row>
    <row r="4062" spans="1:30" x14ac:dyDescent="0.25">
      <c r="A4062" t="s">
        <v>1450</v>
      </c>
      <c r="C4062" t="s">
        <v>1451</v>
      </c>
      <c r="D4062" t="s">
        <v>185</v>
      </c>
      <c r="E4062" t="s">
        <v>1452</v>
      </c>
      <c r="F4062" t="s">
        <v>782</v>
      </c>
      <c r="H4062" t="s">
        <v>811</v>
      </c>
      <c r="I4062">
        <v>0</v>
      </c>
      <c r="J4062">
        <v>38</v>
      </c>
      <c r="M4062" t="s">
        <v>744</v>
      </c>
      <c r="N4062" t="s">
        <v>745</v>
      </c>
      <c r="O4062">
        <v>0</v>
      </c>
      <c r="P4062" t="s">
        <v>783</v>
      </c>
      <c r="Q4062" t="s">
        <v>86</v>
      </c>
      <c r="R4062" t="s">
        <v>86</v>
      </c>
      <c r="S4062" s="71">
        <v>45420</v>
      </c>
      <c r="T4062" s="94">
        <v>0.60416666666666663</v>
      </c>
      <c r="U4062" s="71">
        <v>45420</v>
      </c>
      <c r="V4062" s="94">
        <v>0.72916666666666663</v>
      </c>
      <c r="W4062">
        <v>180</v>
      </c>
      <c r="X4062">
        <v>3</v>
      </c>
      <c r="Y4062" t="s">
        <v>35</v>
      </c>
      <c r="AB4062" t="s">
        <v>1418</v>
      </c>
      <c r="AC4062" t="s">
        <v>1419</v>
      </c>
      <c r="AD4062">
        <v>105246</v>
      </c>
    </row>
    <row r="4063" spans="1:30" x14ac:dyDescent="0.25">
      <c r="A4063" t="s">
        <v>1450</v>
      </c>
      <c r="C4063" t="s">
        <v>1451</v>
      </c>
      <c r="D4063" t="s">
        <v>185</v>
      </c>
      <c r="E4063" t="s">
        <v>1452</v>
      </c>
      <c r="F4063" t="s">
        <v>782</v>
      </c>
      <c r="H4063" t="s">
        <v>811</v>
      </c>
      <c r="I4063">
        <v>0</v>
      </c>
      <c r="J4063">
        <v>38</v>
      </c>
      <c r="M4063" t="s">
        <v>789</v>
      </c>
      <c r="N4063" t="s">
        <v>777</v>
      </c>
      <c r="P4063" t="s">
        <v>790</v>
      </c>
      <c r="S4063" s="71">
        <v>45420</v>
      </c>
      <c r="T4063" s="94">
        <v>0.60416666666666663</v>
      </c>
      <c r="U4063" s="71">
        <v>45420</v>
      </c>
      <c r="V4063" s="94">
        <v>0.72916666666666663</v>
      </c>
      <c r="W4063">
        <v>2.2400000000000002</v>
      </c>
      <c r="X4063">
        <v>3.7333333000000003E-2</v>
      </c>
      <c r="Y4063" t="s">
        <v>35</v>
      </c>
      <c r="AD4063">
        <v>105246</v>
      </c>
    </row>
    <row r="4064" spans="1:30" x14ac:dyDescent="0.25">
      <c r="A4064" t="s">
        <v>1450</v>
      </c>
      <c r="C4064" t="s">
        <v>1451</v>
      </c>
      <c r="D4064" t="s">
        <v>185</v>
      </c>
      <c r="E4064" t="s">
        <v>1452</v>
      </c>
      <c r="F4064" t="s">
        <v>782</v>
      </c>
      <c r="H4064" t="s">
        <v>811</v>
      </c>
      <c r="I4064">
        <v>0</v>
      </c>
      <c r="J4064">
        <v>38</v>
      </c>
      <c r="M4064" t="s">
        <v>744</v>
      </c>
      <c r="N4064" t="s">
        <v>796</v>
      </c>
      <c r="O4064">
        <v>0</v>
      </c>
      <c r="P4064" t="s">
        <v>797</v>
      </c>
      <c r="Q4064" t="s">
        <v>747</v>
      </c>
      <c r="R4064" t="s">
        <v>747</v>
      </c>
      <c r="S4064" s="71">
        <v>45425</v>
      </c>
      <c r="T4064" s="94">
        <v>0.3125</v>
      </c>
      <c r="U4064" s="71">
        <v>45425</v>
      </c>
      <c r="V4064" s="94">
        <v>0.35416666666666669</v>
      </c>
      <c r="W4064">
        <v>60</v>
      </c>
      <c r="X4064">
        <v>1</v>
      </c>
      <c r="AB4064" t="s">
        <v>798</v>
      </c>
      <c r="AC4064" t="s">
        <v>799</v>
      </c>
      <c r="AD4064">
        <v>128393</v>
      </c>
    </row>
    <row r="4065" spans="1:30" x14ac:dyDescent="0.25">
      <c r="A4065" t="s">
        <v>1450</v>
      </c>
      <c r="C4065" t="s">
        <v>1451</v>
      </c>
      <c r="D4065" t="s">
        <v>185</v>
      </c>
      <c r="E4065" t="s">
        <v>1452</v>
      </c>
      <c r="F4065" t="s">
        <v>782</v>
      </c>
      <c r="H4065" t="s">
        <v>811</v>
      </c>
      <c r="I4065">
        <v>0</v>
      </c>
      <c r="J4065">
        <v>38</v>
      </c>
      <c r="M4065" t="s">
        <v>744</v>
      </c>
      <c r="N4065" t="s">
        <v>745</v>
      </c>
      <c r="O4065">
        <v>0</v>
      </c>
      <c r="P4065" t="s">
        <v>819</v>
      </c>
      <c r="Q4065" t="s">
        <v>86</v>
      </c>
      <c r="R4065" t="s">
        <v>86</v>
      </c>
      <c r="S4065" s="71">
        <v>45425</v>
      </c>
      <c r="T4065" s="94">
        <v>0.35416666666666669</v>
      </c>
      <c r="U4065" s="71">
        <v>45425</v>
      </c>
      <c r="V4065" s="94">
        <v>0.39583333333333331</v>
      </c>
      <c r="W4065">
        <v>60</v>
      </c>
      <c r="X4065">
        <v>1</v>
      </c>
      <c r="Y4065" t="s">
        <v>35</v>
      </c>
      <c r="AB4065" t="s">
        <v>1446</v>
      </c>
      <c r="AC4065" t="s">
        <v>1447</v>
      </c>
      <c r="AD4065">
        <v>115909</v>
      </c>
    </row>
    <row r="4066" spans="1:30" x14ac:dyDescent="0.25">
      <c r="A4066" t="s">
        <v>1450</v>
      </c>
      <c r="C4066" t="s">
        <v>1451</v>
      </c>
      <c r="D4066" t="s">
        <v>185</v>
      </c>
      <c r="E4066" t="s">
        <v>1452</v>
      </c>
      <c r="F4066" t="s">
        <v>782</v>
      </c>
      <c r="H4066" t="s">
        <v>811</v>
      </c>
      <c r="I4066">
        <v>0</v>
      </c>
      <c r="J4066">
        <v>38</v>
      </c>
      <c r="M4066" t="s">
        <v>744</v>
      </c>
      <c r="N4066" t="s">
        <v>745</v>
      </c>
      <c r="O4066">
        <v>0</v>
      </c>
      <c r="P4066" t="s">
        <v>746</v>
      </c>
      <c r="Q4066" t="s">
        <v>747</v>
      </c>
      <c r="R4066" t="s">
        <v>747</v>
      </c>
      <c r="S4066" s="71">
        <v>45425</v>
      </c>
      <c r="T4066" s="94">
        <v>0.41666666666666669</v>
      </c>
      <c r="U4066" s="71">
        <v>45425</v>
      </c>
      <c r="V4066" s="94">
        <v>0.54166666666666663</v>
      </c>
      <c r="W4066">
        <v>180</v>
      </c>
      <c r="X4066">
        <v>3</v>
      </c>
      <c r="AB4066" t="s">
        <v>1071</v>
      </c>
      <c r="AC4066" t="s">
        <v>1688</v>
      </c>
      <c r="AD4066">
        <v>116169</v>
      </c>
    </row>
    <row r="4067" spans="1:30" x14ac:dyDescent="0.25">
      <c r="A4067" t="s">
        <v>1450</v>
      </c>
      <c r="C4067" t="s">
        <v>1451</v>
      </c>
      <c r="D4067" t="s">
        <v>185</v>
      </c>
      <c r="E4067" t="s">
        <v>1452</v>
      </c>
      <c r="F4067" t="s">
        <v>782</v>
      </c>
      <c r="H4067" t="s">
        <v>811</v>
      </c>
      <c r="I4067">
        <v>0</v>
      </c>
      <c r="J4067">
        <v>38</v>
      </c>
      <c r="M4067" t="s">
        <v>744</v>
      </c>
      <c r="N4067" t="s">
        <v>745</v>
      </c>
      <c r="O4067">
        <v>0</v>
      </c>
      <c r="P4067" t="s">
        <v>783</v>
      </c>
      <c r="Q4067" t="s">
        <v>86</v>
      </c>
      <c r="R4067" t="s">
        <v>86</v>
      </c>
      <c r="S4067" s="71">
        <v>45425</v>
      </c>
      <c r="T4067" s="94">
        <v>0.5625</v>
      </c>
      <c r="U4067" s="71">
        <v>45425</v>
      </c>
      <c r="V4067" s="94">
        <v>0.64583333333333337</v>
      </c>
      <c r="W4067">
        <v>120</v>
      </c>
      <c r="X4067">
        <v>2</v>
      </c>
      <c r="Y4067" t="s">
        <v>35</v>
      </c>
      <c r="AB4067" t="s">
        <v>1455</v>
      </c>
      <c r="AC4067" t="s">
        <v>1456</v>
      </c>
      <c r="AD4067">
        <v>113568</v>
      </c>
    </row>
    <row r="4068" spans="1:30" x14ac:dyDescent="0.25">
      <c r="A4068" t="s">
        <v>1450</v>
      </c>
      <c r="C4068" t="s">
        <v>1451</v>
      </c>
      <c r="D4068" t="s">
        <v>185</v>
      </c>
      <c r="E4068" t="s">
        <v>1452</v>
      </c>
      <c r="F4068" t="s">
        <v>782</v>
      </c>
      <c r="H4068" t="s">
        <v>811</v>
      </c>
      <c r="I4068">
        <v>0</v>
      </c>
      <c r="J4068">
        <v>38</v>
      </c>
      <c r="M4068" t="s">
        <v>789</v>
      </c>
      <c r="N4068" t="s">
        <v>777</v>
      </c>
      <c r="P4068" t="s">
        <v>790</v>
      </c>
      <c r="S4068" s="71">
        <v>45425</v>
      </c>
      <c r="T4068" s="94">
        <v>0.5625</v>
      </c>
      <c r="U4068" s="71">
        <v>45425</v>
      </c>
      <c r="V4068" s="94">
        <v>0.64583333333333337</v>
      </c>
      <c r="W4068">
        <v>1.98</v>
      </c>
      <c r="X4068">
        <v>3.3000000000000002E-2</v>
      </c>
      <c r="Y4068" t="s">
        <v>35</v>
      </c>
      <c r="AD4068">
        <v>113568</v>
      </c>
    </row>
    <row r="4069" spans="1:30" x14ac:dyDescent="0.25">
      <c r="A4069" t="s">
        <v>1450</v>
      </c>
      <c r="C4069" t="s">
        <v>1451</v>
      </c>
      <c r="D4069" t="s">
        <v>185</v>
      </c>
      <c r="E4069" t="s">
        <v>1452</v>
      </c>
      <c r="F4069" t="s">
        <v>782</v>
      </c>
      <c r="H4069" t="s">
        <v>811</v>
      </c>
      <c r="I4069">
        <v>0</v>
      </c>
      <c r="J4069">
        <v>38</v>
      </c>
      <c r="M4069" t="s">
        <v>744</v>
      </c>
      <c r="N4069" t="s">
        <v>745</v>
      </c>
      <c r="O4069">
        <v>0</v>
      </c>
      <c r="P4069" t="s">
        <v>783</v>
      </c>
      <c r="Q4069" t="s">
        <v>86</v>
      </c>
      <c r="R4069" t="s">
        <v>86</v>
      </c>
      <c r="S4069" s="71">
        <v>45426</v>
      </c>
      <c r="T4069" s="94">
        <v>0.45833333333333331</v>
      </c>
      <c r="U4069" s="71">
        <v>45426</v>
      </c>
      <c r="V4069" s="94">
        <v>0.54166666666666663</v>
      </c>
      <c r="W4069">
        <v>120</v>
      </c>
      <c r="X4069">
        <v>2</v>
      </c>
      <c r="Y4069" t="s">
        <v>35</v>
      </c>
      <c r="AB4069" t="s">
        <v>1457</v>
      </c>
      <c r="AC4069" t="s">
        <v>1458</v>
      </c>
      <c r="AD4069">
        <v>96226</v>
      </c>
    </row>
    <row r="4070" spans="1:30" x14ac:dyDescent="0.25">
      <c r="A4070" t="s">
        <v>1450</v>
      </c>
      <c r="C4070" t="s">
        <v>1451</v>
      </c>
      <c r="D4070" t="s">
        <v>185</v>
      </c>
      <c r="E4070" t="s">
        <v>1452</v>
      </c>
      <c r="F4070" t="s">
        <v>782</v>
      </c>
      <c r="H4070" t="s">
        <v>811</v>
      </c>
      <c r="I4070">
        <v>0</v>
      </c>
      <c r="J4070">
        <v>38</v>
      </c>
      <c r="M4070" t="s">
        <v>744</v>
      </c>
      <c r="N4070" t="s">
        <v>796</v>
      </c>
      <c r="O4070">
        <v>0</v>
      </c>
      <c r="P4070" t="s">
        <v>797</v>
      </c>
      <c r="Q4070" t="s">
        <v>747</v>
      </c>
      <c r="R4070" t="s">
        <v>747</v>
      </c>
      <c r="S4070" s="71">
        <v>45426</v>
      </c>
      <c r="T4070" s="94">
        <v>0.54166666666666663</v>
      </c>
      <c r="U4070" s="71">
        <v>45426</v>
      </c>
      <c r="V4070" s="94">
        <v>0.55208333333333337</v>
      </c>
      <c r="W4070">
        <v>15</v>
      </c>
      <c r="X4070">
        <v>0.25</v>
      </c>
      <c r="AB4070" t="s">
        <v>798</v>
      </c>
      <c r="AC4070" t="s">
        <v>799</v>
      </c>
      <c r="AD4070">
        <v>128953</v>
      </c>
    </row>
    <row r="4071" spans="1:30" x14ac:dyDescent="0.25">
      <c r="A4071" t="s">
        <v>1450</v>
      </c>
      <c r="C4071" t="s">
        <v>1451</v>
      </c>
      <c r="D4071" t="s">
        <v>185</v>
      </c>
      <c r="E4071" t="s">
        <v>1452</v>
      </c>
      <c r="F4071" t="s">
        <v>782</v>
      </c>
      <c r="H4071" t="s">
        <v>811</v>
      </c>
      <c r="I4071">
        <v>0</v>
      </c>
      <c r="J4071">
        <v>38</v>
      </c>
      <c r="M4071" t="s">
        <v>744</v>
      </c>
      <c r="N4071" t="s">
        <v>745</v>
      </c>
      <c r="O4071">
        <v>0</v>
      </c>
      <c r="P4071" t="s">
        <v>791</v>
      </c>
      <c r="Q4071" t="s">
        <v>85</v>
      </c>
      <c r="R4071" t="s">
        <v>792</v>
      </c>
      <c r="S4071" s="71">
        <v>45426</v>
      </c>
      <c r="T4071" s="94">
        <v>0.55208333333333337</v>
      </c>
      <c r="U4071" s="71">
        <v>45426</v>
      </c>
      <c r="V4071" s="94">
        <v>0.67708333333333337</v>
      </c>
      <c r="W4071">
        <v>180</v>
      </c>
      <c r="X4071">
        <v>3</v>
      </c>
      <c r="Y4071" t="s">
        <v>35</v>
      </c>
      <c r="AB4071" t="s">
        <v>1455</v>
      </c>
      <c r="AC4071" t="s">
        <v>1456</v>
      </c>
      <c r="AD4071">
        <v>127436</v>
      </c>
    </row>
    <row r="4072" spans="1:30" x14ac:dyDescent="0.25">
      <c r="A4072" t="s">
        <v>1450</v>
      </c>
      <c r="C4072" t="s">
        <v>1451</v>
      </c>
      <c r="D4072" t="s">
        <v>185</v>
      </c>
      <c r="E4072" t="s">
        <v>1452</v>
      </c>
      <c r="F4072" t="s">
        <v>782</v>
      </c>
      <c r="H4072" t="s">
        <v>811</v>
      </c>
      <c r="I4072">
        <v>0</v>
      </c>
      <c r="J4072">
        <v>38</v>
      </c>
      <c r="M4072" t="s">
        <v>789</v>
      </c>
      <c r="N4072" t="s">
        <v>777</v>
      </c>
      <c r="P4072" t="s">
        <v>790</v>
      </c>
      <c r="S4072" s="71">
        <v>45426</v>
      </c>
      <c r="T4072" s="94">
        <v>0.55208333333333337</v>
      </c>
      <c r="U4072" s="71">
        <v>45426</v>
      </c>
      <c r="V4072" s="94">
        <v>0.67708333333333337</v>
      </c>
      <c r="W4072">
        <v>1.46</v>
      </c>
      <c r="X4072">
        <v>2.4333332999999999E-2</v>
      </c>
      <c r="Y4072" t="s">
        <v>35</v>
      </c>
      <c r="AD4072">
        <v>127436</v>
      </c>
    </row>
    <row r="4073" spans="1:30" x14ac:dyDescent="0.25">
      <c r="A4073" t="s">
        <v>1450</v>
      </c>
      <c r="C4073" t="s">
        <v>1451</v>
      </c>
      <c r="D4073" t="s">
        <v>185</v>
      </c>
      <c r="E4073" t="s">
        <v>1452</v>
      </c>
      <c r="F4073" t="s">
        <v>782</v>
      </c>
      <c r="H4073" t="s">
        <v>811</v>
      </c>
      <c r="I4073">
        <v>0</v>
      </c>
      <c r="J4073">
        <v>38</v>
      </c>
      <c r="M4073" t="s">
        <v>744</v>
      </c>
      <c r="N4073" t="s">
        <v>745</v>
      </c>
      <c r="O4073">
        <v>0</v>
      </c>
      <c r="P4073" t="s">
        <v>816</v>
      </c>
      <c r="Q4073" t="s">
        <v>86</v>
      </c>
      <c r="R4073" t="s">
        <v>86</v>
      </c>
      <c r="S4073" s="71">
        <v>45427</v>
      </c>
      <c r="T4073" s="94">
        <v>0.41666666666666669</v>
      </c>
      <c r="U4073" s="71">
        <v>45427</v>
      </c>
      <c r="V4073" s="94">
        <v>0.45833333333333331</v>
      </c>
      <c r="W4073">
        <v>60</v>
      </c>
      <c r="X4073">
        <v>1</v>
      </c>
      <c r="Y4073" t="s">
        <v>35</v>
      </c>
      <c r="AB4073" t="s">
        <v>1313</v>
      </c>
      <c r="AC4073" t="s">
        <v>1314</v>
      </c>
      <c r="AD4073">
        <v>105286</v>
      </c>
    </row>
    <row r="4074" spans="1:30" x14ac:dyDescent="0.25">
      <c r="A4074" t="s">
        <v>1450</v>
      </c>
      <c r="C4074" t="s">
        <v>1451</v>
      </c>
      <c r="D4074" t="s">
        <v>185</v>
      </c>
      <c r="E4074" t="s">
        <v>1452</v>
      </c>
      <c r="F4074" t="s">
        <v>782</v>
      </c>
      <c r="H4074" t="s">
        <v>811</v>
      </c>
      <c r="I4074">
        <v>0</v>
      </c>
      <c r="J4074">
        <v>38</v>
      </c>
      <c r="M4074" t="s">
        <v>744</v>
      </c>
      <c r="N4074" t="s">
        <v>796</v>
      </c>
      <c r="O4074">
        <v>0</v>
      </c>
      <c r="P4074" t="s">
        <v>797</v>
      </c>
      <c r="Q4074" t="s">
        <v>747</v>
      </c>
      <c r="R4074" t="s">
        <v>747</v>
      </c>
      <c r="S4074" s="71">
        <v>45427</v>
      </c>
      <c r="T4074" s="94">
        <v>0.45833333333333331</v>
      </c>
      <c r="U4074" s="71">
        <v>45427</v>
      </c>
      <c r="V4074" s="94">
        <v>0.46875</v>
      </c>
      <c r="W4074">
        <v>15</v>
      </c>
      <c r="X4074">
        <v>0.25</v>
      </c>
      <c r="AB4074" t="s">
        <v>798</v>
      </c>
      <c r="AC4074" t="s">
        <v>799</v>
      </c>
      <c r="AD4074">
        <v>128954</v>
      </c>
    </row>
    <row r="4075" spans="1:30" x14ac:dyDescent="0.25">
      <c r="A4075" t="s">
        <v>1450</v>
      </c>
      <c r="C4075" t="s">
        <v>1451</v>
      </c>
      <c r="D4075" t="s">
        <v>185</v>
      </c>
      <c r="E4075" t="s">
        <v>1452</v>
      </c>
      <c r="F4075" t="s">
        <v>782</v>
      </c>
      <c r="H4075" t="s">
        <v>811</v>
      </c>
      <c r="I4075">
        <v>0</v>
      </c>
      <c r="J4075">
        <v>38</v>
      </c>
      <c r="M4075" t="s">
        <v>744</v>
      </c>
      <c r="N4075" t="s">
        <v>745</v>
      </c>
      <c r="O4075">
        <v>0</v>
      </c>
      <c r="P4075" t="s">
        <v>783</v>
      </c>
      <c r="Q4075" t="s">
        <v>86</v>
      </c>
      <c r="R4075" t="s">
        <v>86</v>
      </c>
      <c r="S4075" s="71">
        <v>45427</v>
      </c>
      <c r="T4075" s="94">
        <v>0.46875</v>
      </c>
      <c r="U4075" s="71">
        <v>45427</v>
      </c>
      <c r="V4075" s="94">
        <v>0.55208333333333337</v>
      </c>
      <c r="W4075">
        <v>120</v>
      </c>
      <c r="X4075">
        <v>2</v>
      </c>
      <c r="Y4075" t="s">
        <v>35</v>
      </c>
      <c r="Z4075" t="s">
        <v>985</v>
      </c>
      <c r="AB4075" t="s">
        <v>1459</v>
      </c>
      <c r="AC4075" t="s">
        <v>1460</v>
      </c>
      <c r="AD4075">
        <v>105273</v>
      </c>
    </row>
    <row r="4076" spans="1:30" x14ac:dyDescent="0.25">
      <c r="A4076" t="s">
        <v>1450</v>
      </c>
      <c r="C4076" t="s">
        <v>1451</v>
      </c>
      <c r="D4076" t="s">
        <v>185</v>
      </c>
      <c r="E4076" t="s">
        <v>1452</v>
      </c>
      <c r="F4076" t="s">
        <v>782</v>
      </c>
      <c r="H4076" t="s">
        <v>811</v>
      </c>
      <c r="I4076">
        <v>0</v>
      </c>
      <c r="J4076">
        <v>38</v>
      </c>
      <c r="M4076" t="s">
        <v>789</v>
      </c>
      <c r="N4076" t="s">
        <v>777</v>
      </c>
      <c r="P4076" t="s">
        <v>790</v>
      </c>
      <c r="S4076" s="71">
        <v>45427</v>
      </c>
      <c r="T4076" s="94">
        <v>0.46875</v>
      </c>
      <c r="U4076" s="71">
        <v>45427</v>
      </c>
      <c r="V4076" s="94">
        <v>0.55208333333333337</v>
      </c>
      <c r="W4076">
        <v>2.08</v>
      </c>
      <c r="X4076">
        <v>3.4666666999999998E-2</v>
      </c>
      <c r="Y4076" t="s">
        <v>35</v>
      </c>
      <c r="AD4076">
        <v>105273</v>
      </c>
    </row>
    <row r="4077" spans="1:30" x14ac:dyDescent="0.25">
      <c r="A4077" t="s">
        <v>1450</v>
      </c>
      <c r="C4077" t="s">
        <v>1451</v>
      </c>
      <c r="D4077" t="s">
        <v>185</v>
      </c>
      <c r="E4077" t="s">
        <v>1452</v>
      </c>
      <c r="F4077" t="s">
        <v>782</v>
      </c>
      <c r="H4077" t="s">
        <v>811</v>
      </c>
      <c r="I4077">
        <v>0</v>
      </c>
      <c r="J4077">
        <v>38</v>
      </c>
      <c r="M4077" t="s">
        <v>744</v>
      </c>
      <c r="N4077" t="s">
        <v>745</v>
      </c>
      <c r="O4077">
        <v>0</v>
      </c>
      <c r="P4077" t="s">
        <v>791</v>
      </c>
      <c r="Q4077" t="s">
        <v>85</v>
      </c>
      <c r="R4077" t="s">
        <v>792</v>
      </c>
      <c r="S4077" s="71">
        <v>45427</v>
      </c>
      <c r="T4077" s="94">
        <v>0.55208333333333337</v>
      </c>
      <c r="U4077" s="71">
        <v>45427</v>
      </c>
      <c r="V4077" s="94">
        <v>0.59375</v>
      </c>
      <c r="W4077">
        <v>60</v>
      </c>
      <c r="X4077">
        <v>1</v>
      </c>
      <c r="Y4077" t="s">
        <v>34</v>
      </c>
      <c r="AB4077" t="s">
        <v>1459</v>
      </c>
      <c r="AC4077" t="s">
        <v>1460</v>
      </c>
      <c r="AD4077">
        <v>105260</v>
      </c>
    </row>
    <row r="4078" spans="1:30" x14ac:dyDescent="0.25">
      <c r="A4078" t="s">
        <v>1435</v>
      </c>
      <c r="C4078" t="s">
        <v>1436</v>
      </c>
      <c r="D4078" t="s">
        <v>218</v>
      </c>
      <c r="E4078" t="s">
        <v>1437</v>
      </c>
      <c r="F4078" t="s">
        <v>782</v>
      </c>
      <c r="H4078" t="s">
        <v>811</v>
      </c>
      <c r="I4078">
        <v>0</v>
      </c>
      <c r="J4078">
        <v>38</v>
      </c>
      <c r="M4078" t="s">
        <v>744</v>
      </c>
      <c r="N4078" t="s">
        <v>745</v>
      </c>
      <c r="O4078">
        <v>0</v>
      </c>
      <c r="P4078" t="s">
        <v>783</v>
      </c>
      <c r="Q4078" t="s">
        <v>86</v>
      </c>
      <c r="R4078" t="s">
        <v>86</v>
      </c>
      <c r="S4078" s="71">
        <v>45414</v>
      </c>
      <c r="T4078" s="94">
        <v>0.45833333333333331</v>
      </c>
      <c r="U4078" s="71">
        <v>45414</v>
      </c>
      <c r="V4078" s="94">
        <v>0.5625</v>
      </c>
      <c r="W4078">
        <v>150</v>
      </c>
      <c r="X4078">
        <v>2.5</v>
      </c>
      <c r="Y4078" t="s">
        <v>35</v>
      </c>
      <c r="AB4078" t="s">
        <v>1251</v>
      </c>
      <c r="AC4078" t="s">
        <v>1252</v>
      </c>
      <c r="AD4078">
        <v>121338</v>
      </c>
    </row>
    <row r="4079" spans="1:30" x14ac:dyDescent="0.25">
      <c r="A4079" t="s">
        <v>1435</v>
      </c>
      <c r="C4079" t="s">
        <v>1436</v>
      </c>
      <c r="D4079" t="s">
        <v>218</v>
      </c>
      <c r="E4079" t="s">
        <v>1437</v>
      </c>
      <c r="F4079" t="s">
        <v>782</v>
      </c>
      <c r="H4079" t="s">
        <v>811</v>
      </c>
      <c r="I4079">
        <v>0</v>
      </c>
      <c r="J4079">
        <v>38</v>
      </c>
      <c r="M4079" t="s">
        <v>776</v>
      </c>
      <c r="N4079" t="s">
        <v>777</v>
      </c>
      <c r="P4079" t="s">
        <v>788</v>
      </c>
      <c r="Q4079" t="s">
        <v>86</v>
      </c>
      <c r="R4079" t="s">
        <v>86</v>
      </c>
      <c r="S4079" s="71">
        <v>45414</v>
      </c>
      <c r="T4079" s="94">
        <v>0.45833333333333331</v>
      </c>
      <c r="U4079" s="71">
        <v>45414</v>
      </c>
      <c r="V4079" s="94">
        <v>0.5625</v>
      </c>
      <c r="W4079">
        <v>3</v>
      </c>
      <c r="X4079">
        <v>0.05</v>
      </c>
      <c r="Y4079" t="s">
        <v>35</v>
      </c>
      <c r="AB4079" t="s">
        <v>1251</v>
      </c>
      <c r="AC4079" t="s">
        <v>1252</v>
      </c>
      <c r="AD4079">
        <v>121338</v>
      </c>
    </row>
    <row r="4080" spans="1:30" x14ac:dyDescent="0.25">
      <c r="A4080" t="s">
        <v>1435</v>
      </c>
      <c r="C4080" t="s">
        <v>1436</v>
      </c>
      <c r="D4080" t="s">
        <v>218</v>
      </c>
      <c r="E4080" t="s">
        <v>1437</v>
      </c>
      <c r="F4080" t="s">
        <v>782</v>
      </c>
      <c r="H4080" t="s">
        <v>811</v>
      </c>
      <c r="I4080">
        <v>0</v>
      </c>
      <c r="J4080">
        <v>38</v>
      </c>
      <c r="M4080" t="s">
        <v>744</v>
      </c>
      <c r="N4080" t="s">
        <v>796</v>
      </c>
      <c r="O4080">
        <v>0</v>
      </c>
      <c r="P4080" t="s">
        <v>797</v>
      </c>
      <c r="Q4080" t="s">
        <v>747</v>
      </c>
      <c r="R4080" t="s">
        <v>747</v>
      </c>
      <c r="S4080" s="71">
        <v>45414</v>
      </c>
      <c r="T4080" s="94">
        <v>0.5625</v>
      </c>
      <c r="U4080" s="71">
        <v>45414</v>
      </c>
      <c r="V4080" s="94">
        <v>0.58333333333333337</v>
      </c>
      <c r="W4080">
        <v>30</v>
      </c>
      <c r="X4080">
        <v>0.5</v>
      </c>
      <c r="AB4080" t="s">
        <v>798</v>
      </c>
      <c r="AC4080" t="s">
        <v>799</v>
      </c>
      <c r="AD4080">
        <v>124213</v>
      </c>
    </row>
    <row r="4081" spans="1:30" x14ac:dyDescent="0.25">
      <c r="A4081" t="s">
        <v>1435</v>
      </c>
      <c r="C4081" t="s">
        <v>1436</v>
      </c>
      <c r="D4081" t="s">
        <v>218</v>
      </c>
      <c r="E4081" t="s">
        <v>1437</v>
      </c>
      <c r="F4081" t="s">
        <v>782</v>
      </c>
      <c r="H4081" t="s">
        <v>811</v>
      </c>
      <c r="I4081">
        <v>0</v>
      </c>
      <c r="J4081">
        <v>38</v>
      </c>
      <c r="M4081" t="s">
        <v>744</v>
      </c>
      <c r="N4081" t="s">
        <v>745</v>
      </c>
      <c r="O4081">
        <v>0</v>
      </c>
      <c r="P4081" t="s">
        <v>816</v>
      </c>
      <c r="Q4081" t="s">
        <v>86</v>
      </c>
      <c r="R4081" t="s">
        <v>86</v>
      </c>
      <c r="S4081" s="71">
        <v>45414</v>
      </c>
      <c r="T4081" s="94">
        <v>0.58333333333333337</v>
      </c>
      <c r="U4081" s="71">
        <v>45414</v>
      </c>
      <c r="V4081" s="94">
        <v>0.64583333333333337</v>
      </c>
      <c r="W4081">
        <v>90</v>
      </c>
      <c r="X4081">
        <v>1.5</v>
      </c>
      <c r="Y4081" t="s">
        <v>35</v>
      </c>
      <c r="AB4081" t="s">
        <v>1111</v>
      </c>
      <c r="AC4081" t="s">
        <v>1112</v>
      </c>
      <c r="AD4081">
        <v>110713</v>
      </c>
    </row>
    <row r="4082" spans="1:30" x14ac:dyDescent="0.25">
      <c r="A4082" t="s">
        <v>1435</v>
      </c>
      <c r="C4082" t="s">
        <v>1436</v>
      </c>
      <c r="D4082" t="s">
        <v>218</v>
      </c>
      <c r="E4082" t="s">
        <v>1437</v>
      </c>
      <c r="F4082" t="s">
        <v>782</v>
      </c>
      <c r="H4082" t="s">
        <v>811</v>
      </c>
      <c r="I4082">
        <v>0</v>
      </c>
      <c r="J4082">
        <v>38</v>
      </c>
      <c r="M4082" t="s">
        <v>789</v>
      </c>
      <c r="N4082" t="s">
        <v>777</v>
      </c>
      <c r="P4082" t="s">
        <v>790</v>
      </c>
      <c r="S4082" s="71">
        <v>45414</v>
      </c>
      <c r="T4082" s="94">
        <v>0.58333333333333337</v>
      </c>
      <c r="U4082" s="71">
        <v>45414</v>
      </c>
      <c r="V4082" s="94">
        <v>0.64583333333333337</v>
      </c>
      <c r="W4082">
        <v>0.38</v>
      </c>
      <c r="X4082">
        <v>6.333333E-3</v>
      </c>
      <c r="Y4082" t="s">
        <v>35</v>
      </c>
      <c r="AD4082">
        <v>110713</v>
      </c>
    </row>
    <row r="4083" spans="1:30" x14ac:dyDescent="0.25">
      <c r="A4083" t="s">
        <v>1435</v>
      </c>
      <c r="C4083" t="s">
        <v>1436</v>
      </c>
      <c r="D4083" t="s">
        <v>218</v>
      </c>
      <c r="E4083" t="s">
        <v>1437</v>
      </c>
      <c r="F4083" t="s">
        <v>782</v>
      </c>
      <c r="H4083" t="s">
        <v>811</v>
      </c>
      <c r="I4083">
        <v>0</v>
      </c>
      <c r="J4083">
        <v>38</v>
      </c>
      <c r="M4083" t="s">
        <v>744</v>
      </c>
      <c r="N4083" t="s">
        <v>745</v>
      </c>
      <c r="O4083">
        <v>0</v>
      </c>
      <c r="P4083" t="s">
        <v>746</v>
      </c>
      <c r="Q4083" t="s">
        <v>747</v>
      </c>
      <c r="R4083" t="s">
        <v>747</v>
      </c>
      <c r="S4083" s="71">
        <v>45414</v>
      </c>
      <c r="T4083" s="94">
        <v>0.66666666666666663</v>
      </c>
      <c r="U4083" s="71">
        <v>45414</v>
      </c>
      <c r="V4083" s="94">
        <v>0.71875</v>
      </c>
      <c r="W4083">
        <v>75</v>
      </c>
      <c r="X4083">
        <v>1.25</v>
      </c>
      <c r="AB4083" t="s">
        <v>1791</v>
      </c>
      <c r="AC4083" t="s">
        <v>1792</v>
      </c>
      <c r="AD4083">
        <v>119305</v>
      </c>
    </row>
    <row r="4084" spans="1:30" x14ac:dyDescent="0.25">
      <c r="A4084" t="s">
        <v>1435</v>
      </c>
      <c r="C4084" t="s">
        <v>1436</v>
      </c>
      <c r="D4084" t="s">
        <v>218</v>
      </c>
      <c r="E4084" t="s">
        <v>1437</v>
      </c>
      <c r="F4084" t="s">
        <v>782</v>
      </c>
      <c r="H4084" t="s">
        <v>811</v>
      </c>
      <c r="I4084">
        <v>0</v>
      </c>
      <c r="J4084">
        <v>38</v>
      </c>
      <c r="M4084" t="s">
        <v>744</v>
      </c>
      <c r="N4084" t="s">
        <v>745</v>
      </c>
      <c r="O4084">
        <v>0</v>
      </c>
      <c r="P4084" t="s">
        <v>783</v>
      </c>
      <c r="Q4084" t="s">
        <v>86</v>
      </c>
      <c r="R4084" t="s">
        <v>86</v>
      </c>
      <c r="S4084" s="71">
        <v>45415</v>
      </c>
      <c r="T4084" s="94">
        <v>0.36458333333333331</v>
      </c>
      <c r="U4084" s="71">
        <v>45415</v>
      </c>
      <c r="V4084" s="94">
        <v>0.44791666666666669</v>
      </c>
      <c r="W4084">
        <v>120</v>
      </c>
      <c r="X4084">
        <v>2</v>
      </c>
      <c r="Y4084" t="s">
        <v>35</v>
      </c>
      <c r="AB4084" t="s">
        <v>1131</v>
      </c>
      <c r="AC4084" t="s">
        <v>1132</v>
      </c>
      <c r="AD4084">
        <v>110752</v>
      </c>
    </row>
    <row r="4085" spans="1:30" x14ac:dyDescent="0.25">
      <c r="A4085" t="s">
        <v>1435</v>
      </c>
      <c r="C4085" t="s">
        <v>1436</v>
      </c>
      <c r="D4085" t="s">
        <v>218</v>
      </c>
      <c r="E4085" t="s">
        <v>1437</v>
      </c>
      <c r="F4085" t="s">
        <v>782</v>
      </c>
      <c r="H4085" t="s">
        <v>811</v>
      </c>
      <c r="I4085">
        <v>0</v>
      </c>
      <c r="J4085">
        <v>38</v>
      </c>
      <c r="M4085" t="s">
        <v>744</v>
      </c>
      <c r="N4085" t="s">
        <v>796</v>
      </c>
      <c r="O4085">
        <v>0</v>
      </c>
      <c r="P4085" t="s">
        <v>797</v>
      </c>
      <c r="Q4085" t="s">
        <v>747</v>
      </c>
      <c r="R4085" t="s">
        <v>747</v>
      </c>
      <c r="S4085" s="71">
        <v>45415</v>
      </c>
      <c r="T4085" s="94">
        <v>0.44791666666666669</v>
      </c>
      <c r="U4085" s="71">
        <v>45415</v>
      </c>
      <c r="V4085" s="94">
        <v>0.45833333333333331</v>
      </c>
      <c r="W4085">
        <v>15</v>
      </c>
      <c r="X4085">
        <v>0.25</v>
      </c>
      <c r="AB4085" t="s">
        <v>798</v>
      </c>
      <c r="AC4085" t="s">
        <v>799</v>
      </c>
      <c r="AD4085">
        <v>124867</v>
      </c>
    </row>
    <row r="4086" spans="1:30" x14ac:dyDescent="0.25">
      <c r="A4086" t="s">
        <v>1435</v>
      </c>
      <c r="C4086" t="s">
        <v>1436</v>
      </c>
      <c r="D4086" t="s">
        <v>218</v>
      </c>
      <c r="E4086" t="s">
        <v>1437</v>
      </c>
      <c r="F4086" t="s">
        <v>782</v>
      </c>
      <c r="H4086" t="s">
        <v>811</v>
      </c>
      <c r="I4086">
        <v>0</v>
      </c>
      <c r="J4086">
        <v>38</v>
      </c>
      <c r="M4086" t="s">
        <v>744</v>
      </c>
      <c r="N4086" t="s">
        <v>745</v>
      </c>
      <c r="O4086">
        <v>0</v>
      </c>
      <c r="P4086" t="s">
        <v>783</v>
      </c>
      <c r="Q4086" t="s">
        <v>86</v>
      </c>
      <c r="R4086" t="s">
        <v>86</v>
      </c>
      <c r="S4086" s="71">
        <v>45415</v>
      </c>
      <c r="T4086" s="94">
        <v>0.45833333333333331</v>
      </c>
      <c r="U4086" s="71">
        <v>45415</v>
      </c>
      <c r="V4086" s="94">
        <v>0.54166666666666663</v>
      </c>
      <c r="W4086">
        <v>120</v>
      </c>
      <c r="X4086">
        <v>2</v>
      </c>
      <c r="Y4086" t="s">
        <v>35</v>
      </c>
      <c r="AB4086" t="s">
        <v>1105</v>
      </c>
      <c r="AC4086" t="s">
        <v>1106</v>
      </c>
      <c r="AD4086">
        <v>93392</v>
      </c>
    </row>
    <row r="4087" spans="1:30" x14ac:dyDescent="0.25">
      <c r="A4087" t="s">
        <v>1435</v>
      </c>
      <c r="C4087" t="s">
        <v>1436</v>
      </c>
      <c r="D4087" t="s">
        <v>218</v>
      </c>
      <c r="E4087" t="s">
        <v>1437</v>
      </c>
      <c r="F4087" t="s">
        <v>782</v>
      </c>
      <c r="H4087" t="s">
        <v>811</v>
      </c>
      <c r="I4087">
        <v>0</v>
      </c>
      <c r="J4087">
        <v>38</v>
      </c>
      <c r="M4087" t="s">
        <v>776</v>
      </c>
      <c r="N4087" t="s">
        <v>777</v>
      </c>
      <c r="P4087" t="s">
        <v>788</v>
      </c>
      <c r="Q4087" t="s">
        <v>86</v>
      </c>
      <c r="R4087" t="s">
        <v>86</v>
      </c>
      <c r="S4087" s="71">
        <v>45415</v>
      </c>
      <c r="T4087" s="94">
        <v>0.45833333333333331</v>
      </c>
      <c r="U4087" s="71">
        <v>45415</v>
      </c>
      <c r="V4087" s="94">
        <v>0.54166666666666663</v>
      </c>
      <c r="W4087">
        <v>2</v>
      </c>
      <c r="X4087">
        <v>3.3333333E-2</v>
      </c>
      <c r="Y4087" t="s">
        <v>35</v>
      </c>
      <c r="AB4087" t="s">
        <v>1105</v>
      </c>
      <c r="AC4087" t="s">
        <v>1106</v>
      </c>
      <c r="AD4087">
        <v>93392</v>
      </c>
    </row>
    <row r="4088" spans="1:30" x14ac:dyDescent="0.25">
      <c r="A4088" t="s">
        <v>1435</v>
      </c>
      <c r="C4088" t="s">
        <v>1436</v>
      </c>
      <c r="D4088" t="s">
        <v>218</v>
      </c>
      <c r="E4088" t="s">
        <v>1437</v>
      </c>
      <c r="F4088" t="s">
        <v>782</v>
      </c>
      <c r="H4088" t="s">
        <v>811</v>
      </c>
      <c r="I4088">
        <v>0</v>
      </c>
      <c r="J4088">
        <v>38</v>
      </c>
      <c r="M4088" t="s">
        <v>789</v>
      </c>
      <c r="N4088" t="s">
        <v>777</v>
      </c>
      <c r="P4088" t="s">
        <v>790</v>
      </c>
      <c r="S4088" s="71">
        <v>45415</v>
      </c>
      <c r="T4088" s="94">
        <v>0.45833333333333331</v>
      </c>
      <c r="U4088" s="71">
        <v>45415</v>
      </c>
      <c r="V4088" s="94">
        <v>0.54166666666666663</v>
      </c>
      <c r="W4088">
        <v>2.12</v>
      </c>
      <c r="X4088">
        <v>3.5333333000000001E-2</v>
      </c>
      <c r="Y4088" t="s">
        <v>35</v>
      </c>
      <c r="AD4088">
        <v>93392</v>
      </c>
    </row>
    <row r="4089" spans="1:30" x14ac:dyDescent="0.25">
      <c r="A4089" t="s">
        <v>1435</v>
      </c>
      <c r="C4089" t="s">
        <v>1436</v>
      </c>
      <c r="D4089" t="s">
        <v>218</v>
      </c>
      <c r="E4089" t="s">
        <v>1437</v>
      </c>
      <c r="F4089" t="s">
        <v>782</v>
      </c>
      <c r="H4089" t="s">
        <v>811</v>
      </c>
      <c r="I4089">
        <v>0</v>
      </c>
      <c r="J4089">
        <v>38</v>
      </c>
      <c r="M4089" t="s">
        <v>744</v>
      </c>
      <c r="N4089" t="s">
        <v>745</v>
      </c>
      <c r="O4089">
        <v>0</v>
      </c>
      <c r="P4089" t="s">
        <v>791</v>
      </c>
      <c r="Q4089" t="s">
        <v>85</v>
      </c>
      <c r="R4089" t="s">
        <v>792</v>
      </c>
      <c r="S4089" s="71">
        <v>45415</v>
      </c>
      <c r="T4089" s="94">
        <v>0.61458333333333337</v>
      </c>
      <c r="U4089" s="71">
        <v>45415</v>
      </c>
      <c r="V4089" s="94">
        <v>0.69791666666666663</v>
      </c>
      <c r="W4089">
        <v>120</v>
      </c>
      <c r="X4089">
        <v>2</v>
      </c>
      <c r="Y4089" t="s">
        <v>34</v>
      </c>
      <c r="AB4089" t="s">
        <v>1440</v>
      </c>
      <c r="AC4089" t="s">
        <v>1441</v>
      </c>
      <c r="AD4089">
        <v>93831</v>
      </c>
    </row>
    <row r="4090" spans="1:30" x14ac:dyDescent="0.25">
      <c r="A4090" t="s">
        <v>1435</v>
      </c>
      <c r="C4090" t="s">
        <v>1436</v>
      </c>
      <c r="D4090" t="s">
        <v>218</v>
      </c>
      <c r="E4090" t="s">
        <v>1437</v>
      </c>
      <c r="F4090" t="s">
        <v>782</v>
      </c>
      <c r="H4090" t="s">
        <v>811</v>
      </c>
      <c r="I4090">
        <v>0</v>
      </c>
      <c r="J4090">
        <v>38</v>
      </c>
      <c r="M4090" t="s">
        <v>776</v>
      </c>
      <c r="N4090" t="s">
        <v>777</v>
      </c>
      <c r="P4090" t="s">
        <v>795</v>
      </c>
      <c r="Q4090" t="s">
        <v>85</v>
      </c>
      <c r="R4090" t="s">
        <v>792</v>
      </c>
      <c r="S4090" s="71">
        <v>45415</v>
      </c>
      <c r="T4090" s="94">
        <v>0.61458333333333337</v>
      </c>
      <c r="U4090" s="71">
        <v>45415</v>
      </c>
      <c r="V4090" s="94">
        <v>0.69791666666666663</v>
      </c>
      <c r="W4090">
        <v>4</v>
      </c>
      <c r="X4090">
        <v>6.6666666999999999E-2</v>
      </c>
      <c r="Y4090" t="s">
        <v>34</v>
      </c>
      <c r="AB4090" t="s">
        <v>1440</v>
      </c>
      <c r="AC4090" t="s">
        <v>1441</v>
      </c>
      <c r="AD4090">
        <v>93831</v>
      </c>
    </row>
    <row r="4091" spans="1:30" x14ac:dyDescent="0.25">
      <c r="A4091" t="s">
        <v>1435</v>
      </c>
      <c r="C4091" t="s">
        <v>1436</v>
      </c>
      <c r="D4091" t="s">
        <v>218</v>
      </c>
      <c r="E4091" t="s">
        <v>1437</v>
      </c>
      <c r="F4091" t="s">
        <v>782</v>
      </c>
      <c r="H4091" t="s">
        <v>811</v>
      </c>
      <c r="I4091">
        <v>0</v>
      </c>
      <c r="J4091">
        <v>38</v>
      </c>
      <c r="M4091" t="s">
        <v>789</v>
      </c>
      <c r="N4091" t="s">
        <v>777</v>
      </c>
      <c r="P4091" t="s">
        <v>790</v>
      </c>
      <c r="S4091" s="71">
        <v>45415</v>
      </c>
      <c r="T4091" s="94">
        <v>0.61458333333333337</v>
      </c>
      <c r="U4091" s="71">
        <v>45415</v>
      </c>
      <c r="V4091" s="94">
        <v>0.69791666666666663</v>
      </c>
      <c r="W4091">
        <v>7.3</v>
      </c>
      <c r="X4091">
        <v>0.12166666700000001</v>
      </c>
      <c r="Y4091" t="s">
        <v>34</v>
      </c>
      <c r="AD4091">
        <v>93831</v>
      </c>
    </row>
    <row r="4092" spans="1:30" x14ac:dyDescent="0.25">
      <c r="A4092" t="s">
        <v>1435</v>
      </c>
      <c r="C4092" t="s">
        <v>1436</v>
      </c>
      <c r="D4092" t="s">
        <v>218</v>
      </c>
      <c r="E4092" t="s">
        <v>1437</v>
      </c>
      <c r="F4092" t="s">
        <v>782</v>
      </c>
      <c r="H4092" t="s">
        <v>811</v>
      </c>
      <c r="I4092">
        <v>0</v>
      </c>
      <c r="J4092">
        <v>38</v>
      </c>
      <c r="M4092" t="s">
        <v>744</v>
      </c>
      <c r="N4092" t="s">
        <v>796</v>
      </c>
      <c r="O4092">
        <v>0</v>
      </c>
      <c r="P4092" t="s">
        <v>797</v>
      </c>
      <c r="Q4092" t="s">
        <v>747</v>
      </c>
      <c r="R4092" t="s">
        <v>747</v>
      </c>
      <c r="S4092" s="71">
        <v>45418</v>
      </c>
      <c r="T4092" s="94">
        <v>0.29166666666666669</v>
      </c>
      <c r="U4092" s="71">
        <v>45418</v>
      </c>
      <c r="V4092" s="94">
        <v>0.33333333333333331</v>
      </c>
      <c r="W4092">
        <v>60</v>
      </c>
      <c r="X4092">
        <v>1</v>
      </c>
      <c r="AB4092" t="s">
        <v>798</v>
      </c>
      <c r="AC4092" t="s">
        <v>799</v>
      </c>
      <c r="AD4092">
        <v>125865</v>
      </c>
    </row>
    <row r="4093" spans="1:30" x14ac:dyDescent="0.25">
      <c r="A4093" t="s">
        <v>1435</v>
      </c>
      <c r="C4093" t="s">
        <v>1436</v>
      </c>
      <c r="D4093" t="s">
        <v>218</v>
      </c>
      <c r="E4093" t="s">
        <v>1437</v>
      </c>
      <c r="F4093" t="s">
        <v>782</v>
      </c>
      <c r="H4093" t="s">
        <v>811</v>
      </c>
      <c r="I4093">
        <v>0</v>
      </c>
      <c r="J4093">
        <v>38</v>
      </c>
      <c r="M4093" t="s">
        <v>744</v>
      </c>
      <c r="N4093" t="s">
        <v>745</v>
      </c>
      <c r="O4093">
        <v>0</v>
      </c>
      <c r="P4093" t="s">
        <v>783</v>
      </c>
      <c r="Q4093" t="s">
        <v>86</v>
      </c>
      <c r="R4093" t="s">
        <v>86</v>
      </c>
      <c r="S4093" s="71">
        <v>45418</v>
      </c>
      <c r="T4093" s="94">
        <v>0.33333333333333331</v>
      </c>
      <c r="U4093" s="71">
        <v>45418</v>
      </c>
      <c r="V4093" s="94">
        <v>0.375</v>
      </c>
      <c r="W4093">
        <v>60</v>
      </c>
      <c r="X4093">
        <v>1</v>
      </c>
      <c r="Y4093" t="s">
        <v>35</v>
      </c>
      <c r="AB4093" t="s">
        <v>996</v>
      </c>
      <c r="AC4093" t="s">
        <v>997</v>
      </c>
      <c r="AD4093">
        <v>93655</v>
      </c>
    </row>
    <row r="4094" spans="1:30" x14ac:dyDescent="0.25">
      <c r="A4094" t="s">
        <v>1435</v>
      </c>
      <c r="C4094" t="s">
        <v>1436</v>
      </c>
      <c r="D4094" t="s">
        <v>218</v>
      </c>
      <c r="E4094" t="s">
        <v>1437</v>
      </c>
      <c r="F4094" t="s">
        <v>782</v>
      </c>
      <c r="H4094" t="s">
        <v>811</v>
      </c>
      <c r="I4094">
        <v>0</v>
      </c>
      <c r="J4094">
        <v>38</v>
      </c>
      <c r="M4094" t="s">
        <v>744</v>
      </c>
      <c r="N4094" t="s">
        <v>745</v>
      </c>
      <c r="O4094">
        <v>0</v>
      </c>
      <c r="P4094" t="s">
        <v>783</v>
      </c>
      <c r="Q4094" t="s">
        <v>86</v>
      </c>
      <c r="R4094" t="s">
        <v>86</v>
      </c>
      <c r="S4094" s="71">
        <v>45418</v>
      </c>
      <c r="T4094" s="94">
        <v>0.38541666666666669</v>
      </c>
      <c r="U4094" s="71">
        <v>45418</v>
      </c>
      <c r="V4094" s="94">
        <v>0.42708333333333331</v>
      </c>
      <c r="W4094">
        <v>60</v>
      </c>
      <c r="X4094">
        <v>1</v>
      </c>
      <c r="Y4094" t="s">
        <v>35</v>
      </c>
      <c r="AB4094" t="s">
        <v>1223</v>
      </c>
      <c r="AC4094" t="s">
        <v>1224</v>
      </c>
      <c r="AD4094">
        <v>121177</v>
      </c>
    </row>
    <row r="4095" spans="1:30" x14ac:dyDescent="0.25">
      <c r="A4095" t="s">
        <v>1435</v>
      </c>
      <c r="C4095" t="s">
        <v>1436</v>
      </c>
      <c r="D4095" t="s">
        <v>218</v>
      </c>
      <c r="E4095" t="s">
        <v>1437</v>
      </c>
      <c r="F4095" t="s">
        <v>782</v>
      </c>
      <c r="H4095" t="s">
        <v>811</v>
      </c>
      <c r="I4095">
        <v>0</v>
      </c>
      <c r="J4095">
        <v>38</v>
      </c>
      <c r="M4095" t="s">
        <v>776</v>
      </c>
      <c r="N4095" t="s">
        <v>777</v>
      </c>
      <c r="P4095" t="s">
        <v>788</v>
      </c>
      <c r="Q4095" t="s">
        <v>86</v>
      </c>
      <c r="R4095" t="s">
        <v>86</v>
      </c>
      <c r="S4095" s="71">
        <v>45418</v>
      </c>
      <c r="T4095" s="94">
        <v>0.38541666666666669</v>
      </c>
      <c r="U4095" s="71">
        <v>45418</v>
      </c>
      <c r="V4095" s="94">
        <v>0.42708333333333331</v>
      </c>
      <c r="W4095">
        <v>7</v>
      </c>
      <c r="X4095">
        <v>0.116666667</v>
      </c>
      <c r="Y4095" t="s">
        <v>35</v>
      </c>
      <c r="AB4095" t="s">
        <v>1223</v>
      </c>
      <c r="AC4095" t="s">
        <v>1224</v>
      </c>
      <c r="AD4095">
        <v>121177</v>
      </c>
    </row>
    <row r="4096" spans="1:30" x14ac:dyDescent="0.25">
      <c r="A4096" t="s">
        <v>1435</v>
      </c>
      <c r="C4096" t="s">
        <v>1436</v>
      </c>
      <c r="D4096" t="s">
        <v>218</v>
      </c>
      <c r="E4096" t="s">
        <v>1437</v>
      </c>
      <c r="F4096" t="s">
        <v>782</v>
      </c>
      <c r="H4096" t="s">
        <v>811</v>
      </c>
      <c r="I4096">
        <v>0</v>
      </c>
      <c r="J4096">
        <v>38</v>
      </c>
      <c r="M4096" t="s">
        <v>789</v>
      </c>
      <c r="N4096" t="s">
        <v>777</v>
      </c>
      <c r="P4096" t="s">
        <v>790</v>
      </c>
      <c r="S4096" s="71">
        <v>45418</v>
      </c>
      <c r="T4096" s="94">
        <v>0.38541666666666669</v>
      </c>
      <c r="U4096" s="71">
        <v>45418</v>
      </c>
      <c r="V4096" s="94">
        <v>0.42708333333333331</v>
      </c>
      <c r="W4096">
        <v>1.97</v>
      </c>
      <c r="X4096">
        <v>3.2833332999999999E-2</v>
      </c>
      <c r="Y4096" t="s">
        <v>35</v>
      </c>
      <c r="AD4096">
        <v>121177</v>
      </c>
    </row>
    <row r="4097" spans="1:30" x14ac:dyDescent="0.25">
      <c r="A4097" t="s">
        <v>1435</v>
      </c>
      <c r="C4097" t="s">
        <v>1436</v>
      </c>
      <c r="D4097" t="s">
        <v>218</v>
      </c>
      <c r="E4097" t="s">
        <v>1437</v>
      </c>
      <c r="F4097" t="s">
        <v>782</v>
      </c>
      <c r="H4097" t="s">
        <v>811</v>
      </c>
      <c r="I4097">
        <v>0</v>
      </c>
      <c r="J4097">
        <v>38</v>
      </c>
      <c r="M4097" t="s">
        <v>744</v>
      </c>
      <c r="N4097" t="s">
        <v>745</v>
      </c>
      <c r="O4097">
        <v>0</v>
      </c>
      <c r="P4097" t="s">
        <v>783</v>
      </c>
      <c r="Q4097" t="s">
        <v>86</v>
      </c>
      <c r="R4097" t="s">
        <v>86</v>
      </c>
      <c r="S4097" s="71">
        <v>45418</v>
      </c>
      <c r="T4097" s="94">
        <v>0.44791666666666669</v>
      </c>
      <c r="U4097" s="71">
        <v>45418</v>
      </c>
      <c r="V4097" s="94">
        <v>0.57291666666666663</v>
      </c>
      <c r="W4097">
        <v>180</v>
      </c>
      <c r="X4097">
        <v>3</v>
      </c>
      <c r="Y4097" t="s">
        <v>35</v>
      </c>
      <c r="AB4097" t="s">
        <v>1438</v>
      </c>
      <c r="AC4097" t="s">
        <v>1439</v>
      </c>
      <c r="AD4097">
        <v>93174</v>
      </c>
    </row>
    <row r="4098" spans="1:30" x14ac:dyDescent="0.25">
      <c r="A4098" t="s">
        <v>1435</v>
      </c>
      <c r="C4098" t="s">
        <v>1436</v>
      </c>
      <c r="D4098" t="s">
        <v>218</v>
      </c>
      <c r="E4098" t="s">
        <v>1437</v>
      </c>
      <c r="F4098" t="s">
        <v>782</v>
      </c>
      <c r="H4098" t="s">
        <v>811</v>
      </c>
      <c r="I4098">
        <v>0</v>
      </c>
      <c r="J4098">
        <v>38</v>
      </c>
      <c r="M4098" t="s">
        <v>776</v>
      </c>
      <c r="N4098" t="s">
        <v>777</v>
      </c>
      <c r="P4098" t="s">
        <v>788</v>
      </c>
      <c r="Q4098" t="s">
        <v>86</v>
      </c>
      <c r="R4098" t="s">
        <v>86</v>
      </c>
      <c r="S4098" s="71">
        <v>45418</v>
      </c>
      <c r="T4098" s="94">
        <v>0.44791666666666669</v>
      </c>
      <c r="U4098" s="71">
        <v>45418</v>
      </c>
      <c r="V4098" s="94">
        <v>0.57291666666666663</v>
      </c>
      <c r="W4098">
        <v>2</v>
      </c>
      <c r="X4098">
        <v>3.3333333E-2</v>
      </c>
      <c r="Y4098" t="s">
        <v>35</v>
      </c>
      <c r="AB4098" t="s">
        <v>1438</v>
      </c>
      <c r="AC4098" t="s">
        <v>1439</v>
      </c>
      <c r="AD4098">
        <v>93174</v>
      </c>
    </row>
    <row r="4099" spans="1:30" x14ac:dyDescent="0.25">
      <c r="A4099" t="s">
        <v>1435</v>
      </c>
      <c r="C4099" t="s">
        <v>1436</v>
      </c>
      <c r="D4099" t="s">
        <v>218</v>
      </c>
      <c r="E4099" t="s">
        <v>1437</v>
      </c>
      <c r="F4099" t="s">
        <v>782</v>
      </c>
      <c r="H4099" t="s">
        <v>811</v>
      </c>
      <c r="I4099">
        <v>0</v>
      </c>
      <c r="J4099">
        <v>38</v>
      </c>
      <c r="M4099" t="s">
        <v>789</v>
      </c>
      <c r="N4099" t="s">
        <v>777</v>
      </c>
      <c r="P4099" t="s">
        <v>790</v>
      </c>
      <c r="S4099" s="71">
        <v>45418</v>
      </c>
      <c r="T4099" s="94">
        <v>0.44791666666666669</v>
      </c>
      <c r="U4099" s="71">
        <v>45418</v>
      </c>
      <c r="V4099" s="94">
        <v>0.57291666666666663</v>
      </c>
      <c r="W4099">
        <v>4.5199999999999996</v>
      </c>
      <c r="X4099">
        <v>7.5333333000000002E-2</v>
      </c>
      <c r="Y4099" t="s">
        <v>35</v>
      </c>
      <c r="AD4099">
        <v>93174</v>
      </c>
    </row>
    <row r="4100" spans="1:30" x14ac:dyDescent="0.25">
      <c r="A4100" t="s">
        <v>1435</v>
      </c>
      <c r="C4100" t="s">
        <v>1436</v>
      </c>
      <c r="D4100" t="s">
        <v>218</v>
      </c>
      <c r="E4100" t="s">
        <v>1437</v>
      </c>
      <c r="F4100" t="s">
        <v>782</v>
      </c>
      <c r="H4100" t="s">
        <v>811</v>
      </c>
      <c r="I4100">
        <v>0</v>
      </c>
      <c r="J4100">
        <v>38</v>
      </c>
      <c r="M4100" t="s">
        <v>744</v>
      </c>
      <c r="N4100" t="s">
        <v>745</v>
      </c>
      <c r="O4100">
        <v>0</v>
      </c>
      <c r="P4100" t="s">
        <v>816</v>
      </c>
      <c r="Q4100" t="s">
        <v>86</v>
      </c>
      <c r="R4100" t="s">
        <v>86</v>
      </c>
      <c r="S4100" s="71">
        <v>45418</v>
      </c>
      <c r="T4100" s="94">
        <v>0.58333333333333337</v>
      </c>
      <c r="U4100" s="71">
        <v>45418</v>
      </c>
      <c r="V4100" s="94">
        <v>0.66666666666666663</v>
      </c>
      <c r="W4100">
        <v>120</v>
      </c>
      <c r="X4100">
        <v>2</v>
      </c>
      <c r="Y4100" t="s">
        <v>35</v>
      </c>
      <c r="AB4100" t="s">
        <v>1442</v>
      </c>
      <c r="AC4100" t="s">
        <v>1443</v>
      </c>
      <c r="AD4100">
        <v>93287</v>
      </c>
    </row>
    <row r="4101" spans="1:30" x14ac:dyDescent="0.25">
      <c r="A4101" t="s">
        <v>1435</v>
      </c>
      <c r="C4101" t="s">
        <v>1436</v>
      </c>
      <c r="D4101" t="s">
        <v>218</v>
      </c>
      <c r="E4101" t="s">
        <v>1437</v>
      </c>
      <c r="F4101" t="s">
        <v>782</v>
      </c>
      <c r="H4101" t="s">
        <v>811</v>
      </c>
      <c r="I4101">
        <v>0</v>
      </c>
      <c r="J4101">
        <v>38</v>
      </c>
      <c r="M4101" t="s">
        <v>776</v>
      </c>
      <c r="N4101" t="s">
        <v>777</v>
      </c>
      <c r="P4101" t="s">
        <v>788</v>
      </c>
      <c r="Q4101" t="s">
        <v>86</v>
      </c>
      <c r="R4101" t="s">
        <v>86</v>
      </c>
      <c r="S4101" s="71">
        <v>45418</v>
      </c>
      <c r="T4101" s="94">
        <v>0.58333333333333337</v>
      </c>
      <c r="U4101" s="71">
        <v>45418</v>
      </c>
      <c r="V4101" s="94">
        <v>0.66666666666666663</v>
      </c>
      <c r="W4101">
        <v>3</v>
      </c>
      <c r="X4101">
        <v>0.05</v>
      </c>
      <c r="Y4101" t="s">
        <v>35</v>
      </c>
      <c r="AB4101" t="s">
        <v>1442</v>
      </c>
      <c r="AC4101" t="s">
        <v>1443</v>
      </c>
      <c r="AD4101">
        <v>93287</v>
      </c>
    </row>
    <row r="4102" spans="1:30" x14ac:dyDescent="0.25">
      <c r="A4102" t="s">
        <v>1435</v>
      </c>
      <c r="C4102" t="s">
        <v>1436</v>
      </c>
      <c r="D4102" t="s">
        <v>218</v>
      </c>
      <c r="E4102" t="s">
        <v>1437</v>
      </c>
      <c r="F4102" t="s">
        <v>782</v>
      </c>
      <c r="H4102" t="s">
        <v>811</v>
      </c>
      <c r="I4102">
        <v>0</v>
      </c>
      <c r="J4102">
        <v>38</v>
      </c>
      <c r="M4102" t="s">
        <v>789</v>
      </c>
      <c r="N4102" t="s">
        <v>777</v>
      </c>
      <c r="P4102" t="s">
        <v>790</v>
      </c>
      <c r="S4102" s="71">
        <v>45418</v>
      </c>
      <c r="T4102" s="94">
        <v>0.58333333333333337</v>
      </c>
      <c r="U4102" s="71">
        <v>45418</v>
      </c>
      <c r="V4102" s="94">
        <v>0.66666666666666663</v>
      </c>
      <c r="W4102">
        <v>4.1100000000000003</v>
      </c>
      <c r="X4102">
        <v>6.8500000000000005E-2</v>
      </c>
      <c r="Y4102" t="s">
        <v>35</v>
      </c>
      <c r="AD4102">
        <v>93287</v>
      </c>
    </row>
    <row r="4103" spans="1:30" x14ac:dyDescent="0.25">
      <c r="A4103" t="s">
        <v>1435</v>
      </c>
      <c r="C4103" t="s">
        <v>1436</v>
      </c>
      <c r="D4103" t="s">
        <v>218</v>
      </c>
      <c r="E4103" t="s">
        <v>1437</v>
      </c>
      <c r="F4103" t="s">
        <v>782</v>
      </c>
      <c r="H4103" t="s">
        <v>811</v>
      </c>
      <c r="I4103">
        <v>0</v>
      </c>
      <c r="J4103">
        <v>38</v>
      </c>
      <c r="M4103" t="s">
        <v>744</v>
      </c>
      <c r="N4103" t="s">
        <v>745</v>
      </c>
      <c r="O4103">
        <v>0</v>
      </c>
      <c r="P4103" t="s">
        <v>791</v>
      </c>
      <c r="Q4103" t="s">
        <v>85</v>
      </c>
      <c r="R4103" t="s">
        <v>792</v>
      </c>
      <c r="S4103" s="71">
        <v>45419</v>
      </c>
      <c r="T4103" s="94">
        <v>0.33333333333333331</v>
      </c>
      <c r="U4103" s="71">
        <v>45419</v>
      </c>
      <c r="V4103" s="94">
        <v>0.41666666666666669</v>
      </c>
      <c r="W4103">
        <v>120</v>
      </c>
      <c r="X4103">
        <v>2</v>
      </c>
      <c r="Y4103" t="s">
        <v>34</v>
      </c>
      <c r="AB4103" t="s">
        <v>1815</v>
      </c>
      <c r="AC4103" t="s">
        <v>1816</v>
      </c>
      <c r="AD4103">
        <v>119280</v>
      </c>
    </row>
    <row r="4104" spans="1:30" x14ac:dyDescent="0.25">
      <c r="A4104" t="s">
        <v>1435</v>
      </c>
      <c r="C4104" t="s">
        <v>1436</v>
      </c>
      <c r="D4104" t="s">
        <v>218</v>
      </c>
      <c r="E4104" t="s">
        <v>1437</v>
      </c>
      <c r="F4104" t="s">
        <v>782</v>
      </c>
      <c r="H4104" t="s">
        <v>811</v>
      </c>
      <c r="I4104">
        <v>0</v>
      </c>
      <c r="J4104">
        <v>38</v>
      </c>
      <c r="M4104" t="s">
        <v>776</v>
      </c>
      <c r="N4104" t="s">
        <v>777</v>
      </c>
      <c r="P4104" t="s">
        <v>795</v>
      </c>
      <c r="Q4104" t="s">
        <v>85</v>
      </c>
      <c r="R4104" t="s">
        <v>792</v>
      </c>
      <c r="S4104" s="71">
        <v>45419</v>
      </c>
      <c r="T4104" s="94">
        <v>0.33333333333333331</v>
      </c>
      <c r="U4104" s="71">
        <v>45419</v>
      </c>
      <c r="V4104" s="94">
        <v>0.41666666666666669</v>
      </c>
      <c r="W4104">
        <v>9</v>
      </c>
      <c r="X4104">
        <v>0.15</v>
      </c>
      <c r="Y4104" t="s">
        <v>34</v>
      </c>
      <c r="AB4104" t="s">
        <v>1815</v>
      </c>
      <c r="AC4104" t="s">
        <v>1816</v>
      </c>
      <c r="AD4104">
        <v>119280</v>
      </c>
    </row>
    <row r="4105" spans="1:30" x14ac:dyDescent="0.25">
      <c r="A4105" t="s">
        <v>1435</v>
      </c>
      <c r="C4105" t="s">
        <v>1436</v>
      </c>
      <c r="D4105" t="s">
        <v>218</v>
      </c>
      <c r="E4105" t="s">
        <v>1437</v>
      </c>
      <c r="F4105" t="s">
        <v>782</v>
      </c>
      <c r="H4105" t="s">
        <v>811</v>
      </c>
      <c r="I4105">
        <v>0</v>
      </c>
      <c r="J4105">
        <v>38</v>
      </c>
      <c r="M4105" t="s">
        <v>744</v>
      </c>
      <c r="N4105" t="s">
        <v>745</v>
      </c>
      <c r="O4105">
        <v>0</v>
      </c>
      <c r="P4105" t="s">
        <v>783</v>
      </c>
      <c r="Q4105" t="s">
        <v>86</v>
      </c>
      <c r="R4105" t="s">
        <v>86</v>
      </c>
      <c r="S4105" s="71">
        <v>45419</v>
      </c>
      <c r="T4105" s="94">
        <v>0.42708333333333331</v>
      </c>
      <c r="U4105" s="71">
        <v>45419</v>
      </c>
      <c r="V4105" s="94">
        <v>0.46875</v>
      </c>
      <c r="W4105">
        <v>60</v>
      </c>
      <c r="X4105">
        <v>1</v>
      </c>
      <c r="Y4105" t="s">
        <v>35</v>
      </c>
      <c r="AB4105" t="s">
        <v>1313</v>
      </c>
      <c r="AC4105" t="s">
        <v>1314</v>
      </c>
      <c r="AD4105">
        <v>124379</v>
      </c>
    </row>
    <row r="4106" spans="1:30" x14ac:dyDescent="0.25">
      <c r="A4106" t="s">
        <v>1435</v>
      </c>
      <c r="C4106" t="s">
        <v>1436</v>
      </c>
      <c r="D4106" t="s">
        <v>218</v>
      </c>
      <c r="E4106" t="s">
        <v>1437</v>
      </c>
      <c r="F4106" t="s">
        <v>782</v>
      </c>
      <c r="H4106" t="s">
        <v>811</v>
      </c>
      <c r="I4106">
        <v>0</v>
      </c>
      <c r="J4106">
        <v>38</v>
      </c>
      <c r="M4106" t="s">
        <v>776</v>
      </c>
      <c r="N4106" t="s">
        <v>777</v>
      </c>
      <c r="P4106" t="s">
        <v>788</v>
      </c>
      <c r="Q4106" t="s">
        <v>86</v>
      </c>
      <c r="R4106" t="s">
        <v>86</v>
      </c>
      <c r="S4106" s="71">
        <v>45419</v>
      </c>
      <c r="T4106" s="94">
        <v>0.42708333333333331</v>
      </c>
      <c r="U4106" s="71">
        <v>45419</v>
      </c>
      <c r="V4106" s="94">
        <v>0.46875</v>
      </c>
      <c r="W4106">
        <v>10</v>
      </c>
      <c r="X4106">
        <v>0.16666666699999999</v>
      </c>
      <c r="Y4106" t="s">
        <v>35</v>
      </c>
      <c r="AB4106" t="s">
        <v>1313</v>
      </c>
      <c r="AC4106" t="s">
        <v>1314</v>
      </c>
      <c r="AD4106">
        <v>124379</v>
      </c>
    </row>
    <row r="4107" spans="1:30" x14ac:dyDescent="0.25">
      <c r="A4107" t="s">
        <v>1435</v>
      </c>
      <c r="C4107" t="s">
        <v>1436</v>
      </c>
      <c r="D4107" t="s">
        <v>218</v>
      </c>
      <c r="E4107" t="s">
        <v>1437</v>
      </c>
      <c r="F4107" t="s">
        <v>782</v>
      </c>
      <c r="H4107" t="s">
        <v>811</v>
      </c>
      <c r="I4107">
        <v>0</v>
      </c>
      <c r="J4107">
        <v>38</v>
      </c>
      <c r="M4107" t="s">
        <v>789</v>
      </c>
      <c r="N4107" t="s">
        <v>777</v>
      </c>
      <c r="P4107" t="s">
        <v>790</v>
      </c>
      <c r="S4107" s="71">
        <v>45419</v>
      </c>
      <c r="T4107" s="94">
        <v>0.42708333333333331</v>
      </c>
      <c r="U4107" s="71">
        <v>45419</v>
      </c>
      <c r="V4107" s="94">
        <v>0.46875</v>
      </c>
      <c r="W4107">
        <v>2.63</v>
      </c>
      <c r="X4107">
        <v>4.3833333000000002E-2</v>
      </c>
      <c r="Y4107" t="s">
        <v>35</v>
      </c>
      <c r="AD4107">
        <v>124379</v>
      </c>
    </row>
    <row r="4108" spans="1:30" x14ac:dyDescent="0.25">
      <c r="A4108" t="s">
        <v>1435</v>
      </c>
      <c r="C4108" t="s">
        <v>1436</v>
      </c>
      <c r="D4108" t="s">
        <v>218</v>
      </c>
      <c r="E4108" t="s">
        <v>1437</v>
      </c>
      <c r="F4108" t="s">
        <v>782</v>
      </c>
      <c r="H4108" t="s">
        <v>811</v>
      </c>
      <c r="I4108">
        <v>0</v>
      </c>
      <c r="J4108">
        <v>38</v>
      </c>
      <c r="M4108" t="s">
        <v>744</v>
      </c>
      <c r="N4108" t="s">
        <v>745</v>
      </c>
      <c r="O4108">
        <v>0</v>
      </c>
      <c r="P4108" t="s">
        <v>783</v>
      </c>
      <c r="Q4108" t="s">
        <v>86</v>
      </c>
      <c r="R4108" t="s">
        <v>86</v>
      </c>
      <c r="S4108" s="71">
        <v>45419</v>
      </c>
      <c r="T4108" s="94">
        <v>0.48958333333333331</v>
      </c>
      <c r="U4108" s="71">
        <v>45419</v>
      </c>
      <c r="V4108" s="94">
        <v>0.61458333333333337</v>
      </c>
      <c r="W4108">
        <v>180</v>
      </c>
      <c r="X4108">
        <v>3</v>
      </c>
      <c r="Y4108" t="s">
        <v>35</v>
      </c>
      <c r="AB4108" t="s">
        <v>1444</v>
      </c>
      <c r="AC4108" t="s">
        <v>1445</v>
      </c>
      <c r="AD4108">
        <v>118694</v>
      </c>
    </row>
    <row r="4109" spans="1:30" x14ac:dyDescent="0.25">
      <c r="A4109" t="s">
        <v>1435</v>
      </c>
      <c r="C4109" t="s">
        <v>1436</v>
      </c>
      <c r="D4109" t="s">
        <v>218</v>
      </c>
      <c r="E4109" t="s">
        <v>1437</v>
      </c>
      <c r="F4109" t="s">
        <v>782</v>
      </c>
      <c r="H4109" t="s">
        <v>811</v>
      </c>
      <c r="I4109">
        <v>0</v>
      </c>
      <c r="J4109">
        <v>38</v>
      </c>
      <c r="M4109" t="s">
        <v>776</v>
      </c>
      <c r="N4109" t="s">
        <v>777</v>
      </c>
      <c r="P4109" t="s">
        <v>788</v>
      </c>
      <c r="Q4109" t="s">
        <v>86</v>
      </c>
      <c r="R4109" t="s">
        <v>86</v>
      </c>
      <c r="S4109" s="71">
        <v>45419</v>
      </c>
      <c r="T4109" s="94">
        <v>0.48958333333333331</v>
      </c>
      <c r="U4109" s="71">
        <v>45419</v>
      </c>
      <c r="V4109" s="94">
        <v>0.61458333333333337</v>
      </c>
      <c r="W4109">
        <v>5</v>
      </c>
      <c r="X4109">
        <v>8.3333332999999996E-2</v>
      </c>
      <c r="Y4109" t="s">
        <v>35</v>
      </c>
      <c r="AB4109" t="s">
        <v>1444</v>
      </c>
      <c r="AC4109" t="s">
        <v>1445</v>
      </c>
      <c r="AD4109">
        <v>118694</v>
      </c>
    </row>
    <row r="4110" spans="1:30" x14ac:dyDescent="0.25">
      <c r="A4110" t="s">
        <v>1435</v>
      </c>
      <c r="C4110" t="s">
        <v>1436</v>
      </c>
      <c r="D4110" t="s">
        <v>218</v>
      </c>
      <c r="E4110" t="s">
        <v>1437</v>
      </c>
      <c r="F4110" t="s">
        <v>782</v>
      </c>
      <c r="H4110" t="s">
        <v>811</v>
      </c>
      <c r="I4110">
        <v>0</v>
      </c>
      <c r="J4110">
        <v>38</v>
      </c>
      <c r="M4110" t="s">
        <v>789</v>
      </c>
      <c r="N4110" t="s">
        <v>777</v>
      </c>
      <c r="P4110" t="s">
        <v>790</v>
      </c>
      <c r="S4110" s="71">
        <v>45419</v>
      </c>
      <c r="T4110" s="94">
        <v>0.48958333333333331</v>
      </c>
      <c r="U4110" s="71">
        <v>45419</v>
      </c>
      <c r="V4110" s="94">
        <v>0.61458333333333337</v>
      </c>
      <c r="W4110">
        <v>5.26</v>
      </c>
      <c r="X4110">
        <v>8.7666667000000004E-2</v>
      </c>
      <c r="Y4110" t="s">
        <v>35</v>
      </c>
      <c r="AD4110">
        <v>118694</v>
      </c>
    </row>
    <row r="4111" spans="1:30" x14ac:dyDescent="0.25">
      <c r="A4111" t="s">
        <v>1435</v>
      </c>
      <c r="C4111" t="s">
        <v>1436</v>
      </c>
      <c r="D4111" t="s">
        <v>218</v>
      </c>
      <c r="E4111" t="s">
        <v>1437</v>
      </c>
      <c r="F4111" t="s">
        <v>782</v>
      </c>
      <c r="H4111" t="s">
        <v>811</v>
      </c>
      <c r="I4111">
        <v>0</v>
      </c>
      <c r="J4111">
        <v>38</v>
      </c>
      <c r="M4111" t="s">
        <v>744</v>
      </c>
      <c r="N4111" t="s">
        <v>745</v>
      </c>
      <c r="O4111">
        <v>0</v>
      </c>
      <c r="P4111" t="s">
        <v>791</v>
      </c>
      <c r="Q4111" t="s">
        <v>85</v>
      </c>
      <c r="R4111" t="s">
        <v>792</v>
      </c>
      <c r="S4111" s="71">
        <v>45419</v>
      </c>
      <c r="T4111" s="94">
        <v>0.63541666666666663</v>
      </c>
      <c r="U4111" s="71">
        <v>45419</v>
      </c>
      <c r="V4111" s="94">
        <v>0.71875</v>
      </c>
      <c r="W4111">
        <v>120</v>
      </c>
      <c r="X4111">
        <v>2</v>
      </c>
      <c r="Y4111" t="s">
        <v>34</v>
      </c>
      <c r="AB4111" t="s">
        <v>1422</v>
      </c>
      <c r="AC4111" t="s">
        <v>1423</v>
      </c>
      <c r="AD4111">
        <v>106271</v>
      </c>
    </row>
    <row r="4112" spans="1:30" x14ac:dyDescent="0.25">
      <c r="A4112" t="s">
        <v>1435</v>
      </c>
      <c r="C4112" t="s">
        <v>1436</v>
      </c>
      <c r="D4112" t="s">
        <v>218</v>
      </c>
      <c r="E4112" t="s">
        <v>1437</v>
      </c>
      <c r="F4112" t="s">
        <v>782</v>
      </c>
      <c r="H4112" t="s">
        <v>811</v>
      </c>
      <c r="I4112">
        <v>0</v>
      </c>
      <c r="J4112">
        <v>38</v>
      </c>
      <c r="M4112" t="s">
        <v>789</v>
      </c>
      <c r="N4112" t="s">
        <v>777</v>
      </c>
      <c r="P4112" t="s">
        <v>790</v>
      </c>
      <c r="S4112" s="71">
        <v>45419</v>
      </c>
      <c r="T4112" s="94">
        <v>0.63541666666666663</v>
      </c>
      <c r="U4112" s="71">
        <v>45419</v>
      </c>
      <c r="V4112" s="94">
        <v>0.71875</v>
      </c>
      <c r="W4112">
        <v>8.6999999999999993</v>
      </c>
      <c r="X4112">
        <v>0.14499999999999999</v>
      </c>
      <c r="Y4112" t="s">
        <v>34</v>
      </c>
      <c r="AD4112">
        <v>106271</v>
      </c>
    </row>
    <row r="4113" spans="1:30" x14ac:dyDescent="0.25">
      <c r="A4113" t="s">
        <v>1435</v>
      </c>
      <c r="C4113" t="s">
        <v>1436</v>
      </c>
      <c r="D4113" t="s">
        <v>218</v>
      </c>
      <c r="E4113" t="s">
        <v>1437</v>
      </c>
      <c r="F4113" t="s">
        <v>782</v>
      </c>
      <c r="H4113" t="s">
        <v>811</v>
      </c>
      <c r="I4113">
        <v>0</v>
      </c>
      <c r="J4113">
        <v>38</v>
      </c>
      <c r="M4113" t="s">
        <v>744</v>
      </c>
      <c r="N4113" t="s">
        <v>796</v>
      </c>
      <c r="O4113">
        <v>0</v>
      </c>
      <c r="P4113" t="s">
        <v>797</v>
      </c>
      <c r="Q4113" t="s">
        <v>747</v>
      </c>
      <c r="R4113" t="s">
        <v>747</v>
      </c>
      <c r="S4113" s="71">
        <v>45419</v>
      </c>
      <c r="T4113" s="94">
        <v>0.72222222222222221</v>
      </c>
      <c r="U4113" s="71">
        <v>45419</v>
      </c>
      <c r="V4113" s="94">
        <v>0.77430555555555558</v>
      </c>
      <c r="W4113">
        <v>75</v>
      </c>
      <c r="X4113">
        <v>1.25</v>
      </c>
      <c r="AB4113" t="s">
        <v>798</v>
      </c>
      <c r="AC4113" t="s">
        <v>799</v>
      </c>
      <c r="AD4113">
        <v>126660</v>
      </c>
    </row>
    <row r="4114" spans="1:30" x14ac:dyDescent="0.25">
      <c r="A4114" t="s">
        <v>1435</v>
      </c>
      <c r="C4114" t="s">
        <v>1436</v>
      </c>
      <c r="D4114" t="s">
        <v>218</v>
      </c>
      <c r="E4114" t="s">
        <v>1437</v>
      </c>
      <c r="F4114" t="s">
        <v>782</v>
      </c>
      <c r="H4114" t="s">
        <v>811</v>
      </c>
      <c r="I4114">
        <v>0</v>
      </c>
      <c r="J4114">
        <v>38</v>
      </c>
      <c r="M4114" t="s">
        <v>744</v>
      </c>
      <c r="N4114" t="s">
        <v>796</v>
      </c>
      <c r="O4114">
        <v>0</v>
      </c>
      <c r="P4114" t="s">
        <v>797</v>
      </c>
      <c r="Q4114" t="s">
        <v>747</v>
      </c>
      <c r="R4114" t="s">
        <v>747</v>
      </c>
      <c r="S4114" s="71">
        <v>45420</v>
      </c>
      <c r="T4114" s="94">
        <v>0.33333333333333331</v>
      </c>
      <c r="U4114" s="71">
        <v>45420</v>
      </c>
      <c r="V4114" s="94">
        <v>0.35416666666666669</v>
      </c>
      <c r="W4114">
        <v>30</v>
      </c>
      <c r="X4114">
        <v>0.5</v>
      </c>
      <c r="AB4114" t="s">
        <v>798</v>
      </c>
      <c r="AC4114" t="s">
        <v>799</v>
      </c>
      <c r="AD4114">
        <v>126845</v>
      </c>
    </row>
    <row r="4115" spans="1:30" x14ac:dyDescent="0.25">
      <c r="A4115" t="s">
        <v>1435</v>
      </c>
      <c r="C4115" t="s">
        <v>1436</v>
      </c>
      <c r="D4115" t="s">
        <v>218</v>
      </c>
      <c r="E4115" t="s">
        <v>1437</v>
      </c>
      <c r="F4115" t="s">
        <v>782</v>
      </c>
      <c r="H4115" t="s">
        <v>811</v>
      </c>
      <c r="I4115">
        <v>0</v>
      </c>
      <c r="J4115">
        <v>38</v>
      </c>
      <c r="M4115" t="s">
        <v>744</v>
      </c>
      <c r="N4115" t="s">
        <v>745</v>
      </c>
      <c r="O4115">
        <v>0</v>
      </c>
      <c r="P4115" t="s">
        <v>791</v>
      </c>
      <c r="Q4115" t="s">
        <v>85</v>
      </c>
      <c r="R4115" t="s">
        <v>792</v>
      </c>
      <c r="S4115" s="71">
        <v>45420</v>
      </c>
      <c r="T4115" s="94">
        <v>0.35416666666666669</v>
      </c>
      <c r="U4115" s="71">
        <v>45420</v>
      </c>
      <c r="V4115" s="94">
        <v>0.4375</v>
      </c>
      <c r="W4115">
        <v>120</v>
      </c>
      <c r="X4115">
        <v>2</v>
      </c>
      <c r="Y4115" t="s">
        <v>34</v>
      </c>
      <c r="AB4115" t="s">
        <v>1315</v>
      </c>
      <c r="AC4115" t="s">
        <v>1316</v>
      </c>
      <c r="AD4115">
        <v>93238</v>
      </c>
    </row>
    <row r="4116" spans="1:30" x14ac:dyDescent="0.25">
      <c r="A4116" t="s">
        <v>1435</v>
      </c>
      <c r="C4116" t="s">
        <v>1436</v>
      </c>
      <c r="D4116" t="s">
        <v>218</v>
      </c>
      <c r="E4116" t="s">
        <v>1437</v>
      </c>
      <c r="F4116" t="s">
        <v>782</v>
      </c>
      <c r="H4116" t="s">
        <v>811</v>
      </c>
      <c r="I4116">
        <v>0</v>
      </c>
      <c r="J4116">
        <v>38</v>
      </c>
      <c r="M4116" t="s">
        <v>744</v>
      </c>
      <c r="N4116" t="s">
        <v>745</v>
      </c>
      <c r="O4116">
        <v>0</v>
      </c>
      <c r="P4116" t="s">
        <v>783</v>
      </c>
      <c r="Q4116" t="s">
        <v>86</v>
      </c>
      <c r="R4116" t="s">
        <v>86</v>
      </c>
      <c r="S4116" s="71">
        <v>45420</v>
      </c>
      <c r="T4116" s="94">
        <v>0.44791666666666669</v>
      </c>
      <c r="U4116" s="71">
        <v>45420</v>
      </c>
      <c r="V4116" s="94">
        <v>0.57291666666666663</v>
      </c>
      <c r="W4116">
        <v>180</v>
      </c>
      <c r="X4116">
        <v>3</v>
      </c>
      <c r="Y4116" t="s">
        <v>35</v>
      </c>
      <c r="AB4116" t="s">
        <v>1438</v>
      </c>
      <c r="AC4116" t="s">
        <v>1439</v>
      </c>
      <c r="AD4116">
        <v>93175</v>
      </c>
    </row>
    <row r="4117" spans="1:30" x14ac:dyDescent="0.25">
      <c r="A4117" t="s">
        <v>1435</v>
      </c>
      <c r="C4117" t="s">
        <v>1436</v>
      </c>
      <c r="D4117" t="s">
        <v>218</v>
      </c>
      <c r="E4117" t="s">
        <v>1437</v>
      </c>
      <c r="F4117" t="s">
        <v>782</v>
      </c>
      <c r="H4117" t="s">
        <v>811</v>
      </c>
      <c r="I4117">
        <v>0</v>
      </c>
      <c r="J4117">
        <v>38</v>
      </c>
      <c r="M4117" t="s">
        <v>776</v>
      </c>
      <c r="N4117" t="s">
        <v>777</v>
      </c>
      <c r="P4117" t="s">
        <v>788</v>
      </c>
      <c r="Q4117" t="s">
        <v>86</v>
      </c>
      <c r="R4117" t="s">
        <v>86</v>
      </c>
      <c r="S4117" s="71">
        <v>45420</v>
      </c>
      <c r="T4117" s="94">
        <v>0.44791666666666669</v>
      </c>
      <c r="U4117" s="71">
        <v>45420</v>
      </c>
      <c r="V4117" s="94">
        <v>0.57291666666666663</v>
      </c>
      <c r="W4117">
        <v>2</v>
      </c>
      <c r="X4117">
        <v>3.3333333E-2</v>
      </c>
      <c r="Y4117" t="s">
        <v>35</v>
      </c>
      <c r="AB4117" t="s">
        <v>1438</v>
      </c>
      <c r="AC4117" t="s">
        <v>1439</v>
      </c>
      <c r="AD4117">
        <v>93175</v>
      </c>
    </row>
    <row r="4118" spans="1:30" x14ac:dyDescent="0.25">
      <c r="A4118" t="s">
        <v>1435</v>
      </c>
      <c r="C4118" t="s">
        <v>1436</v>
      </c>
      <c r="D4118" t="s">
        <v>218</v>
      </c>
      <c r="E4118" t="s">
        <v>1437</v>
      </c>
      <c r="F4118" t="s">
        <v>782</v>
      </c>
      <c r="H4118" t="s">
        <v>811</v>
      </c>
      <c r="I4118">
        <v>0</v>
      </c>
      <c r="J4118">
        <v>38</v>
      </c>
      <c r="M4118" t="s">
        <v>789</v>
      </c>
      <c r="N4118" t="s">
        <v>777</v>
      </c>
      <c r="P4118" t="s">
        <v>790</v>
      </c>
      <c r="S4118" s="71">
        <v>45420</v>
      </c>
      <c r="T4118" s="94">
        <v>0.44791666666666669</v>
      </c>
      <c r="U4118" s="71">
        <v>45420</v>
      </c>
      <c r="V4118" s="94">
        <v>0.57291666666666663</v>
      </c>
      <c r="W4118">
        <v>2.94</v>
      </c>
      <c r="X4118">
        <v>4.9000000000000002E-2</v>
      </c>
      <c r="Y4118" t="s">
        <v>35</v>
      </c>
      <c r="AD4118">
        <v>93175</v>
      </c>
    </row>
    <row r="4119" spans="1:30" x14ac:dyDescent="0.25">
      <c r="A4119" t="s">
        <v>1435</v>
      </c>
      <c r="C4119" t="s">
        <v>1436</v>
      </c>
      <c r="D4119" t="s">
        <v>218</v>
      </c>
      <c r="E4119" t="s">
        <v>1437</v>
      </c>
      <c r="F4119" t="s">
        <v>782</v>
      </c>
      <c r="H4119" t="s">
        <v>811</v>
      </c>
      <c r="I4119">
        <v>0</v>
      </c>
      <c r="J4119">
        <v>38</v>
      </c>
      <c r="M4119" t="s">
        <v>744</v>
      </c>
      <c r="N4119" t="s">
        <v>745</v>
      </c>
      <c r="O4119">
        <v>0</v>
      </c>
      <c r="P4119" t="s">
        <v>783</v>
      </c>
      <c r="Q4119" t="s">
        <v>86</v>
      </c>
      <c r="R4119" t="s">
        <v>86</v>
      </c>
      <c r="S4119" s="71">
        <v>45420</v>
      </c>
      <c r="T4119" s="94">
        <v>0.58333333333333337</v>
      </c>
      <c r="U4119" s="71">
        <v>45420</v>
      </c>
      <c r="V4119" s="94">
        <v>0.66666666666666663</v>
      </c>
      <c r="W4119">
        <v>120</v>
      </c>
      <c r="X4119">
        <v>2</v>
      </c>
      <c r="Y4119" t="s">
        <v>35</v>
      </c>
      <c r="AB4119" t="s">
        <v>1446</v>
      </c>
      <c r="AC4119" t="s">
        <v>1447</v>
      </c>
      <c r="AD4119">
        <v>115666</v>
      </c>
    </row>
    <row r="4120" spans="1:30" x14ac:dyDescent="0.25">
      <c r="A4120" t="s">
        <v>1435</v>
      </c>
      <c r="C4120" t="s">
        <v>1436</v>
      </c>
      <c r="D4120" t="s">
        <v>218</v>
      </c>
      <c r="E4120" t="s">
        <v>1437</v>
      </c>
      <c r="F4120" t="s">
        <v>782</v>
      </c>
      <c r="H4120" t="s">
        <v>811</v>
      </c>
      <c r="I4120">
        <v>0</v>
      </c>
      <c r="J4120">
        <v>38</v>
      </c>
      <c r="M4120" t="s">
        <v>776</v>
      </c>
      <c r="N4120" t="s">
        <v>777</v>
      </c>
      <c r="P4120" t="s">
        <v>788</v>
      </c>
      <c r="Q4120" t="s">
        <v>86</v>
      </c>
      <c r="R4120" t="s">
        <v>86</v>
      </c>
      <c r="S4120" s="71">
        <v>45420</v>
      </c>
      <c r="T4120" s="94">
        <v>0.58333333333333337</v>
      </c>
      <c r="U4120" s="71">
        <v>45420</v>
      </c>
      <c r="V4120" s="94">
        <v>0.66666666666666663</v>
      </c>
      <c r="W4120">
        <v>3</v>
      </c>
      <c r="X4120">
        <v>0.05</v>
      </c>
      <c r="Y4120" t="s">
        <v>35</v>
      </c>
      <c r="AB4120" t="s">
        <v>1446</v>
      </c>
      <c r="AC4120" t="s">
        <v>1447</v>
      </c>
      <c r="AD4120">
        <v>115666</v>
      </c>
    </row>
    <row r="4121" spans="1:30" x14ac:dyDescent="0.25">
      <c r="A4121" t="s">
        <v>1435</v>
      </c>
      <c r="C4121" t="s">
        <v>1436</v>
      </c>
      <c r="D4121" t="s">
        <v>218</v>
      </c>
      <c r="E4121" t="s">
        <v>1437</v>
      </c>
      <c r="F4121" t="s">
        <v>782</v>
      </c>
      <c r="H4121" t="s">
        <v>811</v>
      </c>
      <c r="I4121">
        <v>0</v>
      </c>
      <c r="J4121">
        <v>38</v>
      </c>
      <c r="M4121" t="s">
        <v>789</v>
      </c>
      <c r="N4121" t="s">
        <v>777</v>
      </c>
      <c r="P4121" t="s">
        <v>790</v>
      </c>
      <c r="S4121" s="71">
        <v>45420</v>
      </c>
      <c r="T4121" s="94">
        <v>0.58333333333333337</v>
      </c>
      <c r="U4121" s="71">
        <v>45420</v>
      </c>
      <c r="V4121" s="94">
        <v>0.66666666666666663</v>
      </c>
      <c r="W4121">
        <v>4</v>
      </c>
      <c r="X4121">
        <v>6.6666666999999999E-2</v>
      </c>
      <c r="Y4121" t="s">
        <v>35</v>
      </c>
      <c r="AD4121">
        <v>115666</v>
      </c>
    </row>
    <row r="4122" spans="1:30" x14ac:dyDescent="0.25">
      <c r="A4122" t="s">
        <v>1435</v>
      </c>
      <c r="C4122" t="s">
        <v>1436</v>
      </c>
      <c r="D4122" t="s">
        <v>218</v>
      </c>
      <c r="E4122" t="s">
        <v>1437</v>
      </c>
      <c r="F4122" t="s">
        <v>782</v>
      </c>
      <c r="H4122" t="s">
        <v>811</v>
      </c>
      <c r="I4122">
        <v>0</v>
      </c>
      <c r="J4122">
        <v>38</v>
      </c>
      <c r="M4122" t="s">
        <v>744</v>
      </c>
      <c r="N4122" t="s">
        <v>745</v>
      </c>
      <c r="O4122">
        <v>0</v>
      </c>
      <c r="P4122" t="s">
        <v>816</v>
      </c>
      <c r="Q4122" t="s">
        <v>86</v>
      </c>
      <c r="R4122" t="s">
        <v>86</v>
      </c>
      <c r="S4122" s="71">
        <v>45421</v>
      </c>
      <c r="T4122" s="94">
        <v>0.55208333333333337</v>
      </c>
      <c r="U4122" s="71">
        <v>45421</v>
      </c>
      <c r="V4122" s="94">
        <v>0.61458333333333337</v>
      </c>
      <c r="W4122">
        <v>90</v>
      </c>
      <c r="X4122">
        <v>1.5</v>
      </c>
      <c r="Y4122" t="s">
        <v>35</v>
      </c>
      <c r="AB4122" t="s">
        <v>1111</v>
      </c>
      <c r="AC4122" t="s">
        <v>1112</v>
      </c>
      <c r="AD4122">
        <v>110714</v>
      </c>
    </row>
    <row r="4123" spans="1:30" x14ac:dyDescent="0.25">
      <c r="A4123" t="s">
        <v>1435</v>
      </c>
      <c r="C4123" t="s">
        <v>1436</v>
      </c>
      <c r="D4123" t="s">
        <v>218</v>
      </c>
      <c r="E4123" t="s">
        <v>1437</v>
      </c>
      <c r="F4123" t="s">
        <v>782</v>
      </c>
      <c r="H4123" t="s">
        <v>811</v>
      </c>
      <c r="I4123">
        <v>0</v>
      </c>
      <c r="J4123">
        <v>38</v>
      </c>
      <c r="M4123" t="s">
        <v>744</v>
      </c>
      <c r="N4123" t="s">
        <v>796</v>
      </c>
      <c r="O4123">
        <v>0</v>
      </c>
      <c r="P4123" t="s">
        <v>797</v>
      </c>
      <c r="Q4123" t="s">
        <v>747</v>
      </c>
      <c r="R4123" t="s">
        <v>747</v>
      </c>
      <c r="S4123" s="71">
        <v>45421</v>
      </c>
      <c r="T4123" s="94">
        <v>0.61458333333333337</v>
      </c>
      <c r="U4123" s="71">
        <v>45421</v>
      </c>
      <c r="V4123" s="94">
        <v>0.63541666666666663</v>
      </c>
      <c r="W4123">
        <v>30</v>
      </c>
      <c r="X4123">
        <v>0.5</v>
      </c>
      <c r="AB4123" t="s">
        <v>798</v>
      </c>
      <c r="AC4123" t="s">
        <v>799</v>
      </c>
      <c r="AD4123">
        <v>127177</v>
      </c>
    </row>
    <row r="4124" spans="1:30" x14ac:dyDescent="0.25">
      <c r="A4124" t="s">
        <v>1435</v>
      </c>
      <c r="C4124" t="s">
        <v>1436</v>
      </c>
      <c r="D4124" t="s">
        <v>218</v>
      </c>
      <c r="E4124" t="s">
        <v>1437</v>
      </c>
      <c r="F4124" t="s">
        <v>782</v>
      </c>
      <c r="H4124" t="s">
        <v>811</v>
      </c>
      <c r="I4124">
        <v>0</v>
      </c>
      <c r="J4124">
        <v>38</v>
      </c>
      <c r="M4124" t="s">
        <v>744</v>
      </c>
      <c r="N4124" t="s">
        <v>745</v>
      </c>
      <c r="O4124">
        <v>0</v>
      </c>
      <c r="P4124" t="s">
        <v>783</v>
      </c>
      <c r="Q4124" t="s">
        <v>86</v>
      </c>
      <c r="R4124" t="s">
        <v>86</v>
      </c>
      <c r="S4124" s="71">
        <v>45421</v>
      </c>
      <c r="T4124" s="94">
        <v>0.63541666666666663</v>
      </c>
      <c r="U4124" s="71">
        <v>45421</v>
      </c>
      <c r="V4124" s="94">
        <v>0.71875</v>
      </c>
      <c r="W4124">
        <v>120</v>
      </c>
      <c r="X4124">
        <v>2</v>
      </c>
      <c r="Y4124" t="s">
        <v>35</v>
      </c>
      <c r="AB4124" t="s">
        <v>1444</v>
      </c>
      <c r="AC4124" t="s">
        <v>1445</v>
      </c>
      <c r="AD4124">
        <v>118146</v>
      </c>
    </row>
    <row r="4125" spans="1:30" x14ac:dyDescent="0.25">
      <c r="A4125" t="s">
        <v>1435</v>
      </c>
      <c r="C4125" t="s">
        <v>1436</v>
      </c>
      <c r="D4125" t="s">
        <v>218</v>
      </c>
      <c r="E4125" t="s">
        <v>1437</v>
      </c>
      <c r="F4125" t="s">
        <v>782</v>
      </c>
      <c r="H4125" t="s">
        <v>811</v>
      </c>
      <c r="I4125">
        <v>0</v>
      </c>
      <c r="J4125">
        <v>38</v>
      </c>
      <c r="M4125" t="s">
        <v>776</v>
      </c>
      <c r="N4125" t="s">
        <v>777</v>
      </c>
      <c r="P4125" t="s">
        <v>788</v>
      </c>
      <c r="Q4125" t="s">
        <v>86</v>
      </c>
      <c r="R4125" t="s">
        <v>86</v>
      </c>
      <c r="S4125" s="71">
        <v>45421</v>
      </c>
      <c r="T4125" s="94">
        <v>0.63541666666666663</v>
      </c>
      <c r="U4125" s="71">
        <v>45421</v>
      </c>
      <c r="V4125" s="94">
        <v>0.71875</v>
      </c>
      <c r="W4125">
        <v>5</v>
      </c>
      <c r="X4125">
        <v>8.3333332999999996E-2</v>
      </c>
      <c r="Y4125" t="s">
        <v>35</v>
      </c>
      <c r="AB4125" t="s">
        <v>1444</v>
      </c>
      <c r="AC4125" t="s">
        <v>1445</v>
      </c>
      <c r="AD4125">
        <v>118146</v>
      </c>
    </row>
    <row r="4126" spans="1:30" x14ac:dyDescent="0.25">
      <c r="A4126" t="s">
        <v>1435</v>
      </c>
      <c r="C4126" t="s">
        <v>1436</v>
      </c>
      <c r="D4126" t="s">
        <v>218</v>
      </c>
      <c r="E4126" t="s">
        <v>1437</v>
      </c>
      <c r="F4126" t="s">
        <v>782</v>
      </c>
      <c r="H4126" t="s">
        <v>811</v>
      </c>
      <c r="I4126">
        <v>0</v>
      </c>
      <c r="J4126">
        <v>38</v>
      </c>
      <c r="M4126" t="s">
        <v>789</v>
      </c>
      <c r="N4126" t="s">
        <v>777</v>
      </c>
      <c r="P4126" t="s">
        <v>790</v>
      </c>
      <c r="S4126" s="71">
        <v>45421</v>
      </c>
      <c r="T4126" s="94">
        <v>0.63541666666666663</v>
      </c>
      <c r="U4126" s="71">
        <v>45421</v>
      </c>
      <c r="V4126" s="94">
        <v>0.71875</v>
      </c>
      <c r="W4126">
        <v>4.29</v>
      </c>
      <c r="X4126">
        <v>7.1499999999999994E-2</v>
      </c>
      <c r="Y4126" t="s">
        <v>35</v>
      </c>
      <c r="AD4126">
        <v>118146</v>
      </c>
    </row>
    <row r="4127" spans="1:30" x14ac:dyDescent="0.25">
      <c r="A4127" t="s">
        <v>1435</v>
      </c>
      <c r="C4127" t="s">
        <v>1436</v>
      </c>
      <c r="D4127" t="s">
        <v>218</v>
      </c>
      <c r="E4127" t="s">
        <v>1437</v>
      </c>
      <c r="F4127" t="s">
        <v>782</v>
      </c>
      <c r="H4127" t="s">
        <v>811</v>
      </c>
      <c r="I4127">
        <v>0</v>
      </c>
      <c r="J4127">
        <v>38</v>
      </c>
      <c r="M4127" t="s">
        <v>744</v>
      </c>
      <c r="N4127" t="s">
        <v>745</v>
      </c>
      <c r="O4127">
        <v>0</v>
      </c>
      <c r="P4127" t="s">
        <v>783</v>
      </c>
      <c r="Q4127" t="s">
        <v>86</v>
      </c>
      <c r="R4127" t="s">
        <v>86</v>
      </c>
      <c r="S4127" s="71">
        <v>45422</v>
      </c>
      <c r="T4127" s="94">
        <v>0.36458333333333331</v>
      </c>
      <c r="U4127" s="71">
        <v>45422</v>
      </c>
      <c r="V4127" s="94">
        <v>0.44791666666666669</v>
      </c>
      <c r="W4127">
        <v>120</v>
      </c>
      <c r="X4127">
        <v>2</v>
      </c>
      <c r="Y4127" t="s">
        <v>35</v>
      </c>
      <c r="AB4127" t="s">
        <v>1131</v>
      </c>
      <c r="AC4127" t="s">
        <v>1132</v>
      </c>
      <c r="AD4127">
        <v>110753</v>
      </c>
    </row>
    <row r="4128" spans="1:30" x14ac:dyDescent="0.25">
      <c r="A4128" t="s">
        <v>1435</v>
      </c>
      <c r="C4128" t="s">
        <v>1436</v>
      </c>
      <c r="D4128" t="s">
        <v>218</v>
      </c>
      <c r="E4128" t="s">
        <v>1437</v>
      </c>
      <c r="F4128" t="s">
        <v>782</v>
      </c>
      <c r="H4128" t="s">
        <v>811</v>
      </c>
      <c r="I4128">
        <v>0</v>
      </c>
      <c r="J4128">
        <v>38</v>
      </c>
      <c r="M4128" t="s">
        <v>776</v>
      </c>
      <c r="N4128" t="s">
        <v>777</v>
      </c>
      <c r="P4128" t="s">
        <v>788</v>
      </c>
      <c r="Q4128" t="s">
        <v>86</v>
      </c>
      <c r="R4128" t="s">
        <v>86</v>
      </c>
      <c r="S4128" s="71">
        <v>45422</v>
      </c>
      <c r="T4128" s="94">
        <v>0.36458333333333331</v>
      </c>
      <c r="U4128" s="71">
        <v>45422</v>
      </c>
      <c r="V4128" s="94">
        <v>0.44791666666666669</v>
      </c>
      <c r="W4128">
        <v>2</v>
      </c>
      <c r="X4128">
        <v>3.3333333E-2</v>
      </c>
      <c r="Y4128" t="s">
        <v>35</v>
      </c>
      <c r="AB4128" t="s">
        <v>1131</v>
      </c>
      <c r="AC4128" t="s">
        <v>1132</v>
      </c>
      <c r="AD4128">
        <v>110753</v>
      </c>
    </row>
    <row r="4129" spans="1:30" x14ac:dyDescent="0.25">
      <c r="A4129" t="s">
        <v>1435</v>
      </c>
      <c r="C4129" t="s">
        <v>1436</v>
      </c>
      <c r="D4129" t="s">
        <v>218</v>
      </c>
      <c r="E4129" t="s">
        <v>1437</v>
      </c>
      <c r="F4129" t="s">
        <v>782</v>
      </c>
      <c r="H4129" t="s">
        <v>811</v>
      </c>
      <c r="I4129">
        <v>0</v>
      </c>
      <c r="J4129">
        <v>38</v>
      </c>
      <c r="M4129" t="s">
        <v>744</v>
      </c>
      <c r="N4129" t="s">
        <v>745</v>
      </c>
      <c r="O4129">
        <v>0</v>
      </c>
      <c r="P4129" t="s">
        <v>783</v>
      </c>
      <c r="Q4129" t="s">
        <v>86</v>
      </c>
      <c r="R4129" t="s">
        <v>86</v>
      </c>
      <c r="S4129" s="71">
        <v>45422</v>
      </c>
      <c r="T4129" s="94">
        <v>0.45833333333333331</v>
      </c>
      <c r="U4129" s="71">
        <v>45422</v>
      </c>
      <c r="V4129" s="94">
        <v>0.54166666666666663</v>
      </c>
      <c r="W4129">
        <v>120</v>
      </c>
      <c r="X4129">
        <v>2</v>
      </c>
      <c r="Y4129" t="s">
        <v>35</v>
      </c>
      <c r="AB4129" t="s">
        <v>1105</v>
      </c>
      <c r="AC4129" t="s">
        <v>1106</v>
      </c>
      <c r="AD4129">
        <v>96329</v>
      </c>
    </row>
    <row r="4130" spans="1:30" x14ac:dyDescent="0.25">
      <c r="A4130" t="s">
        <v>1435</v>
      </c>
      <c r="C4130" t="s">
        <v>1436</v>
      </c>
      <c r="D4130" t="s">
        <v>218</v>
      </c>
      <c r="E4130" t="s">
        <v>1437</v>
      </c>
      <c r="F4130" t="s">
        <v>782</v>
      </c>
      <c r="H4130" t="s">
        <v>811</v>
      </c>
      <c r="I4130">
        <v>0</v>
      </c>
      <c r="J4130">
        <v>38</v>
      </c>
      <c r="M4130" t="s">
        <v>776</v>
      </c>
      <c r="N4130" t="s">
        <v>777</v>
      </c>
      <c r="P4130" t="s">
        <v>788</v>
      </c>
      <c r="Q4130" t="s">
        <v>86</v>
      </c>
      <c r="R4130" t="s">
        <v>86</v>
      </c>
      <c r="S4130" s="71">
        <v>45422</v>
      </c>
      <c r="T4130" s="94">
        <v>0.45833333333333331</v>
      </c>
      <c r="U4130" s="71">
        <v>45422</v>
      </c>
      <c r="V4130" s="94">
        <v>0.54166666666666663</v>
      </c>
      <c r="W4130">
        <v>2</v>
      </c>
      <c r="X4130">
        <v>3.3333333E-2</v>
      </c>
      <c r="Y4130" t="s">
        <v>35</v>
      </c>
      <c r="AB4130" t="s">
        <v>1105</v>
      </c>
      <c r="AC4130" t="s">
        <v>1106</v>
      </c>
      <c r="AD4130">
        <v>96329</v>
      </c>
    </row>
    <row r="4131" spans="1:30" x14ac:dyDescent="0.25">
      <c r="A4131" t="s">
        <v>1435</v>
      </c>
      <c r="C4131" t="s">
        <v>1436</v>
      </c>
      <c r="D4131" t="s">
        <v>218</v>
      </c>
      <c r="E4131" t="s">
        <v>1437</v>
      </c>
      <c r="F4131" t="s">
        <v>782</v>
      </c>
      <c r="H4131" t="s">
        <v>811</v>
      </c>
      <c r="I4131">
        <v>0</v>
      </c>
      <c r="J4131">
        <v>38</v>
      </c>
      <c r="M4131" t="s">
        <v>789</v>
      </c>
      <c r="N4131" t="s">
        <v>777</v>
      </c>
      <c r="P4131" t="s">
        <v>790</v>
      </c>
      <c r="S4131" s="71">
        <v>45422</v>
      </c>
      <c r="T4131" s="94">
        <v>0.45833333333333331</v>
      </c>
      <c r="U4131" s="71">
        <v>45422</v>
      </c>
      <c r="V4131" s="94">
        <v>0.54166666666666663</v>
      </c>
      <c r="W4131">
        <v>2.12</v>
      </c>
      <c r="X4131">
        <v>3.5333333000000001E-2</v>
      </c>
      <c r="Y4131" t="s">
        <v>35</v>
      </c>
      <c r="AD4131">
        <v>96329</v>
      </c>
    </row>
    <row r="4132" spans="1:30" x14ac:dyDescent="0.25">
      <c r="A4132" t="s">
        <v>1435</v>
      </c>
      <c r="C4132" t="s">
        <v>1436</v>
      </c>
      <c r="D4132" t="s">
        <v>218</v>
      </c>
      <c r="E4132" t="s">
        <v>1437</v>
      </c>
      <c r="F4132" t="s">
        <v>782</v>
      </c>
      <c r="H4132" t="s">
        <v>811</v>
      </c>
      <c r="I4132">
        <v>0</v>
      </c>
      <c r="J4132">
        <v>38</v>
      </c>
      <c r="M4132" t="s">
        <v>744</v>
      </c>
      <c r="N4132" t="s">
        <v>745</v>
      </c>
      <c r="O4132">
        <v>0</v>
      </c>
      <c r="P4132" t="s">
        <v>783</v>
      </c>
      <c r="Q4132" t="s">
        <v>86</v>
      </c>
      <c r="R4132" t="s">
        <v>86</v>
      </c>
      <c r="S4132" s="71">
        <v>45422</v>
      </c>
      <c r="T4132" s="94">
        <v>0.55208333333333337</v>
      </c>
      <c r="U4132" s="71">
        <v>45422</v>
      </c>
      <c r="V4132" s="94">
        <v>0.59375</v>
      </c>
      <c r="W4132">
        <v>60</v>
      </c>
      <c r="X4132">
        <v>1</v>
      </c>
      <c r="Y4132" t="s">
        <v>35</v>
      </c>
      <c r="AB4132" t="s">
        <v>908</v>
      </c>
      <c r="AC4132" t="s">
        <v>909</v>
      </c>
      <c r="AD4132">
        <v>123563</v>
      </c>
    </row>
    <row r="4133" spans="1:30" x14ac:dyDescent="0.25">
      <c r="A4133" t="s">
        <v>1435</v>
      </c>
      <c r="C4133" t="s">
        <v>1436</v>
      </c>
      <c r="D4133" t="s">
        <v>218</v>
      </c>
      <c r="E4133" t="s">
        <v>1437</v>
      </c>
      <c r="F4133" t="s">
        <v>782</v>
      </c>
      <c r="H4133" t="s">
        <v>811</v>
      </c>
      <c r="I4133">
        <v>0</v>
      </c>
      <c r="J4133">
        <v>38</v>
      </c>
      <c r="M4133" t="s">
        <v>789</v>
      </c>
      <c r="N4133" t="s">
        <v>777</v>
      </c>
      <c r="P4133" t="s">
        <v>790</v>
      </c>
      <c r="S4133" s="71">
        <v>45422</v>
      </c>
      <c r="T4133" s="94">
        <v>0.55208333333333337</v>
      </c>
      <c r="U4133" s="71">
        <v>45422</v>
      </c>
      <c r="V4133" s="94">
        <v>0.59375</v>
      </c>
      <c r="W4133">
        <v>0.37</v>
      </c>
      <c r="X4133">
        <v>6.1666669999999998E-3</v>
      </c>
      <c r="Y4133" t="s">
        <v>35</v>
      </c>
      <c r="AD4133">
        <v>123563</v>
      </c>
    </row>
    <row r="4134" spans="1:30" x14ac:dyDescent="0.25">
      <c r="A4134" t="s">
        <v>1435</v>
      </c>
      <c r="C4134" t="s">
        <v>1436</v>
      </c>
      <c r="D4134" t="s">
        <v>218</v>
      </c>
      <c r="E4134" t="s">
        <v>1437</v>
      </c>
      <c r="F4134" t="s">
        <v>782</v>
      </c>
      <c r="H4134" t="s">
        <v>811</v>
      </c>
      <c r="I4134">
        <v>0</v>
      </c>
      <c r="J4134">
        <v>38</v>
      </c>
      <c r="M4134" t="s">
        <v>744</v>
      </c>
      <c r="N4134" t="s">
        <v>745</v>
      </c>
      <c r="O4134">
        <v>0</v>
      </c>
      <c r="P4134" t="s">
        <v>791</v>
      </c>
      <c r="Q4134" t="s">
        <v>85</v>
      </c>
      <c r="R4134" t="s">
        <v>792</v>
      </c>
      <c r="S4134" s="71">
        <v>45422</v>
      </c>
      <c r="T4134" s="94">
        <v>0.61458333333333337</v>
      </c>
      <c r="U4134" s="71">
        <v>45422</v>
      </c>
      <c r="V4134" s="94">
        <v>0.69791666666666663</v>
      </c>
      <c r="W4134">
        <v>120</v>
      </c>
      <c r="X4134">
        <v>2</v>
      </c>
      <c r="Y4134" t="s">
        <v>34</v>
      </c>
      <c r="AB4134" t="s">
        <v>1440</v>
      </c>
      <c r="AC4134" t="s">
        <v>1441</v>
      </c>
      <c r="AD4134">
        <v>96790</v>
      </c>
    </row>
    <row r="4135" spans="1:30" x14ac:dyDescent="0.25">
      <c r="A4135" t="s">
        <v>1435</v>
      </c>
      <c r="C4135" t="s">
        <v>1436</v>
      </c>
      <c r="D4135" t="s">
        <v>218</v>
      </c>
      <c r="E4135" t="s">
        <v>1437</v>
      </c>
      <c r="F4135" t="s">
        <v>782</v>
      </c>
      <c r="H4135" t="s">
        <v>811</v>
      </c>
      <c r="I4135">
        <v>0</v>
      </c>
      <c r="J4135">
        <v>38</v>
      </c>
      <c r="M4135" t="s">
        <v>789</v>
      </c>
      <c r="N4135" t="s">
        <v>777</v>
      </c>
      <c r="P4135" t="s">
        <v>790</v>
      </c>
      <c r="S4135" s="71">
        <v>45422</v>
      </c>
      <c r="T4135" s="94">
        <v>0.61458333333333337</v>
      </c>
      <c r="U4135" s="71">
        <v>45422</v>
      </c>
      <c r="V4135" s="94">
        <v>0.69791666666666663</v>
      </c>
      <c r="W4135">
        <v>6.97</v>
      </c>
      <c r="X4135">
        <v>0.116166667</v>
      </c>
      <c r="Y4135" t="s">
        <v>34</v>
      </c>
      <c r="AD4135">
        <v>96790</v>
      </c>
    </row>
    <row r="4136" spans="1:30" x14ac:dyDescent="0.25">
      <c r="A4136" t="s">
        <v>1435</v>
      </c>
      <c r="C4136" t="s">
        <v>1436</v>
      </c>
      <c r="D4136" t="s">
        <v>218</v>
      </c>
      <c r="E4136" t="s">
        <v>1437</v>
      </c>
      <c r="F4136" t="s">
        <v>782</v>
      </c>
      <c r="H4136" t="s">
        <v>811</v>
      </c>
      <c r="I4136">
        <v>0</v>
      </c>
      <c r="J4136">
        <v>38</v>
      </c>
      <c r="M4136" t="s">
        <v>744</v>
      </c>
      <c r="N4136" t="s">
        <v>796</v>
      </c>
      <c r="O4136">
        <v>0</v>
      </c>
      <c r="P4136" t="s">
        <v>797</v>
      </c>
      <c r="Q4136" t="s">
        <v>747</v>
      </c>
      <c r="R4136" t="s">
        <v>747</v>
      </c>
      <c r="S4136" s="71">
        <v>45422</v>
      </c>
      <c r="T4136" s="94">
        <v>0.69791666666666663</v>
      </c>
      <c r="U4136" s="71">
        <v>45422</v>
      </c>
      <c r="V4136" s="94">
        <v>0.73958333333333337</v>
      </c>
      <c r="W4136">
        <v>60</v>
      </c>
      <c r="X4136">
        <v>1</v>
      </c>
      <c r="AB4136" t="s">
        <v>798</v>
      </c>
      <c r="AC4136" t="s">
        <v>799</v>
      </c>
      <c r="AD4136">
        <v>127302</v>
      </c>
    </row>
    <row r="4137" spans="1:30" x14ac:dyDescent="0.25">
      <c r="A4137" t="s">
        <v>1435</v>
      </c>
      <c r="C4137" t="s">
        <v>1436</v>
      </c>
      <c r="D4137" t="s">
        <v>218</v>
      </c>
      <c r="E4137" t="s">
        <v>1437</v>
      </c>
      <c r="F4137" t="s">
        <v>782</v>
      </c>
      <c r="H4137" t="s">
        <v>811</v>
      </c>
      <c r="I4137">
        <v>0</v>
      </c>
      <c r="J4137">
        <v>38</v>
      </c>
      <c r="M4137" t="s">
        <v>744</v>
      </c>
      <c r="N4137" t="s">
        <v>796</v>
      </c>
      <c r="O4137">
        <v>0</v>
      </c>
      <c r="P4137" t="s">
        <v>797</v>
      </c>
      <c r="Q4137" t="s">
        <v>747</v>
      </c>
      <c r="R4137" t="s">
        <v>747</v>
      </c>
      <c r="S4137" s="71">
        <v>45425</v>
      </c>
      <c r="T4137" s="94">
        <v>0.3125</v>
      </c>
      <c r="U4137" s="71">
        <v>45425</v>
      </c>
      <c r="V4137" s="94">
        <v>0.34375</v>
      </c>
      <c r="W4137">
        <v>45</v>
      </c>
      <c r="X4137">
        <v>0.75</v>
      </c>
      <c r="AB4137" t="s">
        <v>798</v>
      </c>
      <c r="AC4137" t="s">
        <v>799</v>
      </c>
      <c r="AD4137">
        <v>128391</v>
      </c>
    </row>
    <row r="4138" spans="1:30" x14ac:dyDescent="0.25">
      <c r="A4138" t="s">
        <v>1435</v>
      </c>
      <c r="C4138" t="s">
        <v>1436</v>
      </c>
      <c r="D4138" t="s">
        <v>218</v>
      </c>
      <c r="E4138" t="s">
        <v>1437</v>
      </c>
      <c r="F4138" t="s">
        <v>782</v>
      </c>
      <c r="H4138" t="s">
        <v>811</v>
      </c>
      <c r="I4138">
        <v>0</v>
      </c>
      <c r="J4138">
        <v>38</v>
      </c>
      <c r="M4138" t="s">
        <v>744</v>
      </c>
      <c r="N4138" t="s">
        <v>745</v>
      </c>
      <c r="O4138">
        <v>0</v>
      </c>
      <c r="P4138" t="s">
        <v>783</v>
      </c>
      <c r="Q4138" t="s">
        <v>86</v>
      </c>
      <c r="R4138" t="s">
        <v>86</v>
      </c>
      <c r="S4138" s="71">
        <v>45425</v>
      </c>
      <c r="T4138" s="94">
        <v>0.38541666666666669</v>
      </c>
      <c r="U4138" s="71">
        <v>45425</v>
      </c>
      <c r="V4138" s="94">
        <v>0.42708333333333331</v>
      </c>
      <c r="W4138">
        <v>60</v>
      </c>
      <c r="X4138">
        <v>1</v>
      </c>
      <c r="Y4138" t="s">
        <v>35</v>
      </c>
      <c r="AB4138" t="s">
        <v>1223</v>
      </c>
      <c r="AC4138" t="s">
        <v>1224</v>
      </c>
      <c r="AD4138">
        <v>121178</v>
      </c>
    </row>
    <row r="4139" spans="1:30" x14ac:dyDescent="0.25">
      <c r="A4139" t="s">
        <v>1435</v>
      </c>
      <c r="C4139" t="s">
        <v>1436</v>
      </c>
      <c r="D4139" t="s">
        <v>218</v>
      </c>
      <c r="E4139" t="s">
        <v>1437</v>
      </c>
      <c r="F4139" t="s">
        <v>782</v>
      </c>
      <c r="H4139" t="s">
        <v>811</v>
      </c>
      <c r="I4139">
        <v>0</v>
      </c>
      <c r="J4139">
        <v>38</v>
      </c>
      <c r="M4139" t="s">
        <v>776</v>
      </c>
      <c r="N4139" t="s">
        <v>777</v>
      </c>
      <c r="P4139" t="s">
        <v>788</v>
      </c>
      <c r="Q4139" t="s">
        <v>86</v>
      </c>
      <c r="R4139" t="s">
        <v>86</v>
      </c>
      <c r="S4139" s="71">
        <v>45425</v>
      </c>
      <c r="T4139" s="94">
        <v>0.38541666666666669</v>
      </c>
      <c r="U4139" s="71">
        <v>45425</v>
      </c>
      <c r="V4139" s="94">
        <v>0.42708333333333331</v>
      </c>
      <c r="W4139">
        <v>8</v>
      </c>
      <c r="X4139">
        <v>0.133333333</v>
      </c>
      <c r="Y4139" t="s">
        <v>35</v>
      </c>
      <c r="AB4139" t="s">
        <v>1223</v>
      </c>
      <c r="AC4139" t="s">
        <v>1224</v>
      </c>
      <c r="AD4139">
        <v>121178</v>
      </c>
    </row>
    <row r="4140" spans="1:30" x14ac:dyDescent="0.25">
      <c r="A4140" t="s">
        <v>1435</v>
      </c>
      <c r="C4140" t="s">
        <v>1436</v>
      </c>
      <c r="D4140" t="s">
        <v>218</v>
      </c>
      <c r="E4140" t="s">
        <v>1437</v>
      </c>
      <c r="F4140" t="s">
        <v>782</v>
      </c>
      <c r="H4140" t="s">
        <v>811</v>
      </c>
      <c r="I4140">
        <v>0</v>
      </c>
      <c r="J4140">
        <v>38</v>
      </c>
      <c r="M4140" t="s">
        <v>744</v>
      </c>
      <c r="N4140" t="s">
        <v>745</v>
      </c>
      <c r="O4140">
        <v>0</v>
      </c>
      <c r="P4140" t="s">
        <v>783</v>
      </c>
      <c r="Q4140" t="s">
        <v>86</v>
      </c>
      <c r="R4140" t="s">
        <v>86</v>
      </c>
      <c r="S4140" s="71">
        <v>45425</v>
      </c>
      <c r="T4140" s="94">
        <v>0.44791666666666669</v>
      </c>
      <c r="U4140" s="71">
        <v>45425</v>
      </c>
      <c r="V4140" s="94">
        <v>0.57291666666666663</v>
      </c>
      <c r="W4140">
        <v>180</v>
      </c>
      <c r="X4140">
        <v>3</v>
      </c>
      <c r="Y4140" t="s">
        <v>35</v>
      </c>
      <c r="AB4140" t="s">
        <v>1438</v>
      </c>
      <c r="AC4140" t="s">
        <v>1439</v>
      </c>
      <c r="AD4140">
        <v>96085</v>
      </c>
    </row>
    <row r="4141" spans="1:30" x14ac:dyDescent="0.25">
      <c r="A4141" t="s">
        <v>1435</v>
      </c>
      <c r="C4141" t="s">
        <v>1436</v>
      </c>
      <c r="D4141" t="s">
        <v>218</v>
      </c>
      <c r="E4141" t="s">
        <v>1437</v>
      </c>
      <c r="F4141" t="s">
        <v>782</v>
      </c>
      <c r="H4141" t="s">
        <v>811</v>
      </c>
      <c r="I4141">
        <v>0</v>
      </c>
      <c r="J4141">
        <v>38</v>
      </c>
      <c r="M4141" t="s">
        <v>776</v>
      </c>
      <c r="N4141" t="s">
        <v>777</v>
      </c>
      <c r="P4141" t="s">
        <v>788</v>
      </c>
      <c r="Q4141" t="s">
        <v>86</v>
      </c>
      <c r="R4141" t="s">
        <v>86</v>
      </c>
      <c r="S4141" s="71">
        <v>45425</v>
      </c>
      <c r="T4141" s="94">
        <v>0.44791666666666669</v>
      </c>
      <c r="U4141" s="71">
        <v>45425</v>
      </c>
      <c r="V4141" s="94">
        <v>0.57291666666666663</v>
      </c>
      <c r="W4141">
        <v>2</v>
      </c>
      <c r="X4141">
        <v>3.3333333E-2</v>
      </c>
      <c r="Y4141" t="s">
        <v>35</v>
      </c>
      <c r="AB4141" t="s">
        <v>1438</v>
      </c>
      <c r="AC4141" t="s">
        <v>1439</v>
      </c>
      <c r="AD4141">
        <v>96085</v>
      </c>
    </row>
    <row r="4142" spans="1:30" x14ac:dyDescent="0.25">
      <c r="A4142" t="s">
        <v>1435</v>
      </c>
      <c r="C4142" t="s">
        <v>1436</v>
      </c>
      <c r="D4142" t="s">
        <v>218</v>
      </c>
      <c r="E4142" t="s">
        <v>1437</v>
      </c>
      <c r="F4142" t="s">
        <v>782</v>
      </c>
      <c r="H4142" t="s">
        <v>811</v>
      </c>
      <c r="I4142">
        <v>0</v>
      </c>
      <c r="J4142">
        <v>38</v>
      </c>
      <c r="M4142" t="s">
        <v>789</v>
      </c>
      <c r="N4142" t="s">
        <v>777</v>
      </c>
      <c r="P4142" t="s">
        <v>790</v>
      </c>
      <c r="S4142" s="71">
        <v>45425</v>
      </c>
      <c r="T4142" s="94">
        <v>0.44791666666666669</v>
      </c>
      <c r="U4142" s="71">
        <v>45425</v>
      </c>
      <c r="V4142" s="94">
        <v>0.57291666666666663</v>
      </c>
      <c r="W4142">
        <v>4.5199999999999996</v>
      </c>
      <c r="X4142">
        <v>7.5333333000000002E-2</v>
      </c>
      <c r="Y4142" t="s">
        <v>35</v>
      </c>
      <c r="AD4142">
        <v>96085</v>
      </c>
    </row>
    <row r="4143" spans="1:30" x14ac:dyDescent="0.25">
      <c r="A4143" t="s">
        <v>1435</v>
      </c>
      <c r="C4143" t="s">
        <v>1436</v>
      </c>
      <c r="D4143" t="s">
        <v>218</v>
      </c>
      <c r="E4143" t="s">
        <v>1437</v>
      </c>
      <c r="F4143" t="s">
        <v>782</v>
      </c>
      <c r="H4143" t="s">
        <v>811</v>
      </c>
      <c r="I4143">
        <v>0</v>
      </c>
      <c r="J4143">
        <v>38</v>
      </c>
      <c r="M4143" t="s">
        <v>744</v>
      </c>
      <c r="N4143" t="s">
        <v>745</v>
      </c>
      <c r="O4143">
        <v>0</v>
      </c>
      <c r="P4143" t="s">
        <v>816</v>
      </c>
      <c r="Q4143" t="s">
        <v>86</v>
      </c>
      <c r="R4143" t="s">
        <v>86</v>
      </c>
      <c r="S4143" s="71">
        <v>45425</v>
      </c>
      <c r="T4143" s="94">
        <v>0.58333333333333337</v>
      </c>
      <c r="U4143" s="71">
        <v>45425</v>
      </c>
      <c r="V4143" s="94">
        <v>0.64583333333333337</v>
      </c>
      <c r="W4143">
        <v>90</v>
      </c>
      <c r="X4143">
        <v>1.5</v>
      </c>
      <c r="Y4143" t="s">
        <v>35</v>
      </c>
      <c r="AB4143" t="s">
        <v>1442</v>
      </c>
      <c r="AC4143" t="s">
        <v>1443</v>
      </c>
      <c r="AD4143">
        <v>96220</v>
      </c>
    </row>
    <row r="4144" spans="1:30" x14ac:dyDescent="0.25">
      <c r="A4144" t="s">
        <v>1435</v>
      </c>
      <c r="C4144" t="s">
        <v>1436</v>
      </c>
      <c r="D4144" t="s">
        <v>218</v>
      </c>
      <c r="E4144" t="s">
        <v>1437</v>
      </c>
      <c r="F4144" t="s">
        <v>782</v>
      </c>
      <c r="H4144" t="s">
        <v>811</v>
      </c>
      <c r="I4144">
        <v>0</v>
      </c>
      <c r="J4144">
        <v>38</v>
      </c>
      <c r="M4144" t="s">
        <v>789</v>
      </c>
      <c r="N4144" t="s">
        <v>777</v>
      </c>
      <c r="P4144" t="s">
        <v>790</v>
      </c>
      <c r="S4144" s="71">
        <v>45425</v>
      </c>
      <c r="T4144" s="94">
        <v>0.58333333333333337</v>
      </c>
      <c r="U4144" s="71">
        <v>45425</v>
      </c>
      <c r="V4144" s="94">
        <v>0.64583333333333337</v>
      </c>
      <c r="W4144">
        <v>4.1100000000000003</v>
      </c>
      <c r="X4144">
        <v>6.8500000000000005E-2</v>
      </c>
      <c r="Y4144" t="s">
        <v>35</v>
      </c>
      <c r="AD4144">
        <v>96220</v>
      </c>
    </row>
    <row r="4145" spans="1:30" x14ac:dyDescent="0.25">
      <c r="A4145" t="s">
        <v>1435</v>
      </c>
      <c r="C4145" t="s">
        <v>1436</v>
      </c>
      <c r="D4145" t="s">
        <v>218</v>
      </c>
      <c r="E4145" t="s">
        <v>1437</v>
      </c>
      <c r="F4145" t="s">
        <v>782</v>
      </c>
      <c r="H4145" t="s">
        <v>811</v>
      </c>
      <c r="I4145">
        <v>0</v>
      </c>
      <c r="J4145">
        <v>38</v>
      </c>
      <c r="M4145" t="s">
        <v>744</v>
      </c>
      <c r="N4145" t="s">
        <v>745</v>
      </c>
      <c r="O4145">
        <v>0</v>
      </c>
      <c r="P4145" t="s">
        <v>791</v>
      </c>
      <c r="Q4145" t="s">
        <v>85</v>
      </c>
      <c r="R4145" t="s">
        <v>792</v>
      </c>
      <c r="S4145" s="71">
        <v>45426</v>
      </c>
      <c r="T4145" s="94">
        <v>0.33333333333333331</v>
      </c>
      <c r="U4145" s="71">
        <v>45426</v>
      </c>
      <c r="V4145" s="94">
        <v>0.41666666666666669</v>
      </c>
      <c r="W4145">
        <v>120</v>
      </c>
      <c r="X4145">
        <v>2</v>
      </c>
      <c r="Y4145" t="s">
        <v>34</v>
      </c>
      <c r="AB4145" t="s">
        <v>1815</v>
      </c>
      <c r="AC4145" t="s">
        <v>1816</v>
      </c>
      <c r="AD4145">
        <v>119281</v>
      </c>
    </row>
    <row r="4146" spans="1:30" x14ac:dyDescent="0.25">
      <c r="A4146" t="s">
        <v>1435</v>
      </c>
      <c r="C4146" t="s">
        <v>1436</v>
      </c>
      <c r="D4146" t="s">
        <v>218</v>
      </c>
      <c r="E4146" t="s">
        <v>1437</v>
      </c>
      <c r="F4146" t="s">
        <v>782</v>
      </c>
      <c r="H4146" t="s">
        <v>811</v>
      </c>
      <c r="I4146">
        <v>0</v>
      </c>
      <c r="J4146">
        <v>38</v>
      </c>
      <c r="M4146" t="s">
        <v>776</v>
      </c>
      <c r="N4146" t="s">
        <v>777</v>
      </c>
      <c r="P4146" t="s">
        <v>795</v>
      </c>
      <c r="Q4146" t="s">
        <v>85</v>
      </c>
      <c r="R4146" t="s">
        <v>792</v>
      </c>
      <c r="S4146" s="71">
        <v>45426</v>
      </c>
      <c r="T4146" s="94">
        <v>0.33333333333333331</v>
      </c>
      <c r="U4146" s="71">
        <v>45426</v>
      </c>
      <c r="V4146" s="94">
        <v>0.41666666666666669</v>
      </c>
      <c r="W4146">
        <v>7</v>
      </c>
      <c r="X4146">
        <v>0.116666667</v>
      </c>
      <c r="Y4146" t="s">
        <v>34</v>
      </c>
      <c r="AB4146" t="s">
        <v>1815</v>
      </c>
      <c r="AC4146" t="s">
        <v>1816</v>
      </c>
      <c r="AD4146">
        <v>119281</v>
      </c>
    </row>
    <row r="4147" spans="1:30" x14ac:dyDescent="0.25">
      <c r="A4147" t="s">
        <v>1435</v>
      </c>
      <c r="C4147" t="s">
        <v>1436</v>
      </c>
      <c r="D4147" t="s">
        <v>218</v>
      </c>
      <c r="E4147" t="s">
        <v>1437</v>
      </c>
      <c r="F4147" t="s">
        <v>782</v>
      </c>
      <c r="H4147" t="s">
        <v>811</v>
      </c>
      <c r="I4147">
        <v>0</v>
      </c>
      <c r="J4147">
        <v>38</v>
      </c>
      <c r="M4147" t="s">
        <v>744</v>
      </c>
      <c r="N4147" t="s">
        <v>745</v>
      </c>
      <c r="O4147">
        <v>0</v>
      </c>
      <c r="P4147" t="s">
        <v>783</v>
      </c>
      <c r="Q4147" t="s">
        <v>86</v>
      </c>
      <c r="R4147" t="s">
        <v>86</v>
      </c>
      <c r="S4147" s="71">
        <v>45426</v>
      </c>
      <c r="T4147" s="94">
        <v>0.42708333333333331</v>
      </c>
      <c r="U4147" s="71">
        <v>45426</v>
      </c>
      <c r="V4147" s="94">
        <v>0.46875</v>
      </c>
      <c r="W4147">
        <v>60</v>
      </c>
      <c r="X4147">
        <v>1</v>
      </c>
      <c r="Y4147" t="s">
        <v>35</v>
      </c>
      <c r="AB4147" t="s">
        <v>1313</v>
      </c>
      <c r="AC4147" t="s">
        <v>1314</v>
      </c>
      <c r="AD4147">
        <v>124380</v>
      </c>
    </row>
    <row r="4148" spans="1:30" x14ac:dyDescent="0.25">
      <c r="A4148" t="s">
        <v>1435</v>
      </c>
      <c r="C4148" t="s">
        <v>1436</v>
      </c>
      <c r="D4148" t="s">
        <v>218</v>
      </c>
      <c r="E4148" t="s">
        <v>1437</v>
      </c>
      <c r="F4148" t="s">
        <v>782</v>
      </c>
      <c r="H4148" t="s">
        <v>811</v>
      </c>
      <c r="I4148">
        <v>0</v>
      </c>
      <c r="J4148">
        <v>38</v>
      </c>
      <c r="M4148" t="s">
        <v>776</v>
      </c>
      <c r="N4148" t="s">
        <v>777</v>
      </c>
      <c r="P4148" t="s">
        <v>788</v>
      </c>
      <c r="Q4148" t="s">
        <v>86</v>
      </c>
      <c r="R4148" t="s">
        <v>86</v>
      </c>
      <c r="S4148" s="71">
        <v>45426</v>
      </c>
      <c r="T4148" s="94">
        <v>0.42708333333333331</v>
      </c>
      <c r="U4148" s="71">
        <v>45426</v>
      </c>
      <c r="V4148" s="94">
        <v>0.46875</v>
      </c>
      <c r="W4148">
        <v>10</v>
      </c>
      <c r="X4148">
        <v>0.16666666699999999</v>
      </c>
      <c r="Y4148" t="s">
        <v>35</v>
      </c>
      <c r="AB4148" t="s">
        <v>1313</v>
      </c>
      <c r="AC4148" t="s">
        <v>1314</v>
      </c>
      <c r="AD4148">
        <v>124380</v>
      </c>
    </row>
    <row r="4149" spans="1:30" x14ac:dyDescent="0.25">
      <c r="A4149" t="s">
        <v>1435</v>
      </c>
      <c r="C4149" t="s">
        <v>1436</v>
      </c>
      <c r="D4149" t="s">
        <v>218</v>
      </c>
      <c r="E4149" t="s">
        <v>1437</v>
      </c>
      <c r="F4149" t="s">
        <v>782</v>
      </c>
      <c r="H4149" t="s">
        <v>811</v>
      </c>
      <c r="I4149">
        <v>0</v>
      </c>
      <c r="J4149">
        <v>38</v>
      </c>
      <c r="M4149" t="s">
        <v>789</v>
      </c>
      <c r="N4149" t="s">
        <v>777</v>
      </c>
      <c r="P4149" t="s">
        <v>790</v>
      </c>
      <c r="S4149" s="71">
        <v>45426</v>
      </c>
      <c r="T4149" s="94">
        <v>0.42708333333333331</v>
      </c>
      <c r="U4149" s="71">
        <v>45426</v>
      </c>
      <c r="V4149" s="94">
        <v>0.46875</v>
      </c>
      <c r="W4149">
        <v>2.63</v>
      </c>
      <c r="X4149">
        <v>4.3833333000000002E-2</v>
      </c>
      <c r="Y4149" t="s">
        <v>35</v>
      </c>
      <c r="AD4149">
        <v>124380</v>
      </c>
    </row>
    <row r="4150" spans="1:30" x14ac:dyDescent="0.25">
      <c r="A4150" t="s">
        <v>1435</v>
      </c>
      <c r="C4150" t="s">
        <v>1436</v>
      </c>
      <c r="D4150" t="s">
        <v>218</v>
      </c>
      <c r="E4150" t="s">
        <v>1437</v>
      </c>
      <c r="F4150" t="s">
        <v>782</v>
      </c>
      <c r="H4150" t="s">
        <v>811</v>
      </c>
      <c r="I4150">
        <v>0</v>
      </c>
      <c r="J4150">
        <v>38</v>
      </c>
      <c r="M4150" t="s">
        <v>744</v>
      </c>
      <c r="N4150" t="s">
        <v>745</v>
      </c>
      <c r="O4150">
        <v>0</v>
      </c>
      <c r="P4150" t="s">
        <v>783</v>
      </c>
      <c r="Q4150" t="s">
        <v>86</v>
      </c>
      <c r="R4150" t="s">
        <v>86</v>
      </c>
      <c r="S4150" s="71">
        <v>45426</v>
      </c>
      <c r="T4150" s="94">
        <v>0.48958333333333331</v>
      </c>
      <c r="U4150" s="71">
        <v>45426</v>
      </c>
      <c r="V4150" s="94">
        <v>0.57291666666666663</v>
      </c>
      <c r="W4150">
        <v>120</v>
      </c>
      <c r="X4150">
        <v>2</v>
      </c>
      <c r="Y4150" t="s">
        <v>35</v>
      </c>
      <c r="AB4150" t="s">
        <v>1444</v>
      </c>
      <c r="AC4150" t="s">
        <v>1445</v>
      </c>
      <c r="AD4150">
        <v>118695</v>
      </c>
    </row>
    <row r="4151" spans="1:30" x14ac:dyDescent="0.25">
      <c r="A4151" t="s">
        <v>1435</v>
      </c>
      <c r="C4151" t="s">
        <v>1436</v>
      </c>
      <c r="D4151" t="s">
        <v>218</v>
      </c>
      <c r="E4151" t="s">
        <v>1437</v>
      </c>
      <c r="F4151" t="s">
        <v>782</v>
      </c>
      <c r="H4151" t="s">
        <v>811</v>
      </c>
      <c r="I4151">
        <v>0</v>
      </c>
      <c r="J4151">
        <v>38</v>
      </c>
      <c r="M4151" t="s">
        <v>776</v>
      </c>
      <c r="N4151" t="s">
        <v>777</v>
      </c>
      <c r="P4151" t="s">
        <v>788</v>
      </c>
      <c r="Q4151" t="s">
        <v>86</v>
      </c>
      <c r="R4151" t="s">
        <v>86</v>
      </c>
      <c r="S4151" s="71">
        <v>45426</v>
      </c>
      <c r="T4151" s="94">
        <v>0.48958333333333331</v>
      </c>
      <c r="U4151" s="71">
        <v>45426</v>
      </c>
      <c r="V4151" s="94">
        <v>0.57291666666666663</v>
      </c>
      <c r="W4151">
        <v>5</v>
      </c>
      <c r="X4151">
        <v>8.3333332999999996E-2</v>
      </c>
      <c r="Y4151" t="s">
        <v>35</v>
      </c>
      <c r="AB4151" t="s">
        <v>1444</v>
      </c>
      <c r="AC4151" t="s">
        <v>1445</v>
      </c>
      <c r="AD4151">
        <v>118695</v>
      </c>
    </row>
    <row r="4152" spans="1:30" x14ac:dyDescent="0.25">
      <c r="A4152" t="s">
        <v>1435</v>
      </c>
      <c r="C4152" t="s">
        <v>1436</v>
      </c>
      <c r="D4152" t="s">
        <v>218</v>
      </c>
      <c r="E4152" t="s">
        <v>1437</v>
      </c>
      <c r="F4152" t="s">
        <v>782</v>
      </c>
      <c r="H4152" t="s">
        <v>811</v>
      </c>
      <c r="I4152">
        <v>0</v>
      </c>
      <c r="J4152">
        <v>38</v>
      </c>
      <c r="M4152" t="s">
        <v>789</v>
      </c>
      <c r="N4152" t="s">
        <v>777</v>
      </c>
      <c r="P4152" t="s">
        <v>790</v>
      </c>
      <c r="S4152" s="71">
        <v>45426</v>
      </c>
      <c r="T4152" s="94">
        <v>0.48958333333333331</v>
      </c>
      <c r="U4152" s="71">
        <v>45426</v>
      </c>
      <c r="V4152" s="94">
        <v>0.57291666666666663</v>
      </c>
      <c r="W4152">
        <v>5.26</v>
      </c>
      <c r="X4152">
        <v>8.7666667000000004E-2</v>
      </c>
      <c r="Y4152" t="s">
        <v>35</v>
      </c>
      <c r="AD4152">
        <v>118695</v>
      </c>
    </row>
    <row r="4153" spans="1:30" x14ac:dyDescent="0.25">
      <c r="A4153" t="s">
        <v>1435</v>
      </c>
      <c r="C4153" t="s">
        <v>1436</v>
      </c>
      <c r="D4153" t="s">
        <v>218</v>
      </c>
      <c r="E4153" t="s">
        <v>1437</v>
      </c>
      <c r="F4153" t="s">
        <v>782</v>
      </c>
      <c r="H4153" t="s">
        <v>811</v>
      </c>
      <c r="I4153">
        <v>0</v>
      </c>
      <c r="J4153">
        <v>38</v>
      </c>
      <c r="M4153" t="s">
        <v>744</v>
      </c>
      <c r="N4153" t="s">
        <v>745</v>
      </c>
      <c r="O4153">
        <v>0</v>
      </c>
      <c r="P4153" t="s">
        <v>791</v>
      </c>
      <c r="Q4153" t="s">
        <v>85</v>
      </c>
      <c r="R4153" t="s">
        <v>792</v>
      </c>
      <c r="S4153" s="71">
        <v>45426</v>
      </c>
      <c r="T4153" s="94">
        <v>0.59375</v>
      </c>
      <c r="U4153" s="71">
        <v>45426</v>
      </c>
      <c r="V4153" s="94">
        <v>0.67708333333333337</v>
      </c>
      <c r="W4153">
        <v>120</v>
      </c>
      <c r="X4153">
        <v>2</v>
      </c>
      <c r="Y4153" t="s">
        <v>34</v>
      </c>
      <c r="AB4153" t="s">
        <v>1422</v>
      </c>
      <c r="AC4153" t="s">
        <v>1423</v>
      </c>
      <c r="AD4153">
        <v>106272</v>
      </c>
    </row>
    <row r="4154" spans="1:30" x14ac:dyDescent="0.25">
      <c r="A4154" t="s">
        <v>1435</v>
      </c>
      <c r="C4154" t="s">
        <v>1436</v>
      </c>
      <c r="D4154" t="s">
        <v>218</v>
      </c>
      <c r="E4154" t="s">
        <v>1437</v>
      </c>
      <c r="F4154" t="s">
        <v>782</v>
      </c>
      <c r="H4154" t="s">
        <v>811</v>
      </c>
      <c r="I4154">
        <v>0</v>
      </c>
      <c r="J4154">
        <v>38</v>
      </c>
      <c r="M4154" t="s">
        <v>776</v>
      </c>
      <c r="N4154" t="s">
        <v>777</v>
      </c>
      <c r="P4154" t="s">
        <v>795</v>
      </c>
      <c r="Q4154" t="s">
        <v>85</v>
      </c>
      <c r="R4154" t="s">
        <v>792</v>
      </c>
      <c r="S4154" s="71">
        <v>45426</v>
      </c>
      <c r="T4154" s="94">
        <v>0.59375</v>
      </c>
      <c r="U4154" s="71">
        <v>45426</v>
      </c>
      <c r="V4154" s="94">
        <v>0.67708333333333337</v>
      </c>
      <c r="W4154">
        <v>5</v>
      </c>
      <c r="X4154">
        <v>8.3333332999999996E-2</v>
      </c>
      <c r="Y4154" t="s">
        <v>34</v>
      </c>
      <c r="AB4154" t="s">
        <v>1422</v>
      </c>
      <c r="AC4154" t="s">
        <v>1423</v>
      </c>
      <c r="AD4154">
        <v>106272</v>
      </c>
    </row>
    <row r="4155" spans="1:30" x14ac:dyDescent="0.25">
      <c r="A4155" t="s">
        <v>1435</v>
      </c>
      <c r="C4155" t="s">
        <v>1436</v>
      </c>
      <c r="D4155" t="s">
        <v>218</v>
      </c>
      <c r="E4155" t="s">
        <v>1437</v>
      </c>
      <c r="F4155" t="s">
        <v>782</v>
      </c>
      <c r="H4155" t="s">
        <v>811</v>
      </c>
      <c r="I4155">
        <v>0</v>
      </c>
      <c r="J4155">
        <v>38</v>
      </c>
      <c r="M4155" t="s">
        <v>789</v>
      </c>
      <c r="N4155" t="s">
        <v>777</v>
      </c>
      <c r="P4155" t="s">
        <v>790</v>
      </c>
      <c r="S4155" s="71">
        <v>45426</v>
      </c>
      <c r="T4155" s="94">
        <v>0.59375</v>
      </c>
      <c r="U4155" s="71">
        <v>45426</v>
      </c>
      <c r="V4155" s="94">
        <v>0.67708333333333337</v>
      </c>
      <c r="W4155">
        <v>8.6999999999999993</v>
      </c>
      <c r="X4155">
        <v>0.14499999999999999</v>
      </c>
      <c r="Y4155" t="s">
        <v>34</v>
      </c>
      <c r="AD4155">
        <v>106272</v>
      </c>
    </row>
    <row r="4156" spans="1:30" x14ac:dyDescent="0.25">
      <c r="A4156" t="s">
        <v>1435</v>
      </c>
      <c r="C4156" t="s">
        <v>1436</v>
      </c>
      <c r="D4156" t="s">
        <v>218</v>
      </c>
      <c r="E4156" t="s">
        <v>1437</v>
      </c>
      <c r="F4156" t="s">
        <v>782</v>
      </c>
      <c r="H4156" t="s">
        <v>811</v>
      </c>
      <c r="I4156">
        <v>0</v>
      </c>
      <c r="J4156">
        <v>38</v>
      </c>
      <c r="M4156" t="s">
        <v>744</v>
      </c>
      <c r="N4156" t="s">
        <v>796</v>
      </c>
      <c r="O4156">
        <v>0</v>
      </c>
      <c r="P4156" t="s">
        <v>797</v>
      </c>
      <c r="Q4156" t="s">
        <v>747</v>
      </c>
      <c r="R4156" t="s">
        <v>747</v>
      </c>
      <c r="S4156" s="71">
        <v>45426</v>
      </c>
      <c r="T4156" s="94">
        <v>0.67708333333333337</v>
      </c>
      <c r="U4156" s="71">
        <v>45426</v>
      </c>
      <c r="V4156" s="94">
        <v>0.72916666666666663</v>
      </c>
      <c r="W4156">
        <v>75</v>
      </c>
      <c r="X4156">
        <v>1.25</v>
      </c>
      <c r="AB4156" t="s">
        <v>798</v>
      </c>
      <c r="AC4156" t="s">
        <v>799</v>
      </c>
      <c r="AD4156">
        <v>128951</v>
      </c>
    </row>
    <row r="4157" spans="1:30" x14ac:dyDescent="0.25">
      <c r="A4157" t="s">
        <v>1435</v>
      </c>
      <c r="C4157" t="s">
        <v>1436</v>
      </c>
      <c r="D4157" t="s">
        <v>218</v>
      </c>
      <c r="E4157" t="s">
        <v>1437</v>
      </c>
      <c r="F4157" t="s">
        <v>782</v>
      </c>
      <c r="H4157" t="s">
        <v>811</v>
      </c>
      <c r="I4157">
        <v>0</v>
      </c>
      <c r="J4157">
        <v>38</v>
      </c>
      <c r="M4157" t="s">
        <v>744</v>
      </c>
      <c r="N4157" t="s">
        <v>796</v>
      </c>
      <c r="O4157">
        <v>0</v>
      </c>
      <c r="P4157" t="s">
        <v>797</v>
      </c>
      <c r="Q4157" t="s">
        <v>747</v>
      </c>
      <c r="R4157" t="s">
        <v>747</v>
      </c>
      <c r="S4157" s="71">
        <v>45427</v>
      </c>
      <c r="T4157" s="94">
        <v>0.29166666666666669</v>
      </c>
      <c r="U4157" s="71">
        <v>45427</v>
      </c>
      <c r="V4157" s="94">
        <v>0.32291666666666669</v>
      </c>
      <c r="W4157">
        <v>45</v>
      </c>
      <c r="X4157">
        <v>0.75</v>
      </c>
      <c r="AB4157" t="s">
        <v>798</v>
      </c>
      <c r="AC4157" t="s">
        <v>799</v>
      </c>
      <c r="AD4157">
        <v>128952</v>
      </c>
    </row>
    <row r="4158" spans="1:30" x14ac:dyDescent="0.25">
      <c r="A4158" t="s">
        <v>1435</v>
      </c>
      <c r="C4158" t="s">
        <v>1436</v>
      </c>
      <c r="D4158" t="s">
        <v>218</v>
      </c>
      <c r="E4158" t="s">
        <v>1437</v>
      </c>
      <c r="F4158" t="s">
        <v>782</v>
      </c>
      <c r="H4158" t="s">
        <v>811</v>
      </c>
      <c r="I4158">
        <v>0</v>
      </c>
      <c r="J4158">
        <v>38</v>
      </c>
      <c r="M4158" t="s">
        <v>744</v>
      </c>
      <c r="N4158" t="s">
        <v>745</v>
      </c>
      <c r="O4158">
        <v>0</v>
      </c>
      <c r="P4158" t="s">
        <v>791</v>
      </c>
      <c r="Q4158" t="s">
        <v>85</v>
      </c>
      <c r="R4158" t="s">
        <v>792</v>
      </c>
      <c r="S4158" s="71">
        <v>45427</v>
      </c>
      <c r="T4158" s="94">
        <v>0.35416666666666669</v>
      </c>
      <c r="U4158" s="71">
        <v>45427</v>
      </c>
      <c r="V4158" s="94">
        <v>0.4375</v>
      </c>
      <c r="W4158">
        <v>120</v>
      </c>
      <c r="X4158">
        <v>2</v>
      </c>
      <c r="Y4158" t="s">
        <v>34</v>
      </c>
      <c r="AB4158" t="s">
        <v>1315</v>
      </c>
      <c r="AC4158" t="s">
        <v>1316</v>
      </c>
      <c r="AD4158">
        <v>96174</v>
      </c>
    </row>
    <row r="4159" spans="1:30" x14ac:dyDescent="0.25">
      <c r="A4159" t="s">
        <v>1435</v>
      </c>
      <c r="C4159" t="s">
        <v>1436</v>
      </c>
      <c r="D4159" t="s">
        <v>218</v>
      </c>
      <c r="E4159" t="s">
        <v>1437</v>
      </c>
      <c r="F4159" t="s">
        <v>782</v>
      </c>
      <c r="H4159" t="s">
        <v>811</v>
      </c>
      <c r="I4159">
        <v>0</v>
      </c>
      <c r="J4159">
        <v>38</v>
      </c>
      <c r="M4159" t="s">
        <v>744</v>
      </c>
      <c r="N4159" t="s">
        <v>745</v>
      </c>
      <c r="O4159">
        <v>0</v>
      </c>
      <c r="P4159" t="s">
        <v>783</v>
      </c>
      <c r="Q4159" t="s">
        <v>86</v>
      </c>
      <c r="R4159" t="s">
        <v>86</v>
      </c>
      <c r="S4159" s="71">
        <v>45427</v>
      </c>
      <c r="T4159" s="94">
        <v>0.44791666666666669</v>
      </c>
      <c r="U4159" s="71">
        <v>45427</v>
      </c>
      <c r="V4159" s="94">
        <v>0.57291666666666663</v>
      </c>
      <c r="W4159">
        <v>180</v>
      </c>
      <c r="X4159">
        <v>3</v>
      </c>
      <c r="Y4159" t="s">
        <v>35</v>
      </c>
      <c r="AB4159" t="s">
        <v>1438</v>
      </c>
      <c r="AC4159" t="s">
        <v>1439</v>
      </c>
      <c r="AD4159">
        <v>96082</v>
      </c>
    </row>
    <row r="4160" spans="1:30" x14ac:dyDescent="0.25">
      <c r="A4160" t="s">
        <v>1435</v>
      </c>
      <c r="C4160" t="s">
        <v>1436</v>
      </c>
      <c r="D4160" t="s">
        <v>218</v>
      </c>
      <c r="E4160" t="s">
        <v>1437</v>
      </c>
      <c r="F4160" t="s">
        <v>782</v>
      </c>
      <c r="H4160" t="s">
        <v>811</v>
      </c>
      <c r="I4160">
        <v>0</v>
      </c>
      <c r="J4160">
        <v>38</v>
      </c>
      <c r="M4160" t="s">
        <v>776</v>
      </c>
      <c r="N4160" t="s">
        <v>777</v>
      </c>
      <c r="P4160" t="s">
        <v>788</v>
      </c>
      <c r="Q4160" t="s">
        <v>86</v>
      </c>
      <c r="R4160" t="s">
        <v>86</v>
      </c>
      <c r="S4160" s="71">
        <v>45427</v>
      </c>
      <c r="T4160" s="94">
        <v>0.44791666666666669</v>
      </c>
      <c r="U4160" s="71">
        <v>45427</v>
      </c>
      <c r="V4160" s="94">
        <v>0.57291666666666663</v>
      </c>
      <c r="W4160">
        <v>3</v>
      </c>
      <c r="X4160">
        <v>0.05</v>
      </c>
      <c r="Y4160" t="s">
        <v>35</v>
      </c>
      <c r="AB4160" t="s">
        <v>1438</v>
      </c>
      <c r="AC4160" t="s">
        <v>1439</v>
      </c>
      <c r="AD4160">
        <v>96082</v>
      </c>
    </row>
    <row r="4161" spans="1:30" x14ac:dyDescent="0.25">
      <c r="A4161" t="s">
        <v>1435</v>
      </c>
      <c r="C4161" t="s">
        <v>1436</v>
      </c>
      <c r="D4161" t="s">
        <v>218</v>
      </c>
      <c r="E4161" t="s">
        <v>1437</v>
      </c>
      <c r="F4161" t="s">
        <v>782</v>
      </c>
      <c r="H4161" t="s">
        <v>811</v>
      </c>
      <c r="I4161">
        <v>0</v>
      </c>
      <c r="J4161">
        <v>38</v>
      </c>
      <c r="M4161" t="s">
        <v>789</v>
      </c>
      <c r="N4161" t="s">
        <v>777</v>
      </c>
      <c r="P4161" t="s">
        <v>790</v>
      </c>
      <c r="S4161" s="71">
        <v>45427</v>
      </c>
      <c r="T4161" s="94">
        <v>0.44791666666666669</v>
      </c>
      <c r="U4161" s="71">
        <v>45427</v>
      </c>
      <c r="V4161" s="94">
        <v>0.57291666666666663</v>
      </c>
      <c r="W4161">
        <v>2.94</v>
      </c>
      <c r="X4161">
        <v>4.9000000000000002E-2</v>
      </c>
      <c r="Y4161" t="s">
        <v>35</v>
      </c>
      <c r="AD4161">
        <v>96082</v>
      </c>
    </row>
    <row r="4162" spans="1:30" x14ac:dyDescent="0.25">
      <c r="A4162" t="s">
        <v>1435</v>
      </c>
      <c r="C4162" t="s">
        <v>1436</v>
      </c>
      <c r="D4162" t="s">
        <v>218</v>
      </c>
      <c r="E4162" t="s">
        <v>1437</v>
      </c>
      <c r="F4162" t="s">
        <v>782</v>
      </c>
      <c r="H4162" t="s">
        <v>811</v>
      </c>
      <c r="I4162">
        <v>0</v>
      </c>
      <c r="J4162">
        <v>38</v>
      </c>
      <c r="M4162" t="s">
        <v>744</v>
      </c>
      <c r="N4162" t="s">
        <v>745</v>
      </c>
      <c r="O4162">
        <v>0</v>
      </c>
      <c r="P4162" t="s">
        <v>791</v>
      </c>
      <c r="Q4162" t="s">
        <v>85</v>
      </c>
      <c r="R4162" t="s">
        <v>792</v>
      </c>
      <c r="S4162" s="71">
        <v>45427</v>
      </c>
      <c r="T4162" s="94">
        <v>0.59375</v>
      </c>
      <c r="U4162" s="71">
        <v>45427</v>
      </c>
      <c r="V4162" s="94">
        <v>0.67708333333333337</v>
      </c>
      <c r="W4162">
        <v>120</v>
      </c>
      <c r="X4162">
        <v>2</v>
      </c>
      <c r="Y4162" t="s">
        <v>34</v>
      </c>
      <c r="AB4162" t="s">
        <v>1448</v>
      </c>
      <c r="AC4162" t="s">
        <v>1449</v>
      </c>
      <c r="AD4162">
        <v>96227</v>
      </c>
    </row>
    <row r="4163" spans="1:30" x14ac:dyDescent="0.25">
      <c r="A4163" t="s">
        <v>1435</v>
      </c>
      <c r="C4163" t="s">
        <v>1436</v>
      </c>
      <c r="D4163" t="s">
        <v>218</v>
      </c>
      <c r="E4163" t="s">
        <v>1437</v>
      </c>
      <c r="F4163" t="s">
        <v>782</v>
      </c>
      <c r="H4163" t="s">
        <v>811</v>
      </c>
      <c r="I4163">
        <v>0</v>
      </c>
      <c r="J4163">
        <v>38</v>
      </c>
      <c r="M4163" t="s">
        <v>776</v>
      </c>
      <c r="N4163" t="s">
        <v>777</v>
      </c>
      <c r="P4163" t="s">
        <v>795</v>
      </c>
      <c r="Q4163" t="s">
        <v>85</v>
      </c>
      <c r="R4163" t="s">
        <v>792</v>
      </c>
      <c r="S4163" s="71">
        <v>45427</v>
      </c>
      <c r="T4163" s="94">
        <v>0.59375</v>
      </c>
      <c r="U4163" s="71">
        <v>45427</v>
      </c>
      <c r="V4163" s="94">
        <v>0.67708333333333337</v>
      </c>
      <c r="W4163">
        <v>14</v>
      </c>
      <c r="X4163">
        <v>0.233333333</v>
      </c>
      <c r="Y4163" t="s">
        <v>34</v>
      </c>
      <c r="AB4163" t="s">
        <v>1448</v>
      </c>
      <c r="AC4163" t="s">
        <v>1449</v>
      </c>
      <c r="AD4163">
        <v>96227</v>
      </c>
    </row>
    <row r="4164" spans="1:30" x14ac:dyDescent="0.25">
      <c r="A4164" t="s">
        <v>1435</v>
      </c>
      <c r="C4164" t="s">
        <v>1436</v>
      </c>
      <c r="D4164" t="s">
        <v>218</v>
      </c>
      <c r="E4164" t="s">
        <v>1437</v>
      </c>
      <c r="F4164" t="s">
        <v>782</v>
      </c>
      <c r="H4164" t="s">
        <v>811</v>
      </c>
      <c r="I4164">
        <v>0</v>
      </c>
      <c r="J4164">
        <v>38</v>
      </c>
      <c r="M4164" t="s">
        <v>789</v>
      </c>
      <c r="N4164" t="s">
        <v>777</v>
      </c>
      <c r="P4164" t="s">
        <v>790</v>
      </c>
      <c r="S4164" s="71">
        <v>45427</v>
      </c>
      <c r="T4164" s="94">
        <v>0.59375</v>
      </c>
      <c r="U4164" s="71">
        <v>45427</v>
      </c>
      <c r="V4164" s="94">
        <v>0.67708333333333337</v>
      </c>
      <c r="W4164">
        <v>6.64</v>
      </c>
      <c r="X4164">
        <v>0.110666667</v>
      </c>
      <c r="Y4164" t="s">
        <v>34</v>
      </c>
      <c r="AD4164">
        <v>96227</v>
      </c>
    </row>
    <row r="4165" spans="1:30" x14ac:dyDescent="0.25">
      <c r="A4165" t="s">
        <v>1415</v>
      </c>
      <c r="D4165" t="s">
        <v>189</v>
      </c>
      <c r="E4165" t="s">
        <v>1416</v>
      </c>
      <c r="F4165" t="s">
        <v>1417</v>
      </c>
      <c r="H4165" t="s">
        <v>811</v>
      </c>
      <c r="M4165" t="s">
        <v>744</v>
      </c>
      <c r="N4165" t="s">
        <v>745</v>
      </c>
      <c r="O4165">
        <v>0</v>
      </c>
      <c r="P4165" t="s">
        <v>783</v>
      </c>
      <c r="Q4165" t="s">
        <v>86</v>
      </c>
      <c r="R4165" t="s">
        <v>86</v>
      </c>
      <c r="S4165" s="71">
        <v>45414</v>
      </c>
      <c r="T4165" s="94">
        <v>0.41666666666666669</v>
      </c>
      <c r="U4165" s="71">
        <v>45414</v>
      </c>
      <c r="V4165" s="94">
        <v>0.5</v>
      </c>
      <c r="W4165">
        <v>120</v>
      </c>
      <c r="X4165">
        <v>2</v>
      </c>
      <c r="Y4165" t="s">
        <v>35</v>
      </c>
      <c r="AB4165" t="s">
        <v>1418</v>
      </c>
      <c r="AC4165" t="s">
        <v>1419</v>
      </c>
      <c r="AD4165">
        <v>115471</v>
      </c>
    </row>
    <row r="4166" spans="1:30" x14ac:dyDescent="0.25">
      <c r="A4166" t="s">
        <v>1415</v>
      </c>
      <c r="D4166" t="s">
        <v>189</v>
      </c>
      <c r="E4166" t="s">
        <v>1416</v>
      </c>
      <c r="F4166" t="s">
        <v>1417</v>
      </c>
      <c r="H4166" t="s">
        <v>811</v>
      </c>
      <c r="M4166" t="s">
        <v>776</v>
      </c>
      <c r="N4166" t="s">
        <v>777</v>
      </c>
      <c r="P4166" t="s">
        <v>788</v>
      </c>
      <c r="Q4166" t="s">
        <v>86</v>
      </c>
      <c r="R4166" t="s">
        <v>86</v>
      </c>
      <c r="S4166" s="71">
        <v>45414</v>
      </c>
      <c r="T4166" s="94">
        <v>0.41666666666666669</v>
      </c>
      <c r="U4166" s="71">
        <v>45414</v>
      </c>
      <c r="V4166" s="94">
        <v>0.5</v>
      </c>
      <c r="W4166">
        <v>9</v>
      </c>
      <c r="X4166">
        <v>0.15</v>
      </c>
      <c r="Y4166" t="s">
        <v>35</v>
      </c>
      <c r="AB4166" t="s">
        <v>1418</v>
      </c>
      <c r="AC4166" t="s">
        <v>1419</v>
      </c>
      <c r="AD4166">
        <v>115471</v>
      </c>
    </row>
    <row r="4167" spans="1:30" x14ac:dyDescent="0.25">
      <c r="A4167" t="s">
        <v>1415</v>
      </c>
      <c r="D4167" t="s">
        <v>189</v>
      </c>
      <c r="E4167" t="s">
        <v>1416</v>
      </c>
      <c r="F4167" t="s">
        <v>1417</v>
      </c>
      <c r="H4167" t="s">
        <v>811</v>
      </c>
      <c r="M4167" t="s">
        <v>744</v>
      </c>
      <c r="N4167" t="s">
        <v>745</v>
      </c>
      <c r="O4167">
        <v>0</v>
      </c>
      <c r="P4167" t="s">
        <v>783</v>
      </c>
      <c r="Q4167" t="s">
        <v>86</v>
      </c>
      <c r="R4167" t="s">
        <v>86</v>
      </c>
      <c r="S4167" s="71">
        <v>45421</v>
      </c>
      <c r="T4167" s="94">
        <v>0.41666666666666669</v>
      </c>
      <c r="U4167" s="71">
        <v>45421</v>
      </c>
      <c r="V4167" s="94">
        <v>0.5</v>
      </c>
      <c r="W4167">
        <v>120</v>
      </c>
      <c r="X4167">
        <v>2</v>
      </c>
      <c r="Y4167" t="s">
        <v>35</v>
      </c>
      <c r="AB4167" t="s">
        <v>1418</v>
      </c>
      <c r="AC4167" t="s">
        <v>1419</v>
      </c>
      <c r="AD4167">
        <v>115472</v>
      </c>
    </row>
    <row r="4168" spans="1:30" x14ac:dyDescent="0.25">
      <c r="A4168" t="s">
        <v>1415</v>
      </c>
      <c r="D4168" t="s">
        <v>189</v>
      </c>
      <c r="E4168" t="s">
        <v>1416</v>
      </c>
      <c r="F4168" t="s">
        <v>1417</v>
      </c>
      <c r="H4168" t="s">
        <v>811</v>
      </c>
      <c r="M4168" t="s">
        <v>776</v>
      </c>
      <c r="N4168" t="s">
        <v>777</v>
      </c>
      <c r="P4168" t="s">
        <v>788</v>
      </c>
      <c r="Q4168" t="s">
        <v>86</v>
      </c>
      <c r="R4168" t="s">
        <v>86</v>
      </c>
      <c r="S4168" s="71">
        <v>45421</v>
      </c>
      <c r="T4168" s="94">
        <v>0.41666666666666669</v>
      </c>
      <c r="U4168" s="71">
        <v>45421</v>
      </c>
      <c r="V4168" s="94">
        <v>0.5</v>
      </c>
      <c r="W4168">
        <v>9</v>
      </c>
      <c r="X4168">
        <v>0.15</v>
      </c>
      <c r="Y4168" t="s">
        <v>35</v>
      </c>
      <c r="AB4168" t="s">
        <v>1418</v>
      </c>
      <c r="AC4168" t="s">
        <v>1419</v>
      </c>
      <c r="AD4168">
        <v>115472</v>
      </c>
    </row>
    <row r="4169" spans="1:30" x14ac:dyDescent="0.25">
      <c r="A4169" t="s">
        <v>1833</v>
      </c>
      <c r="D4169" t="s">
        <v>1834</v>
      </c>
      <c r="E4169" t="s">
        <v>98</v>
      </c>
      <c r="M4169" t="s">
        <v>744</v>
      </c>
      <c r="N4169" t="s">
        <v>745</v>
      </c>
      <c r="O4169">
        <v>0</v>
      </c>
      <c r="P4169" t="s">
        <v>1835</v>
      </c>
      <c r="Q4169" t="s">
        <v>1200</v>
      </c>
      <c r="R4169" t="s">
        <v>1201</v>
      </c>
      <c r="S4169" s="71">
        <v>45418</v>
      </c>
      <c r="T4169" s="94">
        <v>0.41666666666666669</v>
      </c>
      <c r="U4169" s="71">
        <v>45418</v>
      </c>
      <c r="V4169" s="94">
        <v>0.5</v>
      </c>
      <c r="W4169">
        <v>120</v>
      </c>
      <c r="X4169">
        <v>2</v>
      </c>
      <c r="Y4169" t="s">
        <v>27</v>
      </c>
      <c r="AB4169" t="s">
        <v>1838</v>
      </c>
      <c r="AC4169" t="s">
        <v>1839</v>
      </c>
      <c r="AD4169">
        <v>117684</v>
      </c>
    </row>
    <row r="4170" spans="1:30" x14ac:dyDescent="0.25">
      <c r="A4170" t="s">
        <v>1408</v>
      </c>
      <c r="D4170" t="s">
        <v>220</v>
      </c>
      <c r="E4170" t="s">
        <v>1409</v>
      </c>
      <c r="F4170" t="s">
        <v>782</v>
      </c>
      <c r="H4170" t="s">
        <v>811</v>
      </c>
      <c r="M4170" t="s">
        <v>744</v>
      </c>
      <c r="N4170" t="s">
        <v>796</v>
      </c>
      <c r="O4170">
        <v>0</v>
      </c>
      <c r="P4170" t="s">
        <v>797</v>
      </c>
      <c r="Q4170" t="s">
        <v>747</v>
      </c>
      <c r="R4170" t="s">
        <v>747</v>
      </c>
      <c r="S4170" s="71">
        <v>45419</v>
      </c>
      <c r="T4170" s="94">
        <v>0.29166666666666669</v>
      </c>
      <c r="U4170" s="71">
        <v>45419</v>
      </c>
      <c r="V4170" s="94">
        <v>0.3125</v>
      </c>
      <c r="W4170">
        <v>30</v>
      </c>
      <c r="X4170">
        <v>0.5</v>
      </c>
      <c r="AB4170" t="s">
        <v>798</v>
      </c>
      <c r="AC4170" t="s">
        <v>799</v>
      </c>
      <c r="AD4170">
        <v>126632</v>
      </c>
    </row>
    <row r="4171" spans="1:30" x14ac:dyDescent="0.25">
      <c r="A4171" t="s">
        <v>1408</v>
      </c>
      <c r="D4171" t="s">
        <v>220</v>
      </c>
      <c r="E4171" t="s">
        <v>1409</v>
      </c>
      <c r="F4171" t="s">
        <v>782</v>
      </c>
      <c r="H4171" t="s">
        <v>811</v>
      </c>
      <c r="M4171" t="s">
        <v>744</v>
      </c>
      <c r="N4171" t="s">
        <v>745</v>
      </c>
      <c r="O4171">
        <v>0</v>
      </c>
      <c r="P4171" t="s">
        <v>791</v>
      </c>
      <c r="Q4171" t="s">
        <v>85</v>
      </c>
      <c r="R4171" t="s">
        <v>792</v>
      </c>
      <c r="S4171" s="71">
        <v>45419</v>
      </c>
      <c r="T4171" s="94">
        <v>0.4375</v>
      </c>
      <c r="U4171" s="71">
        <v>45419</v>
      </c>
      <c r="V4171" s="94">
        <v>0.52083333333333337</v>
      </c>
      <c r="W4171">
        <v>120</v>
      </c>
      <c r="X4171">
        <v>2</v>
      </c>
      <c r="Y4171" t="s">
        <v>34</v>
      </c>
      <c r="AB4171" t="s">
        <v>1410</v>
      </c>
      <c r="AC4171" t="s">
        <v>1411</v>
      </c>
      <c r="AD4171">
        <v>93753</v>
      </c>
    </row>
    <row r="4172" spans="1:30" x14ac:dyDescent="0.25">
      <c r="A4172" t="s">
        <v>1408</v>
      </c>
      <c r="D4172" t="s">
        <v>220</v>
      </c>
      <c r="E4172" t="s">
        <v>1409</v>
      </c>
      <c r="F4172" t="s">
        <v>782</v>
      </c>
      <c r="H4172" t="s">
        <v>811</v>
      </c>
      <c r="M4172" t="s">
        <v>776</v>
      </c>
      <c r="N4172" t="s">
        <v>777</v>
      </c>
      <c r="P4172" t="s">
        <v>795</v>
      </c>
      <c r="Q4172" t="s">
        <v>85</v>
      </c>
      <c r="R4172" t="s">
        <v>792</v>
      </c>
      <c r="S4172" s="71">
        <v>45419</v>
      </c>
      <c r="T4172" s="94">
        <v>0.4375</v>
      </c>
      <c r="U4172" s="71">
        <v>45419</v>
      </c>
      <c r="V4172" s="94">
        <v>0.52083333333333337</v>
      </c>
      <c r="W4172">
        <v>3</v>
      </c>
      <c r="X4172">
        <v>0.05</v>
      </c>
      <c r="Y4172" t="s">
        <v>34</v>
      </c>
      <c r="AB4172" t="s">
        <v>1410</v>
      </c>
      <c r="AC4172" t="s">
        <v>1411</v>
      </c>
      <c r="AD4172">
        <v>93753</v>
      </c>
    </row>
    <row r="4173" spans="1:30" x14ac:dyDescent="0.25">
      <c r="A4173" t="s">
        <v>1408</v>
      </c>
      <c r="D4173" t="s">
        <v>220</v>
      </c>
      <c r="E4173" t="s">
        <v>1409</v>
      </c>
      <c r="F4173" t="s">
        <v>782</v>
      </c>
      <c r="H4173" t="s">
        <v>811</v>
      </c>
      <c r="M4173" t="s">
        <v>744</v>
      </c>
      <c r="N4173" t="s">
        <v>745</v>
      </c>
      <c r="O4173">
        <v>0</v>
      </c>
      <c r="P4173" t="s">
        <v>783</v>
      </c>
      <c r="Q4173" t="s">
        <v>86</v>
      </c>
      <c r="R4173" t="s">
        <v>86</v>
      </c>
      <c r="S4173" s="71">
        <v>45419</v>
      </c>
      <c r="T4173" s="94">
        <v>0.54166666666666663</v>
      </c>
      <c r="U4173" s="71">
        <v>45419</v>
      </c>
      <c r="V4173" s="94">
        <v>0.60416666666666663</v>
      </c>
      <c r="W4173">
        <v>90</v>
      </c>
      <c r="X4173">
        <v>1.5</v>
      </c>
      <c r="Y4173" t="s">
        <v>261</v>
      </c>
      <c r="AB4173" t="s">
        <v>1572</v>
      </c>
      <c r="AC4173" t="s">
        <v>1573</v>
      </c>
      <c r="AD4173">
        <v>116460</v>
      </c>
    </row>
    <row r="4174" spans="1:30" x14ac:dyDescent="0.25">
      <c r="A4174" t="s">
        <v>1408</v>
      </c>
      <c r="D4174" t="s">
        <v>220</v>
      </c>
      <c r="E4174" t="s">
        <v>1409</v>
      </c>
      <c r="F4174" t="s">
        <v>782</v>
      </c>
      <c r="H4174" t="s">
        <v>811</v>
      </c>
      <c r="M4174" t="s">
        <v>789</v>
      </c>
      <c r="N4174" t="s">
        <v>777</v>
      </c>
      <c r="P4174" t="s">
        <v>790</v>
      </c>
      <c r="S4174" s="71">
        <v>45419</v>
      </c>
      <c r="T4174" s="94">
        <v>0.54166666666666663</v>
      </c>
      <c r="U4174" s="71">
        <v>45419</v>
      </c>
      <c r="V4174" s="94">
        <v>0.60416666666666663</v>
      </c>
      <c r="W4174">
        <v>1.68</v>
      </c>
      <c r="X4174">
        <v>2.8000000000000001E-2</v>
      </c>
      <c r="Y4174" t="s">
        <v>261</v>
      </c>
      <c r="AD4174">
        <v>116460</v>
      </c>
    </row>
    <row r="4175" spans="1:30" x14ac:dyDescent="0.25">
      <c r="A4175" t="s">
        <v>1408</v>
      </c>
      <c r="D4175" t="s">
        <v>220</v>
      </c>
      <c r="E4175" t="s">
        <v>1409</v>
      </c>
      <c r="F4175" t="s">
        <v>782</v>
      </c>
      <c r="H4175" t="s">
        <v>811</v>
      </c>
      <c r="M4175" t="s">
        <v>744</v>
      </c>
      <c r="N4175" t="s">
        <v>796</v>
      </c>
      <c r="O4175">
        <v>0</v>
      </c>
      <c r="P4175" t="s">
        <v>797</v>
      </c>
      <c r="Q4175" t="s">
        <v>747</v>
      </c>
      <c r="R4175" t="s">
        <v>747</v>
      </c>
      <c r="S4175" s="71">
        <v>45426</v>
      </c>
      <c r="T4175" s="94">
        <v>0.29166666666666669</v>
      </c>
      <c r="U4175" s="71">
        <v>45426</v>
      </c>
      <c r="V4175" s="94">
        <v>0.3125</v>
      </c>
      <c r="W4175">
        <v>30</v>
      </c>
      <c r="X4175">
        <v>0.5</v>
      </c>
      <c r="AB4175" t="s">
        <v>798</v>
      </c>
      <c r="AC4175" t="s">
        <v>799</v>
      </c>
      <c r="AD4175">
        <v>128763</v>
      </c>
    </row>
    <row r="4176" spans="1:30" x14ac:dyDescent="0.25">
      <c r="A4176" t="s">
        <v>1408</v>
      </c>
      <c r="D4176" t="s">
        <v>220</v>
      </c>
      <c r="E4176" t="s">
        <v>1409</v>
      </c>
      <c r="F4176" t="s">
        <v>782</v>
      </c>
      <c r="H4176" t="s">
        <v>811</v>
      </c>
      <c r="M4176" t="s">
        <v>744</v>
      </c>
      <c r="N4176" t="s">
        <v>745</v>
      </c>
      <c r="O4176">
        <v>0</v>
      </c>
      <c r="P4176" t="s">
        <v>791</v>
      </c>
      <c r="Q4176" t="s">
        <v>85</v>
      </c>
      <c r="R4176" t="s">
        <v>792</v>
      </c>
      <c r="S4176" s="71">
        <v>45426</v>
      </c>
      <c r="T4176" s="94">
        <v>0.4375</v>
      </c>
      <c r="U4176" s="71">
        <v>45426</v>
      </c>
      <c r="V4176" s="94">
        <v>0.52083333333333337</v>
      </c>
      <c r="W4176">
        <v>120</v>
      </c>
      <c r="X4176">
        <v>2</v>
      </c>
      <c r="Y4176" t="s">
        <v>34</v>
      </c>
      <c r="AB4176" t="s">
        <v>1410</v>
      </c>
      <c r="AC4176" t="s">
        <v>1411</v>
      </c>
      <c r="AD4176">
        <v>96711</v>
      </c>
    </row>
    <row r="4177" spans="1:30" x14ac:dyDescent="0.25">
      <c r="A4177" t="s">
        <v>1408</v>
      </c>
      <c r="D4177" t="s">
        <v>220</v>
      </c>
      <c r="E4177" t="s">
        <v>1409</v>
      </c>
      <c r="F4177" t="s">
        <v>782</v>
      </c>
      <c r="H4177" t="s">
        <v>811</v>
      </c>
      <c r="M4177" t="s">
        <v>776</v>
      </c>
      <c r="N4177" t="s">
        <v>777</v>
      </c>
      <c r="P4177" t="s">
        <v>795</v>
      </c>
      <c r="Q4177" t="s">
        <v>85</v>
      </c>
      <c r="R4177" t="s">
        <v>792</v>
      </c>
      <c r="S4177" s="71">
        <v>45426</v>
      </c>
      <c r="T4177" s="94">
        <v>0.4375</v>
      </c>
      <c r="U4177" s="71">
        <v>45426</v>
      </c>
      <c r="V4177" s="94">
        <v>0.52083333333333337</v>
      </c>
      <c r="W4177">
        <v>2</v>
      </c>
      <c r="X4177">
        <v>3.3333333E-2</v>
      </c>
      <c r="Y4177" t="s">
        <v>34</v>
      </c>
      <c r="AB4177" t="s">
        <v>1410</v>
      </c>
      <c r="AC4177" t="s">
        <v>1411</v>
      </c>
      <c r="AD4177">
        <v>96711</v>
      </c>
    </row>
    <row r="4178" spans="1:30" x14ac:dyDescent="0.25">
      <c r="A4178" t="s">
        <v>1408</v>
      </c>
      <c r="D4178" t="s">
        <v>220</v>
      </c>
      <c r="E4178" t="s">
        <v>1409</v>
      </c>
      <c r="F4178" t="s">
        <v>782</v>
      </c>
      <c r="H4178" t="s">
        <v>811</v>
      </c>
      <c r="M4178" t="s">
        <v>744</v>
      </c>
      <c r="N4178" t="s">
        <v>745</v>
      </c>
      <c r="O4178">
        <v>0</v>
      </c>
      <c r="P4178" t="s">
        <v>783</v>
      </c>
      <c r="Q4178" t="s">
        <v>86</v>
      </c>
      <c r="R4178" t="s">
        <v>86</v>
      </c>
      <c r="S4178" s="71">
        <v>45426</v>
      </c>
      <c r="T4178" s="94">
        <v>0.54166666666666663</v>
      </c>
      <c r="U4178" s="71">
        <v>45426</v>
      </c>
      <c r="V4178" s="94">
        <v>0.60416666666666663</v>
      </c>
      <c r="W4178">
        <v>90</v>
      </c>
      <c r="X4178">
        <v>1.5</v>
      </c>
      <c r="Y4178" t="s">
        <v>261</v>
      </c>
      <c r="AB4178" t="s">
        <v>1572</v>
      </c>
      <c r="AC4178" t="s">
        <v>1573</v>
      </c>
      <c r="AD4178">
        <v>116461</v>
      </c>
    </row>
    <row r="4179" spans="1:30" x14ac:dyDescent="0.25">
      <c r="A4179" t="s">
        <v>1408</v>
      </c>
      <c r="D4179" t="s">
        <v>220</v>
      </c>
      <c r="E4179" t="s">
        <v>1409</v>
      </c>
      <c r="F4179" t="s">
        <v>782</v>
      </c>
      <c r="H4179" t="s">
        <v>811</v>
      </c>
      <c r="M4179" t="s">
        <v>789</v>
      </c>
      <c r="N4179" t="s">
        <v>777</v>
      </c>
      <c r="P4179" t="s">
        <v>790</v>
      </c>
      <c r="S4179" s="71">
        <v>45426</v>
      </c>
      <c r="T4179" s="94">
        <v>0.54166666666666663</v>
      </c>
      <c r="U4179" s="71">
        <v>45426</v>
      </c>
      <c r="V4179" s="94">
        <v>0.60416666666666663</v>
      </c>
      <c r="W4179">
        <v>1.68</v>
      </c>
      <c r="X4179">
        <v>2.8000000000000001E-2</v>
      </c>
      <c r="Y4179" t="s">
        <v>261</v>
      </c>
      <c r="AD4179">
        <v>116461</v>
      </c>
    </row>
    <row r="4180" spans="1:30" x14ac:dyDescent="0.25">
      <c r="A4180" t="s">
        <v>1489</v>
      </c>
      <c r="D4180" t="s">
        <v>239</v>
      </c>
      <c r="E4180" t="s">
        <v>1490</v>
      </c>
      <c r="F4180" t="s">
        <v>782</v>
      </c>
      <c r="H4180" t="s">
        <v>811</v>
      </c>
      <c r="M4180" t="s">
        <v>744</v>
      </c>
      <c r="N4180" t="s">
        <v>745</v>
      </c>
      <c r="O4180">
        <v>0</v>
      </c>
      <c r="P4180" t="s">
        <v>1199</v>
      </c>
      <c r="Q4180" t="s">
        <v>1200</v>
      </c>
      <c r="R4180" t="s">
        <v>1201</v>
      </c>
      <c r="S4180" s="71">
        <v>45414</v>
      </c>
      <c r="T4180" s="94">
        <v>0.45833333333333331</v>
      </c>
      <c r="U4180" s="71">
        <v>45414</v>
      </c>
      <c r="V4180" s="94">
        <v>0.54166666666666663</v>
      </c>
      <c r="W4180">
        <v>120</v>
      </c>
      <c r="X4180">
        <v>2</v>
      </c>
      <c r="Y4180" t="s">
        <v>34</v>
      </c>
      <c r="AB4180" t="s">
        <v>1542</v>
      </c>
      <c r="AC4180" t="s">
        <v>1543</v>
      </c>
      <c r="AD4180">
        <v>118088</v>
      </c>
    </row>
    <row r="4181" spans="1:30" x14ac:dyDescent="0.25">
      <c r="A4181" t="s">
        <v>1489</v>
      </c>
      <c r="D4181" t="s">
        <v>239</v>
      </c>
      <c r="E4181" t="s">
        <v>1490</v>
      </c>
      <c r="F4181" t="s">
        <v>782</v>
      </c>
      <c r="H4181" t="s">
        <v>811</v>
      </c>
      <c r="M4181" t="s">
        <v>744</v>
      </c>
      <c r="N4181" t="s">
        <v>745</v>
      </c>
      <c r="O4181">
        <v>0</v>
      </c>
      <c r="P4181" t="s">
        <v>783</v>
      </c>
      <c r="Q4181" t="s">
        <v>86</v>
      </c>
      <c r="R4181" t="s">
        <v>86</v>
      </c>
      <c r="S4181" s="71">
        <v>45419</v>
      </c>
      <c r="T4181" s="94">
        <v>0.41666666666666669</v>
      </c>
      <c r="U4181" s="71">
        <v>45419</v>
      </c>
      <c r="V4181" s="94">
        <v>0.5</v>
      </c>
      <c r="W4181">
        <v>120</v>
      </c>
      <c r="X4181">
        <v>2</v>
      </c>
      <c r="Y4181" t="s">
        <v>35</v>
      </c>
      <c r="AB4181" t="s">
        <v>1491</v>
      </c>
      <c r="AC4181" t="s">
        <v>1492</v>
      </c>
      <c r="AD4181">
        <v>116691</v>
      </c>
    </row>
    <row r="4182" spans="1:30" x14ac:dyDescent="0.25">
      <c r="A4182" t="s">
        <v>1489</v>
      </c>
      <c r="D4182" t="s">
        <v>239</v>
      </c>
      <c r="E4182" t="s">
        <v>1490</v>
      </c>
      <c r="F4182" t="s">
        <v>782</v>
      </c>
      <c r="H4182" t="s">
        <v>811</v>
      </c>
      <c r="M4182" t="s">
        <v>744</v>
      </c>
      <c r="N4182" t="s">
        <v>796</v>
      </c>
      <c r="O4182">
        <v>0</v>
      </c>
      <c r="P4182" t="s">
        <v>797</v>
      </c>
      <c r="Q4182" t="s">
        <v>747</v>
      </c>
      <c r="R4182" t="s">
        <v>747</v>
      </c>
      <c r="S4182" s="71">
        <v>45419</v>
      </c>
      <c r="T4182" s="94">
        <v>0.5</v>
      </c>
      <c r="U4182" s="71">
        <v>45419</v>
      </c>
      <c r="V4182" s="94">
        <v>0.52083333333333337</v>
      </c>
      <c r="W4182">
        <v>30</v>
      </c>
      <c r="X4182">
        <v>0.5</v>
      </c>
      <c r="AB4182" t="s">
        <v>798</v>
      </c>
      <c r="AC4182" t="s">
        <v>799</v>
      </c>
      <c r="AD4182">
        <v>126290</v>
      </c>
    </row>
    <row r="4183" spans="1:30" x14ac:dyDescent="0.25">
      <c r="A4183" t="s">
        <v>1489</v>
      </c>
      <c r="D4183" t="s">
        <v>239</v>
      </c>
      <c r="E4183" t="s">
        <v>1490</v>
      </c>
      <c r="F4183" t="s">
        <v>782</v>
      </c>
      <c r="H4183" t="s">
        <v>811</v>
      </c>
      <c r="M4183" t="s">
        <v>744</v>
      </c>
      <c r="N4183" t="s">
        <v>745</v>
      </c>
      <c r="O4183">
        <v>0</v>
      </c>
      <c r="P4183" t="s">
        <v>783</v>
      </c>
      <c r="Q4183" t="s">
        <v>86</v>
      </c>
      <c r="R4183" t="s">
        <v>86</v>
      </c>
      <c r="S4183" s="71">
        <v>45419</v>
      </c>
      <c r="T4183" s="94">
        <v>0.52083333333333337</v>
      </c>
      <c r="U4183" s="71">
        <v>45419</v>
      </c>
      <c r="V4183" s="94">
        <v>0.64583333333333337</v>
      </c>
      <c r="W4183">
        <v>180</v>
      </c>
      <c r="X4183">
        <v>3</v>
      </c>
      <c r="Y4183" t="s">
        <v>35</v>
      </c>
      <c r="AB4183" t="s">
        <v>1223</v>
      </c>
      <c r="AC4183" t="s">
        <v>1224</v>
      </c>
      <c r="AD4183">
        <v>93277</v>
      </c>
    </row>
    <row r="4184" spans="1:30" x14ac:dyDescent="0.25">
      <c r="A4184" t="s">
        <v>1489</v>
      </c>
      <c r="D4184" t="s">
        <v>239</v>
      </c>
      <c r="E4184" t="s">
        <v>1490</v>
      </c>
      <c r="F4184" t="s">
        <v>782</v>
      </c>
      <c r="H4184" t="s">
        <v>811</v>
      </c>
      <c r="M4184" t="s">
        <v>776</v>
      </c>
      <c r="N4184" t="s">
        <v>777</v>
      </c>
      <c r="P4184" t="s">
        <v>788</v>
      </c>
      <c r="Q4184" t="s">
        <v>86</v>
      </c>
      <c r="R4184" t="s">
        <v>86</v>
      </c>
      <c r="S4184" s="71">
        <v>45419</v>
      </c>
      <c r="T4184" s="94">
        <v>0.52083333333333337</v>
      </c>
      <c r="U4184" s="71">
        <v>45419</v>
      </c>
      <c r="V4184" s="94">
        <v>0.64583333333333337</v>
      </c>
      <c r="W4184">
        <v>21.5</v>
      </c>
      <c r="X4184">
        <v>0.35833333299999998</v>
      </c>
      <c r="Y4184" t="s">
        <v>35</v>
      </c>
      <c r="AB4184" t="s">
        <v>1223</v>
      </c>
      <c r="AC4184" t="s">
        <v>1224</v>
      </c>
      <c r="AD4184">
        <v>93277</v>
      </c>
    </row>
    <row r="4185" spans="1:30" x14ac:dyDescent="0.25">
      <c r="A4185" t="s">
        <v>1489</v>
      </c>
      <c r="D4185" t="s">
        <v>239</v>
      </c>
      <c r="E4185" t="s">
        <v>1490</v>
      </c>
      <c r="F4185" t="s">
        <v>782</v>
      </c>
      <c r="H4185" t="s">
        <v>811</v>
      </c>
      <c r="M4185" t="s">
        <v>789</v>
      </c>
      <c r="N4185" t="s">
        <v>777</v>
      </c>
      <c r="P4185" t="s">
        <v>790</v>
      </c>
      <c r="S4185" s="71">
        <v>45419</v>
      </c>
      <c r="T4185" s="94">
        <v>0.52083333333333337</v>
      </c>
      <c r="U4185" s="71">
        <v>45419</v>
      </c>
      <c r="V4185" s="94">
        <v>0.64583333333333337</v>
      </c>
      <c r="W4185">
        <v>4.25</v>
      </c>
      <c r="X4185">
        <v>7.0833332999999998E-2</v>
      </c>
      <c r="Y4185" t="s">
        <v>35</v>
      </c>
      <c r="AD4185">
        <v>93277</v>
      </c>
    </row>
    <row r="4186" spans="1:30" x14ac:dyDescent="0.25">
      <c r="A4186" t="s">
        <v>1489</v>
      </c>
      <c r="D4186" t="s">
        <v>239</v>
      </c>
      <c r="E4186" t="s">
        <v>1490</v>
      </c>
      <c r="F4186" t="s">
        <v>782</v>
      </c>
      <c r="H4186" t="s">
        <v>811</v>
      </c>
      <c r="M4186" t="s">
        <v>744</v>
      </c>
      <c r="N4186" t="s">
        <v>745</v>
      </c>
      <c r="O4186">
        <v>0</v>
      </c>
      <c r="P4186" t="s">
        <v>783</v>
      </c>
      <c r="Q4186" t="s">
        <v>86</v>
      </c>
      <c r="R4186" t="s">
        <v>86</v>
      </c>
      <c r="S4186" s="71">
        <v>45420</v>
      </c>
      <c r="T4186" s="94">
        <v>0.39583333333333331</v>
      </c>
      <c r="U4186" s="71">
        <v>45420</v>
      </c>
      <c r="V4186" s="94">
        <v>0.52083333333333337</v>
      </c>
      <c r="W4186">
        <v>180</v>
      </c>
      <c r="X4186">
        <v>3</v>
      </c>
      <c r="Y4186" t="s">
        <v>35</v>
      </c>
      <c r="AB4186" t="s">
        <v>1223</v>
      </c>
      <c r="AC4186" t="s">
        <v>1224</v>
      </c>
      <c r="AD4186">
        <v>95053</v>
      </c>
    </row>
    <row r="4187" spans="1:30" x14ac:dyDescent="0.25">
      <c r="A4187" t="s">
        <v>1489</v>
      </c>
      <c r="D4187" t="s">
        <v>239</v>
      </c>
      <c r="E4187" t="s">
        <v>1490</v>
      </c>
      <c r="F4187" t="s">
        <v>782</v>
      </c>
      <c r="H4187" t="s">
        <v>811</v>
      </c>
      <c r="M4187" t="s">
        <v>776</v>
      </c>
      <c r="N4187" t="s">
        <v>777</v>
      </c>
      <c r="P4187" t="s">
        <v>788</v>
      </c>
      <c r="Q4187" t="s">
        <v>86</v>
      </c>
      <c r="R4187" t="s">
        <v>86</v>
      </c>
      <c r="S4187" s="71">
        <v>45420</v>
      </c>
      <c r="T4187" s="94">
        <v>0.39583333333333331</v>
      </c>
      <c r="U4187" s="71">
        <v>45420</v>
      </c>
      <c r="V4187" s="94">
        <v>0.52083333333333337</v>
      </c>
      <c r="W4187">
        <v>18</v>
      </c>
      <c r="X4187">
        <v>0.3</v>
      </c>
      <c r="Y4187" t="s">
        <v>35</v>
      </c>
      <c r="AB4187" t="s">
        <v>1223</v>
      </c>
      <c r="AC4187" t="s">
        <v>1224</v>
      </c>
      <c r="AD4187">
        <v>95053</v>
      </c>
    </row>
    <row r="4188" spans="1:30" x14ac:dyDescent="0.25">
      <c r="A4188" t="s">
        <v>1489</v>
      </c>
      <c r="D4188" t="s">
        <v>239</v>
      </c>
      <c r="E4188" t="s">
        <v>1490</v>
      </c>
      <c r="F4188" t="s">
        <v>782</v>
      </c>
      <c r="H4188" t="s">
        <v>811</v>
      </c>
      <c r="M4188" t="s">
        <v>744</v>
      </c>
      <c r="N4188" t="s">
        <v>796</v>
      </c>
      <c r="O4188">
        <v>0</v>
      </c>
      <c r="P4188" t="s">
        <v>797</v>
      </c>
      <c r="Q4188" t="s">
        <v>747</v>
      </c>
      <c r="R4188" t="s">
        <v>747</v>
      </c>
      <c r="S4188" s="71">
        <v>45420</v>
      </c>
      <c r="T4188" s="94">
        <v>0.52083333333333337</v>
      </c>
      <c r="U4188" s="71">
        <v>45420</v>
      </c>
      <c r="V4188" s="94">
        <v>0.54166666666666663</v>
      </c>
      <c r="W4188">
        <v>30</v>
      </c>
      <c r="X4188">
        <v>0.5</v>
      </c>
      <c r="AB4188" t="s">
        <v>798</v>
      </c>
      <c r="AC4188" t="s">
        <v>799</v>
      </c>
      <c r="AD4188">
        <v>126854</v>
      </c>
    </row>
    <row r="4189" spans="1:30" x14ac:dyDescent="0.25">
      <c r="A4189" t="s">
        <v>1489</v>
      </c>
      <c r="D4189" t="s">
        <v>239</v>
      </c>
      <c r="E4189" t="s">
        <v>1490</v>
      </c>
      <c r="F4189" t="s">
        <v>782</v>
      </c>
      <c r="H4189" t="s">
        <v>811</v>
      </c>
      <c r="M4189" t="s">
        <v>744</v>
      </c>
      <c r="N4189" t="s">
        <v>745</v>
      </c>
      <c r="O4189">
        <v>0</v>
      </c>
      <c r="P4189" t="s">
        <v>783</v>
      </c>
      <c r="Q4189" t="s">
        <v>86</v>
      </c>
      <c r="R4189" t="s">
        <v>86</v>
      </c>
      <c r="S4189" s="71">
        <v>45420</v>
      </c>
      <c r="T4189" s="94">
        <v>0.54166666666666663</v>
      </c>
      <c r="U4189" s="71">
        <v>45420</v>
      </c>
      <c r="V4189" s="94">
        <v>0.625</v>
      </c>
      <c r="W4189">
        <v>120</v>
      </c>
      <c r="X4189">
        <v>2</v>
      </c>
      <c r="Y4189" t="s">
        <v>35</v>
      </c>
      <c r="AB4189" t="s">
        <v>1131</v>
      </c>
      <c r="AC4189" t="s">
        <v>1132</v>
      </c>
      <c r="AD4189">
        <v>124328</v>
      </c>
    </row>
    <row r="4190" spans="1:30" x14ac:dyDescent="0.25">
      <c r="A4190" t="s">
        <v>1489</v>
      </c>
      <c r="D4190" t="s">
        <v>239</v>
      </c>
      <c r="E4190" t="s">
        <v>1490</v>
      </c>
      <c r="F4190" t="s">
        <v>782</v>
      </c>
      <c r="H4190" t="s">
        <v>811</v>
      </c>
      <c r="M4190" t="s">
        <v>789</v>
      </c>
      <c r="N4190" t="s">
        <v>777</v>
      </c>
      <c r="P4190" t="s">
        <v>790</v>
      </c>
      <c r="S4190" s="71">
        <v>45420</v>
      </c>
      <c r="T4190" s="94">
        <v>0.54166666666666663</v>
      </c>
      <c r="U4190" s="71">
        <v>45420</v>
      </c>
      <c r="V4190" s="94">
        <v>0.625</v>
      </c>
      <c r="W4190">
        <v>2.52</v>
      </c>
      <c r="X4190">
        <v>4.2000000000000003E-2</v>
      </c>
      <c r="Y4190" t="s">
        <v>35</v>
      </c>
      <c r="AD4190">
        <v>124328</v>
      </c>
    </row>
    <row r="4191" spans="1:30" x14ac:dyDescent="0.25">
      <c r="A4191" t="s">
        <v>1489</v>
      </c>
      <c r="D4191" t="s">
        <v>239</v>
      </c>
      <c r="E4191" t="s">
        <v>1490</v>
      </c>
      <c r="F4191" t="s">
        <v>782</v>
      </c>
      <c r="H4191" t="s">
        <v>811</v>
      </c>
      <c r="M4191" t="s">
        <v>744</v>
      </c>
      <c r="N4191" t="s">
        <v>745</v>
      </c>
      <c r="O4191">
        <v>0</v>
      </c>
      <c r="P4191" t="s">
        <v>1199</v>
      </c>
      <c r="Q4191" t="s">
        <v>1200</v>
      </c>
      <c r="R4191" t="s">
        <v>1201</v>
      </c>
      <c r="S4191" s="71">
        <v>45421</v>
      </c>
      <c r="T4191" s="94">
        <v>0.45833333333333331</v>
      </c>
      <c r="U4191" s="71">
        <v>45421</v>
      </c>
      <c r="V4191" s="94">
        <v>0.54166666666666663</v>
      </c>
      <c r="W4191">
        <v>120</v>
      </c>
      <c r="X4191">
        <v>2</v>
      </c>
      <c r="Y4191" t="s">
        <v>34</v>
      </c>
      <c r="AB4191" t="s">
        <v>1542</v>
      </c>
      <c r="AC4191" t="s">
        <v>1543</v>
      </c>
      <c r="AD4191">
        <v>118089</v>
      </c>
    </row>
    <row r="4192" spans="1:30" x14ac:dyDescent="0.25">
      <c r="A4192" t="s">
        <v>1489</v>
      </c>
      <c r="D4192" t="s">
        <v>239</v>
      </c>
      <c r="E4192" t="s">
        <v>1490</v>
      </c>
      <c r="F4192" t="s">
        <v>782</v>
      </c>
      <c r="H4192" t="s">
        <v>811</v>
      </c>
      <c r="M4192" t="s">
        <v>744</v>
      </c>
      <c r="N4192" t="s">
        <v>745</v>
      </c>
      <c r="O4192">
        <v>0</v>
      </c>
      <c r="P4192" t="s">
        <v>783</v>
      </c>
      <c r="Q4192" t="s">
        <v>86</v>
      </c>
      <c r="R4192" t="s">
        <v>86</v>
      </c>
      <c r="S4192" s="71">
        <v>45426</v>
      </c>
      <c r="T4192" s="94">
        <v>0.41666666666666669</v>
      </c>
      <c r="U4192" s="71">
        <v>45426</v>
      </c>
      <c r="V4192" s="94">
        <v>0.5</v>
      </c>
      <c r="W4192">
        <v>120</v>
      </c>
      <c r="X4192">
        <v>2</v>
      </c>
      <c r="Y4192" t="s">
        <v>35</v>
      </c>
      <c r="AB4192" t="s">
        <v>1491</v>
      </c>
      <c r="AC4192" t="s">
        <v>1492</v>
      </c>
      <c r="AD4192">
        <v>116692</v>
      </c>
    </row>
    <row r="4193" spans="1:30" x14ac:dyDescent="0.25">
      <c r="A4193" t="s">
        <v>1489</v>
      </c>
      <c r="D4193" t="s">
        <v>239</v>
      </c>
      <c r="E4193" t="s">
        <v>1490</v>
      </c>
      <c r="F4193" t="s">
        <v>782</v>
      </c>
      <c r="H4193" t="s">
        <v>811</v>
      </c>
      <c r="M4193" t="s">
        <v>776</v>
      </c>
      <c r="N4193" t="s">
        <v>777</v>
      </c>
      <c r="P4193" t="s">
        <v>788</v>
      </c>
      <c r="Q4193" t="s">
        <v>86</v>
      </c>
      <c r="R4193" t="s">
        <v>86</v>
      </c>
      <c r="S4193" s="71">
        <v>45426</v>
      </c>
      <c r="T4193" s="94">
        <v>0.41666666666666669</v>
      </c>
      <c r="U4193" s="71">
        <v>45426</v>
      </c>
      <c r="V4193" s="94">
        <v>0.5</v>
      </c>
      <c r="W4193">
        <v>11</v>
      </c>
      <c r="X4193">
        <v>0.18333333299999999</v>
      </c>
      <c r="Y4193" t="s">
        <v>35</v>
      </c>
      <c r="AB4193" t="s">
        <v>1491</v>
      </c>
      <c r="AC4193" t="s">
        <v>1492</v>
      </c>
      <c r="AD4193">
        <v>116692</v>
      </c>
    </row>
    <row r="4194" spans="1:30" x14ac:dyDescent="0.25">
      <c r="A4194" t="s">
        <v>1489</v>
      </c>
      <c r="D4194" t="s">
        <v>239</v>
      </c>
      <c r="E4194" t="s">
        <v>1490</v>
      </c>
      <c r="F4194" t="s">
        <v>782</v>
      </c>
      <c r="H4194" t="s">
        <v>811</v>
      </c>
      <c r="M4194" t="s">
        <v>744</v>
      </c>
      <c r="N4194" t="s">
        <v>796</v>
      </c>
      <c r="O4194">
        <v>0</v>
      </c>
      <c r="P4194" t="s">
        <v>797</v>
      </c>
      <c r="Q4194" t="s">
        <v>747</v>
      </c>
      <c r="R4194" t="s">
        <v>747</v>
      </c>
      <c r="S4194" s="71">
        <v>45426</v>
      </c>
      <c r="T4194" s="94">
        <v>0.5</v>
      </c>
      <c r="U4194" s="71">
        <v>45426</v>
      </c>
      <c r="V4194" s="94">
        <v>0.52083333333333337</v>
      </c>
      <c r="W4194">
        <v>30</v>
      </c>
      <c r="X4194">
        <v>0.5</v>
      </c>
      <c r="AB4194" t="s">
        <v>798</v>
      </c>
      <c r="AC4194" t="s">
        <v>799</v>
      </c>
      <c r="AD4194">
        <v>128937</v>
      </c>
    </row>
    <row r="4195" spans="1:30" x14ac:dyDescent="0.25">
      <c r="A4195" t="s">
        <v>1489</v>
      </c>
      <c r="D4195" t="s">
        <v>239</v>
      </c>
      <c r="E4195" t="s">
        <v>1490</v>
      </c>
      <c r="F4195" t="s">
        <v>782</v>
      </c>
      <c r="H4195" t="s">
        <v>811</v>
      </c>
      <c r="M4195" t="s">
        <v>744</v>
      </c>
      <c r="N4195" t="s">
        <v>745</v>
      </c>
      <c r="O4195">
        <v>0</v>
      </c>
      <c r="P4195" t="s">
        <v>783</v>
      </c>
      <c r="Q4195" t="s">
        <v>86</v>
      </c>
      <c r="R4195" t="s">
        <v>86</v>
      </c>
      <c r="S4195" s="71">
        <v>45426</v>
      </c>
      <c r="T4195" s="94">
        <v>0.52083333333333337</v>
      </c>
      <c r="U4195" s="71">
        <v>45426</v>
      </c>
      <c r="V4195" s="94">
        <v>0.64583333333333337</v>
      </c>
      <c r="W4195">
        <v>180</v>
      </c>
      <c r="X4195">
        <v>3</v>
      </c>
      <c r="Y4195" t="s">
        <v>35</v>
      </c>
      <c r="AB4195" t="s">
        <v>1223</v>
      </c>
      <c r="AC4195" t="s">
        <v>1224</v>
      </c>
      <c r="AD4195">
        <v>96209</v>
      </c>
    </row>
    <row r="4196" spans="1:30" x14ac:dyDescent="0.25">
      <c r="A4196" t="s">
        <v>1489</v>
      </c>
      <c r="D4196" t="s">
        <v>239</v>
      </c>
      <c r="E4196" t="s">
        <v>1490</v>
      </c>
      <c r="F4196" t="s">
        <v>782</v>
      </c>
      <c r="H4196" t="s">
        <v>811</v>
      </c>
      <c r="M4196" t="s">
        <v>776</v>
      </c>
      <c r="N4196" t="s">
        <v>777</v>
      </c>
      <c r="P4196" t="s">
        <v>788</v>
      </c>
      <c r="Q4196" t="s">
        <v>86</v>
      </c>
      <c r="R4196" t="s">
        <v>86</v>
      </c>
      <c r="S4196" s="71">
        <v>45426</v>
      </c>
      <c r="T4196" s="94">
        <v>0.52083333333333337</v>
      </c>
      <c r="U4196" s="71">
        <v>45426</v>
      </c>
      <c r="V4196" s="94">
        <v>0.64583333333333337</v>
      </c>
      <c r="W4196">
        <v>13</v>
      </c>
      <c r="X4196">
        <v>0.21666666700000001</v>
      </c>
      <c r="Y4196" t="s">
        <v>35</v>
      </c>
      <c r="AB4196" t="s">
        <v>1223</v>
      </c>
      <c r="AC4196" t="s">
        <v>1224</v>
      </c>
      <c r="AD4196">
        <v>96209</v>
      </c>
    </row>
    <row r="4197" spans="1:30" x14ac:dyDescent="0.25">
      <c r="A4197" t="s">
        <v>1489</v>
      </c>
      <c r="D4197" t="s">
        <v>239</v>
      </c>
      <c r="E4197" t="s">
        <v>1490</v>
      </c>
      <c r="F4197" t="s">
        <v>782</v>
      </c>
      <c r="H4197" t="s">
        <v>811</v>
      </c>
      <c r="M4197" t="s">
        <v>789</v>
      </c>
      <c r="N4197" t="s">
        <v>777</v>
      </c>
      <c r="P4197" t="s">
        <v>790</v>
      </c>
      <c r="S4197" s="71">
        <v>45426</v>
      </c>
      <c r="T4197" s="94">
        <v>0.52083333333333337</v>
      </c>
      <c r="U4197" s="71">
        <v>45426</v>
      </c>
      <c r="V4197" s="94">
        <v>0.64583333333333337</v>
      </c>
      <c r="W4197">
        <v>4.25</v>
      </c>
      <c r="X4197">
        <v>7.0833332999999998E-2</v>
      </c>
      <c r="Y4197" t="s">
        <v>35</v>
      </c>
      <c r="AD4197">
        <v>96209</v>
      </c>
    </row>
    <row r="4198" spans="1:30" x14ac:dyDescent="0.25">
      <c r="A4198" t="s">
        <v>1489</v>
      </c>
      <c r="D4198" t="s">
        <v>239</v>
      </c>
      <c r="E4198" t="s">
        <v>1490</v>
      </c>
      <c r="F4198" t="s">
        <v>782</v>
      </c>
      <c r="H4198" t="s">
        <v>811</v>
      </c>
      <c r="M4198" t="s">
        <v>744</v>
      </c>
      <c r="N4198" t="s">
        <v>745</v>
      </c>
      <c r="O4198">
        <v>0</v>
      </c>
      <c r="P4198" t="s">
        <v>783</v>
      </c>
      <c r="Q4198" t="s">
        <v>86</v>
      </c>
      <c r="R4198" t="s">
        <v>86</v>
      </c>
      <c r="S4198" s="71">
        <v>45427</v>
      </c>
      <c r="T4198" s="94">
        <v>0.39583333333333331</v>
      </c>
      <c r="U4198" s="71">
        <v>45427</v>
      </c>
      <c r="V4198" s="94">
        <v>0.52083333333333337</v>
      </c>
      <c r="W4198">
        <v>180</v>
      </c>
      <c r="X4198">
        <v>3</v>
      </c>
      <c r="Y4198" t="s">
        <v>35</v>
      </c>
      <c r="AB4198" t="s">
        <v>1223</v>
      </c>
      <c r="AC4198" t="s">
        <v>1224</v>
      </c>
      <c r="AD4198">
        <v>96210</v>
      </c>
    </row>
    <row r="4199" spans="1:30" x14ac:dyDescent="0.25">
      <c r="A4199" t="s">
        <v>1489</v>
      </c>
      <c r="D4199" t="s">
        <v>239</v>
      </c>
      <c r="E4199" t="s">
        <v>1490</v>
      </c>
      <c r="F4199" t="s">
        <v>782</v>
      </c>
      <c r="H4199" t="s">
        <v>811</v>
      </c>
      <c r="M4199" t="s">
        <v>776</v>
      </c>
      <c r="N4199" t="s">
        <v>777</v>
      </c>
      <c r="P4199" t="s">
        <v>788</v>
      </c>
      <c r="Q4199" t="s">
        <v>86</v>
      </c>
      <c r="R4199" t="s">
        <v>86</v>
      </c>
      <c r="S4199" s="71">
        <v>45427</v>
      </c>
      <c r="T4199" s="94">
        <v>0.39583333333333331</v>
      </c>
      <c r="U4199" s="71">
        <v>45427</v>
      </c>
      <c r="V4199" s="94">
        <v>0.52083333333333337</v>
      </c>
      <c r="W4199">
        <v>13</v>
      </c>
      <c r="X4199">
        <v>0.21666666700000001</v>
      </c>
      <c r="Y4199" t="s">
        <v>35</v>
      </c>
      <c r="AB4199" t="s">
        <v>1223</v>
      </c>
      <c r="AC4199" t="s">
        <v>1224</v>
      </c>
      <c r="AD4199">
        <v>96210</v>
      </c>
    </row>
    <row r="4200" spans="1:30" x14ac:dyDescent="0.25">
      <c r="A4200" t="s">
        <v>1489</v>
      </c>
      <c r="D4200" t="s">
        <v>239</v>
      </c>
      <c r="E4200" t="s">
        <v>1490</v>
      </c>
      <c r="F4200" t="s">
        <v>782</v>
      </c>
      <c r="H4200" t="s">
        <v>811</v>
      </c>
      <c r="M4200" t="s">
        <v>744</v>
      </c>
      <c r="N4200" t="s">
        <v>796</v>
      </c>
      <c r="O4200">
        <v>0</v>
      </c>
      <c r="P4200" t="s">
        <v>797</v>
      </c>
      <c r="Q4200" t="s">
        <v>747</v>
      </c>
      <c r="R4200" t="s">
        <v>747</v>
      </c>
      <c r="S4200" s="71">
        <v>45427</v>
      </c>
      <c r="T4200" s="94">
        <v>0.52083333333333337</v>
      </c>
      <c r="U4200" s="71">
        <v>45427</v>
      </c>
      <c r="V4200" s="94">
        <v>0.54166666666666663</v>
      </c>
      <c r="W4200">
        <v>30</v>
      </c>
      <c r="X4200">
        <v>0.5</v>
      </c>
      <c r="AB4200" t="s">
        <v>798</v>
      </c>
      <c r="AC4200" t="s">
        <v>799</v>
      </c>
      <c r="AD4200">
        <v>129064</v>
      </c>
    </row>
    <row r="4201" spans="1:30" x14ac:dyDescent="0.25">
      <c r="A4201" t="s">
        <v>1489</v>
      </c>
      <c r="D4201" t="s">
        <v>239</v>
      </c>
      <c r="E4201" t="s">
        <v>1490</v>
      </c>
      <c r="F4201" t="s">
        <v>782</v>
      </c>
      <c r="H4201" t="s">
        <v>811</v>
      </c>
      <c r="M4201" t="s">
        <v>744</v>
      </c>
      <c r="N4201" t="s">
        <v>745</v>
      </c>
      <c r="O4201">
        <v>0</v>
      </c>
      <c r="P4201" t="s">
        <v>783</v>
      </c>
      <c r="Q4201" t="s">
        <v>86</v>
      </c>
      <c r="R4201" t="s">
        <v>86</v>
      </c>
      <c r="S4201" s="71">
        <v>45427</v>
      </c>
      <c r="T4201" s="94">
        <v>0.54166666666666663</v>
      </c>
      <c r="U4201" s="71">
        <v>45427</v>
      </c>
      <c r="V4201" s="94">
        <v>0.625</v>
      </c>
      <c r="W4201">
        <v>120</v>
      </c>
      <c r="X4201">
        <v>2</v>
      </c>
      <c r="Y4201" t="s">
        <v>35</v>
      </c>
      <c r="AB4201" t="s">
        <v>1131</v>
      </c>
      <c r="AC4201" t="s">
        <v>1132</v>
      </c>
      <c r="AD4201">
        <v>124329</v>
      </c>
    </row>
    <row r="4202" spans="1:30" x14ac:dyDescent="0.25">
      <c r="A4202" t="s">
        <v>1489</v>
      </c>
      <c r="D4202" t="s">
        <v>239</v>
      </c>
      <c r="E4202" t="s">
        <v>1490</v>
      </c>
      <c r="F4202" t="s">
        <v>782</v>
      </c>
      <c r="H4202" t="s">
        <v>811</v>
      </c>
      <c r="M4202" t="s">
        <v>789</v>
      </c>
      <c r="N4202" t="s">
        <v>777</v>
      </c>
      <c r="P4202" t="s">
        <v>790</v>
      </c>
      <c r="S4202" s="71">
        <v>45427</v>
      </c>
      <c r="T4202" s="94">
        <v>0.54166666666666663</v>
      </c>
      <c r="U4202" s="71">
        <v>45427</v>
      </c>
      <c r="V4202" s="94">
        <v>0.625</v>
      </c>
      <c r="W4202">
        <v>2.52</v>
      </c>
      <c r="X4202">
        <v>4.2000000000000003E-2</v>
      </c>
      <c r="Y4202" t="s">
        <v>35</v>
      </c>
      <c r="AD4202">
        <v>124329</v>
      </c>
    </row>
    <row r="4203" spans="1:30" x14ac:dyDescent="0.25">
      <c r="A4203" t="s">
        <v>1426</v>
      </c>
      <c r="C4203" t="s">
        <v>1427</v>
      </c>
      <c r="D4203" t="s">
        <v>177</v>
      </c>
      <c r="E4203" t="s">
        <v>1428</v>
      </c>
      <c r="F4203" t="s">
        <v>782</v>
      </c>
      <c r="H4203" t="s">
        <v>743</v>
      </c>
      <c r="I4203">
        <v>25</v>
      </c>
      <c r="J4203">
        <v>35</v>
      </c>
      <c r="M4203" t="s">
        <v>744</v>
      </c>
      <c r="N4203" t="s">
        <v>745</v>
      </c>
      <c r="O4203">
        <v>0</v>
      </c>
      <c r="P4203" t="s">
        <v>783</v>
      </c>
      <c r="Q4203" t="s">
        <v>86</v>
      </c>
      <c r="R4203" t="s">
        <v>86</v>
      </c>
      <c r="S4203" s="71">
        <v>45414</v>
      </c>
      <c r="T4203" s="94">
        <v>0.39583333333333331</v>
      </c>
      <c r="U4203" s="71">
        <v>45414</v>
      </c>
      <c r="V4203" s="94">
        <v>0.52083333333333337</v>
      </c>
      <c r="W4203">
        <v>180</v>
      </c>
      <c r="X4203">
        <v>3</v>
      </c>
      <c r="Y4203" t="s">
        <v>35</v>
      </c>
      <c r="AB4203" t="s">
        <v>1429</v>
      </c>
      <c r="AC4203" t="s">
        <v>1430</v>
      </c>
      <c r="AD4203">
        <v>90759</v>
      </c>
    </row>
    <row r="4204" spans="1:30" x14ac:dyDescent="0.25">
      <c r="A4204" t="s">
        <v>1426</v>
      </c>
      <c r="C4204" t="s">
        <v>1427</v>
      </c>
      <c r="D4204" t="s">
        <v>177</v>
      </c>
      <c r="E4204" t="s">
        <v>1428</v>
      </c>
      <c r="F4204" t="s">
        <v>782</v>
      </c>
      <c r="H4204" t="s">
        <v>743</v>
      </c>
      <c r="I4204">
        <v>25</v>
      </c>
      <c r="J4204">
        <v>35</v>
      </c>
      <c r="M4204" t="s">
        <v>744</v>
      </c>
      <c r="N4204" t="s">
        <v>796</v>
      </c>
      <c r="O4204">
        <v>0</v>
      </c>
      <c r="P4204" t="s">
        <v>797</v>
      </c>
      <c r="Q4204" t="s">
        <v>747</v>
      </c>
      <c r="R4204" t="s">
        <v>747</v>
      </c>
      <c r="S4204" s="71">
        <v>45415</v>
      </c>
      <c r="T4204" s="94">
        <v>0.29166666666666669</v>
      </c>
      <c r="U4204" s="71">
        <v>45415</v>
      </c>
      <c r="V4204" s="94">
        <v>0.3125</v>
      </c>
      <c r="W4204">
        <v>30</v>
      </c>
      <c r="X4204">
        <v>0.5</v>
      </c>
      <c r="AB4204" t="s">
        <v>798</v>
      </c>
      <c r="AC4204" t="s">
        <v>799</v>
      </c>
      <c r="AD4204">
        <v>124742</v>
      </c>
    </row>
    <row r="4205" spans="1:30" x14ac:dyDescent="0.25">
      <c r="A4205" t="s">
        <v>1426</v>
      </c>
      <c r="C4205" t="s">
        <v>1427</v>
      </c>
      <c r="D4205" t="s">
        <v>177</v>
      </c>
      <c r="E4205" t="s">
        <v>1428</v>
      </c>
      <c r="F4205" t="s">
        <v>782</v>
      </c>
      <c r="H4205" t="s">
        <v>743</v>
      </c>
      <c r="I4205">
        <v>25</v>
      </c>
      <c r="J4205">
        <v>35</v>
      </c>
      <c r="M4205" t="s">
        <v>744</v>
      </c>
      <c r="N4205" t="s">
        <v>745</v>
      </c>
      <c r="O4205">
        <v>0</v>
      </c>
      <c r="P4205" t="s">
        <v>819</v>
      </c>
      <c r="Q4205" t="s">
        <v>86</v>
      </c>
      <c r="R4205" t="s">
        <v>86</v>
      </c>
      <c r="S4205" s="71">
        <v>45415</v>
      </c>
      <c r="T4205" s="94">
        <v>0.39583333333333331</v>
      </c>
      <c r="U4205" s="71">
        <v>45415</v>
      </c>
      <c r="V4205" s="94">
        <v>0.4375</v>
      </c>
      <c r="W4205">
        <v>60</v>
      </c>
      <c r="X4205">
        <v>1</v>
      </c>
      <c r="Y4205" t="s">
        <v>35</v>
      </c>
      <c r="AB4205" t="s">
        <v>1431</v>
      </c>
      <c r="AC4205" t="s">
        <v>1432</v>
      </c>
      <c r="AD4205">
        <v>113507</v>
      </c>
    </row>
    <row r="4206" spans="1:30" x14ac:dyDescent="0.25">
      <c r="A4206" t="s">
        <v>1426</v>
      </c>
      <c r="C4206" t="s">
        <v>1427</v>
      </c>
      <c r="D4206" t="s">
        <v>177</v>
      </c>
      <c r="E4206" t="s">
        <v>1428</v>
      </c>
      <c r="F4206" t="s">
        <v>782</v>
      </c>
      <c r="H4206" t="s">
        <v>743</v>
      </c>
      <c r="I4206">
        <v>25</v>
      </c>
      <c r="J4206">
        <v>35</v>
      </c>
      <c r="M4206" t="s">
        <v>776</v>
      </c>
      <c r="N4206" t="s">
        <v>777</v>
      </c>
      <c r="P4206" t="s">
        <v>788</v>
      </c>
      <c r="Q4206" t="s">
        <v>86</v>
      </c>
      <c r="R4206" t="s">
        <v>86</v>
      </c>
      <c r="S4206" s="71">
        <v>45415</v>
      </c>
      <c r="T4206" s="94">
        <v>0.39583333333333331</v>
      </c>
      <c r="U4206" s="71">
        <v>45415</v>
      </c>
      <c r="V4206" s="94">
        <v>0.4375</v>
      </c>
      <c r="W4206">
        <v>10</v>
      </c>
      <c r="X4206">
        <v>0.16666666699999999</v>
      </c>
      <c r="Y4206" t="s">
        <v>35</v>
      </c>
      <c r="AB4206" t="s">
        <v>1431</v>
      </c>
      <c r="AC4206" t="s">
        <v>1432</v>
      </c>
      <c r="AD4206">
        <v>113507</v>
      </c>
    </row>
    <row r="4207" spans="1:30" x14ac:dyDescent="0.25">
      <c r="A4207" t="s">
        <v>1426</v>
      </c>
      <c r="C4207" t="s">
        <v>1427</v>
      </c>
      <c r="D4207" t="s">
        <v>177</v>
      </c>
      <c r="E4207" t="s">
        <v>1428</v>
      </c>
      <c r="F4207" t="s">
        <v>782</v>
      </c>
      <c r="H4207" t="s">
        <v>743</v>
      </c>
      <c r="I4207">
        <v>25</v>
      </c>
      <c r="J4207">
        <v>35</v>
      </c>
      <c r="M4207" t="s">
        <v>744</v>
      </c>
      <c r="N4207" t="s">
        <v>745</v>
      </c>
      <c r="O4207">
        <v>0</v>
      </c>
      <c r="P4207" t="s">
        <v>816</v>
      </c>
      <c r="Q4207" t="s">
        <v>86</v>
      </c>
      <c r="R4207" t="s">
        <v>86</v>
      </c>
      <c r="S4207" s="71">
        <v>45415</v>
      </c>
      <c r="T4207" s="94">
        <v>0.45833333333333331</v>
      </c>
      <c r="U4207" s="71">
        <v>45415</v>
      </c>
      <c r="V4207" s="94">
        <v>0.5</v>
      </c>
      <c r="W4207">
        <v>60</v>
      </c>
      <c r="X4207">
        <v>1</v>
      </c>
      <c r="Y4207" t="s">
        <v>35</v>
      </c>
      <c r="AB4207" t="s">
        <v>1433</v>
      </c>
      <c r="AC4207" t="s">
        <v>1434</v>
      </c>
      <c r="AD4207">
        <v>93213</v>
      </c>
    </row>
    <row r="4208" spans="1:30" x14ac:dyDescent="0.25">
      <c r="A4208" t="s">
        <v>1426</v>
      </c>
      <c r="C4208" t="s">
        <v>1427</v>
      </c>
      <c r="D4208" t="s">
        <v>177</v>
      </c>
      <c r="E4208" t="s">
        <v>1428</v>
      </c>
      <c r="F4208" t="s">
        <v>782</v>
      </c>
      <c r="H4208" t="s">
        <v>743</v>
      </c>
      <c r="I4208">
        <v>25</v>
      </c>
      <c r="J4208">
        <v>35</v>
      </c>
      <c r="M4208" t="s">
        <v>789</v>
      </c>
      <c r="N4208" t="s">
        <v>777</v>
      </c>
      <c r="P4208" t="s">
        <v>790</v>
      </c>
      <c r="S4208" s="71">
        <v>45415</v>
      </c>
      <c r="T4208" s="94">
        <v>0.45833333333333331</v>
      </c>
      <c r="U4208" s="71">
        <v>45415</v>
      </c>
      <c r="V4208" s="94">
        <v>0.5</v>
      </c>
      <c r="W4208">
        <v>3.1</v>
      </c>
      <c r="X4208">
        <v>5.1666666999999999E-2</v>
      </c>
      <c r="Y4208" t="s">
        <v>35</v>
      </c>
      <c r="AD4208">
        <v>93213</v>
      </c>
    </row>
    <row r="4209" spans="1:30" x14ac:dyDescent="0.25">
      <c r="A4209" t="s">
        <v>1426</v>
      </c>
      <c r="C4209" t="s">
        <v>1427</v>
      </c>
      <c r="D4209" t="s">
        <v>177</v>
      </c>
      <c r="E4209" t="s">
        <v>1428</v>
      </c>
      <c r="F4209" t="s">
        <v>782</v>
      </c>
      <c r="H4209" t="s">
        <v>743</v>
      </c>
      <c r="I4209">
        <v>25</v>
      </c>
      <c r="J4209">
        <v>35</v>
      </c>
      <c r="M4209" t="s">
        <v>744</v>
      </c>
      <c r="N4209" t="s">
        <v>745</v>
      </c>
      <c r="O4209">
        <v>0</v>
      </c>
      <c r="P4209" t="s">
        <v>783</v>
      </c>
      <c r="Q4209" t="s">
        <v>86</v>
      </c>
      <c r="R4209" t="s">
        <v>86</v>
      </c>
      <c r="S4209" s="71">
        <v>45415</v>
      </c>
      <c r="T4209" s="94">
        <v>0.5</v>
      </c>
      <c r="U4209" s="71">
        <v>45415</v>
      </c>
      <c r="V4209" s="94">
        <v>0.625</v>
      </c>
      <c r="W4209">
        <v>180</v>
      </c>
      <c r="X4209">
        <v>3</v>
      </c>
      <c r="Y4209" t="s">
        <v>35</v>
      </c>
      <c r="Z4209" t="s">
        <v>985</v>
      </c>
      <c r="AB4209" t="s">
        <v>1433</v>
      </c>
      <c r="AC4209" t="s">
        <v>1434</v>
      </c>
      <c r="AD4209">
        <v>93212</v>
      </c>
    </row>
    <row r="4210" spans="1:30" x14ac:dyDescent="0.25">
      <c r="A4210" t="s">
        <v>1426</v>
      </c>
      <c r="C4210" t="s">
        <v>1427</v>
      </c>
      <c r="D4210" t="s">
        <v>177</v>
      </c>
      <c r="E4210" t="s">
        <v>1428</v>
      </c>
      <c r="F4210" t="s">
        <v>782</v>
      </c>
      <c r="H4210" t="s">
        <v>743</v>
      </c>
      <c r="I4210">
        <v>25</v>
      </c>
      <c r="J4210">
        <v>35</v>
      </c>
      <c r="M4210" t="s">
        <v>776</v>
      </c>
      <c r="N4210" t="s">
        <v>777</v>
      </c>
      <c r="P4210" t="s">
        <v>788</v>
      </c>
      <c r="Q4210" t="s">
        <v>86</v>
      </c>
      <c r="R4210" t="s">
        <v>86</v>
      </c>
      <c r="S4210" s="71">
        <v>45415</v>
      </c>
      <c r="T4210" s="94">
        <v>0.5</v>
      </c>
      <c r="U4210" s="71">
        <v>45415</v>
      </c>
      <c r="V4210" s="94">
        <v>0.625</v>
      </c>
      <c r="W4210">
        <v>3</v>
      </c>
      <c r="X4210">
        <v>0.05</v>
      </c>
      <c r="Y4210" t="s">
        <v>35</v>
      </c>
      <c r="Z4210" t="s">
        <v>985</v>
      </c>
      <c r="AB4210" t="s">
        <v>1433</v>
      </c>
      <c r="AC4210" t="s">
        <v>1434</v>
      </c>
      <c r="AD4210">
        <v>93212</v>
      </c>
    </row>
    <row r="4211" spans="1:30" x14ac:dyDescent="0.25">
      <c r="A4211" t="s">
        <v>1426</v>
      </c>
      <c r="C4211" t="s">
        <v>1427</v>
      </c>
      <c r="D4211" t="s">
        <v>177</v>
      </c>
      <c r="E4211" t="s">
        <v>1428</v>
      </c>
      <c r="F4211" t="s">
        <v>782</v>
      </c>
      <c r="H4211" t="s">
        <v>743</v>
      </c>
      <c r="I4211">
        <v>25</v>
      </c>
      <c r="J4211">
        <v>35</v>
      </c>
      <c r="M4211" t="s">
        <v>744</v>
      </c>
      <c r="N4211" t="s">
        <v>796</v>
      </c>
      <c r="O4211">
        <v>0</v>
      </c>
      <c r="P4211" t="s">
        <v>797</v>
      </c>
      <c r="Q4211" t="s">
        <v>747</v>
      </c>
      <c r="R4211" t="s">
        <v>747</v>
      </c>
      <c r="S4211" s="71">
        <v>45418</v>
      </c>
      <c r="T4211" s="94">
        <v>0.29166666666666669</v>
      </c>
      <c r="U4211" s="71">
        <v>45418</v>
      </c>
      <c r="V4211" s="94">
        <v>0.3125</v>
      </c>
      <c r="W4211">
        <v>30</v>
      </c>
      <c r="X4211">
        <v>0.5</v>
      </c>
      <c r="AB4211" t="s">
        <v>798</v>
      </c>
      <c r="AC4211" t="s">
        <v>799</v>
      </c>
      <c r="AD4211">
        <v>125880</v>
      </c>
    </row>
    <row r="4212" spans="1:30" x14ac:dyDescent="0.25">
      <c r="A4212" t="s">
        <v>1426</v>
      </c>
      <c r="C4212" t="s">
        <v>1427</v>
      </c>
      <c r="D4212" t="s">
        <v>177</v>
      </c>
      <c r="E4212" t="s">
        <v>1428</v>
      </c>
      <c r="F4212" t="s">
        <v>782</v>
      </c>
      <c r="H4212" t="s">
        <v>743</v>
      </c>
      <c r="I4212">
        <v>25</v>
      </c>
      <c r="J4212">
        <v>35</v>
      </c>
      <c r="M4212" t="s">
        <v>744</v>
      </c>
      <c r="N4212" t="s">
        <v>745</v>
      </c>
      <c r="O4212">
        <v>0</v>
      </c>
      <c r="P4212" t="s">
        <v>783</v>
      </c>
      <c r="Q4212" t="s">
        <v>86</v>
      </c>
      <c r="R4212" t="s">
        <v>86</v>
      </c>
      <c r="S4212" s="71">
        <v>45418</v>
      </c>
      <c r="T4212" s="94">
        <v>0.3125</v>
      </c>
      <c r="U4212" s="71">
        <v>45418</v>
      </c>
      <c r="V4212" s="94">
        <v>0.5</v>
      </c>
      <c r="W4212">
        <v>270</v>
      </c>
      <c r="X4212">
        <v>4.5</v>
      </c>
      <c r="Y4212" t="s">
        <v>35</v>
      </c>
      <c r="AB4212" t="s">
        <v>1273</v>
      </c>
      <c r="AC4212" t="s">
        <v>1274</v>
      </c>
      <c r="AD4212">
        <v>110341</v>
      </c>
    </row>
    <row r="4213" spans="1:30" x14ac:dyDescent="0.25">
      <c r="A4213" t="s">
        <v>1426</v>
      </c>
      <c r="C4213" t="s">
        <v>1427</v>
      </c>
      <c r="D4213" t="s">
        <v>177</v>
      </c>
      <c r="E4213" t="s">
        <v>1428</v>
      </c>
      <c r="F4213" t="s">
        <v>782</v>
      </c>
      <c r="H4213" t="s">
        <v>743</v>
      </c>
      <c r="I4213">
        <v>25</v>
      </c>
      <c r="J4213">
        <v>35</v>
      </c>
      <c r="M4213" t="s">
        <v>744</v>
      </c>
      <c r="N4213" t="s">
        <v>745</v>
      </c>
      <c r="O4213">
        <v>0</v>
      </c>
      <c r="P4213" t="s">
        <v>783</v>
      </c>
      <c r="Q4213" t="s">
        <v>86</v>
      </c>
      <c r="R4213" t="s">
        <v>86</v>
      </c>
      <c r="S4213" s="71">
        <v>45418</v>
      </c>
      <c r="T4213" s="94">
        <v>0.52083333333333337</v>
      </c>
      <c r="U4213" s="71">
        <v>45418</v>
      </c>
      <c r="V4213" s="94">
        <v>0.64583333333333337</v>
      </c>
      <c r="W4213">
        <v>180</v>
      </c>
      <c r="X4213">
        <v>3</v>
      </c>
      <c r="Y4213" t="s">
        <v>35</v>
      </c>
      <c r="AB4213" t="s">
        <v>1429</v>
      </c>
      <c r="AC4213" t="s">
        <v>1430</v>
      </c>
      <c r="AD4213">
        <v>93645</v>
      </c>
    </row>
    <row r="4214" spans="1:30" x14ac:dyDescent="0.25">
      <c r="A4214" t="s">
        <v>1426</v>
      </c>
      <c r="C4214" t="s">
        <v>1427</v>
      </c>
      <c r="D4214" t="s">
        <v>177</v>
      </c>
      <c r="E4214" t="s">
        <v>1428</v>
      </c>
      <c r="F4214" t="s">
        <v>782</v>
      </c>
      <c r="H4214" t="s">
        <v>743</v>
      </c>
      <c r="I4214">
        <v>25</v>
      </c>
      <c r="J4214">
        <v>35</v>
      </c>
      <c r="M4214" t="s">
        <v>776</v>
      </c>
      <c r="N4214" t="s">
        <v>777</v>
      </c>
      <c r="P4214" t="s">
        <v>788</v>
      </c>
      <c r="Q4214" t="s">
        <v>86</v>
      </c>
      <c r="R4214" t="s">
        <v>86</v>
      </c>
      <c r="S4214" s="71">
        <v>45418</v>
      </c>
      <c r="T4214" s="94">
        <v>0.52083333333333337</v>
      </c>
      <c r="U4214" s="71">
        <v>45418</v>
      </c>
      <c r="V4214" s="94">
        <v>0.64583333333333337</v>
      </c>
      <c r="W4214">
        <v>8</v>
      </c>
      <c r="X4214">
        <v>0.133333333</v>
      </c>
      <c r="Y4214" t="s">
        <v>35</v>
      </c>
      <c r="AB4214" t="s">
        <v>1429</v>
      </c>
      <c r="AC4214" t="s">
        <v>1430</v>
      </c>
      <c r="AD4214">
        <v>93645</v>
      </c>
    </row>
    <row r="4215" spans="1:30" x14ac:dyDescent="0.25">
      <c r="A4215" t="s">
        <v>1426</v>
      </c>
      <c r="C4215" t="s">
        <v>1427</v>
      </c>
      <c r="D4215" t="s">
        <v>177</v>
      </c>
      <c r="E4215" t="s">
        <v>1428</v>
      </c>
      <c r="F4215" t="s">
        <v>782</v>
      </c>
      <c r="H4215" t="s">
        <v>743</v>
      </c>
      <c r="I4215">
        <v>25</v>
      </c>
      <c r="J4215">
        <v>35</v>
      </c>
      <c r="M4215" t="s">
        <v>789</v>
      </c>
      <c r="N4215" t="s">
        <v>777</v>
      </c>
      <c r="P4215" t="s">
        <v>790</v>
      </c>
      <c r="S4215" s="71">
        <v>45418</v>
      </c>
      <c r="T4215" s="94">
        <v>0.52083333333333337</v>
      </c>
      <c r="U4215" s="71">
        <v>45418</v>
      </c>
      <c r="V4215" s="94">
        <v>0.64583333333333337</v>
      </c>
      <c r="W4215">
        <v>5.31</v>
      </c>
      <c r="X4215">
        <v>8.8499999999999995E-2</v>
      </c>
      <c r="Y4215" t="s">
        <v>35</v>
      </c>
      <c r="AD4215">
        <v>93645</v>
      </c>
    </row>
    <row r="4216" spans="1:30" x14ac:dyDescent="0.25">
      <c r="A4216" t="s">
        <v>1426</v>
      </c>
      <c r="C4216" t="s">
        <v>1427</v>
      </c>
      <c r="D4216" t="s">
        <v>177</v>
      </c>
      <c r="E4216" t="s">
        <v>1428</v>
      </c>
      <c r="F4216" t="s">
        <v>782</v>
      </c>
      <c r="H4216" t="s">
        <v>743</v>
      </c>
      <c r="I4216">
        <v>25</v>
      </c>
      <c r="J4216">
        <v>35</v>
      </c>
      <c r="M4216" t="s">
        <v>744</v>
      </c>
      <c r="N4216" t="s">
        <v>796</v>
      </c>
      <c r="O4216">
        <v>0</v>
      </c>
      <c r="P4216" t="s">
        <v>797</v>
      </c>
      <c r="Q4216" t="s">
        <v>747</v>
      </c>
      <c r="R4216" t="s">
        <v>747</v>
      </c>
      <c r="S4216" s="71">
        <v>45419</v>
      </c>
      <c r="T4216" s="94">
        <v>0.29166666666666669</v>
      </c>
      <c r="U4216" s="71">
        <v>45419</v>
      </c>
      <c r="V4216" s="94">
        <v>0.32291666666666669</v>
      </c>
      <c r="W4216">
        <v>45</v>
      </c>
      <c r="X4216">
        <v>0.75</v>
      </c>
      <c r="AB4216" t="s">
        <v>798</v>
      </c>
      <c r="AC4216" t="s">
        <v>799</v>
      </c>
      <c r="AD4216">
        <v>126634</v>
      </c>
    </row>
    <row r="4217" spans="1:30" x14ac:dyDescent="0.25">
      <c r="A4217" t="s">
        <v>1426</v>
      </c>
      <c r="C4217" t="s">
        <v>1427</v>
      </c>
      <c r="D4217" t="s">
        <v>177</v>
      </c>
      <c r="E4217" t="s">
        <v>1428</v>
      </c>
      <c r="F4217" t="s">
        <v>782</v>
      </c>
      <c r="H4217" t="s">
        <v>743</v>
      </c>
      <c r="I4217">
        <v>25</v>
      </c>
      <c r="J4217">
        <v>35</v>
      </c>
      <c r="M4217" t="s">
        <v>744</v>
      </c>
      <c r="N4217" t="s">
        <v>745</v>
      </c>
      <c r="O4217">
        <v>0</v>
      </c>
      <c r="P4217" t="s">
        <v>819</v>
      </c>
      <c r="Q4217" t="s">
        <v>86</v>
      </c>
      <c r="R4217" t="s">
        <v>86</v>
      </c>
      <c r="S4217" s="71">
        <v>45419</v>
      </c>
      <c r="T4217" s="94">
        <v>0.32291666666666669</v>
      </c>
      <c r="U4217" s="71">
        <v>45419</v>
      </c>
      <c r="V4217" s="94">
        <v>0.36458333333333331</v>
      </c>
      <c r="W4217">
        <v>60</v>
      </c>
      <c r="X4217">
        <v>1</v>
      </c>
      <c r="Y4217" t="s">
        <v>35</v>
      </c>
      <c r="AB4217" t="s">
        <v>867</v>
      </c>
      <c r="AC4217" t="s">
        <v>868</v>
      </c>
      <c r="AD4217">
        <v>121657</v>
      </c>
    </row>
    <row r="4218" spans="1:30" x14ac:dyDescent="0.25">
      <c r="A4218" t="s">
        <v>1426</v>
      </c>
      <c r="C4218" t="s">
        <v>1427</v>
      </c>
      <c r="D4218" t="s">
        <v>177</v>
      </c>
      <c r="E4218" t="s">
        <v>1428</v>
      </c>
      <c r="F4218" t="s">
        <v>782</v>
      </c>
      <c r="H4218" t="s">
        <v>743</v>
      </c>
      <c r="I4218">
        <v>25</v>
      </c>
      <c r="J4218">
        <v>35</v>
      </c>
      <c r="M4218" t="s">
        <v>744</v>
      </c>
      <c r="N4218" t="s">
        <v>796</v>
      </c>
      <c r="O4218">
        <v>0</v>
      </c>
      <c r="P4218" t="s">
        <v>797</v>
      </c>
      <c r="Q4218" t="s">
        <v>747</v>
      </c>
      <c r="R4218" t="s">
        <v>747</v>
      </c>
      <c r="S4218" s="71">
        <v>45419</v>
      </c>
      <c r="T4218" s="94">
        <v>0.36458333333333331</v>
      </c>
      <c r="U4218" s="71">
        <v>45419</v>
      </c>
      <c r="V4218" s="94">
        <v>0.38541666666666669</v>
      </c>
      <c r="W4218">
        <v>30</v>
      </c>
      <c r="X4218">
        <v>0.5</v>
      </c>
      <c r="AB4218" t="s">
        <v>798</v>
      </c>
      <c r="AC4218" t="s">
        <v>799</v>
      </c>
      <c r="AD4218">
        <v>126635</v>
      </c>
    </row>
    <row r="4219" spans="1:30" x14ac:dyDescent="0.25">
      <c r="A4219" t="s">
        <v>1426</v>
      </c>
      <c r="C4219" t="s">
        <v>1427</v>
      </c>
      <c r="D4219" t="s">
        <v>177</v>
      </c>
      <c r="E4219" t="s">
        <v>1428</v>
      </c>
      <c r="F4219" t="s">
        <v>782</v>
      </c>
      <c r="H4219" t="s">
        <v>743</v>
      </c>
      <c r="I4219">
        <v>25</v>
      </c>
      <c r="J4219">
        <v>35</v>
      </c>
      <c r="M4219" t="s">
        <v>744</v>
      </c>
      <c r="N4219" t="s">
        <v>745</v>
      </c>
      <c r="O4219">
        <v>0</v>
      </c>
      <c r="P4219" t="s">
        <v>783</v>
      </c>
      <c r="Q4219" t="s">
        <v>86</v>
      </c>
      <c r="R4219" t="s">
        <v>86</v>
      </c>
      <c r="S4219" s="71">
        <v>45419</v>
      </c>
      <c r="T4219" s="94">
        <v>0.38541666666666669</v>
      </c>
      <c r="U4219" s="71">
        <v>45419</v>
      </c>
      <c r="V4219" s="94">
        <v>0.51041666666666663</v>
      </c>
      <c r="W4219">
        <v>180</v>
      </c>
      <c r="X4219">
        <v>3</v>
      </c>
      <c r="Y4219" t="s">
        <v>35</v>
      </c>
      <c r="Z4219" t="s">
        <v>985</v>
      </c>
      <c r="AB4219" t="s">
        <v>1331</v>
      </c>
      <c r="AC4219" t="s">
        <v>1332</v>
      </c>
      <c r="AD4219">
        <v>93294</v>
      </c>
    </row>
    <row r="4220" spans="1:30" x14ac:dyDescent="0.25">
      <c r="A4220" t="s">
        <v>1426</v>
      </c>
      <c r="C4220" t="s">
        <v>1427</v>
      </c>
      <c r="D4220" t="s">
        <v>177</v>
      </c>
      <c r="E4220" t="s">
        <v>1428</v>
      </c>
      <c r="F4220" t="s">
        <v>782</v>
      </c>
      <c r="H4220" t="s">
        <v>743</v>
      </c>
      <c r="I4220">
        <v>25</v>
      </c>
      <c r="J4220">
        <v>35</v>
      </c>
      <c r="M4220" t="s">
        <v>776</v>
      </c>
      <c r="N4220" t="s">
        <v>777</v>
      </c>
      <c r="P4220" t="s">
        <v>788</v>
      </c>
      <c r="Q4220" t="s">
        <v>86</v>
      </c>
      <c r="R4220" t="s">
        <v>86</v>
      </c>
      <c r="S4220" s="71">
        <v>45419</v>
      </c>
      <c r="T4220" s="94">
        <v>0.38541666666666669</v>
      </c>
      <c r="U4220" s="71">
        <v>45419</v>
      </c>
      <c r="V4220" s="94">
        <v>0.51041666666666663</v>
      </c>
      <c r="W4220">
        <v>3</v>
      </c>
      <c r="X4220">
        <v>0.05</v>
      </c>
      <c r="Y4220" t="s">
        <v>35</v>
      </c>
      <c r="Z4220" t="s">
        <v>985</v>
      </c>
      <c r="AB4220" t="s">
        <v>1331</v>
      </c>
      <c r="AC4220" t="s">
        <v>1332</v>
      </c>
      <c r="AD4220">
        <v>93294</v>
      </c>
    </row>
    <row r="4221" spans="1:30" x14ac:dyDescent="0.25">
      <c r="A4221" t="s">
        <v>1426</v>
      </c>
      <c r="C4221" t="s">
        <v>1427</v>
      </c>
      <c r="D4221" t="s">
        <v>177</v>
      </c>
      <c r="E4221" t="s">
        <v>1428</v>
      </c>
      <c r="F4221" t="s">
        <v>782</v>
      </c>
      <c r="H4221" t="s">
        <v>743</v>
      </c>
      <c r="I4221">
        <v>25</v>
      </c>
      <c r="J4221">
        <v>35</v>
      </c>
      <c r="M4221" t="s">
        <v>789</v>
      </c>
      <c r="N4221" t="s">
        <v>777</v>
      </c>
      <c r="P4221" t="s">
        <v>790</v>
      </c>
      <c r="S4221" s="71">
        <v>45419</v>
      </c>
      <c r="T4221" s="94">
        <v>0.38541666666666669</v>
      </c>
      <c r="U4221" s="71">
        <v>45419</v>
      </c>
      <c r="V4221" s="94">
        <v>0.51041666666666663</v>
      </c>
      <c r="W4221">
        <v>4.67</v>
      </c>
      <c r="X4221">
        <v>7.7833333000000005E-2</v>
      </c>
      <c r="Y4221" t="s">
        <v>35</v>
      </c>
      <c r="AD4221">
        <v>93294</v>
      </c>
    </row>
    <row r="4222" spans="1:30" x14ac:dyDescent="0.25">
      <c r="A4222" t="s">
        <v>1426</v>
      </c>
      <c r="C4222" t="s">
        <v>1427</v>
      </c>
      <c r="D4222" t="s">
        <v>177</v>
      </c>
      <c r="E4222" t="s">
        <v>1428</v>
      </c>
      <c r="F4222" t="s">
        <v>782</v>
      </c>
      <c r="H4222" t="s">
        <v>743</v>
      </c>
      <c r="I4222">
        <v>25</v>
      </c>
      <c r="J4222">
        <v>35</v>
      </c>
      <c r="M4222" t="s">
        <v>744</v>
      </c>
      <c r="N4222" t="s">
        <v>745</v>
      </c>
      <c r="O4222">
        <v>0</v>
      </c>
      <c r="P4222" t="s">
        <v>791</v>
      </c>
      <c r="Q4222" t="s">
        <v>85</v>
      </c>
      <c r="R4222" t="s">
        <v>792</v>
      </c>
      <c r="S4222" s="71">
        <v>45419</v>
      </c>
      <c r="T4222" s="94">
        <v>0.52083333333333337</v>
      </c>
      <c r="U4222" s="71">
        <v>45419</v>
      </c>
      <c r="V4222" s="94">
        <v>0.60416666666666663</v>
      </c>
      <c r="W4222">
        <v>120</v>
      </c>
      <c r="X4222">
        <v>2</v>
      </c>
      <c r="Y4222" t="s">
        <v>34</v>
      </c>
      <c r="AB4222" t="s">
        <v>972</v>
      </c>
      <c r="AC4222" t="s">
        <v>973</v>
      </c>
      <c r="AD4222">
        <v>93894</v>
      </c>
    </row>
    <row r="4223" spans="1:30" x14ac:dyDescent="0.25">
      <c r="A4223" t="s">
        <v>1426</v>
      </c>
      <c r="C4223" t="s">
        <v>1427</v>
      </c>
      <c r="D4223" t="s">
        <v>177</v>
      </c>
      <c r="E4223" t="s">
        <v>1428</v>
      </c>
      <c r="F4223" t="s">
        <v>782</v>
      </c>
      <c r="H4223" t="s">
        <v>743</v>
      </c>
      <c r="I4223">
        <v>25</v>
      </c>
      <c r="J4223">
        <v>35</v>
      </c>
      <c r="M4223" t="s">
        <v>789</v>
      </c>
      <c r="N4223" t="s">
        <v>777</v>
      </c>
      <c r="P4223" t="s">
        <v>790</v>
      </c>
      <c r="S4223" s="71">
        <v>45419</v>
      </c>
      <c r="T4223" s="94">
        <v>0.52083333333333337</v>
      </c>
      <c r="U4223" s="71">
        <v>45419</v>
      </c>
      <c r="V4223" s="94">
        <v>0.60416666666666663</v>
      </c>
      <c r="W4223">
        <v>2.54</v>
      </c>
      <c r="X4223">
        <v>4.2333333000000001E-2</v>
      </c>
      <c r="Y4223" t="s">
        <v>34</v>
      </c>
      <c r="AD4223">
        <v>93894</v>
      </c>
    </row>
    <row r="4224" spans="1:30" x14ac:dyDescent="0.25">
      <c r="A4224" t="s">
        <v>1426</v>
      </c>
      <c r="C4224" t="s">
        <v>1427</v>
      </c>
      <c r="D4224" t="s">
        <v>177</v>
      </c>
      <c r="E4224" t="s">
        <v>1428</v>
      </c>
      <c r="F4224" t="s">
        <v>782</v>
      </c>
      <c r="H4224" t="s">
        <v>743</v>
      </c>
      <c r="I4224">
        <v>25</v>
      </c>
      <c r="J4224">
        <v>35</v>
      </c>
      <c r="M4224" t="s">
        <v>744</v>
      </c>
      <c r="N4224" t="s">
        <v>745</v>
      </c>
      <c r="O4224">
        <v>0</v>
      </c>
      <c r="P4224" t="s">
        <v>783</v>
      </c>
      <c r="Q4224" t="s">
        <v>86</v>
      </c>
      <c r="R4224" t="s">
        <v>86</v>
      </c>
      <c r="S4224" s="71">
        <v>45419</v>
      </c>
      <c r="T4224" s="94">
        <v>0.625</v>
      </c>
      <c r="U4224" s="71">
        <v>45419</v>
      </c>
      <c r="V4224" s="94">
        <v>0.70833333333333337</v>
      </c>
      <c r="W4224">
        <v>120</v>
      </c>
      <c r="X4224">
        <v>2</v>
      </c>
      <c r="Y4224" t="s">
        <v>35</v>
      </c>
      <c r="AB4224" t="s">
        <v>1277</v>
      </c>
      <c r="AC4224" t="s">
        <v>1278</v>
      </c>
      <c r="AD4224">
        <v>116724</v>
      </c>
    </row>
    <row r="4225" spans="1:30" x14ac:dyDescent="0.25">
      <c r="A4225" t="s">
        <v>1426</v>
      </c>
      <c r="C4225" t="s">
        <v>1427</v>
      </c>
      <c r="D4225" t="s">
        <v>177</v>
      </c>
      <c r="E4225" t="s">
        <v>1428</v>
      </c>
      <c r="F4225" t="s">
        <v>782</v>
      </c>
      <c r="H4225" t="s">
        <v>743</v>
      </c>
      <c r="I4225">
        <v>25</v>
      </c>
      <c r="J4225">
        <v>35</v>
      </c>
      <c r="M4225" t="s">
        <v>776</v>
      </c>
      <c r="N4225" t="s">
        <v>777</v>
      </c>
      <c r="P4225" t="s">
        <v>788</v>
      </c>
      <c r="Q4225" t="s">
        <v>86</v>
      </c>
      <c r="R4225" t="s">
        <v>86</v>
      </c>
      <c r="S4225" s="71">
        <v>45419</v>
      </c>
      <c r="T4225" s="94">
        <v>0.625</v>
      </c>
      <c r="U4225" s="71">
        <v>45419</v>
      </c>
      <c r="V4225" s="94">
        <v>0.70833333333333337</v>
      </c>
      <c r="W4225">
        <v>14</v>
      </c>
      <c r="X4225">
        <v>0.233333333</v>
      </c>
      <c r="Y4225" t="s">
        <v>35</v>
      </c>
      <c r="AB4225" t="s">
        <v>1277</v>
      </c>
      <c r="AC4225" t="s">
        <v>1278</v>
      </c>
      <c r="AD4225">
        <v>116724</v>
      </c>
    </row>
    <row r="4226" spans="1:30" x14ac:dyDescent="0.25">
      <c r="A4226" t="s">
        <v>1426</v>
      </c>
      <c r="C4226" t="s">
        <v>1427</v>
      </c>
      <c r="D4226" t="s">
        <v>177</v>
      </c>
      <c r="E4226" t="s">
        <v>1428</v>
      </c>
      <c r="F4226" t="s">
        <v>782</v>
      </c>
      <c r="H4226" t="s">
        <v>743</v>
      </c>
      <c r="I4226">
        <v>25</v>
      </c>
      <c r="J4226">
        <v>35</v>
      </c>
      <c r="M4226" t="s">
        <v>789</v>
      </c>
      <c r="N4226" t="s">
        <v>777</v>
      </c>
      <c r="P4226" t="s">
        <v>790</v>
      </c>
      <c r="S4226" s="71">
        <v>45419</v>
      </c>
      <c r="T4226" s="94">
        <v>0.625</v>
      </c>
      <c r="U4226" s="71">
        <v>45419</v>
      </c>
      <c r="V4226" s="94">
        <v>0.70833333333333337</v>
      </c>
      <c r="W4226">
        <v>5.0999999999999996</v>
      </c>
      <c r="X4226">
        <v>8.5000000000000006E-2</v>
      </c>
      <c r="Y4226" t="s">
        <v>35</v>
      </c>
      <c r="AD4226">
        <v>116724</v>
      </c>
    </row>
    <row r="4227" spans="1:30" x14ac:dyDescent="0.25">
      <c r="A4227" t="s">
        <v>1426</v>
      </c>
      <c r="C4227" t="s">
        <v>1427</v>
      </c>
      <c r="D4227" t="s">
        <v>177</v>
      </c>
      <c r="E4227" t="s">
        <v>1428</v>
      </c>
      <c r="F4227" t="s">
        <v>782</v>
      </c>
      <c r="H4227" t="s">
        <v>743</v>
      </c>
      <c r="I4227">
        <v>25</v>
      </c>
      <c r="J4227">
        <v>35</v>
      </c>
      <c r="M4227" t="s">
        <v>744</v>
      </c>
      <c r="N4227" t="s">
        <v>745</v>
      </c>
      <c r="O4227">
        <v>0</v>
      </c>
      <c r="P4227" t="s">
        <v>783</v>
      </c>
      <c r="Q4227" t="s">
        <v>86</v>
      </c>
      <c r="R4227" t="s">
        <v>86</v>
      </c>
      <c r="S4227" s="71">
        <v>45420</v>
      </c>
      <c r="T4227" s="94">
        <v>0.35416666666666669</v>
      </c>
      <c r="U4227" s="71">
        <v>45420</v>
      </c>
      <c r="V4227" s="94">
        <v>0.54166666666666663</v>
      </c>
      <c r="W4227">
        <v>270</v>
      </c>
      <c r="X4227">
        <v>4.5</v>
      </c>
      <c r="Y4227" t="s">
        <v>35</v>
      </c>
      <c r="AB4227" t="s">
        <v>1433</v>
      </c>
      <c r="AC4227" t="s">
        <v>1434</v>
      </c>
      <c r="AD4227">
        <v>124735</v>
      </c>
    </row>
    <row r="4228" spans="1:30" x14ac:dyDescent="0.25">
      <c r="A4228" t="s">
        <v>1426</v>
      </c>
      <c r="C4228" t="s">
        <v>1427</v>
      </c>
      <c r="D4228" t="s">
        <v>177</v>
      </c>
      <c r="E4228" t="s">
        <v>1428</v>
      </c>
      <c r="F4228" t="s">
        <v>782</v>
      </c>
      <c r="H4228" t="s">
        <v>743</v>
      </c>
      <c r="I4228">
        <v>25</v>
      </c>
      <c r="J4228">
        <v>35</v>
      </c>
      <c r="M4228" t="s">
        <v>776</v>
      </c>
      <c r="N4228" t="s">
        <v>777</v>
      </c>
      <c r="P4228" t="s">
        <v>788</v>
      </c>
      <c r="Q4228" t="s">
        <v>86</v>
      </c>
      <c r="R4228" t="s">
        <v>86</v>
      </c>
      <c r="S4228" s="71">
        <v>45420</v>
      </c>
      <c r="T4228" s="94">
        <v>0.35416666666666669</v>
      </c>
      <c r="U4228" s="71">
        <v>45420</v>
      </c>
      <c r="V4228" s="94">
        <v>0.54166666666666663</v>
      </c>
      <c r="W4228">
        <v>28</v>
      </c>
      <c r="X4228">
        <v>0.46666666699999998</v>
      </c>
      <c r="Y4228" t="s">
        <v>35</v>
      </c>
      <c r="AB4228" t="s">
        <v>1433</v>
      </c>
      <c r="AC4228" t="s">
        <v>1434</v>
      </c>
      <c r="AD4228">
        <v>124735</v>
      </c>
    </row>
    <row r="4229" spans="1:30" x14ac:dyDescent="0.25">
      <c r="A4229" t="s">
        <v>1426</v>
      </c>
      <c r="C4229" t="s">
        <v>1427</v>
      </c>
      <c r="D4229" t="s">
        <v>177</v>
      </c>
      <c r="E4229" t="s">
        <v>1428</v>
      </c>
      <c r="F4229" t="s">
        <v>782</v>
      </c>
      <c r="H4229" t="s">
        <v>743</v>
      </c>
      <c r="I4229">
        <v>25</v>
      </c>
      <c r="J4229">
        <v>35</v>
      </c>
      <c r="M4229" t="s">
        <v>744</v>
      </c>
      <c r="N4229" t="s">
        <v>745</v>
      </c>
      <c r="O4229">
        <v>0</v>
      </c>
      <c r="P4229" t="s">
        <v>791</v>
      </c>
      <c r="Q4229" t="s">
        <v>85</v>
      </c>
      <c r="R4229" t="s">
        <v>792</v>
      </c>
      <c r="S4229" s="71">
        <v>45420</v>
      </c>
      <c r="T4229" s="94">
        <v>0.58333333333333337</v>
      </c>
      <c r="U4229" s="71">
        <v>45420</v>
      </c>
      <c r="V4229" s="94">
        <v>0.66666666666666663</v>
      </c>
      <c r="W4229">
        <v>120</v>
      </c>
      <c r="X4229">
        <v>2</v>
      </c>
      <c r="Y4229" t="s">
        <v>34</v>
      </c>
      <c r="AB4229" t="s">
        <v>974</v>
      </c>
      <c r="AC4229" t="s">
        <v>975</v>
      </c>
      <c r="AD4229">
        <v>118552</v>
      </c>
    </row>
    <row r="4230" spans="1:30" x14ac:dyDescent="0.25">
      <c r="A4230" t="s">
        <v>1426</v>
      </c>
      <c r="C4230" t="s">
        <v>1427</v>
      </c>
      <c r="D4230" t="s">
        <v>177</v>
      </c>
      <c r="E4230" t="s">
        <v>1428</v>
      </c>
      <c r="F4230" t="s">
        <v>782</v>
      </c>
      <c r="H4230" t="s">
        <v>743</v>
      </c>
      <c r="I4230">
        <v>25</v>
      </c>
      <c r="J4230">
        <v>35</v>
      </c>
      <c r="M4230" t="s">
        <v>789</v>
      </c>
      <c r="N4230" t="s">
        <v>777</v>
      </c>
      <c r="P4230" t="s">
        <v>790</v>
      </c>
      <c r="S4230" s="71">
        <v>45420</v>
      </c>
      <c r="T4230" s="94">
        <v>0.58333333333333337</v>
      </c>
      <c r="U4230" s="71">
        <v>45420</v>
      </c>
      <c r="V4230" s="94">
        <v>0.66666666666666663</v>
      </c>
      <c r="W4230">
        <v>5.98</v>
      </c>
      <c r="X4230">
        <v>9.9666667E-2</v>
      </c>
      <c r="Y4230" t="s">
        <v>34</v>
      </c>
      <c r="AD4230">
        <v>118552</v>
      </c>
    </row>
    <row r="4231" spans="1:30" x14ac:dyDescent="0.25">
      <c r="A4231" t="s">
        <v>1426</v>
      </c>
      <c r="C4231" t="s">
        <v>1427</v>
      </c>
      <c r="D4231" t="s">
        <v>177</v>
      </c>
      <c r="E4231" t="s">
        <v>1428</v>
      </c>
      <c r="F4231" t="s">
        <v>782</v>
      </c>
      <c r="H4231" t="s">
        <v>743</v>
      </c>
      <c r="I4231">
        <v>25</v>
      </c>
      <c r="J4231">
        <v>35</v>
      </c>
      <c r="M4231" t="s">
        <v>744</v>
      </c>
      <c r="N4231" t="s">
        <v>796</v>
      </c>
      <c r="O4231">
        <v>0</v>
      </c>
      <c r="P4231" t="s">
        <v>797</v>
      </c>
      <c r="Q4231" t="s">
        <v>747</v>
      </c>
      <c r="R4231" t="s">
        <v>747</v>
      </c>
      <c r="S4231" s="71">
        <v>45421</v>
      </c>
      <c r="T4231" s="94">
        <v>0.29166666666666669</v>
      </c>
      <c r="U4231" s="71">
        <v>45421</v>
      </c>
      <c r="V4231" s="94">
        <v>0.3125</v>
      </c>
      <c r="W4231">
        <v>30</v>
      </c>
      <c r="X4231">
        <v>0.5</v>
      </c>
      <c r="AB4231" t="s">
        <v>798</v>
      </c>
      <c r="AC4231" t="s">
        <v>799</v>
      </c>
      <c r="AD4231">
        <v>127032</v>
      </c>
    </row>
    <row r="4232" spans="1:30" x14ac:dyDescent="0.25">
      <c r="A4232" t="s">
        <v>1426</v>
      </c>
      <c r="C4232" t="s">
        <v>1427</v>
      </c>
      <c r="D4232" t="s">
        <v>177</v>
      </c>
      <c r="E4232" t="s">
        <v>1428</v>
      </c>
      <c r="F4232" t="s">
        <v>782</v>
      </c>
      <c r="H4232" t="s">
        <v>743</v>
      </c>
      <c r="I4232">
        <v>25</v>
      </c>
      <c r="J4232">
        <v>35</v>
      </c>
      <c r="M4232" t="s">
        <v>744</v>
      </c>
      <c r="N4232" t="s">
        <v>745</v>
      </c>
      <c r="O4232">
        <v>0</v>
      </c>
      <c r="P4232" t="s">
        <v>819</v>
      </c>
      <c r="Q4232" t="s">
        <v>86</v>
      </c>
      <c r="R4232" t="s">
        <v>86</v>
      </c>
      <c r="S4232" s="71">
        <v>45421</v>
      </c>
      <c r="T4232" s="94">
        <v>0.33333333333333331</v>
      </c>
      <c r="U4232" s="71">
        <v>45421</v>
      </c>
      <c r="V4232" s="94">
        <v>0.375</v>
      </c>
      <c r="W4232">
        <v>60</v>
      </c>
      <c r="X4232">
        <v>1</v>
      </c>
      <c r="Y4232" t="s">
        <v>35</v>
      </c>
      <c r="AB4232" t="s">
        <v>814</v>
      </c>
      <c r="AC4232" t="s">
        <v>815</v>
      </c>
      <c r="AD4232">
        <v>93298</v>
      </c>
    </row>
    <row r="4233" spans="1:30" x14ac:dyDescent="0.25">
      <c r="A4233" t="s">
        <v>1426</v>
      </c>
      <c r="C4233" t="s">
        <v>1427</v>
      </c>
      <c r="D4233" t="s">
        <v>177</v>
      </c>
      <c r="E4233" t="s">
        <v>1428</v>
      </c>
      <c r="F4233" t="s">
        <v>782</v>
      </c>
      <c r="H4233" t="s">
        <v>743</v>
      </c>
      <c r="I4233">
        <v>25</v>
      </c>
      <c r="J4233">
        <v>35</v>
      </c>
      <c r="M4233" t="s">
        <v>744</v>
      </c>
      <c r="N4233" t="s">
        <v>745</v>
      </c>
      <c r="O4233">
        <v>0</v>
      </c>
      <c r="P4233" t="s">
        <v>783</v>
      </c>
      <c r="Q4233" t="s">
        <v>86</v>
      </c>
      <c r="R4233" t="s">
        <v>86</v>
      </c>
      <c r="S4233" s="71">
        <v>45421</v>
      </c>
      <c r="T4233" s="94">
        <v>0.39583333333333331</v>
      </c>
      <c r="U4233" s="71">
        <v>45421</v>
      </c>
      <c r="V4233" s="94">
        <v>0.52083333333333337</v>
      </c>
      <c r="W4233">
        <v>180</v>
      </c>
      <c r="X4233">
        <v>3</v>
      </c>
      <c r="Y4233" t="s">
        <v>35</v>
      </c>
      <c r="AB4233" t="s">
        <v>1429</v>
      </c>
      <c r="AC4233" t="s">
        <v>1430</v>
      </c>
      <c r="AD4233">
        <v>93644</v>
      </c>
    </row>
    <row r="4234" spans="1:30" x14ac:dyDescent="0.25">
      <c r="A4234" t="s">
        <v>1426</v>
      </c>
      <c r="C4234" t="s">
        <v>1427</v>
      </c>
      <c r="D4234" t="s">
        <v>177</v>
      </c>
      <c r="E4234" t="s">
        <v>1428</v>
      </c>
      <c r="F4234" t="s">
        <v>782</v>
      </c>
      <c r="H4234" t="s">
        <v>743</v>
      </c>
      <c r="I4234">
        <v>25</v>
      </c>
      <c r="J4234">
        <v>35</v>
      </c>
      <c r="M4234" t="s">
        <v>776</v>
      </c>
      <c r="N4234" t="s">
        <v>777</v>
      </c>
      <c r="P4234" t="s">
        <v>788</v>
      </c>
      <c r="Q4234" t="s">
        <v>86</v>
      </c>
      <c r="R4234" t="s">
        <v>86</v>
      </c>
      <c r="S4234" s="71">
        <v>45421</v>
      </c>
      <c r="T4234" s="94">
        <v>0.39583333333333331</v>
      </c>
      <c r="U4234" s="71">
        <v>45421</v>
      </c>
      <c r="V4234" s="94">
        <v>0.52083333333333337</v>
      </c>
      <c r="W4234">
        <v>8</v>
      </c>
      <c r="X4234">
        <v>0.133333333</v>
      </c>
      <c r="Y4234" t="s">
        <v>35</v>
      </c>
      <c r="AB4234" t="s">
        <v>1429</v>
      </c>
      <c r="AC4234" t="s">
        <v>1430</v>
      </c>
      <c r="AD4234">
        <v>93644</v>
      </c>
    </row>
    <row r="4235" spans="1:30" x14ac:dyDescent="0.25">
      <c r="A4235" t="s">
        <v>1426</v>
      </c>
      <c r="C4235" t="s">
        <v>1427</v>
      </c>
      <c r="D4235" t="s">
        <v>177</v>
      </c>
      <c r="E4235" t="s">
        <v>1428</v>
      </c>
      <c r="F4235" t="s">
        <v>782</v>
      </c>
      <c r="H4235" t="s">
        <v>743</v>
      </c>
      <c r="I4235">
        <v>25</v>
      </c>
      <c r="J4235">
        <v>35</v>
      </c>
      <c r="M4235" t="s">
        <v>776</v>
      </c>
      <c r="N4235" t="s">
        <v>777</v>
      </c>
      <c r="P4235" t="s">
        <v>788</v>
      </c>
      <c r="Q4235" t="s">
        <v>86</v>
      </c>
      <c r="R4235" t="s">
        <v>86</v>
      </c>
      <c r="S4235" s="71">
        <v>45421</v>
      </c>
      <c r="T4235" s="94">
        <v>0.39583333333333331</v>
      </c>
      <c r="U4235" s="71">
        <v>45421</v>
      </c>
      <c r="V4235" s="94">
        <v>0.52083333333333337</v>
      </c>
      <c r="W4235">
        <v>8</v>
      </c>
      <c r="X4235">
        <v>0.133333333</v>
      </c>
      <c r="Y4235" t="s">
        <v>35</v>
      </c>
      <c r="AB4235" t="s">
        <v>1429</v>
      </c>
      <c r="AC4235" t="s">
        <v>1430</v>
      </c>
      <c r="AD4235">
        <v>93644</v>
      </c>
    </row>
    <row r="4236" spans="1:30" x14ac:dyDescent="0.25">
      <c r="A4236" t="s">
        <v>1426</v>
      </c>
      <c r="C4236" t="s">
        <v>1427</v>
      </c>
      <c r="D4236" t="s">
        <v>177</v>
      </c>
      <c r="E4236" t="s">
        <v>1428</v>
      </c>
      <c r="F4236" t="s">
        <v>782</v>
      </c>
      <c r="H4236" t="s">
        <v>743</v>
      </c>
      <c r="I4236">
        <v>25</v>
      </c>
      <c r="J4236">
        <v>35</v>
      </c>
      <c r="M4236" t="s">
        <v>789</v>
      </c>
      <c r="N4236" t="s">
        <v>777</v>
      </c>
      <c r="P4236" t="s">
        <v>790</v>
      </c>
      <c r="S4236" s="71">
        <v>45421</v>
      </c>
      <c r="T4236" s="94">
        <v>0.39583333333333331</v>
      </c>
      <c r="U4236" s="71">
        <v>45421</v>
      </c>
      <c r="V4236" s="94">
        <v>0.52083333333333337</v>
      </c>
      <c r="W4236">
        <v>3.14</v>
      </c>
      <c r="X4236">
        <v>5.2333333000000003E-2</v>
      </c>
      <c r="Y4236" t="s">
        <v>35</v>
      </c>
      <c r="AD4236">
        <v>93644</v>
      </c>
    </row>
    <row r="4237" spans="1:30" x14ac:dyDescent="0.25">
      <c r="A4237" t="s">
        <v>1426</v>
      </c>
      <c r="C4237" t="s">
        <v>1427</v>
      </c>
      <c r="D4237" t="s">
        <v>177</v>
      </c>
      <c r="E4237" t="s">
        <v>1428</v>
      </c>
      <c r="F4237" t="s">
        <v>782</v>
      </c>
      <c r="H4237" t="s">
        <v>743</v>
      </c>
      <c r="I4237">
        <v>25</v>
      </c>
      <c r="J4237">
        <v>35</v>
      </c>
      <c r="M4237" t="s">
        <v>744</v>
      </c>
      <c r="N4237" t="s">
        <v>796</v>
      </c>
      <c r="O4237">
        <v>0</v>
      </c>
      <c r="P4237" t="s">
        <v>797</v>
      </c>
      <c r="Q4237" t="s">
        <v>747</v>
      </c>
      <c r="R4237" t="s">
        <v>747</v>
      </c>
      <c r="S4237" s="71">
        <v>45422</v>
      </c>
      <c r="T4237" s="94">
        <v>0.29166666666666669</v>
      </c>
      <c r="U4237" s="71">
        <v>45422</v>
      </c>
      <c r="V4237" s="94">
        <v>0.3125</v>
      </c>
      <c r="W4237">
        <v>30</v>
      </c>
      <c r="X4237">
        <v>0.5</v>
      </c>
      <c r="AB4237" t="s">
        <v>798</v>
      </c>
      <c r="AC4237" t="s">
        <v>799</v>
      </c>
      <c r="AD4237">
        <v>127273</v>
      </c>
    </row>
    <row r="4238" spans="1:30" x14ac:dyDescent="0.25">
      <c r="A4238" t="s">
        <v>1426</v>
      </c>
      <c r="C4238" t="s">
        <v>1427</v>
      </c>
      <c r="D4238" t="s">
        <v>177</v>
      </c>
      <c r="E4238" t="s">
        <v>1428</v>
      </c>
      <c r="F4238" t="s">
        <v>782</v>
      </c>
      <c r="H4238" t="s">
        <v>743</v>
      </c>
      <c r="I4238">
        <v>25</v>
      </c>
      <c r="J4238">
        <v>35</v>
      </c>
      <c r="M4238" t="s">
        <v>744</v>
      </c>
      <c r="N4238" t="s">
        <v>745</v>
      </c>
      <c r="O4238">
        <v>0</v>
      </c>
      <c r="P4238" t="s">
        <v>819</v>
      </c>
      <c r="Q4238" t="s">
        <v>86</v>
      </c>
      <c r="R4238" t="s">
        <v>86</v>
      </c>
      <c r="S4238" s="71">
        <v>45422</v>
      </c>
      <c r="T4238" s="94">
        <v>0.39583333333333331</v>
      </c>
      <c r="U4238" s="71">
        <v>45422</v>
      </c>
      <c r="V4238" s="94">
        <v>0.4375</v>
      </c>
      <c r="W4238">
        <v>60</v>
      </c>
      <c r="X4238">
        <v>1</v>
      </c>
      <c r="Y4238" t="s">
        <v>35</v>
      </c>
      <c r="AB4238" t="s">
        <v>1431</v>
      </c>
      <c r="AC4238" t="s">
        <v>1432</v>
      </c>
      <c r="AD4238">
        <v>113508</v>
      </c>
    </row>
    <row r="4239" spans="1:30" x14ac:dyDescent="0.25">
      <c r="A4239" t="s">
        <v>1426</v>
      </c>
      <c r="C4239" t="s">
        <v>1427</v>
      </c>
      <c r="D4239" t="s">
        <v>177</v>
      </c>
      <c r="E4239" t="s">
        <v>1428</v>
      </c>
      <c r="F4239" t="s">
        <v>782</v>
      </c>
      <c r="H4239" t="s">
        <v>743</v>
      </c>
      <c r="I4239">
        <v>25</v>
      </c>
      <c r="J4239">
        <v>35</v>
      </c>
      <c r="M4239" t="s">
        <v>776</v>
      </c>
      <c r="N4239" t="s">
        <v>777</v>
      </c>
      <c r="P4239" t="s">
        <v>788</v>
      </c>
      <c r="Q4239" t="s">
        <v>86</v>
      </c>
      <c r="R4239" t="s">
        <v>86</v>
      </c>
      <c r="S4239" s="71">
        <v>45422</v>
      </c>
      <c r="T4239" s="94">
        <v>0.39583333333333331</v>
      </c>
      <c r="U4239" s="71">
        <v>45422</v>
      </c>
      <c r="V4239" s="94">
        <v>0.4375</v>
      </c>
      <c r="W4239">
        <v>5</v>
      </c>
      <c r="X4239">
        <v>8.3333332999999996E-2</v>
      </c>
      <c r="Y4239" t="s">
        <v>35</v>
      </c>
      <c r="AB4239" t="s">
        <v>1431</v>
      </c>
      <c r="AC4239" t="s">
        <v>1432</v>
      </c>
      <c r="AD4239">
        <v>113508</v>
      </c>
    </row>
    <row r="4240" spans="1:30" x14ac:dyDescent="0.25">
      <c r="A4240" t="s">
        <v>1426</v>
      </c>
      <c r="C4240" t="s">
        <v>1427</v>
      </c>
      <c r="D4240" t="s">
        <v>177</v>
      </c>
      <c r="E4240" t="s">
        <v>1428</v>
      </c>
      <c r="F4240" t="s">
        <v>782</v>
      </c>
      <c r="H4240" t="s">
        <v>743</v>
      </c>
      <c r="I4240">
        <v>25</v>
      </c>
      <c r="J4240">
        <v>35</v>
      </c>
      <c r="M4240" t="s">
        <v>744</v>
      </c>
      <c r="N4240" t="s">
        <v>745</v>
      </c>
      <c r="O4240">
        <v>0</v>
      </c>
      <c r="P4240" t="s">
        <v>816</v>
      </c>
      <c r="Q4240" t="s">
        <v>86</v>
      </c>
      <c r="R4240" t="s">
        <v>86</v>
      </c>
      <c r="S4240" s="71">
        <v>45422</v>
      </c>
      <c r="T4240" s="94">
        <v>0.45833333333333331</v>
      </c>
      <c r="U4240" s="71">
        <v>45422</v>
      </c>
      <c r="V4240" s="94">
        <v>0.5</v>
      </c>
      <c r="W4240">
        <v>60</v>
      </c>
      <c r="X4240">
        <v>1</v>
      </c>
      <c r="Y4240" t="s">
        <v>35</v>
      </c>
      <c r="AB4240" t="s">
        <v>1433</v>
      </c>
      <c r="AC4240" t="s">
        <v>1434</v>
      </c>
      <c r="AD4240">
        <v>96134</v>
      </c>
    </row>
    <row r="4241" spans="1:30" x14ac:dyDescent="0.25">
      <c r="A4241" t="s">
        <v>1426</v>
      </c>
      <c r="C4241" t="s">
        <v>1427</v>
      </c>
      <c r="D4241" t="s">
        <v>177</v>
      </c>
      <c r="E4241" t="s">
        <v>1428</v>
      </c>
      <c r="F4241" t="s">
        <v>782</v>
      </c>
      <c r="H4241" t="s">
        <v>743</v>
      </c>
      <c r="I4241">
        <v>25</v>
      </c>
      <c r="J4241">
        <v>35</v>
      </c>
      <c r="M4241" t="s">
        <v>789</v>
      </c>
      <c r="N4241" t="s">
        <v>777</v>
      </c>
      <c r="P4241" t="s">
        <v>790</v>
      </c>
      <c r="S4241" s="71">
        <v>45422</v>
      </c>
      <c r="T4241" s="94">
        <v>0.45833333333333331</v>
      </c>
      <c r="U4241" s="71">
        <v>45422</v>
      </c>
      <c r="V4241" s="94">
        <v>0.5</v>
      </c>
      <c r="W4241">
        <v>3.1</v>
      </c>
      <c r="X4241">
        <v>5.1666666999999999E-2</v>
      </c>
      <c r="Y4241" t="s">
        <v>35</v>
      </c>
      <c r="AD4241">
        <v>96134</v>
      </c>
    </row>
    <row r="4242" spans="1:30" x14ac:dyDescent="0.25">
      <c r="A4242" t="s">
        <v>1426</v>
      </c>
      <c r="C4242" t="s">
        <v>1427</v>
      </c>
      <c r="D4242" t="s">
        <v>177</v>
      </c>
      <c r="E4242" t="s">
        <v>1428</v>
      </c>
      <c r="F4242" t="s">
        <v>782</v>
      </c>
      <c r="H4242" t="s">
        <v>743</v>
      </c>
      <c r="I4242">
        <v>25</v>
      </c>
      <c r="J4242">
        <v>35</v>
      </c>
      <c r="M4242" t="s">
        <v>744</v>
      </c>
      <c r="N4242" t="s">
        <v>745</v>
      </c>
      <c r="O4242">
        <v>0</v>
      </c>
      <c r="P4242" t="s">
        <v>783</v>
      </c>
      <c r="Q4242" t="s">
        <v>86</v>
      </c>
      <c r="R4242" t="s">
        <v>86</v>
      </c>
      <c r="S4242" s="71">
        <v>45422</v>
      </c>
      <c r="T4242" s="94">
        <v>0.5</v>
      </c>
      <c r="U4242" s="71">
        <v>45422</v>
      </c>
      <c r="V4242" s="94">
        <v>0.625</v>
      </c>
      <c r="W4242">
        <v>180</v>
      </c>
      <c r="X4242">
        <v>3</v>
      </c>
      <c r="Y4242" t="s">
        <v>35</v>
      </c>
      <c r="Z4242" t="s">
        <v>985</v>
      </c>
      <c r="AB4242" t="s">
        <v>1433</v>
      </c>
      <c r="AC4242" t="s">
        <v>1434</v>
      </c>
      <c r="AD4242">
        <v>96133</v>
      </c>
    </row>
    <row r="4243" spans="1:30" x14ac:dyDescent="0.25">
      <c r="A4243" t="s">
        <v>1426</v>
      </c>
      <c r="C4243" t="s">
        <v>1427</v>
      </c>
      <c r="D4243" t="s">
        <v>177</v>
      </c>
      <c r="E4243" t="s">
        <v>1428</v>
      </c>
      <c r="F4243" t="s">
        <v>782</v>
      </c>
      <c r="H4243" t="s">
        <v>743</v>
      </c>
      <c r="I4243">
        <v>25</v>
      </c>
      <c r="J4243">
        <v>35</v>
      </c>
      <c r="M4243" t="s">
        <v>776</v>
      </c>
      <c r="N4243" t="s">
        <v>777</v>
      </c>
      <c r="P4243" t="s">
        <v>788</v>
      </c>
      <c r="Q4243" t="s">
        <v>86</v>
      </c>
      <c r="R4243" t="s">
        <v>86</v>
      </c>
      <c r="S4243" s="71">
        <v>45422</v>
      </c>
      <c r="T4243" s="94">
        <v>0.5</v>
      </c>
      <c r="U4243" s="71">
        <v>45422</v>
      </c>
      <c r="V4243" s="94">
        <v>0.625</v>
      </c>
      <c r="W4243">
        <v>12</v>
      </c>
      <c r="X4243">
        <v>0.2</v>
      </c>
      <c r="Y4243" t="s">
        <v>35</v>
      </c>
      <c r="Z4243" t="s">
        <v>985</v>
      </c>
      <c r="AB4243" t="s">
        <v>1433</v>
      </c>
      <c r="AC4243" t="s">
        <v>1434</v>
      </c>
      <c r="AD4243">
        <v>96133</v>
      </c>
    </row>
    <row r="4244" spans="1:30" x14ac:dyDescent="0.25">
      <c r="A4244" t="s">
        <v>1426</v>
      </c>
      <c r="C4244" t="s">
        <v>1427</v>
      </c>
      <c r="D4244" t="s">
        <v>177</v>
      </c>
      <c r="E4244" t="s">
        <v>1428</v>
      </c>
      <c r="F4244" t="s">
        <v>782</v>
      </c>
      <c r="H4244" t="s">
        <v>743</v>
      </c>
      <c r="I4244">
        <v>25</v>
      </c>
      <c r="J4244">
        <v>35</v>
      </c>
      <c r="M4244" t="s">
        <v>744</v>
      </c>
      <c r="N4244" t="s">
        <v>796</v>
      </c>
      <c r="O4244">
        <v>0</v>
      </c>
      <c r="P4244" t="s">
        <v>797</v>
      </c>
      <c r="Q4244" t="s">
        <v>747</v>
      </c>
      <c r="R4244" t="s">
        <v>747</v>
      </c>
      <c r="S4244" s="71">
        <v>45425</v>
      </c>
      <c r="T4244" s="94">
        <v>0.29166666666666669</v>
      </c>
      <c r="U4244" s="71">
        <v>45425</v>
      </c>
      <c r="V4244" s="94">
        <v>0.3125</v>
      </c>
      <c r="W4244">
        <v>30</v>
      </c>
      <c r="X4244">
        <v>0.5</v>
      </c>
      <c r="AB4244" t="s">
        <v>798</v>
      </c>
      <c r="AC4244" t="s">
        <v>799</v>
      </c>
      <c r="AD4244">
        <v>128364</v>
      </c>
    </row>
    <row r="4245" spans="1:30" x14ac:dyDescent="0.25">
      <c r="A4245" t="s">
        <v>1426</v>
      </c>
      <c r="C4245" t="s">
        <v>1427</v>
      </c>
      <c r="D4245" t="s">
        <v>177</v>
      </c>
      <c r="E4245" t="s">
        <v>1428</v>
      </c>
      <c r="F4245" t="s">
        <v>782</v>
      </c>
      <c r="H4245" t="s">
        <v>743</v>
      </c>
      <c r="I4245">
        <v>25</v>
      </c>
      <c r="J4245">
        <v>35</v>
      </c>
      <c r="M4245" t="s">
        <v>744</v>
      </c>
      <c r="N4245" t="s">
        <v>745</v>
      </c>
      <c r="O4245">
        <v>0</v>
      </c>
      <c r="P4245" t="s">
        <v>783</v>
      </c>
      <c r="Q4245" t="s">
        <v>86</v>
      </c>
      <c r="R4245" t="s">
        <v>86</v>
      </c>
      <c r="S4245" s="71">
        <v>45425</v>
      </c>
      <c r="T4245" s="94">
        <v>0.3125</v>
      </c>
      <c r="U4245" s="71">
        <v>45425</v>
      </c>
      <c r="V4245" s="94">
        <v>0.5</v>
      </c>
      <c r="W4245">
        <v>270</v>
      </c>
      <c r="X4245">
        <v>4.5</v>
      </c>
      <c r="Y4245" t="s">
        <v>35</v>
      </c>
      <c r="AB4245" t="s">
        <v>1273</v>
      </c>
      <c r="AC4245" t="s">
        <v>1274</v>
      </c>
      <c r="AD4245">
        <v>110342</v>
      </c>
    </row>
    <row r="4246" spans="1:30" x14ac:dyDescent="0.25">
      <c r="A4246" t="s">
        <v>1426</v>
      </c>
      <c r="C4246" t="s">
        <v>1427</v>
      </c>
      <c r="D4246" t="s">
        <v>177</v>
      </c>
      <c r="E4246" t="s">
        <v>1428</v>
      </c>
      <c r="F4246" t="s">
        <v>782</v>
      </c>
      <c r="H4246" t="s">
        <v>743</v>
      </c>
      <c r="I4246">
        <v>25</v>
      </c>
      <c r="J4246">
        <v>35</v>
      </c>
      <c r="M4246" t="s">
        <v>744</v>
      </c>
      <c r="N4246" t="s">
        <v>745</v>
      </c>
      <c r="O4246">
        <v>0</v>
      </c>
      <c r="P4246" t="s">
        <v>783</v>
      </c>
      <c r="Q4246" t="s">
        <v>86</v>
      </c>
      <c r="R4246" t="s">
        <v>86</v>
      </c>
      <c r="S4246" s="71">
        <v>45425</v>
      </c>
      <c r="T4246" s="94">
        <v>0.52083333333333337</v>
      </c>
      <c r="U4246" s="71">
        <v>45425</v>
      </c>
      <c r="V4246" s="94">
        <v>0.64583333333333337</v>
      </c>
      <c r="W4246">
        <v>180</v>
      </c>
      <c r="X4246">
        <v>3</v>
      </c>
      <c r="Y4246" t="s">
        <v>35</v>
      </c>
      <c r="AB4246" t="s">
        <v>1429</v>
      </c>
      <c r="AC4246" t="s">
        <v>1430</v>
      </c>
      <c r="AD4246">
        <v>96598</v>
      </c>
    </row>
    <row r="4247" spans="1:30" x14ac:dyDescent="0.25">
      <c r="A4247" t="s">
        <v>1426</v>
      </c>
      <c r="C4247" t="s">
        <v>1427</v>
      </c>
      <c r="D4247" t="s">
        <v>177</v>
      </c>
      <c r="E4247" t="s">
        <v>1428</v>
      </c>
      <c r="F4247" t="s">
        <v>782</v>
      </c>
      <c r="H4247" t="s">
        <v>743</v>
      </c>
      <c r="I4247">
        <v>25</v>
      </c>
      <c r="J4247">
        <v>35</v>
      </c>
      <c r="M4247" t="s">
        <v>776</v>
      </c>
      <c r="N4247" t="s">
        <v>777</v>
      </c>
      <c r="P4247" t="s">
        <v>788</v>
      </c>
      <c r="Q4247" t="s">
        <v>86</v>
      </c>
      <c r="R4247" t="s">
        <v>86</v>
      </c>
      <c r="S4247" s="71">
        <v>45425</v>
      </c>
      <c r="T4247" s="94">
        <v>0.52083333333333337</v>
      </c>
      <c r="U4247" s="71">
        <v>45425</v>
      </c>
      <c r="V4247" s="94">
        <v>0.64583333333333337</v>
      </c>
      <c r="W4247">
        <v>8</v>
      </c>
      <c r="X4247">
        <v>0.133333333</v>
      </c>
      <c r="Y4247" t="s">
        <v>35</v>
      </c>
      <c r="AB4247" t="s">
        <v>1429</v>
      </c>
      <c r="AC4247" t="s">
        <v>1430</v>
      </c>
      <c r="AD4247">
        <v>96598</v>
      </c>
    </row>
    <row r="4248" spans="1:30" x14ac:dyDescent="0.25">
      <c r="A4248" t="s">
        <v>1426</v>
      </c>
      <c r="C4248" t="s">
        <v>1427</v>
      </c>
      <c r="D4248" t="s">
        <v>177</v>
      </c>
      <c r="E4248" t="s">
        <v>1428</v>
      </c>
      <c r="F4248" t="s">
        <v>782</v>
      </c>
      <c r="H4248" t="s">
        <v>743</v>
      </c>
      <c r="I4248">
        <v>25</v>
      </c>
      <c r="J4248">
        <v>35</v>
      </c>
      <c r="M4248" t="s">
        <v>789</v>
      </c>
      <c r="N4248" t="s">
        <v>777</v>
      </c>
      <c r="P4248" t="s">
        <v>790</v>
      </c>
      <c r="S4248" s="71">
        <v>45425</v>
      </c>
      <c r="T4248" s="94">
        <v>0.52083333333333337</v>
      </c>
      <c r="U4248" s="71">
        <v>45425</v>
      </c>
      <c r="V4248" s="94">
        <v>0.64583333333333337</v>
      </c>
      <c r="W4248">
        <v>5.31</v>
      </c>
      <c r="X4248">
        <v>8.8499999999999995E-2</v>
      </c>
      <c r="Y4248" t="s">
        <v>35</v>
      </c>
      <c r="AD4248">
        <v>96598</v>
      </c>
    </row>
    <row r="4249" spans="1:30" x14ac:dyDescent="0.25">
      <c r="A4249" t="s">
        <v>1426</v>
      </c>
      <c r="C4249" t="s">
        <v>1427</v>
      </c>
      <c r="D4249" t="s">
        <v>177</v>
      </c>
      <c r="E4249" t="s">
        <v>1428</v>
      </c>
      <c r="F4249" t="s">
        <v>782</v>
      </c>
      <c r="H4249" t="s">
        <v>743</v>
      </c>
      <c r="I4249">
        <v>25</v>
      </c>
      <c r="J4249">
        <v>35</v>
      </c>
      <c r="M4249" t="s">
        <v>744</v>
      </c>
      <c r="N4249" t="s">
        <v>796</v>
      </c>
      <c r="O4249">
        <v>0</v>
      </c>
      <c r="P4249" t="s">
        <v>797</v>
      </c>
      <c r="Q4249" t="s">
        <v>747</v>
      </c>
      <c r="R4249" t="s">
        <v>747</v>
      </c>
      <c r="S4249" s="71">
        <v>45426</v>
      </c>
      <c r="T4249" s="94">
        <v>0.29166666666666669</v>
      </c>
      <c r="U4249" s="71">
        <v>45426</v>
      </c>
      <c r="V4249" s="94">
        <v>0.32291666666666669</v>
      </c>
      <c r="W4249">
        <v>45</v>
      </c>
      <c r="X4249">
        <v>0.75</v>
      </c>
      <c r="AB4249" t="s">
        <v>798</v>
      </c>
      <c r="AC4249" t="s">
        <v>799</v>
      </c>
      <c r="AD4249">
        <v>128764</v>
      </c>
    </row>
    <row r="4250" spans="1:30" x14ac:dyDescent="0.25">
      <c r="A4250" t="s">
        <v>1426</v>
      </c>
      <c r="C4250" t="s">
        <v>1427</v>
      </c>
      <c r="D4250" t="s">
        <v>177</v>
      </c>
      <c r="E4250" t="s">
        <v>1428</v>
      </c>
      <c r="F4250" t="s">
        <v>782</v>
      </c>
      <c r="H4250" t="s">
        <v>743</v>
      </c>
      <c r="I4250">
        <v>25</v>
      </c>
      <c r="J4250">
        <v>35</v>
      </c>
      <c r="M4250" t="s">
        <v>744</v>
      </c>
      <c r="N4250" t="s">
        <v>745</v>
      </c>
      <c r="O4250">
        <v>0</v>
      </c>
      <c r="P4250" t="s">
        <v>783</v>
      </c>
      <c r="Q4250" t="s">
        <v>86</v>
      </c>
      <c r="R4250" t="s">
        <v>86</v>
      </c>
      <c r="S4250" s="71">
        <v>45426</v>
      </c>
      <c r="T4250" s="94">
        <v>0.38541666666666669</v>
      </c>
      <c r="U4250" s="71">
        <v>45426</v>
      </c>
      <c r="V4250" s="94">
        <v>0.51041666666666663</v>
      </c>
      <c r="W4250">
        <v>180</v>
      </c>
      <c r="X4250">
        <v>3</v>
      </c>
      <c r="Y4250" t="s">
        <v>35</v>
      </c>
      <c r="Z4250" t="s">
        <v>985</v>
      </c>
      <c r="AB4250" t="s">
        <v>1331</v>
      </c>
      <c r="AC4250" t="s">
        <v>1332</v>
      </c>
      <c r="AD4250">
        <v>96223</v>
      </c>
    </row>
    <row r="4251" spans="1:30" x14ac:dyDescent="0.25">
      <c r="A4251" t="s">
        <v>1426</v>
      </c>
      <c r="C4251" t="s">
        <v>1427</v>
      </c>
      <c r="D4251" t="s">
        <v>177</v>
      </c>
      <c r="E4251" t="s">
        <v>1428</v>
      </c>
      <c r="F4251" t="s">
        <v>782</v>
      </c>
      <c r="H4251" t="s">
        <v>743</v>
      </c>
      <c r="I4251">
        <v>25</v>
      </c>
      <c r="J4251">
        <v>35</v>
      </c>
      <c r="M4251" t="s">
        <v>776</v>
      </c>
      <c r="N4251" t="s">
        <v>777</v>
      </c>
      <c r="P4251" t="s">
        <v>788</v>
      </c>
      <c r="Q4251" t="s">
        <v>86</v>
      </c>
      <c r="R4251" t="s">
        <v>86</v>
      </c>
      <c r="S4251" s="71">
        <v>45426</v>
      </c>
      <c r="T4251" s="94">
        <v>0.38541666666666669</v>
      </c>
      <c r="U4251" s="71">
        <v>45426</v>
      </c>
      <c r="V4251" s="94">
        <v>0.51041666666666663</v>
      </c>
      <c r="W4251">
        <v>3</v>
      </c>
      <c r="X4251">
        <v>0.05</v>
      </c>
      <c r="Y4251" t="s">
        <v>35</v>
      </c>
      <c r="Z4251" t="s">
        <v>985</v>
      </c>
      <c r="AB4251" t="s">
        <v>1331</v>
      </c>
      <c r="AC4251" t="s">
        <v>1332</v>
      </c>
      <c r="AD4251">
        <v>96223</v>
      </c>
    </row>
    <row r="4252" spans="1:30" x14ac:dyDescent="0.25">
      <c r="A4252" t="s">
        <v>1426</v>
      </c>
      <c r="C4252" t="s">
        <v>1427</v>
      </c>
      <c r="D4252" t="s">
        <v>177</v>
      </c>
      <c r="E4252" t="s">
        <v>1428</v>
      </c>
      <c r="F4252" t="s">
        <v>782</v>
      </c>
      <c r="H4252" t="s">
        <v>743</v>
      </c>
      <c r="I4252">
        <v>25</v>
      </c>
      <c r="J4252">
        <v>35</v>
      </c>
      <c r="M4252" t="s">
        <v>744</v>
      </c>
      <c r="N4252" t="s">
        <v>745</v>
      </c>
      <c r="O4252">
        <v>0</v>
      </c>
      <c r="P4252" t="s">
        <v>791</v>
      </c>
      <c r="Q4252" t="s">
        <v>85</v>
      </c>
      <c r="R4252" t="s">
        <v>792</v>
      </c>
      <c r="S4252" s="71">
        <v>45426</v>
      </c>
      <c r="T4252" s="94">
        <v>0.52083333333333337</v>
      </c>
      <c r="U4252" s="71">
        <v>45426</v>
      </c>
      <c r="V4252" s="94">
        <v>0.60416666666666663</v>
      </c>
      <c r="W4252">
        <v>120</v>
      </c>
      <c r="X4252">
        <v>2</v>
      </c>
      <c r="Y4252" t="s">
        <v>34</v>
      </c>
      <c r="AB4252" t="s">
        <v>972</v>
      </c>
      <c r="AC4252" t="s">
        <v>973</v>
      </c>
      <c r="AD4252">
        <v>96852</v>
      </c>
    </row>
    <row r="4253" spans="1:30" x14ac:dyDescent="0.25">
      <c r="A4253" t="s">
        <v>1426</v>
      </c>
      <c r="C4253" t="s">
        <v>1427</v>
      </c>
      <c r="D4253" t="s">
        <v>177</v>
      </c>
      <c r="E4253" t="s">
        <v>1428</v>
      </c>
      <c r="F4253" t="s">
        <v>782</v>
      </c>
      <c r="H4253" t="s">
        <v>743</v>
      </c>
      <c r="I4253">
        <v>25</v>
      </c>
      <c r="J4253">
        <v>35</v>
      </c>
      <c r="M4253" t="s">
        <v>776</v>
      </c>
      <c r="N4253" t="s">
        <v>777</v>
      </c>
      <c r="P4253" t="s">
        <v>795</v>
      </c>
      <c r="Q4253" t="s">
        <v>85</v>
      </c>
      <c r="R4253" t="s">
        <v>792</v>
      </c>
      <c r="S4253" s="71">
        <v>45426</v>
      </c>
      <c r="T4253" s="94">
        <v>0.52083333333333337</v>
      </c>
      <c r="U4253" s="71">
        <v>45426</v>
      </c>
      <c r="V4253" s="94">
        <v>0.60416666666666663</v>
      </c>
      <c r="W4253">
        <v>4</v>
      </c>
      <c r="X4253">
        <v>6.6666666999999999E-2</v>
      </c>
      <c r="Y4253" t="s">
        <v>34</v>
      </c>
      <c r="AB4253" t="s">
        <v>972</v>
      </c>
      <c r="AC4253" t="s">
        <v>973</v>
      </c>
      <c r="AD4253">
        <v>96852</v>
      </c>
    </row>
    <row r="4254" spans="1:30" x14ac:dyDescent="0.25">
      <c r="A4254" t="s">
        <v>1426</v>
      </c>
      <c r="C4254" t="s">
        <v>1427</v>
      </c>
      <c r="D4254" t="s">
        <v>177</v>
      </c>
      <c r="E4254" t="s">
        <v>1428</v>
      </c>
      <c r="F4254" t="s">
        <v>782</v>
      </c>
      <c r="H4254" t="s">
        <v>743</v>
      </c>
      <c r="I4254">
        <v>25</v>
      </c>
      <c r="J4254">
        <v>35</v>
      </c>
      <c r="M4254" t="s">
        <v>789</v>
      </c>
      <c r="N4254" t="s">
        <v>777</v>
      </c>
      <c r="P4254" t="s">
        <v>790</v>
      </c>
      <c r="S4254" s="71">
        <v>45426</v>
      </c>
      <c r="T4254" s="94">
        <v>0.52083333333333337</v>
      </c>
      <c r="U4254" s="71">
        <v>45426</v>
      </c>
      <c r="V4254" s="94">
        <v>0.60416666666666663</v>
      </c>
      <c r="W4254">
        <v>2.54</v>
      </c>
      <c r="X4254">
        <v>4.2333333000000001E-2</v>
      </c>
      <c r="Y4254" t="s">
        <v>34</v>
      </c>
      <c r="AD4254">
        <v>96852</v>
      </c>
    </row>
    <row r="4255" spans="1:30" x14ac:dyDescent="0.25">
      <c r="A4255" t="s">
        <v>1426</v>
      </c>
      <c r="C4255" t="s">
        <v>1427</v>
      </c>
      <c r="D4255" t="s">
        <v>177</v>
      </c>
      <c r="E4255" t="s">
        <v>1428</v>
      </c>
      <c r="F4255" t="s">
        <v>782</v>
      </c>
      <c r="H4255" t="s">
        <v>743</v>
      </c>
      <c r="I4255">
        <v>25</v>
      </c>
      <c r="J4255">
        <v>35</v>
      </c>
      <c r="M4255" t="s">
        <v>744</v>
      </c>
      <c r="N4255" t="s">
        <v>745</v>
      </c>
      <c r="O4255">
        <v>0</v>
      </c>
      <c r="P4255" t="s">
        <v>783</v>
      </c>
      <c r="Q4255" t="s">
        <v>86</v>
      </c>
      <c r="R4255" t="s">
        <v>86</v>
      </c>
      <c r="S4255" s="71">
        <v>45426</v>
      </c>
      <c r="T4255" s="94">
        <v>0.625</v>
      </c>
      <c r="U4255" s="71">
        <v>45426</v>
      </c>
      <c r="V4255" s="94">
        <v>0.70833333333333337</v>
      </c>
      <c r="W4255">
        <v>120</v>
      </c>
      <c r="X4255">
        <v>2</v>
      </c>
      <c r="Y4255" t="s">
        <v>35</v>
      </c>
      <c r="AB4255" t="s">
        <v>1277</v>
      </c>
      <c r="AC4255" t="s">
        <v>1278</v>
      </c>
      <c r="AD4255">
        <v>116725</v>
      </c>
    </row>
    <row r="4256" spans="1:30" x14ac:dyDescent="0.25">
      <c r="A4256" t="s">
        <v>1426</v>
      </c>
      <c r="C4256" t="s">
        <v>1427</v>
      </c>
      <c r="D4256" t="s">
        <v>177</v>
      </c>
      <c r="E4256" t="s">
        <v>1428</v>
      </c>
      <c r="F4256" t="s">
        <v>782</v>
      </c>
      <c r="H4256" t="s">
        <v>743</v>
      </c>
      <c r="I4256">
        <v>25</v>
      </c>
      <c r="J4256">
        <v>35</v>
      </c>
      <c r="M4256" t="s">
        <v>776</v>
      </c>
      <c r="N4256" t="s">
        <v>777</v>
      </c>
      <c r="P4256" t="s">
        <v>788</v>
      </c>
      <c r="Q4256" t="s">
        <v>86</v>
      </c>
      <c r="R4256" t="s">
        <v>86</v>
      </c>
      <c r="S4256" s="71">
        <v>45426</v>
      </c>
      <c r="T4256" s="94">
        <v>0.625</v>
      </c>
      <c r="U4256" s="71">
        <v>45426</v>
      </c>
      <c r="V4256" s="94">
        <v>0.70833333333333337</v>
      </c>
      <c r="W4256">
        <v>14</v>
      </c>
      <c r="X4256">
        <v>0.233333333</v>
      </c>
      <c r="Y4256" t="s">
        <v>35</v>
      </c>
      <c r="AB4256" t="s">
        <v>1277</v>
      </c>
      <c r="AC4256" t="s">
        <v>1278</v>
      </c>
      <c r="AD4256">
        <v>116725</v>
      </c>
    </row>
    <row r="4257" spans="1:30" x14ac:dyDescent="0.25">
      <c r="A4257" t="s">
        <v>1426</v>
      </c>
      <c r="C4257" t="s">
        <v>1427</v>
      </c>
      <c r="D4257" t="s">
        <v>177</v>
      </c>
      <c r="E4257" t="s">
        <v>1428</v>
      </c>
      <c r="F4257" t="s">
        <v>782</v>
      </c>
      <c r="H4257" t="s">
        <v>743</v>
      </c>
      <c r="I4257">
        <v>25</v>
      </c>
      <c r="J4257">
        <v>35</v>
      </c>
      <c r="M4257" t="s">
        <v>789</v>
      </c>
      <c r="N4257" t="s">
        <v>777</v>
      </c>
      <c r="P4257" t="s">
        <v>790</v>
      </c>
      <c r="S4257" s="71">
        <v>45426</v>
      </c>
      <c r="T4257" s="94">
        <v>0.625</v>
      </c>
      <c r="U4257" s="71">
        <v>45426</v>
      </c>
      <c r="V4257" s="94">
        <v>0.70833333333333337</v>
      </c>
      <c r="W4257">
        <v>5.0999999999999996</v>
      </c>
      <c r="X4257">
        <v>8.5000000000000006E-2</v>
      </c>
      <c r="Y4257" t="s">
        <v>35</v>
      </c>
      <c r="AD4257">
        <v>116725</v>
      </c>
    </row>
    <row r="4258" spans="1:30" x14ac:dyDescent="0.25">
      <c r="A4258" t="s">
        <v>1426</v>
      </c>
      <c r="C4258" t="s">
        <v>1427</v>
      </c>
      <c r="D4258" t="s">
        <v>177</v>
      </c>
      <c r="E4258" t="s">
        <v>1428</v>
      </c>
      <c r="F4258" t="s">
        <v>782</v>
      </c>
      <c r="H4258" t="s">
        <v>743</v>
      </c>
      <c r="I4258">
        <v>25</v>
      </c>
      <c r="J4258">
        <v>35</v>
      </c>
      <c r="M4258" t="s">
        <v>744</v>
      </c>
      <c r="N4258" t="s">
        <v>796</v>
      </c>
      <c r="O4258">
        <v>0</v>
      </c>
      <c r="P4258" t="s">
        <v>797</v>
      </c>
      <c r="Q4258" t="s">
        <v>747</v>
      </c>
      <c r="R4258" t="s">
        <v>747</v>
      </c>
      <c r="S4258" s="71">
        <v>45427</v>
      </c>
      <c r="T4258" s="94">
        <v>0.29166666666666669</v>
      </c>
      <c r="U4258" s="71">
        <v>45427</v>
      </c>
      <c r="V4258" s="94">
        <v>0.3125</v>
      </c>
      <c r="W4258">
        <v>30</v>
      </c>
      <c r="X4258">
        <v>0.5</v>
      </c>
      <c r="AB4258" t="s">
        <v>798</v>
      </c>
      <c r="AC4258" t="s">
        <v>799</v>
      </c>
      <c r="AD4258">
        <v>129050</v>
      </c>
    </row>
    <row r="4259" spans="1:30" x14ac:dyDescent="0.25">
      <c r="A4259" t="s">
        <v>1426</v>
      </c>
      <c r="C4259" t="s">
        <v>1427</v>
      </c>
      <c r="D4259" t="s">
        <v>177</v>
      </c>
      <c r="E4259" t="s">
        <v>1428</v>
      </c>
      <c r="F4259" t="s">
        <v>782</v>
      </c>
      <c r="H4259" t="s">
        <v>743</v>
      </c>
      <c r="I4259">
        <v>25</v>
      </c>
      <c r="J4259">
        <v>35</v>
      </c>
      <c r="M4259" t="s">
        <v>744</v>
      </c>
      <c r="N4259" t="s">
        <v>745</v>
      </c>
      <c r="O4259">
        <v>0</v>
      </c>
      <c r="P4259" t="s">
        <v>783</v>
      </c>
      <c r="Q4259" t="s">
        <v>802</v>
      </c>
      <c r="R4259" t="s">
        <v>802</v>
      </c>
      <c r="S4259" s="71">
        <v>45427</v>
      </c>
      <c r="T4259" s="94">
        <v>0.41666666666666669</v>
      </c>
      <c r="U4259" s="71">
        <v>45427</v>
      </c>
      <c r="V4259" s="94">
        <v>0.54166666666666663</v>
      </c>
      <c r="W4259">
        <v>180</v>
      </c>
      <c r="X4259">
        <v>3</v>
      </c>
      <c r="Y4259" t="s">
        <v>35</v>
      </c>
      <c r="AB4259" t="s">
        <v>1048</v>
      </c>
      <c r="AC4259" t="s">
        <v>1049</v>
      </c>
      <c r="AD4259">
        <v>96179</v>
      </c>
    </row>
    <row r="4260" spans="1:30" x14ac:dyDescent="0.25">
      <c r="A4260" t="s">
        <v>1426</v>
      </c>
      <c r="C4260" t="s">
        <v>1427</v>
      </c>
      <c r="D4260" t="s">
        <v>177</v>
      </c>
      <c r="E4260" t="s">
        <v>1428</v>
      </c>
      <c r="F4260" t="s">
        <v>782</v>
      </c>
      <c r="H4260" t="s">
        <v>743</v>
      </c>
      <c r="I4260">
        <v>25</v>
      </c>
      <c r="J4260">
        <v>35</v>
      </c>
      <c r="M4260" t="s">
        <v>744</v>
      </c>
      <c r="N4260" t="s">
        <v>745</v>
      </c>
      <c r="O4260">
        <v>0</v>
      </c>
      <c r="P4260" t="s">
        <v>791</v>
      </c>
      <c r="Q4260" t="s">
        <v>85</v>
      </c>
      <c r="R4260" t="s">
        <v>792</v>
      </c>
      <c r="S4260" s="71">
        <v>45427</v>
      </c>
      <c r="T4260" s="94">
        <v>0.5625</v>
      </c>
      <c r="U4260" s="71">
        <v>45427</v>
      </c>
      <c r="V4260" s="94">
        <v>0.64583333333333337</v>
      </c>
      <c r="W4260">
        <v>120</v>
      </c>
      <c r="X4260">
        <v>2</v>
      </c>
      <c r="Y4260" t="s">
        <v>34</v>
      </c>
      <c r="AB4260" t="s">
        <v>974</v>
      </c>
      <c r="AC4260" t="s">
        <v>975</v>
      </c>
      <c r="AD4260">
        <v>118553</v>
      </c>
    </row>
    <row r="4261" spans="1:30" x14ac:dyDescent="0.25">
      <c r="A4261" t="s">
        <v>1426</v>
      </c>
      <c r="C4261" t="s">
        <v>1427</v>
      </c>
      <c r="D4261" t="s">
        <v>177</v>
      </c>
      <c r="E4261" t="s">
        <v>1428</v>
      </c>
      <c r="F4261" t="s">
        <v>782</v>
      </c>
      <c r="H4261" t="s">
        <v>743</v>
      </c>
      <c r="I4261">
        <v>25</v>
      </c>
      <c r="J4261">
        <v>35</v>
      </c>
      <c r="M4261" t="s">
        <v>789</v>
      </c>
      <c r="N4261" t="s">
        <v>777</v>
      </c>
      <c r="P4261" t="s">
        <v>790</v>
      </c>
      <c r="S4261" s="71">
        <v>45427</v>
      </c>
      <c r="T4261" s="94">
        <v>0.5625</v>
      </c>
      <c r="U4261" s="71">
        <v>45427</v>
      </c>
      <c r="V4261" s="94">
        <v>0.64583333333333337</v>
      </c>
      <c r="W4261">
        <v>6.72</v>
      </c>
      <c r="X4261">
        <v>0.112</v>
      </c>
      <c r="Y4261" t="s">
        <v>34</v>
      </c>
      <c r="AD4261">
        <v>118553</v>
      </c>
    </row>
    <row r="4262" spans="1:30" x14ac:dyDescent="0.25">
      <c r="A4262" t="s">
        <v>1465</v>
      </c>
      <c r="D4262" t="s">
        <v>275</v>
      </c>
      <c r="E4262" t="s">
        <v>1466</v>
      </c>
      <c r="M4262" t="s">
        <v>744</v>
      </c>
      <c r="N4262" t="s">
        <v>745</v>
      </c>
      <c r="O4262">
        <v>0</v>
      </c>
      <c r="P4262" t="s">
        <v>1467</v>
      </c>
      <c r="Q4262" t="s">
        <v>1638</v>
      </c>
      <c r="R4262" t="s">
        <v>1638</v>
      </c>
      <c r="S4262" s="71">
        <v>45415</v>
      </c>
      <c r="T4262" s="94">
        <v>0.6875</v>
      </c>
      <c r="U4262" s="71">
        <v>45415</v>
      </c>
      <c r="V4262" s="94">
        <v>0.89583333333333337</v>
      </c>
      <c r="W4262">
        <v>300</v>
      </c>
      <c r="X4262">
        <v>5</v>
      </c>
      <c r="Y4262" t="s">
        <v>209</v>
      </c>
      <c r="AB4262" t="s">
        <v>1737</v>
      </c>
      <c r="AC4262" t="s">
        <v>303</v>
      </c>
      <c r="AD4262">
        <v>120377</v>
      </c>
    </row>
    <row r="4263" spans="1:30" x14ac:dyDescent="0.25">
      <c r="A4263" t="s">
        <v>1465</v>
      </c>
      <c r="D4263" t="s">
        <v>275</v>
      </c>
      <c r="E4263" t="s">
        <v>1466</v>
      </c>
      <c r="M4263" t="s">
        <v>744</v>
      </c>
      <c r="N4263" t="s">
        <v>745</v>
      </c>
      <c r="O4263">
        <v>0</v>
      </c>
      <c r="P4263" t="s">
        <v>1467</v>
      </c>
      <c r="Q4263" t="s">
        <v>1638</v>
      </c>
      <c r="R4263" t="s">
        <v>1638</v>
      </c>
      <c r="S4263" s="71">
        <v>45415</v>
      </c>
      <c r="T4263" s="94">
        <v>0.6875</v>
      </c>
      <c r="U4263" s="71">
        <v>45415</v>
      </c>
      <c r="V4263" s="94">
        <v>0.89583333333333337</v>
      </c>
      <c r="W4263">
        <v>300</v>
      </c>
      <c r="X4263">
        <v>5</v>
      </c>
      <c r="Y4263" t="s">
        <v>209</v>
      </c>
      <c r="AB4263" t="s">
        <v>1742</v>
      </c>
      <c r="AC4263" t="s">
        <v>1743</v>
      </c>
      <c r="AD4263">
        <v>120383</v>
      </c>
    </row>
    <row r="4264" spans="1:30" x14ac:dyDescent="0.25">
      <c r="A4264" t="s">
        <v>1465</v>
      </c>
      <c r="D4264" t="s">
        <v>275</v>
      </c>
      <c r="E4264" t="s">
        <v>1466</v>
      </c>
      <c r="M4264" t="s">
        <v>744</v>
      </c>
      <c r="N4264" t="s">
        <v>745</v>
      </c>
      <c r="O4264">
        <v>0</v>
      </c>
      <c r="P4264" t="s">
        <v>1467</v>
      </c>
      <c r="Q4264" t="s">
        <v>1468</v>
      </c>
      <c r="R4264" t="s">
        <v>1468</v>
      </c>
      <c r="S4264" s="71">
        <v>45415</v>
      </c>
      <c r="T4264" s="94">
        <v>0.6875</v>
      </c>
      <c r="U4264" s="71">
        <v>45415</v>
      </c>
      <c r="V4264" s="94">
        <v>0.89583333333333337</v>
      </c>
      <c r="W4264">
        <v>300</v>
      </c>
      <c r="X4264">
        <v>5</v>
      </c>
      <c r="Y4264" t="s">
        <v>208</v>
      </c>
      <c r="AB4264" t="s">
        <v>1738</v>
      </c>
      <c r="AC4264" t="s">
        <v>1739</v>
      </c>
      <c r="AD4264">
        <v>120401</v>
      </c>
    </row>
    <row r="4265" spans="1:30" x14ac:dyDescent="0.25">
      <c r="A4265" t="s">
        <v>1465</v>
      </c>
      <c r="D4265" t="s">
        <v>275</v>
      </c>
      <c r="E4265" t="s">
        <v>1466</v>
      </c>
      <c r="M4265" t="s">
        <v>744</v>
      </c>
      <c r="N4265" t="s">
        <v>745</v>
      </c>
      <c r="O4265">
        <v>0</v>
      </c>
      <c r="P4265" t="s">
        <v>1467</v>
      </c>
      <c r="Q4265" t="s">
        <v>1468</v>
      </c>
      <c r="R4265" t="s">
        <v>1468</v>
      </c>
      <c r="S4265" s="71">
        <v>45415</v>
      </c>
      <c r="T4265" s="94">
        <v>0.6875</v>
      </c>
      <c r="U4265" s="71">
        <v>45415</v>
      </c>
      <c r="V4265" s="94">
        <v>0.89583333333333337</v>
      </c>
      <c r="W4265">
        <v>300</v>
      </c>
      <c r="X4265">
        <v>5</v>
      </c>
      <c r="Y4265" t="s">
        <v>208</v>
      </c>
      <c r="AB4265" t="s">
        <v>1643</v>
      </c>
      <c r="AC4265" t="s">
        <v>1644</v>
      </c>
      <c r="AD4265">
        <v>120407</v>
      </c>
    </row>
    <row r="4266" spans="1:30" x14ac:dyDescent="0.25">
      <c r="A4266" t="s">
        <v>1465</v>
      </c>
      <c r="D4266" t="s">
        <v>275</v>
      </c>
      <c r="E4266" t="s">
        <v>1466</v>
      </c>
      <c r="M4266" t="s">
        <v>744</v>
      </c>
      <c r="N4266" t="s">
        <v>745</v>
      </c>
      <c r="O4266">
        <v>0</v>
      </c>
      <c r="P4266" t="s">
        <v>1467</v>
      </c>
      <c r="Q4266" t="s">
        <v>1468</v>
      </c>
      <c r="R4266" t="s">
        <v>1468</v>
      </c>
      <c r="S4266" s="71">
        <v>45415</v>
      </c>
      <c r="T4266" s="94">
        <v>0.6875</v>
      </c>
      <c r="U4266" s="71">
        <v>45415</v>
      </c>
      <c r="V4266" s="94">
        <v>0.89583333333333337</v>
      </c>
      <c r="W4266">
        <v>300</v>
      </c>
      <c r="X4266">
        <v>5</v>
      </c>
      <c r="Y4266" t="s">
        <v>208</v>
      </c>
      <c r="AB4266" t="s">
        <v>1474</v>
      </c>
      <c r="AC4266" t="s">
        <v>1475</v>
      </c>
      <c r="AD4266">
        <v>120449</v>
      </c>
    </row>
    <row r="4267" spans="1:30" x14ac:dyDescent="0.25">
      <c r="A4267" t="s">
        <v>1465</v>
      </c>
      <c r="D4267" t="s">
        <v>275</v>
      </c>
      <c r="E4267" t="s">
        <v>1466</v>
      </c>
      <c r="M4267" t="s">
        <v>744</v>
      </c>
      <c r="N4267" t="s">
        <v>745</v>
      </c>
      <c r="O4267">
        <v>0</v>
      </c>
      <c r="P4267" t="s">
        <v>1467</v>
      </c>
      <c r="Q4267" t="s">
        <v>1638</v>
      </c>
      <c r="R4267" t="s">
        <v>1638</v>
      </c>
      <c r="S4267" s="71">
        <v>45415</v>
      </c>
      <c r="T4267" s="94">
        <v>0.6875</v>
      </c>
      <c r="U4267" s="71">
        <v>45415</v>
      </c>
      <c r="V4267" s="94">
        <v>0.89583333333333337</v>
      </c>
      <c r="W4267">
        <v>300</v>
      </c>
      <c r="X4267">
        <v>5</v>
      </c>
      <c r="Y4267" t="s">
        <v>209</v>
      </c>
      <c r="AB4267" t="s">
        <v>1752</v>
      </c>
      <c r="AC4267" t="s">
        <v>1753</v>
      </c>
      <c r="AD4267">
        <v>120461</v>
      </c>
    </row>
    <row r="4268" spans="1:30" x14ac:dyDescent="0.25">
      <c r="A4268" t="s">
        <v>1465</v>
      </c>
      <c r="D4268" t="s">
        <v>275</v>
      </c>
      <c r="E4268" t="s">
        <v>1466</v>
      </c>
      <c r="M4268" t="s">
        <v>744</v>
      </c>
      <c r="N4268" t="s">
        <v>745</v>
      </c>
      <c r="O4268">
        <v>0</v>
      </c>
      <c r="P4268" t="s">
        <v>1467</v>
      </c>
      <c r="Q4268" t="s">
        <v>1468</v>
      </c>
      <c r="R4268" t="s">
        <v>1468</v>
      </c>
      <c r="S4268" s="71">
        <v>45415</v>
      </c>
      <c r="T4268" s="94">
        <v>0.6875</v>
      </c>
      <c r="U4268" s="71">
        <v>45415</v>
      </c>
      <c r="V4268" s="94">
        <v>0.89583333333333337</v>
      </c>
      <c r="W4268">
        <v>300</v>
      </c>
      <c r="X4268">
        <v>5</v>
      </c>
      <c r="Y4268" t="s">
        <v>209</v>
      </c>
      <c r="AB4268" t="s">
        <v>1744</v>
      </c>
      <c r="AC4268" t="s">
        <v>1745</v>
      </c>
      <c r="AD4268">
        <v>120467</v>
      </c>
    </row>
    <row r="4269" spans="1:30" x14ac:dyDescent="0.25">
      <c r="A4269" t="s">
        <v>1465</v>
      </c>
      <c r="D4269" t="s">
        <v>275</v>
      </c>
      <c r="E4269" t="s">
        <v>1466</v>
      </c>
      <c r="M4269" t="s">
        <v>744</v>
      </c>
      <c r="N4269" t="s">
        <v>745</v>
      </c>
      <c r="O4269">
        <v>0</v>
      </c>
      <c r="P4269" t="s">
        <v>1467</v>
      </c>
      <c r="Q4269" t="s">
        <v>1468</v>
      </c>
      <c r="R4269" t="s">
        <v>1468</v>
      </c>
      <c r="S4269" s="71">
        <v>45415</v>
      </c>
      <c r="T4269" s="94">
        <v>0.6875</v>
      </c>
      <c r="U4269" s="71">
        <v>45415</v>
      </c>
      <c r="V4269" s="94">
        <v>0.89583333333333337</v>
      </c>
      <c r="W4269">
        <v>300</v>
      </c>
      <c r="X4269">
        <v>5</v>
      </c>
      <c r="Y4269" t="s">
        <v>209</v>
      </c>
      <c r="AB4269" t="s">
        <v>1750</v>
      </c>
      <c r="AC4269" t="s">
        <v>1751</v>
      </c>
      <c r="AD4269">
        <v>120473</v>
      </c>
    </row>
    <row r="4270" spans="1:30" x14ac:dyDescent="0.25">
      <c r="A4270" t="s">
        <v>1465</v>
      </c>
      <c r="D4270" t="s">
        <v>275</v>
      </c>
      <c r="E4270" t="s">
        <v>1466</v>
      </c>
      <c r="M4270" t="s">
        <v>744</v>
      </c>
      <c r="N4270" t="s">
        <v>745</v>
      </c>
      <c r="O4270">
        <v>0</v>
      </c>
      <c r="P4270" t="s">
        <v>1467</v>
      </c>
      <c r="Q4270" t="s">
        <v>1638</v>
      </c>
      <c r="R4270" t="s">
        <v>1638</v>
      </c>
      <c r="S4270" s="71">
        <v>45415</v>
      </c>
      <c r="T4270" s="94">
        <v>0.6875</v>
      </c>
      <c r="U4270" s="71">
        <v>45415</v>
      </c>
      <c r="V4270" s="94">
        <v>0.89583333333333337</v>
      </c>
      <c r="W4270">
        <v>300</v>
      </c>
      <c r="X4270">
        <v>5</v>
      </c>
      <c r="Y4270" t="s">
        <v>209</v>
      </c>
      <c r="AB4270" t="s">
        <v>1748</v>
      </c>
      <c r="AC4270" t="s">
        <v>1749</v>
      </c>
      <c r="AD4270">
        <v>120479</v>
      </c>
    </row>
    <row r="4271" spans="1:30" x14ac:dyDescent="0.25">
      <c r="A4271" t="s">
        <v>1465</v>
      </c>
      <c r="D4271" t="s">
        <v>275</v>
      </c>
      <c r="E4271" t="s">
        <v>1466</v>
      </c>
      <c r="M4271" t="s">
        <v>744</v>
      </c>
      <c r="N4271" t="s">
        <v>745</v>
      </c>
      <c r="O4271">
        <v>0</v>
      </c>
      <c r="P4271" t="s">
        <v>1467</v>
      </c>
      <c r="Q4271" t="s">
        <v>1468</v>
      </c>
      <c r="R4271" t="s">
        <v>1468</v>
      </c>
      <c r="S4271" s="71">
        <v>45415</v>
      </c>
      <c r="T4271" s="94">
        <v>0.6875</v>
      </c>
      <c r="U4271" s="71">
        <v>45415</v>
      </c>
      <c r="V4271" s="94">
        <v>0.89583333333333337</v>
      </c>
      <c r="W4271">
        <v>300</v>
      </c>
      <c r="X4271">
        <v>5</v>
      </c>
      <c r="Y4271" t="s">
        <v>209</v>
      </c>
      <c r="AB4271" t="s">
        <v>1746</v>
      </c>
      <c r="AC4271" t="s">
        <v>1747</v>
      </c>
      <c r="AD4271">
        <v>120485</v>
      </c>
    </row>
    <row r="4272" spans="1:30" x14ac:dyDescent="0.25">
      <c r="A4272" t="s">
        <v>1465</v>
      </c>
      <c r="D4272" t="s">
        <v>275</v>
      </c>
      <c r="E4272" t="s">
        <v>1466</v>
      </c>
      <c r="M4272" t="s">
        <v>744</v>
      </c>
      <c r="N4272" t="s">
        <v>745</v>
      </c>
      <c r="O4272">
        <v>0</v>
      </c>
      <c r="P4272" t="s">
        <v>1467</v>
      </c>
      <c r="Q4272" t="s">
        <v>1468</v>
      </c>
      <c r="R4272" t="s">
        <v>1468</v>
      </c>
      <c r="S4272" s="71">
        <v>45415</v>
      </c>
      <c r="T4272" s="94">
        <v>0.6875</v>
      </c>
      <c r="U4272" s="71">
        <v>45415</v>
      </c>
      <c r="V4272" s="94">
        <v>0.89583333333333337</v>
      </c>
      <c r="W4272">
        <v>300</v>
      </c>
      <c r="X4272">
        <v>5</v>
      </c>
      <c r="Y4272" t="s">
        <v>209</v>
      </c>
      <c r="AA4272" t="s">
        <v>1469</v>
      </c>
      <c r="AB4272" t="s">
        <v>1472</v>
      </c>
      <c r="AC4272" t="s">
        <v>1473</v>
      </c>
      <c r="AD4272">
        <v>120389</v>
      </c>
    </row>
    <row r="4273" spans="1:30" x14ac:dyDescent="0.25">
      <c r="A4273" t="s">
        <v>1465</v>
      </c>
      <c r="D4273" t="s">
        <v>275</v>
      </c>
      <c r="E4273" t="s">
        <v>1466</v>
      </c>
      <c r="M4273" t="s">
        <v>744</v>
      </c>
      <c r="N4273" t="s">
        <v>745</v>
      </c>
      <c r="O4273">
        <v>0</v>
      </c>
      <c r="P4273" t="s">
        <v>1467</v>
      </c>
      <c r="Q4273" t="s">
        <v>1468</v>
      </c>
      <c r="R4273" t="s">
        <v>1468</v>
      </c>
      <c r="S4273" s="71">
        <v>45415</v>
      </c>
      <c r="T4273" s="94">
        <v>0.6875</v>
      </c>
      <c r="U4273" s="71">
        <v>45415</v>
      </c>
      <c r="V4273" s="94">
        <v>0.89583333333333337</v>
      </c>
      <c r="W4273">
        <v>300</v>
      </c>
      <c r="X4273">
        <v>5</v>
      </c>
      <c r="Y4273" t="s">
        <v>209</v>
      </c>
      <c r="AA4273" t="s">
        <v>1469</v>
      </c>
      <c r="AB4273" t="s">
        <v>1482</v>
      </c>
      <c r="AC4273" t="s">
        <v>1483</v>
      </c>
      <c r="AD4273">
        <v>120455</v>
      </c>
    </row>
    <row r="4274" spans="1:30" x14ac:dyDescent="0.25">
      <c r="A4274" t="s">
        <v>1465</v>
      </c>
      <c r="D4274" t="s">
        <v>275</v>
      </c>
      <c r="E4274" t="s">
        <v>1466</v>
      </c>
      <c r="M4274" t="s">
        <v>744</v>
      </c>
      <c r="N4274" t="s">
        <v>745</v>
      </c>
      <c r="O4274">
        <v>0</v>
      </c>
      <c r="P4274" t="s">
        <v>1467</v>
      </c>
      <c r="Q4274" t="s">
        <v>1468</v>
      </c>
      <c r="R4274" t="s">
        <v>1468</v>
      </c>
      <c r="S4274" s="71">
        <v>45415</v>
      </c>
      <c r="T4274" s="94">
        <v>0.72916666666666663</v>
      </c>
      <c r="U4274" s="71">
        <v>45415</v>
      </c>
      <c r="V4274" s="94">
        <v>0.85416666666666663</v>
      </c>
      <c r="W4274">
        <v>180</v>
      </c>
      <c r="X4274">
        <v>3</v>
      </c>
      <c r="Y4274" t="s">
        <v>209</v>
      </c>
      <c r="AB4274" t="s">
        <v>1754</v>
      </c>
      <c r="AC4274" t="s">
        <v>1755</v>
      </c>
      <c r="AD4274">
        <v>120491</v>
      </c>
    </row>
    <row r="4275" spans="1:30" x14ac:dyDescent="0.25">
      <c r="A4275" t="s">
        <v>1465</v>
      </c>
      <c r="D4275" t="s">
        <v>275</v>
      </c>
      <c r="E4275" t="s">
        <v>1466</v>
      </c>
      <c r="M4275" t="s">
        <v>744</v>
      </c>
      <c r="N4275" t="s">
        <v>745</v>
      </c>
      <c r="O4275">
        <v>0</v>
      </c>
      <c r="P4275" t="s">
        <v>1476</v>
      </c>
      <c r="Q4275" t="s">
        <v>1468</v>
      </c>
      <c r="R4275" t="s">
        <v>1468</v>
      </c>
      <c r="S4275" s="71">
        <v>45415</v>
      </c>
      <c r="T4275" s="94">
        <v>0.85416666666666663</v>
      </c>
      <c r="U4275" s="71">
        <v>45415</v>
      </c>
      <c r="V4275" s="94">
        <v>0.875</v>
      </c>
      <c r="W4275">
        <v>30</v>
      </c>
      <c r="X4275">
        <v>0.5</v>
      </c>
      <c r="Y4275" t="s">
        <v>209</v>
      </c>
      <c r="AB4275" t="s">
        <v>1754</v>
      </c>
      <c r="AC4275" t="s">
        <v>1755</v>
      </c>
      <c r="AD4275">
        <v>120497</v>
      </c>
    </row>
    <row r="4276" spans="1:30" x14ac:dyDescent="0.25">
      <c r="A4276" t="s">
        <v>1465</v>
      </c>
      <c r="D4276" t="s">
        <v>275</v>
      </c>
      <c r="E4276" t="s">
        <v>1466</v>
      </c>
      <c r="M4276" t="s">
        <v>744</v>
      </c>
      <c r="N4276" t="s">
        <v>745</v>
      </c>
      <c r="O4276">
        <v>0</v>
      </c>
      <c r="P4276" t="s">
        <v>1476</v>
      </c>
      <c r="Q4276" t="s">
        <v>1638</v>
      </c>
      <c r="R4276" t="s">
        <v>1638</v>
      </c>
      <c r="S4276" s="71">
        <v>45415</v>
      </c>
      <c r="T4276" s="94">
        <v>0.89583333333333337</v>
      </c>
      <c r="U4276" s="71">
        <v>45415</v>
      </c>
      <c r="V4276" s="94">
        <v>0.91666666666666663</v>
      </c>
      <c r="W4276">
        <v>30</v>
      </c>
      <c r="X4276">
        <v>0.5</v>
      </c>
      <c r="Y4276" t="s">
        <v>209</v>
      </c>
      <c r="AB4276" t="s">
        <v>1737</v>
      </c>
      <c r="AC4276" t="s">
        <v>303</v>
      </c>
      <c r="AD4276">
        <v>120413</v>
      </c>
    </row>
    <row r="4277" spans="1:30" x14ac:dyDescent="0.25">
      <c r="A4277" t="s">
        <v>1465</v>
      </c>
      <c r="D4277" t="s">
        <v>275</v>
      </c>
      <c r="E4277" t="s">
        <v>1466</v>
      </c>
      <c r="M4277" t="s">
        <v>744</v>
      </c>
      <c r="N4277" t="s">
        <v>745</v>
      </c>
      <c r="O4277">
        <v>0</v>
      </c>
      <c r="P4277" t="s">
        <v>1476</v>
      </c>
      <c r="Q4277" t="s">
        <v>1638</v>
      </c>
      <c r="R4277" t="s">
        <v>1638</v>
      </c>
      <c r="S4277" s="71">
        <v>45415</v>
      </c>
      <c r="T4277" s="94">
        <v>0.89583333333333337</v>
      </c>
      <c r="U4277" s="71">
        <v>45415</v>
      </c>
      <c r="V4277" s="94">
        <v>0.91666666666666663</v>
      </c>
      <c r="W4277">
        <v>30</v>
      </c>
      <c r="X4277">
        <v>0.5</v>
      </c>
      <c r="Y4277" t="s">
        <v>209</v>
      </c>
      <c r="AB4277" t="s">
        <v>1742</v>
      </c>
      <c r="AC4277" t="s">
        <v>1743</v>
      </c>
      <c r="AD4277">
        <v>120419</v>
      </c>
    </row>
    <row r="4278" spans="1:30" x14ac:dyDescent="0.25">
      <c r="A4278" t="s">
        <v>1465</v>
      </c>
      <c r="D4278" t="s">
        <v>275</v>
      </c>
      <c r="E4278" t="s">
        <v>1466</v>
      </c>
      <c r="M4278" t="s">
        <v>744</v>
      </c>
      <c r="N4278" t="s">
        <v>745</v>
      </c>
      <c r="O4278">
        <v>0</v>
      </c>
      <c r="P4278" t="s">
        <v>1476</v>
      </c>
      <c r="Q4278" t="s">
        <v>1468</v>
      </c>
      <c r="R4278" t="s">
        <v>1468</v>
      </c>
      <c r="S4278" s="71">
        <v>45415</v>
      </c>
      <c r="T4278" s="94">
        <v>0.89583333333333337</v>
      </c>
      <c r="U4278" s="71">
        <v>45415</v>
      </c>
      <c r="V4278" s="94">
        <v>0.91666666666666663</v>
      </c>
      <c r="W4278">
        <v>30</v>
      </c>
      <c r="X4278">
        <v>0.5</v>
      </c>
      <c r="Y4278" t="s">
        <v>208</v>
      </c>
      <c r="AB4278" t="s">
        <v>1643</v>
      </c>
      <c r="AC4278" t="s">
        <v>1644</v>
      </c>
      <c r="AD4278">
        <v>120425</v>
      </c>
    </row>
    <row r="4279" spans="1:30" x14ac:dyDescent="0.25">
      <c r="A4279" t="s">
        <v>1465</v>
      </c>
      <c r="D4279" t="s">
        <v>275</v>
      </c>
      <c r="E4279" t="s">
        <v>1466</v>
      </c>
      <c r="M4279" t="s">
        <v>744</v>
      </c>
      <c r="N4279" t="s">
        <v>745</v>
      </c>
      <c r="O4279">
        <v>0</v>
      </c>
      <c r="P4279" t="s">
        <v>1476</v>
      </c>
      <c r="Q4279" t="s">
        <v>1468</v>
      </c>
      <c r="R4279" t="s">
        <v>1468</v>
      </c>
      <c r="S4279" s="71">
        <v>45415</v>
      </c>
      <c r="T4279" s="94">
        <v>0.89583333333333337</v>
      </c>
      <c r="U4279" s="71">
        <v>45415</v>
      </c>
      <c r="V4279" s="94">
        <v>0.91666666666666663</v>
      </c>
      <c r="W4279">
        <v>30</v>
      </c>
      <c r="X4279">
        <v>0.5</v>
      </c>
      <c r="Y4279" t="s">
        <v>208</v>
      </c>
      <c r="AB4279" t="s">
        <v>1738</v>
      </c>
      <c r="AC4279" t="s">
        <v>1739</v>
      </c>
      <c r="AD4279">
        <v>120431</v>
      </c>
    </row>
    <row r="4280" spans="1:30" x14ac:dyDescent="0.25">
      <c r="A4280" t="s">
        <v>1465</v>
      </c>
      <c r="D4280" t="s">
        <v>275</v>
      </c>
      <c r="E4280" t="s">
        <v>1466</v>
      </c>
      <c r="M4280" t="s">
        <v>744</v>
      </c>
      <c r="N4280" t="s">
        <v>745</v>
      </c>
      <c r="O4280">
        <v>0</v>
      </c>
      <c r="P4280" t="s">
        <v>1476</v>
      </c>
      <c r="Q4280" t="s">
        <v>1468</v>
      </c>
      <c r="R4280" t="s">
        <v>1468</v>
      </c>
      <c r="S4280" s="71">
        <v>45415</v>
      </c>
      <c r="T4280" s="94">
        <v>0.89583333333333337</v>
      </c>
      <c r="U4280" s="71">
        <v>45415</v>
      </c>
      <c r="V4280" s="94">
        <v>0.91666666666666663</v>
      </c>
      <c r="W4280">
        <v>30</v>
      </c>
      <c r="X4280">
        <v>0.5</v>
      </c>
      <c r="Y4280" t="s">
        <v>208</v>
      </c>
      <c r="AB4280" t="s">
        <v>1474</v>
      </c>
      <c r="AC4280" t="s">
        <v>1475</v>
      </c>
      <c r="AD4280">
        <v>120503</v>
      </c>
    </row>
    <row r="4281" spans="1:30" x14ac:dyDescent="0.25">
      <c r="A4281" t="s">
        <v>1465</v>
      </c>
      <c r="D4281" t="s">
        <v>275</v>
      </c>
      <c r="E4281" t="s">
        <v>1466</v>
      </c>
      <c r="M4281" t="s">
        <v>744</v>
      </c>
      <c r="N4281" t="s">
        <v>745</v>
      </c>
      <c r="O4281">
        <v>0</v>
      </c>
      <c r="P4281" t="s">
        <v>1476</v>
      </c>
      <c r="Q4281" t="s">
        <v>1468</v>
      </c>
      <c r="R4281" t="s">
        <v>1468</v>
      </c>
      <c r="S4281" s="71">
        <v>45415</v>
      </c>
      <c r="T4281" s="94">
        <v>0.89583333333333337</v>
      </c>
      <c r="U4281" s="71">
        <v>45415</v>
      </c>
      <c r="V4281" s="94">
        <v>0.91666666666666663</v>
      </c>
      <c r="W4281">
        <v>30</v>
      </c>
      <c r="X4281">
        <v>0.5</v>
      </c>
      <c r="Y4281" t="s">
        <v>209</v>
      </c>
      <c r="AB4281" t="s">
        <v>1746</v>
      </c>
      <c r="AC4281" t="s">
        <v>1747</v>
      </c>
      <c r="AD4281">
        <v>120509</v>
      </c>
    </row>
    <row r="4282" spans="1:30" x14ac:dyDescent="0.25">
      <c r="A4282" t="s">
        <v>1465</v>
      </c>
      <c r="D4282" t="s">
        <v>275</v>
      </c>
      <c r="E4282" t="s">
        <v>1466</v>
      </c>
      <c r="M4282" t="s">
        <v>744</v>
      </c>
      <c r="N4282" t="s">
        <v>745</v>
      </c>
      <c r="O4282">
        <v>0</v>
      </c>
      <c r="P4282" t="s">
        <v>1476</v>
      </c>
      <c r="Q4282" t="s">
        <v>1638</v>
      </c>
      <c r="R4282" t="s">
        <v>1638</v>
      </c>
      <c r="S4282" s="71">
        <v>45415</v>
      </c>
      <c r="T4282" s="94">
        <v>0.89583333333333337</v>
      </c>
      <c r="U4282" s="71">
        <v>45415</v>
      </c>
      <c r="V4282" s="94">
        <v>0.91666666666666663</v>
      </c>
      <c r="W4282">
        <v>30</v>
      </c>
      <c r="X4282">
        <v>0.5</v>
      </c>
      <c r="Y4282" t="s">
        <v>209</v>
      </c>
      <c r="AB4282" t="s">
        <v>1748</v>
      </c>
      <c r="AC4282" t="s">
        <v>1749</v>
      </c>
      <c r="AD4282">
        <v>120515</v>
      </c>
    </row>
    <row r="4283" spans="1:30" x14ac:dyDescent="0.25">
      <c r="A4283" t="s">
        <v>1465</v>
      </c>
      <c r="D4283" t="s">
        <v>275</v>
      </c>
      <c r="E4283" t="s">
        <v>1466</v>
      </c>
      <c r="M4283" t="s">
        <v>744</v>
      </c>
      <c r="N4283" t="s">
        <v>745</v>
      </c>
      <c r="O4283">
        <v>0</v>
      </c>
      <c r="P4283" t="s">
        <v>1476</v>
      </c>
      <c r="Q4283" t="s">
        <v>1468</v>
      </c>
      <c r="R4283" t="s">
        <v>1468</v>
      </c>
      <c r="S4283" s="71">
        <v>45415</v>
      </c>
      <c r="T4283" s="94">
        <v>0.89583333333333337</v>
      </c>
      <c r="U4283" s="71">
        <v>45415</v>
      </c>
      <c r="V4283" s="94">
        <v>0.91666666666666663</v>
      </c>
      <c r="W4283">
        <v>30</v>
      </c>
      <c r="X4283">
        <v>0.5</v>
      </c>
      <c r="Y4283" t="s">
        <v>209</v>
      </c>
      <c r="AB4283" t="s">
        <v>1750</v>
      </c>
      <c r="AC4283" t="s">
        <v>1751</v>
      </c>
      <c r="AD4283">
        <v>120521</v>
      </c>
    </row>
    <row r="4284" spans="1:30" x14ac:dyDescent="0.25">
      <c r="A4284" t="s">
        <v>1465</v>
      </c>
      <c r="D4284" t="s">
        <v>275</v>
      </c>
      <c r="E4284" t="s">
        <v>1466</v>
      </c>
      <c r="M4284" t="s">
        <v>744</v>
      </c>
      <c r="N4284" t="s">
        <v>745</v>
      </c>
      <c r="O4284">
        <v>0</v>
      </c>
      <c r="P4284" t="s">
        <v>1476</v>
      </c>
      <c r="Q4284" t="s">
        <v>1468</v>
      </c>
      <c r="R4284" t="s">
        <v>1468</v>
      </c>
      <c r="S4284" s="71">
        <v>45415</v>
      </c>
      <c r="T4284" s="94">
        <v>0.89583333333333337</v>
      </c>
      <c r="U4284" s="71">
        <v>45415</v>
      </c>
      <c r="V4284" s="94">
        <v>0.91666666666666663</v>
      </c>
      <c r="W4284">
        <v>30</v>
      </c>
      <c r="X4284">
        <v>0.5</v>
      </c>
      <c r="Y4284" t="s">
        <v>209</v>
      </c>
      <c r="AB4284" t="s">
        <v>1744</v>
      </c>
      <c r="AC4284" t="s">
        <v>1745</v>
      </c>
      <c r="AD4284">
        <v>120527</v>
      </c>
    </row>
    <row r="4285" spans="1:30" x14ac:dyDescent="0.25">
      <c r="A4285" t="s">
        <v>1465</v>
      </c>
      <c r="D4285" t="s">
        <v>275</v>
      </c>
      <c r="E4285" t="s">
        <v>1466</v>
      </c>
      <c r="M4285" t="s">
        <v>744</v>
      </c>
      <c r="N4285" t="s">
        <v>745</v>
      </c>
      <c r="O4285">
        <v>0</v>
      </c>
      <c r="P4285" t="s">
        <v>1476</v>
      </c>
      <c r="Q4285" t="s">
        <v>1638</v>
      </c>
      <c r="R4285" t="s">
        <v>1638</v>
      </c>
      <c r="S4285" s="71">
        <v>45415</v>
      </c>
      <c r="T4285" s="94">
        <v>0.89583333333333337</v>
      </c>
      <c r="U4285" s="71">
        <v>45415</v>
      </c>
      <c r="V4285" s="94">
        <v>0.91666666666666663</v>
      </c>
      <c r="W4285">
        <v>30</v>
      </c>
      <c r="X4285">
        <v>0.5</v>
      </c>
      <c r="Y4285" t="s">
        <v>209</v>
      </c>
      <c r="AB4285" t="s">
        <v>1752</v>
      </c>
      <c r="AC4285" t="s">
        <v>1753</v>
      </c>
      <c r="AD4285">
        <v>120533</v>
      </c>
    </row>
    <row r="4286" spans="1:30" x14ac:dyDescent="0.25">
      <c r="A4286" t="s">
        <v>1465</v>
      </c>
      <c r="D4286" t="s">
        <v>275</v>
      </c>
      <c r="E4286" t="s">
        <v>1466</v>
      </c>
      <c r="M4286" t="s">
        <v>744</v>
      </c>
      <c r="N4286" t="s">
        <v>745</v>
      </c>
      <c r="O4286">
        <v>0</v>
      </c>
      <c r="P4286" t="s">
        <v>1476</v>
      </c>
      <c r="Q4286" t="s">
        <v>1468</v>
      </c>
      <c r="R4286" t="s">
        <v>1468</v>
      </c>
      <c r="S4286" s="71">
        <v>45415</v>
      </c>
      <c r="T4286" s="94">
        <v>0.89583333333333337</v>
      </c>
      <c r="U4286" s="71">
        <v>45415</v>
      </c>
      <c r="V4286" s="94">
        <v>0.91666666666666663</v>
      </c>
      <c r="W4286">
        <v>30</v>
      </c>
      <c r="X4286">
        <v>0.5</v>
      </c>
      <c r="Y4286" t="s">
        <v>209</v>
      </c>
      <c r="AA4286" t="s">
        <v>1469</v>
      </c>
      <c r="AB4286" t="s">
        <v>1472</v>
      </c>
      <c r="AC4286" t="s">
        <v>1473</v>
      </c>
      <c r="AD4286">
        <v>120437</v>
      </c>
    </row>
    <row r="4287" spans="1:30" x14ac:dyDescent="0.25">
      <c r="A4287" t="s">
        <v>1465</v>
      </c>
      <c r="D4287" t="s">
        <v>275</v>
      </c>
      <c r="E4287" t="s">
        <v>1466</v>
      </c>
      <c r="M4287" t="s">
        <v>744</v>
      </c>
      <c r="N4287" t="s">
        <v>745</v>
      </c>
      <c r="O4287">
        <v>0</v>
      </c>
      <c r="P4287" t="s">
        <v>1476</v>
      </c>
      <c r="Q4287" t="s">
        <v>1468</v>
      </c>
      <c r="R4287" t="s">
        <v>1468</v>
      </c>
      <c r="S4287" s="71">
        <v>45415</v>
      </c>
      <c r="T4287" s="94">
        <v>0.89583333333333337</v>
      </c>
      <c r="U4287" s="71">
        <v>45415</v>
      </c>
      <c r="V4287" s="94">
        <v>0.91666666666666663</v>
      </c>
      <c r="W4287">
        <v>30</v>
      </c>
      <c r="X4287">
        <v>0.5</v>
      </c>
      <c r="Y4287" t="s">
        <v>209</v>
      </c>
      <c r="AA4287" t="s">
        <v>1469</v>
      </c>
      <c r="AB4287" t="s">
        <v>1482</v>
      </c>
      <c r="AC4287" t="s">
        <v>1483</v>
      </c>
      <c r="AD4287">
        <v>120539</v>
      </c>
    </row>
    <row r="4288" spans="1:30" x14ac:dyDescent="0.25">
      <c r="A4288" t="s">
        <v>1465</v>
      </c>
      <c r="D4288" t="s">
        <v>275</v>
      </c>
      <c r="E4288" t="s">
        <v>1466</v>
      </c>
      <c r="M4288" t="s">
        <v>744</v>
      </c>
      <c r="N4288" t="s">
        <v>745</v>
      </c>
      <c r="O4288">
        <v>0</v>
      </c>
      <c r="P4288" t="s">
        <v>1476</v>
      </c>
      <c r="Q4288" t="s">
        <v>1468</v>
      </c>
      <c r="R4288" t="s">
        <v>1468</v>
      </c>
      <c r="S4288" s="71">
        <v>45416</v>
      </c>
      <c r="T4288" s="94">
        <v>0.41666666666666669</v>
      </c>
      <c r="U4288" s="71">
        <v>45416</v>
      </c>
      <c r="V4288" s="94">
        <v>0.4375</v>
      </c>
      <c r="W4288">
        <v>30</v>
      </c>
      <c r="X4288">
        <v>0.5</v>
      </c>
      <c r="Y4288" t="s">
        <v>209</v>
      </c>
      <c r="AB4288" t="s">
        <v>1756</v>
      </c>
      <c r="AC4288" t="s">
        <v>1757</v>
      </c>
      <c r="AD4288">
        <v>123612</v>
      </c>
    </row>
    <row r="4289" spans="1:30" x14ac:dyDescent="0.25">
      <c r="A4289" t="s">
        <v>1465</v>
      </c>
      <c r="D4289" t="s">
        <v>275</v>
      </c>
      <c r="E4289" t="s">
        <v>1466</v>
      </c>
      <c r="M4289" t="s">
        <v>744</v>
      </c>
      <c r="N4289" t="s">
        <v>745</v>
      </c>
      <c r="O4289">
        <v>0</v>
      </c>
      <c r="P4289" t="s">
        <v>1476</v>
      </c>
      <c r="Q4289" t="s">
        <v>1468</v>
      </c>
      <c r="R4289" t="s">
        <v>1468</v>
      </c>
      <c r="S4289" s="71">
        <v>45416</v>
      </c>
      <c r="T4289" s="94">
        <v>0.41666666666666669</v>
      </c>
      <c r="U4289" s="71">
        <v>45416</v>
      </c>
      <c r="V4289" s="94">
        <v>0.4375</v>
      </c>
      <c r="W4289">
        <v>30</v>
      </c>
      <c r="X4289">
        <v>0.5</v>
      </c>
      <c r="Y4289" t="s">
        <v>209</v>
      </c>
      <c r="AB4289" t="s">
        <v>1821</v>
      </c>
      <c r="AC4289" t="s">
        <v>1822</v>
      </c>
      <c r="AD4289">
        <v>123615</v>
      </c>
    </row>
    <row r="4290" spans="1:30" x14ac:dyDescent="0.25">
      <c r="A4290" t="s">
        <v>1465</v>
      </c>
      <c r="D4290" t="s">
        <v>275</v>
      </c>
      <c r="E4290" t="s">
        <v>1466</v>
      </c>
      <c r="M4290" t="s">
        <v>744</v>
      </c>
      <c r="N4290" t="s">
        <v>745</v>
      </c>
      <c r="O4290">
        <v>0</v>
      </c>
      <c r="P4290" t="s">
        <v>1467</v>
      </c>
      <c r="Q4290" t="s">
        <v>1468</v>
      </c>
      <c r="R4290" t="s">
        <v>1468</v>
      </c>
      <c r="S4290" s="71">
        <v>45416</v>
      </c>
      <c r="T4290" s="94">
        <v>0.4375</v>
      </c>
      <c r="U4290" s="71">
        <v>45416</v>
      </c>
      <c r="V4290" s="94">
        <v>0.64583333333333337</v>
      </c>
      <c r="W4290">
        <v>300</v>
      </c>
      <c r="X4290">
        <v>5</v>
      </c>
      <c r="Y4290" t="s">
        <v>209</v>
      </c>
      <c r="AB4290" t="s">
        <v>1756</v>
      </c>
      <c r="AC4290" t="s">
        <v>1757</v>
      </c>
      <c r="AD4290">
        <v>123609</v>
      </c>
    </row>
    <row r="4291" spans="1:30" x14ac:dyDescent="0.25">
      <c r="A4291" t="s">
        <v>1465</v>
      </c>
      <c r="D4291" t="s">
        <v>275</v>
      </c>
      <c r="E4291" t="s">
        <v>1466</v>
      </c>
      <c r="M4291" t="s">
        <v>744</v>
      </c>
      <c r="N4291" t="s">
        <v>745</v>
      </c>
      <c r="O4291">
        <v>0</v>
      </c>
      <c r="P4291" t="s">
        <v>1467</v>
      </c>
      <c r="Q4291" t="s">
        <v>1468</v>
      </c>
      <c r="R4291" t="s">
        <v>1468</v>
      </c>
      <c r="S4291" s="71">
        <v>45416</v>
      </c>
      <c r="T4291" s="94">
        <v>0.4375</v>
      </c>
      <c r="U4291" s="71">
        <v>45416</v>
      </c>
      <c r="V4291" s="94">
        <v>0.64583333333333337</v>
      </c>
      <c r="W4291">
        <v>300</v>
      </c>
      <c r="X4291">
        <v>5</v>
      </c>
      <c r="Y4291" t="s">
        <v>209</v>
      </c>
      <c r="AB4291" t="s">
        <v>1821</v>
      </c>
      <c r="AC4291" t="s">
        <v>1822</v>
      </c>
      <c r="AD4291">
        <v>123613</v>
      </c>
    </row>
    <row r="4292" spans="1:30" x14ac:dyDescent="0.25">
      <c r="A4292" t="s">
        <v>1465</v>
      </c>
      <c r="D4292" t="s">
        <v>275</v>
      </c>
      <c r="E4292" t="s">
        <v>1466</v>
      </c>
      <c r="M4292" t="s">
        <v>744</v>
      </c>
      <c r="N4292" t="s">
        <v>745</v>
      </c>
      <c r="O4292">
        <v>0</v>
      </c>
      <c r="P4292" t="s">
        <v>1476</v>
      </c>
      <c r="Q4292" t="s">
        <v>1468</v>
      </c>
      <c r="R4292" t="s">
        <v>1468</v>
      </c>
      <c r="S4292" s="71">
        <v>45416</v>
      </c>
      <c r="T4292" s="94">
        <v>0.45833333333333331</v>
      </c>
      <c r="U4292" s="71">
        <v>45416</v>
      </c>
      <c r="V4292" s="94">
        <v>0.47916666666666669</v>
      </c>
      <c r="W4292">
        <v>30</v>
      </c>
      <c r="X4292">
        <v>0.5</v>
      </c>
      <c r="Y4292" t="s">
        <v>209</v>
      </c>
      <c r="AB4292" t="s">
        <v>1764</v>
      </c>
      <c r="AC4292" t="s">
        <v>1765</v>
      </c>
      <c r="AD4292">
        <v>123371</v>
      </c>
    </row>
    <row r="4293" spans="1:30" x14ac:dyDescent="0.25">
      <c r="A4293" t="s">
        <v>1465</v>
      </c>
      <c r="D4293" t="s">
        <v>275</v>
      </c>
      <c r="E4293" t="s">
        <v>1466</v>
      </c>
      <c r="M4293" t="s">
        <v>744</v>
      </c>
      <c r="N4293" t="s">
        <v>745</v>
      </c>
      <c r="O4293">
        <v>0</v>
      </c>
      <c r="P4293" t="s">
        <v>1476</v>
      </c>
      <c r="Q4293" t="s">
        <v>1468</v>
      </c>
      <c r="R4293" t="s">
        <v>1468</v>
      </c>
      <c r="S4293" s="71">
        <v>45416</v>
      </c>
      <c r="T4293" s="94">
        <v>0.45833333333333331</v>
      </c>
      <c r="U4293" s="71">
        <v>45416</v>
      </c>
      <c r="V4293" s="94">
        <v>0.47916666666666669</v>
      </c>
      <c r="W4293">
        <v>30</v>
      </c>
      <c r="X4293">
        <v>0.5</v>
      </c>
      <c r="Y4293" t="s">
        <v>209</v>
      </c>
      <c r="AB4293" t="s">
        <v>1891</v>
      </c>
      <c r="AC4293" t="s">
        <v>1892</v>
      </c>
      <c r="AD4293">
        <v>123373</v>
      </c>
    </row>
    <row r="4294" spans="1:30" x14ac:dyDescent="0.25">
      <c r="A4294" t="s">
        <v>1465</v>
      </c>
      <c r="D4294" t="s">
        <v>275</v>
      </c>
      <c r="E4294" t="s">
        <v>1466</v>
      </c>
      <c r="M4294" t="s">
        <v>744</v>
      </c>
      <c r="N4294" t="s">
        <v>745</v>
      </c>
      <c r="O4294">
        <v>0</v>
      </c>
      <c r="P4294" t="s">
        <v>1476</v>
      </c>
      <c r="Q4294" t="s">
        <v>1485</v>
      </c>
      <c r="R4294" t="s">
        <v>1485</v>
      </c>
      <c r="S4294" s="71">
        <v>45416</v>
      </c>
      <c r="T4294" s="94">
        <v>0.45833333333333331</v>
      </c>
      <c r="U4294" s="71">
        <v>45416</v>
      </c>
      <c r="V4294" s="94">
        <v>0.47916666666666669</v>
      </c>
      <c r="W4294">
        <v>30</v>
      </c>
      <c r="X4294">
        <v>0.5</v>
      </c>
      <c r="Y4294" t="s">
        <v>209</v>
      </c>
      <c r="AB4294" t="s">
        <v>1760</v>
      </c>
      <c r="AC4294" t="s">
        <v>1761</v>
      </c>
      <c r="AD4294">
        <v>123375</v>
      </c>
    </row>
    <row r="4295" spans="1:30" x14ac:dyDescent="0.25">
      <c r="A4295" t="s">
        <v>1465</v>
      </c>
      <c r="D4295" t="s">
        <v>275</v>
      </c>
      <c r="E4295" t="s">
        <v>1466</v>
      </c>
      <c r="M4295" t="s">
        <v>744</v>
      </c>
      <c r="N4295" t="s">
        <v>745</v>
      </c>
      <c r="O4295">
        <v>0</v>
      </c>
      <c r="P4295" t="s">
        <v>1476</v>
      </c>
      <c r="Q4295" t="s">
        <v>1468</v>
      </c>
      <c r="R4295" t="s">
        <v>1468</v>
      </c>
      <c r="S4295" s="71">
        <v>45416</v>
      </c>
      <c r="T4295" s="94">
        <v>0.45833333333333331</v>
      </c>
      <c r="U4295" s="71">
        <v>45416</v>
      </c>
      <c r="V4295" s="94">
        <v>0.47916666666666669</v>
      </c>
      <c r="W4295">
        <v>30</v>
      </c>
      <c r="X4295">
        <v>0.5</v>
      </c>
      <c r="Y4295" t="s">
        <v>209</v>
      </c>
      <c r="AB4295" t="s">
        <v>1470</v>
      </c>
      <c r="AC4295" t="s">
        <v>1471</v>
      </c>
      <c r="AD4295">
        <v>123377</v>
      </c>
    </row>
    <row r="4296" spans="1:30" x14ac:dyDescent="0.25">
      <c r="A4296" t="s">
        <v>1465</v>
      </c>
      <c r="D4296" t="s">
        <v>275</v>
      </c>
      <c r="E4296" t="s">
        <v>1466</v>
      </c>
      <c r="M4296" t="s">
        <v>744</v>
      </c>
      <c r="N4296" t="s">
        <v>745</v>
      </c>
      <c r="O4296">
        <v>0</v>
      </c>
      <c r="P4296" t="s">
        <v>1476</v>
      </c>
      <c r="Q4296" t="s">
        <v>1468</v>
      </c>
      <c r="R4296" t="s">
        <v>1468</v>
      </c>
      <c r="S4296" s="71">
        <v>45416</v>
      </c>
      <c r="T4296" s="94">
        <v>0.45833333333333331</v>
      </c>
      <c r="U4296" s="71">
        <v>45416</v>
      </c>
      <c r="V4296" s="94">
        <v>0.47916666666666669</v>
      </c>
      <c r="W4296">
        <v>30</v>
      </c>
      <c r="X4296">
        <v>0.5</v>
      </c>
      <c r="Y4296" t="s">
        <v>209</v>
      </c>
      <c r="AB4296" t="s">
        <v>1827</v>
      </c>
      <c r="AC4296" t="s">
        <v>1828</v>
      </c>
      <c r="AD4296">
        <v>123380</v>
      </c>
    </row>
    <row r="4297" spans="1:30" x14ac:dyDescent="0.25">
      <c r="A4297" t="s">
        <v>1465</v>
      </c>
      <c r="D4297" t="s">
        <v>275</v>
      </c>
      <c r="E4297" t="s">
        <v>1466</v>
      </c>
      <c r="M4297" t="s">
        <v>744</v>
      </c>
      <c r="N4297" t="s">
        <v>745</v>
      </c>
      <c r="O4297">
        <v>0</v>
      </c>
      <c r="P4297" t="s">
        <v>1476</v>
      </c>
      <c r="Q4297" t="s">
        <v>1468</v>
      </c>
      <c r="R4297" t="s">
        <v>1468</v>
      </c>
      <c r="S4297" s="71">
        <v>45416</v>
      </c>
      <c r="T4297" s="94">
        <v>0.45833333333333331</v>
      </c>
      <c r="U4297" s="71">
        <v>45416</v>
      </c>
      <c r="V4297" s="94">
        <v>0.47916666666666669</v>
      </c>
      <c r="W4297">
        <v>30</v>
      </c>
      <c r="X4297">
        <v>0.5</v>
      </c>
      <c r="Y4297" t="s">
        <v>209</v>
      </c>
      <c r="AB4297" t="s">
        <v>1479</v>
      </c>
      <c r="AC4297" t="s">
        <v>1480</v>
      </c>
      <c r="AD4297">
        <v>123474</v>
      </c>
    </row>
    <row r="4298" spans="1:30" x14ac:dyDescent="0.25">
      <c r="A4298" t="s">
        <v>1465</v>
      </c>
      <c r="D4298" t="s">
        <v>275</v>
      </c>
      <c r="E4298" t="s">
        <v>1466</v>
      </c>
      <c r="M4298" t="s">
        <v>744</v>
      </c>
      <c r="N4298" t="s">
        <v>745</v>
      </c>
      <c r="O4298">
        <v>0</v>
      </c>
      <c r="P4298" t="s">
        <v>1476</v>
      </c>
      <c r="Q4298" t="s">
        <v>1468</v>
      </c>
      <c r="R4298" t="s">
        <v>1468</v>
      </c>
      <c r="S4298" s="71">
        <v>45416</v>
      </c>
      <c r="T4298" s="94">
        <v>0.45833333333333331</v>
      </c>
      <c r="U4298" s="71">
        <v>45416</v>
      </c>
      <c r="V4298" s="94">
        <v>0.47916666666666669</v>
      </c>
      <c r="W4298">
        <v>30</v>
      </c>
      <c r="X4298">
        <v>0.5</v>
      </c>
      <c r="Y4298" t="s">
        <v>209</v>
      </c>
      <c r="AB4298" t="s">
        <v>1762</v>
      </c>
      <c r="AC4298" t="s">
        <v>1763</v>
      </c>
      <c r="AD4298">
        <v>123481</v>
      </c>
    </row>
    <row r="4299" spans="1:30" x14ac:dyDescent="0.25">
      <c r="A4299" t="s">
        <v>1465</v>
      </c>
      <c r="D4299" t="s">
        <v>275</v>
      </c>
      <c r="E4299" t="s">
        <v>1466</v>
      </c>
      <c r="M4299" t="s">
        <v>744</v>
      </c>
      <c r="N4299" t="s">
        <v>745</v>
      </c>
      <c r="O4299">
        <v>0</v>
      </c>
      <c r="P4299" t="s">
        <v>1476</v>
      </c>
      <c r="Q4299" t="s">
        <v>1468</v>
      </c>
      <c r="R4299" t="s">
        <v>1468</v>
      </c>
      <c r="S4299" s="71">
        <v>45416</v>
      </c>
      <c r="T4299" s="94">
        <v>0.45833333333333331</v>
      </c>
      <c r="U4299" s="71">
        <v>45416</v>
      </c>
      <c r="V4299" s="94">
        <v>0.47916666666666669</v>
      </c>
      <c r="W4299">
        <v>30</v>
      </c>
      <c r="X4299">
        <v>0.5</v>
      </c>
      <c r="Y4299" t="s">
        <v>209</v>
      </c>
      <c r="AB4299" t="s">
        <v>1477</v>
      </c>
      <c r="AC4299" t="s">
        <v>1478</v>
      </c>
      <c r="AD4299">
        <v>123483</v>
      </c>
    </row>
    <row r="4300" spans="1:30" x14ac:dyDescent="0.25">
      <c r="A4300" t="s">
        <v>1465</v>
      </c>
      <c r="D4300" t="s">
        <v>275</v>
      </c>
      <c r="E4300" t="s">
        <v>1466</v>
      </c>
      <c r="M4300" t="s">
        <v>744</v>
      </c>
      <c r="N4300" t="s">
        <v>745</v>
      </c>
      <c r="O4300">
        <v>0</v>
      </c>
      <c r="P4300" t="s">
        <v>1476</v>
      </c>
      <c r="Q4300" t="s">
        <v>1485</v>
      </c>
      <c r="R4300" t="s">
        <v>1485</v>
      </c>
      <c r="S4300" s="71">
        <v>45416</v>
      </c>
      <c r="T4300" s="94">
        <v>0.45833333333333331</v>
      </c>
      <c r="U4300" s="71">
        <v>45416</v>
      </c>
      <c r="V4300" s="94">
        <v>0.47916666666666669</v>
      </c>
      <c r="W4300">
        <v>30</v>
      </c>
      <c r="X4300">
        <v>0.5</v>
      </c>
      <c r="Y4300" t="s">
        <v>209</v>
      </c>
      <c r="AB4300" t="s">
        <v>1758</v>
      </c>
      <c r="AC4300" t="s">
        <v>1759</v>
      </c>
      <c r="AD4300">
        <v>123498</v>
      </c>
    </row>
    <row r="4301" spans="1:30" x14ac:dyDescent="0.25">
      <c r="A4301" t="s">
        <v>1465</v>
      </c>
      <c r="D4301" t="s">
        <v>275</v>
      </c>
      <c r="E4301" t="s">
        <v>1466</v>
      </c>
      <c r="M4301" t="s">
        <v>744</v>
      </c>
      <c r="N4301" t="s">
        <v>745</v>
      </c>
      <c r="O4301">
        <v>0</v>
      </c>
      <c r="P4301" t="s">
        <v>1476</v>
      </c>
      <c r="Q4301" t="s">
        <v>1485</v>
      </c>
      <c r="R4301" t="s">
        <v>1485</v>
      </c>
      <c r="S4301" s="71">
        <v>45416</v>
      </c>
      <c r="T4301" s="94">
        <v>0.45833333333333331</v>
      </c>
      <c r="U4301" s="71">
        <v>45416</v>
      </c>
      <c r="V4301" s="94">
        <v>0.47916666666666669</v>
      </c>
      <c r="W4301">
        <v>30</v>
      </c>
      <c r="X4301">
        <v>0.5</v>
      </c>
      <c r="Y4301" t="s">
        <v>209</v>
      </c>
      <c r="AB4301" t="s">
        <v>1766</v>
      </c>
      <c r="AC4301" t="s">
        <v>1767</v>
      </c>
      <c r="AD4301">
        <v>123562</v>
      </c>
    </row>
    <row r="4302" spans="1:30" x14ac:dyDescent="0.25">
      <c r="A4302" t="s">
        <v>1465</v>
      </c>
      <c r="D4302" t="s">
        <v>275</v>
      </c>
      <c r="E4302" t="s">
        <v>1466</v>
      </c>
      <c r="M4302" t="s">
        <v>744</v>
      </c>
      <c r="N4302" t="s">
        <v>745</v>
      </c>
      <c r="O4302">
        <v>0</v>
      </c>
      <c r="P4302" t="s">
        <v>1476</v>
      </c>
      <c r="Q4302" t="s">
        <v>1468</v>
      </c>
      <c r="R4302" t="s">
        <v>1468</v>
      </c>
      <c r="S4302" s="71">
        <v>45416</v>
      </c>
      <c r="T4302" s="94">
        <v>0.45833333333333331</v>
      </c>
      <c r="U4302" s="71">
        <v>45416</v>
      </c>
      <c r="V4302" s="94">
        <v>0.47916666666666669</v>
      </c>
      <c r="W4302">
        <v>30</v>
      </c>
      <c r="X4302">
        <v>0.5</v>
      </c>
      <c r="Y4302" t="s">
        <v>209</v>
      </c>
      <c r="AB4302" t="s">
        <v>1825</v>
      </c>
      <c r="AC4302" t="s">
        <v>1826</v>
      </c>
      <c r="AD4302">
        <v>123632</v>
      </c>
    </row>
    <row r="4303" spans="1:30" x14ac:dyDescent="0.25">
      <c r="A4303" t="s">
        <v>1465</v>
      </c>
      <c r="D4303" t="s">
        <v>275</v>
      </c>
      <c r="E4303" t="s">
        <v>1466</v>
      </c>
      <c r="M4303" t="s">
        <v>744</v>
      </c>
      <c r="N4303" t="s">
        <v>745</v>
      </c>
      <c r="O4303">
        <v>0</v>
      </c>
      <c r="P4303" t="s">
        <v>1476</v>
      </c>
      <c r="Q4303" t="s">
        <v>1638</v>
      </c>
      <c r="R4303" t="s">
        <v>1638</v>
      </c>
      <c r="S4303" s="71">
        <v>45416</v>
      </c>
      <c r="T4303" s="94">
        <v>0.45833333333333331</v>
      </c>
      <c r="U4303" s="71">
        <v>45416</v>
      </c>
      <c r="V4303" s="94">
        <v>0.47916666666666669</v>
      </c>
      <c r="W4303">
        <v>30</v>
      </c>
      <c r="X4303">
        <v>0.5</v>
      </c>
      <c r="Y4303" t="s">
        <v>209</v>
      </c>
      <c r="AB4303" t="s">
        <v>1742</v>
      </c>
      <c r="AC4303" t="s">
        <v>1743</v>
      </c>
      <c r="AD4303">
        <v>124544</v>
      </c>
    </row>
    <row r="4304" spans="1:30" x14ac:dyDescent="0.25">
      <c r="A4304" t="s">
        <v>1465</v>
      </c>
      <c r="D4304" t="s">
        <v>275</v>
      </c>
      <c r="E4304" t="s">
        <v>1466</v>
      </c>
      <c r="M4304" t="s">
        <v>744</v>
      </c>
      <c r="N4304" t="s">
        <v>745</v>
      </c>
      <c r="O4304">
        <v>0</v>
      </c>
      <c r="P4304" t="s">
        <v>1476</v>
      </c>
      <c r="Q4304" t="s">
        <v>1468</v>
      </c>
      <c r="R4304" t="s">
        <v>1468</v>
      </c>
      <c r="S4304" s="71">
        <v>45416</v>
      </c>
      <c r="T4304" s="94">
        <v>0.45833333333333331</v>
      </c>
      <c r="U4304" s="71">
        <v>45416</v>
      </c>
      <c r="V4304" s="94">
        <v>0.47916666666666669</v>
      </c>
      <c r="W4304">
        <v>30</v>
      </c>
      <c r="X4304">
        <v>0.5</v>
      </c>
      <c r="Y4304" t="s">
        <v>209</v>
      </c>
      <c r="AB4304" t="s">
        <v>1472</v>
      </c>
      <c r="AC4304" t="s">
        <v>1473</v>
      </c>
      <c r="AD4304">
        <v>124547</v>
      </c>
    </row>
    <row r="4305" spans="1:30" x14ac:dyDescent="0.25">
      <c r="A4305" t="s">
        <v>1465</v>
      </c>
      <c r="D4305" t="s">
        <v>275</v>
      </c>
      <c r="E4305" t="s">
        <v>1466</v>
      </c>
      <c r="M4305" t="s">
        <v>744</v>
      </c>
      <c r="N4305" t="s">
        <v>745</v>
      </c>
      <c r="O4305">
        <v>0</v>
      </c>
      <c r="P4305" t="s">
        <v>1476</v>
      </c>
      <c r="Q4305" t="s">
        <v>1468</v>
      </c>
      <c r="R4305" t="s">
        <v>1468</v>
      </c>
      <c r="S4305" s="71">
        <v>45416</v>
      </c>
      <c r="T4305" s="94">
        <v>0.45833333333333331</v>
      </c>
      <c r="U4305" s="71">
        <v>45416</v>
      </c>
      <c r="V4305" s="94">
        <v>0.47916666666666669</v>
      </c>
      <c r="W4305">
        <v>30</v>
      </c>
      <c r="X4305">
        <v>0.5</v>
      </c>
      <c r="Y4305" t="s">
        <v>209</v>
      </c>
      <c r="AA4305" t="s">
        <v>1484</v>
      </c>
      <c r="AB4305" t="s">
        <v>1482</v>
      </c>
      <c r="AC4305" t="s">
        <v>1483</v>
      </c>
      <c r="AD4305">
        <v>123479</v>
      </c>
    </row>
    <row r="4306" spans="1:30" x14ac:dyDescent="0.25">
      <c r="A4306" t="s">
        <v>1465</v>
      </c>
      <c r="D4306" t="s">
        <v>275</v>
      </c>
      <c r="E4306" t="s">
        <v>1466</v>
      </c>
      <c r="M4306" t="s">
        <v>744</v>
      </c>
      <c r="N4306" t="s">
        <v>745</v>
      </c>
      <c r="O4306">
        <v>0</v>
      </c>
      <c r="P4306" t="s">
        <v>1476</v>
      </c>
      <c r="Q4306" t="s">
        <v>1468</v>
      </c>
      <c r="R4306" t="s">
        <v>1468</v>
      </c>
      <c r="S4306" s="71">
        <v>45416</v>
      </c>
      <c r="T4306" s="94">
        <v>0.47916666666666669</v>
      </c>
      <c r="U4306" s="71">
        <v>45416</v>
      </c>
      <c r="V4306" s="94">
        <v>0.5</v>
      </c>
      <c r="W4306">
        <v>30</v>
      </c>
      <c r="X4306">
        <v>0.5</v>
      </c>
      <c r="Y4306" t="s">
        <v>209</v>
      </c>
      <c r="AB4306" t="s">
        <v>1823</v>
      </c>
      <c r="AC4306" t="s">
        <v>1824</v>
      </c>
      <c r="AD4306">
        <v>123500</v>
      </c>
    </row>
    <row r="4307" spans="1:30" x14ac:dyDescent="0.25">
      <c r="A4307" t="s">
        <v>1465</v>
      </c>
      <c r="D4307" t="s">
        <v>275</v>
      </c>
      <c r="E4307" t="s">
        <v>1466</v>
      </c>
      <c r="M4307" t="s">
        <v>744</v>
      </c>
      <c r="N4307" t="s">
        <v>745</v>
      </c>
      <c r="O4307">
        <v>0</v>
      </c>
      <c r="P4307" t="s">
        <v>1467</v>
      </c>
      <c r="Q4307" t="s">
        <v>1468</v>
      </c>
      <c r="R4307" t="s">
        <v>1468</v>
      </c>
      <c r="S4307" s="71">
        <v>45416</v>
      </c>
      <c r="T4307" s="94">
        <v>0.47916666666666669</v>
      </c>
      <c r="U4307" s="71">
        <v>45416</v>
      </c>
      <c r="V4307" s="94">
        <v>0.70833333333333337</v>
      </c>
      <c r="W4307">
        <v>330</v>
      </c>
      <c r="X4307">
        <v>5.5</v>
      </c>
      <c r="Y4307" t="s">
        <v>209</v>
      </c>
      <c r="AA4307" t="s">
        <v>1484</v>
      </c>
      <c r="AB4307" t="s">
        <v>1482</v>
      </c>
      <c r="AC4307" t="s">
        <v>1483</v>
      </c>
      <c r="AD4307">
        <v>123476</v>
      </c>
    </row>
    <row r="4308" spans="1:30" x14ac:dyDescent="0.25">
      <c r="A4308" t="s">
        <v>1465</v>
      </c>
      <c r="D4308" t="s">
        <v>275</v>
      </c>
      <c r="E4308" t="s">
        <v>1466</v>
      </c>
      <c r="M4308" t="s">
        <v>744</v>
      </c>
      <c r="N4308" t="s">
        <v>745</v>
      </c>
      <c r="O4308">
        <v>0</v>
      </c>
      <c r="P4308" t="s">
        <v>1488</v>
      </c>
      <c r="Q4308" t="s">
        <v>1468</v>
      </c>
      <c r="R4308" t="s">
        <v>1468</v>
      </c>
      <c r="S4308" s="71">
        <v>45416</v>
      </c>
      <c r="T4308" s="94">
        <v>0.47916666666666669</v>
      </c>
      <c r="U4308" s="71">
        <v>45416</v>
      </c>
      <c r="V4308" s="94">
        <v>0.72916666666666663</v>
      </c>
      <c r="W4308">
        <v>360</v>
      </c>
      <c r="X4308">
        <v>6</v>
      </c>
      <c r="Y4308" t="s">
        <v>209</v>
      </c>
      <c r="AB4308" t="s">
        <v>1764</v>
      </c>
      <c r="AC4308" t="s">
        <v>1765</v>
      </c>
      <c r="AD4308">
        <v>123370</v>
      </c>
    </row>
    <row r="4309" spans="1:30" x14ac:dyDescent="0.25">
      <c r="A4309" t="s">
        <v>1465</v>
      </c>
      <c r="D4309" t="s">
        <v>275</v>
      </c>
      <c r="E4309" t="s">
        <v>1466</v>
      </c>
      <c r="M4309" t="s">
        <v>744</v>
      </c>
      <c r="N4309" t="s">
        <v>745</v>
      </c>
      <c r="O4309">
        <v>0</v>
      </c>
      <c r="P4309" t="s">
        <v>1481</v>
      </c>
      <c r="Q4309" t="s">
        <v>1468</v>
      </c>
      <c r="R4309" t="s">
        <v>1468</v>
      </c>
      <c r="S4309" s="71">
        <v>45416</v>
      </c>
      <c r="T4309" s="94">
        <v>0.47916666666666669</v>
      </c>
      <c r="U4309" s="71">
        <v>45416</v>
      </c>
      <c r="V4309" s="94">
        <v>0.72916666666666663</v>
      </c>
      <c r="W4309">
        <v>360</v>
      </c>
      <c r="X4309">
        <v>6</v>
      </c>
      <c r="Y4309" t="s">
        <v>209</v>
      </c>
      <c r="AB4309" t="s">
        <v>1891</v>
      </c>
      <c r="AC4309" t="s">
        <v>1892</v>
      </c>
      <c r="AD4309">
        <v>123372</v>
      </c>
    </row>
    <row r="4310" spans="1:30" x14ac:dyDescent="0.25">
      <c r="A4310" t="s">
        <v>1465</v>
      </c>
      <c r="D4310" t="s">
        <v>275</v>
      </c>
      <c r="E4310" t="s">
        <v>1466</v>
      </c>
      <c r="M4310" t="s">
        <v>744</v>
      </c>
      <c r="N4310" t="s">
        <v>745</v>
      </c>
      <c r="O4310">
        <v>0</v>
      </c>
      <c r="P4310" t="s">
        <v>1768</v>
      </c>
      <c r="Q4310" t="s">
        <v>1485</v>
      </c>
      <c r="R4310" t="s">
        <v>1485</v>
      </c>
      <c r="S4310" s="71">
        <v>45416</v>
      </c>
      <c r="T4310" s="94">
        <v>0.47916666666666669</v>
      </c>
      <c r="U4310" s="71">
        <v>45416</v>
      </c>
      <c r="V4310" s="94">
        <v>0.72916666666666663</v>
      </c>
      <c r="W4310">
        <v>360</v>
      </c>
      <c r="X4310">
        <v>6</v>
      </c>
      <c r="Y4310" t="s">
        <v>209</v>
      </c>
      <c r="AB4310" t="s">
        <v>1760</v>
      </c>
      <c r="AC4310" t="s">
        <v>1761</v>
      </c>
      <c r="AD4310">
        <v>123374</v>
      </c>
    </row>
    <row r="4311" spans="1:30" x14ac:dyDescent="0.25">
      <c r="A4311" t="s">
        <v>1465</v>
      </c>
      <c r="D4311" t="s">
        <v>275</v>
      </c>
      <c r="E4311" t="s">
        <v>1466</v>
      </c>
      <c r="M4311" t="s">
        <v>744</v>
      </c>
      <c r="N4311" t="s">
        <v>745</v>
      </c>
      <c r="O4311">
        <v>0</v>
      </c>
      <c r="P4311" t="s">
        <v>1467</v>
      </c>
      <c r="Q4311" t="s">
        <v>1468</v>
      </c>
      <c r="R4311" t="s">
        <v>1468</v>
      </c>
      <c r="S4311" s="71">
        <v>45416</v>
      </c>
      <c r="T4311" s="94">
        <v>0.47916666666666669</v>
      </c>
      <c r="U4311" s="71">
        <v>45416</v>
      </c>
      <c r="V4311" s="94">
        <v>0.72916666666666663</v>
      </c>
      <c r="W4311">
        <v>360</v>
      </c>
      <c r="X4311">
        <v>6</v>
      </c>
      <c r="Y4311" t="s">
        <v>209</v>
      </c>
      <c r="AB4311" t="s">
        <v>1470</v>
      </c>
      <c r="AC4311" t="s">
        <v>1471</v>
      </c>
      <c r="AD4311">
        <v>123376</v>
      </c>
    </row>
    <row r="4312" spans="1:30" x14ac:dyDescent="0.25">
      <c r="A4312" t="s">
        <v>1465</v>
      </c>
      <c r="D4312" t="s">
        <v>275</v>
      </c>
      <c r="E4312" t="s">
        <v>1466</v>
      </c>
      <c r="M4312" t="s">
        <v>744</v>
      </c>
      <c r="N4312" t="s">
        <v>745</v>
      </c>
      <c r="O4312">
        <v>0</v>
      </c>
      <c r="P4312" t="s">
        <v>1768</v>
      </c>
      <c r="Q4312" t="s">
        <v>1468</v>
      </c>
      <c r="R4312" t="s">
        <v>1468</v>
      </c>
      <c r="S4312" s="71">
        <v>45416</v>
      </c>
      <c r="T4312" s="94">
        <v>0.47916666666666669</v>
      </c>
      <c r="U4312" s="71">
        <v>45416</v>
      </c>
      <c r="V4312" s="94">
        <v>0.72916666666666663</v>
      </c>
      <c r="W4312">
        <v>360</v>
      </c>
      <c r="X4312">
        <v>6</v>
      </c>
      <c r="Y4312" t="s">
        <v>209</v>
      </c>
      <c r="AB4312" t="s">
        <v>1827</v>
      </c>
      <c r="AC4312" t="s">
        <v>1828</v>
      </c>
      <c r="AD4312">
        <v>123379</v>
      </c>
    </row>
    <row r="4313" spans="1:30" x14ac:dyDescent="0.25">
      <c r="A4313" t="s">
        <v>1465</v>
      </c>
      <c r="D4313" t="s">
        <v>275</v>
      </c>
      <c r="E4313" t="s">
        <v>1466</v>
      </c>
      <c r="M4313" t="s">
        <v>744</v>
      </c>
      <c r="N4313" t="s">
        <v>745</v>
      </c>
      <c r="O4313">
        <v>0</v>
      </c>
      <c r="P4313" t="s">
        <v>1467</v>
      </c>
      <c r="Q4313" t="s">
        <v>1468</v>
      </c>
      <c r="R4313" t="s">
        <v>1468</v>
      </c>
      <c r="S4313" s="71">
        <v>45416</v>
      </c>
      <c r="T4313" s="94">
        <v>0.47916666666666669</v>
      </c>
      <c r="U4313" s="71">
        <v>45416</v>
      </c>
      <c r="V4313" s="94">
        <v>0.72916666666666663</v>
      </c>
      <c r="W4313">
        <v>360</v>
      </c>
      <c r="X4313">
        <v>6</v>
      </c>
      <c r="Y4313" t="s">
        <v>209</v>
      </c>
      <c r="AB4313" t="s">
        <v>1479</v>
      </c>
      <c r="AC4313" t="s">
        <v>1480</v>
      </c>
      <c r="AD4313">
        <v>123473</v>
      </c>
    </row>
    <row r="4314" spans="1:30" x14ac:dyDescent="0.25">
      <c r="A4314" t="s">
        <v>1465</v>
      </c>
      <c r="D4314" t="s">
        <v>275</v>
      </c>
      <c r="E4314" t="s">
        <v>1466</v>
      </c>
      <c r="M4314" t="s">
        <v>744</v>
      </c>
      <c r="N4314" t="s">
        <v>745</v>
      </c>
      <c r="O4314">
        <v>0</v>
      </c>
      <c r="P4314" t="s">
        <v>1488</v>
      </c>
      <c r="Q4314" t="s">
        <v>1468</v>
      </c>
      <c r="R4314" t="s">
        <v>1468</v>
      </c>
      <c r="S4314" s="71">
        <v>45416</v>
      </c>
      <c r="T4314" s="94">
        <v>0.47916666666666669</v>
      </c>
      <c r="U4314" s="71">
        <v>45416</v>
      </c>
      <c r="V4314" s="94">
        <v>0.72916666666666663</v>
      </c>
      <c r="W4314">
        <v>360</v>
      </c>
      <c r="X4314">
        <v>6</v>
      </c>
      <c r="Y4314" t="s">
        <v>209</v>
      </c>
      <c r="AB4314" t="s">
        <v>1762</v>
      </c>
      <c r="AC4314" t="s">
        <v>1763</v>
      </c>
      <c r="AD4314">
        <v>123480</v>
      </c>
    </row>
    <row r="4315" spans="1:30" x14ac:dyDescent="0.25">
      <c r="A4315" t="s">
        <v>1465</v>
      </c>
      <c r="D4315" t="s">
        <v>275</v>
      </c>
      <c r="E4315" t="s">
        <v>1466</v>
      </c>
      <c r="M4315" t="s">
        <v>744</v>
      </c>
      <c r="N4315" t="s">
        <v>745</v>
      </c>
      <c r="O4315">
        <v>0</v>
      </c>
      <c r="P4315" t="s">
        <v>1481</v>
      </c>
      <c r="Q4315" t="s">
        <v>1468</v>
      </c>
      <c r="R4315" t="s">
        <v>1468</v>
      </c>
      <c r="S4315" s="71">
        <v>45416</v>
      </c>
      <c r="T4315" s="94">
        <v>0.47916666666666669</v>
      </c>
      <c r="U4315" s="71">
        <v>45416</v>
      </c>
      <c r="V4315" s="94">
        <v>0.72916666666666663</v>
      </c>
      <c r="W4315">
        <v>360</v>
      </c>
      <c r="X4315">
        <v>6</v>
      </c>
      <c r="Y4315" t="s">
        <v>209</v>
      </c>
      <c r="AB4315" t="s">
        <v>1477</v>
      </c>
      <c r="AC4315" t="s">
        <v>1478</v>
      </c>
      <c r="AD4315">
        <v>123482</v>
      </c>
    </row>
    <row r="4316" spans="1:30" x14ac:dyDescent="0.25">
      <c r="A4316" t="s">
        <v>1465</v>
      </c>
      <c r="D4316" t="s">
        <v>275</v>
      </c>
      <c r="E4316" t="s">
        <v>1466</v>
      </c>
      <c r="M4316" t="s">
        <v>744</v>
      </c>
      <c r="N4316" t="s">
        <v>745</v>
      </c>
      <c r="O4316">
        <v>0</v>
      </c>
      <c r="P4316" t="s">
        <v>1467</v>
      </c>
      <c r="Q4316" t="s">
        <v>1485</v>
      </c>
      <c r="R4316" t="s">
        <v>1485</v>
      </c>
      <c r="S4316" s="71">
        <v>45416</v>
      </c>
      <c r="T4316" s="94">
        <v>0.47916666666666669</v>
      </c>
      <c r="U4316" s="71">
        <v>45416</v>
      </c>
      <c r="V4316" s="94">
        <v>0.72916666666666663</v>
      </c>
      <c r="W4316">
        <v>360</v>
      </c>
      <c r="X4316">
        <v>6</v>
      </c>
      <c r="Y4316" t="s">
        <v>209</v>
      </c>
      <c r="AB4316" t="s">
        <v>1758</v>
      </c>
      <c r="AC4316" t="s">
        <v>1759</v>
      </c>
      <c r="AD4316">
        <v>123497</v>
      </c>
    </row>
    <row r="4317" spans="1:30" x14ac:dyDescent="0.25">
      <c r="A4317" t="s">
        <v>1465</v>
      </c>
      <c r="D4317" t="s">
        <v>275</v>
      </c>
      <c r="E4317" t="s">
        <v>1466</v>
      </c>
      <c r="M4317" t="s">
        <v>744</v>
      </c>
      <c r="N4317" t="s">
        <v>745</v>
      </c>
      <c r="O4317">
        <v>0</v>
      </c>
      <c r="P4317" t="s">
        <v>1467</v>
      </c>
      <c r="Q4317" t="s">
        <v>1485</v>
      </c>
      <c r="R4317" t="s">
        <v>1485</v>
      </c>
      <c r="S4317" s="71">
        <v>45416</v>
      </c>
      <c r="T4317" s="94">
        <v>0.47916666666666669</v>
      </c>
      <c r="U4317" s="71">
        <v>45416</v>
      </c>
      <c r="V4317" s="94">
        <v>0.72916666666666663</v>
      </c>
      <c r="W4317">
        <v>360</v>
      </c>
      <c r="X4317">
        <v>6</v>
      </c>
      <c r="Y4317" t="s">
        <v>209</v>
      </c>
      <c r="AB4317" t="s">
        <v>1766</v>
      </c>
      <c r="AC4317" t="s">
        <v>1767</v>
      </c>
      <c r="AD4317">
        <v>123561</v>
      </c>
    </row>
    <row r="4318" spans="1:30" x14ac:dyDescent="0.25">
      <c r="A4318" t="s">
        <v>1465</v>
      </c>
      <c r="D4318" t="s">
        <v>275</v>
      </c>
      <c r="E4318" t="s">
        <v>1466</v>
      </c>
      <c r="M4318" t="s">
        <v>744</v>
      </c>
      <c r="N4318" t="s">
        <v>745</v>
      </c>
      <c r="O4318">
        <v>0</v>
      </c>
      <c r="P4318" t="s">
        <v>1467</v>
      </c>
      <c r="Q4318" t="s">
        <v>1468</v>
      </c>
      <c r="R4318" t="s">
        <v>1468</v>
      </c>
      <c r="S4318" s="71">
        <v>45416</v>
      </c>
      <c r="T4318" s="94">
        <v>0.47916666666666669</v>
      </c>
      <c r="U4318" s="71">
        <v>45416</v>
      </c>
      <c r="V4318" s="94">
        <v>0.72916666666666663</v>
      </c>
      <c r="W4318">
        <v>360</v>
      </c>
      <c r="X4318">
        <v>6</v>
      </c>
      <c r="Y4318" t="s">
        <v>209</v>
      </c>
      <c r="AB4318" t="s">
        <v>1825</v>
      </c>
      <c r="AC4318" t="s">
        <v>1826</v>
      </c>
      <c r="AD4318">
        <v>123631</v>
      </c>
    </row>
    <row r="4319" spans="1:30" x14ac:dyDescent="0.25">
      <c r="A4319" t="s">
        <v>1465</v>
      </c>
      <c r="D4319" t="s">
        <v>275</v>
      </c>
      <c r="E4319" t="s">
        <v>1466</v>
      </c>
      <c r="M4319" t="s">
        <v>744</v>
      </c>
      <c r="N4319" t="s">
        <v>745</v>
      </c>
      <c r="O4319">
        <v>0</v>
      </c>
      <c r="P4319" t="s">
        <v>1467</v>
      </c>
      <c r="Q4319" t="s">
        <v>1638</v>
      </c>
      <c r="R4319" t="s">
        <v>1638</v>
      </c>
      <c r="S4319" s="71">
        <v>45416</v>
      </c>
      <c r="T4319" s="94">
        <v>0.47916666666666669</v>
      </c>
      <c r="U4319" s="71">
        <v>45416</v>
      </c>
      <c r="V4319" s="94">
        <v>0.72916666666666663</v>
      </c>
      <c r="W4319">
        <v>360</v>
      </c>
      <c r="X4319">
        <v>6</v>
      </c>
      <c r="Y4319" t="s">
        <v>209</v>
      </c>
      <c r="AB4319" t="s">
        <v>1742</v>
      </c>
      <c r="AC4319" t="s">
        <v>1743</v>
      </c>
      <c r="AD4319">
        <v>124543</v>
      </c>
    </row>
    <row r="4320" spans="1:30" x14ac:dyDescent="0.25">
      <c r="A4320" t="s">
        <v>1465</v>
      </c>
      <c r="D4320" t="s">
        <v>275</v>
      </c>
      <c r="E4320" t="s">
        <v>1466</v>
      </c>
      <c r="M4320" t="s">
        <v>744</v>
      </c>
      <c r="N4320" t="s">
        <v>745</v>
      </c>
      <c r="O4320">
        <v>0</v>
      </c>
      <c r="P4320" t="s">
        <v>1467</v>
      </c>
      <c r="Q4320" t="s">
        <v>1468</v>
      </c>
      <c r="R4320" t="s">
        <v>1468</v>
      </c>
      <c r="S4320" s="71">
        <v>45416</v>
      </c>
      <c r="T4320" s="94">
        <v>0.47916666666666669</v>
      </c>
      <c r="U4320" s="71">
        <v>45416</v>
      </c>
      <c r="V4320" s="94">
        <v>0.72916666666666663</v>
      </c>
      <c r="W4320">
        <v>360</v>
      </c>
      <c r="X4320">
        <v>6</v>
      </c>
      <c r="Y4320" t="s">
        <v>209</v>
      </c>
      <c r="AB4320" t="s">
        <v>1472</v>
      </c>
      <c r="AC4320" t="s">
        <v>1473</v>
      </c>
      <c r="AD4320">
        <v>124546</v>
      </c>
    </row>
    <row r="4321" spans="1:30" x14ac:dyDescent="0.25">
      <c r="A4321" t="s">
        <v>1465</v>
      </c>
      <c r="D4321" t="s">
        <v>275</v>
      </c>
      <c r="E4321" t="s">
        <v>1466</v>
      </c>
      <c r="M4321" t="s">
        <v>744</v>
      </c>
      <c r="N4321" t="s">
        <v>745</v>
      </c>
      <c r="O4321">
        <v>0</v>
      </c>
      <c r="P4321" t="s">
        <v>1467</v>
      </c>
      <c r="Q4321" t="s">
        <v>1468</v>
      </c>
      <c r="R4321" t="s">
        <v>1468</v>
      </c>
      <c r="S4321" s="71">
        <v>45416</v>
      </c>
      <c r="T4321" s="94">
        <v>0.5</v>
      </c>
      <c r="U4321" s="71">
        <v>45416</v>
      </c>
      <c r="V4321" s="94">
        <v>0.70833333333333337</v>
      </c>
      <c r="W4321">
        <v>300</v>
      </c>
      <c r="X4321">
        <v>5</v>
      </c>
      <c r="Y4321" t="s">
        <v>209</v>
      </c>
      <c r="AB4321" t="s">
        <v>1823</v>
      </c>
      <c r="AC4321" t="s">
        <v>1824</v>
      </c>
      <c r="AD4321">
        <v>123499</v>
      </c>
    </row>
    <row r="4322" spans="1:30" x14ac:dyDescent="0.25">
      <c r="A4322" t="s">
        <v>1465</v>
      </c>
      <c r="D4322" t="s">
        <v>275</v>
      </c>
      <c r="E4322" t="s">
        <v>1466</v>
      </c>
      <c r="M4322" t="s">
        <v>744</v>
      </c>
      <c r="N4322" t="s">
        <v>745</v>
      </c>
      <c r="O4322">
        <v>0</v>
      </c>
      <c r="P4322" t="s">
        <v>1476</v>
      </c>
      <c r="Q4322" t="s">
        <v>1468</v>
      </c>
      <c r="R4322" t="s">
        <v>1468</v>
      </c>
      <c r="S4322" s="71">
        <v>45416</v>
      </c>
      <c r="T4322" s="94">
        <v>0.54166666666666663</v>
      </c>
      <c r="U4322" s="71">
        <v>45416</v>
      </c>
      <c r="V4322" s="94">
        <v>0.5625</v>
      </c>
      <c r="W4322">
        <v>30</v>
      </c>
      <c r="X4322">
        <v>0.5</v>
      </c>
      <c r="Y4322" t="s">
        <v>209</v>
      </c>
      <c r="AB4322" t="s">
        <v>1661</v>
      </c>
      <c r="AC4322" t="s">
        <v>1662</v>
      </c>
      <c r="AD4322">
        <v>123369</v>
      </c>
    </row>
    <row r="4323" spans="1:30" x14ac:dyDescent="0.25">
      <c r="A4323" t="s">
        <v>1465</v>
      </c>
      <c r="D4323" t="s">
        <v>275</v>
      </c>
      <c r="E4323" t="s">
        <v>1466</v>
      </c>
      <c r="M4323" t="s">
        <v>744</v>
      </c>
      <c r="N4323" t="s">
        <v>745</v>
      </c>
      <c r="O4323">
        <v>0</v>
      </c>
      <c r="P4323" t="s">
        <v>1476</v>
      </c>
      <c r="Q4323" t="s">
        <v>1468</v>
      </c>
      <c r="R4323" t="s">
        <v>1468</v>
      </c>
      <c r="S4323" s="71">
        <v>45416</v>
      </c>
      <c r="T4323" s="94">
        <v>0.54166666666666663</v>
      </c>
      <c r="U4323" s="71">
        <v>45416</v>
      </c>
      <c r="V4323" s="94">
        <v>0.5625</v>
      </c>
      <c r="W4323">
        <v>30</v>
      </c>
      <c r="X4323">
        <v>0.5</v>
      </c>
      <c r="Y4323" t="s">
        <v>208</v>
      </c>
      <c r="AB4323" t="s">
        <v>1738</v>
      </c>
      <c r="AC4323" t="s">
        <v>1739</v>
      </c>
      <c r="AD4323">
        <v>124714</v>
      </c>
    </row>
    <row r="4324" spans="1:30" x14ac:dyDescent="0.25">
      <c r="A4324" t="s">
        <v>1465</v>
      </c>
      <c r="D4324" t="s">
        <v>275</v>
      </c>
      <c r="E4324" t="s">
        <v>1466</v>
      </c>
      <c r="M4324" t="s">
        <v>744</v>
      </c>
      <c r="N4324" t="s">
        <v>745</v>
      </c>
      <c r="O4324">
        <v>0</v>
      </c>
      <c r="P4324" t="s">
        <v>1467</v>
      </c>
      <c r="Q4324" t="s">
        <v>1468</v>
      </c>
      <c r="R4324" t="s">
        <v>1468</v>
      </c>
      <c r="S4324" s="71">
        <v>45416</v>
      </c>
      <c r="T4324" s="94">
        <v>0.5625</v>
      </c>
      <c r="U4324" s="71">
        <v>45416</v>
      </c>
      <c r="V4324" s="94">
        <v>0.70833333333333337</v>
      </c>
      <c r="W4324">
        <v>210</v>
      </c>
      <c r="X4324">
        <v>3.5</v>
      </c>
      <c r="Y4324" t="s">
        <v>209</v>
      </c>
      <c r="AB4324" t="s">
        <v>1661</v>
      </c>
      <c r="AC4324" t="s">
        <v>1662</v>
      </c>
      <c r="AD4324">
        <v>123368</v>
      </c>
    </row>
    <row r="4325" spans="1:30" x14ac:dyDescent="0.25">
      <c r="A4325" t="s">
        <v>1465</v>
      </c>
      <c r="D4325" t="s">
        <v>275</v>
      </c>
      <c r="E4325" t="s">
        <v>1466</v>
      </c>
      <c r="M4325" t="s">
        <v>744</v>
      </c>
      <c r="N4325" t="s">
        <v>745</v>
      </c>
      <c r="O4325">
        <v>0</v>
      </c>
      <c r="P4325" t="s">
        <v>1467</v>
      </c>
      <c r="Q4325" t="s">
        <v>1468</v>
      </c>
      <c r="R4325" t="s">
        <v>1468</v>
      </c>
      <c r="S4325" s="71">
        <v>45416</v>
      </c>
      <c r="T4325" s="94">
        <v>0.5625</v>
      </c>
      <c r="U4325" s="71">
        <v>45416</v>
      </c>
      <c r="V4325" s="94">
        <v>0.70833333333333337</v>
      </c>
      <c r="W4325">
        <v>210</v>
      </c>
      <c r="X4325">
        <v>3.5</v>
      </c>
      <c r="Y4325" t="s">
        <v>208</v>
      </c>
      <c r="AB4325" t="s">
        <v>1738</v>
      </c>
      <c r="AC4325" t="s">
        <v>1739</v>
      </c>
      <c r="AD4325">
        <v>124713</v>
      </c>
    </row>
    <row r="4326" spans="1:30" x14ac:dyDescent="0.25">
      <c r="A4326" t="s">
        <v>1465</v>
      </c>
      <c r="D4326" t="s">
        <v>275</v>
      </c>
      <c r="E4326" t="s">
        <v>1466</v>
      </c>
      <c r="M4326" t="s">
        <v>744</v>
      </c>
      <c r="N4326" t="s">
        <v>745</v>
      </c>
      <c r="O4326">
        <v>0</v>
      </c>
      <c r="P4326" t="s">
        <v>1467</v>
      </c>
      <c r="Q4326" t="s">
        <v>1638</v>
      </c>
      <c r="R4326" t="s">
        <v>1638</v>
      </c>
      <c r="S4326" s="71">
        <v>45422</v>
      </c>
      <c r="T4326" s="94">
        <v>0.6875</v>
      </c>
      <c r="U4326" s="71">
        <v>45422</v>
      </c>
      <c r="V4326" s="94">
        <v>0.89583333333333337</v>
      </c>
      <c r="W4326">
        <v>300</v>
      </c>
      <c r="X4326">
        <v>5</v>
      </c>
      <c r="Y4326" t="s">
        <v>209</v>
      </c>
      <c r="AB4326" t="s">
        <v>1737</v>
      </c>
      <c r="AC4326" t="s">
        <v>303</v>
      </c>
      <c r="AD4326">
        <v>120378</v>
      </c>
    </row>
    <row r="4327" spans="1:30" x14ac:dyDescent="0.25">
      <c r="A4327" t="s">
        <v>1465</v>
      </c>
      <c r="D4327" t="s">
        <v>275</v>
      </c>
      <c r="E4327" t="s">
        <v>1466</v>
      </c>
      <c r="M4327" t="s">
        <v>744</v>
      </c>
      <c r="N4327" t="s">
        <v>745</v>
      </c>
      <c r="O4327">
        <v>0</v>
      </c>
      <c r="P4327" t="s">
        <v>1467</v>
      </c>
      <c r="Q4327" t="s">
        <v>1638</v>
      </c>
      <c r="R4327" t="s">
        <v>1638</v>
      </c>
      <c r="S4327" s="71">
        <v>45422</v>
      </c>
      <c r="T4327" s="94">
        <v>0.6875</v>
      </c>
      <c r="U4327" s="71">
        <v>45422</v>
      </c>
      <c r="V4327" s="94">
        <v>0.89583333333333337</v>
      </c>
      <c r="W4327">
        <v>300</v>
      </c>
      <c r="X4327">
        <v>5</v>
      </c>
      <c r="Y4327" t="s">
        <v>209</v>
      </c>
      <c r="AB4327" t="s">
        <v>1742</v>
      </c>
      <c r="AC4327" t="s">
        <v>1743</v>
      </c>
      <c r="AD4327">
        <v>120384</v>
      </c>
    </row>
    <row r="4328" spans="1:30" x14ac:dyDescent="0.25">
      <c r="A4328" t="s">
        <v>1465</v>
      </c>
      <c r="D4328" t="s">
        <v>275</v>
      </c>
      <c r="E4328" t="s">
        <v>1466</v>
      </c>
      <c r="M4328" t="s">
        <v>744</v>
      </c>
      <c r="N4328" t="s">
        <v>745</v>
      </c>
      <c r="O4328">
        <v>0</v>
      </c>
      <c r="P4328" t="s">
        <v>1467</v>
      </c>
      <c r="Q4328" t="s">
        <v>1468</v>
      </c>
      <c r="R4328" t="s">
        <v>1468</v>
      </c>
      <c r="S4328" s="71">
        <v>45422</v>
      </c>
      <c r="T4328" s="94">
        <v>0.6875</v>
      </c>
      <c r="U4328" s="71">
        <v>45422</v>
      </c>
      <c r="V4328" s="94">
        <v>0.89583333333333337</v>
      </c>
      <c r="W4328">
        <v>300</v>
      </c>
      <c r="X4328">
        <v>5</v>
      </c>
      <c r="Y4328" t="s">
        <v>209</v>
      </c>
      <c r="AB4328" t="s">
        <v>1472</v>
      </c>
      <c r="AC4328" t="s">
        <v>1473</v>
      </c>
      <c r="AD4328">
        <v>120390</v>
      </c>
    </row>
    <row r="4329" spans="1:30" x14ac:dyDescent="0.25">
      <c r="A4329" t="s">
        <v>1465</v>
      </c>
      <c r="D4329" t="s">
        <v>275</v>
      </c>
      <c r="E4329" t="s">
        <v>1466</v>
      </c>
      <c r="M4329" t="s">
        <v>744</v>
      </c>
      <c r="N4329" t="s">
        <v>745</v>
      </c>
      <c r="O4329">
        <v>0</v>
      </c>
      <c r="P4329" t="s">
        <v>1467</v>
      </c>
      <c r="Q4329" t="s">
        <v>1485</v>
      </c>
      <c r="R4329" t="s">
        <v>1485</v>
      </c>
      <c r="S4329" s="71">
        <v>45422</v>
      </c>
      <c r="T4329" s="94">
        <v>0.6875</v>
      </c>
      <c r="U4329" s="71">
        <v>45422</v>
      </c>
      <c r="V4329" s="94">
        <v>0.89583333333333337</v>
      </c>
      <c r="W4329">
        <v>300</v>
      </c>
      <c r="X4329">
        <v>5</v>
      </c>
      <c r="AB4329" t="s">
        <v>1740</v>
      </c>
      <c r="AC4329" t="s">
        <v>1741</v>
      </c>
      <c r="AD4329">
        <v>120396</v>
      </c>
    </row>
    <row r="4330" spans="1:30" x14ac:dyDescent="0.25">
      <c r="A4330" t="s">
        <v>1465</v>
      </c>
      <c r="D4330" t="s">
        <v>275</v>
      </c>
      <c r="E4330" t="s">
        <v>1466</v>
      </c>
      <c r="M4330" t="s">
        <v>744</v>
      </c>
      <c r="N4330" t="s">
        <v>745</v>
      </c>
      <c r="O4330">
        <v>0</v>
      </c>
      <c r="P4330" t="s">
        <v>1467</v>
      </c>
      <c r="Q4330" t="s">
        <v>1468</v>
      </c>
      <c r="R4330" t="s">
        <v>1468</v>
      </c>
      <c r="S4330" s="71">
        <v>45422</v>
      </c>
      <c r="T4330" s="94">
        <v>0.6875</v>
      </c>
      <c r="U4330" s="71">
        <v>45422</v>
      </c>
      <c r="V4330" s="94">
        <v>0.89583333333333337</v>
      </c>
      <c r="W4330">
        <v>300</v>
      </c>
      <c r="X4330">
        <v>5</v>
      </c>
      <c r="Y4330" t="s">
        <v>208</v>
      </c>
      <c r="AB4330" t="s">
        <v>1738</v>
      </c>
      <c r="AC4330" t="s">
        <v>1739</v>
      </c>
      <c r="AD4330">
        <v>120402</v>
      </c>
    </row>
    <row r="4331" spans="1:30" x14ac:dyDescent="0.25">
      <c r="A4331" t="s">
        <v>1465</v>
      </c>
      <c r="D4331" t="s">
        <v>275</v>
      </c>
      <c r="E4331" t="s">
        <v>1466</v>
      </c>
      <c r="M4331" t="s">
        <v>744</v>
      </c>
      <c r="N4331" t="s">
        <v>745</v>
      </c>
      <c r="O4331">
        <v>0</v>
      </c>
      <c r="P4331" t="s">
        <v>1467</v>
      </c>
      <c r="Q4331" t="s">
        <v>1468</v>
      </c>
      <c r="R4331" t="s">
        <v>1468</v>
      </c>
      <c r="S4331" s="71">
        <v>45422</v>
      </c>
      <c r="T4331" s="94">
        <v>0.6875</v>
      </c>
      <c r="U4331" s="71">
        <v>45422</v>
      </c>
      <c r="V4331" s="94">
        <v>0.89583333333333337</v>
      </c>
      <c r="W4331">
        <v>300</v>
      </c>
      <c r="X4331">
        <v>5</v>
      </c>
      <c r="Y4331" t="s">
        <v>208</v>
      </c>
      <c r="AB4331" t="s">
        <v>1643</v>
      </c>
      <c r="AC4331" t="s">
        <v>1644</v>
      </c>
      <c r="AD4331">
        <v>120408</v>
      </c>
    </row>
    <row r="4332" spans="1:30" x14ac:dyDescent="0.25">
      <c r="A4332" t="s">
        <v>1465</v>
      </c>
      <c r="D4332" t="s">
        <v>275</v>
      </c>
      <c r="E4332" t="s">
        <v>1466</v>
      </c>
      <c r="M4332" t="s">
        <v>744</v>
      </c>
      <c r="N4332" t="s">
        <v>745</v>
      </c>
      <c r="O4332">
        <v>0</v>
      </c>
      <c r="P4332" t="s">
        <v>1467</v>
      </c>
      <c r="Q4332" t="s">
        <v>1468</v>
      </c>
      <c r="R4332" t="s">
        <v>1468</v>
      </c>
      <c r="S4332" s="71">
        <v>45422</v>
      </c>
      <c r="T4332" s="94">
        <v>0.6875</v>
      </c>
      <c r="U4332" s="71">
        <v>45422</v>
      </c>
      <c r="V4332" s="94">
        <v>0.89583333333333337</v>
      </c>
      <c r="W4332">
        <v>300</v>
      </c>
      <c r="X4332">
        <v>5</v>
      </c>
      <c r="Y4332" t="s">
        <v>209</v>
      </c>
      <c r="AB4332" t="s">
        <v>1482</v>
      </c>
      <c r="AC4332" t="s">
        <v>1483</v>
      </c>
      <c r="AD4332">
        <v>120456</v>
      </c>
    </row>
    <row r="4333" spans="1:30" x14ac:dyDescent="0.25">
      <c r="A4333" t="s">
        <v>1465</v>
      </c>
      <c r="D4333" t="s">
        <v>275</v>
      </c>
      <c r="E4333" t="s">
        <v>1466</v>
      </c>
      <c r="M4333" t="s">
        <v>744</v>
      </c>
      <c r="N4333" t="s">
        <v>745</v>
      </c>
      <c r="O4333">
        <v>0</v>
      </c>
      <c r="P4333" t="s">
        <v>1467</v>
      </c>
      <c r="Q4333" t="s">
        <v>1468</v>
      </c>
      <c r="R4333" t="s">
        <v>1468</v>
      </c>
      <c r="S4333" s="71">
        <v>45422</v>
      </c>
      <c r="T4333" s="94">
        <v>0.6875</v>
      </c>
      <c r="U4333" s="71">
        <v>45422</v>
      </c>
      <c r="V4333" s="94">
        <v>0.89583333333333337</v>
      </c>
      <c r="W4333">
        <v>300</v>
      </c>
      <c r="X4333">
        <v>5</v>
      </c>
      <c r="Y4333" t="s">
        <v>209</v>
      </c>
      <c r="AB4333" t="s">
        <v>1744</v>
      </c>
      <c r="AC4333" t="s">
        <v>1745</v>
      </c>
      <c r="AD4333">
        <v>120468</v>
      </c>
    </row>
    <row r="4334" spans="1:30" x14ac:dyDescent="0.25">
      <c r="A4334" t="s">
        <v>1465</v>
      </c>
      <c r="D4334" t="s">
        <v>275</v>
      </c>
      <c r="E4334" t="s">
        <v>1466</v>
      </c>
      <c r="M4334" t="s">
        <v>744</v>
      </c>
      <c r="N4334" t="s">
        <v>745</v>
      </c>
      <c r="O4334">
        <v>0</v>
      </c>
      <c r="P4334" t="s">
        <v>1467</v>
      </c>
      <c r="Q4334" t="s">
        <v>1468</v>
      </c>
      <c r="R4334" t="s">
        <v>1468</v>
      </c>
      <c r="S4334" s="71">
        <v>45422</v>
      </c>
      <c r="T4334" s="94">
        <v>0.6875</v>
      </c>
      <c r="U4334" s="71">
        <v>45422</v>
      </c>
      <c r="V4334" s="94">
        <v>0.89583333333333337</v>
      </c>
      <c r="W4334">
        <v>300</v>
      </c>
      <c r="X4334">
        <v>5</v>
      </c>
      <c r="Y4334" t="s">
        <v>209</v>
      </c>
      <c r="AB4334" t="s">
        <v>1750</v>
      </c>
      <c r="AC4334" t="s">
        <v>1751</v>
      </c>
      <c r="AD4334">
        <v>120474</v>
      </c>
    </row>
    <row r="4335" spans="1:30" x14ac:dyDescent="0.25">
      <c r="A4335" t="s">
        <v>1465</v>
      </c>
      <c r="D4335" t="s">
        <v>275</v>
      </c>
      <c r="E4335" t="s">
        <v>1466</v>
      </c>
      <c r="M4335" t="s">
        <v>744</v>
      </c>
      <c r="N4335" t="s">
        <v>745</v>
      </c>
      <c r="O4335">
        <v>0</v>
      </c>
      <c r="P4335" t="s">
        <v>1467</v>
      </c>
      <c r="Q4335" t="s">
        <v>1638</v>
      </c>
      <c r="R4335" t="s">
        <v>1638</v>
      </c>
      <c r="S4335" s="71">
        <v>45422</v>
      </c>
      <c r="T4335" s="94">
        <v>0.6875</v>
      </c>
      <c r="U4335" s="71">
        <v>45422</v>
      </c>
      <c r="V4335" s="94">
        <v>0.89583333333333337</v>
      </c>
      <c r="W4335">
        <v>300</v>
      </c>
      <c r="X4335">
        <v>5</v>
      </c>
      <c r="Y4335" t="s">
        <v>209</v>
      </c>
      <c r="AB4335" t="s">
        <v>1748</v>
      </c>
      <c r="AC4335" t="s">
        <v>1749</v>
      </c>
      <c r="AD4335">
        <v>120480</v>
      </c>
    </row>
    <row r="4336" spans="1:30" x14ac:dyDescent="0.25">
      <c r="A4336" t="s">
        <v>1465</v>
      </c>
      <c r="D4336" t="s">
        <v>275</v>
      </c>
      <c r="E4336" t="s">
        <v>1466</v>
      </c>
      <c r="M4336" t="s">
        <v>744</v>
      </c>
      <c r="N4336" t="s">
        <v>745</v>
      </c>
      <c r="O4336">
        <v>0</v>
      </c>
      <c r="P4336" t="s">
        <v>1467</v>
      </c>
      <c r="Q4336" t="s">
        <v>1468</v>
      </c>
      <c r="R4336" t="s">
        <v>1468</v>
      </c>
      <c r="S4336" s="71">
        <v>45422</v>
      </c>
      <c r="T4336" s="94">
        <v>0.6875</v>
      </c>
      <c r="U4336" s="71">
        <v>45422</v>
      </c>
      <c r="V4336" s="94">
        <v>0.89583333333333337</v>
      </c>
      <c r="W4336">
        <v>300</v>
      </c>
      <c r="X4336">
        <v>5</v>
      </c>
      <c r="Y4336" t="s">
        <v>209</v>
      </c>
      <c r="AB4336" t="s">
        <v>1746</v>
      </c>
      <c r="AC4336" t="s">
        <v>1747</v>
      </c>
      <c r="AD4336">
        <v>120486</v>
      </c>
    </row>
    <row r="4337" spans="1:30" x14ac:dyDescent="0.25">
      <c r="A4337" t="s">
        <v>1465</v>
      </c>
      <c r="D4337" t="s">
        <v>275</v>
      </c>
      <c r="E4337" t="s">
        <v>1466</v>
      </c>
      <c r="M4337" t="s">
        <v>744</v>
      </c>
      <c r="N4337" t="s">
        <v>745</v>
      </c>
      <c r="O4337">
        <v>0</v>
      </c>
      <c r="P4337" t="s">
        <v>1467</v>
      </c>
      <c r="Q4337" t="s">
        <v>1468</v>
      </c>
      <c r="R4337" t="s">
        <v>1468</v>
      </c>
      <c r="S4337" s="71">
        <v>45422</v>
      </c>
      <c r="T4337" s="94">
        <v>0.72916666666666663</v>
      </c>
      <c r="U4337" s="71">
        <v>45422</v>
      </c>
      <c r="V4337" s="94">
        <v>0.85416666666666663</v>
      </c>
      <c r="W4337">
        <v>180</v>
      </c>
      <c r="X4337">
        <v>3</v>
      </c>
      <c r="Y4337" t="s">
        <v>209</v>
      </c>
      <c r="AB4337" t="s">
        <v>1754</v>
      </c>
      <c r="AC4337" t="s">
        <v>1755</v>
      </c>
      <c r="AD4337">
        <v>120492</v>
      </c>
    </row>
    <row r="4338" spans="1:30" x14ac:dyDescent="0.25">
      <c r="A4338" t="s">
        <v>1465</v>
      </c>
      <c r="D4338" t="s">
        <v>275</v>
      </c>
      <c r="E4338" t="s">
        <v>1466</v>
      </c>
      <c r="M4338" t="s">
        <v>744</v>
      </c>
      <c r="N4338" t="s">
        <v>745</v>
      </c>
      <c r="O4338">
        <v>0</v>
      </c>
      <c r="P4338" t="s">
        <v>1467</v>
      </c>
      <c r="Q4338" t="s">
        <v>1468</v>
      </c>
      <c r="R4338" t="s">
        <v>1468</v>
      </c>
      <c r="S4338" s="71">
        <v>45422</v>
      </c>
      <c r="T4338" s="94">
        <v>0.72916666666666663</v>
      </c>
      <c r="U4338" s="71">
        <v>45422</v>
      </c>
      <c r="V4338" s="94">
        <v>0.85416666666666663</v>
      </c>
      <c r="W4338">
        <v>180</v>
      </c>
      <c r="X4338">
        <v>3</v>
      </c>
      <c r="Y4338" t="s">
        <v>209</v>
      </c>
      <c r="AB4338" t="s">
        <v>1661</v>
      </c>
      <c r="AC4338" t="s">
        <v>1662</v>
      </c>
      <c r="AD4338">
        <v>127212</v>
      </c>
    </row>
    <row r="4339" spans="1:30" x14ac:dyDescent="0.25">
      <c r="A4339" t="s">
        <v>1465</v>
      </c>
      <c r="D4339" t="s">
        <v>275</v>
      </c>
      <c r="E4339" t="s">
        <v>1466</v>
      </c>
      <c r="M4339" t="s">
        <v>744</v>
      </c>
      <c r="N4339" t="s">
        <v>745</v>
      </c>
      <c r="O4339">
        <v>0</v>
      </c>
      <c r="P4339" t="s">
        <v>1476</v>
      </c>
      <c r="Q4339" t="s">
        <v>1468</v>
      </c>
      <c r="R4339" t="s">
        <v>1468</v>
      </c>
      <c r="S4339" s="71">
        <v>45422</v>
      </c>
      <c r="T4339" s="94">
        <v>0.85416666666666663</v>
      </c>
      <c r="U4339" s="71">
        <v>45422</v>
      </c>
      <c r="V4339" s="94">
        <v>0.875</v>
      </c>
      <c r="W4339">
        <v>30</v>
      </c>
      <c r="X4339">
        <v>0.5</v>
      </c>
      <c r="Y4339" t="s">
        <v>209</v>
      </c>
      <c r="AB4339" t="s">
        <v>1754</v>
      </c>
      <c r="AC4339" t="s">
        <v>1755</v>
      </c>
      <c r="AD4339">
        <v>120498</v>
      </c>
    </row>
    <row r="4340" spans="1:30" x14ac:dyDescent="0.25">
      <c r="A4340" t="s">
        <v>1465</v>
      </c>
      <c r="D4340" t="s">
        <v>275</v>
      </c>
      <c r="E4340" t="s">
        <v>1466</v>
      </c>
      <c r="M4340" t="s">
        <v>744</v>
      </c>
      <c r="N4340" t="s">
        <v>745</v>
      </c>
      <c r="O4340">
        <v>0</v>
      </c>
      <c r="P4340" t="s">
        <v>1476</v>
      </c>
      <c r="Q4340" t="s">
        <v>1468</v>
      </c>
      <c r="R4340" t="s">
        <v>1468</v>
      </c>
      <c r="S4340" s="71">
        <v>45422</v>
      </c>
      <c r="T4340" s="94">
        <v>0.85416666666666663</v>
      </c>
      <c r="U4340" s="71">
        <v>45422</v>
      </c>
      <c r="V4340" s="94">
        <v>0.875</v>
      </c>
      <c r="W4340">
        <v>30</v>
      </c>
      <c r="X4340">
        <v>0.5</v>
      </c>
      <c r="Y4340" t="s">
        <v>209</v>
      </c>
      <c r="AB4340" t="s">
        <v>1661</v>
      </c>
      <c r="AC4340" t="s">
        <v>1662</v>
      </c>
      <c r="AD4340">
        <v>127213</v>
      </c>
    </row>
    <row r="4341" spans="1:30" x14ac:dyDescent="0.25">
      <c r="A4341" t="s">
        <v>1465</v>
      </c>
      <c r="D4341" t="s">
        <v>275</v>
      </c>
      <c r="E4341" t="s">
        <v>1466</v>
      </c>
      <c r="M4341" t="s">
        <v>744</v>
      </c>
      <c r="N4341" t="s">
        <v>745</v>
      </c>
      <c r="O4341">
        <v>0</v>
      </c>
      <c r="P4341" t="s">
        <v>1476</v>
      </c>
      <c r="Q4341" t="s">
        <v>1638</v>
      </c>
      <c r="R4341" t="s">
        <v>1638</v>
      </c>
      <c r="S4341" s="71">
        <v>45422</v>
      </c>
      <c r="T4341" s="94">
        <v>0.89583333333333337</v>
      </c>
      <c r="U4341" s="71">
        <v>45422</v>
      </c>
      <c r="V4341" s="94">
        <v>0.91666666666666663</v>
      </c>
      <c r="W4341">
        <v>30</v>
      </c>
      <c r="X4341">
        <v>0.5</v>
      </c>
      <c r="Y4341" t="s">
        <v>209</v>
      </c>
      <c r="AB4341" t="s">
        <v>1737</v>
      </c>
      <c r="AC4341" t="s">
        <v>303</v>
      </c>
      <c r="AD4341">
        <v>120414</v>
      </c>
    </row>
    <row r="4342" spans="1:30" x14ac:dyDescent="0.25">
      <c r="A4342" t="s">
        <v>1465</v>
      </c>
      <c r="D4342" t="s">
        <v>275</v>
      </c>
      <c r="E4342" t="s">
        <v>1466</v>
      </c>
      <c r="M4342" t="s">
        <v>744</v>
      </c>
      <c r="N4342" t="s">
        <v>745</v>
      </c>
      <c r="O4342">
        <v>0</v>
      </c>
      <c r="P4342" t="s">
        <v>1476</v>
      </c>
      <c r="Q4342" t="s">
        <v>1638</v>
      </c>
      <c r="R4342" t="s">
        <v>1638</v>
      </c>
      <c r="S4342" s="71">
        <v>45422</v>
      </c>
      <c r="T4342" s="94">
        <v>0.89583333333333337</v>
      </c>
      <c r="U4342" s="71">
        <v>45422</v>
      </c>
      <c r="V4342" s="94">
        <v>0.91666666666666663</v>
      </c>
      <c r="W4342">
        <v>30</v>
      </c>
      <c r="X4342">
        <v>0.5</v>
      </c>
      <c r="Y4342" t="s">
        <v>209</v>
      </c>
      <c r="AB4342" t="s">
        <v>1742</v>
      </c>
      <c r="AC4342" t="s">
        <v>1743</v>
      </c>
      <c r="AD4342">
        <v>120420</v>
      </c>
    </row>
    <row r="4343" spans="1:30" x14ac:dyDescent="0.25">
      <c r="A4343" t="s">
        <v>1465</v>
      </c>
      <c r="D4343" t="s">
        <v>275</v>
      </c>
      <c r="E4343" t="s">
        <v>1466</v>
      </c>
      <c r="M4343" t="s">
        <v>744</v>
      </c>
      <c r="N4343" t="s">
        <v>745</v>
      </c>
      <c r="O4343">
        <v>0</v>
      </c>
      <c r="P4343" t="s">
        <v>1476</v>
      </c>
      <c r="Q4343" t="s">
        <v>1468</v>
      </c>
      <c r="R4343" t="s">
        <v>1468</v>
      </c>
      <c r="S4343" s="71">
        <v>45422</v>
      </c>
      <c r="T4343" s="94">
        <v>0.89583333333333337</v>
      </c>
      <c r="U4343" s="71">
        <v>45422</v>
      </c>
      <c r="V4343" s="94">
        <v>0.91666666666666663</v>
      </c>
      <c r="W4343">
        <v>30</v>
      </c>
      <c r="X4343">
        <v>0.5</v>
      </c>
      <c r="Y4343" t="s">
        <v>208</v>
      </c>
      <c r="AB4343" t="s">
        <v>1643</v>
      </c>
      <c r="AC4343" t="s">
        <v>1644</v>
      </c>
      <c r="AD4343">
        <v>120426</v>
      </c>
    </row>
    <row r="4344" spans="1:30" x14ac:dyDescent="0.25">
      <c r="A4344" t="s">
        <v>1465</v>
      </c>
      <c r="D4344" t="s">
        <v>275</v>
      </c>
      <c r="E4344" t="s">
        <v>1466</v>
      </c>
      <c r="M4344" t="s">
        <v>744</v>
      </c>
      <c r="N4344" t="s">
        <v>745</v>
      </c>
      <c r="O4344">
        <v>0</v>
      </c>
      <c r="P4344" t="s">
        <v>1476</v>
      </c>
      <c r="Q4344" t="s">
        <v>1468</v>
      </c>
      <c r="R4344" t="s">
        <v>1468</v>
      </c>
      <c r="S4344" s="71">
        <v>45422</v>
      </c>
      <c r="T4344" s="94">
        <v>0.89583333333333337</v>
      </c>
      <c r="U4344" s="71">
        <v>45422</v>
      </c>
      <c r="V4344" s="94">
        <v>0.91666666666666663</v>
      </c>
      <c r="W4344">
        <v>30</v>
      </c>
      <c r="X4344">
        <v>0.5</v>
      </c>
      <c r="Y4344" t="s">
        <v>208</v>
      </c>
      <c r="AB4344" t="s">
        <v>1738</v>
      </c>
      <c r="AC4344" t="s">
        <v>1739</v>
      </c>
      <c r="AD4344">
        <v>120432</v>
      </c>
    </row>
    <row r="4345" spans="1:30" x14ac:dyDescent="0.25">
      <c r="A4345" t="s">
        <v>1465</v>
      </c>
      <c r="D4345" t="s">
        <v>275</v>
      </c>
      <c r="E4345" t="s">
        <v>1466</v>
      </c>
      <c r="M4345" t="s">
        <v>744</v>
      </c>
      <c r="N4345" t="s">
        <v>745</v>
      </c>
      <c r="O4345">
        <v>0</v>
      </c>
      <c r="P4345" t="s">
        <v>1476</v>
      </c>
      <c r="Q4345" t="s">
        <v>1468</v>
      </c>
      <c r="R4345" t="s">
        <v>1468</v>
      </c>
      <c r="S4345" s="71">
        <v>45422</v>
      </c>
      <c r="T4345" s="94">
        <v>0.89583333333333337</v>
      </c>
      <c r="U4345" s="71">
        <v>45422</v>
      </c>
      <c r="V4345" s="94">
        <v>0.91666666666666663</v>
      </c>
      <c r="W4345">
        <v>30</v>
      </c>
      <c r="X4345">
        <v>0.5</v>
      </c>
      <c r="Y4345" t="s">
        <v>209</v>
      </c>
      <c r="AB4345" t="s">
        <v>1472</v>
      </c>
      <c r="AC4345" t="s">
        <v>1473</v>
      </c>
      <c r="AD4345">
        <v>120438</v>
      </c>
    </row>
    <row r="4346" spans="1:30" x14ac:dyDescent="0.25">
      <c r="A4346" t="s">
        <v>1465</v>
      </c>
      <c r="D4346" t="s">
        <v>275</v>
      </c>
      <c r="E4346" t="s">
        <v>1466</v>
      </c>
      <c r="M4346" t="s">
        <v>744</v>
      </c>
      <c r="N4346" t="s">
        <v>745</v>
      </c>
      <c r="O4346">
        <v>0</v>
      </c>
      <c r="P4346" t="s">
        <v>1476</v>
      </c>
      <c r="Q4346" t="s">
        <v>1485</v>
      </c>
      <c r="R4346" t="s">
        <v>1485</v>
      </c>
      <c r="S4346" s="71">
        <v>45422</v>
      </c>
      <c r="T4346" s="94">
        <v>0.89583333333333337</v>
      </c>
      <c r="U4346" s="71">
        <v>45422</v>
      </c>
      <c r="V4346" s="94">
        <v>0.91666666666666663</v>
      </c>
      <c r="W4346">
        <v>30</v>
      </c>
      <c r="X4346">
        <v>0.5</v>
      </c>
      <c r="AB4346" t="s">
        <v>1740</v>
      </c>
      <c r="AC4346" t="s">
        <v>1741</v>
      </c>
      <c r="AD4346">
        <v>120444</v>
      </c>
    </row>
    <row r="4347" spans="1:30" x14ac:dyDescent="0.25">
      <c r="A4347" t="s">
        <v>1465</v>
      </c>
      <c r="D4347" t="s">
        <v>275</v>
      </c>
      <c r="E4347" t="s">
        <v>1466</v>
      </c>
      <c r="M4347" t="s">
        <v>744</v>
      </c>
      <c r="N4347" t="s">
        <v>745</v>
      </c>
      <c r="O4347">
        <v>0</v>
      </c>
      <c r="P4347" t="s">
        <v>1476</v>
      </c>
      <c r="Q4347" t="s">
        <v>1468</v>
      </c>
      <c r="R4347" t="s">
        <v>1468</v>
      </c>
      <c r="S4347" s="71">
        <v>45422</v>
      </c>
      <c r="T4347" s="94">
        <v>0.89583333333333337</v>
      </c>
      <c r="U4347" s="71">
        <v>45422</v>
      </c>
      <c r="V4347" s="94">
        <v>0.91666666666666663</v>
      </c>
      <c r="W4347">
        <v>30</v>
      </c>
      <c r="X4347">
        <v>0.5</v>
      </c>
      <c r="Y4347" t="s">
        <v>209</v>
      </c>
      <c r="AB4347" t="s">
        <v>1746</v>
      </c>
      <c r="AC4347" t="s">
        <v>1747</v>
      </c>
      <c r="AD4347">
        <v>120510</v>
      </c>
    </row>
    <row r="4348" spans="1:30" x14ac:dyDescent="0.25">
      <c r="A4348" t="s">
        <v>1465</v>
      </c>
      <c r="D4348" t="s">
        <v>275</v>
      </c>
      <c r="E4348" t="s">
        <v>1466</v>
      </c>
      <c r="M4348" t="s">
        <v>744</v>
      </c>
      <c r="N4348" t="s">
        <v>745</v>
      </c>
      <c r="O4348">
        <v>0</v>
      </c>
      <c r="P4348" t="s">
        <v>1476</v>
      </c>
      <c r="Q4348" t="s">
        <v>1638</v>
      </c>
      <c r="R4348" t="s">
        <v>1638</v>
      </c>
      <c r="S4348" s="71">
        <v>45422</v>
      </c>
      <c r="T4348" s="94">
        <v>0.89583333333333337</v>
      </c>
      <c r="U4348" s="71">
        <v>45422</v>
      </c>
      <c r="V4348" s="94">
        <v>0.91666666666666663</v>
      </c>
      <c r="W4348">
        <v>30</v>
      </c>
      <c r="X4348">
        <v>0.5</v>
      </c>
      <c r="Y4348" t="s">
        <v>209</v>
      </c>
      <c r="AB4348" t="s">
        <v>1748</v>
      </c>
      <c r="AC4348" t="s">
        <v>1749</v>
      </c>
      <c r="AD4348">
        <v>120516</v>
      </c>
    </row>
    <row r="4349" spans="1:30" x14ac:dyDescent="0.25">
      <c r="A4349" t="s">
        <v>1465</v>
      </c>
      <c r="D4349" t="s">
        <v>275</v>
      </c>
      <c r="E4349" t="s">
        <v>1466</v>
      </c>
      <c r="M4349" t="s">
        <v>744</v>
      </c>
      <c r="N4349" t="s">
        <v>745</v>
      </c>
      <c r="O4349">
        <v>0</v>
      </c>
      <c r="P4349" t="s">
        <v>1476</v>
      </c>
      <c r="Q4349" t="s">
        <v>1468</v>
      </c>
      <c r="R4349" t="s">
        <v>1468</v>
      </c>
      <c r="S4349" s="71">
        <v>45422</v>
      </c>
      <c r="T4349" s="94">
        <v>0.89583333333333337</v>
      </c>
      <c r="U4349" s="71">
        <v>45422</v>
      </c>
      <c r="V4349" s="94">
        <v>0.91666666666666663</v>
      </c>
      <c r="W4349">
        <v>30</v>
      </c>
      <c r="X4349">
        <v>0.5</v>
      </c>
      <c r="Y4349" t="s">
        <v>209</v>
      </c>
      <c r="AB4349" t="s">
        <v>1750</v>
      </c>
      <c r="AC4349" t="s">
        <v>1751</v>
      </c>
      <c r="AD4349">
        <v>120522</v>
      </c>
    </row>
    <row r="4350" spans="1:30" x14ac:dyDescent="0.25">
      <c r="A4350" t="s">
        <v>1465</v>
      </c>
      <c r="D4350" t="s">
        <v>275</v>
      </c>
      <c r="E4350" t="s">
        <v>1466</v>
      </c>
      <c r="M4350" t="s">
        <v>744</v>
      </c>
      <c r="N4350" t="s">
        <v>745</v>
      </c>
      <c r="O4350">
        <v>0</v>
      </c>
      <c r="P4350" t="s">
        <v>1476</v>
      </c>
      <c r="Q4350" t="s">
        <v>1468</v>
      </c>
      <c r="R4350" t="s">
        <v>1468</v>
      </c>
      <c r="S4350" s="71">
        <v>45422</v>
      </c>
      <c r="T4350" s="94">
        <v>0.89583333333333337</v>
      </c>
      <c r="U4350" s="71">
        <v>45422</v>
      </c>
      <c r="V4350" s="94">
        <v>0.91666666666666663</v>
      </c>
      <c r="W4350">
        <v>30</v>
      </c>
      <c r="X4350">
        <v>0.5</v>
      </c>
      <c r="Y4350" t="s">
        <v>209</v>
      </c>
      <c r="AB4350" t="s">
        <v>1744</v>
      </c>
      <c r="AC4350" t="s">
        <v>1745</v>
      </c>
      <c r="AD4350">
        <v>120528</v>
      </c>
    </row>
    <row r="4351" spans="1:30" x14ac:dyDescent="0.25">
      <c r="A4351" t="s">
        <v>1465</v>
      </c>
      <c r="D4351" t="s">
        <v>275</v>
      </c>
      <c r="E4351" t="s">
        <v>1466</v>
      </c>
      <c r="M4351" t="s">
        <v>744</v>
      </c>
      <c r="N4351" t="s">
        <v>745</v>
      </c>
      <c r="O4351">
        <v>0</v>
      </c>
      <c r="P4351" t="s">
        <v>1476</v>
      </c>
      <c r="Q4351" t="s">
        <v>1468</v>
      </c>
      <c r="R4351" t="s">
        <v>1468</v>
      </c>
      <c r="S4351" s="71">
        <v>45422</v>
      </c>
      <c r="T4351" s="94">
        <v>0.89583333333333337</v>
      </c>
      <c r="U4351" s="71">
        <v>45422</v>
      </c>
      <c r="V4351" s="94">
        <v>0.91666666666666663</v>
      </c>
      <c r="W4351">
        <v>30</v>
      </c>
      <c r="X4351">
        <v>0.5</v>
      </c>
      <c r="Y4351" t="s">
        <v>209</v>
      </c>
      <c r="AB4351" t="s">
        <v>1482</v>
      </c>
      <c r="AC4351" t="s">
        <v>1483</v>
      </c>
      <c r="AD4351">
        <v>120540</v>
      </c>
    </row>
    <row r="4352" spans="1:30" x14ac:dyDescent="0.25">
      <c r="A4352" t="s">
        <v>1465</v>
      </c>
      <c r="D4352" t="s">
        <v>275</v>
      </c>
      <c r="E4352" t="s">
        <v>1466</v>
      </c>
      <c r="M4352" t="s">
        <v>744</v>
      </c>
      <c r="N4352" t="s">
        <v>745</v>
      </c>
      <c r="O4352">
        <v>0</v>
      </c>
      <c r="P4352" t="s">
        <v>1476</v>
      </c>
      <c r="Q4352" t="s">
        <v>1468</v>
      </c>
      <c r="R4352" t="s">
        <v>1468</v>
      </c>
      <c r="S4352" s="71">
        <v>45423</v>
      </c>
      <c r="T4352" s="94">
        <v>0.41666666666666669</v>
      </c>
      <c r="U4352" s="71">
        <v>45423</v>
      </c>
      <c r="V4352" s="94">
        <v>0.4375</v>
      </c>
      <c r="W4352">
        <v>30</v>
      </c>
      <c r="X4352">
        <v>0.5</v>
      </c>
      <c r="Y4352" t="s">
        <v>209</v>
      </c>
      <c r="AB4352" t="s">
        <v>1827</v>
      </c>
      <c r="AC4352" t="s">
        <v>1828</v>
      </c>
      <c r="AD4352">
        <v>111618</v>
      </c>
    </row>
    <row r="4353" spans="1:30" x14ac:dyDescent="0.25">
      <c r="A4353" t="s">
        <v>1465</v>
      </c>
      <c r="D4353" t="s">
        <v>275</v>
      </c>
      <c r="E4353" t="s">
        <v>1466</v>
      </c>
      <c r="M4353" t="s">
        <v>744</v>
      </c>
      <c r="N4353" t="s">
        <v>745</v>
      </c>
      <c r="O4353">
        <v>0</v>
      </c>
      <c r="P4353" t="s">
        <v>1476</v>
      </c>
      <c r="Q4353" t="s">
        <v>1468</v>
      </c>
      <c r="R4353" t="s">
        <v>1468</v>
      </c>
      <c r="S4353" s="71">
        <v>45423</v>
      </c>
      <c r="T4353" s="94">
        <v>0.41666666666666669</v>
      </c>
      <c r="U4353" s="71">
        <v>45423</v>
      </c>
      <c r="V4353" s="94">
        <v>0.4375</v>
      </c>
      <c r="W4353">
        <v>30</v>
      </c>
      <c r="X4353">
        <v>0.5</v>
      </c>
      <c r="Y4353" t="s">
        <v>209</v>
      </c>
      <c r="AB4353" t="s">
        <v>1823</v>
      </c>
      <c r="AC4353" t="s">
        <v>1824</v>
      </c>
      <c r="AD4353">
        <v>111722</v>
      </c>
    </row>
    <row r="4354" spans="1:30" x14ac:dyDescent="0.25">
      <c r="A4354" t="s">
        <v>1465</v>
      </c>
      <c r="D4354" t="s">
        <v>275</v>
      </c>
      <c r="E4354" t="s">
        <v>1466</v>
      </c>
      <c r="M4354" t="s">
        <v>744</v>
      </c>
      <c r="N4354" t="s">
        <v>745</v>
      </c>
      <c r="O4354">
        <v>0</v>
      </c>
      <c r="P4354" t="s">
        <v>1476</v>
      </c>
      <c r="Q4354" t="s">
        <v>1485</v>
      </c>
      <c r="R4354" t="s">
        <v>1485</v>
      </c>
      <c r="S4354" s="71">
        <v>45423</v>
      </c>
      <c r="T4354" s="94">
        <v>0.41666666666666669</v>
      </c>
      <c r="U4354" s="71">
        <v>45423</v>
      </c>
      <c r="V4354" s="94">
        <v>0.4375</v>
      </c>
      <c r="W4354">
        <v>30</v>
      </c>
      <c r="X4354">
        <v>0.5</v>
      </c>
      <c r="Y4354" t="s">
        <v>209</v>
      </c>
      <c r="AB4354" t="s">
        <v>1766</v>
      </c>
      <c r="AC4354" t="s">
        <v>1767</v>
      </c>
      <c r="AD4354">
        <v>120558</v>
      </c>
    </row>
    <row r="4355" spans="1:30" x14ac:dyDescent="0.25">
      <c r="A4355" t="s">
        <v>1465</v>
      </c>
      <c r="D4355" t="s">
        <v>275</v>
      </c>
      <c r="E4355" t="s">
        <v>1466</v>
      </c>
      <c r="M4355" t="s">
        <v>744</v>
      </c>
      <c r="N4355" t="s">
        <v>745</v>
      </c>
      <c r="O4355">
        <v>0</v>
      </c>
      <c r="P4355" t="s">
        <v>1476</v>
      </c>
      <c r="Q4355" t="s">
        <v>1485</v>
      </c>
      <c r="R4355" t="s">
        <v>1485</v>
      </c>
      <c r="S4355" s="71">
        <v>45423</v>
      </c>
      <c r="T4355" s="94">
        <v>0.41666666666666669</v>
      </c>
      <c r="U4355" s="71">
        <v>45423</v>
      </c>
      <c r="V4355" s="94">
        <v>0.4375</v>
      </c>
      <c r="W4355">
        <v>30</v>
      </c>
      <c r="X4355">
        <v>0.5</v>
      </c>
      <c r="Y4355" t="s">
        <v>209</v>
      </c>
      <c r="AB4355" t="s">
        <v>1758</v>
      </c>
      <c r="AC4355" t="s">
        <v>1759</v>
      </c>
      <c r="AD4355">
        <v>120564</v>
      </c>
    </row>
    <row r="4356" spans="1:30" x14ac:dyDescent="0.25">
      <c r="A4356" t="s">
        <v>1465</v>
      </c>
      <c r="D4356" t="s">
        <v>275</v>
      </c>
      <c r="E4356" t="s">
        <v>1466</v>
      </c>
      <c r="M4356" t="s">
        <v>744</v>
      </c>
      <c r="N4356" t="s">
        <v>745</v>
      </c>
      <c r="O4356">
        <v>0</v>
      </c>
      <c r="P4356" t="s">
        <v>1476</v>
      </c>
      <c r="Q4356" t="s">
        <v>1485</v>
      </c>
      <c r="R4356" t="s">
        <v>1485</v>
      </c>
      <c r="S4356" s="71">
        <v>45423</v>
      </c>
      <c r="T4356" s="94">
        <v>0.41666666666666669</v>
      </c>
      <c r="U4356" s="71">
        <v>45423</v>
      </c>
      <c r="V4356" s="94">
        <v>0.4375</v>
      </c>
      <c r="W4356">
        <v>30</v>
      </c>
      <c r="X4356">
        <v>0.5</v>
      </c>
      <c r="Y4356" t="s">
        <v>209</v>
      </c>
      <c r="AB4356" t="s">
        <v>1760</v>
      </c>
      <c r="AC4356" t="s">
        <v>1761</v>
      </c>
      <c r="AD4356">
        <v>120576</v>
      </c>
    </row>
    <row r="4357" spans="1:30" x14ac:dyDescent="0.25">
      <c r="A4357" t="s">
        <v>1465</v>
      </c>
      <c r="D4357" t="s">
        <v>275</v>
      </c>
      <c r="E4357" t="s">
        <v>1466</v>
      </c>
      <c r="M4357" t="s">
        <v>744</v>
      </c>
      <c r="N4357" t="s">
        <v>745</v>
      </c>
      <c r="O4357">
        <v>0</v>
      </c>
      <c r="P4357" t="s">
        <v>1476</v>
      </c>
      <c r="Q4357" t="s">
        <v>1468</v>
      </c>
      <c r="R4357" t="s">
        <v>1468</v>
      </c>
      <c r="S4357" s="71">
        <v>45423</v>
      </c>
      <c r="T4357" s="94">
        <v>0.41666666666666669</v>
      </c>
      <c r="U4357" s="71">
        <v>45423</v>
      </c>
      <c r="V4357" s="94">
        <v>0.4375</v>
      </c>
      <c r="W4357">
        <v>30</v>
      </c>
      <c r="X4357">
        <v>0.5</v>
      </c>
      <c r="Y4357" t="s">
        <v>209</v>
      </c>
      <c r="AB4357" t="s">
        <v>1829</v>
      </c>
      <c r="AC4357" t="s">
        <v>1830</v>
      </c>
      <c r="AD4357">
        <v>126976</v>
      </c>
    </row>
    <row r="4358" spans="1:30" x14ac:dyDescent="0.25">
      <c r="A4358" t="s">
        <v>1465</v>
      </c>
      <c r="D4358" t="s">
        <v>275</v>
      </c>
      <c r="E4358" t="s">
        <v>1466</v>
      </c>
      <c r="M4358" t="s">
        <v>744</v>
      </c>
      <c r="N4358" t="s">
        <v>745</v>
      </c>
      <c r="O4358">
        <v>0</v>
      </c>
      <c r="P4358" t="s">
        <v>1476</v>
      </c>
      <c r="Q4358" t="s">
        <v>1468</v>
      </c>
      <c r="R4358" t="s">
        <v>1468</v>
      </c>
      <c r="S4358" s="71">
        <v>45423</v>
      </c>
      <c r="T4358" s="94">
        <v>0.41666666666666669</v>
      </c>
      <c r="U4358" s="71">
        <v>45423</v>
      </c>
      <c r="V4358" s="94">
        <v>0.4375</v>
      </c>
      <c r="W4358">
        <v>30</v>
      </c>
      <c r="X4358">
        <v>0.5</v>
      </c>
      <c r="Y4358" t="s">
        <v>209</v>
      </c>
      <c r="AB4358" t="s">
        <v>1831</v>
      </c>
      <c r="AC4358" t="s">
        <v>1832</v>
      </c>
      <c r="AD4358">
        <v>126980</v>
      </c>
    </row>
    <row r="4359" spans="1:30" x14ac:dyDescent="0.25">
      <c r="A4359" t="s">
        <v>1465</v>
      </c>
      <c r="D4359" t="s">
        <v>275</v>
      </c>
      <c r="E4359" t="s">
        <v>1466</v>
      </c>
      <c r="M4359" t="s">
        <v>744</v>
      </c>
      <c r="N4359" t="s">
        <v>745</v>
      </c>
      <c r="O4359">
        <v>0</v>
      </c>
      <c r="P4359" t="s">
        <v>1476</v>
      </c>
      <c r="Q4359" t="s">
        <v>1468</v>
      </c>
      <c r="R4359" t="s">
        <v>1468</v>
      </c>
      <c r="S4359" s="71">
        <v>45423</v>
      </c>
      <c r="T4359" s="94">
        <v>0.41666666666666669</v>
      </c>
      <c r="U4359" s="71">
        <v>45423</v>
      </c>
      <c r="V4359" s="94">
        <v>0.4375</v>
      </c>
      <c r="W4359">
        <v>30</v>
      </c>
      <c r="X4359">
        <v>0.5</v>
      </c>
      <c r="Y4359" t="s">
        <v>209</v>
      </c>
      <c r="AB4359" t="s">
        <v>1477</v>
      </c>
      <c r="AC4359" t="s">
        <v>1478</v>
      </c>
      <c r="AD4359">
        <v>126982</v>
      </c>
    </row>
    <row r="4360" spans="1:30" x14ac:dyDescent="0.25">
      <c r="A4360" t="s">
        <v>1465</v>
      </c>
      <c r="D4360" t="s">
        <v>275</v>
      </c>
      <c r="E4360" t="s">
        <v>1466</v>
      </c>
      <c r="M4360" t="s">
        <v>744</v>
      </c>
      <c r="N4360" t="s">
        <v>745</v>
      </c>
      <c r="O4360">
        <v>0</v>
      </c>
      <c r="P4360" t="s">
        <v>1476</v>
      </c>
      <c r="Q4360" t="s">
        <v>1468</v>
      </c>
      <c r="R4360" t="s">
        <v>1468</v>
      </c>
      <c r="S4360" s="71">
        <v>45423</v>
      </c>
      <c r="T4360" s="94">
        <v>0.41666666666666669</v>
      </c>
      <c r="U4360" s="71">
        <v>45423</v>
      </c>
      <c r="V4360" s="94">
        <v>0.4375</v>
      </c>
      <c r="W4360">
        <v>30</v>
      </c>
      <c r="X4360">
        <v>0.5</v>
      </c>
      <c r="Y4360" t="s">
        <v>209</v>
      </c>
      <c r="AB4360" t="s">
        <v>1893</v>
      </c>
      <c r="AC4360" t="s">
        <v>1894</v>
      </c>
      <c r="AD4360">
        <v>127211</v>
      </c>
    </row>
    <row r="4361" spans="1:30" x14ac:dyDescent="0.25">
      <c r="A4361" t="s">
        <v>1465</v>
      </c>
      <c r="D4361" t="s">
        <v>275</v>
      </c>
      <c r="E4361" t="s">
        <v>1466</v>
      </c>
      <c r="M4361" t="s">
        <v>744</v>
      </c>
      <c r="N4361" t="s">
        <v>745</v>
      </c>
      <c r="O4361">
        <v>0</v>
      </c>
      <c r="P4361" t="s">
        <v>1476</v>
      </c>
      <c r="Q4361" t="s">
        <v>1468</v>
      </c>
      <c r="R4361" t="s">
        <v>1468</v>
      </c>
      <c r="S4361" s="71">
        <v>45423</v>
      </c>
      <c r="T4361" s="94">
        <v>0.41666666666666669</v>
      </c>
      <c r="U4361" s="71">
        <v>45423</v>
      </c>
      <c r="V4361" s="94">
        <v>0.4375</v>
      </c>
      <c r="W4361">
        <v>30</v>
      </c>
      <c r="X4361">
        <v>0.5</v>
      </c>
      <c r="Y4361" t="s">
        <v>209</v>
      </c>
      <c r="AB4361" t="s">
        <v>1764</v>
      </c>
      <c r="AC4361" t="s">
        <v>1765</v>
      </c>
      <c r="AD4361">
        <v>128575</v>
      </c>
    </row>
    <row r="4362" spans="1:30" x14ac:dyDescent="0.25">
      <c r="A4362" t="s">
        <v>1465</v>
      </c>
      <c r="D4362" t="s">
        <v>275</v>
      </c>
      <c r="E4362" t="s">
        <v>1466</v>
      </c>
      <c r="M4362" t="s">
        <v>744</v>
      </c>
      <c r="N4362" t="s">
        <v>745</v>
      </c>
      <c r="O4362">
        <v>0</v>
      </c>
      <c r="P4362" t="s">
        <v>1476</v>
      </c>
      <c r="Q4362" t="s">
        <v>1468</v>
      </c>
      <c r="R4362" t="s">
        <v>1468</v>
      </c>
      <c r="S4362" s="71">
        <v>45423</v>
      </c>
      <c r="T4362" s="94">
        <v>0.41666666666666669</v>
      </c>
      <c r="U4362" s="71">
        <v>45423</v>
      </c>
      <c r="V4362" s="94">
        <v>0.4375</v>
      </c>
      <c r="W4362">
        <v>30</v>
      </c>
      <c r="X4362">
        <v>0.5</v>
      </c>
      <c r="Y4362" t="s">
        <v>209</v>
      </c>
      <c r="AA4362" t="s">
        <v>1469</v>
      </c>
      <c r="AB4362" t="s">
        <v>1756</v>
      </c>
      <c r="AC4362" t="s">
        <v>1757</v>
      </c>
      <c r="AD4362">
        <v>120355</v>
      </c>
    </row>
    <row r="4363" spans="1:30" x14ac:dyDescent="0.25">
      <c r="A4363" t="s">
        <v>1465</v>
      </c>
      <c r="D4363" t="s">
        <v>275</v>
      </c>
      <c r="E4363" t="s">
        <v>1466</v>
      </c>
      <c r="M4363" t="s">
        <v>744</v>
      </c>
      <c r="N4363" t="s">
        <v>745</v>
      </c>
      <c r="O4363">
        <v>0</v>
      </c>
      <c r="P4363" t="s">
        <v>1476</v>
      </c>
      <c r="Q4363" t="s">
        <v>1638</v>
      </c>
      <c r="R4363" t="s">
        <v>1638</v>
      </c>
      <c r="S4363" s="71">
        <v>45423</v>
      </c>
      <c r="T4363" s="94">
        <v>0.41666666666666669</v>
      </c>
      <c r="U4363" s="71">
        <v>45423</v>
      </c>
      <c r="V4363" s="94">
        <v>0.4375</v>
      </c>
      <c r="W4363">
        <v>30</v>
      </c>
      <c r="X4363">
        <v>0.5</v>
      </c>
      <c r="Y4363" t="s">
        <v>209</v>
      </c>
      <c r="AA4363" t="s">
        <v>1469</v>
      </c>
      <c r="AB4363" t="s">
        <v>1895</v>
      </c>
      <c r="AC4363" t="s">
        <v>1896</v>
      </c>
      <c r="AD4363">
        <v>126978</v>
      </c>
    </row>
    <row r="4364" spans="1:30" x14ac:dyDescent="0.25">
      <c r="A4364" t="s">
        <v>1465</v>
      </c>
      <c r="D4364" t="s">
        <v>275</v>
      </c>
      <c r="E4364" t="s">
        <v>1466</v>
      </c>
      <c r="M4364" t="s">
        <v>744</v>
      </c>
      <c r="N4364" t="s">
        <v>745</v>
      </c>
      <c r="O4364">
        <v>0</v>
      </c>
      <c r="P4364" t="s">
        <v>1476</v>
      </c>
      <c r="Q4364" t="s">
        <v>1468</v>
      </c>
      <c r="R4364" t="s">
        <v>1468</v>
      </c>
      <c r="S4364" s="71">
        <v>45423</v>
      </c>
      <c r="T4364" s="94">
        <v>0.41666666666666669</v>
      </c>
      <c r="U4364" s="71">
        <v>45423</v>
      </c>
      <c r="V4364" s="94">
        <v>0.4375</v>
      </c>
      <c r="W4364">
        <v>30</v>
      </c>
      <c r="X4364">
        <v>0.5</v>
      </c>
      <c r="Y4364" t="s">
        <v>209</v>
      </c>
      <c r="AA4364" t="s">
        <v>1469</v>
      </c>
      <c r="AB4364" t="s">
        <v>1762</v>
      </c>
      <c r="AC4364" t="s">
        <v>1763</v>
      </c>
      <c r="AD4364">
        <v>128576</v>
      </c>
    </row>
    <row r="4365" spans="1:30" x14ac:dyDescent="0.25">
      <c r="A4365" t="s">
        <v>1465</v>
      </c>
      <c r="D4365" t="s">
        <v>275</v>
      </c>
      <c r="E4365" t="s">
        <v>1466</v>
      </c>
      <c r="M4365" t="s">
        <v>744</v>
      </c>
      <c r="N4365" t="s">
        <v>745</v>
      </c>
      <c r="O4365">
        <v>0</v>
      </c>
      <c r="P4365" t="s">
        <v>1768</v>
      </c>
      <c r="Q4365" t="s">
        <v>1468</v>
      </c>
      <c r="R4365" t="s">
        <v>1468</v>
      </c>
      <c r="S4365" s="71">
        <v>45423</v>
      </c>
      <c r="T4365" s="94">
        <v>0.4375</v>
      </c>
      <c r="U4365" s="71">
        <v>45423</v>
      </c>
      <c r="V4365" s="94">
        <v>0.64583333333333337</v>
      </c>
      <c r="W4365">
        <v>300</v>
      </c>
      <c r="X4365">
        <v>5</v>
      </c>
      <c r="Y4365" t="s">
        <v>209</v>
      </c>
      <c r="AB4365" t="s">
        <v>1827</v>
      </c>
      <c r="AC4365" t="s">
        <v>1828</v>
      </c>
      <c r="AD4365">
        <v>111626</v>
      </c>
    </row>
    <row r="4366" spans="1:30" x14ac:dyDescent="0.25">
      <c r="A4366" t="s">
        <v>1465</v>
      </c>
      <c r="D4366" t="s">
        <v>275</v>
      </c>
      <c r="E4366" t="s">
        <v>1466</v>
      </c>
      <c r="M4366" t="s">
        <v>744</v>
      </c>
      <c r="N4366" t="s">
        <v>745</v>
      </c>
      <c r="O4366">
        <v>0</v>
      </c>
      <c r="P4366" t="s">
        <v>1467</v>
      </c>
      <c r="Q4366" t="s">
        <v>1468</v>
      </c>
      <c r="R4366" t="s">
        <v>1468</v>
      </c>
      <c r="S4366" s="71">
        <v>45423</v>
      </c>
      <c r="T4366" s="94">
        <v>0.4375</v>
      </c>
      <c r="U4366" s="71">
        <v>45423</v>
      </c>
      <c r="V4366" s="94">
        <v>0.64583333333333337</v>
      </c>
      <c r="W4366">
        <v>300</v>
      </c>
      <c r="X4366">
        <v>5</v>
      </c>
      <c r="Y4366" t="s">
        <v>209</v>
      </c>
      <c r="AB4366" t="s">
        <v>1823</v>
      </c>
      <c r="AC4366" t="s">
        <v>1824</v>
      </c>
      <c r="AD4366">
        <v>111713</v>
      </c>
    </row>
    <row r="4367" spans="1:30" x14ac:dyDescent="0.25">
      <c r="A4367" t="s">
        <v>1465</v>
      </c>
      <c r="D4367" t="s">
        <v>275</v>
      </c>
      <c r="E4367" t="s">
        <v>1466</v>
      </c>
      <c r="M4367" t="s">
        <v>744</v>
      </c>
      <c r="N4367" t="s">
        <v>745</v>
      </c>
      <c r="O4367">
        <v>0</v>
      </c>
      <c r="P4367" t="s">
        <v>1488</v>
      </c>
      <c r="Q4367" t="s">
        <v>1468</v>
      </c>
      <c r="R4367" t="s">
        <v>1468</v>
      </c>
      <c r="S4367" s="71">
        <v>45423</v>
      </c>
      <c r="T4367" s="94">
        <v>0.4375</v>
      </c>
      <c r="U4367" s="71">
        <v>45423</v>
      </c>
      <c r="V4367" s="94">
        <v>0.64583333333333337</v>
      </c>
      <c r="W4367">
        <v>300</v>
      </c>
      <c r="X4367">
        <v>5</v>
      </c>
      <c r="Y4367" t="s">
        <v>209</v>
      </c>
      <c r="AB4367" t="s">
        <v>1764</v>
      </c>
      <c r="AC4367" t="s">
        <v>1765</v>
      </c>
      <c r="AD4367">
        <v>120329</v>
      </c>
    </row>
    <row r="4368" spans="1:30" x14ac:dyDescent="0.25">
      <c r="A4368" t="s">
        <v>1465</v>
      </c>
      <c r="D4368" t="s">
        <v>275</v>
      </c>
      <c r="E4368" t="s">
        <v>1466</v>
      </c>
      <c r="M4368" t="s">
        <v>744</v>
      </c>
      <c r="N4368" t="s">
        <v>745</v>
      </c>
      <c r="O4368">
        <v>0</v>
      </c>
      <c r="P4368" t="s">
        <v>1467</v>
      </c>
      <c r="Q4368" t="s">
        <v>1485</v>
      </c>
      <c r="R4368" t="s">
        <v>1485</v>
      </c>
      <c r="S4368" s="71">
        <v>45423</v>
      </c>
      <c r="T4368" s="94">
        <v>0.4375</v>
      </c>
      <c r="U4368" s="71">
        <v>45423</v>
      </c>
      <c r="V4368" s="94">
        <v>0.64583333333333337</v>
      </c>
      <c r="W4368">
        <v>300</v>
      </c>
      <c r="X4368">
        <v>5</v>
      </c>
      <c r="Y4368" t="s">
        <v>209</v>
      </c>
      <c r="AB4368" t="s">
        <v>1766</v>
      </c>
      <c r="AC4368" t="s">
        <v>1767</v>
      </c>
      <c r="AD4368">
        <v>120546</v>
      </c>
    </row>
    <row r="4369" spans="1:30" x14ac:dyDescent="0.25">
      <c r="A4369" t="s">
        <v>1465</v>
      </c>
      <c r="D4369" t="s">
        <v>275</v>
      </c>
      <c r="E4369" t="s">
        <v>1466</v>
      </c>
      <c r="M4369" t="s">
        <v>744</v>
      </c>
      <c r="N4369" t="s">
        <v>745</v>
      </c>
      <c r="O4369">
        <v>0</v>
      </c>
      <c r="P4369" t="s">
        <v>1467</v>
      </c>
      <c r="Q4369" t="s">
        <v>1485</v>
      </c>
      <c r="R4369" t="s">
        <v>1485</v>
      </c>
      <c r="S4369" s="71">
        <v>45423</v>
      </c>
      <c r="T4369" s="94">
        <v>0.4375</v>
      </c>
      <c r="U4369" s="71">
        <v>45423</v>
      </c>
      <c r="V4369" s="94">
        <v>0.64583333333333337</v>
      </c>
      <c r="W4369">
        <v>300</v>
      </c>
      <c r="X4369">
        <v>5</v>
      </c>
      <c r="Y4369" t="s">
        <v>209</v>
      </c>
      <c r="AB4369" t="s">
        <v>1758</v>
      </c>
      <c r="AC4369" t="s">
        <v>1759</v>
      </c>
      <c r="AD4369">
        <v>120552</v>
      </c>
    </row>
    <row r="4370" spans="1:30" x14ac:dyDescent="0.25">
      <c r="A4370" t="s">
        <v>1465</v>
      </c>
      <c r="D4370" t="s">
        <v>275</v>
      </c>
      <c r="E4370" t="s">
        <v>1466</v>
      </c>
      <c r="M4370" t="s">
        <v>744</v>
      </c>
      <c r="N4370" t="s">
        <v>745</v>
      </c>
      <c r="O4370">
        <v>0</v>
      </c>
      <c r="P4370" t="s">
        <v>1768</v>
      </c>
      <c r="Q4370" t="s">
        <v>1485</v>
      </c>
      <c r="R4370" t="s">
        <v>1485</v>
      </c>
      <c r="S4370" s="71">
        <v>45423</v>
      </c>
      <c r="T4370" s="94">
        <v>0.4375</v>
      </c>
      <c r="U4370" s="71">
        <v>45423</v>
      </c>
      <c r="V4370" s="94">
        <v>0.64583333333333337</v>
      </c>
      <c r="W4370">
        <v>300</v>
      </c>
      <c r="X4370">
        <v>5</v>
      </c>
      <c r="Y4370" t="s">
        <v>209</v>
      </c>
      <c r="AB4370" t="s">
        <v>1760</v>
      </c>
      <c r="AC4370" t="s">
        <v>1761</v>
      </c>
      <c r="AD4370">
        <v>120570</v>
      </c>
    </row>
    <row r="4371" spans="1:30" x14ac:dyDescent="0.25">
      <c r="A4371" t="s">
        <v>1465</v>
      </c>
      <c r="D4371" t="s">
        <v>275</v>
      </c>
      <c r="E4371" t="s">
        <v>1466</v>
      </c>
      <c r="M4371" t="s">
        <v>744</v>
      </c>
      <c r="N4371" t="s">
        <v>745</v>
      </c>
      <c r="O4371">
        <v>0</v>
      </c>
      <c r="P4371" t="s">
        <v>1467</v>
      </c>
      <c r="Q4371" t="s">
        <v>1468</v>
      </c>
      <c r="R4371" t="s">
        <v>1468</v>
      </c>
      <c r="S4371" s="71">
        <v>45423</v>
      </c>
      <c r="T4371" s="94">
        <v>0.4375</v>
      </c>
      <c r="U4371" s="71">
        <v>45423</v>
      </c>
      <c r="V4371" s="94">
        <v>0.64583333333333337</v>
      </c>
      <c r="W4371">
        <v>300</v>
      </c>
      <c r="X4371">
        <v>5</v>
      </c>
      <c r="Y4371" t="s">
        <v>209</v>
      </c>
      <c r="AB4371" t="s">
        <v>1829</v>
      </c>
      <c r="AC4371" t="s">
        <v>1830</v>
      </c>
      <c r="AD4371">
        <v>126975</v>
      </c>
    </row>
    <row r="4372" spans="1:30" x14ac:dyDescent="0.25">
      <c r="A4372" t="s">
        <v>1465</v>
      </c>
      <c r="D4372" t="s">
        <v>275</v>
      </c>
      <c r="E4372" t="s">
        <v>1466</v>
      </c>
      <c r="M4372" t="s">
        <v>744</v>
      </c>
      <c r="N4372" t="s">
        <v>745</v>
      </c>
      <c r="O4372">
        <v>0</v>
      </c>
      <c r="P4372" t="s">
        <v>1488</v>
      </c>
      <c r="Q4372" t="s">
        <v>1468</v>
      </c>
      <c r="R4372" t="s">
        <v>1468</v>
      </c>
      <c r="S4372" s="71">
        <v>45423</v>
      </c>
      <c r="T4372" s="94">
        <v>0.4375</v>
      </c>
      <c r="U4372" s="71">
        <v>45423</v>
      </c>
      <c r="V4372" s="94">
        <v>0.64583333333333337</v>
      </c>
      <c r="W4372">
        <v>300</v>
      </c>
      <c r="X4372">
        <v>5</v>
      </c>
      <c r="Y4372" t="s">
        <v>209</v>
      </c>
      <c r="AB4372" t="s">
        <v>1831</v>
      </c>
      <c r="AC4372" t="s">
        <v>1832</v>
      </c>
      <c r="AD4372">
        <v>126979</v>
      </c>
    </row>
    <row r="4373" spans="1:30" x14ac:dyDescent="0.25">
      <c r="A4373" t="s">
        <v>1465</v>
      </c>
      <c r="D4373" t="s">
        <v>275</v>
      </c>
      <c r="E4373" t="s">
        <v>1466</v>
      </c>
      <c r="M4373" t="s">
        <v>744</v>
      </c>
      <c r="N4373" t="s">
        <v>745</v>
      </c>
      <c r="O4373">
        <v>0</v>
      </c>
      <c r="P4373" t="s">
        <v>1481</v>
      </c>
      <c r="Q4373" t="s">
        <v>1468</v>
      </c>
      <c r="R4373" t="s">
        <v>1468</v>
      </c>
      <c r="S4373" s="71">
        <v>45423</v>
      </c>
      <c r="T4373" s="94">
        <v>0.4375</v>
      </c>
      <c r="U4373" s="71">
        <v>45423</v>
      </c>
      <c r="V4373" s="94">
        <v>0.64583333333333337</v>
      </c>
      <c r="W4373">
        <v>300</v>
      </c>
      <c r="X4373">
        <v>5</v>
      </c>
      <c r="Y4373" t="s">
        <v>209</v>
      </c>
      <c r="AB4373" t="s">
        <v>1477</v>
      </c>
      <c r="AC4373" t="s">
        <v>1478</v>
      </c>
      <c r="AD4373">
        <v>126981</v>
      </c>
    </row>
    <row r="4374" spans="1:30" x14ac:dyDescent="0.25">
      <c r="A4374" t="s">
        <v>1465</v>
      </c>
      <c r="D4374" t="s">
        <v>275</v>
      </c>
      <c r="E4374" t="s">
        <v>1466</v>
      </c>
      <c r="M4374" t="s">
        <v>744</v>
      </c>
      <c r="N4374" t="s">
        <v>745</v>
      </c>
      <c r="O4374">
        <v>0</v>
      </c>
      <c r="P4374" t="s">
        <v>1467</v>
      </c>
      <c r="Q4374" t="s">
        <v>1468</v>
      </c>
      <c r="R4374" t="s">
        <v>1468</v>
      </c>
      <c r="S4374" s="71">
        <v>45423</v>
      </c>
      <c r="T4374" s="94">
        <v>0.4375</v>
      </c>
      <c r="U4374" s="71">
        <v>45423</v>
      </c>
      <c r="V4374" s="94">
        <v>0.64583333333333337</v>
      </c>
      <c r="W4374">
        <v>300</v>
      </c>
      <c r="X4374">
        <v>5</v>
      </c>
      <c r="Y4374" t="s">
        <v>209</v>
      </c>
      <c r="AB4374" t="s">
        <v>1893</v>
      </c>
      <c r="AC4374" t="s">
        <v>1894</v>
      </c>
      <c r="AD4374">
        <v>127210</v>
      </c>
    </row>
    <row r="4375" spans="1:30" x14ac:dyDescent="0.25">
      <c r="A4375" t="s">
        <v>1465</v>
      </c>
      <c r="D4375" t="s">
        <v>275</v>
      </c>
      <c r="E4375" t="s">
        <v>1466</v>
      </c>
      <c r="M4375" t="s">
        <v>744</v>
      </c>
      <c r="N4375" t="s">
        <v>745</v>
      </c>
      <c r="O4375">
        <v>0</v>
      </c>
      <c r="P4375" t="s">
        <v>1467</v>
      </c>
      <c r="Q4375" t="s">
        <v>1468</v>
      </c>
      <c r="R4375" t="s">
        <v>1468</v>
      </c>
      <c r="S4375" s="71">
        <v>45423</v>
      </c>
      <c r="T4375" s="94">
        <v>0.4375</v>
      </c>
      <c r="U4375" s="71">
        <v>45423</v>
      </c>
      <c r="V4375" s="94">
        <v>0.64583333333333337</v>
      </c>
      <c r="W4375">
        <v>300</v>
      </c>
      <c r="X4375">
        <v>5</v>
      </c>
      <c r="Y4375" t="s">
        <v>209</v>
      </c>
      <c r="AA4375" t="s">
        <v>1469</v>
      </c>
      <c r="AB4375" t="s">
        <v>1756</v>
      </c>
      <c r="AC4375" t="s">
        <v>1757</v>
      </c>
      <c r="AD4375">
        <v>120349</v>
      </c>
    </row>
    <row r="4376" spans="1:30" x14ac:dyDescent="0.25">
      <c r="A4376" t="s">
        <v>1465</v>
      </c>
      <c r="D4376" t="s">
        <v>275</v>
      </c>
      <c r="E4376" t="s">
        <v>1466</v>
      </c>
      <c r="M4376" t="s">
        <v>744</v>
      </c>
      <c r="N4376" t="s">
        <v>745</v>
      </c>
      <c r="O4376">
        <v>0</v>
      </c>
      <c r="P4376" t="s">
        <v>1488</v>
      </c>
      <c r="Q4376" t="s">
        <v>1468</v>
      </c>
      <c r="R4376" t="s">
        <v>1468</v>
      </c>
      <c r="S4376" s="71">
        <v>45423</v>
      </c>
      <c r="T4376" s="94">
        <v>0.4375</v>
      </c>
      <c r="U4376" s="71">
        <v>45423</v>
      </c>
      <c r="V4376" s="94">
        <v>0.64583333333333337</v>
      </c>
      <c r="W4376">
        <v>300</v>
      </c>
      <c r="X4376">
        <v>5</v>
      </c>
      <c r="Y4376" t="s">
        <v>209</v>
      </c>
      <c r="AA4376" t="s">
        <v>1469</v>
      </c>
      <c r="AB4376" t="s">
        <v>1762</v>
      </c>
      <c r="AC4376" t="s">
        <v>1763</v>
      </c>
      <c r="AD4376">
        <v>120367</v>
      </c>
    </row>
    <row r="4377" spans="1:30" x14ac:dyDescent="0.25">
      <c r="A4377" t="s">
        <v>1465</v>
      </c>
      <c r="D4377" t="s">
        <v>275</v>
      </c>
      <c r="E4377" t="s">
        <v>1466</v>
      </c>
      <c r="M4377" t="s">
        <v>744</v>
      </c>
      <c r="N4377" t="s">
        <v>745</v>
      </c>
      <c r="O4377">
        <v>0</v>
      </c>
      <c r="P4377" t="s">
        <v>1488</v>
      </c>
      <c r="Q4377" t="s">
        <v>1638</v>
      </c>
      <c r="R4377" t="s">
        <v>1638</v>
      </c>
      <c r="S4377" s="71">
        <v>45423</v>
      </c>
      <c r="T4377" s="94">
        <v>0.4375</v>
      </c>
      <c r="U4377" s="71">
        <v>45423</v>
      </c>
      <c r="V4377" s="94">
        <v>0.64583333333333337</v>
      </c>
      <c r="W4377">
        <v>300</v>
      </c>
      <c r="X4377">
        <v>5</v>
      </c>
      <c r="Y4377" t="s">
        <v>209</v>
      </c>
      <c r="AA4377" t="s">
        <v>1469</v>
      </c>
      <c r="AB4377" t="s">
        <v>1895</v>
      </c>
      <c r="AC4377" t="s">
        <v>1896</v>
      </c>
      <c r="AD4377">
        <v>126977</v>
      </c>
    </row>
    <row r="4378" spans="1:30" x14ac:dyDescent="0.25">
      <c r="A4378" t="s">
        <v>1503</v>
      </c>
      <c r="D4378" t="s">
        <v>206</v>
      </c>
      <c r="E4378" t="s">
        <v>871</v>
      </c>
      <c r="F4378" t="s">
        <v>782</v>
      </c>
      <c r="H4378" t="s">
        <v>811</v>
      </c>
      <c r="M4378" t="s">
        <v>744</v>
      </c>
      <c r="N4378" t="s">
        <v>745</v>
      </c>
      <c r="O4378">
        <v>0</v>
      </c>
      <c r="P4378" t="s">
        <v>816</v>
      </c>
      <c r="Q4378" t="s">
        <v>86</v>
      </c>
      <c r="R4378" t="s">
        <v>86</v>
      </c>
      <c r="S4378" s="71">
        <v>45425</v>
      </c>
      <c r="T4378" s="94">
        <v>0.66666666666666663</v>
      </c>
      <c r="U4378" s="71">
        <v>45425</v>
      </c>
      <c r="V4378" s="94">
        <v>0.75</v>
      </c>
      <c r="W4378">
        <v>120</v>
      </c>
      <c r="X4378">
        <v>2</v>
      </c>
      <c r="Y4378" t="s">
        <v>35</v>
      </c>
      <c r="AB4378" t="s">
        <v>1504</v>
      </c>
      <c r="AC4378" t="s">
        <v>1505</v>
      </c>
      <c r="AD4378">
        <v>118288</v>
      </c>
    </row>
    <row r="4379" spans="1:30" x14ac:dyDescent="0.25">
      <c r="A4379" t="s">
        <v>1509</v>
      </c>
      <c r="D4379" t="s">
        <v>190</v>
      </c>
      <c r="E4379" t="s">
        <v>1510</v>
      </c>
      <c r="F4379" t="s">
        <v>764</v>
      </c>
      <c r="H4379" t="s">
        <v>811</v>
      </c>
      <c r="M4379" t="s">
        <v>744</v>
      </c>
      <c r="N4379" t="s">
        <v>745</v>
      </c>
      <c r="O4379">
        <v>0</v>
      </c>
      <c r="P4379" t="s">
        <v>765</v>
      </c>
      <c r="Q4379" t="s">
        <v>747</v>
      </c>
      <c r="R4379" t="s">
        <v>747</v>
      </c>
      <c r="S4379" s="71">
        <v>45421</v>
      </c>
      <c r="T4379" s="94">
        <v>0.35416666666666669</v>
      </c>
      <c r="U4379" s="71">
        <v>45421</v>
      </c>
      <c r="V4379" s="94">
        <v>0.58333333333333337</v>
      </c>
      <c r="W4379">
        <v>330</v>
      </c>
      <c r="X4379">
        <v>5.5</v>
      </c>
      <c r="AB4379" t="s">
        <v>766</v>
      </c>
      <c r="AC4379" t="s">
        <v>767</v>
      </c>
      <c r="AD4379">
        <v>127281</v>
      </c>
    </row>
    <row r="4380" spans="1:30" x14ac:dyDescent="0.25">
      <c r="A4380" t="s">
        <v>1509</v>
      </c>
      <c r="D4380" t="s">
        <v>190</v>
      </c>
      <c r="E4380" t="s">
        <v>1510</v>
      </c>
      <c r="F4380" t="s">
        <v>764</v>
      </c>
      <c r="H4380" t="s">
        <v>811</v>
      </c>
      <c r="M4380" t="s">
        <v>744</v>
      </c>
      <c r="N4380" t="s">
        <v>745</v>
      </c>
      <c r="O4380">
        <v>0</v>
      </c>
      <c r="P4380" t="s">
        <v>765</v>
      </c>
      <c r="Q4380" t="s">
        <v>747</v>
      </c>
      <c r="R4380" t="s">
        <v>747</v>
      </c>
      <c r="S4380" s="71">
        <v>45426</v>
      </c>
      <c r="T4380" s="94">
        <v>0.40625</v>
      </c>
      <c r="U4380" s="71">
        <v>45426</v>
      </c>
      <c r="V4380" s="94">
        <v>0.66666666666666663</v>
      </c>
      <c r="W4380">
        <v>375</v>
      </c>
      <c r="X4380">
        <v>6.25</v>
      </c>
      <c r="AB4380" t="s">
        <v>766</v>
      </c>
      <c r="AC4380" t="s">
        <v>767</v>
      </c>
      <c r="AD4380">
        <v>129301</v>
      </c>
    </row>
    <row r="4381" spans="1:30" x14ac:dyDescent="0.25">
      <c r="A4381" t="s">
        <v>1509</v>
      </c>
      <c r="D4381" t="s">
        <v>190</v>
      </c>
      <c r="E4381" t="s">
        <v>1510</v>
      </c>
      <c r="F4381" t="s">
        <v>764</v>
      </c>
      <c r="H4381" t="s">
        <v>811</v>
      </c>
      <c r="M4381" t="s">
        <v>744</v>
      </c>
      <c r="N4381" t="s">
        <v>745</v>
      </c>
      <c r="O4381">
        <v>0</v>
      </c>
      <c r="P4381" t="s">
        <v>765</v>
      </c>
      <c r="Q4381" t="s">
        <v>747</v>
      </c>
      <c r="R4381" t="s">
        <v>747</v>
      </c>
      <c r="S4381" s="71">
        <v>45427</v>
      </c>
      <c r="T4381" s="94">
        <v>0.35416666666666669</v>
      </c>
      <c r="U4381" s="71">
        <v>45427</v>
      </c>
      <c r="V4381" s="94">
        <v>0.625</v>
      </c>
      <c r="W4381">
        <v>390</v>
      </c>
      <c r="X4381">
        <v>6.5</v>
      </c>
      <c r="AB4381" t="s">
        <v>766</v>
      </c>
      <c r="AC4381" t="s">
        <v>767</v>
      </c>
      <c r="AD4381">
        <v>129300</v>
      </c>
    </row>
    <row r="4382" spans="1:30" x14ac:dyDescent="0.25">
      <c r="A4382" t="s">
        <v>1511</v>
      </c>
      <c r="D4382" t="s">
        <v>233</v>
      </c>
      <c r="E4382" t="s">
        <v>1512</v>
      </c>
      <c r="F4382" t="s">
        <v>764</v>
      </c>
      <c r="H4382" t="s">
        <v>743</v>
      </c>
      <c r="M4382" t="s">
        <v>744</v>
      </c>
      <c r="N4382" t="s">
        <v>745</v>
      </c>
      <c r="O4382">
        <v>0</v>
      </c>
      <c r="P4382" t="s">
        <v>765</v>
      </c>
      <c r="Q4382" t="s">
        <v>747</v>
      </c>
      <c r="R4382" t="s">
        <v>747</v>
      </c>
      <c r="S4382" s="71">
        <v>45414</v>
      </c>
      <c r="T4382" s="94">
        <v>0.33333333333333331</v>
      </c>
      <c r="U4382" s="71">
        <v>45414</v>
      </c>
      <c r="V4382" s="94">
        <v>0.625</v>
      </c>
      <c r="W4382">
        <v>420</v>
      </c>
      <c r="X4382">
        <v>7</v>
      </c>
      <c r="AB4382" t="s">
        <v>766</v>
      </c>
      <c r="AC4382" t="s">
        <v>767</v>
      </c>
      <c r="AD4382">
        <v>95670</v>
      </c>
    </row>
    <row r="4383" spans="1:30" x14ac:dyDescent="0.25">
      <c r="A4383" t="s">
        <v>1511</v>
      </c>
      <c r="D4383" t="s">
        <v>233</v>
      </c>
      <c r="E4383" t="s">
        <v>1512</v>
      </c>
      <c r="F4383" t="s">
        <v>764</v>
      </c>
      <c r="H4383" t="s">
        <v>743</v>
      </c>
      <c r="M4383" t="s">
        <v>744</v>
      </c>
      <c r="N4383" t="s">
        <v>745</v>
      </c>
      <c r="O4383">
        <v>0</v>
      </c>
      <c r="P4383" t="s">
        <v>765</v>
      </c>
      <c r="Q4383" t="s">
        <v>747</v>
      </c>
      <c r="R4383" t="s">
        <v>747</v>
      </c>
      <c r="S4383" s="71">
        <v>45415</v>
      </c>
      <c r="T4383" s="94">
        <v>0.33333333333333331</v>
      </c>
      <c r="U4383" s="71">
        <v>45415</v>
      </c>
      <c r="V4383" s="94">
        <v>0.625</v>
      </c>
      <c r="W4383">
        <v>420</v>
      </c>
      <c r="X4383">
        <v>7</v>
      </c>
      <c r="AB4383" t="s">
        <v>766</v>
      </c>
      <c r="AC4383" t="s">
        <v>767</v>
      </c>
      <c r="AD4383">
        <v>95708</v>
      </c>
    </row>
    <row r="4384" spans="1:30" x14ac:dyDescent="0.25">
      <c r="A4384" t="s">
        <v>1511</v>
      </c>
      <c r="D4384" t="s">
        <v>233</v>
      </c>
      <c r="E4384" t="s">
        <v>1512</v>
      </c>
      <c r="F4384" t="s">
        <v>764</v>
      </c>
      <c r="H4384" t="s">
        <v>743</v>
      </c>
      <c r="M4384" t="s">
        <v>744</v>
      </c>
      <c r="N4384" t="s">
        <v>745</v>
      </c>
      <c r="O4384">
        <v>0</v>
      </c>
      <c r="P4384" t="s">
        <v>765</v>
      </c>
      <c r="Q4384" t="s">
        <v>747</v>
      </c>
      <c r="R4384" t="s">
        <v>747</v>
      </c>
      <c r="S4384" s="71">
        <v>45418</v>
      </c>
      <c r="T4384" s="94">
        <v>0.33333333333333331</v>
      </c>
      <c r="U4384" s="71">
        <v>45418</v>
      </c>
      <c r="V4384" s="94">
        <v>0.625</v>
      </c>
      <c r="W4384">
        <v>420</v>
      </c>
      <c r="X4384">
        <v>7</v>
      </c>
      <c r="AB4384" t="s">
        <v>766</v>
      </c>
      <c r="AC4384" t="s">
        <v>767</v>
      </c>
      <c r="AD4384">
        <v>95683</v>
      </c>
    </row>
    <row r="4385" spans="1:30" x14ac:dyDescent="0.25">
      <c r="A4385" t="s">
        <v>1511</v>
      </c>
      <c r="D4385" t="s">
        <v>233</v>
      </c>
      <c r="E4385" t="s">
        <v>1512</v>
      </c>
      <c r="F4385" t="s">
        <v>764</v>
      </c>
      <c r="H4385" t="s">
        <v>743</v>
      </c>
      <c r="M4385" t="s">
        <v>744</v>
      </c>
      <c r="N4385" t="s">
        <v>745</v>
      </c>
      <c r="O4385">
        <v>0</v>
      </c>
      <c r="P4385" t="s">
        <v>765</v>
      </c>
      <c r="Q4385" t="s">
        <v>747</v>
      </c>
      <c r="R4385" t="s">
        <v>747</v>
      </c>
      <c r="S4385" s="71">
        <v>45419</v>
      </c>
      <c r="T4385" s="94">
        <v>0.33333333333333331</v>
      </c>
      <c r="U4385" s="71">
        <v>45419</v>
      </c>
      <c r="V4385" s="94">
        <v>0.625</v>
      </c>
      <c r="W4385">
        <v>420</v>
      </c>
      <c r="X4385">
        <v>7</v>
      </c>
      <c r="AB4385" t="s">
        <v>766</v>
      </c>
      <c r="AC4385" t="s">
        <v>767</v>
      </c>
      <c r="AD4385">
        <v>95696</v>
      </c>
    </row>
    <row r="4386" spans="1:30" x14ac:dyDescent="0.25">
      <c r="A4386" t="s">
        <v>1511</v>
      </c>
      <c r="D4386" t="s">
        <v>233</v>
      </c>
      <c r="E4386" t="s">
        <v>1512</v>
      </c>
      <c r="F4386" t="s">
        <v>764</v>
      </c>
      <c r="H4386" t="s">
        <v>743</v>
      </c>
      <c r="M4386" t="s">
        <v>744</v>
      </c>
      <c r="N4386" t="s">
        <v>745</v>
      </c>
      <c r="O4386">
        <v>0</v>
      </c>
      <c r="P4386" t="s">
        <v>765</v>
      </c>
      <c r="Q4386" t="s">
        <v>747</v>
      </c>
      <c r="R4386" t="s">
        <v>747</v>
      </c>
      <c r="S4386" s="71">
        <v>45421</v>
      </c>
      <c r="T4386" s="94">
        <v>0.33333333333333331</v>
      </c>
      <c r="U4386" s="71">
        <v>45421</v>
      </c>
      <c r="V4386" s="94">
        <v>0.625</v>
      </c>
      <c r="W4386">
        <v>420</v>
      </c>
      <c r="X4386">
        <v>7</v>
      </c>
      <c r="AB4386" t="s">
        <v>766</v>
      </c>
      <c r="AC4386" t="s">
        <v>767</v>
      </c>
      <c r="AD4386">
        <v>95671</v>
      </c>
    </row>
    <row r="4387" spans="1:30" x14ac:dyDescent="0.25">
      <c r="A4387" t="s">
        <v>1511</v>
      </c>
      <c r="D4387" t="s">
        <v>233</v>
      </c>
      <c r="E4387" t="s">
        <v>1512</v>
      </c>
      <c r="F4387" t="s">
        <v>764</v>
      </c>
      <c r="H4387" t="s">
        <v>743</v>
      </c>
      <c r="M4387" t="s">
        <v>744</v>
      </c>
      <c r="N4387" t="s">
        <v>745</v>
      </c>
      <c r="O4387">
        <v>0</v>
      </c>
      <c r="P4387" t="s">
        <v>765</v>
      </c>
      <c r="Q4387" t="s">
        <v>747</v>
      </c>
      <c r="R4387" t="s">
        <v>747</v>
      </c>
      <c r="S4387" s="71">
        <v>45422</v>
      </c>
      <c r="T4387" s="94">
        <v>0.33333333333333331</v>
      </c>
      <c r="U4387" s="71">
        <v>45422</v>
      </c>
      <c r="V4387" s="94">
        <v>0.625</v>
      </c>
      <c r="W4387">
        <v>420</v>
      </c>
      <c r="X4387">
        <v>7</v>
      </c>
      <c r="AB4387" t="s">
        <v>766</v>
      </c>
      <c r="AC4387" t="s">
        <v>767</v>
      </c>
      <c r="AD4387">
        <v>95709</v>
      </c>
    </row>
    <row r="4388" spans="1:30" x14ac:dyDescent="0.25">
      <c r="A4388" t="s">
        <v>1511</v>
      </c>
      <c r="D4388" t="s">
        <v>233</v>
      </c>
      <c r="E4388" t="s">
        <v>1512</v>
      </c>
      <c r="F4388" t="s">
        <v>764</v>
      </c>
      <c r="H4388" t="s">
        <v>743</v>
      </c>
      <c r="M4388" t="s">
        <v>744</v>
      </c>
      <c r="N4388" t="s">
        <v>745</v>
      </c>
      <c r="O4388">
        <v>0</v>
      </c>
      <c r="P4388" t="s">
        <v>765</v>
      </c>
      <c r="Q4388" t="s">
        <v>747</v>
      </c>
      <c r="R4388" t="s">
        <v>747</v>
      </c>
      <c r="S4388" s="71">
        <v>45425</v>
      </c>
      <c r="T4388" s="94">
        <v>0.33333333333333331</v>
      </c>
      <c r="U4388" s="71">
        <v>45425</v>
      </c>
      <c r="V4388" s="94">
        <v>0.625</v>
      </c>
      <c r="W4388">
        <v>420</v>
      </c>
      <c r="X4388">
        <v>7</v>
      </c>
      <c r="AB4388" t="s">
        <v>766</v>
      </c>
      <c r="AC4388" t="s">
        <v>767</v>
      </c>
      <c r="AD4388">
        <v>95684</v>
      </c>
    </row>
    <row r="4389" spans="1:30" x14ac:dyDescent="0.25">
      <c r="A4389" t="s">
        <v>1511</v>
      </c>
      <c r="D4389" t="s">
        <v>233</v>
      </c>
      <c r="E4389" t="s">
        <v>1512</v>
      </c>
      <c r="F4389" t="s">
        <v>764</v>
      </c>
      <c r="H4389" t="s">
        <v>743</v>
      </c>
      <c r="M4389" t="s">
        <v>744</v>
      </c>
      <c r="N4389" t="s">
        <v>745</v>
      </c>
      <c r="O4389">
        <v>0</v>
      </c>
      <c r="P4389" t="s">
        <v>765</v>
      </c>
      <c r="Q4389" t="s">
        <v>747</v>
      </c>
      <c r="R4389" t="s">
        <v>747</v>
      </c>
      <c r="S4389" s="71">
        <v>45426</v>
      </c>
      <c r="T4389" s="94">
        <v>0.33333333333333331</v>
      </c>
      <c r="U4389" s="71">
        <v>45426</v>
      </c>
      <c r="V4389" s="94">
        <v>0.625</v>
      </c>
      <c r="W4389">
        <v>420</v>
      </c>
      <c r="X4389">
        <v>7</v>
      </c>
      <c r="AB4389" t="s">
        <v>766</v>
      </c>
      <c r="AC4389" t="s">
        <v>767</v>
      </c>
      <c r="AD4389">
        <v>95697</v>
      </c>
    </row>
    <row r="4390" spans="1:30" x14ac:dyDescent="0.25">
      <c r="A4390" t="s">
        <v>1493</v>
      </c>
      <c r="D4390" t="s">
        <v>211</v>
      </c>
      <c r="E4390" t="s">
        <v>1494</v>
      </c>
      <c r="F4390" t="s">
        <v>782</v>
      </c>
      <c r="H4390" t="s">
        <v>811</v>
      </c>
      <c r="M4390" t="s">
        <v>744</v>
      </c>
      <c r="N4390" t="s">
        <v>745</v>
      </c>
      <c r="O4390">
        <v>0</v>
      </c>
      <c r="P4390" t="s">
        <v>783</v>
      </c>
      <c r="Q4390" t="s">
        <v>86</v>
      </c>
      <c r="R4390" t="s">
        <v>86</v>
      </c>
      <c r="S4390" s="71">
        <v>45414</v>
      </c>
      <c r="T4390" s="94">
        <v>0.4375</v>
      </c>
      <c r="U4390" s="71">
        <v>45414</v>
      </c>
      <c r="V4390" s="94">
        <v>0.52083333333333337</v>
      </c>
      <c r="W4390">
        <v>120</v>
      </c>
      <c r="X4390">
        <v>2</v>
      </c>
      <c r="Y4390" t="s">
        <v>35</v>
      </c>
      <c r="AB4390" t="s">
        <v>1438</v>
      </c>
      <c r="AC4390" t="s">
        <v>1439</v>
      </c>
      <c r="AD4390">
        <v>90289</v>
      </c>
    </row>
    <row r="4391" spans="1:30" x14ac:dyDescent="0.25">
      <c r="A4391" t="s">
        <v>1493</v>
      </c>
      <c r="D4391" t="s">
        <v>211</v>
      </c>
      <c r="E4391" t="s">
        <v>1494</v>
      </c>
      <c r="F4391" t="s">
        <v>782</v>
      </c>
      <c r="H4391" t="s">
        <v>811</v>
      </c>
      <c r="M4391" t="s">
        <v>776</v>
      </c>
      <c r="N4391" t="s">
        <v>777</v>
      </c>
      <c r="P4391" t="s">
        <v>778</v>
      </c>
      <c r="Q4391" t="s">
        <v>86</v>
      </c>
      <c r="R4391" t="s">
        <v>86</v>
      </c>
      <c r="S4391" s="71">
        <v>45414</v>
      </c>
      <c r="T4391" s="94">
        <v>0.4375</v>
      </c>
      <c r="U4391" s="71">
        <v>45414</v>
      </c>
      <c r="V4391" s="94">
        <v>0.52083333333333337</v>
      </c>
      <c r="W4391">
        <v>5</v>
      </c>
      <c r="X4391">
        <v>8.3333332999999996E-2</v>
      </c>
      <c r="Y4391" t="s">
        <v>35</v>
      </c>
      <c r="AB4391" t="s">
        <v>1438</v>
      </c>
      <c r="AC4391" t="s">
        <v>1439</v>
      </c>
      <c r="AD4391">
        <v>90289</v>
      </c>
    </row>
    <row r="4392" spans="1:30" x14ac:dyDescent="0.25">
      <c r="A4392" t="s">
        <v>1493</v>
      </c>
      <c r="D4392" t="s">
        <v>211</v>
      </c>
      <c r="E4392" t="s">
        <v>1494</v>
      </c>
      <c r="F4392" t="s">
        <v>782</v>
      </c>
      <c r="H4392" t="s">
        <v>811</v>
      </c>
      <c r="M4392" t="s">
        <v>744</v>
      </c>
      <c r="N4392" t="s">
        <v>745</v>
      </c>
      <c r="O4392">
        <v>0</v>
      </c>
      <c r="P4392" t="s">
        <v>791</v>
      </c>
      <c r="Q4392" t="s">
        <v>85</v>
      </c>
      <c r="R4392" t="s">
        <v>792</v>
      </c>
      <c r="S4392" s="71">
        <v>45414</v>
      </c>
      <c r="T4392" s="94">
        <v>0.54166666666666663</v>
      </c>
      <c r="U4392" s="71">
        <v>45414</v>
      </c>
      <c r="V4392" s="94">
        <v>0.625</v>
      </c>
      <c r="W4392">
        <v>120</v>
      </c>
      <c r="X4392">
        <v>2</v>
      </c>
      <c r="Y4392" t="s">
        <v>34</v>
      </c>
      <c r="AB4392" t="s">
        <v>1495</v>
      </c>
      <c r="AC4392" t="s">
        <v>1496</v>
      </c>
      <c r="AD4392">
        <v>90526</v>
      </c>
    </row>
    <row r="4393" spans="1:30" x14ac:dyDescent="0.25">
      <c r="A4393" t="s">
        <v>1493</v>
      </c>
      <c r="D4393" t="s">
        <v>211</v>
      </c>
      <c r="E4393" t="s">
        <v>1494</v>
      </c>
      <c r="F4393" t="s">
        <v>782</v>
      </c>
      <c r="H4393" t="s">
        <v>811</v>
      </c>
      <c r="M4393" t="s">
        <v>776</v>
      </c>
      <c r="N4393" t="s">
        <v>777</v>
      </c>
      <c r="P4393" t="s">
        <v>795</v>
      </c>
      <c r="Q4393" t="s">
        <v>85</v>
      </c>
      <c r="R4393" t="s">
        <v>792</v>
      </c>
      <c r="S4393" s="71">
        <v>45414</v>
      </c>
      <c r="T4393" s="94">
        <v>0.54166666666666663</v>
      </c>
      <c r="U4393" s="71">
        <v>45414</v>
      </c>
      <c r="V4393" s="94">
        <v>0.625</v>
      </c>
      <c r="W4393">
        <v>10</v>
      </c>
      <c r="X4393">
        <v>0.16666666699999999</v>
      </c>
      <c r="Y4393" t="s">
        <v>34</v>
      </c>
      <c r="AB4393" t="s">
        <v>1495</v>
      </c>
      <c r="AC4393" t="s">
        <v>1496</v>
      </c>
      <c r="AD4393">
        <v>90526</v>
      </c>
    </row>
    <row r="4394" spans="1:30" x14ac:dyDescent="0.25">
      <c r="A4394" t="s">
        <v>1493</v>
      </c>
      <c r="D4394" t="s">
        <v>211</v>
      </c>
      <c r="E4394" t="s">
        <v>1494</v>
      </c>
      <c r="F4394" t="s">
        <v>782</v>
      </c>
      <c r="H4394" t="s">
        <v>811</v>
      </c>
      <c r="M4394" t="s">
        <v>789</v>
      </c>
      <c r="N4394" t="s">
        <v>777</v>
      </c>
      <c r="P4394" t="s">
        <v>790</v>
      </c>
      <c r="S4394" s="71">
        <v>45414</v>
      </c>
      <c r="T4394" s="94">
        <v>0.54166666666666663</v>
      </c>
      <c r="U4394" s="71">
        <v>45414</v>
      </c>
      <c r="V4394" s="94">
        <v>0.625</v>
      </c>
      <c r="W4394">
        <v>8.23</v>
      </c>
      <c r="X4394">
        <v>0.13716666699999999</v>
      </c>
      <c r="Y4394" t="s">
        <v>34</v>
      </c>
      <c r="AD4394">
        <v>90526</v>
      </c>
    </row>
    <row r="4395" spans="1:30" x14ac:dyDescent="0.25">
      <c r="A4395" t="s">
        <v>1493</v>
      </c>
      <c r="D4395" t="s">
        <v>211</v>
      </c>
      <c r="E4395" t="s">
        <v>1494</v>
      </c>
      <c r="F4395" t="s">
        <v>782</v>
      </c>
      <c r="H4395" t="s">
        <v>811</v>
      </c>
      <c r="M4395" t="s">
        <v>744</v>
      </c>
      <c r="N4395" t="s">
        <v>745</v>
      </c>
      <c r="O4395">
        <v>0</v>
      </c>
      <c r="P4395" t="s">
        <v>791</v>
      </c>
      <c r="Q4395" t="s">
        <v>85</v>
      </c>
      <c r="R4395" t="s">
        <v>792</v>
      </c>
      <c r="S4395" s="71">
        <v>45414</v>
      </c>
      <c r="T4395" s="94">
        <v>0.64583333333333337</v>
      </c>
      <c r="U4395" s="71">
        <v>45414</v>
      </c>
      <c r="V4395" s="94">
        <v>0.72916666666666663</v>
      </c>
      <c r="W4395">
        <v>120</v>
      </c>
      <c r="X4395">
        <v>2</v>
      </c>
      <c r="Y4395" t="s">
        <v>34</v>
      </c>
      <c r="AB4395" t="s">
        <v>1819</v>
      </c>
      <c r="AC4395" t="s">
        <v>1820</v>
      </c>
      <c r="AD4395">
        <v>114279</v>
      </c>
    </row>
    <row r="4396" spans="1:30" x14ac:dyDescent="0.25">
      <c r="A4396" t="s">
        <v>1493</v>
      </c>
      <c r="D4396" t="s">
        <v>211</v>
      </c>
      <c r="E4396" t="s">
        <v>1494</v>
      </c>
      <c r="F4396" t="s">
        <v>782</v>
      </c>
      <c r="H4396" t="s">
        <v>811</v>
      </c>
      <c r="M4396" t="s">
        <v>776</v>
      </c>
      <c r="N4396" t="s">
        <v>777</v>
      </c>
      <c r="P4396" t="s">
        <v>795</v>
      </c>
      <c r="Q4396" t="s">
        <v>85</v>
      </c>
      <c r="R4396" t="s">
        <v>792</v>
      </c>
      <c r="S4396" s="71">
        <v>45414</v>
      </c>
      <c r="T4396" s="94">
        <v>0.64583333333333337</v>
      </c>
      <c r="U4396" s="71">
        <v>45414</v>
      </c>
      <c r="V4396" s="94">
        <v>0.72916666666666663</v>
      </c>
      <c r="W4396">
        <v>5</v>
      </c>
      <c r="X4396">
        <v>8.3333332999999996E-2</v>
      </c>
      <c r="Y4396" t="s">
        <v>34</v>
      </c>
      <c r="AB4396" t="s">
        <v>1819</v>
      </c>
      <c r="AC4396" t="s">
        <v>1820</v>
      </c>
      <c r="AD4396">
        <v>114279</v>
      </c>
    </row>
    <row r="4397" spans="1:30" x14ac:dyDescent="0.25">
      <c r="A4397" t="s">
        <v>1493</v>
      </c>
      <c r="D4397" t="s">
        <v>211</v>
      </c>
      <c r="E4397" t="s">
        <v>1494</v>
      </c>
      <c r="F4397" t="s">
        <v>782</v>
      </c>
      <c r="H4397" t="s">
        <v>811</v>
      </c>
      <c r="M4397" t="s">
        <v>789</v>
      </c>
      <c r="N4397" t="s">
        <v>777</v>
      </c>
      <c r="P4397" t="s">
        <v>790</v>
      </c>
      <c r="S4397" s="71">
        <v>45414</v>
      </c>
      <c r="T4397" s="94">
        <v>0.64583333333333337</v>
      </c>
      <c r="U4397" s="71">
        <v>45414</v>
      </c>
      <c r="V4397" s="94">
        <v>0.72916666666666663</v>
      </c>
      <c r="W4397">
        <v>5.99</v>
      </c>
      <c r="X4397">
        <v>9.9833332999999996E-2</v>
      </c>
      <c r="Y4397" t="s">
        <v>34</v>
      </c>
      <c r="AD4397">
        <v>114279</v>
      </c>
    </row>
    <row r="4398" spans="1:30" x14ac:dyDescent="0.25">
      <c r="A4398" t="s">
        <v>1493</v>
      </c>
      <c r="D4398" t="s">
        <v>211</v>
      </c>
      <c r="E4398" t="s">
        <v>1494</v>
      </c>
      <c r="F4398" t="s">
        <v>782</v>
      </c>
      <c r="H4398" t="s">
        <v>811</v>
      </c>
      <c r="M4398" t="s">
        <v>744</v>
      </c>
      <c r="N4398" t="s">
        <v>796</v>
      </c>
      <c r="O4398">
        <v>0</v>
      </c>
      <c r="P4398" t="s">
        <v>797</v>
      </c>
      <c r="Q4398" t="s">
        <v>747</v>
      </c>
      <c r="R4398" t="s">
        <v>747</v>
      </c>
      <c r="S4398" s="71">
        <v>45414</v>
      </c>
      <c r="T4398" s="94">
        <v>0.72916666666666663</v>
      </c>
      <c r="U4398" s="71">
        <v>45414</v>
      </c>
      <c r="V4398" s="94">
        <v>0.77083333333333337</v>
      </c>
      <c r="W4398">
        <v>60</v>
      </c>
      <c r="X4398">
        <v>1</v>
      </c>
      <c r="AB4398" t="s">
        <v>798</v>
      </c>
      <c r="AC4398" t="s">
        <v>799</v>
      </c>
      <c r="AD4398">
        <v>124467</v>
      </c>
    </row>
    <row r="4399" spans="1:30" x14ac:dyDescent="0.25">
      <c r="A4399" t="s">
        <v>1493</v>
      </c>
      <c r="D4399" t="s">
        <v>211</v>
      </c>
      <c r="E4399" t="s">
        <v>1494</v>
      </c>
      <c r="F4399" t="s">
        <v>782</v>
      </c>
      <c r="H4399" t="s">
        <v>811</v>
      </c>
      <c r="M4399" t="s">
        <v>744</v>
      </c>
      <c r="N4399" t="s">
        <v>745</v>
      </c>
      <c r="O4399">
        <v>0</v>
      </c>
      <c r="P4399" t="s">
        <v>746</v>
      </c>
      <c r="Q4399" t="s">
        <v>747</v>
      </c>
      <c r="R4399" t="s">
        <v>747</v>
      </c>
      <c r="S4399" s="71">
        <v>45418</v>
      </c>
      <c r="T4399" s="94">
        <v>0.36458333333333331</v>
      </c>
      <c r="U4399" s="71">
        <v>45418</v>
      </c>
      <c r="V4399" s="94">
        <v>0.625</v>
      </c>
      <c r="W4399">
        <v>375</v>
      </c>
      <c r="X4399">
        <v>6.25</v>
      </c>
      <c r="AB4399" t="s">
        <v>882</v>
      </c>
      <c r="AC4399" t="s">
        <v>1678</v>
      </c>
      <c r="AD4399">
        <v>103576</v>
      </c>
    </row>
    <row r="4400" spans="1:30" x14ac:dyDescent="0.25">
      <c r="A4400" t="s">
        <v>1493</v>
      </c>
      <c r="D4400" t="s">
        <v>211</v>
      </c>
      <c r="E4400" t="s">
        <v>1494</v>
      </c>
      <c r="F4400" t="s">
        <v>782</v>
      </c>
      <c r="H4400" t="s">
        <v>811</v>
      </c>
      <c r="M4400" t="s">
        <v>744</v>
      </c>
      <c r="N4400" t="s">
        <v>796</v>
      </c>
      <c r="O4400">
        <v>0</v>
      </c>
      <c r="P4400" t="s">
        <v>797</v>
      </c>
      <c r="Q4400" t="s">
        <v>747</v>
      </c>
      <c r="R4400" t="s">
        <v>747</v>
      </c>
      <c r="S4400" s="71">
        <v>45418</v>
      </c>
      <c r="T4400" s="94">
        <v>0.625</v>
      </c>
      <c r="U4400" s="71">
        <v>45418</v>
      </c>
      <c r="V4400" s="94">
        <v>0.64583333333333337</v>
      </c>
      <c r="W4400">
        <v>30</v>
      </c>
      <c r="X4400">
        <v>0.5</v>
      </c>
      <c r="AB4400" t="s">
        <v>798</v>
      </c>
      <c r="AC4400" t="s">
        <v>799</v>
      </c>
      <c r="AD4400">
        <v>124930</v>
      </c>
    </row>
    <row r="4401" spans="1:30" x14ac:dyDescent="0.25">
      <c r="A4401" t="s">
        <v>1493</v>
      </c>
      <c r="D4401" t="s">
        <v>211</v>
      </c>
      <c r="E4401" t="s">
        <v>1494</v>
      </c>
      <c r="F4401" t="s">
        <v>782</v>
      </c>
      <c r="H4401" t="s">
        <v>811</v>
      </c>
      <c r="M4401" t="s">
        <v>744</v>
      </c>
      <c r="N4401" t="s">
        <v>745</v>
      </c>
      <c r="O4401">
        <v>0</v>
      </c>
      <c r="P4401" t="s">
        <v>783</v>
      </c>
      <c r="Q4401" t="s">
        <v>86</v>
      </c>
      <c r="R4401" t="s">
        <v>86</v>
      </c>
      <c r="S4401" s="71">
        <v>45418</v>
      </c>
      <c r="T4401" s="94">
        <v>0.64583333333333337</v>
      </c>
      <c r="U4401" s="71">
        <v>45418</v>
      </c>
      <c r="V4401" s="94">
        <v>0.72916666666666663</v>
      </c>
      <c r="W4401">
        <v>120</v>
      </c>
      <c r="X4401">
        <v>2</v>
      </c>
      <c r="Y4401" t="s">
        <v>35</v>
      </c>
      <c r="AB4401" t="s">
        <v>964</v>
      </c>
      <c r="AC4401" t="s">
        <v>965</v>
      </c>
      <c r="AD4401">
        <v>124191</v>
      </c>
    </row>
    <row r="4402" spans="1:30" x14ac:dyDescent="0.25">
      <c r="A4402" t="s">
        <v>1493</v>
      </c>
      <c r="D4402" t="s">
        <v>211</v>
      </c>
      <c r="E4402" t="s">
        <v>1494</v>
      </c>
      <c r="F4402" t="s">
        <v>782</v>
      </c>
      <c r="H4402" t="s">
        <v>811</v>
      </c>
      <c r="M4402" t="s">
        <v>776</v>
      </c>
      <c r="N4402" t="s">
        <v>777</v>
      </c>
      <c r="P4402" t="s">
        <v>788</v>
      </c>
      <c r="Q4402" t="s">
        <v>86</v>
      </c>
      <c r="R4402" t="s">
        <v>86</v>
      </c>
      <c r="S4402" s="71">
        <v>45418</v>
      </c>
      <c r="T4402" s="94">
        <v>0.64583333333333337</v>
      </c>
      <c r="U4402" s="71">
        <v>45418</v>
      </c>
      <c r="V4402" s="94">
        <v>0.72916666666666663</v>
      </c>
      <c r="W4402">
        <v>15</v>
      </c>
      <c r="X4402">
        <v>0.25</v>
      </c>
      <c r="Y4402" t="s">
        <v>35</v>
      </c>
      <c r="AB4402" t="s">
        <v>964</v>
      </c>
      <c r="AC4402" t="s">
        <v>965</v>
      </c>
      <c r="AD4402">
        <v>124191</v>
      </c>
    </row>
    <row r="4403" spans="1:30" x14ac:dyDescent="0.25">
      <c r="A4403" t="s">
        <v>1493</v>
      </c>
      <c r="D4403" t="s">
        <v>211</v>
      </c>
      <c r="E4403" t="s">
        <v>1494</v>
      </c>
      <c r="F4403" t="s">
        <v>782</v>
      </c>
      <c r="H4403" t="s">
        <v>811</v>
      </c>
      <c r="M4403" t="s">
        <v>744</v>
      </c>
      <c r="N4403" t="s">
        <v>796</v>
      </c>
      <c r="O4403">
        <v>0</v>
      </c>
      <c r="P4403" t="s">
        <v>797</v>
      </c>
      <c r="Q4403" t="s">
        <v>747</v>
      </c>
      <c r="R4403" t="s">
        <v>747</v>
      </c>
      <c r="S4403" s="71">
        <v>45421</v>
      </c>
      <c r="T4403" s="94">
        <v>0.33333333333333331</v>
      </c>
      <c r="U4403" s="71">
        <v>45421</v>
      </c>
      <c r="V4403" s="94">
        <v>0.375</v>
      </c>
      <c r="W4403">
        <v>60</v>
      </c>
      <c r="X4403">
        <v>1</v>
      </c>
      <c r="AB4403" t="s">
        <v>798</v>
      </c>
      <c r="AC4403" t="s">
        <v>799</v>
      </c>
      <c r="AD4403">
        <v>127070</v>
      </c>
    </row>
    <row r="4404" spans="1:30" x14ac:dyDescent="0.25">
      <c r="A4404" t="s">
        <v>1493</v>
      </c>
      <c r="D4404" t="s">
        <v>211</v>
      </c>
      <c r="E4404" t="s">
        <v>1494</v>
      </c>
      <c r="F4404" t="s">
        <v>782</v>
      </c>
      <c r="H4404" t="s">
        <v>811</v>
      </c>
      <c r="M4404" t="s">
        <v>744</v>
      </c>
      <c r="N4404" t="s">
        <v>745</v>
      </c>
      <c r="O4404">
        <v>0</v>
      </c>
      <c r="P4404" t="s">
        <v>783</v>
      </c>
      <c r="Q4404" t="s">
        <v>86</v>
      </c>
      <c r="R4404" t="s">
        <v>86</v>
      </c>
      <c r="S4404" s="71">
        <v>45421</v>
      </c>
      <c r="T4404" s="94">
        <v>0.44791666666666669</v>
      </c>
      <c r="U4404" s="71">
        <v>45421</v>
      </c>
      <c r="V4404" s="94">
        <v>0.53125</v>
      </c>
      <c r="W4404">
        <v>120</v>
      </c>
      <c r="X4404">
        <v>2</v>
      </c>
      <c r="Y4404" t="s">
        <v>35</v>
      </c>
      <c r="AB4404" t="s">
        <v>1438</v>
      </c>
      <c r="AC4404" t="s">
        <v>1439</v>
      </c>
      <c r="AD4404">
        <v>123345</v>
      </c>
    </row>
    <row r="4405" spans="1:30" x14ac:dyDescent="0.25">
      <c r="A4405" t="s">
        <v>1493</v>
      </c>
      <c r="D4405" t="s">
        <v>211</v>
      </c>
      <c r="E4405" t="s">
        <v>1494</v>
      </c>
      <c r="F4405" t="s">
        <v>782</v>
      </c>
      <c r="H4405" t="s">
        <v>811</v>
      </c>
      <c r="M4405" t="s">
        <v>776</v>
      </c>
      <c r="N4405" t="s">
        <v>777</v>
      </c>
      <c r="P4405" t="s">
        <v>788</v>
      </c>
      <c r="Q4405" t="s">
        <v>86</v>
      </c>
      <c r="R4405" t="s">
        <v>86</v>
      </c>
      <c r="S4405" s="71">
        <v>45421</v>
      </c>
      <c r="T4405" s="94">
        <v>0.44791666666666669</v>
      </c>
      <c r="U4405" s="71">
        <v>45421</v>
      </c>
      <c r="V4405" s="94">
        <v>0.53125</v>
      </c>
      <c r="W4405">
        <v>5</v>
      </c>
      <c r="X4405">
        <v>8.3333332999999996E-2</v>
      </c>
      <c r="Y4405" t="s">
        <v>35</v>
      </c>
      <c r="AB4405" t="s">
        <v>1438</v>
      </c>
      <c r="AC4405" t="s">
        <v>1439</v>
      </c>
      <c r="AD4405">
        <v>123345</v>
      </c>
    </row>
    <row r="4406" spans="1:30" x14ac:dyDescent="0.25">
      <c r="A4406" t="s">
        <v>1493</v>
      </c>
      <c r="D4406" t="s">
        <v>211</v>
      </c>
      <c r="E4406" t="s">
        <v>1494</v>
      </c>
      <c r="F4406" t="s">
        <v>782</v>
      </c>
      <c r="H4406" t="s">
        <v>811</v>
      </c>
      <c r="M4406" t="s">
        <v>744</v>
      </c>
      <c r="N4406" t="s">
        <v>745</v>
      </c>
      <c r="O4406">
        <v>0</v>
      </c>
      <c r="P4406" t="s">
        <v>791</v>
      </c>
      <c r="Q4406" t="s">
        <v>85</v>
      </c>
      <c r="R4406" t="s">
        <v>792</v>
      </c>
      <c r="S4406" s="71">
        <v>45421</v>
      </c>
      <c r="T4406" s="94">
        <v>0.55208333333333337</v>
      </c>
      <c r="U4406" s="71">
        <v>45421</v>
      </c>
      <c r="V4406" s="94">
        <v>0.63541666666666663</v>
      </c>
      <c r="W4406">
        <v>120</v>
      </c>
      <c r="X4406">
        <v>2</v>
      </c>
      <c r="Y4406" t="s">
        <v>34</v>
      </c>
      <c r="AB4406" t="s">
        <v>1495</v>
      </c>
      <c r="AC4406" t="s">
        <v>1496</v>
      </c>
      <c r="AD4406">
        <v>123333</v>
      </c>
    </row>
    <row r="4407" spans="1:30" x14ac:dyDescent="0.25">
      <c r="A4407" t="s">
        <v>1493</v>
      </c>
      <c r="D4407" t="s">
        <v>211</v>
      </c>
      <c r="E4407" t="s">
        <v>1494</v>
      </c>
      <c r="F4407" t="s">
        <v>782</v>
      </c>
      <c r="H4407" t="s">
        <v>811</v>
      </c>
      <c r="M4407" t="s">
        <v>776</v>
      </c>
      <c r="N4407" t="s">
        <v>777</v>
      </c>
      <c r="P4407" t="s">
        <v>795</v>
      </c>
      <c r="Q4407" t="s">
        <v>85</v>
      </c>
      <c r="R4407" t="s">
        <v>792</v>
      </c>
      <c r="S4407" s="71">
        <v>45421</v>
      </c>
      <c r="T4407" s="94">
        <v>0.55208333333333337</v>
      </c>
      <c r="U4407" s="71">
        <v>45421</v>
      </c>
      <c r="V4407" s="94">
        <v>0.63541666666666663</v>
      </c>
      <c r="W4407">
        <v>10</v>
      </c>
      <c r="X4407">
        <v>0.16666666699999999</v>
      </c>
      <c r="Y4407" t="s">
        <v>34</v>
      </c>
      <c r="AB4407" t="s">
        <v>1495</v>
      </c>
      <c r="AC4407" t="s">
        <v>1496</v>
      </c>
      <c r="AD4407">
        <v>123333</v>
      </c>
    </row>
    <row r="4408" spans="1:30" x14ac:dyDescent="0.25">
      <c r="A4408" t="s">
        <v>1493</v>
      </c>
      <c r="D4408" t="s">
        <v>211</v>
      </c>
      <c r="E4408" t="s">
        <v>1494</v>
      </c>
      <c r="F4408" t="s">
        <v>782</v>
      </c>
      <c r="H4408" t="s">
        <v>811</v>
      </c>
      <c r="M4408" t="s">
        <v>789</v>
      </c>
      <c r="N4408" t="s">
        <v>777</v>
      </c>
      <c r="P4408" t="s">
        <v>790</v>
      </c>
      <c r="S4408" s="71">
        <v>45421</v>
      </c>
      <c r="T4408" s="94">
        <v>0.55208333333333337</v>
      </c>
      <c r="U4408" s="71">
        <v>45421</v>
      </c>
      <c r="V4408" s="94">
        <v>0.63541666666666663</v>
      </c>
      <c r="W4408">
        <v>8.23</v>
      </c>
      <c r="X4408">
        <v>0.13716666699999999</v>
      </c>
      <c r="Y4408" t="s">
        <v>34</v>
      </c>
      <c r="AD4408">
        <v>123333</v>
      </c>
    </row>
    <row r="4409" spans="1:30" x14ac:dyDescent="0.25">
      <c r="A4409" t="s">
        <v>1493</v>
      </c>
      <c r="D4409" t="s">
        <v>211</v>
      </c>
      <c r="E4409" t="s">
        <v>1494</v>
      </c>
      <c r="F4409" t="s">
        <v>782</v>
      </c>
      <c r="H4409" t="s">
        <v>811</v>
      </c>
      <c r="M4409" t="s">
        <v>744</v>
      </c>
      <c r="N4409" t="s">
        <v>745</v>
      </c>
      <c r="O4409">
        <v>0</v>
      </c>
      <c r="P4409" t="s">
        <v>791</v>
      </c>
      <c r="Q4409" t="s">
        <v>85</v>
      </c>
      <c r="R4409" t="s">
        <v>792</v>
      </c>
      <c r="S4409" s="71">
        <v>45421</v>
      </c>
      <c r="T4409" s="94">
        <v>0.65625</v>
      </c>
      <c r="U4409" s="71">
        <v>45421</v>
      </c>
      <c r="V4409" s="94">
        <v>0.73958333333333337</v>
      </c>
      <c r="W4409">
        <v>120</v>
      </c>
      <c r="X4409">
        <v>2</v>
      </c>
      <c r="Y4409" t="s">
        <v>34</v>
      </c>
      <c r="AB4409" t="s">
        <v>1819</v>
      </c>
      <c r="AC4409" t="s">
        <v>1820</v>
      </c>
      <c r="AD4409">
        <v>123321</v>
      </c>
    </row>
    <row r="4410" spans="1:30" x14ac:dyDescent="0.25">
      <c r="A4410" t="s">
        <v>1493</v>
      </c>
      <c r="D4410" t="s">
        <v>211</v>
      </c>
      <c r="E4410" t="s">
        <v>1494</v>
      </c>
      <c r="F4410" t="s">
        <v>782</v>
      </c>
      <c r="H4410" t="s">
        <v>811</v>
      </c>
      <c r="M4410" t="s">
        <v>789</v>
      </c>
      <c r="N4410" t="s">
        <v>777</v>
      </c>
      <c r="P4410" t="s">
        <v>790</v>
      </c>
      <c r="S4410" s="71">
        <v>45421</v>
      </c>
      <c r="T4410" s="94">
        <v>0.65625</v>
      </c>
      <c r="U4410" s="71">
        <v>45421</v>
      </c>
      <c r="V4410" s="94">
        <v>0.73958333333333337</v>
      </c>
      <c r="W4410">
        <v>5.99</v>
      </c>
      <c r="X4410">
        <v>9.9833332999999996E-2</v>
      </c>
      <c r="Y4410" t="s">
        <v>34</v>
      </c>
      <c r="AD4410">
        <v>123321</v>
      </c>
    </row>
    <row r="4411" spans="1:30" x14ac:dyDescent="0.25">
      <c r="A4411" t="s">
        <v>1493</v>
      </c>
      <c r="D4411" t="s">
        <v>211</v>
      </c>
      <c r="E4411" t="s">
        <v>1494</v>
      </c>
      <c r="F4411" t="s">
        <v>782</v>
      </c>
      <c r="H4411" t="s">
        <v>811</v>
      </c>
      <c r="M4411" t="s">
        <v>744</v>
      </c>
      <c r="N4411" t="s">
        <v>745</v>
      </c>
      <c r="O4411">
        <v>0</v>
      </c>
      <c r="P4411" t="s">
        <v>746</v>
      </c>
      <c r="Q4411" t="s">
        <v>747</v>
      </c>
      <c r="R4411" t="s">
        <v>747</v>
      </c>
      <c r="S4411" s="71">
        <v>45425</v>
      </c>
      <c r="T4411" s="94">
        <v>0.36458333333333331</v>
      </c>
      <c r="U4411" s="71">
        <v>45425</v>
      </c>
      <c r="V4411" s="94">
        <v>0.625</v>
      </c>
      <c r="W4411">
        <v>375</v>
      </c>
      <c r="X4411">
        <v>6.25</v>
      </c>
      <c r="AB4411" t="s">
        <v>882</v>
      </c>
      <c r="AC4411" t="s">
        <v>1678</v>
      </c>
      <c r="AD4411">
        <v>103577</v>
      </c>
    </row>
    <row r="4412" spans="1:30" x14ac:dyDescent="0.25">
      <c r="A4412" t="s">
        <v>1493</v>
      </c>
      <c r="D4412" t="s">
        <v>211</v>
      </c>
      <c r="E4412" t="s">
        <v>1494</v>
      </c>
      <c r="F4412" t="s">
        <v>782</v>
      </c>
      <c r="H4412" t="s">
        <v>811</v>
      </c>
      <c r="M4412" t="s">
        <v>744</v>
      </c>
      <c r="N4412" t="s">
        <v>796</v>
      </c>
      <c r="O4412">
        <v>0</v>
      </c>
      <c r="P4412" t="s">
        <v>797</v>
      </c>
      <c r="Q4412" t="s">
        <v>747</v>
      </c>
      <c r="R4412" t="s">
        <v>747</v>
      </c>
      <c r="S4412" s="71">
        <v>45425</v>
      </c>
      <c r="T4412" s="94">
        <v>0.625</v>
      </c>
      <c r="U4412" s="71">
        <v>45425</v>
      </c>
      <c r="V4412" s="94">
        <v>0.64583333333333337</v>
      </c>
      <c r="W4412">
        <v>30</v>
      </c>
      <c r="X4412">
        <v>0.5</v>
      </c>
      <c r="AB4412" t="s">
        <v>798</v>
      </c>
      <c r="AC4412" t="s">
        <v>799</v>
      </c>
      <c r="AD4412">
        <v>128499</v>
      </c>
    </row>
    <row r="4413" spans="1:30" x14ac:dyDescent="0.25">
      <c r="A4413" t="s">
        <v>1493</v>
      </c>
      <c r="D4413" t="s">
        <v>211</v>
      </c>
      <c r="E4413" t="s">
        <v>1494</v>
      </c>
      <c r="F4413" t="s">
        <v>782</v>
      </c>
      <c r="H4413" t="s">
        <v>811</v>
      </c>
      <c r="M4413" t="s">
        <v>744</v>
      </c>
      <c r="N4413" t="s">
        <v>745</v>
      </c>
      <c r="O4413">
        <v>0</v>
      </c>
      <c r="P4413" t="s">
        <v>783</v>
      </c>
      <c r="Q4413" t="s">
        <v>86</v>
      </c>
      <c r="R4413" t="s">
        <v>86</v>
      </c>
      <c r="S4413" s="71">
        <v>45425</v>
      </c>
      <c r="T4413" s="94">
        <v>0.64583333333333337</v>
      </c>
      <c r="U4413" s="71">
        <v>45425</v>
      </c>
      <c r="V4413" s="94">
        <v>0.72916666666666663</v>
      </c>
      <c r="W4413">
        <v>120</v>
      </c>
      <c r="X4413">
        <v>2</v>
      </c>
      <c r="Y4413" t="s">
        <v>35</v>
      </c>
      <c r="AB4413" t="s">
        <v>964</v>
      </c>
      <c r="AC4413" t="s">
        <v>965</v>
      </c>
      <c r="AD4413">
        <v>124192</v>
      </c>
    </row>
    <row r="4414" spans="1:30" x14ac:dyDescent="0.25">
      <c r="A4414" t="s">
        <v>1493</v>
      </c>
      <c r="D4414" t="s">
        <v>211</v>
      </c>
      <c r="E4414" t="s">
        <v>1494</v>
      </c>
      <c r="F4414" t="s">
        <v>782</v>
      </c>
      <c r="H4414" t="s">
        <v>811</v>
      </c>
      <c r="M4414" t="s">
        <v>776</v>
      </c>
      <c r="N4414" t="s">
        <v>777</v>
      </c>
      <c r="P4414" t="s">
        <v>788</v>
      </c>
      <c r="Q4414" t="s">
        <v>86</v>
      </c>
      <c r="R4414" t="s">
        <v>86</v>
      </c>
      <c r="S4414" s="71">
        <v>45425</v>
      </c>
      <c r="T4414" s="94">
        <v>0.64583333333333337</v>
      </c>
      <c r="U4414" s="71">
        <v>45425</v>
      </c>
      <c r="V4414" s="94">
        <v>0.72916666666666663</v>
      </c>
      <c r="W4414">
        <v>10</v>
      </c>
      <c r="X4414">
        <v>0.16666666699999999</v>
      </c>
      <c r="Y4414" t="s">
        <v>35</v>
      </c>
      <c r="AB4414" t="s">
        <v>964</v>
      </c>
      <c r="AC4414" t="s">
        <v>965</v>
      </c>
      <c r="AD4414">
        <v>124192</v>
      </c>
    </row>
    <row r="4415" spans="1:30" x14ac:dyDescent="0.25">
      <c r="A4415" t="s">
        <v>1493</v>
      </c>
      <c r="D4415" t="s">
        <v>211</v>
      </c>
      <c r="E4415" t="s">
        <v>1494</v>
      </c>
      <c r="F4415" t="s">
        <v>782</v>
      </c>
      <c r="H4415" t="s">
        <v>811</v>
      </c>
      <c r="M4415" t="s">
        <v>744</v>
      </c>
      <c r="N4415" t="s">
        <v>745</v>
      </c>
      <c r="O4415">
        <v>0</v>
      </c>
      <c r="P4415" t="s">
        <v>746</v>
      </c>
      <c r="Q4415" t="s">
        <v>747</v>
      </c>
      <c r="R4415" t="s">
        <v>747</v>
      </c>
      <c r="S4415" s="71">
        <v>45427</v>
      </c>
      <c r="T4415" s="94">
        <v>0.48958333333333331</v>
      </c>
      <c r="U4415" s="71">
        <v>45427</v>
      </c>
      <c r="V4415" s="94">
        <v>0.63541666666666663</v>
      </c>
      <c r="W4415">
        <v>210</v>
      </c>
      <c r="X4415">
        <v>3.5</v>
      </c>
      <c r="AB4415" t="s">
        <v>1173</v>
      </c>
      <c r="AC4415" t="s">
        <v>1174</v>
      </c>
      <c r="AD4415">
        <v>128574</v>
      </c>
    </row>
    <row r="4416" spans="1:30" x14ac:dyDescent="0.25">
      <c r="A4416" t="s">
        <v>1513</v>
      </c>
      <c r="D4416" t="s">
        <v>247</v>
      </c>
      <c r="E4416" t="s">
        <v>1514</v>
      </c>
      <c r="F4416" t="s">
        <v>782</v>
      </c>
      <c r="H4416" t="s">
        <v>811</v>
      </c>
      <c r="M4416" t="s">
        <v>744</v>
      </c>
      <c r="N4416" t="s">
        <v>745</v>
      </c>
      <c r="O4416">
        <v>0</v>
      </c>
      <c r="P4416" t="s">
        <v>819</v>
      </c>
      <c r="Q4416" t="s">
        <v>86</v>
      </c>
      <c r="R4416" t="s">
        <v>86</v>
      </c>
      <c r="S4416" s="71">
        <v>45414</v>
      </c>
      <c r="T4416" s="94">
        <v>0.35416666666666669</v>
      </c>
      <c r="U4416" s="71">
        <v>45414</v>
      </c>
      <c r="V4416" s="94">
        <v>0.39583333333333331</v>
      </c>
      <c r="W4416">
        <v>60</v>
      </c>
      <c r="X4416">
        <v>1</v>
      </c>
      <c r="Y4416" t="s">
        <v>35</v>
      </c>
      <c r="AB4416" t="s">
        <v>828</v>
      </c>
      <c r="AC4416" t="s">
        <v>829</v>
      </c>
      <c r="AD4416">
        <v>90984</v>
      </c>
    </row>
    <row r="4417" spans="1:30" x14ac:dyDescent="0.25">
      <c r="A4417" t="s">
        <v>1513</v>
      </c>
      <c r="D4417" t="s">
        <v>247</v>
      </c>
      <c r="E4417" t="s">
        <v>1514</v>
      </c>
      <c r="F4417" t="s">
        <v>782</v>
      </c>
      <c r="H4417" t="s">
        <v>811</v>
      </c>
      <c r="M4417" t="s">
        <v>744</v>
      </c>
      <c r="N4417" t="s">
        <v>796</v>
      </c>
      <c r="O4417">
        <v>0</v>
      </c>
      <c r="P4417" t="s">
        <v>797</v>
      </c>
      <c r="Q4417" t="s">
        <v>747</v>
      </c>
      <c r="R4417" t="s">
        <v>747</v>
      </c>
      <c r="S4417" s="71">
        <v>45414</v>
      </c>
      <c r="T4417" s="94">
        <v>0.39583333333333331</v>
      </c>
      <c r="U4417" s="71">
        <v>45414</v>
      </c>
      <c r="V4417" s="94">
        <v>0.41666666666666669</v>
      </c>
      <c r="W4417">
        <v>30</v>
      </c>
      <c r="X4417">
        <v>0.5</v>
      </c>
      <c r="AB4417" t="s">
        <v>798</v>
      </c>
      <c r="AC4417" t="s">
        <v>799</v>
      </c>
      <c r="AD4417">
        <v>124579</v>
      </c>
    </row>
    <row r="4418" spans="1:30" x14ac:dyDescent="0.25">
      <c r="A4418" t="s">
        <v>1513</v>
      </c>
      <c r="D4418" t="s">
        <v>247</v>
      </c>
      <c r="E4418" t="s">
        <v>1514</v>
      </c>
      <c r="F4418" t="s">
        <v>782</v>
      </c>
      <c r="H4418" t="s">
        <v>811</v>
      </c>
      <c r="M4418" t="s">
        <v>744</v>
      </c>
      <c r="N4418" t="s">
        <v>745</v>
      </c>
      <c r="O4418">
        <v>0</v>
      </c>
      <c r="P4418" t="s">
        <v>783</v>
      </c>
      <c r="Q4418" t="s">
        <v>86</v>
      </c>
      <c r="R4418" t="s">
        <v>86</v>
      </c>
      <c r="S4418" s="71">
        <v>45414</v>
      </c>
      <c r="T4418" s="94">
        <v>0.41666666666666669</v>
      </c>
      <c r="U4418" s="71">
        <v>45414</v>
      </c>
      <c r="V4418" s="94">
        <v>0.5</v>
      </c>
      <c r="W4418">
        <v>120</v>
      </c>
      <c r="X4418">
        <v>2</v>
      </c>
      <c r="Y4418" t="s">
        <v>35</v>
      </c>
      <c r="AB4418" t="s">
        <v>1089</v>
      </c>
      <c r="AC4418" t="s">
        <v>1090</v>
      </c>
      <c r="AD4418">
        <v>90550</v>
      </c>
    </row>
    <row r="4419" spans="1:30" x14ac:dyDescent="0.25">
      <c r="A4419" t="s">
        <v>1513</v>
      </c>
      <c r="D4419" t="s">
        <v>247</v>
      </c>
      <c r="E4419" t="s">
        <v>1514</v>
      </c>
      <c r="F4419" t="s">
        <v>782</v>
      </c>
      <c r="H4419" t="s">
        <v>811</v>
      </c>
      <c r="M4419" t="s">
        <v>789</v>
      </c>
      <c r="N4419" t="s">
        <v>777</v>
      </c>
      <c r="P4419" t="s">
        <v>790</v>
      </c>
      <c r="S4419" s="71">
        <v>45414</v>
      </c>
      <c r="T4419" s="94">
        <v>0.41666666666666669</v>
      </c>
      <c r="U4419" s="71">
        <v>45414</v>
      </c>
      <c r="V4419" s="94">
        <v>0.5</v>
      </c>
      <c r="W4419">
        <v>10.62</v>
      </c>
      <c r="X4419">
        <v>0.17699999999999999</v>
      </c>
      <c r="Y4419" t="s">
        <v>35</v>
      </c>
      <c r="AD4419">
        <v>90550</v>
      </c>
    </row>
    <row r="4420" spans="1:30" x14ac:dyDescent="0.25">
      <c r="A4420" t="s">
        <v>1513</v>
      </c>
      <c r="D4420" t="s">
        <v>247</v>
      </c>
      <c r="E4420" t="s">
        <v>1514</v>
      </c>
      <c r="F4420" t="s">
        <v>782</v>
      </c>
      <c r="H4420" t="s">
        <v>811</v>
      </c>
      <c r="M4420" t="s">
        <v>744</v>
      </c>
      <c r="N4420" t="s">
        <v>796</v>
      </c>
      <c r="O4420">
        <v>0</v>
      </c>
      <c r="P4420" t="s">
        <v>797</v>
      </c>
      <c r="Q4420" t="s">
        <v>747</v>
      </c>
      <c r="R4420" t="s">
        <v>747</v>
      </c>
      <c r="S4420" s="71">
        <v>45418</v>
      </c>
      <c r="T4420" s="94">
        <v>0.29166666666666669</v>
      </c>
      <c r="U4420" s="71">
        <v>45418</v>
      </c>
      <c r="V4420" s="94">
        <v>0.3125</v>
      </c>
      <c r="W4420">
        <v>30</v>
      </c>
      <c r="X4420">
        <v>0.5</v>
      </c>
      <c r="AB4420" t="s">
        <v>798</v>
      </c>
      <c r="AC4420" t="s">
        <v>799</v>
      </c>
      <c r="AD4420">
        <v>125879</v>
      </c>
    </row>
    <row r="4421" spans="1:30" x14ac:dyDescent="0.25">
      <c r="A4421" t="s">
        <v>1513</v>
      </c>
      <c r="D4421" t="s">
        <v>247</v>
      </c>
      <c r="E4421" t="s">
        <v>1514</v>
      </c>
      <c r="F4421" t="s">
        <v>782</v>
      </c>
      <c r="H4421" t="s">
        <v>811</v>
      </c>
      <c r="M4421" t="s">
        <v>744</v>
      </c>
      <c r="N4421" t="s">
        <v>745</v>
      </c>
      <c r="O4421">
        <v>0</v>
      </c>
      <c r="P4421" t="s">
        <v>783</v>
      </c>
      <c r="Q4421" t="s">
        <v>86</v>
      </c>
      <c r="R4421" t="s">
        <v>86</v>
      </c>
      <c r="S4421" s="71">
        <v>45418</v>
      </c>
      <c r="T4421" s="94">
        <v>0.38541666666666669</v>
      </c>
      <c r="U4421" s="71">
        <v>45418</v>
      </c>
      <c r="V4421" s="94">
        <v>0.42708333333333331</v>
      </c>
      <c r="W4421">
        <v>60</v>
      </c>
      <c r="X4421">
        <v>1</v>
      </c>
      <c r="Y4421" t="s">
        <v>35</v>
      </c>
      <c r="AB4421" t="s">
        <v>1875</v>
      </c>
      <c r="AC4421" t="s">
        <v>1876</v>
      </c>
      <c r="AD4421">
        <v>123278</v>
      </c>
    </row>
    <row r="4422" spans="1:30" x14ac:dyDescent="0.25">
      <c r="A4422" t="s">
        <v>1513</v>
      </c>
      <c r="D4422" t="s">
        <v>247</v>
      </c>
      <c r="E4422" t="s">
        <v>1514</v>
      </c>
      <c r="F4422" t="s">
        <v>782</v>
      </c>
      <c r="H4422" t="s">
        <v>811</v>
      </c>
      <c r="M4422" t="s">
        <v>744</v>
      </c>
      <c r="N4422" t="s">
        <v>745</v>
      </c>
      <c r="O4422">
        <v>0</v>
      </c>
      <c r="P4422" t="s">
        <v>791</v>
      </c>
      <c r="Q4422" t="s">
        <v>85</v>
      </c>
      <c r="R4422" t="s">
        <v>792</v>
      </c>
      <c r="S4422" s="71">
        <v>45418</v>
      </c>
      <c r="T4422" s="94">
        <v>0.44791666666666669</v>
      </c>
      <c r="U4422" s="71">
        <v>45418</v>
      </c>
      <c r="V4422" s="94">
        <v>0.53125</v>
      </c>
      <c r="W4422">
        <v>120</v>
      </c>
      <c r="X4422">
        <v>2</v>
      </c>
      <c r="Y4422" t="s">
        <v>34</v>
      </c>
      <c r="AB4422" t="s">
        <v>1769</v>
      </c>
      <c r="AC4422" t="s">
        <v>1770</v>
      </c>
      <c r="AD4422">
        <v>114109</v>
      </c>
    </row>
    <row r="4423" spans="1:30" x14ac:dyDescent="0.25">
      <c r="A4423" t="s">
        <v>1513</v>
      </c>
      <c r="D4423" t="s">
        <v>247</v>
      </c>
      <c r="E4423" t="s">
        <v>1514</v>
      </c>
      <c r="F4423" t="s">
        <v>782</v>
      </c>
      <c r="H4423" t="s">
        <v>811</v>
      </c>
      <c r="M4423" t="s">
        <v>776</v>
      </c>
      <c r="N4423" t="s">
        <v>777</v>
      </c>
      <c r="P4423" t="s">
        <v>795</v>
      </c>
      <c r="Q4423" t="s">
        <v>85</v>
      </c>
      <c r="R4423" t="s">
        <v>792</v>
      </c>
      <c r="S4423" s="71">
        <v>45418</v>
      </c>
      <c r="T4423" s="94">
        <v>0.44791666666666669</v>
      </c>
      <c r="U4423" s="71">
        <v>45418</v>
      </c>
      <c r="V4423" s="94">
        <v>0.53125</v>
      </c>
      <c r="W4423">
        <v>11</v>
      </c>
      <c r="X4423">
        <v>0.18333333299999999</v>
      </c>
      <c r="Y4423" t="s">
        <v>34</v>
      </c>
      <c r="AB4423" t="s">
        <v>1769</v>
      </c>
      <c r="AC4423" t="s">
        <v>1770</v>
      </c>
      <c r="AD4423">
        <v>114109</v>
      </c>
    </row>
    <row r="4424" spans="1:30" x14ac:dyDescent="0.25">
      <c r="A4424" t="s">
        <v>1513</v>
      </c>
      <c r="D4424" t="s">
        <v>247</v>
      </c>
      <c r="E4424" t="s">
        <v>1514</v>
      </c>
      <c r="F4424" t="s">
        <v>782</v>
      </c>
      <c r="H4424" t="s">
        <v>811</v>
      </c>
      <c r="M4424" t="s">
        <v>789</v>
      </c>
      <c r="N4424" t="s">
        <v>777</v>
      </c>
      <c r="P4424" t="s">
        <v>790</v>
      </c>
      <c r="S4424" s="71">
        <v>45418</v>
      </c>
      <c r="T4424" s="94">
        <v>0.44791666666666669</v>
      </c>
      <c r="U4424" s="71">
        <v>45418</v>
      </c>
      <c r="V4424" s="94">
        <v>0.53125</v>
      </c>
      <c r="W4424">
        <v>5.64</v>
      </c>
      <c r="X4424">
        <v>9.4E-2</v>
      </c>
      <c r="Y4424" t="s">
        <v>34</v>
      </c>
      <c r="AD4424">
        <v>114109</v>
      </c>
    </row>
    <row r="4425" spans="1:30" x14ac:dyDescent="0.25">
      <c r="A4425" t="s">
        <v>1513</v>
      </c>
      <c r="D4425" t="s">
        <v>247</v>
      </c>
      <c r="E4425" t="s">
        <v>1514</v>
      </c>
      <c r="F4425" t="s">
        <v>782</v>
      </c>
      <c r="H4425" t="s">
        <v>811</v>
      </c>
      <c r="M4425" t="s">
        <v>744</v>
      </c>
      <c r="N4425" t="s">
        <v>796</v>
      </c>
      <c r="O4425">
        <v>0</v>
      </c>
      <c r="P4425" t="s">
        <v>797</v>
      </c>
      <c r="Q4425" t="s">
        <v>747</v>
      </c>
      <c r="R4425" t="s">
        <v>747</v>
      </c>
      <c r="S4425" s="71">
        <v>45419</v>
      </c>
      <c r="T4425" s="94">
        <v>0.29166666666666669</v>
      </c>
      <c r="U4425" s="71">
        <v>45419</v>
      </c>
      <c r="V4425" s="94">
        <v>0.30208333333333331</v>
      </c>
      <c r="W4425">
        <v>15</v>
      </c>
      <c r="X4425">
        <v>0.25</v>
      </c>
      <c r="AB4425" t="s">
        <v>798</v>
      </c>
      <c r="AC4425" t="s">
        <v>799</v>
      </c>
      <c r="AD4425">
        <v>126633</v>
      </c>
    </row>
    <row r="4426" spans="1:30" x14ac:dyDescent="0.25">
      <c r="A4426" t="s">
        <v>1513</v>
      </c>
      <c r="D4426" t="s">
        <v>247</v>
      </c>
      <c r="E4426" t="s">
        <v>1514</v>
      </c>
      <c r="F4426" t="s">
        <v>782</v>
      </c>
      <c r="H4426" t="s">
        <v>811</v>
      </c>
      <c r="M4426" t="s">
        <v>744</v>
      </c>
      <c r="N4426" t="s">
        <v>745</v>
      </c>
      <c r="O4426">
        <v>0</v>
      </c>
      <c r="P4426" t="s">
        <v>819</v>
      </c>
      <c r="Q4426" t="s">
        <v>86</v>
      </c>
      <c r="R4426" t="s">
        <v>86</v>
      </c>
      <c r="S4426" s="71">
        <v>45419</v>
      </c>
      <c r="T4426" s="94">
        <v>0.33333333333333331</v>
      </c>
      <c r="U4426" s="71">
        <v>45419</v>
      </c>
      <c r="V4426" s="94">
        <v>0.375</v>
      </c>
      <c r="W4426">
        <v>60</v>
      </c>
      <c r="X4426">
        <v>1</v>
      </c>
      <c r="Y4426" t="s">
        <v>35</v>
      </c>
      <c r="AB4426" t="s">
        <v>828</v>
      </c>
      <c r="AC4426" t="s">
        <v>829</v>
      </c>
      <c r="AD4426">
        <v>93872</v>
      </c>
    </row>
    <row r="4427" spans="1:30" x14ac:dyDescent="0.25">
      <c r="A4427" t="s">
        <v>1513</v>
      </c>
      <c r="D4427" t="s">
        <v>247</v>
      </c>
      <c r="E4427" t="s">
        <v>1514</v>
      </c>
      <c r="F4427" t="s">
        <v>782</v>
      </c>
      <c r="H4427" t="s">
        <v>811</v>
      </c>
      <c r="M4427" t="s">
        <v>744</v>
      </c>
      <c r="N4427" t="s">
        <v>745</v>
      </c>
      <c r="O4427">
        <v>0</v>
      </c>
      <c r="P4427" t="s">
        <v>783</v>
      </c>
      <c r="Q4427" t="s">
        <v>86</v>
      </c>
      <c r="R4427" t="s">
        <v>86</v>
      </c>
      <c r="S4427" s="71">
        <v>45419</v>
      </c>
      <c r="T4427" s="94">
        <v>0.38541666666666669</v>
      </c>
      <c r="U4427" s="71">
        <v>45419</v>
      </c>
      <c r="V4427" s="94">
        <v>0.42708333333333331</v>
      </c>
      <c r="W4427">
        <v>60</v>
      </c>
      <c r="X4427">
        <v>1</v>
      </c>
      <c r="Y4427" t="s">
        <v>35</v>
      </c>
      <c r="AB4427" t="s">
        <v>1515</v>
      </c>
      <c r="AC4427" t="s">
        <v>1516</v>
      </c>
      <c r="AD4427">
        <v>93825</v>
      </c>
    </row>
    <row r="4428" spans="1:30" x14ac:dyDescent="0.25">
      <c r="A4428" t="s">
        <v>1513</v>
      </c>
      <c r="D4428" t="s">
        <v>247</v>
      </c>
      <c r="E4428" t="s">
        <v>1514</v>
      </c>
      <c r="F4428" t="s">
        <v>782</v>
      </c>
      <c r="H4428" t="s">
        <v>811</v>
      </c>
      <c r="M4428" t="s">
        <v>789</v>
      </c>
      <c r="N4428" t="s">
        <v>777</v>
      </c>
      <c r="P4428" t="s">
        <v>790</v>
      </c>
      <c r="S4428" s="71">
        <v>45419</v>
      </c>
      <c r="T4428" s="94">
        <v>0.38541666666666669</v>
      </c>
      <c r="U4428" s="71">
        <v>45419</v>
      </c>
      <c r="V4428" s="94">
        <v>0.42708333333333331</v>
      </c>
      <c r="W4428">
        <v>3.47</v>
      </c>
      <c r="X4428">
        <v>5.7833333000000001E-2</v>
      </c>
      <c r="Y4428" t="s">
        <v>35</v>
      </c>
      <c r="AD4428">
        <v>93825</v>
      </c>
    </row>
    <row r="4429" spans="1:30" x14ac:dyDescent="0.25">
      <c r="A4429" t="s">
        <v>1513</v>
      </c>
      <c r="D4429" t="s">
        <v>247</v>
      </c>
      <c r="E4429" t="s">
        <v>1514</v>
      </c>
      <c r="F4429" t="s">
        <v>782</v>
      </c>
      <c r="H4429" t="s">
        <v>811</v>
      </c>
      <c r="M4429" t="s">
        <v>744</v>
      </c>
      <c r="N4429" t="s">
        <v>745</v>
      </c>
      <c r="O4429">
        <v>0</v>
      </c>
      <c r="P4429" t="s">
        <v>816</v>
      </c>
      <c r="Q4429" t="s">
        <v>86</v>
      </c>
      <c r="R4429" t="s">
        <v>86</v>
      </c>
      <c r="S4429" s="71">
        <v>45419</v>
      </c>
      <c r="T4429" s="94">
        <v>0.42708333333333331</v>
      </c>
      <c r="U4429" s="71">
        <v>45419</v>
      </c>
      <c r="V4429" s="94">
        <v>0.46875</v>
      </c>
      <c r="W4429">
        <v>60</v>
      </c>
      <c r="X4429">
        <v>1</v>
      </c>
      <c r="Y4429" t="s">
        <v>35</v>
      </c>
      <c r="AB4429" t="s">
        <v>1515</v>
      </c>
      <c r="AC4429" t="s">
        <v>1516</v>
      </c>
      <c r="AD4429">
        <v>93830</v>
      </c>
    </row>
    <row r="4430" spans="1:30" x14ac:dyDescent="0.25">
      <c r="A4430" t="s">
        <v>1513</v>
      </c>
      <c r="D4430" t="s">
        <v>247</v>
      </c>
      <c r="E4430" t="s">
        <v>1514</v>
      </c>
      <c r="F4430" t="s">
        <v>782</v>
      </c>
      <c r="H4430" t="s">
        <v>811</v>
      </c>
      <c r="M4430" t="s">
        <v>744</v>
      </c>
      <c r="N4430" t="s">
        <v>796</v>
      </c>
      <c r="O4430">
        <v>0</v>
      </c>
      <c r="P4430" t="s">
        <v>797</v>
      </c>
      <c r="Q4430" t="s">
        <v>747</v>
      </c>
      <c r="R4430" t="s">
        <v>747</v>
      </c>
      <c r="S4430" s="71">
        <v>45421</v>
      </c>
      <c r="T4430" s="94">
        <v>0.29166666666666669</v>
      </c>
      <c r="U4430" s="71">
        <v>45421</v>
      </c>
      <c r="V4430" s="94">
        <v>0.3125</v>
      </c>
      <c r="W4430">
        <v>30</v>
      </c>
      <c r="X4430">
        <v>0.5</v>
      </c>
      <c r="AB4430" t="s">
        <v>798</v>
      </c>
      <c r="AC4430" t="s">
        <v>799</v>
      </c>
      <c r="AD4430">
        <v>127029</v>
      </c>
    </row>
    <row r="4431" spans="1:30" x14ac:dyDescent="0.25">
      <c r="A4431" t="s">
        <v>1513</v>
      </c>
      <c r="D4431" t="s">
        <v>247</v>
      </c>
      <c r="E4431" t="s">
        <v>1514</v>
      </c>
      <c r="F4431" t="s">
        <v>782</v>
      </c>
      <c r="H4431" t="s">
        <v>811</v>
      </c>
      <c r="M4431" t="s">
        <v>744</v>
      </c>
      <c r="N4431" t="s">
        <v>745</v>
      </c>
      <c r="O4431">
        <v>0</v>
      </c>
      <c r="P4431" t="s">
        <v>819</v>
      </c>
      <c r="Q4431" t="s">
        <v>86</v>
      </c>
      <c r="R4431" t="s">
        <v>86</v>
      </c>
      <c r="S4431" s="71">
        <v>45421</v>
      </c>
      <c r="T4431" s="94">
        <v>0.35416666666666669</v>
      </c>
      <c r="U4431" s="71">
        <v>45421</v>
      </c>
      <c r="V4431" s="94">
        <v>0.39583333333333331</v>
      </c>
      <c r="W4431">
        <v>60</v>
      </c>
      <c r="X4431">
        <v>1</v>
      </c>
      <c r="Y4431" t="s">
        <v>35</v>
      </c>
      <c r="AB4431" t="s">
        <v>828</v>
      </c>
      <c r="AC4431" t="s">
        <v>829</v>
      </c>
      <c r="AD4431">
        <v>93871</v>
      </c>
    </row>
    <row r="4432" spans="1:30" x14ac:dyDescent="0.25">
      <c r="A4432" t="s">
        <v>1513</v>
      </c>
      <c r="D4432" t="s">
        <v>247</v>
      </c>
      <c r="E4432" t="s">
        <v>1514</v>
      </c>
      <c r="F4432" t="s">
        <v>782</v>
      </c>
      <c r="H4432" t="s">
        <v>811</v>
      </c>
      <c r="M4432" t="s">
        <v>744</v>
      </c>
      <c r="N4432" t="s">
        <v>745</v>
      </c>
      <c r="O4432">
        <v>0</v>
      </c>
      <c r="P4432" t="s">
        <v>783</v>
      </c>
      <c r="Q4432" t="s">
        <v>86</v>
      </c>
      <c r="R4432" t="s">
        <v>86</v>
      </c>
      <c r="S4432" s="71">
        <v>45421</v>
      </c>
      <c r="T4432" s="94">
        <v>0.41666666666666669</v>
      </c>
      <c r="U4432" s="71">
        <v>45421</v>
      </c>
      <c r="V4432" s="94">
        <v>0.5</v>
      </c>
      <c r="W4432">
        <v>120</v>
      </c>
      <c r="X4432">
        <v>2</v>
      </c>
      <c r="Y4432" t="s">
        <v>35</v>
      </c>
      <c r="AB4432" t="s">
        <v>1089</v>
      </c>
      <c r="AC4432" t="s">
        <v>1090</v>
      </c>
      <c r="AD4432">
        <v>93425</v>
      </c>
    </row>
    <row r="4433" spans="1:30" x14ac:dyDescent="0.25">
      <c r="A4433" t="s">
        <v>1513</v>
      </c>
      <c r="D4433" t="s">
        <v>247</v>
      </c>
      <c r="E4433" t="s">
        <v>1514</v>
      </c>
      <c r="F4433" t="s">
        <v>782</v>
      </c>
      <c r="H4433" t="s">
        <v>811</v>
      </c>
      <c r="M4433" t="s">
        <v>789</v>
      </c>
      <c r="N4433" t="s">
        <v>777</v>
      </c>
      <c r="P4433" t="s">
        <v>790</v>
      </c>
      <c r="S4433" s="71">
        <v>45421</v>
      </c>
      <c r="T4433" s="94">
        <v>0.41666666666666669</v>
      </c>
      <c r="U4433" s="71">
        <v>45421</v>
      </c>
      <c r="V4433" s="94">
        <v>0.5</v>
      </c>
      <c r="W4433">
        <v>10.62</v>
      </c>
      <c r="X4433">
        <v>0.17699999999999999</v>
      </c>
      <c r="Y4433" t="s">
        <v>35</v>
      </c>
      <c r="AD4433">
        <v>93425</v>
      </c>
    </row>
    <row r="4434" spans="1:30" x14ac:dyDescent="0.25">
      <c r="A4434" t="s">
        <v>1513</v>
      </c>
      <c r="D4434" t="s">
        <v>247</v>
      </c>
      <c r="E4434" t="s">
        <v>1514</v>
      </c>
      <c r="F4434" t="s">
        <v>782</v>
      </c>
      <c r="H4434" t="s">
        <v>811</v>
      </c>
      <c r="M4434" t="s">
        <v>744</v>
      </c>
      <c r="N4434" t="s">
        <v>796</v>
      </c>
      <c r="O4434">
        <v>0</v>
      </c>
      <c r="P4434" t="s">
        <v>797</v>
      </c>
      <c r="Q4434" t="s">
        <v>747</v>
      </c>
      <c r="R4434" t="s">
        <v>747</v>
      </c>
      <c r="S4434" s="71">
        <v>45425</v>
      </c>
      <c r="T4434" s="94">
        <v>0.29166666666666669</v>
      </c>
      <c r="U4434" s="71">
        <v>45425</v>
      </c>
      <c r="V4434" s="94">
        <v>0.3125</v>
      </c>
      <c r="W4434">
        <v>30</v>
      </c>
      <c r="X4434">
        <v>0.5</v>
      </c>
      <c r="AB4434" t="s">
        <v>798</v>
      </c>
      <c r="AC4434" t="s">
        <v>799</v>
      </c>
      <c r="AD4434">
        <v>128363</v>
      </c>
    </row>
    <row r="4435" spans="1:30" x14ac:dyDescent="0.25">
      <c r="A4435" t="s">
        <v>1513</v>
      </c>
      <c r="D4435" t="s">
        <v>247</v>
      </c>
      <c r="E4435" t="s">
        <v>1514</v>
      </c>
      <c r="F4435" t="s">
        <v>782</v>
      </c>
      <c r="H4435" t="s">
        <v>811</v>
      </c>
      <c r="M4435" t="s">
        <v>744</v>
      </c>
      <c r="N4435" t="s">
        <v>745</v>
      </c>
      <c r="O4435">
        <v>0</v>
      </c>
      <c r="P4435" t="s">
        <v>783</v>
      </c>
      <c r="Q4435" t="s">
        <v>86</v>
      </c>
      <c r="R4435" t="s">
        <v>86</v>
      </c>
      <c r="S4435" s="71">
        <v>45425</v>
      </c>
      <c r="T4435" s="94">
        <v>0.38541666666666669</v>
      </c>
      <c r="U4435" s="71">
        <v>45425</v>
      </c>
      <c r="V4435" s="94">
        <v>0.42708333333333331</v>
      </c>
      <c r="W4435">
        <v>60</v>
      </c>
      <c r="X4435">
        <v>1</v>
      </c>
      <c r="Y4435" t="s">
        <v>35</v>
      </c>
      <c r="AB4435" t="s">
        <v>1875</v>
      </c>
      <c r="AC4435" t="s">
        <v>1876</v>
      </c>
      <c r="AD4435">
        <v>123279</v>
      </c>
    </row>
    <row r="4436" spans="1:30" x14ac:dyDescent="0.25">
      <c r="A4436" t="s">
        <v>1513</v>
      </c>
      <c r="D4436" t="s">
        <v>247</v>
      </c>
      <c r="E4436" t="s">
        <v>1514</v>
      </c>
      <c r="F4436" t="s">
        <v>782</v>
      </c>
      <c r="H4436" t="s">
        <v>811</v>
      </c>
      <c r="M4436" t="s">
        <v>744</v>
      </c>
      <c r="N4436" t="s">
        <v>745</v>
      </c>
      <c r="O4436">
        <v>0</v>
      </c>
      <c r="P4436" t="s">
        <v>791</v>
      </c>
      <c r="Q4436" t="s">
        <v>85</v>
      </c>
      <c r="R4436" t="s">
        <v>792</v>
      </c>
      <c r="S4436" s="71">
        <v>45425</v>
      </c>
      <c r="T4436" s="94">
        <v>0.44791666666666669</v>
      </c>
      <c r="U4436" s="71">
        <v>45425</v>
      </c>
      <c r="V4436" s="94">
        <v>0.53125</v>
      </c>
      <c r="W4436">
        <v>120</v>
      </c>
      <c r="X4436">
        <v>2</v>
      </c>
      <c r="Y4436" t="s">
        <v>34</v>
      </c>
      <c r="AB4436" t="s">
        <v>1769</v>
      </c>
      <c r="AC4436" t="s">
        <v>1770</v>
      </c>
      <c r="AD4436">
        <v>114110</v>
      </c>
    </row>
    <row r="4437" spans="1:30" x14ac:dyDescent="0.25">
      <c r="A4437" t="s">
        <v>1513</v>
      </c>
      <c r="D4437" t="s">
        <v>247</v>
      </c>
      <c r="E4437" t="s">
        <v>1514</v>
      </c>
      <c r="F4437" t="s">
        <v>782</v>
      </c>
      <c r="H4437" t="s">
        <v>811</v>
      </c>
      <c r="M4437" t="s">
        <v>776</v>
      </c>
      <c r="N4437" t="s">
        <v>777</v>
      </c>
      <c r="P4437" t="s">
        <v>795</v>
      </c>
      <c r="Q4437" t="s">
        <v>85</v>
      </c>
      <c r="R4437" t="s">
        <v>792</v>
      </c>
      <c r="S4437" s="71">
        <v>45425</v>
      </c>
      <c r="T4437" s="94">
        <v>0.44791666666666669</v>
      </c>
      <c r="U4437" s="71">
        <v>45425</v>
      </c>
      <c r="V4437" s="94">
        <v>0.53125</v>
      </c>
      <c r="W4437">
        <v>9</v>
      </c>
      <c r="X4437">
        <v>0.15</v>
      </c>
      <c r="Y4437" t="s">
        <v>34</v>
      </c>
      <c r="AB4437" t="s">
        <v>1769</v>
      </c>
      <c r="AC4437" t="s">
        <v>1770</v>
      </c>
      <c r="AD4437">
        <v>114110</v>
      </c>
    </row>
    <row r="4438" spans="1:30" x14ac:dyDescent="0.25">
      <c r="A4438" t="s">
        <v>1513</v>
      </c>
      <c r="D4438" t="s">
        <v>247</v>
      </c>
      <c r="E4438" t="s">
        <v>1514</v>
      </c>
      <c r="F4438" t="s">
        <v>782</v>
      </c>
      <c r="H4438" t="s">
        <v>811</v>
      </c>
      <c r="M4438" t="s">
        <v>789</v>
      </c>
      <c r="N4438" t="s">
        <v>777</v>
      </c>
      <c r="P4438" t="s">
        <v>790</v>
      </c>
      <c r="S4438" s="71">
        <v>45425</v>
      </c>
      <c r="T4438" s="94">
        <v>0.44791666666666669</v>
      </c>
      <c r="U4438" s="71">
        <v>45425</v>
      </c>
      <c r="V4438" s="94">
        <v>0.53125</v>
      </c>
      <c r="W4438">
        <v>5.64</v>
      </c>
      <c r="X4438">
        <v>9.4E-2</v>
      </c>
      <c r="Y4438" t="s">
        <v>34</v>
      </c>
      <c r="AD4438">
        <v>114110</v>
      </c>
    </row>
    <row r="4439" spans="1:30" x14ac:dyDescent="0.25">
      <c r="A4439" t="s">
        <v>1497</v>
      </c>
      <c r="D4439" t="s">
        <v>184</v>
      </c>
      <c r="E4439" t="s">
        <v>1498</v>
      </c>
      <c r="F4439" t="s">
        <v>782</v>
      </c>
      <c r="H4439" t="s">
        <v>811</v>
      </c>
      <c r="M4439" t="s">
        <v>744</v>
      </c>
      <c r="N4439" t="s">
        <v>745</v>
      </c>
      <c r="O4439">
        <v>0</v>
      </c>
      <c r="P4439" t="s">
        <v>746</v>
      </c>
      <c r="Q4439" t="s">
        <v>747</v>
      </c>
      <c r="R4439" t="s">
        <v>747</v>
      </c>
      <c r="S4439" s="71">
        <v>45414</v>
      </c>
      <c r="T4439" s="94">
        <v>0.66666666666666663</v>
      </c>
      <c r="U4439" s="71">
        <v>45414</v>
      </c>
      <c r="V4439" s="94">
        <v>0.71875</v>
      </c>
      <c r="W4439">
        <v>75</v>
      </c>
      <c r="X4439">
        <v>1.25</v>
      </c>
      <c r="AB4439" t="s">
        <v>1791</v>
      </c>
      <c r="AC4439" t="s">
        <v>1792</v>
      </c>
      <c r="AD4439">
        <v>121897</v>
      </c>
    </row>
    <row r="4440" spans="1:30" x14ac:dyDescent="0.25">
      <c r="A4440" t="s">
        <v>1497</v>
      </c>
      <c r="D4440" t="s">
        <v>184</v>
      </c>
      <c r="E4440" t="s">
        <v>1498</v>
      </c>
      <c r="F4440" t="s">
        <v>782</v>
      </c>
      <c r="H4440" t="s">
        <v>811</v>
      </c>
      <c r="M4440" t="s">
        <v>744</v>
      </c>
      <c r="N4440" t="s">
        <v>796</v>
      </c>
      <c r="O4440">
        <v>0</v>
      </c>
      <c r="P4440" t="s">
        <v>797</v>
      </c>
      <c r="Q4440" t="s">
        <v>747</v>
      </c>
      <c r="R4440" t="s">
        <v>747</v>
      </c>
      <c r="S4440" s="71">
        <v>45415</v>
      </c>
      <c r="T4440" s="94">
        <v>0.29166666666666669</v>
      </c>
      <c r="U4440" s="71">
        <v>45415</v>
      </c>
      <c r="V4440" s="94">
        <v>0.35416666666666669</v>
      </c>
      <c r="W4440">
        <v>90</v>
      </c>
      <c r="X4440">
        <v>1.5</v>
      </c>
      <c r="AB4440" t="s">
        <v>798</v>
      </c>
      <c r="AC4440" t="s">
        <v>799</v>
      </c>
      <c r="AD4440">
        <v>124761</v>
      </c>
    </row>
    <row r="4441" spans="1:30" x14ac:dyDescent="0.25">
      <c r="A4441" t="s">
        <v>1497</v>
      </c>
      <c r="D4441" t="s">
        <v>184</v>
      </c>
      <c r="E4441" t="s">
        <v>1498</v>
      </c>
      <c r="F4441" t="s">
        <v>782</v>
      </c>
      <c r="H4441" t="s">
        <v>811</v>
      </c>
      <c r="M4441" t="s">
        <v>744</v>
      </c>
      <c r="N4441" t="s">
        <v>745</v>
      </c>
      <c r="O4441">
        <v>0</v>
      </c>
      <c r="P4441" t="s">
        <v>816</v>
      </c>
      <c r="Q4441" t="s">
        <v>86</v>
      </c>
      <c r="R4441" t="s">
        <v>86</v>
      </c>
      <c r="S4441" s="71">
        <v>45415</v>
      </c>
      <c r="T4441" s="94">
        <v>0.375</v>
      </c>
      <c r="U4441" s="71">
        <v>45415</v>
      </c>
      <c r="V4441" s="94">
        <v>0.41666666666666669</v>
      </c>
      <c r="W4441">
        <v>60</v>
      </c>
      <c r="X4441">
        <v>1</v>
      </c>
      <c r="Y4441" t="s">
        <v>35</v>
      </c>
      <c r="AB4441" t="s">
        <v>1400</v>
      </c>
      <c r="AC4441" t="s">
        <v>1401</v>
      </c>
      <c r="AD4441">
        <v>93357</v>
      </c>
    </row>
    <row r="4442" spans="1:30" x14ac:dyDescent="0.25">
      <c r="A4442" t="s">
        <v>1497</v>
      </c>
      <c r="D4442" t="s">
        <v>184</v>
      </c>
      <c r="E4442" t="s">
        <v>1498</v>
      </c>
      <c r="F4442" t="s">
        <v>782</v>
      </c>
      <c r="H4442" t="s">
        <v>811</v>
      </c>
      <c r="M4442" t="s">
        <v>744</v>
      </c>
      <c r="N4442" t="s">
        <v>745</v>
      </c>
      <c r="O4442">
        <v>0</v>
      </c>
      <c r="P4442" t="s">
        <v>783</v>
      </c>
      <c r="Q4442" t="s">
        <v>86</v>
      </c>
      <c r="R4442" t="s">
        <v>86</v>
      </c>
      <c r="S4442" s="71">
        <v>45415</v>
      </c>
      <c r="T4442" s="94">
        <v>0.4375</v>
      </c>
      <c r="U4442" s="71">
        <v>45415</v>
      </c>
      <c r="V4442" s="94">
        <v>0.52083333333333337</v>
      </c>
      <c r="W4442">
        <v>120</v>
      </c>
      <c r="X4442">
        <v>2</v>
      </c>
      <c r="Y4442" t="s">
        <v>35</v>
      </c>
      <c r="AB4442" t="s">
        <v>1499</v>
      </c>
      <c r="AC4442" t="s">
        <v>1500</v>
      </c>
      <c r="AD4442">
        <v>93390</v>
      </c>
    </row>
    <row r="4443" spans="1:30" x14ac:dyDescent="0.25">
      <c r="A4443" t="s">
        <v>1497</v>
      </c>
      <c r="D4443" t="s">
        <v>184</v>
      </c>
      <c r="E4443" t="s">
        <v>1498</v>
      </c>
      <c r="F4443" t="s">
        <v>782</v>
      </c>
      <c r="H4443" t="s">
        <v>811</v>
      </c>
      <c r="M4443" t="s">
        <v>776</v>
      </c>
      <c r="N4443" t="s">
        <v>777</v>
      </c>
      <c r="P4443" t="s">
        <v>788</v>
      </c>
      <c r="Q4443" t="s">
        <v>86</v>
      </c>
      <c r="R4443" t="s">
        <v>86</v>
      </c>
      <c r="S4443" s="71">
        <v>45415</v>
      </c>
      <c r="T4443" s="94">
        <v>0.4375</v>
      </c>
      <c r="U4443" s="71">
        <v>45415</v>
      </c>
      <c r="V4443" s="94">
        <v>0.52083333333333337</v>
      </c>
      <c r="W4443">
        <v>2</v>
      </c>
      <c r="X4443">
        <v>3.3333333E-2</v>
      </c>
      <c r="Y4443" t="s">
        <v>35</v>
      </c>
      <c r="AB4443" t="s">
        <v>1499</v>
      </c>
      <c r="AC4443" t="s">
        <v>1500</v>
      </c>
      <c r="AD4443">
        <v>93390</v>
      </c>
    </row>
    <row r="4444" spans="1:30" x14ac:dyDescent="0.25">
      <c r="A4444" t="s">
        <v>1497</v>
      </c>
      <c r="D4444" t="s">
        <v>184</v>
      </c>
      <c r="E4444" t="s">
        <v>1498</v>
      </c>
      <c r="F4444" t="s">
        <v>782</v>
      </c>
      <c r="H4444" t="s">
        <v>811</v>
      </c>
      <c r="M4444" t="s">
        <v>789</v>
      </c>
      <c r="N4444" t="s">
        <v>777</v>
      </c>
      <c r="P4444" t="s">
        <v>790</v>
      </c>
      <c r="S4444" s="71">
        <v>45415</v>
      </c>
      <c r="T4444" s="94">
        <v>0.4375</v>
      </c>
      <c r="U4444" s="71">
        <v>45415</v>
      </c>
      <c r="V4444" s="94">
        <v>0.52083333333333337</v>
      </c>
      <c r="W4444">
        <v>9.25</v>
      </c>
      <c r="X4444">
        <v>0.15416666700000001</v>
      </c>
      <c r="Y4444" t="s">
        <v>35</v>
      </c>
      <c r="AD4444">
        <v>93390</v>
      </c>
    </row>
    <row r="4445" spans="1:30" x14ac:dyDescent="0.25">
      <c r="A4445" t="s">
        <v>1497</v>
      </c>
      <c r="D4445" t="s">
        <v>184</v>
      </c>
      <c r="E4445" t="s">
        <v>1498</v>
      </c>
      <c r="F4445" t="s">
        <v>782</v>
      </c>
      <c r="H4445" t="s">
        <v>811</v>
      </c>
      <c r="M4445" t="s">
        <v>744</v>
      </c>
      <c r="N4445" t="s">
        <v>745</v>
      </c>
      <c r="O4445">
        <v>0</v>
      </c>
      <c r="P4445" t="s">
        <v>783</v>
      </c>
      <c r="Q4445" t="s">
        <v>86</v>
      </c>
      <c r="R4445" t="s">
        <v>86</v>
      </c>
      <c r="S4445" s="71">
        <v>45415</v>
      </c>
      <c r="T4445" s="94">
        <v>0.54166666666666663</v>
      </c>
      <c r="U4445" s="71">
        <v>45415</v>
      </c>
      <c r="V4445" s="94">
        <v>0.625</v>
      </c>
      <c r="W4445">
        <v>120</v>
      </c>
      <c r="X4445">
        <v>2</v>
      </c>
      <c r="Y4445" t="s">
        <v>35</v>
      </c>
      <c r="AB4445" t="s">
        <v>1501</v>
      </c>
      <c r="AC4445" t="s">
        <v>1502</v>
      </c>
      <c r="AD4445">
        <v>108239</v>
      </c>
    </row>
    <row r="4446" spans="1:30" x14ac:dyDescent="0.25">
      <c r="A4446" t="s">
        <v>1497</v>
      </c>
      <c r="D4446" t="s">
        <v>184</v>
      </c>
      <c r="E4446" t="s">
        <v>1498</v>
      </c>
      <c r="F4446" t="s">
        <v>782</v>
      </c>
      <c r="H4446" t="s">
        <v>811</v>
      </c>
      <c r="M4446" t="s">
        <v>776</v>
      </c>
      <c r="N4446" t="s">
        <v>777</v>
      </c>
      <c r="P4446" t="s">
        <v>788</v>
      </c>
      <c r="Q4446" t="s">
        <v>86</v>
      </c>
      <c r="R4446" t="s">
        <v>86</v>
      </c>
      <c r="S4446" s="71">
        <v>45415</v>
      </c>
      <c r="T4446" s="94">
        <v>0.54166666666666663</v>
      </c>
      <c r="U4446" s="71">
        <v>45415</v>
      </c>
      <c r="V4446" s="94">
        <v>0.625</v>
      </c>
      <c r="W4446">
        <v>11</v>
      </c>
      <c r="X4446">
        <v>0.18333333299999999</v>
      </c>
      <c r="Y4446" t="s">
        <v>35</v>
      </c>
      <c r="AB4446" t="s">
        <v>1501</v>
      </c>
      <c r="AC4446" t="s">
        <v>1502</v>
      </c>
      <c r="AD4446">
        <v>108239</v>
      </c>
    </row>
    <row r="4447" spans="1:30" x14ac:dyDescent="0.25">
      <c r="A4447" t="s">
        <v>1497</v>
      </c>
      <c r="D4447" t="s">
        <v>184</v>
      </c>
      <c r="E4447" t="s">
        <v>1498</v>
      </c>
      <c r="F4447" t="s">
        <v>782</v>
      </c>
      <c r="H4447" t="s">
        <v>811</v>
      </c>
      <c r="M4447" t="s">
        <v>789</v>
      </c>
      <c r="N4447" t="s">
        <v>777</v>
      </c>
      <c r="P4447" t="s">
        <v>790</v>
      </c>
      <c r="S4447" s="71">
        <v>45415</v>
      </c>
      <c r="T4447" s="94">
        <v>0.54166666666666663</v>
      </c>
      <c r="U4447" s="71">
        <v>45415</v>
      </c>
      <c r="V4447" s="94">
        <v>0.625</v>
      </c>
      <c r="W4447">
        <v>9.48</v>
      </c>
      <c r="X4447">
        <v>0.158</v>
      </c>
      <c r="Y4447" t="s">
        <v>35</v>
      </c>
      <c r="AD4447">
        <v>108239</v>
      </c>
    </row>
    <row r="4448" spans="1:30" x14ac:dyDescent="0.25">
      <c r="A4448" t="s">
        <v>1497</v>
      </c>
      <c r="D4448" t="s">
        <v>184</v>
      </c>
      <c r="E4448" t="s">
        <v>1498</v>
      </c>
      <c r="F4448" t="s">
        <v>782</v>
      </c>
      <c r="H4448" t="s">
        <v>811</v>
      </c>
      <c r="M4448" t="s">
        <v>744</v>
      </c>
      <c r="N4448" t="s">
        <v>745</v>
      </c>
      <c r="O4448">
        <v>0</v>
      </c>
      <c r="P4448" t="s">
        <v>783</v>
      </c>
      <c r="Q4448" t="s">
        <v>86</v>
      </c>
      <c r="R4448" t="s">
        <v>86</v>
      </c>
      <c r="S4448" s="71">
        <v>45415</v>
      </c>
      <c r="T4448" s="94">
        <v>0.64583333333333337</v>
      </c>
      <c r="U4448" s="71">
        <v>45415</v>
      </c>
      <c r="V4448" s="94">
        <v>0.72916666666666663</v>
      </c>
      <c r="W4448">
        <v>120</v>
      </c>
      <c r="X4448">
        <v>2</v>
      </c>
      <c r="Y4448" t="s">
        <v>35</v>
      </c>
      <c r="AB4448" t="s">
        <v>904</v>
      </c>
      <c r="AC4448" t="s">
        <v>905</v>
      </c>
      <c r="AD4448">
        <v>108982</v>
      </c>
    </row>
    <row r="4449" spans="1:30" x14ac:dyDescent="0.25">
      <c r="A4449" t="s">
        <v>1497</v>
      </c>
      <c r="D4449" t="s">
        <v>184</v>
      </c>
      <c r="E4449" t="s">
        <v>1498</v>
      </c>
      <c r="F4449" t="s">
        <v>782</v>
      </c>
      <c r="H4449" t="s">
        <v>811</v>
      </c>
      <c r="M4449" t="s">
        <v>789</v>
      </c>
      <c r="N4449" t="s">
        <v>777</v>
      </c>
      <c r="P4449" t="s">
        <v>790</v>
      </c>
      <c r="S4449" s="71">
        <v>45415</v>
      </c>
      <c r="T4449" s="94">
        <v>0.64583333333333337</v>
      </c>
      <c r="U4449" s="71">
        <v>45415</v>
      </c>
      <c r="V4449" s="94">
        <v>0.72916666666666663</v>
      </c>
      <c r="W4449">
        <v>4.99</v>
      </c>
      <c r="X4449">
        <v>8.3166667E-2</v>
      </c>
      <c r="Y4449" t="s">
        <v>35</v>
      </c>
      <c r="AD4449">
        <v>108982</v>
      </c>
    </row>
    <row r="4450" spans="1:30" x14ac:dyDescent="0.25">
      <c r="A4450" t="s">
        <v>1497</v>
      </c>
      <c r="D4450" t="s">
        <v>184</v>
      </c>
      <c r="E4450" t="s">
        <v>1498</v>
      </c>
      <c r="F4450" t="s">
        <v>782</v>
      </c>
      <c r="H4450" t="s">
        <v>811</v>
      </c>
      <c r="M4450" t="s">
        <v>744</v>
      </c>
      <c r="N4450" t="s">
        <v>745</v>
      </c>
      <c r="O4450">
        <v>0</v>
      </c>
      <c r="P4450" t="s">
        <v>816</v>
      </c>
      <c r="Q4450" t="s">
        <v>86</v>
      </c>
      <c r="R4450" t="s">
        <v>86</v>
      </c>
      <c r="S4450" s="71">
        <v>45419</v>
      </c>
      <c r="T4450" s="94">
        <v>0.375</v>
      </c>
      <c r="U4450" s="71">
        <v>45419</v>
      </c>
      <c r="V4450" s="94">
        <v>0.41666666666666669</v>
      </c>
      <c r="W4450">
        <v>60</v>
      </c>
      <c r="X4450">
        <v>1</v>
      </c>
      <c r="Y4450" t="s">
        <v>35</v>
      </c>
      <c r="AB4450" t="s">
        <v>1400</v>
      </c>
      <c r="AC4450" t="s">
        <v>1401</v>
      </c>
      <c r="AD4450">
        <v>93358</v>
      </c>
    </row>
    <row r="4451" spans="1:30" x14ac:dyDescent="0.25">
      <c r="A4451" t="s">
        <v>1497</v>
      </c>
      <c r="D4451" t="s">
        <v>184</v>
      </c>
      <c r="E4451" t="s">
        <v>1498</v>
      </c>
      <c r="F4451" t="s">
        <v>782</v>
      </c>
      <c r="H4451" t="s">
        <v>811</v>
      </c>
      <c r="M4451" t="s">
        <v>744</v>
      </c>
      <c r="N4451" t="s">
        <v>745</v>
      </c>
      <c r="O4451">
        <v>0</v>
      </c>
      <c r="P4451" t="s">
        <v>819</v>
      </c>
      <c r="Q4451" t="s">
        <v>86</v>
      </c>
      <c r="R4451" t="s">
        <v>86</v>
      </c>
      <c r="S4451" s="71">
        <v>45419</v>
      </c>
      <c r="T4451" s="94">
        <v>0.42708333333333331</v>
      </c>
      <c r="U4451" s="71">
        <v>45419</v>
      </c>
      <c r="V4451" s="94">
        <v>0.46875</v>
      </c>
      <c r="W4451">
        <v>60</v>
      </c>
      <c r="X4451">
        <v>1</v>
      </c>
      <c r="Y4451" t="s">
        <v>35</v>
      </c>
      <c r="AB4451" t="s">
        <v>998</v>
      </c>
      <c r="AC4451" t="s">
        <v>999</v>
      </c>
      <c r="AD4451">
        <v>93842</v>
      </c>
    </row>
    <row r="4452" spans="1:30" x14ac:dyDescent="0.25">
      <c r="A4452" t="s">
        <v>1497</v>
      </c>
      <c r="D4452" t="s">
        <v>184</v>
      </c>
      <c r="E4452" t="s">
        <v>1498</v>
      </c>
      <c r="F4452" t="s">
        <v>782</v>
      </c>
      <c r="H4452" t="s">
        <v>811</v>
      </c>
      <c r="M4452" t="s">
        <v>789</v>
      </c>
      <c r="N4452" t="s">
        <v>777</v>
      </c>
      <c r="P4452" t="s">
        <v>790</v>
      </c>
      <c r="S4452" s="71">
        <v>45419</v>
      </c>
      <c r="T4452" s="94">
        <v>0.42708333333333331</v>
      </c>
      <c r="U4452" s="71">
        <v>45419</v>
      </c>
      <c r="V4452" s="94">
        <v>0.46875</v>
      </c>
      <c r="W4452">
        <v>2.4700000000000002</v>
      </c>
      <c r="X4452">
        <v>4.1166666999999997E-2</v>
      </c>
      <c r="Y4452" t="s">
        <v>35</v>
      </c>
      <c r="AD4452">
        <v>93842</v>
      </c>
    </row>
    <row r="4453" spans="1:30" x14ac:dyDescent="0.25">
      <c r="A4453" t="s">
        <v>1497</v>
      </c>
      <c r="D4453" t="s">
        <v>184</v>
      </c>
      <c r="E4453" t="s">
        <v>1498</v>
      </c>
      <c r="F4453" t="s">
        <v>782</v>
      </c>
      <c r="H4453" t="s">
        <v>811</v>
      </c>
      <c r="M4453" t="s">
        <v>744</v>
      </c>
      <c r="N4453" t="s">
        <v>745</v>
      </c>
      <c r="O4453">
        <v>0</v>
      </c>
      <c r="P4453" t="s">
        <v>783</v>
      </c>
      <c r="Q4453" t="s">
        <v>86</v>
      </c>
      <c r="R4453" t="s">
        <v>86</v>
      </c>
      <c r="S4453" s="71">
        <v>45419</v>
      </c>
      <c r="T4453" s="94">
        <v>0.48958333333333331</v>
      </c>
      <c r="U4453" s="71">
        <v>45419</v>
      </c>
      <c r="V4453" s="94">
        <v>0.57291666666666663</v>
      </c>
      <c r="W4453">
        <v>120</v>
      </c>
      <c r="X4453">
        <v>2</v>
      </c>
      <c r="Y4453" t="s">
        <v>35</v>
      </c>
      <c r="AB4453" t="s">
        <v>1501</v>
      </c>
      <c r="AC4453" t="s">
        <v>1502</v>
      </c>
      <c r="AD4453">
        <v>108229</v>
      </c>
    </row>
    <row r="4454" spans="1:30" x14ac:dyDescent="0.25">
      <c r="A4454" t="s">
        <v>1497</v>
      </c>
      <c r="D4454" t="s">
        <v>184</v>
      </c>
      <c r="E4454" t="s">
        <v>1498</v>
      </c>
      <c r="F4454" t="s">
        <v>782</v>
      </c>
      <c r="H4454" t="s">
        <v>811</v>
      </c>
      <c r="M4454" t="s">
        <v>776</v>
      </c>
      <c r="N4454" t="s">
        <v>777</v>
      </c>
      <c r="P4454" t="s">
        <v>788</v>
      </c>
      <c r="Q4454" t="s">
        <v>86</v>
      </c>
      <c r="R4454" t="s">
        <v>86</v>
      </c>
      <c r="S4454" s="71">
        <v>45419</v>
      </c>
      <c r="T4454" s="94">
        <v>0.48958333333333331</v>
      </c>
      <c r="U4454" s="71">
        <v>45419</v>
      </c>
      <c r="V4454" s="94">
        <v>0.57291666666666663</v>
      </c>
      <c r="W4454">
        <v>11</v>
      </c>
      <c r="X4454">
        <v>0.18333333299999999</v>
      </c>
      <c r="Y4454" t="s">
        <v>35</v>
      </c>
      <c r="AB4454" t="s">
        <v>1501</v>
      </c>
      <c r="AC4454" t="s">
        <v>1502</v>
      </c>
      <c r="AD4454">
        <v>108229</v>
      </c>
    </row>
    <row r="4455" spans="1:30" x14ac:dyDescent="0.25">
      <c r="A4455" t="s">
        <v>1497</v>
      </c>
      <c r="D4455" t="s">
        <v>184</v>
      </c>
      <c r="E4455" t="s">
        <v>1498</v>
      </c>
      <c r="F4455" t="s">
        <v>782</v>
      </c>
      <c r="H4455" t="s">
        <v>811</v>
      </c>
      <c r="M4455" t="s">
        <v>789</v>
      </c>
      <c r="N4455" t="s">
        <v>777</v>
      </c>
      <c r="P4455" t="s">
        <v>790</v>
      </c>
      <c r="S4455" s="71">
        <v>45419</v>
      </c>
      <c r="T4455" s="94">
        <v>0.48958333333333331</v>
      </c>
      <c r="U4455" s="71">
        <v>45419</v>
      </c>
      <c r="V4455" s="94">
        <v>0.57291666666666663</v>
      </c>
      <c r="W4455">
        <v>3.43</v>
      </c>
      <c r="X4455">
        <v>5.7166666999999997E-2</v>
      </c>
      <c r="Y4455" t="s">
        <v>35</v>
      </c>
      <c r="AD4455">
        <v>108229</v>
      </c>
    </row>
    <row r="4456" spans="1:30" x14ac:dyDescent="0.25">
      <c r="A4456" t="s">
        <v>1497</v>
      </c>
      <c r="D4456" t="s">
        <v>184</v>
      </c>
      <c r="E4456" t="s">
        <v>1498</v>
      </c>
      <c r="F4456" t="s">
        <v>782</v>
      </c>
      <c r="H4456" t="s">
        <v>811</v>
      </c>
      <c r="M4456" t="s">
        <v>744</v>
      </c>
      <c r="N4456" t="s">
        <v>745</v>
      </c>
      <c r="O4456">
        <v>0</v>
      </c>
      <c r="P4456" t="s">
        <v>783</v>
      </c>
      <c r="Q4456" t="s">
        <v>86</v>
      </c>
      <c r="R4456" t="s">
        <v>86</v>
      </c>
      <c r="S4456" s="71">
        <v>45419</v>
      </c>
      <c r="T4456" s="94">
        <v>0.58333333333333337</v>
      </c>
      <c r="U4456" s="71">
        <v>45419</v>
      </c>
      <c r="V4456" s="94">
        <v>0.625</v>
      </c>
      <c r="W4456">
        <v>60</v>
      </c>
      <c r="X4456">
        <v>1</v>
      </c>
      <c r="Y4456" t="s">
        <v>35</v>
      </c>
      <c r="AB4456" t="s">
        <v>908</v>
      </c>
      <c r="AC4456" t="s">
        <v>909</v>
      </c>
      <c r="AD4456">
        <v>125975</v>
      </c>
    </row>
    <row r="4457" spans="1:30" x14ac:dyDescent="0.25">
      <c r="A4457" t="s">
        <v>1497</v>
      </c>
      <c r="D4457" t="s">
        <v>184</v>
      </c>
      <c r="E4457" t="s">
        <v>1498</v>
      </c>
      <c r="F4457" t="s">
        <v>782</v>
      </c>
      <c r="H4457" t="s">
        <v>811</v>
      </c>
      <c r="M4457" t="s">
        <v>789</v>
      </c>
      <c r="N4457" t="s">
        <v>777</v>
      </c>
      <c r="P4457" t="s">
        <v>790</v>
      </c>
      <c r="S4457" s="71">
        <v>45419</v>
      </c>
      <c r="T4457" s="94">
        <v>0.58333333333333337</v>
      </c>
      <c r="U4457" s="71">
        <v>45419</v>
      </c>
      <c r="V4457" s="94">
        <v>0.625</v>
      </c>
      <c r="W4457">
        <v>2.44</v>
      </c>
      <c r="X4457">
        <v>4.0666666999999997E-2</v>
      </c>
      <c r="Y4457" t="s">
        <v>35</v>
      </c>
      <c r="AD4457">
        <v>125975</v>
      </c>
    </row>
    <row r="4458" spans="1:30" x14ac:dyDescent="0.25">
      <c r="A4458" t="s">
        <v>1497</v>
      </c>
      <c r="D4458" t="s">
        <v>184</v>
      </c>
      <c r="E4458" t="s">
        <v>1498</v>
      </c>
      <c r="F4458" t="s">
        <v>782</v>
      </c>
      <c r="H4458" t="s">
        <v>811</v>
      </c>
      <c r="M4458" t="s">
        <v>744</v>
      </c>
      <c r="N4458" t="s">
        <v>796</v>
      </c>
      <c r="O4458">
        <v>0</v>
      </c>
      <c r="P4458" t="s">
        <v>797</v>
      </c>
      <c r="Q4458" t="s">
        <v>747</v>
      </c>
      <c r="R4458" t="s">
        <v>747</v>
      </c>
      <c r="S4458" s="71">
        <v>45419</v>
      </c>
      <c r="T4458" s="94">
        <v>0.625</v>
      </c>
      <c r="U4458" s="71">
        <v>45419</v>
      </c>
      <c r="V4458" s="94">
        <v>0.66666666666666663</v>
      </c>
      <c r="W4458">
        <v>60</v>
      </c>
      <c r="X4458">
        <v>1</v>
      </c>
      <c r="AB4458" t="s">
        <v>798</v>
      </c>
      <c r="AC4458" t="s">
        <v>799</v>
      </c>
      <c r="AD4458">
        <v>126650</v>
      </c>
    </row>
    <row r="4459" spans="1:30" x14ac:dyDescent="0.25">
      <c r="A4459" t="s">
        <v>1497</v>
      </c>
      <c r="D4459" t="s">
        <v>184</v>
      </c>
      <c r="E4459" t="s">
        <v>1498</v>
      </c>
      <c r="F4459" t="s">
        <v>782</v>
      </c>
      <c r="H4459" t="s">
        <v>811</v>
      </c>
      <c r="M4459" t="s">
        <v>744</v>
      </c>
      <c r="N4459" t="s">
        <v>745</v>
      </c>
      <c r="O4459">
        <v>0</v>
      </c>
      <c r="P4459" t="s">
        <v>783</v>
      </c>
      <c r="Q4459" t="s">
        <v>86</v>
      </c>
      <c r="R4459" t="s">
        <v>86</v>
      </c>
      <c r="S4459" s="71">
        <v>45420</v>
      </c>
      <c r="T4459" s="94">
        <v>0.4375</v>
      </c>
      <c r="U4459" s="71">
        <v>45420</v>
      </c>
      <c r="V4459" s="94">
        <v>0.52083333333333337</v>
      </c>
      <c r="W4459">
        <v>120</v>
      </c>
      <c r="X4459">
        <v>2</v>
      </c>
      <c r="Y4459" t="s">
        <v>35</v>
      </c>
      <c r="AB4459" t="s">
        <v>1499</v>
      </c>
      <c r="AC4459" t="s">
        <v>1500</v>
      </c>
      <c r="AD4459">
        <v>93391</v>
      </c>
    </row>
    <row r="4460" spans="1:30" x14ac:dyDescent="0.25">
      <c r="A4460" t="s">
        <v>1497</v>
      </c>
      <c r="D4460" t="s">
        <v>184</v>
      </c>
      <c r="E4460" t="s">
        <v>1498</v>
      </c>
      <c r="F4460" t="s">
        <v>782</v>
      </c>
      <c r="H4460" t="s">
        <v>811</v>
      </c>
      <c r="M4460" t="s">
        <v>744</v>
      </c>
      <c r="N4460" t="s">
        <v>796</v>
      </c>
      <c r="O4460">
        <v>0</v>
      </c>
      <c r="P4460" t="s">
        <v>797</v>
      </c>
      <c r="Q4460" t="s">
        <v>747</v>
      </c>
      <c r="R4460" t="s">
        <v>747</v>
      </c>
      <c r="S4460" s="71">
        <v>45422</v>
      </c>
      <c r="T4460" s="94">
        <v>0.29166666666666669</v>
      </c>
      <c r="U4460" s="71">
        <v>45422</v>
      </c>
      <c r="V4460" s="94">
        <v>0.35416666666666669</v>
      </c>
      <c r="W4460">
        <v>90</v>
      </c>
      <c r="X4460">
        <v>1.5</v>
      </c>
      <c r="AB4460" t="s">
        <v>798</v>
      </c>
      <c r="AC4460" t="s">
        <v>799</v>
      </c>
      <c r="AD4460">
        <v>127299</v>
      </c>
    </row>
    <row r="4461" spans="1:30" x14ac:dyDescent="0.25">
      <c r="A4461" t="s">
        <v>1497</v>
      </c>
      <c r="D4461" t="s">
        <v>184</v>
      </c>
      <c r="E4461" t="s">
        <v>1498</v>
      </c>
      <c r="F4461" t="s">
        <v>782</v>
      </c>
      <c r="H4461" t="s">
        <v>811</v>
      </c>
      <c r="M4461" t="s">
        <v>744</v>
      </c>
      <c r="N4461" t="s">
        <v>745</v>
      </c>
      <c r="O4461">
        <v>0</v>
      </c>
      <c r="P4461" t="s">
        <v>816</v>
      </c>
      <c r="Q4461" t="s">
        <v>86</v>
      </c>
      <c r="R4461" t="s">
        <v>86</v>
      </c>
      <c r="S4461" s="71">
        <v>45422</v>
      </c>
      <c r="T4461" s="94">
        <v>0.375</v>
      </c>
      <c r="U4461" s="71">
        <v>45422</v>
      </c>
      <c r="V4461" s="94">
        <v>0.41666666666666669</v>
      </c>
      <c r="W4461">
        <v>60</v>
      </c>
      <c r="X4461">
        <v>1</v>
      </c>
      <c r="Y4461" t="s">
        <v>35</v>
      </c>
      <c r="AB4461" t="s">
        <v>1400</v>
      </c>
      <c r="AC4461" t="s">
        <v>1401</v>
      </c>
      <c r="AD4461">
        <v>98977</v>
      </c>
    </row>
    <row r="4462" spans="1:30" x14ac:dyDescent="0.25">
      <c r="A4462" t="s">
        <v>1497</v>
      </c>
      <c r="D4462" t="s">
        <v>184</v>
      </c>
      <c r="E4462" t="s">
        <v>1498</v>
      </c>
      <c r="F4462" t="s">
        <v>782</v>
      </c>
      <c r="H4462" t="s">
        <v>811</v>
      </c>
      <c r="M4462" t="s">
        <v>744</v>
      </c>
      <c r="N4462" t="s">
        <v>745</v>
      </c>
      <c r="O4462">
        <v>0</v>
      </c>
      <c r="P4462" t="s">
        <v>783</v>
      </c>
      <c r="Q4462" t="s">
        <v>86</v>
      </c>
      <c r="R4462" t="s">
        <v>86</v>
      </c>
      <c r="S4462" s="71">
        <v>45422</v>
      </c>
      <c r="T4462" s="94">
        <v>0.4375</v>
      </c>
      <c r="U4462" s="71">
        <v>45422</v>
      </c>
      <c r="V4462" s="94">
        <v>0.52083333333333337</v>
      </c>
      <c r="W4462">
        <v>120</v>
      </c>
      <c r="X4462">
        <v>2</v>
      </c>
      <c r="Y4462" t="s">
        <v>35</v>
      </c>
      <c r="AB4462" t="s">
        <v>1499</v>
      </c>
      <c r="AC4462" t="s">
        <v>1500</v>
      </c>
      <c r="AD4462">
        <v>96324</v>
      </c>
    </row>
    <row r="4463" spans="1:30" x14ac:dyDescent="0.25">
      <c r="A4463" t="s">
        <v>1497</v>
      </c>
      <c r="D4463" t="s">
        <v>184</v>
      </c>
      <c r="E4463" t="s">
        <v>1498</v>
      </c>
      <c r="F4463" t="s">
        <v>782</v>
      </c>
      <c r="H4463" t="s">
        <v>811</v>
      </c>
      <c r="M4463" t="s">
        <v>776</v>
      </c>
      <c r="N4463" t="s">
        <v>777</v>
      </c>
      <c r="P4463" t="s">
        <v>788</v>
      </c>
      <c r="Q4463" t="s">
        <v>86</v>
      </c>
      <c r="R4463" t="s">
        <v>86</v>
      </c>
      <c r="S4463" s="71">
        <v>45422</v>
      </c>
      <c r="T4463" s="94">
        <v>0.4375</v>
      </c>
      <c r="U4463" s="71">
        <v>45422</v>
      </c>
      <c r="V4463" s="94">
        <v>0.52083333333333337</v>
      </c>
      <c r="W4463">
        <v>10</v>
      </c>
      <c r="X4463">
        <v>0.16666666699999999</v>
      </c>
      <c r="Y4463" t="s">
        <v>35</v>
      </c>
      <c r="AB4463" t="s">
        <v>1499</v>
      </c>
      <c r="AC4463" t="s">
        <v>1500</v>
      </c>
      <c r="AD4463">
        <v>96324</v>
      </c>
    </row>
    <row r="4464" spans="1:30" x14ac:dyDescent="0.25">
      <c r="A4464" t="s">
        <v>1497</v>
      </c>
      <c r="D4464" t="s">
        <v>184</v>
      </c>
      <c r="E4464" t="s">
        <v>1498</v>
      </c>
      <c r="F4464" t="s">
        <v>782</v>
      </c>
      <c r="H4464" t="s">
        <v>811</v>
      </c>
      <c r="M4464" t="s">
        <v>789</v>
      </c>
      <c r="N4464" t="s">
        <v>777</v>
      </c>
      <c r="P4464" t="s">
        <v>790</v>
      </c>
      <c r="S4464" s="71">
        <v>45422</v>
      </c>
      <c r="T4464" s="94">
        <v>0.4375</v>
      </c>
      <c r="U4464" s="71">
        <v>45422</v>
      </c>
      <c r="V4464" s="94">
        <v>0.52083333333333337</v>
      </c>
      <c r="W4464">
        <v>9.25</v>
      </c>
      <c r="X4464">
        <v>0.15416666700000001</v>
      </c>
      <c r="Y4464" t="s">
        <v>35</v>
      </c>
      <c r="AD4464">
        <v>96324</v>
      </c>
    </row>
    <row r="4465" spans="1:30" x14ac:dyDescent="0.25">
      <c r="A4465" t="s">
        <v>1497</v>
      </c>
      <c r="D4465" t="s">
        <v>184</v>
      </c>
      <c r="E4465" t="s">
        <v>1498</v>
      </c>
      <c r="F4465" t="s">
        <v>782</v>
      </c>
      <c r="H4465" t="s">
        <v>811</v>
      </c>
      <c r="M4465" t="s">
        <v>744</v>
      </c>
      <c r="N4465" t="s">
        <v>745</v>
      </c>
      <c r="O4465">
        <v>0</v>
      </c>
      <c r="P4465" t="s">
        <v>783</v>
      </c>
      <c r="Q4465" t="s">
        <v>86</v>
      </c>
      <c r="R4465" t="s">
        <v>86</v>
      </c>
      <c r="S4465" s="71">
        <v>45422</v>
      </c>
      <c r="T4465" s="94">
        <v>0.54166666666666663</v>
      </c>
      <c r="U4465" s="71">
        <v>45422</v>
      </c>
      <c r="V4465" s="94">
        <v>0.625</v>
      </c>
      <c r="W4465">
        <v>120</v>
      </c>
      <c r="X4465">
        <v>2</v>
      </c>
      <c r="Y4465" t="s">
        <v>35</v>
      </c>
      <c r="AB4465" t="s">
        <v>1501</v>
      </c>
      <c r="AC4465" t="s">
        <v>1502</v>
      </c>
      <c r="AD4465">
        <v>108240</v>
      </c>
    </row>
    <row r="4466" spans="1:30" x14ac:dyDescent="0.25">
      <c r="A4466" t="s">
        <v>1497</v>
      </c>
      <c r="D4466" t="s">
        <v>184</v>
      </c>
      <c r="E4466" t="s">
        <v>1498</v>
      </c>
      <c r="F4466" t="s">
        <v>782</v>
      </c>
      <c r="H4466" t="s">
        <v>811</v>
      </c>
      <c r="M4466" t="s">
        <v>776</v>
      </c>
      <c r="N4466" t="s">
        <v>777</v>
      </c>
      <c r="P4466" t="s">
        <v>788</v>
      </c>
      <c r="Q4466" t="s">
        <v>86</v>
      </c>
      <c r="R4466" t="s">
        <v>86</v>
      </c>
      <c r="S4466" s="71">
        <v>45422</v>
      </c>
      <c r="T4466" s="94">
        <v>0.54166666666666663</v>
      </c>
      <c r="U4466" s="71">
        <v>45422</v>
      </c>
      <c r="V4466" s="94">
        <v>0.625</v>
      </c>
      <c r="W4466">
        <v>11</v>
      </c>
      <c r="X4466">
        <v>0.18333333299999999</v>
      </c>
      <c r="Y4466" t="s">
        <v>35</v>
      </c>
      <c r="AB4466" t="s">
        <v>1501</v>
      </c>
      <c r="AC4466" t="s">
        <v>1502</v>
      </c>
      <c r="AD4466">
        <v>108240</v>
      </c>
    </row>
    <row r="4467" spans="1:30" x14ac:dyDescent="0.25">
      <c r="A4467" t="s">
        <v>1497</v>
      </c>
      <c r="D4467" t="s">
        <v>184</v>
      </c>
      <c r="E4467" t="s">
        <v>1498</v>
      </c>
      <c r="F4467" t="s">
        <v>782</v>
      </c>
      <c r="H4467" t="s">
        <v>811</v>
      </c>
      <c r="M4467" t="s">
        <v>789</v>
      </c>
      <c r="N4467" t="s">
        <v>777</v>
      </c>
      <c r="P4467" t="s">
        <v>790</v>
      </c>
      <c r="S4467" s="71">
        <v>45422</v>
      </c>
      <c r="T4467" s="94">
        <v>0.54166666666666663</v>
      </c>
      <c r="U4467" s="71">
        <v>45422</v>
      </c>
      <c r="V4467" s="94">
        <v>0.625</v>
      </c>
      <c r="W4467">
        <v>9.48</v>
      </c>
      <c r="X4467">
        <v>0.158</v>
      </c>
      <c r="Y4467" t="s">
        <v>35</v>
      </c>
      <c r="AD4467">
        <v>108240</v>
      </c>
    </row>
    <row r="4468" spans="1:30" x14ac:dyDescent="0.25">
      <c r="A4468" t="s">
        <v>1497</v>
      </c>
      <c r="D4468" t="s">
        <v>184</v>
      </c>
      <c r="E4468" t="s">
        <v>1498</v>
      </c>
      <c r="F4468" t="s">
        <v>782</v>
      </c>
      <c r="H4468" t="s">
        <v>811</v>
      </c>
      <c r="M4468" t="s">
        <v>744</v>
      </c>
      <c r="N4468" t="s">
        <v>745</v>
      </c>
      <c r="O4468">
        <v>0</v>
      </c>
      <c r="P4468" t="s">
        <v>783</v>
      </c>
      <c r="Q4468" t="s">
        <v>86</v>
      </c>
      <c r="R4468" t="s">
        <v>86</v>
      </c>
      <c r="S4468" s="71">
        <v>45422</v>
      </c>
      <c r="T4468" s="94">
        <v>0.64583333333333337</v>
      </c>
      <c r="U4468" s="71">
        <v>45422</v>
      </c>
      <c r="V4468" s="94">
        <v>0.72916666666666663</v>
      </c>
      <c r="W4468">
        <v>120</v>
      </c>
      <c r="X4468">
        <v>2</v>
      </c>
      <c r="Y4468" t="s">
        <v>35</v>
      </c>
      <c r="AB4468" t="s">
        <v>904</v>
      </c>
      <c r="AC4468" t="s">
        <v>905</v>
      </c>
      <c r="AD4468">
        <v>108983</v>
      </c>
    </row>
    <row r="4469" spans="1:30" x14ac:dyDescent="0.25">
      <c r="A4469" t="s">
        <v>1497</v>
      </c>
      <c r="D4469" t="s">
        <v>184</v>
      </c>
      <c r="E4469" t="s">
        <v>1498</v>
      </c>
      <c r="F4469" t="s">
        <v>782</v>
      </c>
      <c r="H4469" t="s">
        <v>811</v>
      </c>
      <c r="M4469" t="s">
        <v>776</v>
      </c>
      <c r="N4469" t="s">
        <v>777</v>
      </c>
      <c r="P4469" t="s">
        <v>788</v>
      </c>
      <c r="Q4469" t="s">
        <v>86</v>
      </c>
      <c r="R4469" t="s">
        <v>86</v>
      </c>
      <c r="S4469" s="71">
        <v>45422</v>
      </c>
      <c r="T4469" s="94">
        <v>0.64583333333333337</v>
      </c>
      <c r="U4469" s="71">
        <v>45422</v>
      </c>
      <c r="V4469" s="94">
        <v>0.72916666666666663</v>
      </c>
      <c r="W4469">
        <v>2</v>
      </c>
      <c r="X4469">
        <v>3.3333333E-2</v>
      </c>
      <c r="Y4469" t="s">
        <v>35</v>
      </c>
      <c r="AB4469" t="s">
        <v>904</v>
      </c>
      <c r="AC4469" t="s">
        <v>905</v>
      </c>
      <c r="AD4469">
        <v>108983</v>
      </c>
    </row>
    <row r="4470" spans="1:30" x14ac:dyDescent="0.25">
      <c r="A4470" t="s">
        <v>1497</v>
      </c>
      <c r="D4470" t="s">
        <v>184</v>
      </c>
      <c r="E4470" t="s">
        <v>1498</v>
      </c>
      <c r="F4470" t="s">
        <v>782</v>
      </c>
      <c r="H4470" t="s">
        <v>811</v>
      </c>
      <c r="M4470" t="s">
        <v>789</v>
      </c>
      <c r="N4470" t="s">
        <v>777</v>
      </c>
      <c r="P4470" t="s">
        <v>790</v>
      </c>
      <c r="S4470" s="71">
        <v>45422</v>
      </c>
      <c r="T4470" s="94">
        <v>0.64583333333333337</v>
      </c>
      <c r="U4470" s="71">
        <v>45422</v>
      </c>
      <c r="V4470" s="94">
        <v>0.72916666666666663</v>
      </c>
      <c r="W4470">
        <v>4.99</v>
      </c>
      <c r="X4470">
        <v>8.3166667E-2</v>
      </c>
      <c r="Y4470" t="s">
        <v>35</v>
      </c>
      <c r="AD4470">
        <v>108983</v>
      </c>
    </row>
    <row r="4471" spans="1:30" x14ac:dyDescent="0.25">
      <c r="A4471" t="s">
        <v>1497</v>
      </c>
      <c r="D4471" t="s">
        <v>184</v>
      </c>
      <c r="E4471" t="s">
        <v>1498</v>
      </c>
      <c r="F4471" t="s">
        <v>782</v>
      </c>
      <c r="H4471" t="s">
        <v>811</v>
      </c>
      <c r="M4471" t="s">
        <v>744</v>
      </c>
      <c r="N4471" t="s">
        <v>796</v>
      </c>
      <c r="O4471">
        <v>0</v>
      </c>
      <c r="P4471" t="s">
        <v>797</v>
      </c>
      <c r="Q4471" t="s">
        <v>747</v>
      </c>
      <c r="R4471" t="s">
        <v>747</v>
      </c>
      <c r="S4471" s="71">
        <v>45426</v>
      </c>
      <c r="T4471" s="94">
        <v>0.33333333333333331</v>
      </c>
      <c r="U4471" s="71">
        <v>45426</v>
      </c>
      <c r="V4471" s="94">
        <v>0.375</v>
      </c>
      <c r="W4471">
        <v>60</v>
      </c>
      <c r="X4471">
        <v>1</v>
      </c>
      <c r="AB4471" t="s">
        <v>798</v>
      </c>
      <c r="AC4471" t="s">
        <v>799</v>
      </c>
      <c r="AD4471">
        <v>128946</v>
      </c>
    </row>
    <row r="4472" spans="1:30" x14ac:dyDescent="0.25">
      <c r="A4472" t="s">
        <v>1497</v>
      </c>
      <c r="D4472" t="s">
        <v>184</v>
      </c>
      <c r="E4472" t="s">
        <v>1498</v>
      </c>
      <c r="F4472" t="s">
        <v>782</v>
      </c>
      <c r="H4472" t="s">
        <v>811</v>
      </c>
      <c r="M4472" t="s">
        <v>744</v>
      </c>
      <c r="N4472" t="s">
        <v>745</v>
      </c>
      <c r="O4472">
        <v>0</v>
      </c>
      <c r="P4472" t="s">
        <v>816</v>
      </c>
      <c r="Q4472" t="s">
        <v>86</v>
      </c>
      <c r="R4472" t="s">
        <v>86</v>
      </c>
      <c r="S4472" s="71">
        <v>45426</v>
      </c>
      <c r="T4472" s="94">
        <v>0.375</v>
      </c>
      <c r="U4472" s="71">
        <v>45426</v>
      </c>
      <c r="V4472" s="94">
        <v>0.41666666666666669</v>
      </c>
      <c r="W4472">
        <v>60</v>
      </c>
      <c r="X4472">
        <v>1</v>
      </c>
      <c r="Y4472" t="s">
        <v>35</v>
      </c>
      <c r="AB4472" t="s">
        <v>1400</v>
      </c>
      <c r="AC4472" t="s">
        <v>1401</v>
      </c>
      <c r="AD4472">
        <v>96292</v>
      </c>
    </row>
    <row r="4473" spans="1:30" x14ac:dyDescent="0.25">
      <c r="A4473" t="s">
        <v>1497</v>
      </c>
      <c r="D4473" t="s">
        <v>184</v>
      </c>
      <c r="E4473" t="s">
        <v>1498</v>
      </c>
      <c r="F4473" t="s">
        <v>782</v>
      </c>
      <c r="H4473" t="s">
        <v>811</v>
      </c>
      <c r="M4473" t="s">
        <v>744</v>
      </c>
      <c r="N4473" t="s">
        <v>745</v>
      </c>
      <c r="O4473">
        <v>0</v>
      </c>
      <c r="P4473" t="s">
        <v>819</v>
      </c>
      <c r="Q4473" t="s">
        <v>86</v>
      </c>
      <c r="R4473" t="s">
        <v>86</v>
      </c>
      <c r="S4473" s="71">
        <v>45426</v>
      </c>
      <c r="T4473" s="94">
        <v>0.42708333333333331</v>
      </c>
      <c r="U4473" s="71">
        <v>45426</v>
      </c>
      <c r="V4473" s="94">
        <v>0.46875</v>
      </c>
      <c r="W4473">
        <v>60</v>
      </c>
      <c r="X4473">
        <v>1</v>
      </c>
      <c r="Y4473" t="s">
        <v>35</v>
      </c>
      <c r="AB4473" t="s">
        <v>998</v>
      </c>
      <c r="AC4473" t="s">
        <v>999</v>
      </c>
      <c r="AD4473">
        <v>96801</v>
      </c>
    </row>
    <row r="4474" spans="1:30" x14ac:dyDescent="0.25">
      <c r="A4474" t="s">
        <v>1497</v>
      </c>
      <c r="D4474" t="s">
        <v>184</v>
      </c>
      <c r="E4474" t="s">
        <v>1498</v>
      </c>
      <c r="F4474" t="s">
        <v>782</v>
      </c>
      <c r="H4474" t="s">
        <v>811</v>
      </c>
      <c r="M4474" t="s">
        <v>789</v>
      </c>
      <c r="N4474" t="s">
        <v>777</v>
      </c>
      <c r="P4474" t="s">
        <v>790</v>
      </c>
      <c r="S4474" s="71">
        <v>45426</v>
      </c>
      <c r="T4474" s="94">
        <v>0.42708333333333331</v>
      </c>
      <c r="U4474" s="71">
        <v>45426</v>
      </c>
      <c r="V4474" s="94">
        <v>0.46875</v>
      </c>
      <c r="W4474">
        <v>2.4700000000000002</v>
      </c>
      <c r="X4474">
        <v>4.1166666999999997E-2</v>
      </c>
      <c r="Y4474" t="s">
        <v>35</v>
      </c>
      <c r="AD4474">
        <v>96801</v>
      </c>
    </row>
    <row r="4475" spans="1:30" x14ac:dyDescent="0.25">
      <c r="A4475" t="s">
        <v>1497</v>
      </c>
      <c r="D4475" t="s">
        <v>184</v>
      </c>
      <c r="E4475" t="s">
        <v>1498</v>
      </c>
      <c r="F4475" t="s">
        <v>782</v>
      </c>
      <c r="H4475" t="s">
        <v>811</v>
      </c>
      <c r="M4475" t="s">
        <v>744</v>
      </c>
      <c r="N4475" t="s">
        <v>745</v>
      </c>
      <c r="O4475">
        <v>0</v>
      </c>
      <c r="P4475" t="s">
        <v>783</v>
      </c>
      <c r="Q4475" t="s">
        <v>86</v>
      </c>
      <c r="R4475" t="s">
        <v>86</v>
      </c>
      <c r="S4475" s="71">
        <v>45426</v>
      </c>
      <c r="T4475" s="94">
        <v>0.48958333333333331</v>
      </c>
      <c r="U4475" s="71">
        <v>45426</v>
      </c>
      <c r="V4475" s="94">
        <v>0.57291666666666663</v>
      </c>
      <c r="W4475">
        <v>120</v>
      </c>
      <c r="X4475">
        <v>2</v>
      </c>
      <c r="Y4475" t="s">
        <v>35</v>
      </c>
      <c r="AB4475" t="s">
        <v>1501</v>
      </c>
      <c r="AC4475" t="s">
        <v>1502</v>
      </c>
      <c r="AD4475">
        <v>108230</v>
      </c>
    </row>
    <row r="4476" spans="1:30" x14ac:dyDescent="0.25">
      <c r="A4476" t="s">
        <v>1497</v>
      </c>
      <c r="D4476" t="s">
        <v>184</v>
      </c>
      <c r="E4476" t="s">
        <v>1498</v>
      </c>
      <c r="F4476" t="s">
        <v>782</v>
      </c>
      <c r="H4476" t="s">
        <v>811</v>
      </c>
      <c r="M4476" t="s">
        <v>776</v>
      </c>
      <c r="N4476" t="s">
        <v>777</v>
      </c>
      <c r="P4476" t="s">
        <v>788</v>
      </c>
      <c r="Q4476" t="s">
        <v>86</v>
      </c>
      <c r="R4476" t="s">
        <v>86</v>
      </c>
      <c r="S4476" s="71">
        <v>45426</v>
      </c>
      <c r="T4476" s="94">
        <v>0.48958333333333331</v>
      </c>
      <c r="U4476" s="71">
        <v>45426</v>
      </c>
      <c r="V4476" s="94">
        <v>0.57291666666666663</v>
      </c>
      <c r="W4476">
        <v>11</v>
      </c>
      <c r="X4476">
        <v>0.18333333299999999</v>
      </c>
      <c r="Y4476" t="s">
        <v>35</v>
      </c>
      <c r="AB4476" t="s">
        <v>1501</v>
      </c>
      <c r="AC4476" t="s">
        <v>1502</v>
      </c>
      <c r="AD4476">
        <v>108230</v>
      </c>
    </row>
    <row r="4477" spans="1:30" x14ac:dyDescent="0.25">
      <c r="A4477" t="s">
        <v>1497</v>
      </c>
      <c r="D4477" t="s">
        <v>184</v>
      </c>
      <c r="E4477" t="s">
        <v>1498</v>
      </c>
      <c r="F4477" t="s">
        <v>782</v>
      </c>
      <c r="H4477" t="s">
        <v>811</v>
      </c>
      <c r="M4477" t="s">
        <v>789</v>
      </c>
      <c r="N4477" t="s">
        <v>777</v>
      </c>
      <c r="P4477" t="s">
        <v>790</v>
      </c>
      <c r="S4477" s="71">
        <v>45426</v>
      </c>
      <c r="T4477" s="94">
        <v>0.48958333333333331</v>
      </c>
      <c r="U4477" s="71">
        <v>45426</v>
      </c>
      <c r="V4477" s="94">
        <v>0.57291666666666663</v>
      </c>
      <c r="W4477">
        <v>3.43</v>
      </c>
      <c r="X4477">
        <v>5.7166666999999997E-2</v>
      </c>
      <c r="Y4477" t="s">
        <v>35</v>
      </c>
      <c r="AD4477">
        <v>108230</v>
      </c>
    </row>
    <row r="4478" spans="1:30" x14ac:dyDescent="0.25">
      <c r="A4478" t="s">
        <v>1497</v>
      </c>
      <c r="D4478" t="s">
        <v>184</v>
      </c>
      <c r="E4478" t="s">
        <v>1498</v>
      </c>
      <c r="F4478" t="s">
        <v>782</v>
      </c>
      <c r="H4478" t="s">
        <v>811</v>
      </c>
      <c r="M4478" t="s">
        <v>744</v>
      </c>
      <c r="N4478" t="s">
        <v>745</v>
      </c>
      <c r="O4478">
        <v>0</v>
      </c>
      <c r="P4478" t="s">
        <v>783</v>
      </c>
      <c r="Q4478" t="s">
        <v>86</v>
      </c>
      <c r="R4478" t="s">
        <v>86</v>
      </c>
      <c r="S4478" s="71">
        <v>45426</v>
      </c>
      <c r="T4478" s="94">
        <v>0.58333333333333337</v>
      </c>
      <c r="U4478" s="71">
        <v>45426</v>
      </c>
      <c r="V4478" s="94">
        <v>0.625</v>
      </c>
      <c r="W4478">
        <v>60</v>
      </c>
      <c r="X4478">
        <v>1</v>
      </c>
      <c r="Y4478" t="s">
        <v>35</v>
      </c>
      <c r="AB4478" t="s">
        <v>908</v>
      </c>
      <c r="AC4478" t="s">
        <v>909</v>
      </c>
      <c r="AD4478">
        <v>125988</v>
      </c>
    </row>
    <row r="4479" spans="1:30" x14ac:dyDescent="0.25">
      <c r="A4479" t="s">
        <v>1497</v>
      </c>
      <c r="D4479" t="s">
        <v>184</v>
      </c>
      <c r="E4479" t="s">
        <v>1498</v>
      </c>
      <c r="F4479" t="s">
        <v>782</v>
      </c>
      <c r="H4479" t="s">
        <v>811</v>
      </c>
      <c r="M4479" t="s">
        <v>776</v>
      </c>
      <c r="N4479" t="s">
        <v>777</v>
      </c>
      <c r="P4479" t="s">
        <v>788</v>
      </c>
      <c r="Q4479" t="s">
        <v>86</v>
      </c>
      <c r="R4479" t="s">
        <v>86</v>
      </c>
      <c r="S4479" s="71">
        <v>45426</v>
      </c>
      <c r="T4479" s="94">
        <v>0.58333333333333337</v>
      </c>
      <c r="U4479" s="71">
        <v>45426</v>
      </c>
      <c r="V4479" s="94">
        <v>0.625</v>
      </c>
      <c r="W4479">
        <v>2</v>
      </c>
      <c r="X4479">
        <v>3.3333333E-2</v>
      </c>
      <c r="Y4479" t="s">
        <v>35</v>
      </c>
      <c r="AB4479" t="s">
        <v>908</v>
      </c>
      <c r="AC4479" t="s">
        <v>909</v>
      </c>
      <c r="AD4479">
        <v>125988</v>
      </c>
    </row>
    <row r="4480" spans="1:30" x14ac:dyDescent="0.25">
      <c r="A4480" t="s">
        <v>1497</v>
      </c>
      <c r="D4480" t="s">
        <v>184</v>
      </c>
      <c r="E4480" t="s">
        <v>1498</v>
      </c>
      <c r="F4480" t="s">
        <v>782</v>
      </c>
      <c r="H4480" t="s">
        <v>811</v>
      </c>
      <c r="M4480" t="s">
        <v>789</v>
      </c>
      <c r="N4480" t="s">
        <v>777</v>
      </c>
      <c r="P4480" t="s">
        <v>790</v>
      </c>
      <c r="S4480" s="71">
        <v>45426</v>
      </c>
      <c r="T4480" s="94">
        <v>0.58333333333333337</v>
      </c>
      <c r="U4480" s="71">
        <v>45426</v>
      </c>
      <c r="V4480" s="94">
        <v>0.625</v>
      </c>
      <c r="W4480">
        <v>2.44</v>
      </c>
      <c r="X4480">
        <v>4.0666666999999997E-2</v>
      </c>
      <c r="Y4480" t="s">
        <v>35</v>
      </c>
      <c r="AD4480">
        <v>125988</v>
      </c>
    </row>
    <row r="4481" spans="1:30" x14ac:dyDescent="0.25">
      <c r="A4481" t="s">
        <v>1497</v>
      </c>
      <c r="D4481" t="s">
        <v>184</v>
      </c>
      <c r="E4481" t="s">
        <v>1498</v>
      </c>
      <c r="F4481" t="s">
        <v>782</v>
      </c>
      <c r="H4481" t="s">
        <v>811</v>
      </c>
      <c r="M4481" t="s">
        <v>744</v>
      </c>
      <c r="N4481" t="s">
        <v>745</v>
      </c>
      <c r="O4481">
        <v>0</v>
      </c>
      <c r="P4481" t="s">
        <v>783</v>
      </c>
      <c r="Q4481" t="s">
        <v>86</v>
      </c>
      <c r="R4481" t="s">
        <v>86</v>
      </c>
      <c r="S4481" s="71">
        <v>45427</v>
      </c>
      <c r="T4481" s="94">
        <v>0.4375</v>
      </c>
      <c r="U4481" s="71">
        <v>45427</v>
      </c>
      <c r="V4481" s="94">
        <v>0.52083333333333337</v>
      </c>
      <c r="W4481">
        <v>120</v>
      </c>
      <c r="X4481">
        <v>2</v>
      </c>
      <c r="Y4481" t="s">
        <v>35</v>
      </c>
      <c r="AB4481" t="s">
        <v>1499</v>
      </c>
      <c r="AC4481" t="s">
        <v>1500</v>
      </c>
      <c r="AD4481">
        <v>96325</v>
      </c>
    </row>
    <row r="4482" spans="1:30" x14ac:dyDescent="0.25">
      <c r="A4482" t="s">
        <v>1497</v>
      </c>
      <c r="D4482" t="s">
        <v>184</v>
      </c>
      <c r="E4482" t="s">
        <v>1498</v>
      </c>
      <c r="F4482" t="s">
        <v>782</v>
      </c>
      <c r="H4482" t="s">
        <v>811</v>
      </c>
      <c r="M4482" t="s">
        <v>776</v>
      </c>
      <c r="N4482" t="s">
        <v>777</v>
      </c>
      <c r="P4482" t="s">
        <v>788</v>
      </c>
      <c r="Q4482" t="s">
        <v>86</v>
      </c>
      <c r="R4482" t="s">
        <v>86</v>
      </c>
      <c r="S4482" s="71">
        <v>45427</v>
      </c>
      <c r="T4482" s="94">
        <v>0.4375</v>
      </c>
      <c r="U4482" s="71">
        <v>45427</v>
      </c>
      <c r="V4482" s="94">
        <v>0.52083333333333337</v>
      </c>
      <c r="W4482">
        <v>4</v>
      </c>
      <c r="X4482">
        <v>6.6666666999999999E-2</v>
      </c>
      <c r="Y4482" t="s">
        <v>35</v>
      </c>
      <c r="AB4482" t="s">
        <v>1499</v>
      </c>
      <c r="AC4482" t="s">
        <v>1500</v>
      </c>
      <c r="AD4482">
        <v>96325</v>
      </c>
    </row>
    <row r="4483" spans="1:30" x14ac:dyDescent="0.25">
      <c r="A4483" t="s">
        <v>1538</v>
      </c>
      <c r="D4483" t="s">
        <v>180</v>
      </c>
      <c r="E4483" t="s">
        <v>1539</v>
      </c>
      <c r="F4483" t="s">
        <v>782</v>
      </c>
      <c r="H4483" t="s">
        <v>811</v>
      </c>
      <c r="M4483" t="s">
        <v>744</v>
      </c>
      <c r="N4483" t="s">
        <v>796</v>
      </c>
      <c r="O4483">
        <v>0</v>
      </c>
      <c r="P4483" t="s">
        <v>797</v>
      </c>
      <c r="Q4483" t="s">
        <v>747</v>
      </c>
      <c r="R4483" t="s">
        <v>747</v>
      </c>
      <c r="S4483" s="71">
        <v>45414</v>
      </c>
      <c r="T4483" s="94">
        <v>0.30208333333333331</v>
      </c>
      <c r="U4483" s="71">
        <v>45414</v>
      </c>
      <c r="V4483" s="94">
        <v>0.34375</v>
      </c>
      <c r="W4483">
        <v>60</v>
      </c>
      <c r="X4483">
        <v>1</v>
      </c>
      <c r="AB4483" t="s">
        <v>798</v>
      </c>
      <c r="AC4483" t="s">
        <v>799</v>
      </c>
      <c r="AD4483">
        <v>124463</v>
      </c>
    </row>
    <row r="4484" spans="1:30" x14ac:dyDescent="0.25">
      <c r="A4484" t="s">
        <v>1538</v>
      </c>
      <c r="D4484" t="s">
        <v>180</v>
      </c>
      <c r="E4484" t="s">
        <v>1539</v>
      </c>
      <c r="F4484" t="s">
        <v>782</v>
      </c>
      <c r="H4484" t="s">
        <v>811</v>
      </c>
      <c r="M4484" t="s">
        <v>744</v>
      </c>
      <c r="N4484" t="s">
        <v>745</v>
      </c>
      <c r="O4484">
        <v>0</v>
      </c>
      <c r="P4484" t="s">
        <v>783</v>
      </c>
      <c r="Q4484" t="s">
        <v>86</v>
      </c>
      <c r="R4484" t="s">
        <v>86</v>
      </c>
      <c r="S4484" s="71">
        <v>45414</v>
      </c>
      <c r="T4484" s="94">
        <v>0.34375</v>
      </c>
      <c r="U4484" s="71">
        <v>45414</v>
      </c>
      <c r="V4484" s="94">
        <v>0.38541666666666669</v>
      </c>
      <c r="W4484">
        <v>60</v>
      </c>
      <c r="X4484">
        <v>1</v>
      </c>
      <c r="Y4484" t="s">
        <v>35</v>
      </c>
      <c r="AB4484" t="s">
        <v>908</v>
      </c>
      <c r="AC4484" t="s">
        <v>909</v>
      </c>
      <c r="AD4484">
        <v>123029</v>
      </c>
    </row>
    <row r="4485" spans="1:30" x14ac:dyDescent="0.25">
      <c r="A4485" t="s">
        <v>1538</v>
      </c>
      <c r="D4485" t="s">
        <v>180</v>
      </c>
      <c r="E4485" t="s">
        <v>1539</v>
      </c>
      <c r="F4485" t="s">
        <v>782</v>
      </c>
      <c r="H4485" t="s">
        <v>811</v>
      </c>
      <c r="M4485" t="s">
        <v>744</v>
      </c>
      <c r="N4485" t="s">
        <v>745</v>
      </c>
      <c r="O4485">
        <v>0</v>
      </c>
      <c r="P4485" t="s">
        <v>783</v>
      </c>
      <c r="Q4485" t="s">
        <v>86</v>
      </c>
      <c r="R4485" t="s">
        <v>86</v>
      </c>
      <c r="S4485" s="71">
        <v>45414</v>
      </c>
      <c r="T4485" s="94">
        <v>0.40625</v>
      </c>
      <c r="U4485" s="71">
        <v>45414</v>
      </c>
      <c r="V4485" s="94">
        <v>0.48958333333333331</v>
      </c>
      <c r="W4485">
        <v>120</v>
      </c>
      <c r="X4485">
        <v>2</v>
      </c>
      <c r="Y4485" t="s">
        <v>35</v>
      </c>
      <c r="AB4485" t="s">
        <v>1540</v>
      </c>
      <c r="AC4485" t="s">
        <v>1541</v>
      </c>
      <c r="AD4485">
        <v>98139</v>
      </c>
    </row>
    <row r="4486" spans="1:30" x14ac:dyDescent="0.25">
      <c r="A4486" t="s">
        <v>1538</v>
      </c>
      <c r="D4486" t="s">
        <v>180</v>
      </c>
      <c r="E4486" t="s">
        <v>1539</v>
      </c>
      <c r="F4486" t="s">
        <v>782</v>
      </c>
      <c r="H4486" t="s">
        <v>811</v>
      </c>
      <c r="M4486" t="s">
        <v>776</v>
      </c>
      <c r="N4486" t="s">
        <v>777</v>
      </c>
      <c r="P4486" t="s">
        <v>788</v>
      </c>
      <c r="Q4486" t="s">
        <v>86</v>
      </c>
      <c r="R4486" t="s">
        <v>86</v>
      </c>
      <c r="S4486" s="71">
        <v>45414</v>
      </c>
      <c r="T4486" s="94">
        <v>0.40625</v>
      </c>
      <c r="U4486" s="71">
        <v>45414</v>
      </c>
      <c r="V4486" s="94">
        <v>0.48958333333333331</v>
      </c>
      <c r="W4486">
        <v>10</v>
      </c>
      <c r="X4486">
        <v>0.16666666699999999</v>
      </c>
      <c r="Y4486" t="s">
        <v>35</v>
      </c>
      <c r="AB4486" t="s">
        <v>1540</v>
      </c>
      <c r="AC4486" t="s">
        <v>1541</v>
      </c>
      <c r="AD4486">
        <v>98139</v>
      </c>
    </row>
    <row r="4487" spans="1:30" x14ac:dyDescent="0.25">
      <c r="A4487" t="s">
        <v>1538</v>
      </c>
      <c r="D4487" t="s">
        <v>180</v>
      </c>
      <c r="E4487" t="s">
        <v>1539</v>
      </c>
      <c r="F4487" t="s">
        <v>782</v>
      </c>
      <c r="H4487" t="s">
        <v>811</v>
      </c>
      <c r="M4487" t="s">
        <v>789</v>
      </c>
      <c r="N4487" t="s">
        <v>777</v>
      </c>
      <c r="P4487" t="s">
        <v>790</v>
      </c>
      <c r="S4487" s="71">
        <v>45414</v>
      </c>
      <c r="T4487" s="94">
        <v>0.40625</v>
      </c>
      <c r="U4487" s="71">
        <v>45414</v>
      </c>
      <c r="V4487" s="94">
        <v>0.48958333333333331</v>
      </c>
      <c r="W4487">
        <v>14.77</v>
      </c>
      <c r="X4487">
        <v>0.24616666700000001</v>
      </c>
      <c r="Y4487" t="s">
        <v>35</v>
      </c>
      <c r="AD4487">
        <v>98139</v>
      </c>
    </row>
    <row r="4488" spans="1:30" x14ac:dyDescent="0.25">
      <c r="A4488" t="s">
        <v>1538</v>
      </c>
      <c r="D4488" t="s">
        <v>180</v>
      </c>
      <c r="E4488" t="s">
        <v>1539</v>
      </c>
      <c r="F4488" t="s">
        <v>782</v>
      </c>
      <c r="H4488" t="s">
        <v>811</v>
      </c>
      <c r="M4488" t="s">
        <v>744</v>
      </c>
      <c r="N4488" t="s">
        <v>745</v>
      </c>
      <c r="O4488">
        <v>0</v>
      </c>
      <c r="P4488" t="s">
        <v>783</v>
      </c>
      <c r="Q4488" t="s">
        <v>86</v>
      </c>
      <c r="R4488" t="s">
        <v>86</v>
      </c>
      <c r="S4488" s="71">
        <v>45414</v>
      </c>
      <c r="T4488" s="94">
        <v>0.51041666666666663</v>
      </c>
      <c r="U4488" s="71">
        <v>45414</v>
      </c>
      <c r="V4488" s="94">
        <v>0.55208333333333337</v>
      </c>
      <c r="W4488">
        <v>60</v>
      </c>
      <c r="X4488">
        <v>1</v>
      </c>
      <c r="Y4488" t="s">
        <v>35</v>
      </c>
      <c r="AB4488" t="s">
        <v>1686</v>
      </c>
      <c r="AC4488" t="s">
        <v>1687</v>
      </c>
      <c r="AD4488">
        <v>107946</v>
      </c>
    </row>
    <row r="4489" spans="1:30" x14ac:dyDescent="0.25">
      <c r="A4489" t="s">
        <v>1538</v>
      </c>
      <c r="D4489" t="s">
        <v>180</v>
      </c>
      <c r="E4489" t="s">
        <v>1539</v>
      </c>
      <c r="F4489" t="s">
        <v>782</v>
      </c>
      <c r="H4489" t="s">
        <v>811</v>
      </c>
      <c r="M4489" t="s">
        <v>789</v>
      </c>
      <c r="N4489" t="s">
        <v>777</v>
      </c>
      <c r="P4489" t="s">
        <v>790</v>
      </c>
      <c r="S4489" s="71">
        <v>45414</v>
      </c>
      <c r="T4489" s="94">
        <v>0.51041666666666663</v>
      </c>
      <c r="U4489" s="71">
        <v>45414</v>
      </c>
      <c r="V4489" s="94">
        <v>0.55208333333333337</v>
      </c>
      <c r="W4489">
        <v>14.05</v>
      </c>
      <c r="X4489">
        <v>0.234166667</v>
      </c>
      <c r="Y4489" t="s">
        <v>35</v>
      </c>
      <c r="AD4489">
        <v>107946</v>
      </c>
    </row>
    <row r="4490" spans="1:30" x14ac:dyDescent="0.25">
      <c r="A4490" t="s">
        <v>1538</v>
      </c>
      <c r="D4490" t="s">
        <v>180</v>
      </c>
      <c r="E4490" t="s">
        <v>1539</v>
      </c>
      <c r="F4490" t="s">
        <v>782</v>
      </c>
      <c r="H4490" t="s">
        <v>811</v>
      </c>
      <c r="M4490" t="s">
        <v>744</v>
      </c>
      <c r="N4490" t="s">
        <v>745</v>
      </c>
      <c r="O4490">
        <v>0</v>
      </c>
      <c r="P4490" t="s">
        <v>783</v>
      </c>
      <c r="Q4490" t="s">
        <v>86</v>
      </c>
      <c r="R4490" t="s">
        <v>86</v>
      </c>
      <c r="S4490" s="71">
        <v>45415</v>
      </c>
      <c r="T4490" s="94">
        <v>0.30208333333333331</v>
      </c>
      <c r="U4490" s="71">
        <v>45415</v>
      </c>
      <c r="V4490" s="94">
        <v>0.34375</v>
      </c>
      <c r="W4490">
        <v>60</v>
      </c>
      <c r="X4490">
        <v>1</v>
      </c>
      <c r="Y4490" t="s">
        <v>35</v>
      </c>
      <c r="AB4490" t="s">
        <v>906</v>
      </c>
      <c r="AC4490" t="s">
        <v>907</v>
      </c>
      <c r="AD4490">
        <v>108837</v>
      </c>
    </row>
    <row r="4491" spans="1:30" x14ac:dyDescent="0.25">
      <c r="A4491" t="s">
        <v>1538</v>
      </c>
      <c r="D4491" t="s">
        <v>180</v>
      </c>
      <c r="E4491" t="s">
        <v>1539</v>
      </c>
      <c r="F4491" t="s">
        <v>782</v>
      </c>
      <c r="H4491" t="s">
        <v>811</v>
      </c>
      <c r="M4491" t="s">
        <v>744</v>
      </c>
      <c r="N4491" t="s">
        <v>745</v>
      </c>
      <c r="O4491">
        <v>0</v>
      </c>
      <c r="P4491" t="s">
        <v>819</v>
      </c>
      <c r="Q4491" t="s">
        <v>86</v>
      </c>
      <c r="R4491" t="s">
        <v>86</v>
      </c>
      <c r="S4491" s="71">
        <v>45415</v>
      </c>
      <c r="T4491" s="94">
        <v>0.36458333333333331</v>
      </c>
      <c r="U4491" s="71">
        <v>45415</v>
      </c>
      <c r="V4491" s="94">
        <v>0.40625</v>
      </c>
      <c r="W4491">
        <v>60</v>
      </c>
      <c r="X4491">
        <v>1</v>
      </c>
      <c r="Y4491" t="s">
        <v>35</v>
      </c>
      <c r="AB4491" t="s">
        <v>1195</v>
      </c>
      <c r="AC4491" t="s">
        <v>1196</v>
      </c>
      <c r="AD4491">
        <v>119063</v>
      </c>
    </row>
    <row r="4492" spans="1:30" x14ac:dyDescent="0.25">
      <c r="A4492" t="s">
        <v>1538</v>
      </c>
      <c r="D4492" t="s">
        <v>180</v>
      </c>
      <c r="E4492" t="s">
        <v>1539</v>
      </c>
      <c r="F4492" t="s">
        <v>782</v>
      </c>
      <c r="H4492" t="s">
        <v>811</v>
      </c>
      <c r="M4492" t="s">
        <v>789</v>
      </c>
      <c r="N4492" t="s">
        <v>777</v>
      </c>
      <c r="P4492" t="s">
        <v>790</v>
      </c>
      <c r="S4492" s="71">
        <v>45415</v>
      </c>
      <c r="T4492" s="94">
        <v>0.36458333333333331</v>
      </c>
      <c r="U4492" s="71">
        <v>45415</v>
      </c>
      <c r="V4492" s="94">
        <v>0.40625</v>
      </c>
      <c r="W4492">
        <v>5.48</v>
      </c>
      <c r="X4492">
        <v>9.1333333000000003E-2</v>
      </c>
      <c r="Y4492" t="s">
        <v>35</v>
      </c>
      <c r="AD4492">
        <v>119063</v>
      </c>
    </row>
    <row r="4493" spans="1:30" x14ac:dyDescent="0.25">
      <c r="A4493" t="s">
        <v>1538</v>
      </c>
      <c r="D4493" t="s">
        <v>180</v>
      </c>
      <c r="E4493" t="s">
        <v>1539</v>
      </c>
      <c r="F4493" t="s">
        <v>782</v>
      </c>
      <c r="H4493" t="s">
        <v>811</v>
      </c>
      <c r="M4493" t="s">
        <v>744</v>
      </c>
      <c r="N4493" t="s">
        <v>745</v>
      </c>
      <c r="O4493">
        <v>0</v>
      </c>
      <c r="P4493" t="s">
        <v>819</v>
      </c>
      <c r="Q4493" t="s">
        <v>86</v>
      </c>
      <c r="R4493" t="s">
        <v>86</v>
      </c>
      <c r="S4493" s="71">
        <v>45415</v>
      </c>
      <c r="T4493" s="94">
        <v>0.42708333333333331</v>
      </c>
      <c r="U4493" s="71">
        <v>45415</v>
      </c>
      <c r="V4493" s="94">
        <v>0.46875</v>
      </c>
      <c r="W4493">
        <v>60</v>
      </c>
      <c r="X4493">
        <v>1</v>
      </c>
      <c r="Y4493" t="s">
        <v>35</v>
      </c>
      <c r="AB4493" t="s">
        <v>1544</v>
      </c>
      <c r="AC4493" t="s">
        <v>1545</v>
      </c>
      <c r="AD4493">
        <v>118819</v>
      </c>
    </row>
    <row r="4494" spans="1:30" x14ac:dyDescent="0.25">
      <c r="A4494" t="s">
        <v>1538</v>
      </c>
      <c r="D4494" t="s">
        <v>180</v>
      </c>
      <c r="E4494" t="s">
        <v>1539</v>
      </c>
      <c r="F4494" t="s">
        <v>782</v>
      </c>
      <c r="H4494" t="s">
        <v>811</v>
      </c>
      <c r="M4494" t="s">
        <v>789</v>
      </c>
      <c r="N4494" t="s">
        <v>777</v>
      </c>
      <c r="P4494" t="s">
        <v>790</v>
      </c>
      <c r="S4494" s="71">
        <v>45415</v>
      </c>
      <c r="T4494" s="94">
        <v>0.42708333333333331</v>
      </c>
      <c r="U4494" s="71">
        <v>45415</v>
      </c>
      <c r="V4494" s="94">
        <v>0.46875</v>
      </c>
      <c r="W4494">
        <v>4.29</v>
      </c>
      <c r="X4494">
        <v>7.1499999999999994E-2</v>
      </c>
      <c r="Y4494" t="s">
        <v>35</v>
      </c>
      <c r="AD4494">
        <v>118819</v>
      </c>
    </row>
    <row r="4495" spans="1:30" x14ac:dyDescent="0.25">
      <c r="A4495" t="s">
        <v>1538</v>
      </c>
      <c r="D4495" t="s">
        <v>180</v>
      </c>
      <c r="E4495" t="s">
        <v>1539</v>
      </c>
      <c r="F4495" t="s">
        <v>782</v>
      </c>
      <c r="H4495" t="s">
        <v>811</v>
      </c>
      <c r="M4495" t="s">
        <v>744</v>
      </c>
      <c r="N4495" t="s">
        <v>745</v>
      </c>
      <c r="O4495">
        <v>0</v>
      </c>
      <c r="P4495" t="s">
        <v>783</v>
      </c>
      <c r="Q4495" t="s">
        <v>86</v>
      </c>
      <c r="R4495" t="s">
        <v>86</v>
      </c>
      <c r="S4495" s="71">
        <v>45415</v>
      </c>
      <c r="T4495" s="94">
        <v>0.47916666666666669</v>
      </c>
      <c r="U4495" s="71">
        <v>45415</v>
      </c>
      <c r="V4495" s="94">
        <v>0.54166666666666663</v>
      </c>
      <c r="W4495">
        <v>90</v>
      </c>
      <c r="X4495">
        <v>1.5</v>
      </c>
      <c r="Y4495" t="s">
        <v>35</v>
      </c>
      <c r="AB4495" t="s">
        <v>1212</v>
      </c>
      <c r="AC4495" t="s">
        <v>1213</v>
      </c>
      <c r="AD4495">
        <v>119128</v>
      </c>
    </row>
    <row r="4496" spans="1:30" x14ac:dyDescent="0.25">
      <c r="A4496" t="s">
        <v>1538</v>
      </c>
      <c r="D4496" t="s">
        <v>180</v>
      </c>
      <c r="E4496" t="s">
        <v>1539</v>
      </c>
      <c r="F4496" t="s">
        <v>782</v>
      </c>
      <c r="H4496" t="s">
        <v>811</v>
      </c>
      <c r="M4496" t="s">
        <v>789</v>
      </c>
      <c r="N4496" t="s">
        <v>777</v>
      </c>
      <c r="P4496" t="s">
        <v>790</v>
      </c>
      <c r="S4496" s="71">
        <v>45415</v>
      </c>
      <c r="T4496" s="94">
        <v>0.47916666666666669</v>
      </c>
      <c r="U4496" s="71">
        <v>45415</v>
      </c>
      <c r="V4496" s="94">
        <v>0.54166666666666663</v>
      </c>
      <c r="W4496">
        <v>4.3499999999999996</v>
      </c>
      <c r="X4496">
        <v>7.2499999999999995E-2</v>
      </c>
      <c r="Y4496" t="s">
        <v>35</v>
      </c>
      <c r="AD4496">
        <v>119128</v>
      </c>
    </row>
    <row r="4497" spans="1:30" x14ac:dyDescent="0.25">
      <c r="A4497" t="s">
        <v>1538</v>
      </c>
      <c r="D4497" t="s">
        <v>180</v>
      </c>
      <c r="E4497" t="s">
        <v>1539</v>
      </c>
      <c r="F4497" t="s">
        <v>782</v>
      </c>
      <c r="H4497" t="s">
        <v>811</v>
      </c>
      <c r="M4497" t="s">
        <v>744</v>
      </c>
      <c r="N4497" t="s">
        <v>745</v>
      </c>
      <c r="O4497">
        <v>0</v>
      </c>
      <c r="P4497" t="s">
        <v>783</v>
      </c>
      <c r="Q4497" t="s">
        <v>86</v>
      </c>
      <c r="R4497" t="s">
        <v>86</v>
      </c>
      <c r="S4497" s="71">
        <v>45415</v>
      </c>
      <c r="T4497" s="94">
        <v>0.55208333333333337</v>
      </c>
      <c r="U4497" s="71">
        <v>45415</v>
      </c>
      <c r="V4497" s="94">
        <v>0.67708333333333337</v>
      </c>
      <c r="W4497">
        <v>180</v>
      </c>
      <c r="X4497">
        <v>3</v>
      </c>
      <c r="Y4497" t="s">
        <v>35</v>
      </c>
      <c r="AB4497" t="s">
        <v>867</v>
      </c>
      <c r="AC4497" t="s">
        <v>868</v>
      </c>
      <c r="AD4497">
        <v>123085</v>
      </c>
    </row>
    <row r="4498" spans="1:30" x14ac:dyDescent="0.25">
      <c r="A4498" t="s">
        <v>1538</v>
      </c>
      <c r="D4498" t="s">
        <v>180</v>
      </c>
      <c r="E4498" t="s">
        <v>1539</v>
      </c>
      <c r="F4498" t="s">
        <v>782</v>
      </c>
      <c r="H4498" t="s">
        <v>811</v>
      </c>
      <c r="M4498" t="s">
        <v>776</v>
      </c>
      <c r="N4498" t="s">
        <v>777</v>
      </c>
      <c r="P4498" t="s">
        <v>788</v>
      </c>
      <c r="Q4498" t="s">
        <v>86</v>
      </c>
      <c r="R4498" t="s">
        <v>86</v>
      </c>
      <c r="S4498" s="71">
        <v>45415</v>
      </c>
      <c r="T4498" s="94">
        <v>0.55208333333333337</v>
      </c>
      <c r="U4498" s="71">
        <v>45415</v>
      </c>
      <c r="V4498" s="94">
        <v>0.67708333333333337</v>
      </c>
      <c r="W4498">
        <v>26</v>
      </c>
      <c r="X4498">
        <v>0.43333333299999999</v>
      </c>
      <c r="Y4498" t="s">
        <v>35</v>
      </c>
      <c r="AB4498" t="s">
        <v>867</v>
      </c>
      <c r="AC4498" t="s">
        <v>868</v>
      </c>
      <c r="AD4498">
        <v>123085</v>
      </c>
    </row>
    <row r="4499" spans="1:30" x14ac:dyDescent="0.25">
      <c r="A4499" t="s">
        <v>1538</v>
      </c>
      <c r="D4499" t="s">
        <v>180</v>
      </c>
      <c r="E4499" t="s">
        <v>1539</v>
      </c>
      <c r="F4499" t="s">
        <v>782</v>
      </c>
      <c r="H4499" t="s">
        <v>811</v>
      </c>
      <c r="M4499" t="s">
        <v>789</v>
      </c>
      <c r="N4499" t="s">
        <v>777</v>
      </c>
      <c r="P4499" t="s">
        <v>790</v>
      </c>
      <c r="S4499" s="71">
        <v>45415</v>
      </c>
      <c r="T4499" s="94">
        <v>0.55208333333333337</v>
      </c>
      <c r="U4499" s="71">
        <v>45415</v>
      </c>
      <c r="V4499" s="94">
        <v>0.67708333333333337</v>
      </c>
      <c r="W4499">
        <v>4.8</v>
      </c>
      <c r="X4499">
        <v>0.08</v>
      </c>
      <c r="Y4499" t="s">
        <v>35</v>
      </c>
      <c r="AD4499">
        <v>123085</v>
      </c>
    </row>
    <row r="4500" spans="1:30" x14ac:dyDescent="0.25">
      <c r="A4500" t="s">
        <v>1538</v>
      </c>
      <c r="D4500" t="s">
        <v>180</v>
      </c>
      <c r="E4500" t="s">
        <v>1539</v>
      </c>
      <c r="F4500" t="s">
        <v>782</v>
      </c>
      <c r="H4500" t="s">
        <v>811</v>
      </c>
      <c r="M4500" t="s">
        <v>744</v>
      </c>
      <c r="N4500" t="s">
        <v>796</v>
      </c>
      <c r="O4500">
        <v>0</v>
      </c>
      <c r="P4500" t="s">
        <v>797</v>
      </c>
      <c r="Q4500" t="s">
        <v>747</v>
      </c>
      <c r="R4500" t="s">
        <v>747</v>
      </c>
      <c r="S4500" s="71">
        <v>45415</v>
      </c>
      <c r="T4500" s="94">
        <v>0.70833333333333337</v>
      </c>
      <c r="U4500" s="71">
        <v>45415</v>
      </c>
      <c r="V4500" s="94">
        <v>0.77083333333333337</v>
      </c>
      <c r="W4500">
        <v>90</v>
      </c>
      <c r="X4500">
        <v>1.5</v>
      </c>
      <c r="AB4500" t="s">
        <v>798</v>
      </c>
      <c r="AC4500" t="s">
        <v>799</v>
      </c>
      <c r="AD4500">
        <v>124755</v>
      </c>
    </row>
    <row r="4501" spans="1:30" x14ac:dyDescent="0.25">
      <c r="A4501" t="s">
        <v>1538</v>
      </c>
      <c r="D4501" t="s">
        <v>180</v>
      </c>
      <c r="E4501" t="s">
        <v>1539</v>
      </c>
      <c r="F4501" t="s">
        <v>782</v>
      </c>
      <c r="H4501" t="s">
        <v>811</v>
      </c>
      <c r="M4501" t="s">
        <v>744</v>
      </c>
      <c r="N4501" t="s">
        <v>745</v>
      </c>
      <c r="O4501">
        <v>0</v>
      </c>
      <c r="P4501" t="s">
        <v>783</v>
      </c>
      <c r="Q4501" t="s">
        <v>802</v>
      </c>
      <c r="R4501" t="s">
        <v>802</v>
      </c>
      <c r="S4501" s="71">
        <v>45416</v>
      </c>
      <c r="T4501" s="94">
        <v>0.72916666666666663</v>
      </c>
      <c r="U4501" s="71">
        <v>45416</v>
      </c>
      <c r="V4501" s="94">
        <v>0.8125</v>
      </c>
      <c r="W4501">
        <v>120</v>
      </c>
      <c r="X4501">
        <v>2</v>
      </c>
      <c r="Y4501" t="s">
        <v>34</v>
      </c>
      <c r="AB4501" t="s">
        <v>1582</v>
      </c>
      <c r="AC4501" t="s">
        <v>1583</v>
      </c>
      <c r="AD4501">
        <v>121745</v>
      </c>
    </row>
    <row r="4502" spans="1:30" x14ac:dyDescent="0.25">
      <c r="A4502" t="s">
        <v>1538</v>
      </c>
      <c r="D4502" t="s">
        <v>180</v>
      </c>
      <c r="E4502" t="s">
        <v>1539</v>
      </c>
      <c r="F4502" t="s">
        <v>782</v>
      </c>
      <c r="H4502" t="s">
        <v>811</v>
      </c>
      <c r="M4502" t="s">
        <v>744</v>
      </c>
      <c r="N4502" t="s">
        <v>745</v>
      </c>
      <c r="O4502">
        <v>0</v>
      </c>
      <c r="P4502" t="s">
        <v>783</v>
      </c>
      <c r="Q4502" t="s">
        <v>802</v>
      </c>
      <c r="R4502" t="s">
        <v>802</v>
      </c>
      <c r="S4502" s="71">
        <v>45417</v>
      </c>
      <c r="T4502" s="94">
        <v>0.72916666666666663</v>
      </c>
      <c r="U4502" s="71">
        <v>45417</v>
      </c>
      <c r="V4502" s="94">
        <v>0.8125</v>
      </c>
      <c r="W4502">
        <v>120</v>
      </c>
      <c r="X4502">
        <v>2</v>
      </c>
      <c r="Y4502" t="s">
        <v>34</v>
      </c>
      <c r="AB4502" t="s">
        <v>1582</v>
      </c>
      <c r="AC4502" t="s">
        <v>1583</v>
      </c>
      <c r="AD4502">
        <v>121746</v>
      </c>
    </row>
    <row r="4503" spans="1:30" x14ac:dyDescent="0.25">
      <c r="A4503" t="s">
        <v>1538</v>
      </c>
      <c r="D4503" t="s">
        <v>180</v>
      </c>
      <c r="E4503" t="s">
        <v>1539</v>
      </c>
      <c r="F4503" t="s">
        <v>782</v>
      </c>
      <c r="H4503" t="s">
        <v>811</v>
      </c>
      <c r="M4503" t="s">
        <v>744</v>
      </c>
      <c r="N4503" t="s">
        <v>796</v>
      </c>
      <c r="O4503">
        <v>0</v>
      </c>
      <c r="P4503" t="s">
        <v>797</v>
      </c>
      <c r="Q4503" t="s">
        <v>747</v>
      </c>
      <c r="R4503" t="s">
        <v>747</v>
      </c>
      <c r="S4503" s="71">
        <v>45418</v>
      </c>
      <c r="T4503" s="94">
        <v>0.29166666666666669</v>
      </c>
      <c r="U4503" s="71">
        <v>45418</v>
      </c>
      <c r="V4503" s="94">
        <v>0.34375</v>
      </c>
      <c r="W4503">
        <v>75</v>
      </c>
      <c r="X4503">
        <v>1.25</v>
      </c>
      <c r="AB4503" t="s">
        <v>798</v>
      </c>
      <c r="AC4503" t="s">
        <v>799</v>
      </c>
      <c r="AD4503">
        <v>125871</v>
      </c>
    </row>
    <row r="4504" spans="1:30" x14ac:dyDescent="0.25">
      <c r="A4504" t="s">
        <v>1538</v>
      </c>
      <c r="D4504" t="s">
        <v>180</v>
      </c>
      <c r="E4504" t="s">
        <v>1539</v>
      </c>
      <c r="F4504" t="s">
        <v>782</v>
      </c>
      <c r="H4504" t="s">
        <v>811</v>
      </c>
      <c r="M4504" t="s">
        <v>744</v>
      </c>
      <c r="N4504" t="s">
        <v>745</v>
      </c>
      <c r="O4504">
        <v>0</v>
      </c>
      <c r="P4504" t="s">
        <v>816</v>
      </c>
      <c r="Q4504" t="s">
        <v>86</v>
      </c>
      <c r="R4504" t="s">
        <v>86</v>
      </c>
      <c r="S4504" s="71">
        <v>45418</v>
      </c>
      <c r="T4504" s="94">
        <v>0.36458333333333331</v>
      </c>
      <c r="U4504" s="71">
        <v>45418</v>
      </c>
      <c r="V4504" s="94">
        <v>0.40625</v>
      </c>
      <c r="W4504">
        <v>60</v>
      </c>
      <c r="X4504">
        <v>1</v>
      </c>
      <c r="Y4504" t="s">
        <v>35</v>
      </c>
      <c r="AB4504" t="s">
        <v>947</v>
      </c>
      <c r="AC4504" t="s">
        <v>948</v>
      </c>
      <c r="AD4504">
        <v>93186</v>
      </c>
    </row>
    <row r="4505" spans="1:30" x14ac:dyDescent="0.25">
      <c r="A4505" t="s">
        <v>1538</v>
      </c>
      <c r="D4505" t="s">
        <v>180</v>
      </c>
      <c r="E4505" t="s">
        <v>1539</v>
      </c>
      <c r="F4505" t="s">
        <v>782</v>
      </c>
      <c r="H4505" t="s">
        <v>811</v>
      </c>
      <c r="M4505" t="s">
        <v>744</v>
      </c>
      <c r="N4505" t="s">
        <v>745</v>
      </c>
      <c r="O4505">
        <v>0</v>
      </c>
      <c r="P4505" t="s">
        <v>819</v>
      </c>
      <c r="Q4505" t="s">
        <v>86</v>
      </c>
      <c r="R4505" t="s">
        <v>86</v>
      </c>
      <c r="S4505" s="71">
        <v>45418</v>
      </c>
      <c r="T4505" s="94">
        <v>0.42708333333333331</v>
      </c>
      <c r="U4505" s="71">
        <v>45418</v>
      </c>
      <c r="V4505" s="94">
        <v>0.51041666666666663</v>
      </c>
      <c r="W4505">
        <v>120</v>
      </c>
      <c r="X4505">
        <v>2</v>
      </c>
      <c r="Y4505" t="s">
        <v>35</v>
      </c>
      <c r="AB4505" t="s">
        <v>1007</v>
      </c>
      <c r="AC4505" t="s">
        <v>1008</v>
      </c>
      <c r="AD4505">
        <v>93756</v>
      </c>
    </row>
    <row r="4506" spans="1:30" x14ac:dyDescent="0.25">
      <c r="A4506" t="s">
        <v>1538</v>
      </c>
      <c r="D4506" t="s">
        <v>180</v>
      </c>
      <c r="E4506" t="s">
        <v>1539</v>
      </c>
      <c r="F4506" t="s">
        <v>782</v>
      </c>
      <c r="H4506" t="s">
        <v>811</v>
      </c>
      <c r="M4506" t="s">
        <v>776</v>
      </c>
      <c r="N4506" t="s">
        <v>777</v>
      </c>
      <c r="P4506" t="s">
        <v>788</v>
      </c>
      <c r="Q4506" t="s">
        <v>86</v>
      </c>
      <c r="R4506" t="s">
        <v>86</v>
      </c>
      <c r="S4506" s="71">
        <v>45418</v>
      </c>
      <c r="T4506" s="94">
        <v>0.42708333333333331</v>
      </c>
      <c r="U4506" s="71">
        <v>45418</v>
      </c>
      <c r="V4506" s="94">
        <v>0.51041666666666663</v>
      </c>
      <c r="W4506">
        <v>6</v>
      </c>
      <c r="X4506">
        <v>0.1</v>
      </c>
      <c r="Y4506" t="s">
        <v>35</v>
      </c>
      <c r="AB4506" t="s">
        <v>1007</v>
      </c>
      <c r="AC4506" t="s">
        <v>1008</v>
      </c>
      <c r="AD4506">
        <v>93756</v>
      </c>
    </row>
    <row r="4507" spans="1:30" x14ac:dyDescent="0.25">
      <c r="A4507" t="s">
        <v>1538</v>
      </c>
      <c r="D4507" t="s">
        <v>180</v>
      </c>
      <c r="E4507" t="s">
        <v>1539</v>
      </c>
      <c r="F4507" t="s">
        <v>782</v>
      </c>
      <c r="H4507" t="s">
        <v>811</v>
      </c>
      <c r="M4507" t="s">
        <v>789</v>
      </c>
      <c r="N4507" t="s">
        <v>777</v>
      </c>
      <c r="P4507" t="s">
        <v>790</v>
      </c>
      <c r="S4507" s="71">
        <v>45418</v>
      </c>
      <c r="T4507" s="94">
        <v>0.42708333333333331</v>
      </c>
      <c r="U4507" s="71">
        <v>45418</v>
      </c>
      <c r="V4507" s="94">
        <v>0.51041666666666663</v>
      </c>
      <c r="W4507">
        <v>13.02</v>
      </c>
      <c r="X4507">
        <v>0.217</v>
      </c>
      <c r="Y4507" t="s">
        <v>35</v>
      </c>
      <c r="AD4507">
        <v>93756</v>
      </c>
    </row>
    <row r="4508" spans="1:30" x14ac:dyDescent="0.25">
      <c r="A4508" t="s">
        <v>1538</v>
      </c>
      <c r="D4508" t="s">
        <v>180</v>
      </c>
      <c r="E4508" t="s">
        <v>1539</v>
      </c>
      <c r="F4508" t="s">
        <v>782</v>
      </c>
      <c r="H4508" t="s">
        <v>811</v>
      </c>
      <c r="M4508" t="s">
        <v>744</v>
      </c>
      <c r="N4508" t="s">
        <v>745</v>
      </c>
      <c r="O4508">
        <v>0</v>
      </c>
      <c r="P4508" t="s">
        <v>819</v>
      </c>
      <c r="Q4508" t="s">
        <v>86</v>
      </c>
      <c r="R4508" t="s">
        <v>86</v>
      </c>
      <c r="S4508" s="71">
        <v>45418</v>
      </c>
      <c r="T4508" s="94">
        <v>0.53125</v>
      </c>
      <c r="U4508" s="71">
        <v>45418</v>
      </c>
      <c r="V4508" s="94">
        <v>0.57291666666666663</v>
      </c>
      <c r="W4508">
        <v>60</v>
      </c>
      <c r="X4508">
        <v>1</v>
      </c>
      <c r="Y4508" t="s">
        <v>35</v>
      </c>
      <c r="AB4508" t="s">
        <v>1544</v>
      </c>
      <c r="AC4508" t="s">
        <v>1545</v>
      </c>
      <c r="AD4508">
        <v>93786</v>
      </c>
    </row>
    <row r="4509" spans="1:30" x14ac:dyDescent="0.25">
      <c r="A4509" t="s">
        <v>1538</v>
      </c>
      <c r="D4509" t="s">
        <v>180</v>
      </c>
      <c r="E4509" t="s">
        <v>1539</v>
      </c>
      <c r="F4509" t="s">
        <v>782</v>
      </c>
      <c r="H4509" t="s">
        <v>811</v>
      </c>
      <c r="M4509" t="s">
        <v>789</v>
      </c>
      <c r="N4509" t="s">
        <v>777</v>
      </c>
      <c r="P4509" t="s">
        <v>790</v>
      </c>
      <c r="S4509" s="71">
        <v>45418</v>
      </c>
      <c r="T4509" s="94">
        <v>0.53125</v>
      </c>
      <c r="U4509" s="71">
        <v>45418</v>
      </c>
      <c r="V4509" s="94">
        <v>0.57291666666666663</v>
      </c>
      <c r="W4509">
        <v>4.34</v>
      </c>
      <c r="X4509">
        <v>7.2333333E-2</v>
      </c>
      <c r="Y4509" t="s">
        <v>35</v>
      </c>
      <c r="AD4509">
        <v>93786</v>
      </c>
    </row>
    <row r="4510" spans="1:30" x14ac:dyDescent="0.25">
      <c r="A4510" t="s">
        <v>1538</v>
      </c>
      <c r="D4510" t="s">
        <v>180</v>
      </c>
      <c r="E4510" t="s">
        <v>1539</v>
      </c>
      <c r="F4510" t="s">
        <v>782</v>
      </c>
      <c r="H4510" t="s">
        <v>811</v>
      </c>
      <c r="M4510" t="s">
        <v>744</v>
      </c>
      <c r="N4510" t="s">
        <v>745</v>
      </c>
      <c r="O4510">
        <v>0</v>
      </c>
      <c r="P4510" t="s">
        <v>1199</v>
      </c>
      <c r="Q4510" t="s">
        <v>1200</v>
      </c>
      <c r="R4510" t="s">
        <v>1201</v>
      </c>
      <c r="S4510" s="71">
        <v>45418</v>
      </c>
      <c r="T4510" s="94">
        <v>0.58333333333333337</v>
      </c>
      <c r="U4510" s="71">
        <v>45418</v>
      </c>
      <c r="V4510" s="94">
        <v>0.66666666666666663</v>
      </c>
      <c r="W4510">
        <v>120</v>
      </c>
      <c r="X4510">
        <v>2</v>
      </c>
      <c r="Y4510" t="s">
        <v>34</v>
      </c>
      <c r="AB4510" t="s">
        <v>1897</v>
      </c>
      <c r="AC4510" t="s">
        <v>1898</v>
      </c>
      <c r="AD4510">
        <v>124659</v>
      </c>
    </row>
    <row r="4511" spans="1:30" x14ac:dyDescent="0.25">
      <c r="A4511" t="s">
        <v>1538</v>
      </c>
      <c r="D4511" t="s">
        <v>180</v>
      </c>
      <c r="E4511" t="s">
        <v>1539</v>
      </c>
      <c r="F4511" t="s">
        <v>782</v>
      </c>
      <c r="H4511" t="s">
        <v>811</v>
      </c>
      <c r="M4511" t="s">
        <v>776</v>
      </c>
      <c r="N4511" t="s">
        <v>777</v>
      </c>
      <c r="P4511" t="s">
        <v>778</v>
      </c>
      <c r="Q4511" t="s">
        <v>1200</v>
      </c>
      <c r="R4511" t="s">
        <v>1201</v>
      </c>
      <c r="S4511" s="71">
        <v>45418</v>
      </c>
      <c r="T4511" s="94">
        <v>0.58333333333333337</v>
      </c>
      <c r="U4511" s="71">
        <v>45418</v>
      </c>
      <c r="V4511" s="94">
        <v>0.66666666666666663</v>
      </c>
      <c r="W4511">
        <v>7</v>
      </c>
      <c r="X4511">
        <v>0.116666667</v>
      </c>
      <c r="Y4511" t="s">
        <v>34</v>
      </c>
      <c r="AB4511" t="s">
        <v>1897</v>
      </c>
      <c r="AC4511" t="s">
        <v>1898</v>
      </c>
      <c r="AD4511">
        <v>124659</v>
      </c>
    </row>
    <row r="4512" spans="1:30" x14ac:dyDescent="0.25">
      <c r="A4512" t="s">
        <v>1538</v>
      </c>
      <c r="D4512" t="s">
        <v>180</v>
      </c>
      <c r="E4512" t="s">
        <v>1539</v>
      </c>
      <c r="F4512" t="s">
        <v>782</v>
      </c>
      <c r="H4512" t="s">
        <v>811</v>
      </c>
      <c r="M4512" t="s">
        <v>744</v>
      </c>
      <c r="N4512" t="s">
        <v>745</v>
      </c>
      <c r="O4512">
        <v>0</v>
      </c>
      <c r="P4512" t="s">
        <v>783</v>
      </c>
      <c r="Q4512" t="s">
        <v>86</v>
      </c>
      <c r="R4512" t="s">
        <v>86</v>
      </c>
      <c r="S4512" s="71">
        <v>45419</v>
      </c>
      <c r="T4512" s="94">
        <v>0.29166666666666669</v>
      </c>
      <c r="U4512" s="71">
        <v>45419</v>
      </c>
      <c r="V4512" s="94">
        <v>0.375</v>
      </c>
      <c r="W4512">
        <v>120</v>
      </c>
      <c r="X4512">
        <v>2</v>
      </c>
      <c r="Y4512" t="s">
        <v>35</v>
      </c>
      <c r="AB4512" t="s">
        <v>906</v>
      </c>
      <c r="AC4512" t="s">
        <v>907</v>
      </c>
      <c r="AD4512">
        <v>123421</v>
      </c>
    </row>
    <row r="4513" spans="1:30" x14ac:dyDescent="0.25">
      <c r="A4513" t="s">
        <v>1538</v>
      </c>
      <c r="D4513" t="s">
        <v>180</v>
      </c>
      <c r="E4513" t="s">
        <v>1539</v>
      </c>
      <c r="F4513" t="s">
        <v>782</v>
      </c>
      <c r="H4513" t="s">
        <v>811</v>
      </c>
      <c r="M4513" t="s">
        <v>744</v>
      </c>
      <c r="N4513" t="s">
        <v>745</v>
      </c>
      <c r="O4513">
        <v>0</v>
      </c>
      <c r="P4513" t="s">
        <v>791</v>
      </c>
      <c r="Q4513" t="s">
        <v>85</v>
      </c>
      <c r="R4513" t="s">
        <v>792</v>
      </c>
      <c r="S4513" s="71">
        <v>45419</v>
      </c>
      <c r="T4513" s="94">
        <v>0.39583333333333331</v>
      </c>
      <c r="U4513" s="71">
        <v>45419</v>
      </c>
      <c r="V4513" s="94">
        <v>0.47916666666666669</v>
      </c>
      <c r="W4513">
        <v>120</v>
      </c>
      <c r="X4513">
        <v>2</v>
      </c>
      <c r="Y4513" t="s">
        <v>34</v>
      </c>
      <c r="AB4513" t="s">
        <v>1546</v>
      </c>
      <c r="AC4513" t="s">
        <v>1547</v>
      </c>
      <c r="AD4513">
        <v>95442</v>
      </c>
    </row>
    <row r="4514" spans="1:30" x14ac:dyDescent="0.25">
      <c r="A4514" t="s">
        <v>1538</v>
      </c>
      <c r="D4514" t="s">
        <v>180</v>
      </c>
      <c r="E4514" t="s">
        <v>1539</v>
      </c>
      <c r="F4514" t="s">
        <v>782</v>
      </c>
      <c r="H4514" t="s">
        <v>811</v>
      </c>
      <c r="M4514" t="s">
        <v>776</v>
      </c>
      <c r="N4514" t="s">
        <v>777</v>
      </c>
      <c r="P4514" t="s">
        <v>795</v>
      </c>
      <c r="Q4514" t="s">
        <v>85</v>
      </c>
      <c r="R4514" t="s">
        <v>792</v>
      </c>
      <c r="S4514" s="71">
        <v>45419</v>
      </c>
      <c r="T4514" s="94">
        <v>0.39583333333333331</v>
      </c>
      <c r="U4514" s="71">
        <v>45419</v>
      </c>
      <c r="V4514" s="94">
        <v>0.47916666666666669</v>
      </c>
      <c r="W4514">
        <v>10</v>
      </c>
      <c r="X4514">
        <v>0.16666666699999999</v>
      </c>
      <c r="Y4514" t="s">
        <v>34</v>
      </c>
      <c r="AB4514" t="s">
        <v>1546</v>
      </c>
      <c r="AC4514" t="s">
        <v>1547</v>
      </c>
      <c r="AD4514">
        <v>95442</v>
      </c>
    </row>
    <row r="4515" spans="1:30" x14ac:dyDescent="0.25">
      <c r="A4515" t="s">
        <v>1538</v>
      </c>
      <c r="D4515" t="s">
        <v>180</v>
      </c>
      <c r="E4515" t="s">
        <v>1539</v>
      </c>
      <c r="F4515" t="s">
        <v>782</v>
      </c>
      <c r="H4515" t="s">
        <v>811</v>
      </c>
      <c r="M4515" t="s">
        <v>789</v>
      </c>
      <c r="N4515" t="s">
        <v>777</v>
      </c>
      <c r="P4515" t="s">
        <v>790</v>
      </c>
      <c r="S4515" s="71">
        <v>45419</v>
      </c>
      <c r="T4515" s="94">
        <v>0.39583333333333331</v>
      </c>
      <c r="U4515" s="71">
        <v>45419</v>
      </c>
      <c r="V4515" s="94">
        <v>0.47916666666666669</v>
      </c>
      <c r="W4515">
        <v>2.5299999999999998</v>
      </c>
      <c r="X4515">
        <v>4.2166666999999998E-2</v>
      </c>
      <c r="Y4515" t="s">
        <v>34</v>
      </c>
      <c r="AD4515">
        <v>95442</v>
      </c>
    </row>
    <row r="4516" spans="1:30" x14ac:dyDescent="0.25">
      <c r="A4516" t="s">
        <v>1538</v>
      </c>
      <c r="D4516" t="s">
        <v>180</v>
      </c>
      <c r="E4516" t="s">
        <v>1539</v>
      </c>
      <c r="F4516" t="s">
        <v>782</v>
      </c>
      <c r="H4516" t="s">
        <v>811</v>
      </c>
      <c r="M4516" t="s">
        <v>744</v>
      </c>
      <c r="N4516" t="s">
        <v>745</v>
      </c>
      <c r="O4516">
        <v>0</v>
      </c>
      <c r="P4516" t="s">
        <v>783</v>
      </c>
      <c r="Q4516" t="s">
        <v>86</v>
      </c>
      <c r="R4516" t="s">
        <v>86</v>
      </c>
      <c r="S4516" s="71">
        <v>45419</v>
      </c>
      <c r="T4516" s="94">
        <v>0.5</v>
      </c>
      <c r="U4516" s="71">
        <v>45419</v>
      </c>
      <c r="V4516" s="94">
        <v>0.58333333333333337</v>
      </c>
      <c r="W4516">
        <v>120</v>
      </c>
      <c r="X4516">
        <v>2</v>
      </c>
      <c r="Y4516" t="s">
        <v>35</v>
      </c>
      <c r="AB4516" t="s">
        <v>836</v>
      </c>
      <c r="AC4516" t="s">
        <v>837</v>
      </c>
      <c r="AD4516">
        <v>93900</v>
      </c>
    </row>
    <row r="4517" spans="1:30" x14ac:dyDescent="0.25">
      <c r="A4517" t="s">
        <v>1538</v>
      </c>
      <c r="D4517" t="s">
        <v>180</v>
      </c>
      <c r="E4517" t="s">
        <v>1539</v>
      </c>
      <c r="F4517" t="s">
        <v>782</v>
      </c>
      <c r="H4517" t="s">
        <v>811</v>
      </c>
      <c r="M4517" t="s">
        <v>776</v>
      </c>
      <c r="N4517" t="s">
        <v>777</v>
      </c>
      <c r="P4517" t="s">
        <v>788</v>
      </c>
      <c r="Q4517" t="s">
        <v>86</v>
      </c>
      <c r="R4517" t="s">
        <v>86</v>
      </c>
      <c r="S4517" s="71">
        <v>45419</v>
      </c>
      <c r="T4517" s="94">
        <v>0.5</v>
      </c>
      <c r="U4517" s="71">
        <v>45419</v>
      </c>
      <c r="V4517" s="94">
        <v>0.58333333333333337</v>
      </c>
      <c r="W4517">
        <v>6</v>
      </c>
      <c r="X4517">
        <v>0.1</v>
      </c>
      <c r="Y4517" t="s">
        <v>35</v>
      </c>
      <c r="AB4517" t="s">
        <v>836</v>
      </c>
      <c r="AC4517" t="s">
        <v>837</v>
      </c>
      <c r="AD4517">
        <v>93900</v>
      </c>
    </row>
    <row r="4518" spans="1:30" x14ac:dyDescent="0.25">
      <c r="A4518" t="s">
        <v>1538</v>
      </c>
      <c r="D4518" t="s">
        <v>180</v>
      </c>
      <c r="E4518" t="s">
        <v>1539</v>
      </c>
      <c r="F4518" t="s">
        <v>782</v>
      </c>
      <c r="H4518" t="s">
        <v>811</v>
      </c>
      <c r="M4518" t="s">
        <v>789</v>
      </c>
      <c r="N4518" t="s">
        <v>777</v>
      </c>
      <c r="P4518" t="s">
        <v>790</v>
      </c>
      <c r="S4518" s="71">
        <v>45419</v>
      </c>
      <c r="T4518" s="94">
        <v>0.5</v>
      </c>
      <c r="U4518" s="71">
        <v>45419</v>
      </c>
      <c r="V4518" s="94">
        <v>0.58333333333333337</v>
      </c>
      <c r="W4518">
        <v>5.24</v>
      </c>
      <c r="X4518">
        <v>8.7333332999999999E-2</v>
      </c>
      <c r="Y4518" t="s">
        <v>35</v>
      </c>
      <c r="AD4518">
        <v>93900</v>
      </c>
    </row>
    <row r="4519" spans="1:30" x14ac:dyDescent="0.25">
      <c r="A4519" t="s">
        <v>1538</v>
      </c>
      <c r="D4519" t="s">
        <v>180</v>
      </c>
      <c r="E4519" t="s">
        <v>1539</v>
      </c>
      <c r="F4519" t="s">
        <v>782</v>
      </c>
      <c r="H4519" t="s">
        <v>811</v>
      </c>
      <c r="M4519" t="s">
        <v>744</v>
      </c>
      <c r="N4519" t="s">
        <v>745</v>
      </c>
      <c r="O4519">
        <v>0</v>
      </c>
      <c r="P4519" t="s">
        <v>791</v>
      </c>
      <c r="Q4519" t="s">
        <v>85</v>
      </c>
      <c r="R4519" t="s">
        <v>792</v>
      </c>
      <c r="S4519" s="71">
        <v>45419</v>
      </c>
      <c r="T4519" s="94">
        <v>0.59375</v>
      </c>
      <c r="U4519" s="71">
        <v>45419</v>
      </c>
      <c r="V4519" s="94">
        <v>0.67708333333333337</v>
      </c>
      <c r="W4519">
        <v>120</v>
      </c>
      <c r="X4519">
        <v>2</v>
      </c>
      <c r="Y4519" t="s">
        <v>34</v>
      </c>
      <c r="AB4519" t="s">
        <v>1548</v>
      </c>
      <c r="AC4519" t="s">
        <v>1549</v>
      </c>
      <c r="AD4519">
        <v>93893</v>
      </c>
    </row>
    <row r="4520" spans="1:30" x14ac:dyDescent="0.25">
      <c r="A4520" t="s">
        <v>1538</v>
      </c>
      <c r="D4520" t="s">
        <v>180</v>
      </c>
      <c r="E4520" t="s">
        <v>1539</v>
      </c>
      <c r="F4520" t="s">
        <v>782</v>
      </c>
      <c r="H4520" t="s">
        <v>811</v>
      </c>
      <c r="M4520" t="s">
        <v>776</v>
      </c>
      <c r="N4520" t="s">
        <v>777</v>
      </c>
      <c r="P4520" t="s">
        <v>795</v>
      </c>
      <c r="Q4520" t="s">
        <v>85</v>
      </c>
      <c r="R4520" t="s">
        <v>792</v>
      </c>
      <c r="S4520" s="71">
        <v>45419</v>
      </c>
      <c r="T4520" s="94">
        <v>0.59375</v>
      </c>
      <c r="U4520" s="71">
        <v>45419</v>
      </c>
      <c r="V4520" s="94">
        <v>0.67708333333333337</v>
      </c>
      <c r="W4520">
        <v>6</v>
      </c>
      <c r="X4520">
        <v>0.1</v>
      </c>
      <c r="Y4520" t="s">
        <v>34</v>
      </c>
      <c r="AB4520" t="s">
        <v>1548</v>
      </c>
      <c r="AC4520" t="s">
        <v>1549</v>
      </c>
      <c r="AD4520">
        <v>93893</v>
      </c>
    </row>
    <row r="4521" spans="1:30" x14ac:dyDescent="0.25">
      <c r="A4521" t="s">
        <v>1538</v>
      </c>
      <c r="D4521" t="s">
        <v>180</v>
      </c>
      <c r="E4521" t="s">
        <v>1539</v>
      </c>
      <c r="F4521" t="s">
        <v>782</v>
      </c>
      <c r="H4521" t="s">
        <v>811</v>
      </c>
      <c r="M4521" t="s">
        <v>789</v>
      </c>
      <c r="N4521" t="s">
        <v>777</v>
      </c>
      <c r="P4521" t="s">
        <v>790</v>
      </c>
      <c r="S4521" s="71">
        <v>45419</v>
      </c>
      <c r="T4521" s="94">
        <v>0.59375</v>
      </c>
      <c r="U4521" s="71">
        <v>45419</v>
      </c>
      <c r="V4521" s="94">
        <v>0.67708333333333337</v>
      </c>
      <c r="W4521">
        <v>1.36</v>
      </c>
      <c r="X4521">
        <v>2.2666667000000001E-2</v>
      </c>
      <c r="Y4521" t="s">
        <v>34</v>
      </c>
      <c r="AD4521">
        <v>93893</v>
      </c>
    </row>
    <row r="4522" spans="1:30" x14ac:dyDescent="0.25">
      <c r="A4522" t="s">
        <v>1538</v>
      </c>
      <c r="D4522" t="s">
        <v>180</v>
      </c>
      <c r="E4522" t="s">
        <v>1539</v>
      </c>
      <c r="F4522" t="s">
        <v>782</v>
      </c>
      <c r="H4522" t="s">
        <v>811</v>
      </c>
      <c r="M4522" t="s">
        <v>744</v>
      </c>
      <c r="N4522" t="s">
        <v>796</v>
      </c>
      <c r="O4522">
        <v>0</v>
      </c>
      <c r="P4522" t="s">
        <v>797</v>
      </c>
      <c r="Q4522" t="s">
        <v>747</v>
      </c>
      <c r="R4522" t="s">
        <v>747</v>
      </c>
      <c r="S4522" s="71">
        <v>45419</v>
      </c>
      <c r="T4522" s="94">
        <v>0.67708333333333337</v>
      </c>
      <c r="U4522" s="71">
        <v>45419</v>
      </c>
      <c r="V4522" s="94">
        <v>0.72916666666666663</v>
      </c>
      <c r="W4522">
        <v>75</v>
      </c>
      <c r="X4522">
        <v>1.25</v>
      </c>
      <c r="AB4522" t="s">
        <v>798</v>
      </c>
      <c r="AC4522" t="s">
        <v>799</v>
      </c>
      <c r="AD4522">
        <v>126366</v>
      </c>
    </row>
    <row r="4523" spans="1:30" x14ac:dyDescent="0.25">
      <c r="A4523" t="s">
        <v>1538</v>
      </c>
      <c r="D4523" t="s">
        <v>180</v>
      </c>
      <c r="E4523" t="s">
        <v>1539</v>
      </c>
      <c r="F4523" t="s">
        <v>782</v>
      </c>
      <c r="H4523" t="s">
        <v>811</v>
      </c>
      <c r="M4523" t="s">
        <v>744</v>
      </c>
      <c r="N4523" t="s">
        <v>796</v>
      </c>
      <c r="O4523">
        <v>0</v>
      </c>
      <c r="P4523" t="s">
        <v>797</v>
      </c>
      <c r="Q4523" t="s">
        <v>747</v>
      </c>
      <c r="R4523" t="s">
        <v>747</v>
      </c>
      <c r="S4523" s="71">
        <v>45420</v>
      </c>
      <c r="T4523" s="94">
        <v>0.33333333333333331</v>
      </c>
      <c r="U4523" s="71">
        <v>45420</v>
      </c>
      <c r="V4523" s="94">
        <v>0.35416666666666669</v>
      </c>
      <c r="W4523">
        <v>30</v>
      </c>
      <c r="X4523">
        <v>0.5</v>
      </c>
      <c r="AB4523" t="s">
        <v>798</v>
      </c>
      <c r="AC4523" t="s">
        <v>799</v>
      </c>
      <c r="AD4523">
        <v>126715</v>
      </c>
    </row>
    <row r="4524" spans="1:30" x14ac:dyDescent="0.25">
      <c r="A4524" t="s">
        <v>1538</v>
      </c>
      <c r="D4524" t="s">
        <v>180</v>
      </c>
      <c r="E4524" t="s">
        <v>1539</v>
      </c>
      <c r="F4524" t="s">
        <v>782</v>
      </c>
      <c r="H4524" t="s">
        <v>811</v>
      </c>
      <c r="M4524" t="s">
        <v>744</v>
      </c>
      <c r="N4524" t="s">
        <v>745</v>
      </c>
      <c r="O4524">
        <v>0</v>
      </c>
      <c r="P4524" t="s">
        <v>791</v>
      </c>
      <c r="Q4524" t="s">
        <v>85</v>
      </c>
      <c r="R4524" t="s">
        <v>792</v>
      </c>
      <c r="S4524" s="71">
        <v>45420</v>
      </c>
      <c r="T4524" s="94">
        <v>0.35416666666666669</v>
      </c>
      <c r="U4524" s="71">
        <v>45420</v>
      </c>
      <c r="V4524" s="94">
        <v>0.39583333333333331</v>
      </c>
      <c r="W4524">
        <v>60</v>
      </c>
      <c r="X4524">
        <v>1</v>
      </c>
      <c r="Y4524" t="s">
        <v>34</v>
      </c>
      <c r="AB4524" t="s">
        <v>1525</v>
      </c>
      <c r="AC4524" t="s">
        <v>1526</v>
      </c>
      <c r="AD4524">
        <v>126600</v>
      </c>
    </row>
    <row r="4525" spans="1:30" x14ac:dyDescent="0.25">
      <c r="A4525" t="s">
        <v>1538</v>
      </c>
      <c r="D4525" t="s">
        <v>180</v>
      </c>
      <c r="E4525" t="s">
        <v>1539</v>
      </c>
      <c r="F4525" t="s">
        <v>782</v>
      </c>
      <c r="H4525" t="s">
        <v>811</v>
      </c>
      <c r="M4525" t="s">
        <v>744</v>
      </c>
      <c r="N4525" t="s">
        <v>745</v>
      </c>
      <c r="O4525">
        <v>0</v>
      </c>
      <c r="P4525" t="s">
        <v>819</v>
      </c>
      <c r="Q4525" t="s">
        <v>86</v>
      </c>
      <c r="R4525" t="s">
        <v>86</v>
      </c>
      <c r="S4525" s="71">
        <v>45420</v>
      </c>
      <c r="T4525" s="94">
        <v>0.41666666666666669</v>
      </c>
      <c r="U4525" s="71">
        <v>45420</v>
      </c>
      <c r="V4525" s="94">
        <v>0.45833333333333331</v>
      </c>
      <c r="W4525">
        <v>60</v>
      </c>
      <c r="X4525">
        <v>1</v>
      </c>
      <c r="Y4525" t="s">
        <v>35</v>
      </c>
      <c r="AB4525" t="s">
        <v>1544</v>
      </c>
      <c r="AC4525" t="s">
        <v>1545</v>
      </c>
      <c r="AD4525">
        <v>101654</v>
      </c>
    </row>
    <row r="4526" spans="1:30" x14ac:dyDescent="0.25">
      <c r="A4526" t="s">
        <v>1538</v>
      </c>
      <c r="D4526" t="s">
        <v>180</v>
      </c>
      <c r="E4526" t="s">
        <v>1539</v>
      </c>
      <c r="F4526" t="s">
        <v>782</v>
      </c>
      <c r="H4526" t="s">
        <v>811</v>
      </c>
      <c r="M4526" t="s">
        <v>789</v>
      </c>
      <c r="N4526" t="s">
        <v>777</v>
      </c>
      <c r="P4526" t="s">
        <v>790</v>
      </c>
      <c r="S4526" s="71">
        <v>45420</v>
      </c>
      <c r="T4526" s="94">
        <v>0.41666666666666669</v>
      </c>
      <c r="U4526" s="71">
        <v>45420</v>
      </c>
      <c r="V4526" s="94">
        <v>0.45833333333333331</v>
      </c>
      <c r="W4526">
        <v>2.96</v>
      </c>
      <c r="X4526">
        <v>4.9333333E-2</v>
      </c>
      <c r="Y4526" t="s">
        <v>35</v>
      </c>
      <c r="AD4526">
        <v>101654</v>
      </c>
    </row>
    <row r="4527" spans="1:30" x14ac:dyDescent="0.25">
      <c r="A4527" t="s">
        <v>1538</v>
      </c>
      <c r="D4527" t="s">
        <v>180</v>
      </c>
      <c r="E4527" t="s">
        <v>1539</v>
      </c>
      <c r="F4527" t="s">
        <v>782</v>
      </c>
      <c r="H4527" t="s">
        <v>811</v>
      </c>
      <c r="M4527" t="s">
        <v>744</v>
      </c>
      <c r="N4527" t="s">
        <v>745</v>
      </c>
      <c r="O4527">
        <v>0</v>
      </c>
      <c r="P4527" t="s">
        <v>791</v>
      </c>
      <c r="Q4527" t="s">
        <v>85</v>
      </c>
      <c r="R4527" t="s">
        <v>792</v>
      </c>
      <c r="S4527" s="71">
        <v>45420</v>
      </c>
      <c r="T4527" s="94">
        <v>0.52083333333333337</v>
      </c>
      <c r="U4527" s="71">
        <v>45420</v>
      </c>
      <c r="V4527" s="94">
        <v>0.64583333333333337</v>
      </c>
      <c r="W4527">
        <v>180</v>
      </c>
      <c r="X4527">
        <v>3</v>
      </c>
      <c r="Y4527" t="s">
        <v>34</v>
      </c>
      <c r="AB4527" t="s">
        <v>884</v>
      </c>
      <c r="AC4527" t="s">
        <v>885</v>
      </c>
      <c r="AD4527">
        <v>126117</v>
      </c>
    </row>
    <row r="4528" spans="1:30" x14ac:dyDescent="0.25">
      <c r="A4528" t="s">
        <v>1538</v>
      </c>
      <c r="D4528" t="s">
        <v>180</v>
      </c>
      <c r="E4528" t="s">
        <v>1539</v>
      </c>
      <c r="F4528" t="s">
        <v>782</v>
      </c>
      <c r="H4528" t="s">
        <v>811</v>
      </c>
      <c r="M4528" t="s">
        <v>776</v>
      </c>
      <c r="N4528" t="s">
        <v>777</v>
      </c>
      <c r="P4528" t="s">
        <v>795</v>
      </c>
      <c r="Q4528" t="s">
        <v>85</v>
      </c>
      <c r="R4528" t="s">
        <v>792</v>
      </c>
      <c r="S4528" s="71">
        <v>45420</v>
      </c>
      <c r="T4528" s="94">
        <v>0.52083333333333337</v>
      </c>
      <c r="U4528" s="71">
        <v>45420</v>
      </c>
      <c r="V4528" s="94">
        <v>0.64583333333333337</v>
      </c>
      <c r="W4528">
        <v>14</v>
      </c>
      <c r="X4528">
        <v>0.233333333</v>
      </c>
      <c r="Y4528" t="s">
        <v>34</v>
      </c>
      <c r="AB4528" t="s">
        <v>884</v>
      </c>
      <c r="AC4528" t="s">
        <v>885</v>
      </c>
      <c r="AD4528">
        <v>126117</v>
      </c>
    </row>
    <row r="4529" spans="1:30" x14ac:dyDescent="0.25">
      <c r="A4529" t="s">
        <v>1538</v>
      </c>
      <c r="D4529" t="s">
        <v>180</v>
      </c>
      <c r="E4529" t="s">
        <v>1539</v>
      </c>
      <c r="F4529" t="s">
        <v>782</v>
      </c>
      <c r="H4529" t="s">
        <v>811</v>
      </c>
      <c r="M4529" t="s">
        <v>789</v>
      </c>
      <c r="N4529" t="s">
        <v>777</v>
      </c>
      <c r="P4529" t="s">
        <v>790</v>
      </c>
      <c r="S4529" s="71">
        <v>45420</v>
      </c>
      <c r="T4529" s="94">
        <v>0.52083333333333337</v>
      </c>
      <c r="U4529" s="71">
        <v>45420</v>
      </c>
      <c r="V4529" s="94">
        <v>0.64583333333333337</v>
      </c>
      <c r="W4529">
        <v>13.85</v>
      </c>
      <c r="X4529">
        <v>0.230833333</v>
      </c>
      <c r="Y4529" t="s">
        <v>34</v>
      </c>
      <c r="AD4529">
        <v>126117</v>
      </c>
    </row>
    <row r="4530" spans="1:30" x14ac:dyDescent="0.25">
      <c r="A4530" t="s">
        <v>1538</v>
      </c>
      <c r="D4530" t="s">
        <v>180</v>
      </c>
      <c r="E4530" t="s">
        <v>1539</v>
      </c>
      <c r="F4530" t="s">
        <v>782</v>
      </c>
      <c r="H4530" t="s">
        <v>811</v>
      </c>
      <c r="M4530" t="s">
        <v>744</v>
      </c>
      <c r="N4530" t="s">
        <v>796</v>
      </c>
      <c r="O4530">
        <v>0</v>
      </c>
      <c r="P4530" t="s">
        <v>797</v>
      </c>
      <c r="Q4530" t="s">
        <v>747</v>
      </c>
      <c r="R4530" t="s">
        <v>747</v>
      </c>
      <c r="S4530" s="71">
        <v>45421</v>
      </c>
      <c r="T4530" s="94">
        <v>0.45833333333333331</v>
      </c>
      <c r="U4530" s="71">
        <v>45421</v>
      </c>
      <c r="V4530" s="94">
        <v>0.47916666666666669</v>
      </c>
      <c r="W4530">
        <v>30</v>
      </c>
      <c r="X4530">
        <v>0.5</v>
      </c>
      <c r="AB4530" t="s">
        <v>798</v>
      </c>
      <c r="AC4530" t="s">
        <v>799</v>
      </c>
      <c r="AD4530">
        <v>127034</v>
      </c>
    </row>
    <row r="4531" spans="1:30" x14ac:dyDescent="0.25">
      <c r="A4531" t="s">
        <v>1538</v>
      </c>
      <c r="D4531" t="s">
        <v>180</v>
      </c>
      <c r="E4531" t="s">
        <v>1539</v>
      </c>
      <c r="F4531" t="s">
        <v>782</v>
      </c>
      <c r="H4531" t="s">
        <v>811</v>
      </c>
      <c r="M4531" t="s">
        <v>744</v>
      </c>
      <c r="N4531" t="s">
        <v>745</v>
      </c>
      <c r="O4531">
        <v>0</v>
      </c>
      <c r="P4531" t="s">
        <v>783</v>
      </c>
      <c r="Q4531" t="s">
        <v>86</v>
      </c>
      <c r="R4531" t="s">
        <v>86</v>
      </c>
      <c r="S4531" s="71">
        <v>45421</v>
      </c>
      <c r="T4531" s="94">
        <v>0.47916666666666669</v>
      </c>
      <c r="U4531" s="71">
        <v>45421</v>
      </c>
      <c r="V4531" s="94">
        <v>0.5625</v>
      </c>
      <c r="W4531">
        <v>120</v>
      </c>
      <c r="X4531">
        <v>2</v>
      </c>
      <c r="Y4531" t="s">
        <v>35</v>
      </c>
      <c r="AB4531" t="s">
        <v>1540</v>
      </c>
      <c r="AC4531" t="s">
        <v>1541</v>
      </c>
      <c r="AD4531">
        <v>98140</v>
      </c>
    </row>
    <row r="4532" spans="1:30" x14ac:dyDescent="0.25">
      <c r="A4532" t="s">
        <v>1538</v>
      </c>
      <c r="D4532" t="s">
        <v>180</v>
      </c>
      <c r="E4532" t="s">
        <v>1539</v>
      </c>
      <c r="F4532" t="s">
        <v>782</v>
      </c>
      <c r="H4532" t="s">
        <v>811</v>
      </c>
      <c r="M4532" t="s">
        <v>744</v>
      </c>
      <c r="N4532" t="s">
        <v>745</v>
      </c>
      <c r="O4532">
        <v>0</v>
      </c>
      <c r="P4532" t="s">
        <v>783</v>
      </c>
      <c r="Q4532" t="s">
        <v>86</v>
      </c>
      <c r="R4532" t="s">
        <v>86</v>
      </c>
      <c r="S4532" s="71">
        <v>45421</v>
      </c>
      <c r="T4532" s="94">
        <v>0.58333333333333337</v>
      </c>
      <c r="U4532" s="71">
        <v>45421</v>
      </c>
      <c r="V4532" s="94">
        <v>0.625</v>
      </c>
      <c r="W4532">
        <v>60</v>
      </c>
      <c r="X4532">
        <v>1</v>
      </c>
      <c r="Y4532" t="s">
        <v>35</v>
      </c>
      <c r="AB4532" t="s">
        <v>1686</v>
      </c>
      <c r="AC4532" t="s">
        <v>1687</v>
      </c>
      <c r="AD4532">
        <v>107947</v>
      </c>
    </row>
    <row r="4533" spans="1:30" x14ac:dyDescent="0.25">
      <c r="A4533" t="s">
        <v>1538</v>
      </c>
      <c r="D4533" t="s">
        <v>180</v>
      </c>
      <c r="E4533" t="s">
        <v>1539</v>
      </c>
      <c r="F4533" t="s">
        <v>782</v>
      </c>
      <c r="H4533" t="s">
        <v>811</v>
      </c>
      <c r="M4533" t="s">
        <v>789</v>
      </c>
      <c r="N4533" t="s">
        <v>777</v>
      </c>
      <c r="P4533" t="s">
        <v>790</v>
      </c>
      <c r="S4533" s="71">
        <v>45421</v>
      </c>
      <c r="T4533" s="94">
        <v>0.58333333333333337</v>
      </c>
      <c r="U4533" s="71">
        <v>45421</v>
      </c>
      <c r="V4533" s="94">
        <v>0.625</v>
      </c>
      <c r="W4533">
        <v>14.05</v>
      </c>
      <c r="X4533">
        <v>0.234166667</v>
      </c>
      <c r="Y4533" t="s">
        <v>35</v>
      </c>
      <c r="AD4533">
        <v>107947</v>
      </c>
    </row>
    <row r="4534" spans="1:30" x14ac:dyDescent="0.25">
      <c r="A4534" t="s">
        <v>1538</v>
      </c>
      <c r="D4534" t="s">
        <v>180</v>
      </c>
      <c r="E4534" t="s">
        <v>1539</v>
      </c>
      <c r="F4534" t="s">
        <v>782</v>
      </c>
      <c r="H4534" t="s">
        <v>811</v>
      </c>
      <c r="M4534" t="s">
        <v>744</v>
      </c>
      <c r="N4534" t="s">
        <v>796</v>
      </c>
      <c r="O4534">
        <v>0</v>
      </c>
      <c r="P4534" t="s">
        <v>797</v>
      </c>
      <c r="Q4534" t="s">
        <v>747</v>
      </c>
      <c r="R4534" t="s">
        <v>747</v>
      </c>
      <c r="S4534" s="71">
        <v>45422</v>
      </c>
      <c r="T4534" s="94">
        <v>0.32291666666666669</v>
      </c>
      <c r="U4534" s="71">
        <v>45422</v>
      </c>
      <c r="V4534" s="94">
        <v>0.36458333333333331</v>
      </c>
      <c r="W4534">
        <v>60</v>
      </c>
      <c r="X4534">
        <v>1</v>
      </c>
      <c r="AB4534" t="s">
        <v>798</v>
      </c>
      <c r="AC4534" t="s">
        <v>799</v>
      </c>
      <c r="AD4534">
        <v>127221</v>
      </c>
    </row>
    <row r="4535" spans="1:30" x14ac:dyDescent="0.25">
      <c r="A4535" t="s">
        <v>1538</v>
      </c>
      <c r="D4535" t="s">
        <v>180</v>
      </c>
      <c r="E4535" t="s">
        <v>1539</v>
      </c>
      <c r="F4535" t="s">
        <v>782</v>
      </c>
      <c r="H4535" t="s">
        <v>811</v>
      </c>
      <c r="M4535" t="s">
        <v>744</v>
      </c>
      <c r="N4535" t="s">
        <v>745</v>
      </c>
      <c r="O4535">
        <v>0</v>
      </c>
      <c r="P4535" t="s">
        <v>819</v>
      </c>
      <c r="Q4535" t="s">
        <v>86</v>
      </c>
      <c r="R4535" t="s">
        <v>86</v>
      </c>
      <c r="S4535" s="71">
        <v>45422</v>
      </c>
      <c r="T4535" s="94">
        <v>0.36458333333333331</v>
      </c>
      <c r="U4535" s="71">
        <v>45422</v>
      </c>
      <c r="V4535" s="94">
        <v>0.40625</v>
      </c>
      <c r="W4535">
        <v>60</v>
      </c>
      <c r="X4535">
        <v>1</v>
      </c>
      <c r="Y4535" t="s">
        <v>35</v>
      </c>
      <c r="AB4535" t="s">
        <v>1195</v>
      </c>
      <c r="AC4535" t="s">
        <v>1196</v>
      </c>
      <c r="AD4535">
        <v>119064</v>
      </c>
    </row>
    <row r="4536" spans="1:30" x14ac:dyDescent="0.25">
      <c r="A4536" t="s">
        <v>1538</v>
      </c>
      <c r="D4536" t="s">
        <v>180</v>
      </c>
      <c r="E4536" t="s">
        <v>1539</v>
      </c>
      <c r="F4536" t="s">
        <v>782</v>
      </c>
      <c r="H4536" t="s">
        <v>811</v>
      </c>
      <c r="M4536" t="s">
        <v>744</v>
      </c>
      <c r="N4536" t="s">
        <v>745</v>
      </c>
      <c r="O4536">
        <v>0</v>
      </c>
      <c r="P4536" t="s">
        <v>819</v>
      </c>
      <c r="Q4536" t="s">
        <v>86</v>
      </c>
      <c r="R4536" t="s">
        <v>86</v>
      </c>
      <c r="S4536" s="71">
        <v>45422</v>
      </c>
      <c r="T4536" s="94">
        <v>0.42708333333333331</v>
      </c>
      <c r="U4536" s="71">
        <v>45422</v>
      </c>
      <c r="V4536" s="94">
        <v>0.46875</v>
      </c>
      <c r="W4536">
        <v>60</v>
      </c>
      <c r="X4536">
        <v>1</v>
      </c>
      <c r="Y4536" t="s">
        <v>35</v>
      </c>
      <c r="AB4536" t="s">
        <v>1544</v>
      </c>
      <c r="AC4536" t="s">
        <v>1545</v>
      </c>
      <c r="AD4536">
        <v>119118</v>
      </c>
    </row>
    <row r="4537" spans="1:30" x14ac:dyDescent="0.25">
      <c r="A4537" t="s">
        <v>1538</v>
      </c>
      <c r="D4537" t="s">
        <v>180</v>
      </c>
      <c r="E4537" t="s">
        <v>1539</v>
      </c>
      <c r="F4537" t="s">
        <v>782</v>
      </c>
      <c r="H4537" t="s">
        <v>811</v>
      </c>
      <c r="M4537" t="s">
        <v>789</v>
      </c>
      <c r="N4537" t="s">
        <v>777</v>
      </c>
      <c r="P4537" t="s">
        <v>790</v>
      </c>
      <c r="S4537" s="71">
        <v>45422</v>
      </c>
      <c r="T4537" s="94">
        <v>0.42708333333333331</v>
      </c>
      <c r="U4537" s="71">
        <v>45422</v>
      </c>
      <c r="V4537" s="94">
        <v>0.46875</v>
      </c>
      <c r="W4537">
        <v>4.29</v>
      </c>
      <c r="X4537">
        <v>7.1499999999999994E-2</v>
      </c>
      <c r="Y4537" t="s">
        <v>35</v>
      </c>
      <c r="AD4537">
        <v>119118</v>
      </c>
    </row>
    <row r="4538" spans="1:30" x14ac:dyDescent="0.25">
      <c r="A4538" t="s">
        <v>1538</v>
      </c>
      <c r="D4538" t="s">
        <v>180</v>
      </c>
      <c r="E4538" t="s">
        <v>1539</v>
      </c>
      <c r="F4538" t="s">
        <v>782</v>
      </c>
      <c r="H4538" t="s">
        <v>811</v>
      </c>
      <c r="M4538" t="s">
        <v>744</v>
      </c>
      <c r="N4538" t="s">
        <v>745</v>
      </c>
      <c r="O4538">
        <v>0</v>
      </c>
      <c r="P4538" t="s">
        <v>783</v>
      </c>
      <c r="Q4538" t="s">
        <v>86</v>
      </c>
      <c r="R4538" t="s">
        <v>86</v>
      </c>
      <c r="S4538" s="71">
        <v>45422</v>
      </c>
      <c r="T4538" s="94">
        <v>0.48958333333333331</v>
      </c>
      <c r="U4538" s="71">
        <v>45422</v>
      </c>
      <c r="V4538" s="94">
        <v>0.61458333333333337</v>
      </c>
      <c r="W4538">
        <v>180</v>
      </c>
      <c r="X4538">
        <v>3</v>
      </c>
      <c r="Y4538" t="s">
        <v>35</v>
      </c>
      <c r="AB4538" t="s">
        <v>867</v>
      </c>
      <c r="AC4538" t="s">
        <v>868</v>
      </c>
      <c r="AD4538">
        <v>123086</v>
      </c>
    </row>
    <row r="4539" spans="1:30" x14ac:dyDescent="0.25">
      <c r="A4539" t="s">
        <v>1538</v>
      </c>
      <c r="D4539" t="s">
        <v>180</v>
      </c>
      <c r="E4539" t="s">
        <v>1539</v>
      </c>
      <c r="F4539" t="s">
        <v>782</v>
      </c>
      <c r="H4539" t="s">
        <v>811</v>
      </c>
      <c r="M4539" t="s">
        <v>776</v>
      </c>
      <c r="N4539" t="s">
        <v>777</v>
      </c>
      <c r="P4539" t="s">
        <v>788</v>
      </c>
      <c r="Q4539" t="s">
        <v>86</v>
      </c>
      <c r="R4539" t="s">
        <v>86</v>
      </c>
      <c r="S4539" s="71">
        <v>45422</v>
      </c>
      <c r="T4539" s="94">
        <v>0.48958333333333331</v>
      </c>
      <c r="U4539" s="71">
        <v>45422</v>
      </c>
      <c r="V4539" s="94">
        <v>0.61458333333333337</v>
      </c>
      <c r="W4539">
        <v>29</v>
      </c>
      <c r="X4539">
        <v>0.48333333299999998</v>
      </c>
      <c r="Y4539" t="s">
        <v>35</v>
      </c>
      <c r="AB4539" t="s">
        <v>867</v>
      </c>
      <c r="AC4539" t="s">
        <v>868</v>
      </c>
      <c r="AD4539">
        <v>123086</v>
      </c>
    </row>
    <row r="4540" spans="1:30" x14ac:dyDescent="0.25">
      <c r="A4540" t="s">
        <v>1538</v>
      </c>
      <c r="D4540" t="s">
        <v>180</v>
      </c>
      <c r="E4540" t="s">
        <v>1539</v>
      </c>
      <c r="F4540" t="s">
        <v>782</v>
      </c>
      <c r="H4540" t="s">
        <v>811</v>
      </c>
      <c r="M4540" t="s">
        <v>789</v>
      </c>
      <c r="N4540" t="s">
        <v>777</v>
      </c>
      <c r="P4540" t="s">
        <v>790</v>
      </c>
      <c r="S4540" s="71">
        <v>45422</v>
      </c>
      <c r="T4540" s="94">
        <v>0.48958333333333331</v>
      </c>
      <c r="U4540" s="71">
        <v>45422</v>
      </c>
      <c r="V4540" s="94">
        <v>0.61458333333333337</v>
      </c>
      <c r="W4540">
        <v>9.56</v>
      </c>
      <c r="X4540">
        <v>0.15933333299999999</v>
      </c>
      <c r="Y4540" t="s">
        <v>35</v>
      </c>
      <c r="AD4540">
        <v>123086</v>
      </c>
    </row>
    <row r="4541" spans="1:30" x14ac:dyDescent="0.25">
      <c r="A4541" t="s">
        <v>1538</v>
      </c>
      <c r="D4541" t="s">
        <v>180</v>
      </c>
      <c r="E4541" t="s">
        <v>1539</v>
      </c>
      <c r="F4541" t="s">
        <v>782</v>
      </c>
      <c r="H4541" t="s">
        <v>811</v>
      </c>
      <c r="M4541" t="s">
        <v>744</v>
      </c>
      <c r="N4541" t="s">
        <v>796</v>
      </c>
      <c r="O4541">
        <v>0</v>
      </c>
      <c r="P4541" t="s">
        <v>797</v>
      </c>
      <c r="Q4541" t="s">
        <v>747</v>
      </c>
      <c r="R4541" t="s">
        <v>747</v>
      </c>
      <c r="S4541" s="71">
        <v>45422</v>
      </c>
      <c r="T4541" s="94">
        <v>0.61458333333333337</v>
      </c>
      <c r="U4541" s="71">
        <v>45422</v>
      </c>
      <c r="V4541" s="94">
        <v>0.63541666666666663</v>
      </c>
      <c r="W4541">
        <v>30</v>
      </c>
      <c r="X4541">
        <v>0.5</v>
      </c>
      <c r="AB4541" t="s">
        <v>798</v>
      </c>
      <c r="AC4541" t="s">
        <v>799</v>
      </c>
      <c r="AD4541">
        <v>127387</v>
      </c>
    </row>
    <row r="4542" spans="1:30" x14ac:dyDescent="0.25">
      <c r="A4542" t="s">
        <v>1538</v>
      </c>
      <c r="D4542" t="s">
        <v>180</v>
      </c>
      <c r="E4542" t="s">
        <v>1539</v>
      </c>
      <c r="F4542" t="s">
        <v>782</v>
      </c>
      <c r="H4542" t="s">
        <v>811</v>
      </c>
      <c r="M4542" t="s">
        <v>744</v>
      </c>
      <c r="N4542" t="s">
        <v>745</v>
      </c>
      <c r="O4542">
        <v>0</v>
      </c>
      <c r="P4542" t="s">
        <v>783</v>
      </c>
      <c r="Q4542" t="s">
        <v>86</v>
      </c>
      <c r="R4542" t="s">
        <v>86</v>
      </c>
      <c r="S4542" s="71">
        <v>45422</v>
      </c>
      <c r="T4542" s="94">
        <v>0.63541666666666663</v>
      </c>
      <c r="U4542" s="71">
        <v>45422</v>
      </c>
      <c r="V4542" s="94">
        <v>0.67708333333333337</v>
      </c>
      <c r="W4542">
        <v>60</v>
      </c>
      <c r="X4542">
        <v>1</v>
      </c>
      <c r="Y4542" t="s">
        <v>35</v>
      </c>
      <c r="AB4542" t="s">
        <v>1234</v>
      </c>
      <c r="AC4542" t="s">
        <v>1235</v>
      </c>
      <c r="AD4542">
        <v>127214</v>
      </c>
    </row>
    <row r="4543" spans="1:30" x14ac:dyDescent="0.25">
      <c r="A4543" t="s">
        <v>1538</v>
      </c>
      <c r="D4543" t="s">
        <v>180</v>
      </c>
      <c r="E4543" t="s">
        <v>1539</v>
      </c>
      <c r="F4543" t="s">
        <v>782</v>
      </c>
      <c r="H4543" t="s">
        <v>811</v>
      </c>
      <c r="M4543" t="s">
        <v>789</v>
      </c>
      <c r="N4543" t="s">
        <v>777</v>
      </c>
      <c r="P4543" t="s">
        <v>790</v>
      </c>
      <c r="S4543" s="71">
        <v>45422</v>
      </c>
      <c r="T4543" s="94">
        <v>0.63541666666666663</v>
      </c>
      <c r="U4543" s="71">
        <v>45422</v>
      </c>
      <c r="V4543" s="94">
        <v>0.67708333333333337</v>
      </c>
      <c r="W4543">
        <v>4.3099999999999996</v>
      </c>
      <c r="X4543">
        <v>7.1833332999999999E-2</v>
      </c>
      <c r="Y4543" t="s">
        <v>35</v>
      </c>
      <c r="AD4543">
        <v>127214</v>
      </c>
    </row>
    <row r="4544" spans="1:30" x14ac:dyDescent="0.25">
      <c r="A4544" t="s">
        <v>1538</v>
      </c>
      <c r="D4544" t="s">
        <v>180</v>
      </c>
      <c r="E4544" t="s">
        <v>1539</v>
      </c>
      <c r="F4544" t="s">
        <v>782</v>
      </c>
      <c r="H4544" t="s">
        <v>811</v>
      </c>
      <c r="M4544" t="s">
        <v>744</v>
      </c>
      <c r="N4544" t="s">
        <v>796</v>
      </c>
      <c r="O4544">
        <v>0</v>
      </c>
      <c r="P4544" t="s">
        <v>797</v>
      </c>
      <c r="Q4544" t="s">
        <v>747</v>
      </c>
      <c r="R4544" t="s">
        <v>747</v>
      </c>
      <c r="S4544" s="71">
        <v>45425</v>
      </c>
      <c r="T4544" s="94">
        <v>0.29166666666666669</v>
      </c>
      <c r="U4544" s="71">
        <v>45425</v>
      </c>
      <c r="V4544" s="94">
        <v>0.34375</v>
      </c>
      <c r="W4544">
        <v>75</v>
      </c>
      <c r="X4544">
        <v>1.25</v>
      </c>
      <c r="AB4544" t="s">
        <v>798</v>
      </c>
      <c r="AC4544" t="s">
        <v>799</v>
      </c>
      <c r="AD4544">
        <v>128396</v>
      </c>
    </row>
    <row r="4545" spans="1:30" x14ac:dyDescent="0.25">
      <c r="A4545" t="s">
        <v>1538</v>
      </c>
      <c r="D4545" t="s">
        <v>180</v>
      </c>
      <c r="E4545" t="s">
        <v>1539</v>
      </c>
      <c r="F4545" t="s">
        <v>782</v>
      </c>
      <c r="H4545" t="s">
        <v>811</v>
      </c>
      <c r="M4545" t="s">
        <v>744</v>
      </c>
      <c r="N4545" t="s">
        <v>745</v>
      </c>
      <c r="O4545">
        <v>0</v>
      </c>
      <c r="P4545" t="s">
        <v>816</v>
      </c>
      <c r="Q4545" t="s">
        <v>86</v>
      </c>
      <c r="R4545" t="s">
        <v>86</v>
      </c>
      <c r="S4545" s="71">
        <v>45425</v>
      </c>
      <c r="T4545" s="94">
        <v>0.36458333333333331</v>
      </c>
      <c r="U4545" s="71">
        <v>45425</v>
      </c>
      <c r="V4545" s="94">
        <v>0.40625</v>
      </c>
      <c r="W4545">
        <v>60</v>
      </c>
      <c r="X4545">
        <v>1</v>
      </c>
      <c r="Y4545" t="s">
        <v>35</v>
      </c>
      <c r="AB4545" t="s">
        <v>947</v>
      </c>
      <c r="AC4545" t="s">
        <v>948</v>
      </c>
      <c r="AD4545">
        <v>96099</v>
      </c>
    </row>
    <row r="4546" spans="1:30" x14ac:dyDescent="0.25">
      <c r="A4546" t="s">
        <v>1538</v>
      </c>
      <c r="D4546" t="s">
        <v>180</v>
      </c>
      <c r="E4546" t="s">
        <v>1539</v>
      </c>
      <c r="F4546" t="s">
        <v>782</v>
      </c>
      <c r="H4546" t="s">
        <v>811</v>
      </c>
      <c r="M4546" t="s">
        <v>744</v>
      </c>
      <c r="N4546" t="s">
        <v>745</v>
      </c>
      <c r="O4546">
        <v>0</v>
      </c>
      <c r="P4546" t="s">
        <v>819</v>
      </c>
      <c r="Q4546" t="s">
        <v>86</v>
      </c>
      <c r="R4546" t="s">
        <v>86</v>
      </c>
      <c r="S4546" s="71">
        <v>45425</v>
      </c>
      <c r="T4546" s="94">
        <v>0.42708333333333331</v>
      </c>
      <c r="U4546" s="71">
        <v>45425</v>
      </c>
      <c r="V4546" s="94">
        <v>0.51041666666666663</v>
      </c>
      <c r="W4546">
        <v>120</v>
      </c>
      <c r="X4546">
        <v>2</v>
      </c>
      <c r="Y4546" t="s">
        <v>35</v>
      </c>
      <c r="AB4546" t="s">
        <v>1007</v>
      </c>
      <c r="AC4546" t="s">
        <v>1008</v>
      </c>
      <c r="AD4546">
        <v>96714</v>
      </c>
    </row>
    <row r="4547" spans="1:30" x14ac:dyDescent="0.25">
      <c r="A4547" t="s">
        <v>1538</v>
      </c>
      <c r="D4547" t="s">
        <v>180</v>
      </c>
      <c r="E4547" t="s">
        <v>1539</v>
      </c>
      <c r="F4547" t="s">
        <v>782</v>
      </c>
      <c r="H4547" t="s">
        <v>811</v>
      </c>
      <c r="M4547" t="s">
        <v>789</v>
      </c>
      <c r="N4547" t="s">
        <v>777</v>
      </c>
      <c r="P4547" t="s">
        <v>790</v>
      </c>
      <c r="S4547" s="71">
        <v>45425</v>
      </c>
      <c r="T4547" s="94">
        <v>0.42708333333333331</v>
      </c>
      <c r="U4547" s="71">
        <v>45425</v>
      </c>
      <c r="V4547" s="94">
        <v>0.51041666666666663</v>
      </c>
      <c r="W4547">
        <v>13.02</v>
      </c>
      <c r="X4547">
        <v>0.217</v>
      </c>
      <c r="Y4547" t="s">
        <v>35</v>
      </c>
      <c r="AD4547">
        <v>96714</v>
      </c>
    </row>
    <row r="4548" spans="1:30" x14ac:dyDescent="0.25">
      <c r="A4548" t="s">
        <v>1538</v>
      </c>
      <c r="D4548" t="s">
        <v>180</v>
      </c>
      <c r="E4548" t="s">
        <v>1539</v>
      </c>
      <c r="F4548" t="s">
        <v>782</v>
      </c>
      <c r="H4548" t="s">
        <v>811</v>
      </c>
      <c r="M4548" t="s">
        <v>744</v>
      </c>
      <c r="N4548" t="s">
        <v>745</v>
      </c>
      <c r="O4548">
        <v>0</v>
      </c>
      <c r="P4548" t="s">
        <v>819</v>
      </c>
      <c r="Q4548" t="s">
        <v>86</v>
      </c>
      <c r="R4548" t="s">
        <v>86</v>
      </c>
      <c r="S4548" s="71">
        <v>45425</v>
      </c>
      <c r="T4548" s="94">
        <v>0.52083333333333337</v>
      </c>
      <c r="U4548" s="71">
        <v>45425</v>
      </c>
      <c r="V4548" s="94">
        <v>0.5625</v>
      </c>
      <c r="W4548">
        <v>60</v>
      </c>
      <c r="X4548">
        <v>1</v>
      </c>
      <c r="Y4548" t="s">
        <v>35</v>
      </c>
      <c r="AB4548" t="s">
        <v>1544</v>
      </c>
      <c r="AC4548" t="s">
        <v>1545</v>
      </c>
      <c r="AD4548">
        <v>124697</v>
      </c>
    </row>
    <row r="4549" spans="1:30" x14ac:dyDescent="0.25">
      <c r="A4549" t="s">
        <v>1538</v>
      </c>
      <c r="D4549" t="s">
        <v>180</v>
      </c>
      <c r="E4549" t="s">
        <v>1539</v>
      </c>
      <c r="F4549" t="s">
        <v>782</v>
      </c>
      <c r="H4549" t="s">
        <v>811</v>
      </c>
      <c r="M4549" t="s">
        <v>789</v>
      </c>
      <c r="N4549" t="s">
        <v>777</v>
      </c>
      <c r="P4549" t="s">
        <v>790</v>
      </c>
      <c r="S4549" s="71">
        <v>45425</v>
      </c>
      <c r="T4549" s="94">
        <v>0.52083333333333337</v>
      </c>
      <c r="U4549" s="71">
        <v>45425</v>
      </c>
      <c r="V4549" s="94">
        <v>0.5625</v>
      </c>
      <c r="W4549">
        <v>4.34</v>
      </c>
      <c r="X4549">
        <v>7.2333333E-2</v>
      </c>
      <c r="Y4549" t="s">
        <v>35</v>
      </c>
      <c r="AD4549">
        <v>124697</v>
      </c>
    </row>
    <row r="4550" spans="1:30" x14ac:dyDescent="0.25">
      <c r="A4550" t="s">
        <v>1538</v>
      </c>
      <c r="D4550" t="s">
        <v>180</v>
      </c>
      <c r="E4550" t="s">
        <v>1539</v>
      </c>
      <c r="F4550" t="s">
        <v>782</v>
      </c>
      <c r="H4550" t="s">
        <v>811</v>
      </c>
      <c r="M4550" t="s">
        <v>744</v>
      </c>
      <c r="N4550" t="s">
        <v>745</v>
      </c>
      <c r="O4550">
        <v>0</v>
      </c>
      <c r="P4550" t="s">
        <v>1199</v>
      </c>
      <c r="Q4550" t="s">
        <v>1200</v>
      </c>
      <c r="R4550" t="s">
        <v>1201</v>
      </c>
      <c r="S4550" s="71">
        <v>45425</v>
      </c>
      <c r="T4550" s="94">
        <v>0.58333333333333337</v>
      </c>
      <c r="U4550" s="71">
        <v>45425</v>
      </c>
      <c r="V4550" s="94">
        <v>0.66666666666666663</v>
      </c>
      <c r="W4550">
        <v>120</v>
      </c>
      <c r="X4550">
        <v>2</v>
      </c>
      <c r="Y4550" t="s">
        <v>34</v>
      </c>
      <c r="AB4550" t="s">
        <v>1897</v>
      </c>
      <c r="AC4550" t="s">
        <v>1898</v>
      </c>
      <c r="AD4550">
        <v>124660</v>
      </c>
    </row>
    <row r="4551" spans="1:30" x14ac:dyDescent="0.25">
      <c r="A4551" t="s">
        <v>1538</v>
      </c>
      <c r="D4551" t="s">
        <v>180</v>
      </c>
      <c r="E4551" t="s">
        <v>1539</v>
      </c>
      <c r="F4551" t="s">
        <v>782</v>
      </c>
      <c r="H4551" t="s">
        <v>811</v>
      </c>
      <c r="M4551" t="s">
        <v>744</v>
      </c>
      <c r="N4551" t="s">
        <v>745</v>
      </c>
      <c r="O4551">
        <v>0</v>
      </c>
      <c r="P4551" t="s">
        <v>783</v>
      </c>
      <c r="Q4551" t="s">
        <v>86</v>
      </c>
      <c r="R4551" t="s">
        <v>86</v>
      </c>
      <c r="S4551" s="71">
        <v>45426</v>
      </c>
      <c r="T4551" s="94">
        <v>0.29166666666666669</v>
      </c>
      <c r="U4551" s="71">
        <v>45426</v>
      </c>
      <c r="V4551" s="94">
        <v>0.375</v>
      </c>
      <c r="W4551">
        <v>120</v>
      </c>
      <c r="X4551">
        <v>2</v>
      </c>
      <c r="Y4551" t="s">
        <v>35</v>
      </c>
      <c r="AB4551" t="s">
        <v>906</v>
      </c>
      <c r="AC4551" t="s">
        <v>907</v>
      </c>
      <c r="AD4551">
        <v>123422</v>
      </c>
    </row>
    <row r="4552" spans="1:30" x14ac:dyDescent="0.25">
      <c r="A4552" t="s">
        <v>1538</v>
      </c>
      <c r="D4552" t="s">
        <v>180</v>
      </c>
      <c r="E4552" t="s">
        <v>1539</v>
      </c>
      <c r="F4552" t="s">
        <v>782</v>
      </c>
      <c r="H4552" t="s">
        <v>811</v>
      </c>
      <c r="M4552" t="s">
        <v>744</v>
      </c>
      <c r="N4552" t="s">
        <v>745</v>
      </c>
      <c r="O4552">
        <v>0</v>
      </c>
      <c r="P4552" t="s">
        <v>791</v>
      </c>
      <c r="Q4552" t="s">
        <v>85</v>
      </c>
      <c r="R4552" t="s">
        <v>792</v>
      </c>
      <c r="S4552" s="71">
        <v>45426</v>
      </c>
      <c r="T4552" s="94">
        <v>0.39583333333333331</v>
      </c>
      <c r="U4552" s="71">
        <v>45426</v>
      </c>
      <c r="V4552" s="94">
        <v>0.47916666666666669</v>
      </c>
      <c r="W4552">
        <v>120</v>
      </c>
      <c r="X4552">
        <v>2</v>
      </c>
      <c r="Y4552" t="s">
        <v>34</v>
      </c>
      <c r="AB4552" t="s">
        <v>1546</v>
      </c>
      <c r="AC4552" t="s">
        <v>1547</v>
      </c>
      <c r="AD4552">
        <v>95443</v>
      </c>
    </row>
    <row r="4553" spans="1:30" x14ac:dyDescent="0.25">
      <c r="A4553" t="s">
        <v>1538</v>
      </c>
      <c r="D4553" t="s">
        <v>180</v>
      </c>
      <c r="E4553" t="s">
        <v>1539</v>
      </c>
      <c r="F4553" t="s">
        <v>782</v>
      </c>
      <c r="H4553" t="s">
        <v>811</v>
      </c>
      <c r="M4553" t="s">
        <v>776</v>
      </c>
      <c r="N4553" t="s">
        <v>777</v>
      </c>
      <c r="P4553" t="s">
        <v>795</v>
      </c>
      <c r="Q4553" t="s">
        <v>85</v>
      </c>
      <c r="R4553" t="s">
        <v>792</v>
      </c>
      <c r="S4553" s="71">
        <v>45426</v>
      </c>
      <c r="T4553" s="94">
        <v>0.39583333333333331</v>
      </c>
      <c r="U4553" s="71">
        <v>45426</v>
      </c>
      <c r="V4553" s="94">
        <v>0.47916666666666669</v>
      </c>
      <c r="W4553">
        <v>9</v>
      </c>
      <c r="X4553">
        <v>0.15</v>
      </c>
      <c r="Y4553" t="s">
        <v>34</v>
      </c>
      <c r="AB4553" t="s">
        <v>1546</v>
      </c>
      <c r="AC4553" t="s">
        <v>1547</v>
      </c>
      <c r="AD4553">
        <v>95443</v>
      </c>
    </row>
    <row r="4554" spans="1:30" x14ac:dyDescent="0.25">
      <c r="A4554" t="s">
        <v>1538</v>
      </c>
      <c r="D4554" t="s">
        <v>180</v>
      </c>
      <c r="E4554" t="s">
        <v>1539</v>
      </c>
      <c r="F4554" t="s">
        <v>782</v>
      </c>
      <c r="H4554" t="s">
        <v>811</v>
      </c>
      <c r="M4554" t="s">
        <v>789</v>
      </c>
      <c r="N4554" t="s">
        <v>777</v>
      </c>
      <c r="P4554" t="s">
        <v>790</v>
      </c>
      <c r="S4554" s="71">
        <v>45426</v>
      </c>
      <c r="T4554" s="94">
        <v>0.39583333333333331</v>
      </c>
      <c r="U4554" s="71">
        <v>45426</v>
      </c>
      <c r="V4554" s="94">
        <v>0.47916666666666669</v>
      </c>
      <c r="W4554">
        <v>2.5299999999999998</v>
      </c>
      <c r="X4554">
        <v>4.2166666999999998E-2</v>
      </c>
      <c r="Y4554" t="s">
        <v>34</v>
      </c>
      <c r="AD4554">
        <v>95443</v>
      </c>
    </row>
    <row r="4555" spans="1:30" x14ac:dyDescent="0.25">
      <c r="A4555" t="s">
        <v>1538</v>
      </c>
      <c r="D4555" t="s">
        <v>180</v>
      </c>
      <c r="E4555" t="s">
        <v>1539</v>
      </c>
      <c r="F4555" t="s">
        <v>782</v>
      </c>
      <c r="H4555" t="s">
        <v>811</v>
      </c>
      <c r="M4555" t="s">
        <v>744</v>
      </c>
      <c r="N4555" t="s">
        <v>745</v>
      </c>
      <c r="O4555">
        <v>0</v>
      </c>
      <c r="P4555" t="s">
        <v>783</v>
      </c>
      <c r="Q4555" t="s">
        <v>86</v>
      </c>
      <c r="R4555" t="s">
        <v>86</v>
      </c>
      <c r="S4555" s="71">
        <v>45426</v>
      </c>
      <c r="T4555" s="94">
        <v>0.5</v>
      </c>
      <c r="U4555" s="71">
        <v>45426</v>
      </c>
      <c r="V4555" s="94">
        <v>0.58333333333333337</v>
      </c>
      <c r="W4555">
        <v>120</v>
      </c>
      <c r="X4555">
        <v>2</v>
      </c>
      <c r="Y4555" t="s">
        <v>35</v>
      </c>
      <c r="AB4555" t="s">
        <v>836</v>
      </c>
      <c r="AC4555" t="s">
        <v>837</v>
      </c>
      <c r="AD4555">
        <v>96857</v>
      </c>
    </row>
    <row r="4556" spans="1:30" x14ac:dyDescent="0.25">
      <c r="A4556" t="s">
        <v>1538</v>
      </c>
      <c r="D4556" t="s">
        <v>180</v>
      </c>
      <c r="E4556" t="s">
        <v>1539</v>
      </c>
      <c r="F4556" t="s">
        <v>782</v>
      </c>
      <c r="H4556" t="s">
        <v>811</v>
      </c>
      <c r="M4556" t="s">
        <v>776</v>
      </c>
      <c r="N4556" t="s">
        <v>777</v>
      </c>
      <c r="P4556" t="s">
        <v>788</v>
      </c>
      <c r="Q4556" t="s">
        <v>86</v>
      </c>
      <c r="R4556" t="s">
        <v>86</v>
      </c>
      <c r="S4556" s="71">
        <v>45426</v>
      </c>
      <c r="T4556" s="94">
        <v>0.5</v>
      </c>
      <c r="U4556" s="71">
        <v>45426</v>
      </c>
      <c r="V4556" s="94">
        <v>0.58333333333333337</v>
      </c>
      <c r="W4556">
        <v>6</v>
      </c>
      <c r="X4556">
        <v>0.1</v>
      </c>
      <c r="Y4556" t="s">
        <v>35</v>
      </c>
      <c r="AB4556" t="s">
        <v>836</v>
      </c>
      <c r="AC4556" t="s">
        <v>837</v>
      </c>
      <c r="AD4556">
        <v>96857</v>
      </c>
    </row>
    <row r="4557" spans="1:30" x14ac:dyDescent="0.25">
      <c r="A4557" t="s">
        <v>1538</v>
      </c>
      <c r="D4557" t="s">
        <v>180</v>
      </c>
      <c r="E4557" t="s">
        <v>1539</v>
      </c>
      <c r="F4557" t="s">
        <v>782</v>
      </c>
      <c r="H4557" t="s">
        <v>811</v>
      </c>
      <c r="M4557" t="s">
        <v>789</v>
      </c>
      <c r="N4557" t="s">
        <v>777</v>
      </c>
      <c r="P4557" t="s">
        <v>790</v>
      </c>
      <c r="S4557" s="71">
        <v>45426</v>
      </c>
      <c r="T4557" s="94">
        <v>0.5</v>
      </c>
      <c r="U4557" s="71">
        <v>45426</v>
      </c>
      <c r="V4557" s="94">
        <v>0.58333333333333337</v>
      </c>
      <c r="W4557">
        <v>5.24</v>
      </c>
      <c r="X4557">
        <v>8.7333332999999999E-2</v>
      </c>
      <c r="Y4557" t="s">
        <v>35</v>
      </c>
      <c r="AD4557">
        <v>96857</v>
      </c>
    </row>
    <row r="4558" spans="1:30" x14ac:dyDescent="0.25">
      <c r="A4558" t="s">
        <v>1538</v>
      </c>
      <c r="D4558" t="s">
        <v>180</v>
      </c>
      <c r="E4558" t="s">
        <v>1539</v>
      </c>
      <c r="F4558" t="s">
        <v>782</v>
      </c>
      <c r="H4558" t="s">
        <v>811</v>
      </c>
      <c r="M4558" t="s">
        <v>744</v>
      </c>
      <c r="N4558" t="s">
        <v>745</v>
      </c>
      <c r="O4558">
        <v>0</v>
      </c>
      <c r="P4558" t="s">
        <v>791</v>
      </c>
      <c r="Q4558" t="s">
        <v>85</v>
      </c>
      <c r="R4558" t="s">
        <v>792</v>
      </c>
      <c r="S4558" s="71">
        <v>45426</v>
      </c>
      <c r="T4558" s="94">
        <v>0.59375</v>
      </c>
      <c r="U4558" s="71">
        <v>45426</v>
      </c>
      <c r="V4558" s="94">
        <v>0.67708333333333337</v>
      </c>
      <c r="W4558">
        <v>120</v>
      </c>
      <c r="X4558">
        <v>2</v>
      </c>
      <c r="Y4558" t="s">
        <v>34</v>
      </c>
      <c r="AB4558" t="s">
        <v>1548</v>
      </c>
      <c r="AC4558" t="s">
        <v>1549</v>
      </c>
      <c r="AD4558">
        <v>96851</v>
      </c>
    </row>
    <row r="4559" spans="1:30" x14ac:dyDescent="0.25">
      <c r="A4559" t="s">
        <v>1538</v>
      </c>
      <c r="D4559" t="s">
        <v>180</v>
      </c>
      <c r="E4559" t="s">
        <v>1539</v>
      </c>
      <c r="F4559" t="s">
        <v>782</v>
      </c>
      <c r="H4559" t="s">
        <v>811</v>
      </c>
      <c r="M4559" t="s">
        <v>776</v>
      </c>
      <c r="N4559" t="s">
        <v>777</v>
      </c>
      <c r="P4559" t="s">
        <v>795</v>
      </c>
      <c r="Q4559" t="s">
        <v>85</v>
      </c>
      <c r="R4559" t="s">
        <v>792</v>
      </c>
      <c r="S4559" s="71">
        <v>45426</v>
      </c>
      <c r="T4559" s="94">
        <v>0.59375</v>
      </c>
      <c r="U4559" s="71">
        <v>45426</v>
      </c>
      <c r="V4559" s="94">
        <v>0.67708333333333337</v>
      </c>
      <c r="W4559">
        <v>6</v>
      </c>
      <c r="X4559">
        <v>0.1</v>
      </c>
      <c r="Y4559" t="s">
        <v>34</v>
      </c>
      <c r="AB4559" t="s">
        <v>1548</v>
      </c>
      <c r="AC4559" t="s">
        <v>1549</v>
      </c>
      <c r="AD4559">
        <v>96851</v>
      </c>
    </row>
    <row r="4560" spans="1:30" x14ac:dyDescent="0.25">
      <c r="A4560" t="s">
        <v>1538</v>
      </c>
      <c r="D4560" t="s">
        <v>180</v>
      </c>
      <c r="E4560" t="s">
        <v>1539</v>
      </c>
      <c r="F4560" t="s">
        <v>782</v>
      </c>
      <c r="H4560" t="s">
        <v>811</v>
      </c>
      <c r="M4560" t="s">
        <v>789</v>
      </c>
      <c r="N4560" t="s">
        <v>777</v>
      </c>
      <c r="P4560" t="s">
        <v>790</v>
      </c>
      <c r="S4560" s="71">
        <v>45426</v>
      </c>
      <c r="T4560" s="94">
        <v>0.59375</v>
      </c>
      <c r="U4560" s="71">
        <v>45426</v>
      </c>
      <c r="V4560" s="94">
        <v>0.67708333333333337</v>
      </c>
      <c r="W4560">
        <v>1.36</v>
      </c>
      <c r="X4560">
        <v>2.2666667000000001E-2</v>
      </c>
      <c r="Y4560" t="s">
        <v>34</v>
      </c>
      <c r="AD4560">
        <v>96851</v>
      </c>
    </row>
    <row r="4561" spans="1:30" x14ac:dyDescent="0.25">
      <c r="A4561" t="s">
        <v>1538</v>
      </c>
      <c r="D4561" t="s">
        <v>180</v>
      </c>
      <c r="E4561" t="s">
        <v>1539</v>
      </c>
      <c r="F4561" t="s">
        <v>782</v>
      </c>
      <c r="H4561" t="s">
        <v>811</v>
      </c>
      <c r="M4561" t="s">
        <v>744</v>
      </c>
      <c r="N4561" t="s">
        <v>796</v>
      </c>
      <c r="O4561">
        <v>0</v>
      </c>
      <c r="P4561" t="s">
        <v>797</v>
      </c>
      <c r="Q4561" t="s">
        <v>747</v>
      </c>
      <c r="R4561" t="s">
        <v>747</v>
      </c>
      <c r="S4561" s="71">
        <v>45426</v>
      </c>
      <c r="T4561" s="94">
        <v>0.69791666666666663</v>
      </c>
      <c r="U4561" s="71">
        <v>45426</v>
      </c>
      <c r="V4561" s="94">
        <v>0.75</v>
      </c>
      <c r="W4561">
        <v>75</v>
      </c>
      <c r="X4561">
        <v>1.25</v>
      </c>
      <c r="AB4561" t="s">
        <v>798</v>
      </c>
      <c r="AC4561" t="s">
        <v>799</v>
      </c>
      <c r="AD4561">
        <v>128709</v>
      </c>
    </row>
    <row r="4562" spans="1:30" x14ac:dyDescent="0.25">
      <c r="A4562" t="s">
        <v>1538</v>
      </c>
      <c r="D4562" t="s">
        <v>180</v>
      </c>
      <c r="E4562" t="s">
        <v>1539</v>
      </c>
      <c r="F4562" t="s">
        <v>782</v>
      </c>
      <c r="H4562" t="s">
        <v>811</v>
      </c>
      <c r="M4562" t="s">
        <v>744</v>
      </c>
      <c r="N4562" t="s">
        <v>796</v>
      </c>
      <c r="O4562">
        <v>0</v>
      </c>
      <c r="P4562" t="s">
        <v>797</v>
      </c>
      <c r="Q4562" t="s">
        <v>747</v>
      </c>
      <c r="R4562" t="s">
        <v>747</v>
      </c>
      <c r="S4562" s="71">
        <v>45427</v>
      </c>
      <c r="T4562" s="94">
        <v>0.375</v>
      </c>
      <c r="U4562" s="71">
        <v>45427</v>
      </c>
      <c r="V4562" s="94">
        <v>0.41666666666666669</v>
      </c>
      <c r="W4562">
        <v>60</v>
      </c>
      <c r="X4562">
        <v>1</v>
      </c>
      <c r="AB4562" t="s">
        <v>798</v>
      </c>
      <c r="AC4562" t="s">
        <v>799</v>
      </c>
      <c r="AD4562">
        <v>129035</v>
      </c>
    </row>
    <row r="4563" spans="1:30" x14ac:dyDescent="0.25">
      <c r="A4563" t="s">
        <v>1538</v>
      </c>
      <c r="D4563" t="s">
        <v>180</v>
      </c>
      <c r="E4563" t="s">
        <v>1539</v>
      </c>
      <c r="F4563" t="s">
        <v>782</v>
      </c>
      <c r="H4563" t="s">
        <v>811</v>
      </c>
      <c r="M4563" t="s">
        <v>744</v>
      </c>
      <c r="N4563" t="s">
        <v>745</v>
      </c>
      <c r="O4563">
        <v>0</v>
      </c>
      <c r="P4563" t="s">
        <v>819</v>
      </c>
      <c r="Q4563" t="s">
        <v>86</v>
      </c>
      <c r="R4563" t="s">
        <v>86</v>
      </c>
      <c r="S4563" s="71">
        <v>45427</v>
      </c>
      <c r="T4563" s="94">
        <v>0.41666666666666669</v>
      </c>
      <c r="U4563" s="71">
        <v>45427</v>
      </c>
      <c r="V4563" s="94">
        <v>0.45833333333333331</v>
      </c>
      <c r="W4563">
        <v>60</v>
      </c>
      <c r="X4563">
        <v>1</v>
      </c>
      <c r="Y4563" t="s">
        <v>35</v>
      </c>
      <c r="AB4563" t="s">
        <v>1544</v>
      </c>
      <c r="AC4563" t="s">
        <v>1545</v>
      </c>
      <c r="AD4563">
        <v>101655</v>
      </c>
    </row>
    <row r="4564" spans="1:30" x14ac:dyDescent="0.25">
      <c r="A4564" t="s">
        <v>1538</v>
      </c>
      <c r="D4564" t="s">
        <v>180</v>
      </c>
      <c r="E4564" t="s">
        <v>1539</v>
      </c>
      <c r="F4564" t="s">
        <v>782</v>
      </c>
      <c r="H4564" t="s">
        <v>811</v>
      </c>
      <c r="M4564" t="s">
        <v>744</v>
      </c>
      <c r="N4564" t="s">
        <v>745</v>
      </c>
      <c r="O4564">
        <v>0</v>
      </c>
      <c r="P4564" t="s">
        <v>783</v>
      </c>
      <c r="Q4564" t="s">
        <v>86</v>
      </c>
      <c r="R4564" t="s">
        <v>86</v>
      </c>
      <c r="S4564" s="71">
        <v>45427</v>
      </c>
      <c r="T4564" s="94">
        <v>0.47916666666666669</v>
      </c>
      <c r="U4564" s="71">
        <v>45427</v>
      </c>
      <c r="V4564" s="94">
        <v>0.52083333333333337</v>
      </c>
      <c r="W4564">
        <v>60</v>
      </c>
      <c r="X4564">
        <v>1</v>
      </c>
      <c r="Y4564" t="s">
        <v>35</v>
      </c>
      <c r="AB4564" t="s">
        <v>1234</v>
      </c>
      <c r="AC4564" t="s">
        <v>1235</v>
      </c>
      <c r="AD4564">
        <v>120783</v>
      </c>
    </row>
    <row r="4565" spans="1:30" x14ac:dyDescent="0.25">
      <c r="A4565" t="s">
        <v>1538</v>
      </c>
      <c r="D4565" t="s">
        <v>180</v>
      </c>
      <c r="E4565" t="s">
        <v>1539</v>
      </c>
      <c r="F4565" t="s">
        <v>782</v>
      </c>
      <c r="H4565" t="s">
        <v>811</v>
      </c>
      <c r="M4565" t="s">
        <v>789</v>
      </c>
      <c r="N4565" t="s">
        <v>777</v>
      </c>
      <c r="P4565" t="s">
        <v>790</v>
      </c>
      <c r="S4565" s="71">
        <v>45427</v>
      </c>
      <c r="T4565" s="94">
        <v>0.47916666666666669</v>
      </c>
      <c r="U4565" s="71">
        <v>45427</v>
      </c>
      <c r="V4565" s="94">
        <v>0.52083333333333337</v>
      </c>
      <c r="W4565">
        <v>4.6399999999999997</v>
      </c>
      <c r="X4565">
        <v>7.7333333000000004E-2</v>
      </c>
      <c r="Y4565" t="s">
        <v>35</v>
      </c>
      <c r="AD4565">
        <v>120783</v>
      </c>
    </row>
    <row r="4566" spans="1:30" x14ac:dyDescent="0.25">
      <c r="A4566" t="s">
        <v>1506</v>
      </c>
      <c r="D4566" t="s">
        <v>224</v>
      </c>
      <c r="E4566" t="s">
        <v>1507</v>
      </c>
      <c r="F4566" t="s">
        <v>1508</v>
      </c>
      <c r="H4566" t="s">
        <v>811</v>
      </c>
      <c r="M4566" t="s">
        <v>744</v>
      </c>
      <c r="N4566" t="s">
        <v>745</v>
      </c>
      <c r="O4566">
        <v>0</v>
      </c>
      <c r="P4566" t="s">
        <v>746</v>
      </c>
      <c r="Q4566" t="s">
        <v>747</v>
      </c>
      <c r="R4566" t="s">
        <v>747</v>
      </c>
      <c r="S4566" s="71">
        <v>45414</v>
      </c>
      <c r="T4566" s="94">
        <v>0.45833333333333331</v>
      </c>
      <c r="U4566" s="71">
        <v>45414</v>
      </c>
      <c r="V4566" s="94">
        <v>0.625</v>
      </c>
      <c r="W4566">
        <v>240</v>
      </c>
      <c r="X4566">
        <v>4</v>
      </c>
      <c r="AB4566" t="s">
        <v>772</v>
      </c>
      <c r="AC4566" t="s">
        <v>773</v>
      </c>
      <c r="AD4566">
        <v>115653</v>
      </c>
    </row>
    <row r="4567" spans="1:30" x14ac:dyDescent="0.25">
      <c r="A4567" t="s">
        <v>1506</v>
      </c>
      <c r="D4567" t="s">
        <v>224</v>
      </c>
      <c r="E4567" t="s">
        <v>1507</v>
      </c>
      <c r="F4567" t="s">
        <v>1508</v>
      </c>
      <c r="H4567" t="s">
        <v>811</v>
      </c>
      <c r="M4567" t="s">
        <v>744</v>
      </c>
      <c r="N4567" t="s">
        <v>745</v>
      </c>
      <c r="O4567">
        <v>0</v>
      </c>
      <c r="P4567" t="s">
        <v>746</v>
      </c>
      <c r="Q4567" t="s">
        <v>747</v>
      </c>
      <c r="R4567" t="s">
        <v>747</v>
      </c>
      <c r="S4567" s="71">
        <v>45427</v>
      </c>
      <c r="T4567" s="94">
        <v>0.375</v>
      </c>
      <c r="U4567" s="71">
        <v>45427</v>
      </c>
      <c r="V4567" s="94">
        <v>0.54166666666666663</v>
      </c>
      <c r="W4567">
        <v>240</v>
      </c>
      <c r="X4567">
        <v>4</v>
      </c>
      <c r="AB4567" t="s">
        <v>774</v>
      </c>
      <c r="AC4567" t="s">
        <v>775</v>
      </c>
      <c r="AD4567">
        <v>100245</v>
      </c>
    </row>
    <row r="4568" spans="1:30" x14ac:dyDescent="0.25">
      <c r="A4568" t="s">
        <v>1555</v>
      </c>
      <c r="D4568" t="s">
        <v>251</v>
      </c>
      <c r="E4568" t="s">
        <v>1556</v>
      </c>
      <c r="F4568" t="s">
        <v>764</v>
      </c>
      <c r="H4568" t="s">
        <v>743</v>
      </c>
      <c r="M4568" t="s">
        <v>744</v>
      </c>
      <c r="N4568" t="s">
        <v>745</v>
      </c>
      <c r="O4568">
        <v>0</v>
      </c>
      <c r="P4568" t="s">
        <v>765</v>
      </c>
      <c r="Q4568" t="s">
        <v>747</v>
      </c>
      <c r="R4568" t="s">
        <v>747</v>
      </c>
      <c r="S4568" s="71">
        <v>45414</v>
      </c>
      <c r="T4568" s="94">
        <v>0.33333333333333331</v>
      </c>
      <c r="U4568" s="71">
        <v>45414</v>
      </c>
      <c r="V4568" s="94">
        <v>0.625</v>
      </c>
      <c r="W4568">
        <v>420</v>
      </c>
      <c r="X4568">
        <v>7</v>
      </c>
      <c r="AB4568" t="s">
        <v>766</v>
      </c>
      <c r="AC4568" t="s">
        <v>767</v>
      </c>
      <c r="AD4568">
        <v>90688</v>
      </c>
    </row>
    <row r="4569" spans="1:30" x14ac:dyDescent="0.25">
      <c r="A4569" t="s">
        <v>1555</v>
      </c>
      <c r="D4569" t="s">
        <v>251</v>
      </c>
      <c r="E4569" t="s">
        <v>1556</v>
      </c>
      <c r="F4569" t="s">
        <v>764</v>
      </c>
      <c r="H4569" t="s">
        <v>743</v>
      </c>
      <c r="M4569" t="s">
        <v>744</v>
      </c>
      <c r="N4569" t="s">
        <v>745</v>
      </c>
      <c r="O4569">
        <v>0</v>
      </c>
      <c r="P4569" t="s">
        <v>765</v>
      </c>
      <c r="Q4569" t="s">
        <v>747</v>
      </c>
      <c r="R4569" t="s">
        <v>747</v>
      </c>
      <c r="S4569" s="71">
        <v>45415</v>
      </c>
      <c r="T4569" s="94">
        <v>0.35416666666666669</v>
      </c>
      <c r="U4569" s="71">
        <v>45415</v>
      </c>
      <c r="V4569" s="94">
        <v>0.64583333333333337</v>
      </c>
      <c r="W4569">
        <v>420</v>
      </c>
      <c r="X4569">
        <v>7</v>
      </c>
      <c r="AB4569" t="s">
        <v>766</v>
      </c>
      <c r="AC4569" t="s">
        <v>767</v>
      </c>
      <c r="AD4569">
        <v>93587</v>
      </c>
    </row>
    <row r="4570" spans="1:30" x14ac:dyDescent="0.25">
      <c r="A4570" t="s">
        <v>1555</v>
      </c>
      <c r="D4570" t="s">
        <v>251</v>
      </c>
      <c r="E4570" t="s">
        <v>1556</v>
      </c>
      <c r="F4570" t="s">
        <v>764</v>
      </c>
      <c r="H4570" t="s">
        <v>743</v>
      </c>
      <c r="M4570" t="s">
        <v>744</v>
      </c>
      <c r="N4570" t="s">
        <v>745</v>
      </c>
      <c r="O4570">
        <v>0</v>
      </c>
      <c r="P4570" t="s">
        <v>765</v>
      </c>
      <c r="Q4570" t="s">
        <v>747</v>
      </c>
      <c r="R4570" t="s">
        <v>747</v>
      </c>
      <c r="S4570" s="71">
        <v>45419</v>
      </c>
      <c r="T4570" s="94">
        <v>0.33333333333333331</v>
      </c>
      <c r="U4570" s="71">
        <v>45419</v>
      </c>
      <c r="V4570" s="94">
        <v>0.625</v>
      </c>
      <c r="W4570">
        <v>420</v>
      </c>
      <c r="X4570">
        <v>7</v>
      </c>
      <c r="AB4570" t="s">
        <v>766</v>
      </c>
      <c r="AC4570" t="s">
        <v>767</v>
      </c>
      <c r="AD4570">
        <v>93557</v>
      </c>
    </row>
    <row r="4571" spans="1:30" x14ac:dyDescent="0.25">
      <c r="A4571" t="s">
        <v>1555</v>
      </c>
      <c r="D4571" t="s">
        <v>251</v>
      </c>
      <c r="E4571" t="s">
        <v>1556</v>
      </c>
      <c r="F4571" t="s">
        <v>764</v>
      </c>
      <c r="H4571" t="s">
        <v>743</v>
      </c>
      <c r="M4571" t="s">
        <v>744</v>
      </c>
      <c r="N4571" t="s">
        <v>745</v>
      </c>
      <c r="O4571">
        <v>0</v>
      </c>
      <c r="P4571" t="s">
        <v>765</v>
      </c>
      <c r="Q4571" t="s">
        <v>747</v>
      </c>
      <c r="R4571" t="s">
        <v>747</v>
      </c>
      <c r="S4571" s="71">
        <v>45420</v>
      </c>
      <c r="T4571" s="94">
        <v>0.33333333333333331</v>
      </c>
      <c r="U4571" s="71">
        <v>45420</v>
      </c>
      <c r="V4571" s="94">
        <v>0.625</v>
      </c>
      <c r="W4571">
        <v>420</v>
      </c>
      <c r="X4571">
        <v>7</v>
      </c>
      <c r="AB4571" t="s">
        <v>766</v>
      </c>
      <c r="AC4571" t="s">
        <v>767</v>
      </c>
      <c r="AD4571">
        <v>93558</v>
      </c>
    </row>
    <row r="4572" spans="1:30" x14ac:dyDescent="0.25">
      <c r="A4572" t="s">
        <v>1555</v>
      </c>
      <c r="D4572" t="s">
        <v>251</v>
      </c>
      <c r="E4572" t="s">
        <v>1556</v>
      </c>
      <c r="F4572" t="s">
        <v>764</v>
      </c>
      <c r="H4572" t="s">
        <v>743</v>
      </c>
      <c r="M4572" t="s">
        <v>744</v>
      </c>
      <c r="N4572" t="s">
        <v>745</v>
      </c>
      <c r="O4572">
        <v>0</v>
      </c>
      <c r="P4572" t="s">
        <v>765</v>
      </c>
      <c r="Q4572" t="s">
        <v>747</v>
      </c>
      <c r="R4572" t="s">
        <v>747</v>
      </c>
      <c r="S4572" s="71">
        <v>45421</v>
      </c>
      <c r="T4572" s="94">
        <v>0.33333333333333331</v>
      </c>
      <c r="U4572" s="71">
        <v>45421</v>
      </c>
      <c r="V4572" s="94">
        <v>0.625</v>
      </c>
      <c r="W4572">
        <v>420</v>
      </c>
      <c r="X4572">
        <v>7</v>
      </c>
      <c r="AB4572" t="s">
        <v>766</v>
      </c>
      <c r="AC4572" t="s">
        <v>767</v>
      </c>
      <c r="AD4572">
        <v>93559</v>
      </c>
    </row>
    <row r="4573" spans="1:30" x14ac:dyDescent="0.25">
      <c r="A4573" t="s">
        <v>1555</v>
      </c>
      <c r="D4573" t="s">
        <v>251</v>
      </c>
      <c r="E4573" t="s">
        <v>1556</v>
      </c>
      <c r="F4573" t="s">
        <v>764</v>
      </c>
      <c r="H4573" t="s">
        <v>743</v>
      </c>
      <c r="M4573" t="s">
        <v>744</v>
      </c>
      <c r="N4573" t="s">
        <v>745</v>
      </c>
      <c r="O4573">
        <v>0</v>
      </c>
      <c r="P4573" t="s">
        <v>765</v>
      </c>
      <c r="Q4573" t="s">
        <v>747</v>
      </c>
      <c r="R4573" t="s">
        <v>747</v>
      </c>
      <c r="S4573" s="71">
        <v>45422</v>
      </c>
      <c r="T4573" s="94">
        <v>0.35416666666666669</v>
      </c>
      <c r="U4573" s="71">
        <v>45422</v>
      </c>
      <c r="V4573" s="94">
        <v>0.64583333333333337</v>
      </c>
      <c r="W4573">
        <v>420</v>
      </c>
      <c r="X4573">
        <v>7</v>
      </c>
      <c r="AB4573" t="s">
        <v>766</v>
      </c>
      <c r="AC4573" t="s">
        <v>767</v>
      </c>
      <c r="AD4573">
        <v>96549</v>
      </c>
    </row>
    <row r="4574" spans="1:30" x14ac:dyDescent="0.25">
      <c r="A4574" t="s">
        <v>1555</v>
      </c>
      <c r="D4574" t="s">
        <v>251</v>
      </c>
      <c r="E4574" t="s">
        <v>1556</v>
      </c>
      <c r="F4574" t="s">
        <v>764</v>
      </c>
      <c r="H4574" t="s">
        <v>743</v>
      </c>
      <c r="M4574" t="s">
        <v>744</v>
      </c>
      <c r="N4574" t="s">
        <v>745</v>
      </c>
      <c r="O4574">
        <v>0</v>
      </c>
      <c r="P4574" t="s">
        <v>765</v>
      </c>
      <c r="Q4574" t="s">
        <v>747</v>
      </c>
      <c r="R4574" t="s">
        <v>747</v>
      </c>
      <c r="S4574" s="71">
        <v>45426</v>
      </c>
      <c r="T4574" s="94">
        <v>0.33333333333333331</v>
      </c>
      <c r="U4574" s="71">
        <v>45426</v>
      </c>
      <c r="V4574" s="94">
        <v>0.625</v>
      </c>
      <c r="W4574">
        <v>420</v>
      </c>
      <c r="X4574">
        <v>7</v>
      </c>
      <c r="AB4574" t="s">
        <v>766</v>
      </c>
      <c r="AC4574" t="s">
        <v>767</v>
      </c>
      <c r="AD4574">
        <v>96519</v>
      </c>
    </row>
    <row r="4575" spans="1:30" x14ac:dyDescent="0.25">
      <c r="A4575" t="s">
        <v>1555</v>
      </c>
      <c r="D4575" t="s">
        <v>251</v>
      </c>
      <c r="E4575" t="s">
        <v>1556</v>
      </c>
      <c r="F4575" t="s">
        <v>764</v>
      </c>
      <c r="H4575" t="s">
        <v>743</v>
      </c>
      <c r="M4575" t="s">
        <v>744</v>
      </c>
      <c r="N4575" t="s">
        <v>745</v>
      </c>
      <c r="O4575">
        <v>0</v>
      </c>
      <c r="P4575" t="s">
        <v>765</v>
      </c>
      <c r="Q4575" t="s">
        <v>747</v>
      </c>
      <c r="R4575" t="s">
        <v>747</v>
      </c>
      <c r="S4575" s="71">
        <v>45427</v>
      </c>
      <c r="T4575" s="94">
        <v>0.35416666666666669</v>
      </c>
      <c r="U4575" s="71">
        <v>45427</v>
      </c>
      <c r="V4575" s="94">
        <v>0.66666666666666663</v>
      </c>
      <c r="W4575">
        <v>450</v>
      </c>
      <c r="X4575">
        <v>7.5</v>
      </c>
      <c r="AB4575" t="s">
        <v>766</v>
      </c>
      <c r="AC4575" t="s">
        <v>767</v>
      </c>
      <c r="AD4575">
        <v>96520</v>
      </c>
    </row>
    <row r="4576" spans="1:30" x14ac:dyDescent="0.25">
      <c r="A4576" t="s">
        <v>1552</v>
      </c>
      <c r="D4576" t="s">
        <v>242</v>
      </c>
      <c r="E4576" t="s">
        <v>1553</v>
      </c>
      <c r="F4576" t="s">
        <v>1554</v>
      </c>
      <c r="H4576" t="s">
        <v>743</v>
      </c>
      <c r="M4576" t="s">
        <v>744</v>
      </c>
      <c r="N4576" t="s">
        <v>745</v>
      </c>
      <c r="O4576">
        <v>0</v>
      </c>
      <c r="P4576" t="s">
        <v>765</v>
      </c>
      <c r="Q4576" t="s">
        <v>747</v>
      </c>
      <c r="R4576" t="s">
        <v>747</v>
      </c>
      <c r="S4576" s="71">
        <v>45414</v>
      </c>
      <c r="T4576" s="94">
        <v>0.375</v>
      </c>
      <c r="U4576" s="71">
        <v>45414</v>
      </c>
      <c r="V4576" s="94">
        <v>0.47916666666666669</v>
      </c>
      <c r="W4576">
        <v>150</v>
      </c>
      <c r="X4576">
        <v>2.5</v>
      </c>
      <c r="AB4576" t="s">
        <v>766</v>
      </c>
      <c r="AC4576" t="s">
        <v>767</v>
      </c>
      <c r="AD4576">
        <v>124711</v>
      </c>
    </row>
    <row r="4577" spans="1:30" x14ac:dyDescent="0.25">
      <c r="A4577" t="s">
        <v>1552</v>
      </c>
      <c r="D4577" t="s">
        <v>242</v>
      </c>
      <c r="E4577" t="s">
        <v>1553</v>
      </c>
      <c r="F4577" t="s">
        <v>1554</v>
      </c>
      <c r="H4577" t="s">
        <v>743</v>
      </c>
      <c r="M4577" t="s">
        <v>744</v>
      </c>
      <c r="N4577" t="s">
        <v>745</v>
      </c>
      <c r="O4577">
        <v>0</v>
      </c>
      <c r="P4577" t="s">
        <v>746</v>
      </c>
      <c r="Q4577" t="s">
        <v>747</v>
      </c>
      <c r="R4577" t="s">
        <v>747</v>
      </c>
      <c r="S4577" s="71">
        <v>45414</v>
      </c>
      <c r="T4577" s="94">
        <v>0.52083333333333337</v>
      </c>
      <c r="U4577" s="71">
        <v>45414</v>
      </c>
      <c r="V4577" s="94">
        <v>0.58333333333333337</v>
      </c>
      <c r="W4577">
        <v>90</v>
      </c>
      <c r="X4577">
        <v>1.5</v>
      </c>
      <c r="AB4577" t="s">
        <v>772</v>
      </c>
      <c r="AC4577" t="s">
        <v>773</v>
      </c>
      <c r="AD4577">
        <v>115815</v>
      </c>
    </row>
    <row r="4578" spans="1:30" x14ac:dyDescent="0.25">
      <c r="A4578" t="s">
        <v>1552</v>
      </c>
      <c r="D4578" t="s">
        <v>242</v>
      </c>
      <c r="E4578" t="s">
        <v>1553</v>
      </c>
      <c r="F4578" t="s">
        <v>1554</v>
      </c>
      <c r="H4578" t="s">
        <v>743</v>
      </c>
      <c r="M4578" t="s">
        <v>744</v>
      </c>
      <c r="N4578" t="s">
        <v>745</v>
      </c>
      <c r="O4578">
        <v>0</v>
      </c>
      <c r="P4578" t="s">
        <v>765</v>
      </c>
      <c r="Q4578" t="s">
        <v>747</v>
      </c>
      <c r="R4578" t="s">
        <v>747</v>
      </c>
      <c r="S4578" s="71">
        <v>45414</v>
      </c>
      <c r="T4578" s="94">
        <v>0.61458333333333337</v>
      </c>
      <c r="U4578" s="71">
        <v>45414</v>
      </c>
      <c r="V4578" s="94">
        <v>0.66666666666666663</v>
      </c>
      <c r="W4578">
        <v>75</v>
      </c>
      <c r="X4578">
        <v>1.25</v>
      </c>
      <c r="AB4578" t="s">
        <v>766</v>
      </c>
      <c r="AC4578" t="s">
        <v>767</v>
      </c>
      <c r="AD4578">
        <v>124712</v>
      </c>
    </row>
    <row r="4579" spans="1:30" x14ac:dyDescent="0.25">
      <c r="A4579" t="s">
        <v>1552</v>
      </c>
      <c r="D4579" t="s">
        <v>242</v>
      </c>
      <c r="E4579" t="s">
        <v>1553</v>
      </c>
      <c r="F4579" t="s">
        <v>1554</v>
      </c>
      <c r="H4579" t="s">
        <v>743</v>
      </c>
      <c r="M4579" t="s">
        <v>744</v>
      </c>
      <c r="N4579" t="s">
        <v>745</v>
      </c>
      <c r="O4579">
        <v>0</v>
      </c>
      <c r="P4579" t="s">
        <v>746</v>
      </c>
      <c r="Q4579" t="s">
        <v>747</v>
      </c>
      <c r="R4579" t="s">
        <v>747</v>
      </c>
      <c r="S4579" s="71">
        <v>45418</v>
      </c>
      <c r="T4579" s="94">
        <v>0.375</v>
      </c>
      <c r="U4579" s="71">
        <v>45418</v>
      </c>
      <c r="V4579" s="94">
        <v>0.58333333333333337</v>
      </c>
      <c r="W4579">
        <v>300</v>
      </c>
      <c r="X4579">
        <v>5</v>
      </c>
      <c r="AB4579" t="s">
        <v>772</v>
      </c>
      <c r="AC4579" t="s">
        <v>773</v>
      </c>
      <c r="AD4579">
        <v>110219</v>
      </c>
    </row>
    <row r="4580" spans="1:30" x14ac:dyDescent="0.25">
      <c r="A4580" t="s">
        <v>1552</v>
      </c>
      <c r="D4580" t="s">
        <v>242</v>
      </c>
      <c r="E4580" t="s">
        <v>1553</v>
      </c>
      <c r="F4580" t="s">
        <v>1554</v>
      </c>
      <c r="H4580" t="s">
        <v>743</v>
      </c>
      <c r="M4580" t="s">
        <v>744</v>
      </c>
      <c r="N4580" t="s">
        <v>745</v>
      </c>
      <c r="O4580">
        <v>0</v>
      </c>
      <c r="P4580" t="s">
        <v>746</v>
      </c>
      <c r="Q4580" t="s">
        <v>747</v>
      </c>
      <c r="R4580" t="s">
        <v>747</v>
      </c>
      <c r="S4580" s="71">
        <v>45419</v>
      </c>
      <c r="T4580" s="94">
        <v>0.375</v>
      </c>
      <c r="U4580" s="71">
        <v>45419</v>
      </c>
      <c r="V4580" s="94">
        <v>0.58333333333333337</v>
      </c>
      <c r="W4580">
        <v>300</v>
      </c>
      <c r="X4580">
        <v>5</v>
      </c>
      <c r="AB4580" t="s">
        <v>772</v>
      </c>
      <c r="AC4580" t="s">
        <v>773</v>
      </c>
      <c r="AD4580">
        <v>110220</v>
      </c>
    </row>
    <row r="4581" spans="1:30" x14ac:dyDescent="0.25">
      <c r="A4581" t="s">
        <v>1552</v>
      </c>
      <c r="D4581" t="s">
        <v>242</v>
      </c>
      <c r="E4581" t="s">
        <v>1553</v>
      </c>
      <c r="F4581" t="s">
        <v>1554</v>
      </c>
      <c r="H4581" t="s">
        <v>743</v>
      </c>
      <c r="M4581" t="s">
        <v>744</v>
      </c>
      <c r="N4581" t="s">
        <v>745</v>
      </c>
      <c r="O4581">
        <v>0</v>
      </c>
      <c r="P4581" t="s">
        <v>750</v>
      </c>
      <c r="Q4581" t="s">
        <v>747</v>
      </c>
      <c r="R4581" t="s">
        <v>747</v>
      </c>
      <c r="S4581" s="71">
        <v>45422</v>
      </c>
      <c r="T4581" s="94">
        <v>0.375</v>
      </c>
      <c r="U4581" s="71">
        <v>45422</v>
      </c>
      <c r="V4581" s="94">
        <v>0.45833333333333331</v>
      </c>
      <c r="W4581">
        <v>120</v>
      </c>
      <c r="X4581">
        <v>2</v>
      </c>
      <c r="AB4581" t="s">
        <v>751</v>
      </c>
      <c r="AC4581" t="s">
        <v>752</v>
      </c>
      <c r="AD4581">
        <v>126404</v>
      </c>
    </row>
    <row r="4582" spans="1:30" x14ac:dyDescent="0.25">
      <c r="A4582" t="s">
        <v>1552</v>
      </c>
      <c r="D4582" t="s">
        <v>242</v>
      </c>
      <c r="E4582" t="s">
        <v>1553</v>
      </c>
      <c r="F4582" t="s">
        <v>1554</v>
      </c>
      <c r="H4582" t="s">
        <v>743</v>
      </c>
      <c r="M4582" t="s">
        <v>744</v>
      </c>
      <c r="N4582" t="s">
        <v>745</v>
      </c>
      <c r="O4582">
        <v>0</v>
      </c>
      <c r="P4582" t="s">
        <v>746</v>
      </c>
      <c r="Q4582" t="s">
        <v>747</v>
      </c>
      <c r="R4582" t="s">
        <v>747</v>
      </c>
      <c r="S4582" s="71">
        <v>45425</v>
      </c>
      <c r="T4582" s="94">
        <v>0.375</v>
      </c>
      <c r="U4582" s="71">
        <v>45425</v>
      </c>
      <c r="V4582" s="94">
        <v>0.58333333333333337</v>
      </c>
      <c r="W4582">
        <v>300</v>
      </c>
      <c r="X4582">
        <v>5</v>
      </c>
      <c r="AB4582" t="s">
        <v>772</v>
      </c>
      <c r="AC4582" t="s">
        <v>773</v>
      </c>
      <c r="AD4582">
        <v>115842</v>
      </c>
    </row>
    <row r="4583" spans="1:30" x14ac:dyDescent="0.25">
      <c r="A4583" t="s">
        <v>1552</v>
      </c>
      <c r="D4583" t="s">
        <v>242</v>
      </c>
      <c r="E4583" t="s">
        <v>1553</v>
      </c>
      <c r="F4583" t="s">
        <v>1554</v>
      </c>
      <c r="H4583" t="s">
        <v>743</v>
      </c>
      <c r="M4583" t="s">
        <v>744</v>
      </c>
      <c r="N4583" t="s">
        <v>745</v>
      </c>
      <c r="O4583">
        <v>0</v>
      </c>
      <c r="P4583" t="s">
        <v>746</v>
      </c>
      <c r="Q4583" t="s">
        <v>747</v>
      </c>
      <c r="R4583" t="s">
        <v>747</v>
      </c>
      <c r="S4583" s="71">
        <v>45426</v>
      </c>
      <c r="T4583" s="94">
        <v>0.375</v>
      </c>
      <c r="U4583" s="71">
        <v>45426</v>
      </c>
      <c r="V4583" s="94">
        <v>0.58333333333333337</v>
      </c>
      <c r="W4583">
        <v>300</v>
      </c>
      <c r="X4583">
        <v>5</v>
      </c>
      <c r="AB4583" t="s">
        <v>772</v>
      </c>
      <c r="AC4583" t="s">
        <v>773</v>
      </c>
      <c r="AD4583">
        <v>115843</v>
      </c>
    </row>
    <row r="4584" spans="1:30" x14ac:dyDescent="0.25">
      <c r="A4584" t="s">
        <v>1557</v>
      </c>
      <c r="D4584" t="s">
        <v>179</v>
      </c>
      <c r="E4584" t="s">
        <v>1558</v>
      </c>
      <c r="F4584" t="s">
        <v>1559</v>
      </c>
      <c r="H4584" t="s">
        <v>743</v>
      </c>
      <c r="M4584" t="s">
        <v>744</v>
      </c>
      <c r="N4584" t="s">
        <v>745</v>
      </c>
      <c r="O4584">
        <v>0</v>
      </c>
      <c r="P4584" t="s">
        <v>746</v>
      </c>
      <c r="Q4584" t="s">
        <v>747</v>
      </c>
      <c r="R4584" t="s">
        <v>747</v>
      </c>
      <c r="S4584" s="71">
        <v>45414</v>
      </c>
      <c r="T4584" s="94">
        <v>0.375</v>
      </c>
      <c r="U4584" s="71">
        <v>45414</v>
      </c>
      <c r="V4584" s="94">
        <v>0.58333333333333337</v>
      </c>
      <c r="W4584">
        <v>300</v>
      </c>
      <c r="X4584">
        <v>5</v>
      </c>
      <c r="AB4584" t="s">
        <v>1560</v>
      </c>
      <c r="AC4584" t="s">
        <v>1561</v>
      </c>
      <c r="AD4584">
        <v>116416</v>
      </c>
    </row>
    <row r="4585" spans="1:30" x14ac:dyDescent="0.25">
      <c r="A4585" t="s">
        <v>1557</v>
      </c>
      <c r="D4585" t="s">
        <v>179</v>
      </c>
      <c r="E4585" t="s">
        <v>1558</v>
      </c>
      <c r="F4585" t="s">
        <v>1559</v>
      </c>
      <c r="H4585" t="s">
        <v>743</v>
      </c>
      <c r="M4585" t="s">
        <v>744</v>
      </c>
      <c r="N4585" t="s">
        <v>745</v>
      </c>
      <c r="O4585">
        <v>0</v>
      </c>
      <c r="P4585" t="s">
        <v>746</v>
      </c>
      <c r="Q4585" t="s">
        <v>747</v>
      </c>
      <c r="R4585" t="s">
        <v>747</v>
      </c>
      <c r="S4585" s="71">
        <v>45418</v>
      </c>
      <c r="T4585" s="94">
        <v>0.375</v>
      </c>
      <c r="U4585" s="71">
        <v>45418</v>
      </c>
      <c r="V4585" s="94">
        <v>0.58333333333333337</v>
      </c>
      <c r="W4585">
        <v>300</v>
      </c>
      <c r="X4585">
        <v>5</v>
      </c>
      <c r="AB4585" t="s">
        <v>1560</v>
      </c>
      <c r="AC4585" t="s">
        <v>1561</v>
      </c>
      <c r="AD4585">
        <v>103450</v>
      </c>
    </row>
    <row r="4586" spans="1:30" x14ac:dyDescent="0.25">
      <c r="A4586" t="s">
        <v>1557</v>
      </c>
      <c r="D4586" t="s">
        <v>179</v>
      </c>
      <c r="E4586" t="s">
        <v>1558</v>
      </c>
      <c r="F4586" t="s">
        <v>1559</v>
      </c>
      <c r="H4586" t="s">
        <v>743</v>
      </c>
      <c r="M4586" t="s">
        <v>744</v>
      </c>
      <c r="N4586" t="s">
        <v>745</v>
      </c>
      <c r="O4586">
        <v>0</v>
      </c>
      <c r="P4586" t="s">
        <v>746</v>
      </c>
      <c r="Q4586" t="s">
        <v>747</v>
      </c>
      <c r="R4586" t="s">
        <v>747</v>
      </c>
      <c r="S4586" s="71">
        <v>45419</v>
      </c>
      <c r="T4586" s="94">
        <v>0.375</v>
      </c>
      <c r="U4586" s="71">
        <v>45419</v>
      </c>
      <c r="V4586" s="94">
        <v>0.58333333333333337</v>
      </c>
      <c r="W4586">
        <v>300</v>
      </c>
      <c r="X4586">
        <v>5</v>
      </c>
      <c r="AB4586" t="s">
        <v>1560</v>
      </c>
      <c r="AC4586" t="s">
        <v>1561</v>
      </c>
      <c r="AD4586">
        <v>103228</v>
      </c>
    </row>
    <row r="4587" spans="1:30" x14ac:dyDescent="0.25">
      <c r="A4587" t="s">
        <v>1557</v>
      </c>
      <c r="D4587" t="s">
        <v>179</v>
      </c>
      <c r="E4587" t="s">
        <v>1558</v>
      </c>
      <c r="F4587" t="s">
        <v>1559</v>
      </c>
      <c r="H4587" t="s">
        <v>743</v>
      </c>
      <c r="M4587" t="s">
        <v>744</v>
      </c>
      <c r="N4587" t="s">
        <v>745</v>
      </c>
      <c r="O4587">
        <v>0</v>
      </c>
      <c r="P4587" t="s">
        <v>746</v>
      </c>
      <c r="Q4587" t="s">
        <v>747</v>
      </c>
      <c r="R4587" t="s">
        <v>747</v>
      </c>
      <c r="S4587" s="71">
        <v>45420</v>
      </c>
      <c r="T4587" s="94">
        <v>0.41666666666666669</v>
      </c>
      <c r="U4587" s="71">
        <v>45420</v>
      </c>
      <c r="V4587" s="94">
        <v>0.5625</v>
      </c>
      <c r="W4587">
        <v>210</v>
      </c>
      <c r="X4587">
        <v>3.5</v>
      </c>
      <c r="AB4587" t="s">
        <v>1186</v>
      </c>
      <c r="AC4587" t="s">
        <v>1187</v>
      </c>
      <c r="AD4587">
        <v>107815</v>
      </c>
    </row>
    <row r="4588" spans="1:30" x14ac:dyDescent="0.25">
      <c r="A4588" t="s">
        <v>1557</v>
      </c>
      <c r="D4588" t="s">
        <v>179</v>
      </c>
      <c r="E4588" t="s">
        <v>1558</v>
      </c>
      <c r="F4588" t="s">
        <v>1559</v>
      </c>
      <c r="H4588" t="s">
        <v>743</v>
      </c>
      <c r="M4588" t="s">
        <v>744</v>
      </c>
      <c r="N4588" t="s">
        <v>745</v>
      </c>
      <c r="O4588">
        <v>0</v>
      </c>
      <c r="P4588" t="s">
        <v>746</v>
      </c>
      <c r="Q4588" t="s">
        <v>747</v>
      </c>
      <c r="R4588" t="s">
        <v>747</v>
      </c>
      <c r="S4588" s="71">
        <v>45421</v>
      </c>
      <c r="T4588" s="94">
        <v>0.375</v>
      </c>
      <c r="U4588" s="71">
        <v>45421</v>
      </c>
      <c r="V4588" s="94">
        <v>0.58333333333333337</v>
      </c>
      <c r="W4588">
        <v>300</v>
      </c>
      <c r="X4588">
        <v>5</v>
      </c>
      <c r="AB4588" t="s">
        <v>1560</v>
      </c>
      <c r="AC4588" t="s">
        <v>1561</v>
      </c>
      <c r="AD4588">
        <v>116417</v>
      </c>
    </row>
    <row r="4589" spans="1:30" x14ac:dyDescent="0.25">
      <c r="A4589" t="s">
        <v>1557</v>
      </c>
      <c r="D4589" t="s">
        <v>179</v>
      </c>
      <c r="E4589" t="s">
        <v>1558</v>
      </c>
      <c r="F4589" t="s">
        <v>1559</v>
      </c>
      <c r="H4589" t="s">
        <v>743</v>
      </c>
      <c r="M4589" t="s">
        <v>744</v>
      </c>
      <c r="N4589" t="s">
        <v>745</v>
      </c>
      <c r="O4589">
        <v>0</v>
      </c>
      <c r="P4589" t="s">
        <v>746</v>
      </c>
      <c r="Q4589" t="s">
        <v>747</v>
      </c>
      <c r="R4589" t="s">
        <v>747</v>
      </c>
      <c r="S4589" s="71">
        <v>45425</v>
      </c>
      <c r="T4589" s="94">
        <v>0.375</v>
      </c>
      <c r="U4589" s="71">
        <v>45425</v>
      </c>
      <c r="V4589" s="94">
        <v>0.58333333333333337</v>
      </c>
      <c r="W4589">
        <v>300</v>
      </c>
      <c r="X4589">
        <v>5</v>
      </c>
      <c r="AB4589" t="s">
        <v>1560</v>
      </c>
      <c r="AC4589" t="s">
        <v>1561</v>
      </c>
      <c r="AD4589">
        <v>103451</v>
      </c>
    </row>
    <row r="4590" spans="1:30" x14ac:dyDescent="0.25">
      <c r="A4590" t="s">
        <v>1557</v>
      </c>
      <c r="D4590" t="s">
        <v>179</v>
      </c>
      <c r="E4590" t="s">
        <v>1558</v>
      </c>
      <c r="F4590" t="s">
        <v>1559</v>
      </c>
      <c r="H4590" t="s">
        <v>743</v>
      </c>
      <c r="M4590" t="s">
        <v>744</v>
      </c>
      <c r="N4590" t="s">
        <v>745</v>
      </c>
      <c r="O4590">
        <v>0</v>
      </c>
      <c r="P4590" t="s">
        <v>746</v>
      </c>
      <c r="Q4590" t="s">
        <v>747</v>
      </c>
      <c r="R4590" t="s">
        <v>747</v>
      </c>
      <c r="S4590" s="71">
        <v>45426</v>
      </c>
      <c r="T4590" s="94">
        <v>0.375</v>
      </c>
      <c r="U4590" s="71">
        <v>45426</v>
      </c>
      <c r="V4590" s="94">
        <v>0.58333333333333337</v>
      </c>
      <c r="W4590">
        <v>300</v>
      </c>
      <c r="X4590">
        <v>5</v>
      </c>
      <c r="AB4590" t="s">
        <v>1560</v>
      </c>
      <c r="AC4590" t="s">
        <v>1561</v>
      </c>
      <c r="AD4590">
        <v>103452</v>
      </c>
    </row>
    <row r="4591" spans="1:30" x14ac:dyDescent="0.25">
      <c r="A4591" t="s">
        <v>1557</v>
      </c>
      <c r="D4591" t="s">
        <v>179</v>
      </c>
      <c r="E4591" t="s">
        <v>1558</v>
      </c>
      <c r="F4591" t="s">
        <v>1559</v>
      </c>
      <c r="H4591" t="s">
        <v>743</v>
      </c>
      <c r="M4591" t="s">
        <v>744</v>
      </c>
      <c r="N4591" t="s">
        <v>745</v>
      </c>
      <c r="O4591">
        <v>0</v>
      </c>
      <c r="P4591" t="s">
        <v>746</v>
      </c>
      <c r="Q4591" t="s">
        <v>747</v>
      </c>
      <c r="R4591" t="s">
        <v>747</v>
      </c>
      <c r="S4591" s="71">
        <v>45427</v>
      </c>
      <c r="T4591" s="94">
        <v>0.41666666666666669</v>
      </c>
      <c r="U4591" s="71">
        <v>45427</v>
      </c>
      <c r="V4591" s="94">
        <v>0.5625</v>
      </c>
      <c r="W4591">
        <v>210</v>
      </c>
      <c r="X4591">
        <v>3.5</v>
      </c>
      <c r="AB4591" t="s">
        <v>1186</v>
      </c>
      <c r="AC4591" t="s">
        <v>1187</v>
      </c>
      <c r="AD4591">
        <v>107816</v>
      </c>
    </row>
    <row r="4592" spans="1:30" x14ac:dyDescent="0.25">
      <c r="A4592" t="s">
        <v>1562</v>
      </c>
      <c r="D4592" t="s">
        <v>257</v>
      </c>
      <c r="E4592" t="s">
        <v>1563</v>
      </c>
      <c r="F4592" t="s">
        <v>782</v>
      </c>
      <c r="H4592" t="s">
        <v>811</v>
      </c>
      <c r="M4592" t="s">
        <v>744</v>
      </c>
      <c r="N4592" t="s">
        <v>796</v>
      </c>
      <c r="O4592">
        <v>0</v>
      </c>
      <c r="P4592" t="s">
        <v>797</v>
      </c>
      <c r="Q4592" t="s">
        <v>747</v>
      </c>
      <c r="R4592" t="s">
        <v>747</v>
      </c>
      <c r="S4592" s="71">
        <v>45418</v>
      </c>
      <c r="T4592" s="94">
        <v>0.375</v>
      </c>
      <c r="U4592" s="71">
        <v>45418</v>
      </c>
      <c r="V4592" s="94">
        <v>0.39583333333333331</v>
      </c>
      <c r="W4592">
        <v>30</v>
      </c>
      <c r="X4592">
        <v>0.5</v>
      </c>
      <c r="AB4592" t="s">
        <v>798</v>
      </c>
      <c r="AC4592" t="s">
        <v>799</v>
      </c>
      <c r="AD4592">
        <v>125869</v>
      </c>
    </row>
    <row r="4593" spans="1:30" x14ac:dyDescent="0.25">
      <c r="A4593" t="s">
        <v>1562</v>
      </c>
      <c r="D4593" t="s">
        <v>257</v>
      </c>
      <c r="E4593" t="s">
        <v>1563</v>
      </c>
      <c r="F4593" t="s">
        <v>782</v>
      </c>
      <c r="H4593" t="s">
        <v>811</v>
      </c>
      <c r="M4593" t="s">
        <v>744</v>
      </c>
      <c r="N4593" t="s">
        <v>745</v>
      </c>
      <c r="O4593">
        <v>0</v>
      </c>
      <c r="P4593" t="s">
        <v>783</v>
      </c>
      <c r="Q4593" t="s">
        <v>86</v>
      </c>
      <c r="R4593" t="s">
        <v>86</v>
      </c>
      <c r="S4593" s="71">
        <v>45418</v>
      </c>
      <c r="T4593" s="94">
        <v>0.39583333333333331</v>
      </c>
      <c r="U4593" s="71">
        <v>45418</v>
      </c>
      <c r="V4593" s="94">
        <v>0.47916666666666669</v>
      </c>
      <c r="W4593">
        <v>120</v>
      </c>
      <c r="X4593">
        <v>2</v>
      </c>
      <c r="Y4593" t="s">
        <v>35</v>
      </c>
      <c r="AB4593" t="s">
        <v>832</v>
      </c>
      <c r="AC4593" t="s">
        <v>833</v>
      </c>
      <c r="AD4593">
        <v>94052</v>
      </c>
    </row>
    <row r="4594" spans="1:30" x14ac:dyDescent="0.25">
      <c r="A4594" t="s">
        <v>1562</v>
      </c>
      <c r="D4594" t="s">
        <v>257</v>
      </c>
      <c r="E4594" t="s">
        <v>1563</v>
      </c>
      <c r="F4594" t="s">
        <v>782</v>
      </c>
      <c r="H4594" t="s">
        <v>811</v>
      </c>
      <c r="M4594" t="s">
        <v>776</v>
      </c>
      <c r="N4594" t="s">
        <v>777</v>
      </c>
      <c r="P4594" t="s">
        <v>788</v>
      </c>
      <c r="Q4594" t="s">
        <v>86</v>
      </c>
      <c r="R4594" t="s">
        <v>86</v>
      </c>
      <c r="S4594" s="71">
        <v>45418</v>
      </c>
      <c r="T4594" s="94">
        <v>0.39583333333333331</v>
      </c>
      <c r="U4594" s="71">
        <v>45418</v>
      </c>
      <c r="V4594" s="94">
        <v>0.47916666666666669</v>
      </c>
      <c r="W4594">
        <v>14</v>
      </c>
      <c r="X4594">
        <v>0.233333333</v>
      </c>
      <c r="Y4594" t="s">
        <v>35</v>
      </c>
      <c r="AB4594" t="s">
        <v>832</v>
      </c>
      <c r="AC4594" t="s">
        <v>833</v>
      </c>
      <c r="AD4594">
        <v>94052</v>
      </c>
    </row>
    <row r="4595" spans="1:30" x14ac:dyDescent="0.25">
      <c r="A4595" t="s">
        <v>1562</v>
      </c>
      <c r="D4595" t="s">
        <v>257</v>
      </c>
      <c r="E4595" t="s">
        <v>1563</v>
      </c>
      <c r="F4595" t="s">
        <v>782</v>
      </c>
      <c r="H4595" t="s">
        <v>811</v>
      </c>
      <c r="M4595" t="s">
        <v>744</v>
      </c>
      <c r="N4595" t="s">
        <v>745</v>
      </c>
      <c r="O4595">
        <v>0</v>
      </c>
      <c r="P4595" t="s">
        <v>783</v>
      </c>
      <c r="Q4595" t="s">
        <v>86</v>
      </c>
      <c r="R4595" t="s">
        <v>86</v>
      </c>
      <c r="S4595" s="71">
        <v>45418</v>
      </c>
      <c r="T4595" s="94">
        <v>0.52083333333333337</v>
      </c>
      <c r="U4595" s="71">
        <v>45418</v>
      </c>
      <c r="V4595" s="94">
        <v>0.60416666666666663</v>
      </c>
      <c r="W4595">
        <v>120</v>
      </c>
      <c r="X4595">
        <v>2</v>
      </c>
      <c r="Y4595" t="s">
        <v>35</v>
      </c>
      <c r="AB4595" t="s">
        <v>1120</v>
      </c>
      <c r="AC4595" t="s">
        <v>1121</v>
      </c>
      <c r="AD4595">
        <v>118539</v>
      </c>
    </row>
    <row r="4596" spans="1:30" x14ac:dyDescent="0.25">
      <c r="A4596" t="s">
        <v>1562</v>
      </c>
      <c r="D4596" t="s">
        <v>257</v>
      </c>
      <c r="E4596" t="s">
        <v>1563</v>
      </c>
      <c r="F4596" t="s">
        <v>782</v>
      </c>
      <c r="H4596" t="s">
        <v>811</v>
      </c>
      <c r="M4596" t="s">
        <v>776</v>
      </c>
      <c r="N4596" t="s">
        <v>777</v>
      </c>
      <c r="P4596" t="s">
        <v>788</v>
      </c>
      <c r="Q4596" t="s">
        <v>86</v>
      </c>
      <c r="R4596" t="s">
        <v>86</v>
      </c>
      <c r="S4596" s="71">
        <v>45418</v>
      </c>
      <c r="T4596" s="94">
        <v>0.52083333333333337</v>
      </c>
      <c r="U4596" s="71">
        <v>45418</v>
      </c>
      <c r="V4596" s="94">
        <v>0.60416666666666663</v>
      </c>
      <c r="W4596">
        <v>13</v>
      </c>
      <c r="X4596">
        <v>0.21666666700000001</v>
      </c>
      <c r="Y4596" t="s">
        <v>35</v>
      </c>
      <c r="AB4596" t="s">
        <v>1120</v>
      </c>
      <c r="AC4596" t="s">
        <v>1121</v>
      </c>
      <c r="AD4596">
        <v>118539</v>
      </c>
    </row>
    <row r="4597" spans="1:30" x14ac:dyDescent="0.25">
      <c r="A4597" t="s">
        <v>1562</v>
      </c>
      <c r="D4597" t="s">
        <v>257</v>
      </c>
      <c r="E4597" t="s">
        <v>1563</v>
      </c>
      <c r="F4597" t="s">
        <v>782</v>
      </c>
      <c r="H4597" t="s">
        <v>811</v>
      </c>
      <c r="M4597" t="s">
        <v>789</v>
      </c>
      <c r="N4597" t="s">
        <v>777</v>
      </c>
      <c r="P4597" t="s">
        <v>790</v>
      </c>
      <c r="S4597" s="71">
        <v>45418</v>
      </c>
      <c r="T4597" s="94">
        <v>0.52083333333333337</v>
      </c>
      <c r="U4597" s="71">
        <v>45418</v>
      </c>
      <c r="V4597" s="94">
        <v>0.60416666666666663</v>
      </c>
      <c r="W4597">
        <v>4.76</v>
      </c>
      <c r="X4597">
        <v>7.9333333000000006E-2</v>
      </c>
      <c r="Y4597" t="s">
        <v>35</v>
      </c>
      <c r="AD4597">
        <v>118539</v>
      </c>
    </row>
    <row r="4598" spans="1:30" x14ac:dyDescent="0.25">
      <c r="A4598" t="s">
        <v>1562</v>
      </c>
      <c r="D4598" t="s">
        <v>257</v>
      </c>
      <c r="E4598" t="s">
        <v>1563</v>
      </c>
      <c r="F4598" t="s">
        <v>782</v>
      </c>
      <c r="H4598" t="s">
        <v>811</v>
      </c>
      <c r="M4598" t="s">
        <v>744</v>
      </c>
      <c r="N4598" t="s">
        <v>745</v>
      </c>
      <c r="O4598">
        <v>0</v>
      </c>
      <c r="P4598" t="s">
        <v>783</v>
      </c>
      <c r="Q4598" t="s">
        <v>86</v>
      </c>
      <c r="R4598" t="s">
        <v>86</v>
      </c>
      <c r="S4598" s="71">
        <v>45418</v>
      </c>
      <c r="T4598" s="94">
        <v>0.625</v>
      </c>
      <c r="U4598" s="71">
        <v>45418</v>
      </c>
      <c r="V4598" s="94">
        <v>0.66666666666666663</v>
      </c>
      <c r="W4598">
        <v>60</v>
      </c>
      <c r="X4598">
        <v>1</v>
      </c>
      <c r="Y4598" t="s">
        <v>35</v>
      </c>
      <c r="AB4598" t="s">
        <v>1686</v>
      </c>
      <c r="AC4598" t="s">
        <v>1687</v>
      </c>
      <c r="AD4598">
        <v>101922</v>
      </c>
    </row>
    <row r="4599" spans="1:30" x14ac:dyDescent="0.25">
      <c r="A4599" t="s">
        <v>1562</v>
      </c>
      <c r="D4599" t="s">
        <v>257</v>
      </c>
      <c r="E4599" t="s">
        <v>1563</v>
      </c>
      <c r="F4599" t="s">
        <v>782</v>
      </c>
      <c r="H4599" t="s">
        <v>811</v>
      </c>
      <c r="M4599" t="s">
        <v>776</v>
      </c>
      <c r="N4599" t="s">
        <v>777</v>
      </c>
      <c r="P4599" t="s">
        <v>788</v>
      </c>
      <c r="Q4599" t="s">
        <v>86</v>
      </c>
      <c r="R4599" t="s">
        <v>86</v>
      </c>
      <c r="S4599" s="71">
        <v>45418</v>
      </c>
      <c r="T4599" s="94">
        <v>0.625</v>
      </c>
      <c r="U4599" s="71">
        <v>45418</v>
      </c>
      <c r="V4599" s="94">
        <v>0.66666666666666663</v>
      </c>
      <c r="W4599">
        <v>8</v>
      </c>
      <c r="X4599">
        <v>0.133333333</v>
      </c>
      <c r="Y4599" t="s">
        <v>35</v>
      </c>
      <c r="AB4599" t="s">
        <v>1686</v>
      </c>
      <c r="AC4599" t="s">
        <v>1687</v>
      </c>
      <c r="AD4599">
        <v>101922</v>
      </c>
    </row>
    <row r="4600" spans="1:30" x14ac:dyDescent="0.25">
      <c r="A4600" t="s">
        <v>1562</v>
      </c>
      <c r="D4600" t="s">
        <v>257</v>
      </c>
      <c r="E4600" t="s">
        <v>1563</v>
      </c>
      <c r="F4600" t="s">
        <v>782</v>
      </c>
      <c r="H4600" t="s">
        <v>811</v>
      </c>
      <c r="M4600" t="s">
        <v>789</v>
      </c>
      <c r="N4600" t="s">
        <v>777</v>
      </c>
      <c r="P4600" t="s">
        <v>790</v>
      </c>
      <c r="S4600" s="71">
        <v>45418</v>
      </c>
      <c r="T4600" s="94">
        <v>0.625</v>
      </c>
      <c r="U4600" s="71">
        <v>45418</v>
      </c>
      <c r="V4600" s="94">
        <v>0.66666666666666663</v>
      </c>
      <c r="W4600">
        <v>3.63</v>
      </c>
      <c r="X4600">
        <v>6.0499999999999998E-2</v>
      </c>
      <c r="Y4600" t="s">
        <v>35</v>
      </c>
      <c r="AD4600">
        <v>101922</v>
      </c>
    </row>
    <row r="4601" spans="1:30" x14ac:dyDescent="0.25">
      <c r="A4601" t="s">
        <v>1562</v>
      </c>
      <c r="D4601" t="s">
        <v>257</v>
      </c>
      <c r="E4601" t="s">
        <v>1563</v>
      </c>
      <c r="F4601" t="s">
        <v>782</v>
      </c>
      <c r="H4601" t="s">
        <v>811</v>
      </c>
      <c r="M4601" t="s">
        <v>744</v>
      </c>
      <c r="N4601" t="s">
        <v>796</v>
      </c>
      <c r="O4601">
        <v>0</v>
      </c>
      <c r="P4601" t="s">
        <v>797</v>
      </c>
      <c r="Q4601" t="s">
        <v>747</v>
      </c>
      <c r="R4601" t="s">
        <v>747</v>
      </c>
      <c r="S4601" s="71">
        <v>45420</v>
      </c>
      <c r="T4601" s="94">
        <v>0.32291666666666669</v>
      </c>
      <c r="U4601" s="71">
        <v>45420</v>
      </c>
      <c r="V4601" s="94">
        <v>0.36458333333333331</v>
      </c>
      <c r="W4601">
        <v>60</v>
      </c>
      <c r="X4601">
        <v>1</v>
      </c>
      <c r="AB4601" t="s">
        <v>798</v>
      </c>
      <c r="AC4601" t="s">
        <v>799</v>
      </c>
      <c r="AD4601">
        <v>126686</v>
      </c>
    </row>
    <row r="4602" spans="1:30" x14ac:dyDescent="0.25">
      <c r="A4602" t="s">
        <v>1562</v>
      </c>
      <c r="D4602" t="s">
        <v>257</v>
      </c>
      <c r="E4602" t="s">
        <v>1563</v>
      </c>
      <c r="F4602" t="s">
        <v>782</v>
      </c>
      <c r="H4602" t="s">
        <v>811</v>
      </c>
      <c r="M4602" t="s">
        <v>744</v>
      </c>
      <c r="N4602" t="s">
        <v>745</v>
      </c>
      <c r="O4602">
        <v>0</v>
      </c>
      <c r="P4602" t="s">
        <v>783</v>
      </c>
      <c r="Q4602" t="s">
        <v>86</v>
      </c>
      <c r="R4602" t="s">
        <v>86</v>
      </c>
      <c r="S4602" s="71">
        <v>45420</v>
      </c>
      <c r="T4602" s="94">
        <v>0.36458333333333331</v>
      </c>
      <c r="U4602" s="71">
        <v>45420</v>
      </c>
      <c r="V4602" s="94">
        <v>0.40625</v>
      </c>
      <c r="W4602">
        <v>60</v>
      </c>
      <c r="X4602">
        <v>1</v>
      </c>
      <c r="Y4602" t="s">
        <v>35</v>
      </c>
      <c r="AB4602" t="s">
        <v>908</v>
      </c>
      <c r="AC4602" t="s">
        <v>909</v>
      </c>
      <c r="AD4602">
        <v>97655</v>
      </c>
    </row>
    <row r="4603" spans="1:30" x14ac:dyDescent="0.25">
      <c r="A4603" t="s">
        <v>1562</v>
      </c>
      <c r="D4603" t="s">
        <v>257</v>
      </c>
      <c r="E4603" t="s">
        <v>1563</v>
      </c>
      <c r="F4603" t="s">
        <v>782</v>
      </c>
      <c r="H4603" t="s">
        <v>811</v>
      </c>
      <c r="M4603" t="s">
        <v>744</v>
      </c>
      <c r="N4603" t="s">
        <v>745</v>
      </c>
      <c r="O4603">
        <v>0</v>
      </c>
      <c r="P4603" t="s">
        <v>783</v>
      </c>
      <c r="Q4603" t="s">
        <v>86</v>
      </c>
      <c r="R4603" t="s">
        <v>86</v>
      </c>
      <c r="S4603" s="71">
        <v>45420</v>
      </c>
      <c r="T4603" s="94">
        <v>0.41666666666666669</v>
      </c>
      <c r="U4603" s="71">
        <v>45420</v>
      </c>
      <c r="V4603" s="94">
        <v>0.5</v>
      </c>
      <c r="W4603">
        <v>120</v>
      </c>
      <c r="X4603">
        <v>2</v>
      </c>
      <c r="Y4603" t="s">
        <v>35</v>
      </c>
      <c r="Z4603" t="s">
        <v>985</v>
      </c>
      <c r="AB4603" t="s">
        <v>1564</v>
      </c>
      <c r="AC4603" t="s">
        <v>1565</v>
      </c>
      <c r="AD4603">
        <v>93296</v>
      </c>
    </row>
    <row r="4604" spans="1:30" x14ac:dyDescent="0.25">
      <c r="A4604" t="s">
        <v>1562</v>
      </c>
      <c r="D4604" t="s">
        <v>257</v>
      </c>
      <c r="E4604" t="s">
        <v>1563</v>
      </c>
      <c r="F4604" t="s">
        <v>782</v>
      </c>
      <c r="H4604" t="s">
        <v>811</v>
      </c>
      <c r="M4604" t="s">
        <v>776</v>
      </c>
      <c r="N4604" t="s">
        <v>777</v>
      </c>
      <c r="P4604" t="s">
        <v>788</v>
      </c>
      <c r="Q4604" t="s">
        <v>86</v>
      </c>
      <c r="R4604" t="s">
        <v>86</v>
      </c>
      <c r="S4604" s="71">
        <v>45420</v>
      </c>
      <c r="T4604" s="94">
        <v>0.41666666666666669</v>
      </c>
      <c r="U4604" s="71">
        <v>45420</v>
      </c>
      <c r="V4604" s="94">
        <v>0.5</v>
      </c>
      <c r="W4604">
        <v>10</v>
      </c>
      <c r="X4604">
        <v>0.16666666699999999</v>
      </c>
      <c r="Y4604" t="s">
        <v>35</v>
      </c>
      <c r="Z4604" t="s">
        <v>985</v>
      </c>
      <c r="AB4604" t="s">
        <v>1564</v>
      </c>
      <c r="AC4604" t="s">
        <v>1565</v>
      </c>
      <c r="AD4604">
        <v>93296</v>
      </c>
    </row>
    <row r="4605" spans="1:30" x14ac:dyDescent="0.25">
      <c r="A4605" t="s">
        <v>1562</v>
      </c>
      <c r="D4605" t="s">
        <v>257</v>
      </c>
      <c r="E4605" t="s">
        <v>1563</v>
      </c>
      <c r="F4605" t="s">
        <v>782</v>
      </c>
      <c r="H4605" t="s">
        <v>811</v>
      </c>
      <c r="M4605" t="s">
        <v>789</v>
      </c>
      <c r="N4605" t="s">
        <v>777</v>
      </c>
      <c r="P4605" t="s">
        <v>790</v>
      </c>
      <c r="S4605" s="71">
        <v>45420</v>
      </c>
      <c r="T4605" s="94">
        <v>0.41666666666666669</v>
      </c>
      <c r="U4605" s="71">
        <v>45420</v>
      </c>
      <c r="V4605" s="94">
        <v>0.5</v>
      </c>
      <c r="W4605">
        <v>2.31</v>
      </c>
      <c r="X4605">
        <v>3.85E-2</v>
      </c>
      <c r="Y4605" t="s">
        <v>35</v>
      </c>
      <c r="AD4605">
        <v>93296</v>
      </c>
    </row>
    <row r="4606" spans="1:30" x14ac:dyDescent="0.25">
      <c r="A4606" t="s">
        <v>1562</v>
      </c>
      <c r="D4606" t="s">
        <v>257</v>
      </c>
      <c r="E4606" t="s">
        <v>1563</v>
      </c>
      <c r="F4606" t="s">
        <v>782</v>
      </c>
      <c r="H4606" t="s">
        <v>811</v>
      </c>
      <c r="M4606" t="s">
        <v>744</v>
      </c>
      <c r="N4606" t="s">
        <v>745</v>
      </c>
      <c r="O4606">
        <v>0</v>
      </c>
      <c r="P4606" t="s">
        <v>783</v>
      </c>
      <c r="Q4606" t="s">
        <v>86</v>
      </c>
      <c r="R4606" t="s">
        <v>86</v>
      </c>
      <c r="S4606" s="71">
        <v>45420</v>
      </c>
      <c r="T4606" s="94">
        <v>0.52083333333333337</v>
      </c>
      <c r="U4606" s="71">
        <v>45420</v>
      </c>
      <c r="V4606" s="94">
        <v>0.5625</v>
      </c>
      <c r="W4606">
        <v>60</v>
      </c>
      <c r="X4606">
        <v>1</v>
      </c>
      <c r="Y4606" t="s">
        <v>35</v>
      </c>
      <c r="AB4606" t="s">
        <v>908</v>
      </c>
      <c r="AC4606" t="s">
        <v>909</v>
      </c>
      <c r="AD4606">
        <v>123485</v>
      </c>
    </row>
    <row r="4607" spans="1:30" x14ac:dyDescent="0.25">
      <c r="A4607" t="s">
        <v>1562</v>
      </c>
      <c r="D4607" t="s">
        <v>257</v>
      </c>
      <c r="E4607" t="s">
        <v>1563</v>
      </c>
      <c r="F4607" t="s">
        <v>782</v>
      </c>
      <c r="H4607" t="s">
        <v>811</v>
      </c>
      <c r="M4607" t="s">
        <v>789</v>
      </c>
      <c r="N4607" t="s">
        <v>777</v>
      </c>
      <c r="P4607" t="s">
        <v>790</v>
      </c>
      <c r="S4607" s="71">
        <v>45420</v>
      </c>
      <c r="T4607" s="94">
        <v>0.52083333333333337</v>
      </c>
      <c r="U4607" s="71">
        <v>45420</v>
      </c>
      <c r="V4607" s="94">
        <v>0.5625</v>
      </c>
      <c r="W4607">
        <v>1.8</v>
      </c>
      <c r="X4607">
        <v>0.03</v>
      </c>
      <c r="Y4607" t="s">
        <v>35</v>
      </c>
      <c r="AD4607">
        <v>123485</v>
      </c>
    </row>
    <row r="4608" spans="1:30" x14ac:dyDescent="0.25">
      <c r="A4608" t="s">
        <v>1562</v>
      </c>
      <c r="D4608" t="s">
        <v>257</v>
      </c>
      <c r="E4608" t="s">
        <v>1563</v>
      </c>
      <c r="F4608" t="s">
        <v>782</v>
      </c>
      <c r="H4608" t="s">
        <v>811</v>
      </c>
      <c r="M4608" t="s">
        <v>744</v>
      </c>
      <c r="N4608" t="s">
        <v>745</v>
      </c>
      <c r="O4608">
        <v>0</v>
      </c>
      <c r="P4608" t="s">
        <v>791</v>
      </c>
      <c r="Q4608" t="s">
        <v>85</v>
      </c>
      <c r="R4608" t="s">
        <v>792</v>
      </c>
      <c r="S4608" s="71">
        <v>45420</v>
      </c>
      <c r="T4608" s="94">
        <v>0.57291666666666663</v>
      </c>
      <c r="U4608" s="71">
        <v>45420</v>
      </c>
      <c r="V4608" s="94">
        <v>0.61458333333333337</v>
      </c>
      <c r="W4608">
        <v>60</v>
      </c>
      <c r="X4608">
        <v>1</v>
      </c>
      <c r="Y4608" t="s">
        <v>34</v>
      </c>
      <c r="AB4608" t="s">
        <v>1296</v>
      </c>
      <c r="AC4608" t="s">
        <v>1297</v>
      </c>
      <c r="AD4608">
        <v>97133</v>
      </c>
    </row>
    <row r="4609" spans="1:30" x14ac:dyDescent="0.25">
      <c r="A4609" t="s">
        <v>1562</v>
      </c>
      <c r="D4609" t="s">
        <v>257</v>
      </c>
      <c r="E4609" t="s">
        <v>1563</v>
      </c>
      <c r="F4609" t="s">
        <v>782</v>
      </c>
      <c r="H4609" t="s">
        <v>811</v>
      </c>
      <c r="M4609" t="s">
        <v>776</v>
      </c>
      <c r="N4609" t="s">
        <v>777</v>
      </c>
      <c r="P4609" t="s">
        <v>795</v>
      </c>
      <c r="Q4609" t="s">
        <v>85</v>
      </c>
      <c r="R4609" t="s">
        <v>792</v>
      </c>
      <c r="S4609" s="71">
        <v>45420</v>
      </c>
      <c r="T4609" s="94">
        <v>0.57291666666666663</v>
      </c>
      <c r="U4609" s="71">
        <v>45420</v>
      </c>
      <c r="V4609" s="94">
        <v>0.61458333333333337</v>
      </c>
      <c r="W4609">
        <v>10</v>
      </c>
      <c r="X4609">
        <v>0.16666666699999999</v>
      </c>
      <c r="Y4609" t="s">
        <v>34</v>
      </c>
      <c r="AB4609" t="s">
        <v>1296</v>
      </c>
      <c r="AC4609" t="s">
        <v>1297</v>
      </c>
      <c r="AD4609">
        <v>97133</v>
      </c>
    </row>
    <row r="4610" spans="1:30" x14ac:dyDescent="0.25">
      <c r="A4610" t="s">
        <v>1562</v>
      </c>
      <c r="D4610" t="s">
        <v>257</v>
      </c>
      <c r="E4610" t="s">
        <v>1563</v>
      </c>
      <c r="F4610" t="s">
        <v>782</v>
      </c>
      <c r="H4610" t="s">
        <v>811</v>
      </c>
      <c r="M4610" t="s">
        <v>789</v>
      </c>
      <c r="N4610" t="s">
        <v>777</v>
      </c>
      <c r="P4610" t="s">
        <v>790</v>
      </c>
      <c r="S4610" s="71">
        <v>45420</v>
      </c>
      <c r="T4610" s="94">
        <v>0.57291666666666663</v>
      </c>
      <c r="U4610" s="71">
        <v>45420</v>
      </c>
      <c r="V4610" s="94">
        <v>0.61458333333333337</v>
      </c>
      <c r="W4610">
        <v>3.37</v>
      </c>
      <c r="X4610">
        <v>5.6166667000000003E-2</v>
      </c>
      <c r="Y4610" t="s">
        <v>34</v>
      </c>
      <c r="AD4610">
        <v>97133</v>
      </c>
    </row>
    <row r="4611" spans="1:30" x14ac:dyDescent="0.25">
      <c r="A4611" t="s">
        <v>1562</v>
      </c>
      <c r="D4611" t="s">
        <v>257</v>
      </c>
      <c r="E4611" t="s">
        <v>1563</v>
      </c>
      <c r="F4611" t="s">
        <v>782</v>
      </c>
      <c r="H4611" t="s">
        <v>811</v>
      </c>
      <c r="M4611" t="s">
        <v>744</v>
      </c>
      <c r="N4611" t="s">
        <v>796</v>
      </c>
      <c r="O4611">
        <v>0</v>
      </c>
      <c r="P4611" t="s">
        <v>797</v>
      </c>
      <c r="Q4611" t="s">
        <v>747</v>
      </c>
      <c r="R4611" t="s">
        <v>747</v>
      </c>
      <c r="S4611" s="71">
        <v>45425</v>
      </c>
      <c r="T4611" s="94">
        <v>0.375</v>
      </c>
      <c r="U4611" s="71">
        <v>45425</v>
      </c>
      <c r="V4611" s="94">
        <v>0.39583333333333331</v>
      </c>
      <c r="W4611">
        <v>30</v>
      </c>
      <c r="X4611">
        <v>0.5</v>
      </c>
      <c r="AB4611" t="s">
        <v>798</v>
      </c>
      <c r="AC4611" t="s">
        <v>799</v>
      </c>
      <c r="AD4611">
        <v>128394</v>
      </c>
    </row>
    <row r="4612" spans="1:30" x14ac:dyDescent="0.25">
      <c r="A4612" t="s">
        <v>1562</v>
      </c>
      <c r="D4612" t="s">
        <v>257</v>
      </c>
      <c r="E4612" t="s">
        <v>1563</v>
      </c>
      <c r="F4612" t="s">
        <v>782</v>
      </c>
      <c r="H4612" t="s">
        <v>811</v>
      </c>
      <c r="M4612" t="s">
        <v>744</v>
      </c>
      <c r="N4612" t="s">
        <v>745</v>
      </c>
      <c r="O4612">
        <v>0</v>
      </c>
      <c r="P4612" t="s">
        <v>783</v>
      </c>
      <c r="Q4612" t="s">
        <v>86</v>
      </c>
      <c r="R4612" t="s">
        <v>86</v>
      </c>
      <c r="S4612" s="71">
        <v>45425</v>
      </c>
      <c r="T4612" s="94">
        <v>0.39583333333333331</v>
      </c>
      <c r="U4612" s="71">
        <v>45425</v>
      </c>
      <c r="V4612" s="94">
        <v>0.47916666666666669</v>
      </c>
      <c r="W4612">
        <v>120</v>
      </c>
      <c r="X4612">
        <v>2</v>
      </c>
      <c r="Y4612" t="s">
        <v>35</v>
      </c>
      <c r="AB4612" t="s">
        <v>832</v>
      </c>
      <c r="AC4612" t="s">
        <v>833</v>
      </c>
      <c r="AD4612">
        <v>96575</v>
      </c>
    </row>
    <row r="4613" spans="1:30" x14ac:dyDescent="0.25">
      <c r="A4613" t="s">
        <v>1562</v>
      </c>
      <c r="D4613" t="s">
        <v>257</v>
      </c>
      <c r="E4613" t="s">
        <v>1563</v>
      </c>
      <c r="F4613" t="s">
        <v>782</v>
      </c>
      <c r="H4613" t="s">
        <v>811</v>
      </c>
      <c r="M4613" t="s">
        <v>776</v>
      </c>
      <c r="N4613" t="s">
        <v>777</v>
      </c>
      <c r="P4613" t="s">
        <v>788</v>
      </c>
      <c r="Q4613" t="s">
        <v>86</v>
      </c>
      <c r="R4613" t="s">
        <v>86</v>
      </c>
      <c r="S4613" s="71">
        <v>45425</v>
      </c>
      <c r="T4613" s="94">
        <v>0.39583333333333331</v>
      </c>
      <c r="U4613" s="71">
        <v>45425</v>
      </c>
      <c r="V4613" s="94">
        <v>0.47916666666666669</v>
      </c>
      <c r="W4613">
        <v>10</v>
      </c>
      <c r="X4613">
        <v>0.16666666699999999</v>
      </c>
      <c r="Y4613" t="s">
        <v>35</v>
      </c>
      <c r="AB4613" t="s">
        <v>832</v>
      </c>
      <c r="AC4613" t="s">
        <v>833</v>
      </c>
      <c r="AD4613">
        <v>96575</v>
      </c>
    </row>
    <row r="4614" spans="1:30" x14ac:dyDescent="0.25">
      <c r="A4614" t="s">
        <v>1562</v>
      </c>
      <c r="D4614" t="s">
        <v>257</v>
      </c>
      <c r="E4614" t="s">
        <v>1563</v>
      </c>
      <c r="F4614" t="s">
        <v>782</v>
      </c>
      <c r="H4614" t="s">
        <v>811</v>
      </c>
      <c r="M4614" t="s">
        <v>744</v>
      </c>
      <c r="N4614" t="s">
        <v>745</v>
      </c>
      <c r="O4614">
        <v>0</v>
      </c>
      <c r="P4614" t="s">
        <v>783</v>
      </c>
      <c r="Q4614" t="s">
        <v>86</v>
      </c>
      <c r="R4614" t="s">
        <v>86</v>
      </c>
      <c r="S4614" s="71">
        <v>45425</v>
      </c>
      <c r="T4614" s="94">
        <v>0.52083333333333337</v>
      </c>
      <c r="U4614" s="71">
        <v>45425</v>
      </c>
      <c r="V4614" s="94">
        <v>0.60416666666666663</v>
      </c>
      <c r="W4614">
        <v>120</v>
      </c>
      <c r="X4614">
        <v>2</v>
      </c>
      <c r="Y4614" t="s">
        <v>35</v>
      </c>
      <c r="AB4614" t="s">
        <v>1120</v>
      </c>
      <c r="AC4614" t="s">
        <v>1121</v>
      </c>
      <c r="AD4614">
        <v>118540</v>
      </c>
    </row>
    <row r="4615" spans="1:30" x14ac:dyDescent="0.25">
      <c r="A4615" t="s">
        <v>1562</v>
      </c>
      <c r="D4615" t="s">
        <v>257</v>
      </c>
      <c r="E4615" t="s">
        <v>1563</v>
      </c>
      <c r="F4615" t="s">
        <v>782</v>
      </c>
      <c r="H4615" t="s">
        <v>811</v>
      </c>
      <c r="M4615" t="s">
        <v>776</v>
      </c>
      <c r="N4615" t="s">
        <v>777</v>
      </c>
      <c r="P4615" t="s">
        <v>788</v>
      </c>
      <c r="Q4615" t="s">
        <v>86</v>
      </c>
      <c r="R4615" t="s">
        <v>86</v>
      </c>
      <c r="S4615" s="71">
        <v>45425</v>
      </c>
      <c r="T4615" s="94">
        <v>0.52083333333333337</v>
      </c>
      <c r="U4615" s="71">
        <v>45425</v>
      </c>
      <c r="V4615" s="94">
        <v>0.60416666666666663</v>
      </c>
      <c r="W4615">
        <v>15</v>
      </c>
      <c r="X4615">
        <v>0.25</v>
      </c>
      <c r="Y4615" t="s">
        <v>35</v>
      </c>
      <c r="AB4615" t="s">
        <v>1120</v>
      </c>
      <c r="AC4615" t="s">
        <v>1121</v>
      </c>
      <c r="AD4615">
        <v>118540</v>
      </c>
    </row>
    <row r="4616" spans="1:30" x14ac:dyDescent="0.25">
      <c r="A4616" t="s">
        <v>1562</v>
      </c>
      <c r="D4616" t="s">
        <v>257</v>
      </c>
      <c r="E4616" t="s">
        <v>1563</v>
      </c>
      <c r="F4616" t="s">
        <v>782</v>
      </c>
      <c r="H4616" t="s">
        <v>811</v>
      </c>
      <c r="M4616" t="s">
        <v>789</v>
      </c>
      <c r="N4616" t="s">
        <v>777</v>
      </c>
      <c r="P4616" t="s">
        <v>790</v>
      </c>
      <c r="S4616" s="71">
        <v>45425</v>
      </c>
      <c r="T4616" s="94">
        <v>0.52083333333333337</v>
      </c>
      <c r="U4616" s="71">
        <v>45425</v>
      </c>
      <c r="V4616" s="94">
        <v>0.60416666666666663</v>
      </c>
      <c r="W4616">
        <v>4.76</v>
      </c>
      <c r="X4616">
        <v>7.9333333000000006E-2</v>
      </c>
      <c r="Y4616" t="s">
        <v>35</v>
      </c>
      <c r="AD4616">
        <v>118540</v>
      </c>
    </row>
    <row r="4617" spans="1:30" x14ac:dyDescent="0.25">
      <c r="A4617" t="s">
        <v>1562</v>
      </c>
      <c r="D4617" t="s">
        <v>257</v>
      </c>
      <c r="E4617" t="s">
        <v>1563</v>
      </c>
      <c r="F4617" t="s">
        <v>782</v>
      </c>
      <c r="H4617" t="s">
        <v>811</v>
      </c>
      <c r="M4617" t="s">
        <v>744</v>
      </c>
      <c r="N4617" t="s">
        <v>745</v>
      </c>
      <c r="O4617">
        <v>0</v>
      </c>
      <c r="P4617" t="s">
        <v>783</v>
      </c>
      <c r="Q4617" t="s">
        <v>86</v>
      </c>
      <c r="R4617" t="s">
        <v>86</v>
      </c>
      <c r="S4617" s="71">
        <v>45425</v>
      </c>
      <c r="T4617" s="94">
        <v>0.625</v>
      </c>
      <c r="U4617" s="71">
        <v>45425</v>
      </c>
      <c r="V4617" s="94">
        <v>0.66666666666666663</v>
      </c>
      <c r="W4617">
        <v>60</v>
      </c>
      <c r="X4617">
        <v>1</v>
      </c>
      <c r="Y4617" t="s">
        <v>35</v>
      </c>
      <c r="AB4617" t="s">
        <v>1686</v>
      </c>
      <c r="AC4617" t="s">
        <v>1687</v>
      </c>
      <c r="AD4617">
        <v>128561</v>
      </c>
    </row>
    <row r="4618" spans="1:30" x14ac:dyDescent="0.25">
      <c r="A4618" t="s">
        <v>1562</v>
      </c>
      <c r="D4618" t="s">
        <v>257</v>
      </c>
      <c r="E4618" t="s">
        <v>1563</v>
      </c>
      <c r="F4618" t="s">
        <v>782</v>
      </c>
      <c r="H4618" t="s">
        <v>811</v>
      </c>
      <c r="M4618" t="s">
        <v>789</v>
      </c>
      <c r="N4618" t="s">
        <v>777</v>
      </c>
      <c r="P4618" t="s">
        <v>790</v>
      </c>
      <c r="S4618" s="71">
        <v>45425</v>
      </c>
      <c r="T4618" s="94">
        <v>0.625</v>
      </c>
      <c r="U4618" s="71">
        <v>45425</v>
      </c>
      <c r="V4618" s="94">
        <v>0.66666666666666663</v>
      </c>
      <c r="W4618">
        <v>3.63</v>
      </c>
      <c r="X4618">
        <v>6.0499999999999998E-2</v>
      </c>
      <c r="Y4618" t="s">
        <v>35</v>
      </c>
      <c r="AD4618">
        <v>128561</v>
      </c>
    </row>
    <row r="4619" spans="1:30" x14ac:dyDescent="0.25">
      <c r="A4619" t="s">
        <v>1562</v>
      </c>
      <c r="D4619" t="s">
        <v>257</v>
      </c>
      <c r="E4619" t="s">
        <v>1563</v>
      </c>
      <c r="F4619" t="s">
        <v>782</v>
      </c>
      <c r="H4619" t="s">
        <v>811</v>
      </c>
      <c r="M4619" t="s">
        <v>744</v>
      </c>
      <c r="N4619" t="s">
        <v>796</v>
      </c>
      <c r="O4619">
        <v>0</v>
      </c>
      <c r="P4619" t="s">
        <v>797</v>
      </c>
      <c r="Q4619" t="s">
        <v>747</v>
      </c>
      <c r="R4619" t="s">
        <v>747</v>
      </c>
      <c r="S4619" s="71">
        <v>45427</v>
      </c>
      <c r="T4619" s="94">
        <v>0.32291666666666669</v>
      </c>
      <c r="U4619" s="71">
        <v>45427</v>
      </c>
      <c r="V4619" s="94">
        <v>0.36458333333333331</v>
      </c>
      <c r="W4619">
        <v>60</v>
      </c>
      <c r="X4619">
        <v>1</v>
      </c>
      <c r="AB4619" t="s">
        <v>798</v>
      </c>
      <c r="AC4619" t="s">
        <v>799</v>
      </c>
      <c r="AD4619">
        <v>129033</v>
      </c>
    </row>
    <row r="4620" spans="1:30" x14ac:dyDescent="0.25">
      <c r="A4620" t="s">
        <v>1562</v>
      </c>
      <c r="D4620" t="s">
        <v>257</v>
      </c>
      <c r="E4620" t="s">
        <v>1563</v>
      </c>
      <c r="F4620" t="s">
        <v>782</v>
      </c>
      <c r="H4620" t="s">
        <v>811</v>
      </c>
      <c r="M4620" t="s">
        <v>744</v>
      </c>
      <c r="N4620" t="s">
        <v>745</v>
      </c>
      <c r="O4620">
        <v>0</v>
      </c>
      <c r="P4620" t="s">
        <v>783</v>
      </c>
      <c r="Q4620" t="s">
        <v>86</v>
      </c>
      <c r="R4620" t="s">
        <v>86</v>
      </c>
      <c r="S4620" s="71">
        <v>45427</v>
      </c>
      <c r="T4620" s="94">
        <v>0.36458333333333331</v>
      </c>
      <c r="U4620" s="71">
        <v>45427</v>
      </c>
      <c r="V4620" s="94">
        <v>0.40625</v>
      </c>
      <c r="W4620">
        <v>60</v>
      </c>
      <c r="X4620">
        <v>1</v>
      </c>
      <c r="Y4620" t="s">
        <v>35</v>
      </c>
      <c r="AB4620" t="s">
        <v>908</v>
      </c>
      <c r="AC4620" t="s">
        <v>909</v>
      </c>
      <c r="AD4620">
        <v>97656</v>
      </c>
    </row>
    <row r="4621" spans="1:30" x14ac:dyDescent="0.25">
      <c r="A4621" t="s">
        <v>1562</v>
      </c>
      <c r="D4621" t="s">
        <v>257</v>
      </c>
      <c r="E4621" t="s">
        <v>1563</v>
      </c>
      <c r="F4621" t="s">
        <v>782</v>
      </c>
      <c r="H4621" t="s">
        <v>811</v>
      </c>
      <c r="M4621" t="s">
        <v>744</v>
      </c>
      <c r="N4621" t="s">
        <v>745</v>
      </c>
      <c r="O4621">
        <v>0</v>
      </c>
      <c r="P4621" t="s">
        <v>783</v>
      </c>
      <c r="Q4621" t="s">
        <v>86</v>
      </c>
      <c r="R4621" t="s">
        <v>86</v>
      </c>
      <c r="S4621" s="71">
        <v>45427</v>
      </c>
      <c r="T4621" s="94">
        <v>0.41666666666666669</v>
      </c>
      <c r="U4621" s="71">
        <v>45427</v>
      </c>
      <c r="V4621" s="94">
        <v>0.5</v>
      </c>
      <c r="W4621">
        <v>120</v>
      </c>
      <c r="X4621">
        <v>2</v>
      </c>
      <c r="Y4621" t="s">
        <v>35</v>
      </c>
      <c r="Z4621" t="s">
        <v>985</v>
      </c>
      <c r="AB4621" t="s">
        <v>1564</v>
      </c>
      <c r="AC4621" t="s">
        <v>1565</v>
      </c>
      <c r="AD4621">
        <v>96225</v>
      </c>
    </row>
    <row r="4622" spans="1:30" x14ac:dyDescent="0.25">
      <c r="A4622" t="s">
        <v>1562</v>
      </c>
      <c r="D4622" t="s">
        <v>257</v>
      </c>
      <c r="E4622" t="s">
        <v>1563</v>
      </c>
      <c r="F4622" t="s">
        <v>782</v>
      </c>
      <c r="H4622" t="s">
        <v>811</v>
      </c>
      <c r="M4622" t="s">
        <v>776</v>
      </c>
      <c r="N4622" t="s">
        <v>777</v>
      </c>
      <c r="P4622" t="s">
        <v>788</v>
      </c>
      <c r="Q4622" t="s">
        <v>86</v>
      </c>
      <c r="R4622" t="s">
        <v>86</v>
      </c>
      <c r="S4622" s="71">
        <v>45427</v>
      </c>
      <c r="T4622" s="94">
        <v>0.41666666666666669</v>
      </c>
      <c r="U4622" s="71">
        <v>45427</v>
      </c>
      <c r="V4622" s="94">
        <v>0.5</v>
      </c>
      <c r="W4622">
        <v>10</v>
      </c>
      <c r="X4622">
        <v>0.16666666699999999</v>
      </c>
      <c r="Y4622" t="s">
        <v>35</v>
      </c>
      <c r="Z4622" t="s">
        <v>985</v>
      </c>
      <c r="AB4622" t="s">
        <v>1564</v>
      </c>
      <c r="AC4622" t="s">
        <v>1565</v>
      </c>
      <c r="AD4622">
        <v>96225</v>
      </c>
    </row>
    <row r="4623" spans="1:30" x14ac:dyDescent="0.25">
      <c r="A4623" t="s">
        <v>1562</v>
      </c>
      <c r="D4623" t="s">
        <v>257</v>
      </c>
      <c r="E4623" t="s">
        <v>1563</v>
      </c>
      <c r="F4623" t="s">
        <v>782</v>
      </c>
      <c r="H4623" t="s">
        <v>811</v>
      </c>
      <c r="M4623" t="s">
        <v>789</v>
      </c>
      <c r="N4623" t="s">
        <v>777</v>
      </c>
      <c r="P4623" t="s">
        <v>790</v>
      </c>
      <c r="S4623" s="71">
        <v>45427</v>
      </c>
      <c r="T4623" s="94">
        <v>0.41666666666666669</v>
      </c>
      <c r="U4623" s="71">
        <v>45427</v>
      </c>
      <c r="V4623" s="94">
        <v>0.5</v>
      </c>
      <c r="W4623">
        <v>2.31</v>
      </c>
      <c r="X4623">
        <v>3.85E-2</v>
      </c>
      <c r="Y4623" t="s">
        <v>35</v>
      </c>
      <c r="AD4623">
        <v>96225</v>
      </c>
    </row>
    <row r="4624" spans="1:30" x14ac:dyDescent="0.25">
      <c r="A4624" t="s">
        <v>1562</v>
      </c>
      <c r="D4624" t="s">
        <v>257</v>
      </c>
      <c r="E4624" t="s">
        <v>1563</v>
      </c>
      <c r="F4624" t="s">
        <v>782</v>
      </c>
      <c r="H4624" t="s">
        <v>811</v>
      </c>
      <c r="M4624" t="s">
        <v>744</v>
      </c>
      <c r="N4624" t="s">
        <v>745</v>
      </c>
      <c r="O4624">
        <v>0</v>
      </c>
      <c r="P4624" t="s">
        <v>783</v>
      </c>
      <c r="Q4624" t="s">
        <v>86</v>
      </c>
      <c r="R4624" t="s">
        <v>86</v>
      </c>
      <c r="S4624" s="71">
        <v>45427</v>
      </c>
      <c r="T4624" s="94">
        <v>0.52083333333333337</v>
      </c>
      <c r="U4624" s="71">
        <v>45427</v>
      </c>
      <c r="V4624" s="94">
        <v>0.5625</v>
      </c>
      <c r="W4624">
        <v>60</v>
      </c>
      <c r="X4624">
        <v>1</v>
      </c>
      <c r="Y4624" t="s">
        <v>35</v>
      </c>
      <c r="AB4624" t="s">
        <v>908</v>
      </c>
      <c r="AC4624" t="s">
        <v>909</v>
      </c>
      <c r="AD4624">
        <v>123486</v>
      </c>
    </row>
    <row r="4625" spans="1:30" x14ac:dyDescent="0.25">
      <c r="A4625" t="s">
        <v>1562</v>
      </c>
      <c r="D4625" t="s">
        <v>257</v>
      </c>
      <c r="E4625" t="s">
        <v>1563</v>
      </c>
      <c r="F4625" t="s">
        <v>782</v>
      </c>
      <c r="H4625" t="s">
        <v>811</v>
      </c>
      <c r="M4625" t="s">
        <v>789</v>
      </c>
      <c r="N4625" t="s">
        <v>777</v>
      </c>
      <c r="P4625" t="s">
        <v>790</v>
      </c>
      <c r="S4625" s="71">
        <v>45427</v>
      </c>
      <c r="T4625" s="94">
        <v>0.52083333333333337</v>
      </c>
      <c r="U4625" s="71">
        <v>45427</v>
      </c>
      <c r="V4625" s="94">
        <v>0.5625</v>
      </c>
      <c r="W4625">
        <v>1.8</v>
      </c>
      <c r="X4625">
        <v>0.03</v>
      </c>
      <c r="Y4625" t="s">
        <v>35</v>
      </c>
      <c r="AD4625">
        <v>123486</v>
      </c>
    </row>
    <row r="4626" spans="1:30" x14ac:dyDescent="0.25">
      <c r="A4626" t="s">
        <v>1562</v>
      </c>
      <c r="D4626" t="s">
        <v>257</v>
      </c>
      <c r="E4626" t="s">
        <v>1563</v>
      </c>
      <c r="F4626" t="s">
        <v>782</v>
      </c>
      <c r="H4626" t="s">
        <v>811</v>
      </c>
      <c r="M4626" t="s">
        <v>744</v>
      </c>
      <c r="N4626" t="s">
        <v>745</v>
      </c>
      <c r="O4626">
        <v>0</v>
      </c>
      <c r="P4626" t="s">
        <v>791</v>
      </c>
      <c r="Q4626" t="s">
        <v>85</v>
      </c>
      <c r="R4626" t="s">
        <v>792</v>
      </c>
      <c r="S4626" s="71">
        <v>45427</v>
      </c>
      <c r="T4626" s="94">
        <v>0.57291666666666663</v>
      </c>
      <c r="U4626" s="71">
        <v>45427</v>
      </c>
      <c r="V4626" s="94">
        <v>0.61458333333333337</v>
      </c>
      <c r="W4626">
        <v>60</v>
      </c>
      <c r="X4626">
        <v>1</v>
      </c>
      <c r="Y4626" t="s">
        <v>34</v>
      </c>
      <c r="AB4626" t="s">
        <v>1296</v>
      </c>
      <c r="AC4626" t="s">
        <v>1297</v>
      </c>
      <c r="AD4626">
        <v>126983</v>
      </c>
    </row>
    <row r="4627" spans="1:30" x14ac:dyDescent="0.25">
      <c r="A4627" t="s">
        <v>1562</v>
      </c>
      <c r="D4627" t="s">
        <v>257</v>
      </c>
      <c r="E4627" t="s">
        <v>1563</v>
      </c>
      <c r="F4627" t="s">
        <v>782</v>
      </c>
      <c r="H4627" t="s">
        <v>811</v>
      </c>
      <c r="M4627" t="s">
        <v>789</v>
      </c>
      <c r="N4627" t="s">
        <v>777</v>
      </c>
      <c r="P4627" t="s">
        <v>790</v>
      </c>
      <c r="S4627" s="71">
        <v>45427</v>
      </c>
      <c r="T4627" s="94">
        <v>0.57291666666666663</v>
      </c>
      <c r="U4627" s="71">
        <v>45427</v>
      </c>
      <c r="V4627" s="94">
        <v>0.61458333333333337</v>
      </c>
      <c r="W4627">
        <v>3.37</v>
      </c>
      <c r="X4627">
        <v>5.6166667000000003E-2</v>
      </c>
      <c r="Y4627" t="s">
        <v>34</v>
      </c>
      <c r="AD4627">
        <v>126983</v>
      </c>
    </row>
    <row r="4628" spans="1:30" x14ac:dyDescent="0.25">
      <c r="A4628" t="s">
        <v>1517</v>
      </c>
      <c r="D4628" t="s">
        <v>256</v>
      </c>
      <c r="E4628" t="s">
        <v>1518</v>
      </c>
      <c r="F4628" t="s">
        <v>782</v>
      </c>
      <c r="H4628" t="s">
        <v>743</v>
      </c>
      <c r="M4628" t="s">
        <v>744</v>
      </c>
      <c r="N4628" t="s">
        <v>745</v>
      </c>
      <c r="O4628">
        <v>0</v>
      </c>
      <c r="P4628" t="s">
        <v>819</v>
      </c>
      <c r="Q4628" t="s">
        <v>86</v>
      </c>
      <c r="R4628" t="s">
        <v>86</v>
      </c>
      <c r="S4628" s="71">
        <v>45415</v>
      </c>
      <c r="T4628" s="94">
        <v>0.39583333333333331</v>
      </c>
      <c r="U4628" s="71">
        <v>45415</v>
      </c>
      <c r="V4628" s="94">
        <v>0.47916666666666669</v>
      </c>
      <c r="W4628">
        <v>120</v>
      </c>
      <c r="X4628">
        <v>2</v>
      </c>
      <c r="Y4628" t="s">
        <v>35</v>
      </c>
      <c r="AB4628" t="s">
        <v>759</v>
      </c>
      <c r="AC4628" t="s">
        <v>760</v>
      </c>
      <c r="AD4628">
        <v>114303</v>
      </c>
    </row>
    <row r="4629" spans="1:30" x14ac:dyDescent="0.25">
      <c r="A4629" t="s">
        <v>1517</v>
      </c>
      <c r="D4629" t="s">
        <v>256</v>
      </c>
      <c r="E4629" t="s">
        <v>1518</v>
      </c>
      <c r="F4629" t="s">
        <v>782</v>
      </c>
      <c r="H4629" t="s">
        <v>743</v>
      </c>
      <c r="M4629" t="s">
        <v>744</v>
      </c>
      <c r="N4629" t="s">
        <v>745</v>
      </c>
      <c r="O4629">
        <v>0</v>
      </c>
      <c r="P4629" t="s">
        <v>791</v>
      </c>
      <c r="Q4629" t="s">
        <v>85</v>
      </c>
      <c r="R4629" t="s">
        <v>792</v>
      </c>
      <c r="S4629" s="71">
        <v>45415</v>
      </c>
      <c r="T4629" s="94">
        <v>0.5</v>
      </c>
      <c r="U4629" s="71">
        <v>45415</v>
      </c>
      <c r="V4629" s="94">
        <v>0.58333333333333337</v>
      </c>
      <c r="W4629">
        <v>120</v>
      </c>
      <c r="X4629">
        <v>2</v>
      </c>
      <c r="Y4629" t="s">
        <v>34</v>
      </c>
      <c r="AB4629" t="s">
        <v>1840</v>
      </c>
      <c r="AC4629" t="s">
        <v>1841</v>
      </c>
      <c r="AD4629">
        <v>116680</v>
      </c>
    </row>
    <row r="4630" spans="1:30" x14ac:dyDescent="0.25">
      <c r="A4630" t="s">
        <v>1517</v>
      </c>
      <c r="D4630" t="s">
        <v>256</v>
      </c>
      <c r="E4630" t="s">
        <v>1518</v>
      </c>
      <c r="F4630" t="s">
        <v>782</v>
      </c>
      <c r="H4630" t="s">
        <v>743</v>
      </c>
      <c r="M4630" t="s">
        <v>776</v>
      </c>
      <c r="N4630" t="s">
        <v>777</v>
      </c>
      <c r="P4630" t="s">
        <v>795</v>
      </c>
      <c r="Q4630" t="s">
        <v>85</v>
      </c>
      <c r="R4630" t="s">
        <v>792</v>
      </c>
      <c r="S4630" s="71">
        <v>45415</v>
      </c>
      <c r="T4630" s="94">
        <v>0.5</v>
      </c>
      <c r="U4630" s="71">
        <v>45415</v>
      </c>
      <c r="V4630" s="94">
        <v>0.58333333333333337</v>
      </c>
      <c r="W4630">
        <v>8</v>
      </c>
      <c r="X4630">
        <v>0.133333333</v>
      </c>
      <c r="Y4630" t="s">
        <v>34</v>
      </c>
      <c r="AB4630" t="s">
        <v>1840</v>
      </c>
      <c r="AC4630" t="s">
        <v>1841</v>
      </c>
      <c r="AD4630">
        <v>116680</v>
      </c>
    </row>
    <row r="4631" spans="1:30" x14ac:dyDescent="0.25">
      <c r="A4631" t="s">
        <v>1517</v>
      </c>
      <c r="D4631" t="s">
        <v>256</v>
      </c>
      <c r="E4631" t="s">
        <v>1518</v>
      </c>
      <c r="F4631" t="s">
        <v>782</v>
      </c>
      <c r="H4631" t="s">
        <v>743</v>
      </c>
      <c r="M4631" t="s">
        <v>789</v>
      </c>
      <c r="N4631" t="s">
        <v>777</v>
      </c>
      <c r="P4631" t="s">
        <v>790</v>
      </c>
      <c r="S4631" s="71">
        <v>45415</v>
      </c>
      <c r="T4631" s="94">
        <v>0.5</v>
      </c>
      <c r="U4631" s="71">
        <v>45415</v>
      </c>
      <c r="V4631" s="94">
        <v>0.58333333333333337</v>
      </c>
      <c r="W4631">
        <v>4.71</v>
      </c>
      <c r="X4631">
        <v>7.85E-2</v>
      </c>
      <c r="Y4631" t="s">
        <v>34</v>
      </c>
      <c r="AD4631">
        <v>116680</v>
      </c>
    </row>
    <row r="4632" spans="1:30" x14ac:dyDescent="0.25">
      <c r="A4632" t="s">
        <v>1517</v>
      </c>
      <c r="D4632" t="s">
        <v>256</v>
      </c>
      <c r="E4632" t="s">
        <v>1518</v>
      </c>
      <c r="F4632" t="s">
        <v>782</v>
      </c>
      <c r="H4632" t="s">
        <v>743</v>
      </c>
      <c r="M4632" t="s">
        <v>744</v>
      </c>
      <c r="N4632" t="s">
        <v>745</v>
      </c>
      <c r="O4632">
        <v>0</v>
      </c>
      <c r="P4632" t="s">
        <v>791</v>
      </c>
      <c r="Q4632" t="s">
        <v>85</v>
      </c>
      <c r="R4632" t="s">
        <v>792</v>
      </c>
      <c r="S4632" s="71">
        <v>45415</v>
      </c>
      <c r="T4632" s="94">
        <v>0.60416666666666663</v>
      </c>
      <c r="U4632" s="71">
        <v>45415</v>
      </c>
      <c r="V4632" s="94">
        <v>0.70833333333333337</v>
      </c>
      <c r="W4632">
        <v>150</v>
      </c>
      <c r="X4632">
        <v>2.5</v>
      </c>
      <c r="Y4632" t="s">
        <v>34</v>
      </c>
      <c r="AB4632" t="s">
        <v>1525</v>
      </c>
      <c r="AC4632" t="s">
        <v>1526</v>
      </c>
      <c r="AD4632">
        <v>123838</v>
      </c>
    </row>
    <row r="4633" spans="1:30" x14ac:dyDescent="0.25">
      <c r="A4633" t="s">
        <v>1517</v>
      </c>
      <c r="D4633" t="s">
        <v>256</v>
      </c>
      <c r="E4633" t="s">
        <v>1518</v>
      </c>
      <c r="F4633" t="s">
        <v>782</v>
      </c>
      <c r="H4633" t="s">
        <v>743</v>
      </c>
      <c r="M4633" t="s">
        <v>776</v>
      </c>
      <c r="N4633" t="s">
        <v>777</v>
      </c>
      <c r="P4633" t="s">
        <v>795</v>
      </c>
      <c r="Q4633" t="s">
        <v>85</v>
      </c>
      <c r="R4633" t="s">
        <v>792</v>
      </c>
      <c r="S4633" s="71">
        <v>45415</v>
      </c>
      <c r="T4633" s="94">
        <v>0.60416666666666663</v>
      </c>
      <c r="U4633" s="71">
        <v>45415</v>
      </c>
      <c r="V4633" s="94">
        <v>0.70833333333333337</v>
      </c>
      <c r="W4633">
        <v>6</v>
      </c>
      <c r="X4633">
        <v>0.1</v>
      </c>
      <c r="Y4633" t="s">
        <v>34</v>
      </c>
      <c r="AB4633" t="s">
        <v>1525</v>
      </c>
      <c r="AC4633" t="s">
        <v>1526</v>
      </c>
      <c r="AD4633">
        <v>123838</v>
      </c>
    </row>
    <row r="4634" spans="1:30" x14ac:dyDescent="0.25">
      <c r="A4634" t="s">
        <v>1517</v>
      </c>
      <c r="D4634" t="s">
        <v>256</v>
      </c>
      <c r="E4634" t="s">
        <v>1518</v>
      </c>
      <c r="F4634" t="s">
        <v>782</v>
      </c>
      <c r="H4634" t="s">
        <v>743</v>
      </c>
      <c r="M4634" t="s">
        <v>789</v>
      </c>
      <c r="N4634" t="s">
        <v>777</v>
      </c>
      <c r="P4634" t="s">
        <v>790</v>
      </c>
      <c r="S4634" s="71">
        <v>45415</v>
      </c>
      <c r="T4634" s="94">
        <v>0.60416666666666663</v>
      </c>
      <c r="U4634" s="71">
        <v>45415</v>
      </c>
      <c r="V4634" s="94">
        <v>0.70833333333333337</v>
      </c>
      <c r="W4634">
        <v>0.68</v>
      </c>
      <c r="X4634">
        <v>1.1333332999999999E-2</v>
      </c>
      <c r="Y4634" t="s">
        <v>34</v>
      </c>
      <c r="AD4634">
        <v>123838</v>
      </c>
    </row>
    <row r="4635" spans="1:30" x14ac:dyDescent="0.25">
      <c r="A4635" t="s">
        <v>1517</v>
      </c>
      <c r="D4635" t="s">
        <v>256</v>
      </c>
      <c r="E4635" t="s">
        <v>1518</v>
      </c>
      <c r="F4635" t="s">
        <v>782</v>
      </c>
      <c r="H4635" t="s">
        <v>743</v>
      </c>
      <c r="M4635" t="s">
        <v>744</v>
      </c>
      <c r="N4635" t="s">
        <v>796</v>
      </c>
      <c r="O4635">
        <v>0</v>
      </c>
      <c r="P4635" t="s">
        <v>797</v>
      </c>
      <c r="Q4635" t="s">
        <v>747</v>
      </c>
      <c r="R4635" t="s">
        <v>747</v>
      </c>
      <c r="S4635" s="71">
        <v>45415</v>
      </c>
      <c r="T4635" s="94">
        <v>0.70833333333333337</v>
      </c>
      <c r="U4635" s="71">
        <v>45415</v>
      </c>
      <c r="V4635" s="94">
        <v>0.75</v>
      </c>
      <c r="W4635">
        <v>60</v>
      </c>
      <c r="X4635">
        <v>1</v>
      </c>
      <c r="AB4635" t="s">
        <v>798</v>
      </c>
      <c r="AC4635" t="s">
        <v>799</v>
      </c>
      <c r="AD4635">
        <v>124758</v>
      </c>
    </row>
    <row r="4636" spans="1:30" x14ac:dyDescent="0.25">
      <c r="A4636" t="s">
        <v>1517</v>
      </c>
      <c r="D4636" t="s">
        <v>256</v>
      </c>
      <c r="E4636" t="s">
        <v>1518</v>
      </c>
      <c r="F4636" t="s">
        <v>782</v>
      </c>
      <c r="H4636" t="s">
        <v>743</v>
      </c>
      <c r="M4636" t="s">
        <v>744</v>
      </c>
      <c r="N4636" t="s">
        <v>796</v>
      </c>
      <c r="O4636">
        <v>0</v>
      </c>
      <c r="P4636" t="s">
        <v>797</v>
      </c>
      <c r="Q4636" t="s">
        <v>747</v>
      </c>
      <c r="R4636" t="s">
        <v>747</v>
      </c>
      <c r="S4636" s="71">
        <v>45418</v>
      </c>
      <c r="T4636" s="94">
        <v>0.375</v>
      </c>
      <c r="U4636" s="71">
        <v>45418</v>
      </c>
      <c r="V4636" s="94">
        <v>0.41666666666666669</v>
      </c>
      <c r="W4636">
        <v>60</v>
      </c>
      <c r="X4636">
        <v>1</v>
      </c>
      <c r="AB4636" t="s">
        <v>798</v>
      </c>
      <c r="AC4636" t="s">
        <v>799</v>
      </c>
      <c r="AD4636">
        <v>125863</v>
      </c>
    </row>
    <row r="4637" spans="1:30" x14ac:dyDescent="0.25">
      <c r="A4637" t="s">
        <v>1517</v>
      </c>
      <c r="D4637" t="s">
        <v>256</v>
      </c>
      <c r="E4637" t="s">
        <v>1518</v>
      </c>
      <c r="F4637" t="s">
        <v>782</v>
      </c>
      <c r="H4637" t="s">
        <v>743</v>
      </c>
      <c r="M4637" t="s">
        <v>744</v>
      </c>
      <c r="N4637" t="s">
        <v>745</v>
      </c>
      <c r="O4637">
        <v>0</v>
      </c>
      <c r="P4637" t="s">
        <v>783</v>
      </c>
      <c r="Q4637" t="s">
        <v>86</v>
      </c>
      <c r="R4637" t="s">
        <v>86</v>
      </c>
      <c r="S4637" s="71">
        <v>45418</v>
      </c>
      <c r="T4637" s="94">
        <v>0.41666666666666669</v>
      </c>
      <c r="U4637" s="71">
        <v>45418</v>
      </c>
      <c r="V4637" s="94">
        <v>0.47916666666666669</v>
      </c>
      <c r="W4637">
        <v>90</v>
      </c>
      <c r="X4637">
        <v>1.5</v>
      </c>
      <c r="Y4637" t="s">
        <v>35</v>
      </c>
      <c r="AB4637" t="s">
        <v>847</v>
      </c>
      <c r="AC4637" t="s">
        <v>848</v>
      </c>
      <c r="AD4637">
        <v>97813</v>
      </c>
    </row>
    <row r="4638" spans="1:30" x14ac:dyDescent="0.25">
      <c r="A4638" t="s">
        <v>1517</v>
      </c>
      <c r="D4638" t="s">
        <v>256</v>
      </c>
      <c r="E4638" t="s">
        <v>1518</v>
      </c>
      <c r="F4638" t="s">
        <v>782</v>
      </c>
      <c r="H4638" t="s">
        <v>743</v>
      </c>
      <c r="M4638" t="s">
        <v>776</v>
      </c>
      <c r="N4638" t="s">
        <v>777</v>
      </c>
      <c r="P4638" t="s">
        <v>788</v>
      </c>
      <c r="Q4638" t="s">
        <v>86</v>
      </c>
      <c r="R4638" t="s">
        <v>86</v>
      </c>
      <c r="S4638" s="71">
        <v>45418</v>
      </c>
      <c r="T4638" s="94">
        <v>0.41666666666666669</v>
      </c>
      <c r="U4638" s="71">
        <v>45418</v>
      </c>
      <c r="V4638" s="94">
        <v>0.47916666666666669</v>
      </c>
      <c r="W4638">
        <v>3</v>
      </c>
      <c r="X4638">
        <v>0.05</v>
      </c>
      <c r="Y4638" t="s">
        <v>35</v>
      </c>
      <c r="AB4638" t="s">
        <v>847</v>
      </c>
      <c r="AC4638" t="s">
        <v>848</v>
      </c>
      <c r="AD4638">
        <v>97813</v>
      </c>
    </row>
    <row r="4639" spans="1:30" x14ac:dyDescent="0.25">
      <c r="A4639" t="s">
        <v>1517</v>
      </c>
      <c r="D4639" t="s">
        <v>256</v>
      </c>
      <c r="E4639" t="s">
        <v>1518</v>
      </c>
      <c r="F4639" t="s">
        <v>782</v>
      </c>
      <c r="H4639" t="s">
        <v>743</v>
      </c>
      <c r="M4639" t="s">
        <v>744</v>
      </c>
      <c r="N4639" t="s">
        <v>745</v>
      </c>
      <c r="O4639">
        <v>0</v>
      </c>
      <c r="P4639" t="s">
        <v>819</v>
      </c>
      <c r="Q4639" t="s">
        <v>86</v>
      </c>
      <c r="R4639" t="s">
        <v>86</v>
      </c>
      <c r="S4639" s="71">
        <v>45418</v>
      </c>
      <c r="T4639" s="94">
        <v>0.5</v>
      </c>
      <c r="U4639" s="71">
        <v>45418</v>
      </c>
      <c r="V4639" s="94">
        <v>0.58333333333333337</v>
      </c>
      <c r="W4639">
        <v>120</v>
      </c>
      <c r="X4639">
        <v>2</v>
      </c>
      <c r="Y4639" t="s">
        <v>35</v>
      </c>
      <c r="AB4639" t="s">
        <v>1521</v>
      </c>
      <c r="AC4639" t="s">
        <v>1522</v>
      </c>
      <c r="AD4639">
        <v>111846</v>
      </c>
    </row>
    <row r="4640" spans="1:30" x14ac:dyDescent="0.25">
      <c r="A4640" t="s">
        <v>1517</v>
      </c>
      <c r="D4640" t="s">
        <v>256</v>
      </c>
      <c r="E4640" t="s">
        <v>1518</v>
      </c>
      <c r="F4640" t="s">
        <v>782</v>
      </c>
      <c r="H4640" t="s">
        <v>743</v>
      </c>
      <c r="M4640" t="s">
        <v>789</v>
      </c>
      <c r="N4640" t="s">
        <v>777</v>
      </c>
      <c r="P4640" t="s">
        <v>790</v>
      </c>
      <c r="S4640" s="71">
        <v>45418</v>
      </c>
      <c r="T4640" s="94">
        <v>0.5</v>
      </c>
      <c r="U4640" s="71">
        <v>45418</v>
      </c>
      <c r="V4640" s="94">
        <v>0.58333333333333337</v>
      </c>
      <c r="W4640">
        <v>7.16</v>
      </c>
      <c r="X4640">
        <v>0.119333333</v>
      </c>
      <c r="Y4640" t="s">
        <v>35</v>
      </c>
      <c r="AD4640">
        <v>111846</v>
      </c>
    </row>
    <row r="4641" spans="1:30" x14ac:dyDescent="0.25">
      <c r="A4641" t="s">
        <v>1517</v>
      </c>
      <c r="D4641" t="s">
        <v>256</v>
      </c>
      <c r="E4641" t="s">
        <v>1518</v>
      </c>
      <c r="F4641" t="s">
        <v>782</v>
      </c>
      <c r="H4641" t="s">
        <v>743</v>
      </c>
      <c r="M4641" t="s">
        <v>744</v>
      </c>
      <c r="N4641" t="s">
        <v>745</v>
      </c>
      <c r="O4641">
        <v>0</v>
      </c>
      <c r="P4641" t="s">
        <v>791</v>
      </c>
      <c r="Q4641" t="s">
        <v>85</v>
      </c>
      <c r="R4641" t="s">
        <v>792</v>
      </c>
      <c r="S4641" s="71">
        <v>45418</v>
      </c>
      <c r="T4641" s="94">
        <v>0.60416666666666663</v>
      </c>
      <c r="U4641" s="71">
        <v>45418</v>
      </c>
      <c r="V4641" s="94">
        <v>0.6875</v>
      </c>
      <c r="W4641">
        <v>120</v>
      </c>
      <c r="X4641">
        <v>2</v>
      </c>
      <c r="Y4641" t="s">
        <v>34</v>
      </c>
      <c r="AB4641" t="s">
        <v>1523</v>
      </c>
      <c r="AC4641" t="s">
        <v>1524</v>
      </c>
      <c r="AD4641">
        <v>111858</v>
      </c>
    </row>
    <row r="4642" spans="1:30" x14ac:dyDescent="0.25">
      <c r="A4642" t="s">
        <v>1517</v>
      </c>
      <c r="D4642" t="s">
        <v>256</v>
      </c>
      <c r="E4642" t="s">
        <v>1518</v>
      </c>
      <c r="F4642" t="s">
        <v>782</v>
      </c>
      <c r="H4642" t="s">
        <v>743</v>
      </c>
      <c r="M4642" t="s">
        <v>776</v>
      </c>
      <c r="N4642" t="s">
        <v>777</v>
      </c>
      <c r="P4642" t="s">
        <v>795</v>
      </c>
      <c r="Q4642" t="s">
        <v>85</v>
      </c>
      <c r="R4642" t="s">
        <v>792</v>
      </c>
      <c r="S4642" s="71">
        <v>45418</v>
      </c>
      <c r="T4642" s="94">
        <v>0.60416666666666663</v>
      </c>
      <c r="U4642" s="71">
        <v>45418</v>
      </c>
      <c r="V4642" s="94">
        <v>0.6875</v>
      </c>
      <c r="W4642">
        <v>4</v>
      </c>
      <c r="X4642">
        <v>6.6666666999999999E-2</v>
      </c>
      <c r="Y4642" t="s">
        <v>34</v>
      </c>
      <c r="AB4642" t="s">
        <v>1523</v>
      </c>
      <c r="AC4642" t="s">
        <v>1524</v>
      </c>
      <c r="AD4642">
        <v>111858</v>
      </c>
    </row>
    <row r="4643" spans="1:30" x14ac:dyDescent="0.25">
      <c r="A4643" t="s">
        <v>1517</v>
      </c>
      <c r="D4643" t="s">
        <v>256</v>
      </c>
      <c r="E4643" t="s">
        <v>1518</v>
      </c>
      <c r="F4643" t="s">
        <v>782</v>
      </c>
      <c r="H4643" t="s">
        <v>743</v>
      </c>
      <c r="M4643" t="s">
        <v>789</v>
      </c>
      <c r="N4643" t="s">
        <v>777</v>
      </c>
      <c r="P4643" t="s">
        <v>790</v>
      </c>
      <c r="S4643" s="71">
        <v>45418</v>
      </c>
      <c r="T4643" s="94">
        <v>0.60416666666666663</v>
      </c>
      <c r="U4643" s="71">
        <v>45418</v>
      </c>
      <c r="V4643" s="94">
        <v>0.6875</v>
      </c>
      <c r="W4643">
        <v>1.95</v>
      </c>
      <c r="X4643">
        <v>3.2500000000000001E-2</v>
      </c>
      <c r="Y4643" t="s">
        <v>34</v>
      </c>
      <c r="AD4643">
        <v>111858</v>
      </c>
    </row>
    <row r="4644" spans="1:30" x14ac:dyDescent="0.25">
      <c r="A4644" t="s">
        <v>1517</v>
      </c>
      <c r="D4644" t="s">
        <v>256</v>
      </c>
      <c r="E4644" t="s">
        <v>1518</v>
      </c>
      <c r="F4644" t="s">
        <v>782</v>
      </c>
      <c r="H4644" t="s">
        <v>743</v>
      </c>
      <c r="M4644" t="s">
        <v>744</v>
      </c>
      <c r="N4644" t="s">
        <v>745</v>
      </c>
      <c r="O4644">
        <v>0</v>
      </c>
      <c r="P4644" t="s">
        <v>791</v>
      </c>
      <c r="Q4644" t="s">
        <v>85</v>
      </c>
      <c r="R4644" t="s">
        <v>792</v>
      </c>
      <c r="S4644" s="71">
        <v>45419</v>
      </c>
      <c r="T4644" s="94">
        <v>0.41666666666666669</v>
      </c>
      <c r="U4644" s="71">
        <v>45419</v>
      </c>
      <c r="V4644" s="94">
        <v>0.52083333333333337</v>
      </c>
      <c r="W4644">
        <v>150</v>
      </c>
      <c r="X4644">
        <v>2.5</v>
      </c>
      <c r="Y4644" t="s">
        <v>34</v>
      </c>
      <c r="AB4644" t="s">
        <v>1525</v>
      </c>
      <c r="AC4644" t="s">
        <v>1526</v>
      </c>
      <c r="AD4644">
        <v>93723</v>
      </c>
    </row>
    <row r="4645" spans="1:30" x14ac:dyDescent="0.25">
      <c r="A4645" t="s">
        <v>1517</v>
      </c>
      <c r="D4645" t="s">
        <v>256</v>
      </c>
      <c r="E4645" t="s">
        <v>1518</v>
      </c>
      <c r="F4645" t="s">
        <v>782</v>
      </c>
      <c r="H4645" t="s">
        <v>743</v>
      </c>
      <c r="M4645" t="s">
        <v>776</v>
      </c>
      <c r="N4645" t="s">
        <v>777</v>
      </c>
      <c r="P4645" t="s">
        <v>795</v>
      </c>
      <c r="Q4645" t="s">
        <v>85</v>
      </c>
      <c r="R4645" t="s">
        <v>792</v>
      </c>
      <c r="S4645" s="71">
        <v>45419</v>
      </c>
      <c r="T4645" s="94">
        <v>0.41666666666666669</v>
      </c>
      <c r="U4645" s="71">
        <v>45419</v>
      </c>
      <c r="V4645" s="94">
        <v>0.52083333333333337</v>
      </c>
      <c r="W4645">
        <v>5</v>
      </c>
      <c r="X4645">
        <v>8.3333332999999996E-2</v>
      </c>
      <c r="Y4645" t="s">
        <v>34</v>
      </c>
      <c r="AB4645" t="s">
        <v>1525</v>
      </c>
      <c r="AC4645" t="s">
        <v>1526</v>
      </c>
      <c r="AD4645">
        <v>93723</v>
      </c>
    </row>
    <row r="4646" spans="1:30" x14ac:dyDescent="0.25">
      <c r="A4646" t="s">
        <v>1517</v>
      </c>
      <c r="D4646" t="s">
        <v>256</v>
      </c>
      <c r="E4646" t="s">
        <v>1518</v>
      </c>
      <c r="F4646" t="s">
        <v>782</v>
      </c>
      <c r="H4646" t="s">
        <v>743</v>
      </c>
      <c r="M4646" t="s">
        <v>744</v>
      </c>
      <c r="N4646" t="s">
        <v>796</v>
      </c>
      <c r="O4646">
        <v>0</v>
      </c>
      <c r="P4646" t="s">
        <v>797</v>
      </c>
      <c r="Q4646" t="s">
        <v>747</v>
      </c>
      <c r="R4646" t="s">
        <v>747</v>
      </c>
      <c r="S4646" s="71">
        <v>45420</v>
      </c>
      <c r="T4646" s="94">
        <v>0.35416666666666669</v>
      </c>
      <c r="U4646" s="71">
        <v>45420</v>
      </c>
      <c r="V4646" s="94">
        <v>0.375</v>
      </c>
      <c r="W4646">
        <v>30</v>
      </c>
      <c r="X4646">
        <v>0.5</v>
      </c>
      <c r="AB4646" t="s">
        <v>798</v>
      </c>
      <c r="AC4646" t="s">
        <v>799</v>
      </c>
      <c r="AD4646">
        <v>126842</v>
      </c>
    </row>
    <row r="4647" spans="1:30" x14ac:dyDescent="0.25">
      <c r="A4647" t="s">
        <v>1517</v>
      </c>
      <c r="D4647" t="s">
        <v>256</v>
      </c>
      <c r="E4647" t="s">
        <v>1518</v>
      </c>
      <c r="F4647" t="s">
        <v>782</v>
      </c>
      <c r="H4647" t="s">
        <v>743</v>
      </c>
      <c r="M4647" t="s">
        <v>744</v>
      </c>
      <c r="N4647" t="s">
        <v>745</v>
      </c>
      <c r="O4647">
        <v>0</v>
      </c>
      <c r="P4647" t="s">
        <v>783</v>
      </c>
      <c r="Q4647" t="s">
        <v>86</v>
      </c>
      <c r="R4647" t="s">
        <v>86</v>
      </c>
      <c r="S4647" s="71">
        <v>45420</v>
      </c>
      <c r="T4647" s="94">
        <v>0.375</v>
      </c>
      <c r="U4647" s="71">
        <v>45420</v>
      </c>
      <c r="V4647" s="94">
        <v>0.5</v>
      </c>
      <c r="W4647">
        <v>180</v>
      </c>
      <c r="X4647">
        <v>3</v>
      </c>
      <c r="Y4647" t="s">
        <v>202</v>
      </c>
      <c r="AB4647" t="s">
        <v>1519</v>
      </c>
      <c r="AC4647" t="s">
        <v>1520</v>
      </c>
      <c r="AD4647">
        <v>93662</v>
      </c>
    </row>
    <row r="4648" spans="1:30" x14ac:dyDescent="0.25">
      <c r="A4648" t="s">
        <v>1517</v>
      </c>
      <c r="D4648" t="s">
        <v>256</v>
      </c>
      <c r="E4648" t="s">
        <v>1518</v>
      </c>
      <c r="F4648" t="s">
        <v>782</v>
      </c>
      <c r="H4648" t="s">
        <v>743</v>
      </c>
      <c r="M4648" t="s">
        <v>744</v>
      </c>
      <c r="N4648" t="s">
        <v>745</v>
      </c>
      <c r="O4648">
        <v>0</v>
      </c>
      <c r="P4648" t="s">
        <v>819</v>
      </c>
      <c r="Q4648" t="s">
        <v>86</v>
      </c>
      <c r="R4648" t="s">
        <v>86</v>
      </c>
      <c r="S4648" s="71">
        <v>45420</v>
      </c>
      <c r="T4648" s="94">
        <v>0.52083333333333337</v>
      </c>
      <c r="U4648" s="71">
        <v>45420</v>
      </c>
      <c r="V4648" s="94">
        <v>0.60416666666666663</v>
      </c>
      <c r="W4648">
        <v>120</v>
      </c>
      <c r="X4648">
        <v>2</v>
      </c>
      <c r="Y4648" t="s">
        <v>35</v>
      </c>
      <c r="AB4648" t="s">
        <v>1521</v>
      </c>
      <c r="AC4648" t="s">
        <v>1522</v>
      </c>
      <c r="AD4648">
        <v>116738</v>
      </c>
    </row>
    <row r="4649" spans="1:30" x14ac:dyDescent="0.25">
      <c r="A4649" t="s">
        <v>1517</v>
      </c>
      <c r="D4649" t="s">
        <v>256</v>
      </c>
      <c r="E4649" t="s">
        <v>1518</v>
      </c>
      <c r="F4649" t="s">
        <v>782</v>
      </c>
      <c r="H4649" t="s">
        <v>743</v>
      </c>
      <c r="M4649" t="s">
        <v>789</v>
      </c>
      <c r="N4649" t="s">
        <v>777</v>
      </c>
      <c r="P4649" t="s">
        <v>790</v>
      </c>
      <c r="S4649" s="71">
        <v>45420</v>
      </c>
      <c r="T4649" s="94">
        <v>0.52083333333333337</v>
      </c>
      <c r="U4649" s="71">
        <v>45420</v>
      </c>
      <c r="V4649" s="94">
        <v>0.60416666666666663</v>
      </c>
      <c r="W4649">
        <v>2.69</v>
      </c>
      <c r="X4649">
        <v>4.4833333000000003E-2</v>
      </c>
      <c r="Y4649" t="s">
        <v>35</v>
      </c>
      <c r="AD4649">
        <v>116738</v>
      </c>
    </row>
    <row r="4650" spans="1:30" x14ac:dyDescent="0.25">
      <c r="A4650" t="s">
        <v>1517</v>
      </c>
      <c r="D4650" t="s">
        <v>256</v>
      </c>
      <c r="E4650" t="s">
        <v>1518</v>
      </c>
      <c r="F4650" t="s">
        <v>782</v>
      </c>
      <c r="H4650" t="s">
        <v>743</v>
      </c>
      <c r="M4650" t="s">
        <v>744</v>
      </c>
      <c r="N4650" t="s">
        <v>745</v>
      </c>
      <c r="O4650">
        <v>0</v>
      </c>
      <c r="P4650" t="s">
        <v>816</v>
      </c>
      <c r="Q4650" t="s">
        <v>86</v>
      </c>
      <c r="R4650" t="s">
        <v>86</v>
      </c>
      <c r="S4650" s="71">
        <v>45421</v>
      </c>
      <c r="T4650" s="94">
        <v>0.5</v>
      </c>
      <c r="U4650" s="71">
        <v>45421</v>
      </c>
      <c r="V4650" s="94">
        <v>0.5625</v>
      </c>
      <c r="W4650">
        <v>90</v>
      </c>
      <c r="X4650">
        <v>1.5</v>
      </c>
      <c r="Y4650" t="s">
        <v>35</v>
      </c>
      <c r="AB4650" t="s">
        <v>1455</v>
      </c>
      <c r="AC4650" t="s">
        <v>1456</v>
      </c>
      <c r="AD4650">
        <v>93301</v>
      </c>
    </row>
    <row r="4651" spans="1:30" x14ac:dyDescent="0.25">
      <c r="A4651" t="s">
        <v>1517</v>
      </c>
      <c r="D4651" t="s">
        <v>256</v>
      </c>
      <c r="E4651" t="s">
        <v>1518</v>
      </c>
      <c r="F4651" t="s">
        <v>782</v>
      </c>
      <c r="H4651" t="s">
        <v>743</v>
      </c>
      <c r="M4651" t="s">
        <v>744</v>
      </c>
      <c r="N4651" t="s">
        <v>745</v>
      </c>
      <c r="O4651">
        <v>0</v>
      </c>
      <c r="P4651" t="s">
        <v>750</v>
      </c>
      <c r="Q4651" t="s">
        <v>747</v>
      </c>
      <c r="R4651" t="s">
        <v>747</v>
      </c>
      <c r="S4651" s="71">
        <v>45421</v>
      </c>
      <c r="T4651" s="94">
        <v>0.5625</v>
      </c>
      <c r="U4651" s="71">
        <v>45421</v>
      </c>
      <c r="V4651" s="94">
        <v>0.58333333333333337</v>
      </c>
      <c r="W4651">
        <v>30</v>
      </c>
      <c r="X4651">
        <v>0.5</v>
      </c>
      <c r="AB4651" t="s">
        <v>751</v>
      </c>
      <c r="AC4651" t="s">
        <v>752</v>
      </c>
      <c r="AD4651">
        <v>127276</v>
      </c>
    </row>
    <row r="4652" spans="1:30" x14ac:dyDescent="0.25">
      <c r="A4652" t="s">
        <v>1517</v>
      </c>
      <c r="D4652" t="s">
        <v>256</v>
      </c>
      <c r="E4652" t="s">
        <v>1518</v>
      </c>
      <c r="F4652" t="s">
        <v>782</v>
      </c>
      <c r="H4652" t="s">
        <v>743</v>
      </c>
      <c r="M4652" t="s">
        <v>744</v>
      </c>
      <c r="N4652" t="s">
        <v>745</v>
      </c>
      <c r="O4652">
        <v>0</v>
      </c>
      <c r="P4652" t="s">
        <v>783</v>
      </c>
      <c r="Q4652" t="s">
        <v>86</v>
      </c>
      <c r="R4652" t="s">
        <v>86</v>
      </c>
      <c r="S4652" s="71">
        <v>45422</v>
      </c>
      <c r="T4652" s="94">
        <v>0.4375</v>
      </c>
      <c r="U4652" s="71">
        <v>45422</v>
      </c>
      <c r="V4652" s="94">
        <v>0.47916666666666669</v>
      </c>
      <c r="W4652">
        <v>60</v>
      </c>
      <c r="X4652">
        <v>1</v>
      </c>
      <c r="Y4652" t="s">
        <v>35</v>
      </c>
      <c r="AB4652" t="s">
        <v>1313</v>
      </c>
      <c r="AC4652" t="s">
        <v>1314</v>
      </c>
      <c r="AD4652">
        <v>126750</v>
      </c>
    </row>
    <row r="4653" spans="1:30" x14ac:dyDescent="0.25">
      <c r="A4653" t="s">
        <v>1517</v>
      </c>
      <c r="D4653" t="s">
        <v>256</v>
      </c>
      <c r="E4653" t="s">
        <v>1518</v>
      </c>
      <c r="F4653" t="s">
        <v>782</v>
      </c>
      <c r="H4653" t="s">
        <v>743</v>
      </c>
      <c r="M4653" t="s">
        <v>776</v>
      </c>
      <c r="N4653" t="s">
        <v>777</v>
      </c>
      <c r="P4653" t="s">
        <v>788</v>
      </c>
      <c r="Q4653" t="s">
        <v>86</v>
      </c>
      <c r="R4653" t="s">
        <v>86</v>
      </c>
      <c r="S4653" s="71">
        <v>45422</v>
      </c>
      <c r="T4653" s="94">
        <v>0.4375</v>
      </c>
      <c r="U4653" s="71">
        <v>45422</v>
      </c>
      <c r="V4653" s="94">
        <v>0.47916666666666669</v>
      </c>
      <c r="W4653">
        <v>5</v>
      </c>
      <c r="X4653">
        <v>8.3333332999999996E-2</v>
      </c>
      <c r="Y4653" t="s">
        <v>35</v>
      </c>
      <c r="AB4653" t="s">
        <v>1313</v>
      </c>
      <c r="AC4653" t="s">
        <v>1314</v>
      </c>
      <c r="AD4653">
        <v>126750</v>
      </c>
    </row>
    <row r="4654" spans="1:30" x14ac:dyDescent="0.25">
      <c r="A4654" t="s">
        <v>1517</v>
      </c>
      <c r="D4654" t="s">
        <v>256</v>
      </c>
      <c r="E4654" t="s">
        <v>1518</v>
      </c>
      <c r="F4654" t="s">
        <v>782</v>
      </c>
      <c r="H4654" t="s">
        <v>743</v>
      </c>
      <c r="M4654" t="s">
        <v>744</v>
      </c>
      <c r="N4654" t="s">
        <v>796</v>
      </c>
      <c r="O4654">
        <v>0</v>
      </c>
      <c r="P4654" t="s">
        <v>797</v>
      </c>
      <c r="Q4654" t="s">
        <v>747</v>
      </c>
      <c r="R4654" t="s">
        <v>747</v>
      </c>
      <c r="S4654" s="71">
        <v>45422</v>
      </c>
      <c r="T4654" s="94">
        <v>0.47916666666666669</v>
      </c>
      <c r="U4654" s="71">
        <v>45422</v>
      </c>
      <c r="V4654" s="94">
        <v>0.5</v>
      </c>
      <c r="W4654">
        <v>30</v>
      </c>
      <c r="X4654">
        <v>0.5</v>
      </c>
      <c r="AB4654" t="s">
        <v>798</v>
      </c>
      <c r="AC4654" t="s">
        <v>799</v>
      </c>
      <c r="AD4654">
        <v>127277</v>
      </c>
    </row>
    <row r="4655" spans="1:30" x14ac:dyDescent="0.25">
      <c r="A4655" t="s">
        <v>1517</v>
      </c>
      <c r="D4655" t="s">
        <v>256</v>
      </c>
      <c r="E4655" t="s">
        <v>1518</v>
      </c>
      <c r="F4655" t="s">
        <v>782</v>
      </c>
      <c r="H4655" t="s">
        <v>743</v>
      </c>
      <c r="M4655" t="s">
        <v>744</v>
      </c>
      <c r="N4655" t="s">
        <v>745</v>
      </c>
      <c r="O4655">
        <v>0</v>
      </c>
      <c r="P4655" t="s">
        <v>791</v>
      </c>
      <c r="Q4655" t="s">
        <v>85</v>
      </c>
      <c r="R4655" t="s">
        <v>792</v>
      </c>
      <c r="S4655" s="71">
        <v>45422</v>
      </c>
      <c r="T4655" s="94">
        <v>0.5</v>
      </c>
      <c r="U4655" s="71">
        <v>45422</v>
      </c>
      <c r="V4655" s="94">
        <v>0.58333333333333337</v>
      </c>
      <c r="W4655">
        <v>120</v>
      </c>
      <c r="X4655">
        <v>2</v>
      </c>
      <c r="Y4655" t="s">
        <v>34</v>
      </c>
      <c r="AB4655" t="s">
        <v>1840</v>
      </c>
      <c r="AC4655" t="s">
        <v>1841</v>
      </c>
      <c r="AD4655">
        <v>116681</v>
      </c>
    </row>
    <row r="4656" spans="1:30" x14ac:dyDescent="0.25">
      <c r="A4656" t="s">
        <v>1517</v>
      </c>
      <c r="D4656" t="s">
        <v>256</v>
      </c>
      <c r="E4656" t="s">
        <v>1518</v>
      </c>
      <c r="F4656" t="s">
        <v>782</v>
      </c>
      <c r="H4656" t="s">
        <v>743</v>
      </c>
      <c r="M4656" t="s">
        <v>789</v>
      </c>
      <c r="N4656" t="s">
        <v>777</v>
      </c>
      <c r="P4656" t="s">
        <v>790</v>
      </c>
      <c r="S4656" s="71">
        <v>45422</v>
      </c>
      <c r="T4656" s="94">
        <v>0.5</v>
      </c>
      <c r="U4656" s="71">
        <v>45422</v>
      </c>
      <c r="V4656" s="94">
        <v>0.58333333333333337</v>
      </c>
      <c r="W4656">
        <v>0.92</v>
      </c>
      <c r="X4656">
        <v>1.5333332999999999E-2</v>
      </c>
      <c r="Y4656" t="s">
        <v>34</v>
      </c>
      <c r="AD4656">
        <v>116681</v>
      </c>
    </row>
    <row r="4657" spans="1:30" x14ac:dyDescent="0.25">
      <c r="A4657" t="s">
        <v>1517</v>
      </c>
      <c r="D4657" t="s">
        <v>256</v>
      </c>
      <c r="E4657" t="s">
        <v>1518</v>
      </c>
      <c r="F4657" t="s">
        <v>782</v>
      </c>
      <c r="H4657" t="s">
        <v>743</v>
      </c>
      <c r="M4657" t="s">
        <v>744</v>
      </c>
      <c r="N4657" t="s">
        <v>745</v>
      </c>
      <c r="O4657">
        <v>0</v>
      </c>
      <c r="P4657" t="s">
        <v>791</v>
      </c>
      <c r="Q4657" t="s">
        <v>85</v>
      </c>
      <c r="R4657" t="s">
        <v>792</v>
      </c>
      <c r="S4657" s="71">
        <v>45426</v>
      </c>
      <c r="T4657" s="94">
        <v>0.41666666666666669</v>
      </c>
      <c r="U4657" s="71">
        <v>45426</v>
      </c>
      <c r="V4657" s="94">
        <v>0.5</v>
      </c>
      <c r="W4657">
        <v>120</v>
      </c>
      <c r="X4657">
        <v>2</v>
      </c>
      <c r="Y4657" t="s">
        <v>34</v>
      </c>
      <c r="AB4657" t="s">
        <v>1525</v>
      </c>
      <c r="AC4657" t="s">
        <v>1526</v>
      </c>
      <c r="AD4657">
        <v>96681</v>
      </c>
    </row>
    <row r="4658" spans="1:30" x14ac:dyDescent="0.25">
      <c r="A4658" t="s">
        <v>1517</v>
      </c>
      <c r="D4658" t="s">
        <v>256</v>
      </c>
      <c r="E4658" t="s">
        <v>1518</v>
      </c>
      <c r="F4658" t="s">
        <v>782</v>
      </c>
      <c r="H4658" t="s">
        <v>743</v>
      </c>
      <c r="M4658" t="s">
        <v>776</v>
      </c>
      <c r="N4658" t="s">
        <v>777</v>
      </c>
      <c r="P4658" t="s">
        <v>795</v>
      </c>
      <c r="Q4658" t="s">
        <v>85</v>
      </c>
      <c r="R4658" t="s">
        <v>792</v>
      </c>
      <c r="S4658" s="71">
        <v>45426</v>
      </c>
      <c r="T4658" s="94">
        <v>0.41666666666666669</v>
      </c>
      <c r="U4658" s="71">
        <v>45426</v>
      </c>
      <c r="V4658" s="94">
        <v>0.5</v>
      </c>
      <c r="W4658">
        <v>5</v>
      </c>
      <c r="X4658">
        <v>8.3333332999999996E-2</v>
      </c>
      <c r="Y4658" t="s">
        <v>34</v>
      </c>
      <c r="AB4658" t="s">
        <v>1525</v>
      </c>
      <c r="AC4658" t="s">
        <v>1526</v>
      </c>
      <c r="AD4658">
        <v>96681</v>
      </c>
    </row>
    <row r="4659" spans="1:30" x14ac:dyDescent="0.25">
      <c r="A4659" t="s">
        <v>1517</v>
      </c>
      <c r="D4659" t="s">
        <v>256</v>
      </c>
      <c r="E4659" t="s">
        <v>1518</v>
      </c>
      <c r="F4659" t="s">
        <v>782</v>
      </c>
      <c r="H4659" t="s">
        <v>743</v>
      </c>
      <c r="M4659" t="s">
        <v>744</v>
      </c>
      <c r="N4659" t="s">
        <v>796</v>
      </c>
      <c r="O4659">
        <v>0</v>
      </c>
      <c r="P4659" t="s">
        <v>797</v>
      </c>
      <c r="Q4659" t="s">
        <v>747</v>
      </c>
      <c r="R4659" t="s">
        <v>747</v>
      </c>
      <c r="S4659" s="71">
        <v>45427</v>
      </c>
      <c r="T4659" s="94">
        <v>0.375</v>
      </c>
      <c r="U4659" s="71">
        <v>45427</v>
      </c>
      <c r="V4659" s="94">
        <v>0.39583333333333331</v>
      </c>
      <c r="W4659">
        <v>30</v>
      </c>
      <c r="X4659">
        <v>0.5</v>
      </c>
      <c r="AB4659" t="s">
        <v>798</v>
      </c>
      <c r="AC4659" t="s">
        <v>799</v>
      </c>
      <c r="AD4659">
        <v>128944</v>
      </c>
    </row>
    <row r="4660" spans="1:30" x14ac:dyDescent="0.25">
      <c r="A4660" t="s">
        <v>1517</v>
      </c>
      <c r="D4660" t="s">
        <v>256</v>
      </c>
      <c r="E4660" t="s">
        <v>1518</v>
      </c>
      <c r="F4660" t="s">
        <v>782</v>
      </c>
      <c r="H4660" t="s">
        <v>743</v>
      </c>
      <c r="M4660" t="s">
        <v>744</v>
      </c>
      <c r="N4660" t="s">
        <v>745</v>
      </c>
      <c r="O4660">
        <v>0</v>
      </c>
      <c r="P4660" t="s">
        <v>819</v>
      </c>
      <c r="Q4660" t="s">
        <v>86</v>
      </c>
      <c r="R4660" t="s">
        <v>86</v>
      </c>
      <c r="S4660" s="71">
        <v>45427</v>
      </c>
      <c r="T4660" s="94">
        <v>0.41666666666666669</v>
      </c>
      <c r="U4660" s="71">
        <v>45427</v>
      </c>
      <c r="V4660" s="94">
        <v>0.5</v>
      </c>
      <c r="W4660">
        <v>120</v>
      </c>
      <c r="X4660">
        <v>2</v>
      </c>
      <c r="Y4660" t="s">
        <v>35</v>
      </c>
      <c r="AB4660" t="s">
        <v>1527</v>
      </c>
      <c r="AC4660" t="s">
        <v>1528</v>
      </c>
      <c r="AD4660">
        <v>96307</v>
      </c>
    </row>
    <row r="4661" spans="1:30" x14ac:dyDescent="0.25">
      <c r="A4661" t="s">
        <v>1517</v>
      </c>
      <c r="D4661" t="s">
        <v>256</v>
      </c>
      <c r="E4661" t="s">
        <v>1518</v>
      </c>
      <c r="F4661" t="s">
        <v>782</v>
      </c>
      <c r="H4661" t="s">
        <v>743</v>
      </c>
      <c r="M4661" t="s">
        <v>744</v>
      </c>
      <c r="N4661" t="s">
        <v>745</v>
      </c>
      <c r="O4661">
        <v>0</v>
      </c>
      <c r="P4661" t="s">
        <v>819</v>
      </c>
      <c r="Q4661" t="s">
        <v>86</v>
      </c>
      <c r="R4661" t="s">
        <v>86</v>
      </c>
      <c r="S4661" s="71">
        <v>45427</v>
      </c>
      <c r="T4661" s="94">
        <v>0.52083333333333337</v>
      </c>
      <c r="U4661" s="71">
        <v>45427</v>
      </c>
      <c r="V4661" s="94">
        <v>0.60416666666666663</v>
      </c>
      <c r="W4661">
        <v>120</v>
      </c>
      <c r="X4661">
        <v>2</v>
      </c>
      <c r="Y4661" t="s">
        <v>35</v>
      </c>
      <c r="AB4661" t="s">
        <v>1521</v>
      </c>
      <c r="AC4661" t="s">
        <v>1522</v>
      </c>
      <c r="AD4661">
        <v>116739</v>
      </c>
    </row>
    <row r="4662" spans="1:30" x14ac:dyDescent="0.25">
      <c r="A4662" t="s">
        <v>1517</v>
      </c>
      <c r="D4662" t="s">
        <v>256</v>
      </c>
      <c r="E4662" t="s">
        <v>1518</v>
      </c>
      <c r="F4662" t="s">
        <v>782</v>
      </c>
      <c r="H4662" t="s">
        <v>743</v>
      </c>
      <c r="M4662" t="s">
        <v>789</v>
      </c>
      <c r="N4662" t="s">
        <v>777</v>
      </c>
      <c r="P4662" t="s">
        <v>790</v>
      </c>
      <c r="S4662" s="71">
        <v>45427</v>
      </c>
      <c r="T4662" s="94">
        <v>0.52083333333333337</v>
      </c>
      <c r="U4662" s="71">
        <v>45427</v>
      </c>
      <c r="V4662" s="94">
        <v>0.60416666666666663</v>
      </c>
      <c r="W4662">
        <v>5.43</v>
      </c>
      <c r="X4662">
        <v>9.0499999999999997E-2</v>
      </c>
      <c r="Y4662" t="s">
        <v>35</v>
      </c>
      <c r="AD4662">
        <v>116739</v>
      </c>
    </row>
    <row r="4663" spans="1:30" x14ac:dyDescent="0.25">
      <c r="A4663" t="s">
        <v>1574</v>
      </c>
      <c r="D4663" t="s">
        <v>262</v>
      </c>
      <c r="E4663" t="s">
        <v>1575</v>
      </c>
      <c r="F4663" t="s">
        <v>782</v>
      </c>
      <c r="H4663" t="s">
        <v>811</v>
      </c>
      <c r="M4663" t="s">
        <v>744</v>
      </c>
      <c r="N4663" t="s">
        <v>745</v>
      </c>
      <c r="O4663">
        <v>0</v>
      </c>
      <c r="P4663" t="s">
        <v>819</v>
      </c>
      <c r="Q4663" t="s">
        <v>86</v>
      </c>
      <c r="R4663" t="s">
        <v>86</v>
      </c>
      <c r="S4663" s="71">
        <v>45414</v>
      </c>
      <c r="T4663" s="94">
        <v>0.3125</v>
      </c>
      <c r="U4663" s="71">
        <v>45414</v>
      </c>
      <c r="V4663" s="94">
        <v>0.35416666666666669</v>
      </c>
      <c r="W4663">
        <v>60</v>
      </c>
      <c r="X4663">
        <v>1</v>
      </c>
      <c r="Y4663" t="s">
        <v>35</v>
      </c>
      <c r="AB4663" t="s">
        <v>867</v>
      </c>
      <c r="AC4663" t="s">
        <v>868</v>
      </c>
      <c r="AD4663">
        <v>123046</v>
      </c>
    </row>
    <row r="4664" spans="1:30" x14ac:dyDescent="0.25">
      <c r="A4664" t="s">
        <v>1574</v>
      </c>
      <c r="D4664" t="s">
        <v>262</v>
      </c>
      <c r="E4664" t="s">
        <v>1575</v>
      </c>
      <c r="F4664" t="s">
        <v>782</v>
      </c>
      <c r="H4664" t="s">
        <v>811</v>
      </c>
      <c r="M4664" t="s">
        <v>744</v>
      </c>
      <c r="N4664" t="s">
        <v>745</v>
      </c>
      <c r="O4664">
        <v>0</v>
      </c>
      <c r="P4664" t="s">
        <v>819</v>
      </c>
      <c r="Q4664" t="s">
        <v>86</v>
      </c>
      <c r="R4664" t="s">
        <v>86</v>
      </c>
      <c r="S4664" s="71">
        <v>45414</v>
      </c>
      <c r="T4664" s="94">
        <v>0.375</v>
      </c>
      <c r="U4664" s="71">
        <v>45414</v>
      </c>
      <c r="V4664" s="94">
        <v>0.41666666666666669</v>
      </c>
      <c r="W4664">
        <v>60</v>
      </c>
      <c r="X4664">
        <v>1</v>
      </c>
      <c r="Y4664" t="s">
        <v>35</v>
      </c>
      <c r="AB4664" t="s">
        <v>1223</v>
      </c>
      <c r="AC4664" t="s">
        <v>1224</v>
      </c>
      <c r="AD4664">
        <v>106471</v>
      </c>
    </row>
    <row r="4665" spans="1:30" x14ac:dyDescent="0.25">
      <c r="A4665" t="s">
        <v>1574</v>
      </c>
      <c r="D4665" t="s">
        <v>262</v>
      </c>
      <c r="E4665" t="s">
        <v>1575</v>
      </c>
      <c r="F4665" t="s">
        <v>782</v>
      </c>
      <c r="H4665" t="s">
        <v>811</v>
      </c>
      <c r="M4665" t="s">
        <v>776</v>
      </c>
      <c r="N4665" t="s">
        <v>777</v>
      </c>
      <c r="P4665" t="s">
        <v>788</v>
      </c>
      <c r="Q4665" t="s">
        <v>86</v>
      </c>
      <c r="R4665" t="s">
        <v>86</v>
      </c>
      <c r="S4665" s="71">
        <v>45414</v>
      </c>
      <c r="T4665" s="94">
        <v>0.375</v>
      </c>
      <c r="U4665" s="71">
        <v>45414</v>
      </c>
      <c r="V4665" s="94">
        <v>0.41666666666666669</v>
      </c>
      <c r="W4665">
        <v>6</v>
      </c>
      <c r="X4665">
        <v>0.1</v>
      </c>
      <c r="Y4665" t="s">
        <v>35</v>
      </c>
      <c r="AB4665" t="s">
        <v>1223</v>
      </c>
      <c r="AC4665" t="s">
        <v>1224</v>
      </c>
      <c r="AD4665">
        <v>106471</v>
      </c>
    </row>
    <row r="4666" spans="1:30" x14ac:dyDescent="0.25">
      <c r="A4666" t="s">
        <v>1574</v>
      </c>
      <c r="D4666" t="s">
        <v>262</v>
      </c>
      <c r="E4666" t="s">
        <v>1575</v>
      </c>
      <c r="F4666" t="s">
        <v>782</v>
      </c>
      <c r="H4666" t="s">
        <v>811</v>
      </c>
      <c r="M4666" t="s">
        <v>789</v>
      </c>
      <c r="N4666" t="s">
        <v>777</v>
      </c>
      <c r="P4666" t="s">
        <v>790</v>
      </c>
      <c r="S4666" s="71">
        <v>45414</v>
      </c>
      <c r="T4666" s="94">
        <v>0.375</v>
      </c>
      <c r="U4666" s="71">
        <v>45414</v>
      </c>
      <c r="V4666" s="94">
        <v>0.41666666666666669</v>
      </c>
      <c r="W4666">
        <v>6.03</v>
      </c>
      <c r="X4666">
        <v>0.10050000000000001</v>
      </c>
      <c r="Y4666" t="s">
        <v>35</v>
      </c>
      <c r="AD4666">
        <v>106471</v>
      </c>
    </row>
    <row r="4667" spans="1:30" x14ac:dyDescent="0.25">
      <c r="A4667" t="s">
        <v>1574</v>
      </c>
      <c r="D4667" t="s">
        <v>262</v>
      </c>
      <c r="E4667" t="s">
        <v>1575</v>
      </c>
      <c r="F4667" t="s">
        <v>782</v>
      </c>
      <c r="H4667" t="s">
        <v>811</v>
      </c>
      <c r="M4667" t="s">
        <v>744</v>
      </c>
      <c r="N4667" t="s">
        <v>745</v>
      </c>
      <c r="O4667">
        <v>0</v>
      </c>
      <c r="P4667" t="s">
        <v>816</v>
      </c>
      <c r="Q4667" t="s">
        <v>86</v>
      </c>
      <c r="R4667" t="s">
        <v>86</v>
      </c>
      <c r="S4667" s="71">
        <v>45414</v>
      </c>
      <c r="T4667" s="94">
        <v>0.4375</v>
      </c>
      <c r="U4667" s="71">
        <v>45414</v>
      </c>
      <c r="V4667" s="94">
        <v>0.47916666666666669</v>
      </c>
      <c r="W4667">
        <v>60</v>
      </c>
      <c r="X4667">
        <v>1</v>
      </c>
      <c r="Y4667" t="s">
        <v>35</v>
      </c>
      <c r="AB4667" t="s">
        <v>1899</v>
      </c>
      <c r="AC4667" t="s">
        <v>1900</v>
      </c>
      <c r="AD4667">
        <v>119245</v>
      </c>
    </row>
    <row r="4668" spans="1:30" x14ac:dyDescent="0.25">
      <c r="A4668" t="s">
        <v>1574</v>
      </c>
      <c r="D4668" t="s">
        <v>262</v>
      </c>
      <c r="E4668" t="s">
        <v>1575</v>
      </c>
      <c r="F4668" t="s">
        <v>782</v>
      </c>
      <c r="H4668" t="s">
        <v>811</v>
      </c>
      <c r="M4668" t="s">
        <v>789</v>
      </c>
      <c r="N4668" t="s">
        <v>777</v>
      </c>
      <c r="P4668" t="s">
        <v>790</v>
      </c>
      <c r="S4668" s="71">
        <v>45414</v>
      </c>
      <c r="T4668" s="94">
        <v>0.4375</v>
      </c>
      <c r="U4668" s="71">
        <v>45414</v>
      </c>
      <c r="V4668" s="94">
        <v>0.47916666666666669</v>
      </c>
      <c r="W4668">
        <v>6.77</v>
      </c>
      <c r="X4668">
        <v>0.11283333299999999</v>
      </c>
      <c r="Y4668" t="s">
        <v>35</v>
      </c>
      <c r="AD4668">
        <v>119245</v>
      </c>
    </row>
    <row r="4669" spans="1:30" x14ac:dyDescent="0.25">
      <c r="A4669" t="s">
        <v>1574</v>
      </c>
      <c r="D4669" t="s">
        <v>262</v>
      </c>
      <c r="E4669" t="s">
        <v>1575</v>
      </c>
      <c r="F4669" t="s">
        <v>782</v>
      </c>
      <c r="H4669" t="s">
        <v>811</v>
      </c>
      <c r="M4669" t="s">
        <v>744</v>
      </c>
      <c r="N4669" t="s">
        <v>745</v>
      </c>
      <c r="O4669">
        <v>0</v>
      </c>
      <c r="P4669" t="s">
        <v>791</v>
      </c>
      <c r="Q4669" t="s">
        <v>85</v>
      </c>
      <c r="R4669" t="s">
        <v>792</v>
      </c>
      <c r="S4669" s="71">
        <v>45414</v>
      </c>
      <c r="T4669" s="94">
        <v>0.5</v>
      </c>
      <c r="U4669" s="71">
        <v>45414</v>
      </c>
      <c r="V4669" s="94">
        <v>0.60416666666666663</v>
      </c>
      <c r="W4669">
        <v>150</v>
      </c>
      <c r="X4669">
        <v>2.5</v>
      </c>
      <c r="Y4669" t="s">
        <v>34</v>
      </c>
      <c r="AB4669" t="s">
        <v>1576</v>
      </c>
      <c r="AC4669" t="s">
        <v>1577</v>
      </c>
      <c r="AD4669">
        <v>120741</v>
      </c>
    </row>
    <row r="4670" spans="1:30" x14ac:dyDescent="0.25">
      <c r="A4670" t="s">
        <v>1574</v>
      </c>
      <c r="D4670" t="s">
        <v>262</v>
      </c>
      <c r="E4670" t="s">
        <v>1575</v>
      </c>
      <c r="F4670" t="s">
        <v>782</v>
      </c>
      <c r="H4670" t="s">
        <v>811</v>
      </c>
      <c r="M4670" t="s">
        <v>789</v>
      </c>
      <c r="N4670" t="s">
        <v>777</v>
      </c>
      <c r="P4670" t="s">
        <v>790</v>
      </c>
      <c r="S4670" s="71">
        <v>45414</v>
      </c>
      <c r="T4670" s="94">
        <v>0.5</v>
      </c>
      <c r="U4670" s="71">
        <v>45414</v>
      </c>
      <c r="V4670" s="94">
        <v>0.60416666666666663</v>
      </c>
      <c r="W4670">
        <v>7.68</v>
      </c>
      <c r="X4670">
        <v>0.128</v>
      </c>
      <c r="Y4670" t="s">
        <v>34</v>
      </c>
      <c r="AD4670">
        <v>120741</v>
      </c>
    </row>
    <row r="4671" spans="1:30" x14ac:dyDescent="0.25">
      <c r="A4671" t="s">
        <v>1574</v>
      </c>
      <c r="D4671" t="s">
        <v>262</v>
      </c>
      <c r="E4671" t="s">
        <v>1575</v>
      </c>
      <c r="F4671" t="s">
        <v>782</v>
      </c>
      <c r="H4671" t="s">
        <v>811</v>
      </c>
      <c r="M4671" t="s">
        <v>744</v>
      </c>
      <c r="N4671" t="s">
        <v>796</v>
      </c>
      <c r="O4671">
        <v>0</v>
      </c>
      <c r="P4671" t="s">
        <v>797</v>
      </c>
      <c r="Q4671" t="s">
        <v>747</v>
      </c>
      <c r="R4671" t="s">
        <v>747</v>
      </c>
      <c r="S4671" s="71">
        <v>45414</v>
      </c>
      <c r="T4671" s="94">
        <v>0.60416666666666663</v>
      </c>
      <c r="U4671" s="71">
        <v>45414</v>
      </c>
      <c r="V4671" s="94">
        <v>0.66666666666666663</v>
      </c>
      <c r="W4671">
        <v>90</v>
      </c>
      <c r="X4671">
        <v>1.5</v>
      </c>
      <c r="AB4671" t="s">
        <v>798</v>
      </c>
      <c r="AC4671" t="s">
        <v>799</v>
      </c>
      <c r="AD4671">
        <v>124578</v>
      </c>
    </row>
    <row r="4672" spans="1:30" x14ac:dyDescent="0.25">
      <c r="A4672" t="s">
        <v>1574</v>
      </c>
      <c r="D4672" t="s">
        <v>262</v>
      </c>
      <c r="E4672" t="s">
        <v>1575</v>
      </c>
      <c r="F4672" t="s">
        <v>782</v>
      </c>
      <c r="H4672" t="s">
        <v>811</v>
      </c>
      <c r="M4672" t="s">
        <v>744</v>
      </c>
      <c r="N4672" t="s">
        <v>745</v>
      </c>
      <c r="O4672">
        <v>0</v>
      </c>
      <c r="P4672" t="s">
        <v>783</v>
      </c>
      <c r="Q4672" t="s">
        <v>86</v>
      </c>
      <c r="R4672" t="s">
        <v>86</v>
      </c>
      <c r="S4672" s="71">
        <v>45415</v>
      </c>
      <c r="T4672" s="94">
        <v>0.54166666666666663</v>
      </c>
      <c r="U4672" s="71">
        <v>45415</v>
      </c>
      <c r="V4672" s="94">
        <v>0.625</v>
      </c>
      <c r="W4672">
        <v>120</v>
      </c>
      <c r="X4672">
        <v>2</v>
      </c>
      <c r="Y4672" t="s">
        <v>221</v>
      </c>
      <c r="AB4672" t="s">
        <v>1578</v>
      </c>
      <c r="AC4672" t="s">
        <v>1579</v>
      </c>
      <c r="AD4672">
        <v>93815</v>
      </c>
    </row>
    <row r="4673" spans="1:30" x14ac:dyDescent="0.25">
      <c r="A4673" t="s">
        <v>1574</v>
      </c>
      <c r="D4673" t="s">
        <v>262</v>
      </c>
      <c r="E4673" t="s">
        <v>1575</v>
      </c>
      <c r="F4673" t="s">
        <v>782</v>
      </c>
      <c r="H4673" t="s">
        <v>811</v>
      </c>
      <c r="M4673" t="s">
        <v>744</v>
      </c>
      <c r="N4673" t="s">
        <v>796</v>
      </c>
      <c r="O4673">
        <v>0</v>
      </c>
      <c r="P4673" t="s">
        <v>797</v>
      </c>
      <c r="Q4673" t="s">
        <v>747</v>
      </c>
      <c r="R4673" t="s">
        <v>747</v>
      </c>
      <c r="S4673" s="71">
        <v>45418</v>
      </c>
      <c r="T4673" s="94">
        <v>0.29166666666666669</v>
      </c>
      <c r="U4673" s="71">
        <v>45418</v>
      </c>
      <c r="V4673" s="94">
        <v>0.33333333333333331</v>
      </c>
      <c r="W4673">
        <v>60</v>
      </c>
      <c r="X4673">
        <v>1</v>
      </c>
      <c r="AB4673" t="s">
        <v>798</v>
      </c>
      <c r="AC4673" t="s">
        <v>799</v>
      </c>
      <c r="AD4673">
        <v>125878</v>
      </c>
    </row>
    <row r="4674" spans="1:30" x14ac:dyDescent="0.25">
      <c r="A4674" t="s">
        <v>1574</v>
      </c>
      <c r="D4674" t="s">
        <v>262</v>
      </c>
      <c r="E4674" t="s">
        <v>1575</v>
      </c>
      <c r="F4674" t="s">
        <v>782</v>
      </c>
      <c r="H4674" t="s">
        <v>811</v>
      </c>
      <c r="M4674" t="s">
        <v>744</v>
      </c>
      <c r="N4674" t="s">
        <v>745</v>
      </c>
      <c r="O4674">
        <v>0</v>
      </c>
      <c r="P4674" t="s">
        <v>783</v>
      </c>
      <c r="Q4674" t="s">
        <v>86</v>
      </c>
      <c r="R4674" t="s">
        <v>86</v>
      </c>
      <c r="S4674" s="71">
        <v>45418</v>
      </c>
      <c r="T4674" s="94">
        <v>0.47916666666666669</v>
      </c>
      <c r="U4674" s="71">
        <v>45418</v>
      </c>
      <c r="V4674" s="94">
        <v>0.5625</v>
      </c>
      <c r="W4674">
        <v>120</v>
      </c>
      <c r="X4674">
        <v>2</v>
      </c>
      <c r="Y4674" t="s">
        <v>221</v>
      </c>
      <c r="AB4674" t="s">
        <v>1578</v>
      </c>
      <c r="AC4674" t="s">
        <v>1579</v>
      </c>
      <c r="AD4674">
        <v>93816</v>
      </c>
    </row>
    <row r="4675" spans="1:30" x14ac:dyDescent="0.25">
      <c r="A4675" t="s">
        <v>1574</v>
      </c>
      <c r="D4675" t="s">
        <v>262</v>
      </c>
      <c r="E4675" t="s">
        <v>1575</v>
      </c>
      <c r="F4675" t="s">
        <v>782</v>
      </c>
      <c r="H4675" t="s">
        <v>811</v>
      </c>
      <c r="M4675" t="s">
        <v>744</v>
      </c>
      <c r="N4675" t="s">
        <v>745</v>
      </c>
      <c r="O4675">
        <v>0</v>
      </c>
      <c r="P4675" t="s">
        <v>791</v>
      </c>
      <c r="Q4675" t="s">
        <v>85</v>
      </c>
      <c r="R4675" t="s">
        <v>792</v>
      </c>
      <c r="S4675" s="71">
        <v>45418</v>
      </c>
      <c r="T4675" s="94">
        <v>0.58333333333333337</v>
      </c>
      <c r="U4675" s="71">
        <v>45418</v>
      </c>
      <c r="V4675" s="94">
        <v>0.70833333333333337</v>
      </c>
      <c r="W4675">
        <v>180</v>
      </c>
      <c r="X4675">
        <v>3</v>
      </c>
      <c r="Y4675" t="s">
        <v>34</v>
      </c>
      <c r="AB4675" t="s">
        <v>1580</v>
      </c>
      <c r="AC4675" t="s">
        <v>1581</v>
      </c>
      <c r="AD4675">
        <v>93758</v>
      </c>
    </row>
    <row r="4676" spans="1:30" x14ac:dyDescent="0.25">
      <c r="A4676" t="s">
        <v>1574</v>
      </c>
      <c r="D4676" t="s">
        <v>262</v>
      </c>
      <c r="E4676" t="s">
        <v>1575</v>
      </c>
      <c r="F4676" t="s">
        <v>782</v>
      </c>
      <c r="H4676" t="s">
        <v>811</v>
      </c>
      <c r="M4676" t="s">
        <v>776</v>
      </c>
      <c r="N4676" t="s">
        <v>777</v>
      </c>
      <c r="P4676" t="s">
        <v>795</v>
      </c>
      <c r="Q4676" t="s">
        <v>85</v>
      </c>
      <c r="R4676" t="s">
        <v>792</v>
      </c>
      <c r="S4676" s="71">
        <v>45418</v>
      </c>
      <c r="T4676" s="94">
        <v>0.58333333333333337</v>
      </c>
      <c r="U4676" s="71">
        <v>45418</v>
      </c>
      <c r="V4676" s="94">
        <v>0.70833333333333337</v>
      </c>
      <c r="W4676">
        <v>7</v>
      </c>
      <c r="X4676">
        <v>0.116666667</v>
      </c>
      <c r="Y4676" t="s">
        <v>34</v>
      </c>
      <c r="AB4676" t="s">
        <v>1580</v>
      </c>
      <c r="AC4676" t="s">
        <v>1581</v>
      </c>
      <c r="AD4676">
        <v>93758</v>
      </c>
    </row>
    <row r="4677" spans="1:30" x14ac:dyDescent="0.25">
      <c r="A4677" t="s">
        <v>1574</v>
      </c>
      <c r="D4677" t="s">
        <v>262</v>
      </c>
      <c r="E4677" t="s">
        <v>1575</v>
      </c>
      <c r="F4677" t="s">
        <v>782</v>
      </c>
      <c r="H4677" t="s">
        <v>811</v>
      </c>
      <c r="M4677" t="s">
        <v>789</v>
      </c>
      <c r="N4677" t="s">
        <v>777</v>
      </c>
      <c r="P4677" t="s">
        <v>790</v>
      </c>
      <c r="S4677" s="71">
        <v>45418</v>
      </c>
      <c r="T4677" s="94">
        <v>0.58333333333333337</v>
      </c>
      <c r="U4677" s="71">
        <v>45418</v>
      </c>
      <c r="V4677" s="94">
        <v>0.70833333333333337</v>
      </c>
      <c r="W4677">
        <v>6.77</v>
      </c>
      <c r="X4677">
        <v>0.11283333299999999</v>
      </c>
      <c r="Y4677" t="s">
        <v>34</v>
      </c>
      <c r="AD4677">
        <v>93758</v>
      </c>
    </row>
    <row r="4678" spans="1:30" x14ac:dyDescent="0.25">
      <c r="A4678" t="s">
        <v>1574</v>
      </c>
      <c r="D4678" t="s">
        <v>262</v>
      </c>
      <c r="E4678" t="s">
        <v>1575</v>
      </c>
      <c r="F4678" t="s">
        <v>782</v>
      </c>
      <c r="H4678" t="s">
        <v>811</v>
      </c>
      <c r="M4678" t="s">
        <v>744</v>
      </c>
      <c r="N4678" t="s">
        <v>745</v>
      </c>
      <c r="O4678">
        <v>0</v>
      </c>
      <c r="P4678" t="s">
        <v>791</v>
      </c>
      <c r="Q4678" t="s">
        <v>85</v>
      </c>
      <c r="R4678" t="s">
        <v>792</v>
      </c>
      <c r="S4678" s="71">
        <v>45418</v>
      </c>
      <c r="T4678" s="94">
        <v>0.72916666666666663</v>
      </c>
      <c r="U4678" s="71">
        <v>45418</v>
      </c>
      <c r="V4678" s="94">
        <v>0.8125</v>
      </c>
      <c r="W4678">
        <v>120</v>
      </c>
      <c r="X4678">
        <v>2</v>
      </c>
      <c r="Y4678" t="s">
        <v>34</v>
      </c>
      <c r="AB4678" t="s">
        <v>1582</v>
      </c>
      <c r="AC4678" t="s">
        <v>1583</v>
      </c>
      <c r="AD4678">
        <v>93884</v>
      </c>
    </row>
    <row r="4679" spans="1:30" x14ac:dyDescent="0.25">
      <c r="A4679" t="s">
        <v>1574</v>
      </c>
      <c r="D4679" t="s">
        <v>262</v>
      </c>
      <c r="E4679" t="s">
        <v>1575</v>
      </c>
      <c r="F4679" t="s">
        <v>782</v>
      </c>
      <c r="H4679" t="s">
        <v>811</v>
      </c>
      <c r="M4679" t="s">
        <v>789</v>
      </c>
      <c r="N4679" t="s">
        <v>777</v>
      </c>
      <c r="P4679" t="s">
        <v>790</v>
      </c>
      <c r="S4679" s="71">
        <v>45418</v>
      </c>
      <c r="T4679" s="94">
        <v>0.72916666666666663</v>
      </c>
      <c r="U4679" s="71">
        <v>45418</v>
      </c>
      <c r="V4679" s="94">
        <v>0.8125</v>
      </c>
      <c r="W4679">
        <v>1.96</v>
      </c>
      <c r="X4679">
        <v>3.2666667000000003E-2</v>
      </c>
      <c r="Y4679" t="s">
        <v>34</v>
      </c>
      <c r="AD4679">
        <v>93884</v>
      </c>
    </row>
    <row r="4680" spans="1:30" x14ac:dyDescent="0.25">
      <c r="A4680" t="s">
        <v>1574</v>
      </c>
      <c r="D4680" t="s">
        <v>262</v>
      </c>
      <c r="E4680" t="s">
        <v>1575</v>
      </c>
      <c r="F4680" t="s">
        <v>782</v>
      </c>
      <c r="H4680" t="s">
        <v>811</v>
      </c>
      <c r="M4680" t="s">
        <v>744</v>
      </c>
      <c r="N4680" t="s">
        <v>796</v>
      </c>
      <c r="O4680">
        <v>0</v>
      </c>
      <c r="P4680" t="s">
        <v>797</v>
      </c>
      <c r="Q4680" t="s">
        <v>747</v>
      </c>
      <c r="R4680" t="s">
        <v>747</v>
      </c>
      <c r="S4680" s="71">
        <v>45420</v>
      </c>
      <c r="T4680" s="94">
        <v>0.29166666666666669</v>
      </c>
      <c r="U4680" s="71">
        <v>45420</v>
      </c>
      <c r="V4680" s="94">
        <v>0.3125</v>
      </c>
      <c r="W4680">
        <v>30</v>
      </c>
      <c r="X4680">
        <v>0.5</v>
      </c>
      <c r="AB4680" t="s">
        <v>798</v>
      </c>
      <c r="AC4680" t="s">
        <v>799</v>
      </c>
      <c r="AD4680">
        <v>126691</v>
      </c>
    </row>
    <row r="4681" spans="1:30" x14ac:dyDescent="0.25">
      <c r="A4681" t="s">
        <v>1574</v>
      </c>
      <c r="D4681" t="s">
        <v>262</v>
      </c>
      <c r="E4681" t="s">
        <v>1575</v>
      </c>
      <c r="F4681" t="s">
        <v>782</v>
      </c>
      <c r="H4681" t="s">
        <v>811</v>
      </c>
      <c r="M4681" t="s">
        <v>744</v>
      </c>
      <c r="N4681" t="s">
        <v>745</v>
      </c>
      <c r="O4681">
        <v>0</v>
      </c>
      <c r="P4681" t="s">
        <v>816</v>
      </c>
      <c r="Q4681" t="s">
        <v>86</v>
      </c>
      <c r="R4681" t="s">
        <v>86</v>
      </c>
      <c r="S4681" s="71">
        <v>45420</v>
      </c>
      <c r="T4681" s="94">
        <v>0.5</v>
      </c>
      <c r="U4681" s="71">
        <v>45420</v>
      </c>
      <c r="V4681" s="94">
        <v>0.58333333333333337</v>
      </c>
      <c r="W4681">
        <v>120</v>
      </c>
      <c r="X4681">
        <v>2</v>
      </c>
      <c r="Y4681" t="s">
        <v>35</v>
      </c>
      <c r="AB4681" t="s">
        <v>1844</v>
      </c>
      <c r="AC4681" t="s">
        <v>1845</v>
      </c>
      <c r="AD4681">
        <v>115694</v>
      </c>
    </row>
    <row r="4682" spans="1:30" x14ac:dyDescent="0.25">
      <c r="A4682" t="s">
        <v>1574</v>
      </c>
      <c r="D4682" t="s">
        <v>262</v>
      </c>
      <c r="E4682" t="s">
        <v>1575</v>
      </c>
      <c r="F4682" t="s">
        <v>782</v>
      </c>
      <c r="H4682" t="s">
        <v>811</v>
      </c>
      <c r="M4682" t="s">
        <v>744</v>
      </c>
      <c r="N4682" t="s">
        <v>745</v>
      </c>
      <c r="O4682">
        <v>0</v>
      </c>
      <c r="P4682" t="s">
        <v>791</v>
      </c>
      <c r="Q4682" t="s">
        <v>85</v>
      </c>
      <c r="R4682" t="s">
        <v>792</v>
      </c>
      <c r="S4682" s="71">
        <v>45420</v>
      </c>
      <c r="T4682" s="94">
        <v>0.60416666666666663</v>
      </c>
      <c r="U4682" s="71">
        <v>45420</v>
      </c>
      <c r="V4682" s="94">
        <v>0.6875</v>
      </c>
      <c r="W4682">
        <v>120</v>
      </c>
      <c r="X4682">
        <v>2</v>
      </c>
      <c r="Y4682" t="s">
        <v>34</v>
      </c>
      <c r="AB4682" t="s">
        <v>1584</v>
      </c>
      <c r="AC4682" t="s">
        <v>1585</v>
      </c>
      <c r="AD4682">
        <v>93719</v>
      </c>
    </row>
    <row r="4683" spans="1:30" x14ac:dyDescent="0.25">
      <c r="A4683" t="s">
        <v>1574</v>
      </c>
      <c r="D4683" t="s">
        <v>262</v>
      </c>
      <c r="E4683" t="s">
        <v>1575</v>
      </c>
      <c r="F4683" t="s">
        <v>782</v>
      </c>
      <c r="H4683" t="s">
        <v>811</v>
      </c>
      <c r="M4683" t="s">
        <v>789</v>
      </c>
      <c r="N4683" t="s">
        <v>777</v>
      </c>
      <c r="P4683" t="s">
        <v>790</v>
      </c>
      <c r="S4683" s="71">
        <v>45420</v>
      </c>
      <c r="T4683" s="94">
        <v>0.60416666666666663</v>
      </c>
      <c r="U4683" s="71">
        <v>45420</v>
      </c>
      <c r="V4683" s="94">
        <v>0.6875</v>
      </c>
      <c r="W4683">
        <v>7.45</v>
      </c>
      <c r="X4683">
        <v>0.12416666699999999</v>
      </c>
      <c r="Y4683" t="s">
        <v>34</v>
      </c>
      <c r="AD4683">
        <v>93719</v>
      </c>
    </row>
    <row r="4684" spans="1:30" x14ac:dyDescent="0.25">
      <c r="A4684" t="s">
        <v>1574</v>
      </c>
      <c r="D4684" t="s">
        <v>262</v>
      </c>
      <c r="E4684" t="s">
        <v>1575</v>
      </c>
      <c r="F4684" t="s">
        <v>782</v>
      </c>
      <c r="H4684" t="s">
        <v>811</v>
      </c>
      <c r="M4684" t="s">
        <v>744</v>
      </c>
      <c r="N4684" t="s">
        <v>796</v>
      </c>
      <c r="O4684">
        <v>0</v>
      </c>
      <c r="P4684" t="s">
        <v>797</v>
      </c>
      <c r="Q4684" t="s">
        <v>747</v>
      </c>
      <c r="R4684" t="s">
        <v>747</v>
      </c>
      <c r="S4684" s="71">
        <v>45421</v>
      </c>
      <c r="T4684" s="94">
        <v>0.29166666666666669</v>
      </c>
      <c r="U4684" s="71">
        <v>45421</v>
      </c>
      <c r="V4684" s="94">
        <v>0.3125</v>
      </c>
      <c r="W4684">
        <v>30</v>
      </c>
      <c r="X4684">
        <v>0.5</v>
      </c>
      <c r="AB4684" t="s">
        <v>798</v>
      </c>
      <c r="AC4684" t="s">
        <v>799</v>
      </c>
      <c r="AD4684">
        <v>127027</v>
      </c>
    </row>
    <row r="4685" spans="1:30" x14ac:dyDescent="0.25">
      <c r="A4685" t="s">
        <v>1574</v>
      </c>
      <c r="D4685" t="s">
        <v>262</v>
      </c>
      <c r="E4685" t="s">
        <v>1575</v>
      </c>
      <c r="F4685" t="s">
        <v>782</v>
      </c>
      <c r="H4685" t="s">
        <v>811</v>
      </c>
      <c r="M4685" t="s">
        <v>744</v>
      </c>
      <c r="N4685" t="s">
        <v>745</v>
      </c>
      <c r="O4685">
        <v>0</v>
      </c>
      <c r="P4685" t="s">
        <v>819</v>
      </c>
      <c r="Q4685" t="s">
        <v>86</v>
      </c>
      <c r="R4685" t="s">
        <v>86</v>
      </c>
      <c r="S4685" s="71">
        <v>45421</v>
      </c>
      <c r="T4685" s="94">
        <v>0.3125</v>
      </c>
      <c r="U4685" s="71">
        <v>45421</v>
      </c>
      <c r="V4685" s="94">
        <v>0.35416666666666669</v>
      </c>
      <c r="W4685">
        <v>60</v>
      </c>
      <c r="X4685">
        <v>1</v>
      </c>
      <c r="Y4685" t="s">
        <v>35</v>
      </c>
      <c r="AB4685" t="s">
        <v>867</v>
      </c>
      <c r="AC4685" t="s">
        <v>868</v>
      </c>
      <c r="AD4685">
        <v>123047</v>
      </c>
    </row>
    <row r="4686" spans="1:30" x14ac:dyDescent="0.25">
      <c r="A4686" t="s">
        <v>1574</v>
      </c>
      <c r="D4686" t="s">
        <v>262</v>
      </c>
      <c r="E4686" t="s">
        <v>1575</v>
      </c>
      <c r="F4686" t="s">
        <v>782</v>
      </c>
      <c r="H4686" t="s">
        <v>811</v>
      </c>
      <c r="M4686" t="s">
        <v>744</v>
      </c>
      <c r="N4686" t="s">
        <v>796</v>
      </c>
      <c r="O4686">
        <v>0</v>
      </c>
      <c r="P4686" t="s">
        <v>797</v>
      </c>
      <c r="Q4686" t="s">
        <v>747</v>
      </c>
      <c r="R4686" t="s">
        <v>747</v>
      </c>
      <c r="S4686" s="71">
        <v>45421</v>
      </c>
      <c r="T4686" s="94">
        <v>0.35416666666666669</v>
      </c>
      <c r="U4686" s="71">
        <v>45421</v>
      </c>
      <c r="V4686" s="94">
        <v>0.375</v>
      </c>
      <c r="W4686">
        <v>30</v>
      </c>
      <c r="X4686">
        <v>0.5</v>
      </c>
      <c r="AB4686" t="s">
        <v>798</v>
      </c>
      <c r="AC4686" t="s">
        <v>799</v>
      </c>
      <c r="AD4686">
        <v>127031</v>
      </c>
    </row>
    <row r="4687" spans="1:30" x14ac:dyDescent="0.25">
      <c r="A4687" t="s">
        <v>1574</v>
      </c>
      <c r="D4687" t="s">
        <v>262</v>
      </c>
      <c r="E4687" t="s">
        <v>1575</v>
      </c>
      <c r="F4687" t="s">
        <v>782</v>
      </c>
      <c r="H4687" t="s">
        <v>811</v>
      </c>
      <c r="M4687" t="s">
        <v>744</v>
      </c>
      <c r="N4687" t="s">
        <v>745</v>
      </c>
      <c r="O4687">
        <v>0</v>
      </c>
      <c r="P4687" t="s">
        <v>819</v>
      </c>
      <c r="Q4687" t="s">
        <v>86</v>
      </c>
      <c r="R4687" t="s">
        <v>86</v>
      </c>
      <c r="S4687" s="71">
        <v>45421</v>
      </c>
      <c r="T4687" s="94">
        <v>0.375</v>
      </c>
      <c r="U4687" s="71">
        <v>45421</v>
      </c>
      <c r="V4687" s="94">
        <v>0.41666666666666669</v>
      </c>
      <c r="W4687">
        <v>60</v>
      </c>
      <c r="X4687">
        <v>1</v>
      </c>
      <c r="Y4687" t="s">
        <v>35</v>
      </c>
      <c r="AB4687" t="s">
        <v>1223</v>
      </c>
      <c r="AC4687" t="s">
        <v>1224</v>
      </c>
      <c r="AD4687">
        <v>106472</v>
      </c>
    </row>
    <row r="4688" spans="1:30" x14ac:dyDescent="0.25">
      <c r="A4688" t="s">
        <v>1574</v>
      </c>
      <c r="D4688" t="s">
        <v>262</v>
      </c>
      <c r="E4688" t="s">
        <v>1575</v>
      </c>
      <c r="F4688" t="s">
        <v>782</v>
      </c>
      <c r="H4688" t="s">
        <v>811</v>
      </c>
      <c r="M4688" t="s">
        <v>776</v>
      </c>
      <c r="N4688" t="s">
        <v>777</v>
      </c>
      <c r="P4688" t="s">
        <v>788</v>
      </c>
      <c r="Q4688" t="s">
        <v>86</v>
      </c>
      <c r="R4688" t="s">
        <v>86</v>
      </c>
      <c r="S4688" s="71">
        <v>45421</v>
      </c>
      <c r="T4688" s="94">
        <v>0.375</v>
      </c>
      <c r="U4688" s="71">
        <v>45421</v>
      </c>
      <c r="V4688" s="94">
        <v>0.41666666666666669</v>
      </c>
      <c r="W4688">
        <v>6</v>
      </c>
      <c r="X4688">
        <v>0.1</v>
      </c>
      <c r="Y4688" t="s">
        <v>35</v>
      </c>
      <c r="AB4688" t="s">
        <v>1223</v>
      </c>
      <c r="AC4688" t="s">
        <v>1224</v>
      </c>
      <c r="AD4688">
        <v>106472</v>
      </c>
    </row>
    <row r="4689" spans="1:30" x14ac:dyDescent="0.25">
      <c r="A4689" t="s">
        <v>1574</v>
      </c>
      <c r="D4689" t="s">
        <v>262</v>
      </c>
      <c r="E4689" t="s">
        <v>1575</v>
      </c>
      <c r="F4689" t="s">
        <v>782</v>
      </c>
      <c r="H4689" t="s">
        <v>811</v>
      </c>
      <c r="M4689" t="s">
        <v>789</v>
      </c>
      <c r="N4689" t="s">
        <v>777</v>
      </c>
      <c r="P4689" t="s">
        <v>790</v>
      </c>
      <c r="S4689" s="71">
        <v>45421</v>
      </c>
      <c r="T4689" s="94">
        <v>0.375</v>
      </c>
      <c r="U4689" s="71">
        <v>45421</v>
      </c>
      <c r="V4689" s="94">
        <v>0.41666666666666669</v>
      </c>
      <c r="W4689">
        <v>6.03</v>
      </c>
      <c r="X4689">
        <v>0.10050000000000001</v>
      </c>
      <c r="Y4689" t="s">
        <v>35</v>
      </c>
      <c r="AD4689">
        <v>106472</v>
      </c>
    </row>
    <row r="4690" spans="1:30" x14ac:dyDescent="0.25">
      <c r="A4690" t="s">
        <v>1574</v>
      </c>
      <c r="D4690" t="s">
        <v>262</v>
      </c>
      <c r="E4690" t="s">
        <v>1575</v>
      </c>
      <c r="F4690" t="s">
        <v>782</v>
      </c>
      <c r="H4690" t="s">
        <v>811</v>
      </c>
      <c r="M4690" t="s">
        <v>744</v>
      </c>
      <c r="N4690" t="s">
        <v>745</v>
      </c>
      <c r="O4690">
        <v>0</v>
      </c>
      <c r="P4690" t="s">
        <v>783</v>
      </c>
      <c r="Q4690" t="s">
        <v>86</v>
      </c>
      <c r="R4690" t="s">
        <v>86</v>
      </c>
      <c r="S4690" s="71">
        <v>45421</v>
      </c>
      <c r="T4690" s="94">
        <v>0.5</v>
      </c>
      <c r="U4690" s="71">
        <v>45421</v>
      </c>
      <c r="V4690" s="94">
        <v>0.54166666666666663</v>
      </c>
      <c r="W4690">
        <v>60</v>
      </c>
      <c r="X4690">
        <v>1</v>
      </c>
      <c r="Y4690" t="s">
        <v>35</v>
      </c>
      <c r="AB4690" t="s">
        <v>1875</v>
      </c>
      <c r="AC4690" t="s">
        <v>1876</v>
      </c>
      <c r="AD4690">
        <v>123176</v>
      </c>
    </row>
    <row r="4691" spans="1:30" x14ac:dyDescent="0.25">
      <c r="A4691" t="s">
        <v>1574</v>
      </c>
      <c r="D4691" t="s">
        <v>262</v>
      </c>
      <c r="E4691" t="s">
        <v>1575</v>
      </c>
      <c r="F4691" t="s">
        <v>782</v>
      </c>
      <c r="H4691" t="s">
        <v>811</v>
      </c>
      <c r="M4691" t="s">
        <v>789</v>
      </c>
      <c r="N4691" t="s">
        <v>777</v>
      </c>
      <c r="P4691" t="s">
        <v>790</v>
      </c>
      <c r="S4691" s="71">
        <v>45421</v>
      </c>
      <c r="T4691" s="94">
        <v>0.5</v>
      </c>
      <c r="U4691" s="71">
        <v>45421</v>
      </c>
      <c r="V4691" s="94">
        <v>0.54166666666666663</v>
      </c>
      <c r="W4691">
        <v>7.41</v>
      </c>
      <c r="X4691">
        <v>0.1235</v>
      </c>
      <c r="Y4691" t="s">
        <v>35</v>
      </c>
      <c r="AD4691">
        <v>123176</v>
      </c>
    </row>
    <row r="4692" spans="1:30" x14ac:dyDescent="0.25">
      <c r="A4692" t="s">
        <v>1574</v>
      </c>
      <c r="D4692" t="s">
        <v>262</v>
      </c>
      <c r="E4692" t="s">
        <v>1575</v>
      </c>
      <c r="F4692" t="s">
        <v>782</v>
      </c>
      <c r="H4692" t="s">
        <v>811</v>
      </c>
      <c r="M4692" t="s">
        <v>744</v>
      </c>
      <c r="N4692" t="s">
        <v>745</v>
      </c>
      <c r="O4692">
        <v>0</v>
      </c>
      <c r="P4692" t="s">
        <v>791</v>
      </c>
      <c r="Q4692" t="s">
        <v>85</v>
      </c>
      <c r="R4692" t="s">
        <v>792</v>
      </c>
      <c r="S4692" s="71">
        <v>45421</v>
      </c>
      <c r="T4692" s="94">
        <v>0.5625</v>
      </c>
      <c r="U4692" s="71">
        <v>45421</v>
      </c>
      <c r="V4692" s="94">
        <v>0.66666666666666663</v>
      </c>
      <c r="W4692">
        <v>150</v>
      </c>
      <c r="X4692">
        <v>2.5</v>
      </c>
      <c r="Y4692" t="s">
        <v>34</v>
      </c>
      <c r="AB4692" t="s">
        <v>1576</v>
      </c>
      <c r="AC4692" t="s">
        <v>1577</v>
      </c>
      <c r="AD4692">
        <v>123164</v>
      </c>
    </row>
    <row r="4693" spans="1:30" x14ac:dyDescent="0.25">
      <c r="A4693" t="s">
        <v>1574</v>
      </c>
      <c r="D4693" t="s">
        <v>262</v>
      </c>
      <c r="E4693" t="s">
        <v>1575</v>
      </c>
      <c r="F4693" t="s">
        <v>782</v>
      </c>
      <c r="H4693" t="s">
        <v>811</v>
      </c>
      <c r="M4693" t="s">
        <v>776</v>
      </c>
      <c r="N4693" t="s">
        <v>777</v>
      </c>
      <c r="P4693" t="s">
        <v>795</v>
      </c>
      <c r="Q4693" t="s">
        <v>85</v>
      </c>
      <c r="R4693" t="s">
        <v>792</v>
      </c>
      <c r="S4693" s="71">
        <v>45421</v>
      </c>
      <c r="T4693" s="94">
        <v>0.5625</v>
      </c>
      <c r="U4693" s="71">
        <v>45421</v>
      </c>
      <c r="V4693" s="94">
        <v>0.66666666666666663</v>
      </c>
      <c r="W4693">
        <v>6</v>
      </c>
      <c r="X4693">
        <v>0.1</v>
      </c>
      <c r="Y4693" t="s">
        <v>34</v>
      </c>
      <c r="AB4693" t="s">
        <v>1576</v>
      </c>
      <c r="AC4693" t="s">
        <v>1577</v>
      </c>
      <c r="AD4693">
        <v>123164</v>
      </c>
    </row>
    <row r="4694" spans="1:30" x14ac:dyDescent="0.25">
      <c r="A4694" t="s">
        <v>1574</v>
      </c>
      <c r="D4694" t="s">
        <v>262</v>
      </c>
      <c r="E4694" t="s">
        <v>1575</v>
      </c>
      <c r="F4694" t="s">
        <v>782</v>
      </c>
      <c r="H4694" t="s">
        <v>811</v>
      </c>
      <c r="M4694" t="s">
        <v>789</v>
      </c>
      <c r="N4694" t="s">
        <v>777</v>
      </c>
      <c r="P4694" t="s">
        <v>790</v>
      </c>
      <c r="S4694" s="71">
        <v>45421</v>
      </c>
      <c r="T4694" s="94">
        <v>0.5625</v>
      </c>
      <c r="U4694" s="71">
        <v>45421</v>
      </c>
      <c r="V4694" s="94">
        <v>0.66666666666666663</v>
      </c>
      <c r="W4694">
        <v>8.2200000000000006</v>
      </c>
      <c r="X4694">
        <v>0.13700000000000001</v>
      </c>
      <c r="Y4694" t="s">
        <v>34</v>
      </c>
      <c r="AD4694">
        <v>123164</v>
      </c>
    </row>
    <row r="4695" spans="1:30" x14ac:dyDescent="0.25">
      <c r="A4695" t="s">
        <v>1574</v>
      </c>
      <c r="D4695" t="s">
        <v>262</v>
      </c>
      <c r="E4695" t="s">
        <v>1575</v>
      </c>
      <c r="F4695" t="s">
        <v>782</v>
      </c>
      <c r="H4695" t="s">
        <v>811</v>
      </c>
      <c r="M4695" t="s">
        <v>744</v>
      </c>
      <c r="N4695" t="s">
        <v>796</v>
      </c>
      <c r="O4695">
        <v>0</v>
      </c>
      <c r="P4695" t="s">
        <v>797</v>
      </c>
      <c r="Q4695" t="s">
        <v>747</v>
      </c>
      <c r="R4695" t="s">
        <v>747</v>
      </c>
      <c r="S4695" s="71">
        <v>45422</v>
      </c>
      <c r="T4695" s="94">
        <v>0.29166666666666669</v>
      </c>
      <c r="U4695" s="71">
        <v>45422</v>
      </c>
      <c r="V4695" s="94">
        <v>0.3125</v>
      </c>
      <c r="W4695">
        <v>30</v>
      </c>
      <c r="X4695">
        <v>0.5</v>
      </c>
      <c r="AB4695" t="s">
        <v>798</v>
      </c>
      <c r="AC4695" t="s">
        <v>799</v>
      </c>
      <c r="AD4695">
        <v>127271</v>
      </c>
    </row>
    <row r="4696" spans="1:30" x14ac:dyDescent="0.25">
      <c r="A4696" t="s">
        <v>1574</v>
      </c>
      <c r="D4696" t="s">
        <v>262</v>
      </c>
      <c r="E4696" t="s">
        <v>1575</v>
      </c>
      <c r="F4696" t="s">
        <v>782</v>
      </c>
      <c r="H4696" t="s">
        <v>811</v>
      </c>
      <c r="M4696" t="s">
        <v>744</v>
      </c>
      <c r="N4696" t="s">
        <v>745</v>
      </c>
      <c r="O4696">
        <v>0</v>
      </c>
      <c r="P4696" t="s">
        <v>783</v>
      </c>
      <c r="Q4696" t="s">
        <v>86</v>
      </c>
      <c r="R4696" t="s">
        <v>86</v>
      </c>
      <c r="S4696" s="71">
        <v>45422</v>
      </c>
      <c r="T4696" s="94">
        <v>0.54166666666666663</v>
      </c>
      <c r="U4696" s="71">
        <v>45422</v>
      </c>
      <c r="V4696" s="94">
        <v>0.625</v>
      </c>
      <c r="W4696">
        <v>120</v>
      </c>
      <c r="X4696">
        <v>2</v>
      </c>
      <c r="Y4696" t="s">
        <v>221</v>
      </c>
      <c r="AB4696" t="s">
        <v>1578</v>
      </c>
      <c r="AC4696" t="s">
        <v>1579</v>
      </c>
      <c r="AD4696">
        <v>96772</v>
      </c>
    </row>
    <row r="4697" spans="1:30" x14ac:dyDescent="0.25">
      <c r="A4697" t="s">
        <v>1574</v>
      </c>
      <c r="D4697" t="s">
        <v>262</v>
      </c>
      <c r="E4697" t="s">
        <v>1575</v>
      </c>
      <c r="F4697" t="s">
        <v>782</v>
      </c>
      <c r="H4697" t="s">
        <v>811</v>
      </c>
      <c r="M4697" t="s">
        <v>744</v>
      </c>
      <c r="N4697" t="s">
        <v>745</v>
      </c>
      <c r="O4697">
        <v>0</v>
      </c>
      <c r="P4697" t="s">
        <v>791</v>
      </c>
      <c r="Q4697" t="s">
        <v>85</v>
      </c>
      <c r="R4697" t="s">
        <v>792</v>
      </c>
      <c r="S4697" s="71">
        <v>45422</v>
      </c>
      <c r="T4697" s="94">
        <v>0.64583333333333337</v>
      </c>
      <c r="U4697" s="71">
        <v>45422</v>
      </c>
      <c r="V4697" s="94">
        <v>0.72916666666666663</v>
      </c>
      <c r="W4697">
        <v>120</v>
      </c>
      <c r="X4697">
        <v>2</v>
      </c>
      <c r="Y4697" t="s">
        <v>34</v>
      </c>
      <c r="AB4697" t="s">
        <v>1586</v>
      </c>
      <c r="AC4697" t="s">
        <v>1587</v>
      </c>
      <c r="AD4697">
        <v>117828</v>
      </c>
    </row>
    <row r="4698" spans="1:30" x14ac:dyDescent="0.25">
      <c r="A4698" t="s">
        <v>1574</v>
      </c>
      <c r="D4698" t="s">
        <v>262</v>
      </c>
      <c r="E4698" t="s">
        <v>1575</v>
      </c>
      <c r="F4698" t="s">
        <v>782</v>
      </c>
      <c r="H4698" t="s">
        <v>811</v>
      </c>
      <c r="M4698" t="s">
        <v>789</v>
      </c>
      <c r="N4698" t="s">
        <v>777</v>
      </c>
      <c r="P4698" t="s">
        <v>790</v>
      </c>
      <c r="S4698" s="71">
        <v>45422</v>
      </c>
      <c r="T4698" s="94">
        <v>0.64583333333333337</v>
      </c>
      <c r="U4698" s="71">
        <v>45422</v>
      </c>
      <c r="V4698" s="94">
        <v>0.72916666666666663</v>
      </c>
      <c r="W4698">
        <v>4.5999999999999996</v>
      </c>
      <c r="X4698">
        <v>7.6666666999999994E-2</v>
      </c>
      <c r="Y4698" t="s">
        <v>34</v>
      </c>
      <c r="AD4698">
        <v>117828</v>
      </c>
    </row>
    <row r="4699" spans="1:30" x14ac:dyDescent="0.25">
      <c r="A4699" t="s">
        <v>1574</v>
      </c>
      <c r="D4699" t="s">
        <v>262</v>
      </c>
      <c r="E4699" t="s">
        <v>1575</v>
      </c>
      <c r="F4699" t="s">
        <v>782</v>
      </c>
      <c r="H4699" t="s">
        <v>811</v>
      </c>
      <c r="M4699" t="s">
        <v>744</v>
      </c>
      <c r="N4699" t="s">
        <v>796</v>
      </c>
      <c r="O4699">
        <v>0</v>
      </c>
      <c r="P4699" t="s">
        <v>797</v>
      </c>
      <c r="Q4699" t="s">
        <v>747</v>
      </c>
      <c r="R4699" t="s">
        <v>747</v>
      </c>
      <c r="S4699" s="71">
        <v>45425</v>
      </c>
      <c r="T4699" s="94">
        <v>0.29166666666666669</v>
      </c>
      <c r="U4699" s="71">
        <v>45425</v>
      </c>
      <c r="V4699" s="94">
        <v>0.33333333333333331</v>
      </c>
      <c r="W4699">
        <v>60</v>
      </c>
      <c r="X4699">
        <v>1</v>
      </c>
      <c r="AB4699" t="s">
        <v>798</v>
      </c>
      <c r="AC4699" t="s">
        <v>799</v>
      </c>
      <c r="AD4699">
        <v>128362</v>
      </c>
    </row>
    <row r="4700" spans="1:30" x14ac:dyDescent="0.25">
      <c r="A4700" t="s">
        <v>1574</v>
      </c>
      <c r="D4700" t="s">
        <v>262</v>
      </c>
      <c r="E4700" t="s">
        <v>1575</v>
      </c>
      <c r="F4700" t="s">
        <v>782</v>
      </c>
      <c r="H4700" t="s">
        <v>811</v>
      </c>
      <c r="M4700" t="s">
        <v>744</v>
      </c>
      <c r="N4700" t="s">
        <v>745</v>
      </c>
      <c r="O4700">
        <v>0</v>
      </c>
      <c r="P4700" t="s">
        <v>783</v>
      </c>
      <c r="Q4700" t="s">
        <v>86</v>
      </c>
      <c r="R4700" t="s">
        <v>86</v>
      </c>
      <c r="S4700" s="71">
        <v>45425</v>
      </c>
      <c r="T4700" s="94">
        <v>0.47916666666666669</v>
      </c>
      <c r="U4700" s="71">
        <v>45425</v>
      </c>
      <c r="V4700" s="94">
        <v>0.5625</v>
      </c>
      <c r="W4700">
        <v>120</v>
      </c>
      <c r="X4700">
        <v>2</v>
      </c>
      <c r="Y4700" t="s">
        <v>221</v>
      </c>
      <c r="AB4700" t="s">
        <v>1578</v>
      </c>
      <c r="AC4700" t="s">
        <v>1579</v>
      </c>
      <c r="AD4700">
        <v>96773</v>
      </c>
    </row>
    <row r="4701" spans="1:30" x14ac:dyDescent="0.25">
      <c r="A4701" t="s">
        <v>1574</v>
      </c>
      <c r="D4701" t="s">
        <v>262</v>
      </c>
      <c r="E4701" t="s">
        <v>1575</v>
      </c>
      <c r="F4701" t="s">
        <v>782</v>
      </c>
      <c r="H4701" t="s">
        <v>811</v>
      </c>
      <c r="M4701" t="s">
        <v>744</v>
      </c>
      <c r="N4701" t="s">
        <v>745</v>
      </c>
      <c r="O4701">
        <v>0</v>
      </c>
      <c r="P4701" t="s">
        <v>791</v>
      </c>
      <c r="Q4701" t="s">
        <v>85</v>
      </c>
      <c r="R4701" t="s">
        <v>792</v>
      </c>
      <c r="S4701" s="71">
        <v>45425</v>
      </c>
      <c r="T4701" s="94">
        <v>0.58333333333333337</v>
      </c>
      <c r="U4701" s="71">
        <v>45425</v>
      </c>
      <c r="V4701" s="94">
        <v>0.70833333333333337</v>
      </c>
      <c r="W4701">
        <v>180</v>
      </c>
      <c r="X4701">
        <v>3</v>
      </c>
      <c r="Y4701" t="s">
        <v>34</v>
      </c>
      <c r="AB4701" t="s">
        <v>1580</v>
      </c>
      <c r="AC4701" t="s">
        <v>1581</v>
      </c>
      <c r="AD4701">
        <v>96716</v>
      </c>
    </row>
    <row r="4702" spans="1:30" x14ac:dyDescent="0.25">
      <c r="A4702" t="s">
        <v>1574</v>
      </c>
      <c r="D4702" t="s">
        <v>262</v>
      </c>
      <c r="E4702" t="s">
        <v>1575</v>
      </c>
      <c r="F4702" t="s">
        <v>782</v>
      </c>
      <c r="H4702" t="s">
        <v>811</v>
      </c>
      <c r="M4702" t="s">
        <v>789</v>
      </c>
      <c r="N4702" t="s">
        <v>777</v>
      </c>
      <c r="P4702" t="s">
        <v>790</v>
      </c>
      <c r="S4702" s="71">
        <v>45425</v>
      </c>
      <c r="T4702" s="94">
        <v>0.58333333333333337</v>
      </c>
      <c r="U4702" s="71">
        <v>45425</v>
      </c>
      <c r="V4702" s="94">
        <v>0.70833333333333337</v>
      </c>
      <c r="W4702">
        <v>6.77</v>
      </c>
      <c r="X4702">
        <v>0.11283333299999999</v>
      </c>
      <c r="Y4702" t="s">
        <v>34</v>
      </c>
      <c r="AD4702">
        <v>96716</v>
      </c>
    </row>
    <row r="4703" spans="1:30" x14ac:dyDescent="0.25">
      <c r="A4703" t="s">
        <v>1574</v>
      </c>
      <c r="D4703" t="s">
        <v>262</v>
      </c>
      <c r="E4703" t="s">
        <v>1575</v>
      </c>
      <c r="F4703" t="s">
        <v>782</v>
      </c>
      <c r="H4703" t="s">
        <v>811</v>
      </c>
      <c r="M4703" t="s">
        <v>744</v>
      </c>
      <c r="N4703" t="s">
        <v>745</v>
      </c>
      <c r="O4703">
        <v>0</v>
      </c>
      <c r="P4703" t="s">
        <v>791</v>
      </c>
      <c r="Q4703" t="s">
        <v>85</v>
      </c>
      <c r="R4703" t="s">
        <v>792</v>
      </c>
      <c r="S4703" s="71">
        <v>45425</v>
      </c>
      <c r="T4703" s="94">
        <v>0.72916666666666663</v>
      </c>
      <c r="U4703" s="71">
        <v>45425</v>
      </c>
      <c r="V4703" s="94">
        <v>0.8125</v>
      </c>
      <c r="W4703">
        <v>120</v>
      </c>
      <c r="X4703">
        <v>2</v>
      </c>
      <c r="Y4703" t="s">
        <v>34</v>
      </c>
      <c r="AB4703" t="s">
        <v>1582</v>
      </c>
      <c r="AC4703" t="s">
        <v>1583</v>
      </c>
      <c r="AD4703">
        <v>96841</v>
      </c>
    </row>
    <row r="4704" spans="1:30" x14ac:dyDescent="0.25">
      <c r="A4704" t="s">
        <v>1574</v>
      </c>
      <c r="D4704" t="s">
        <v>262</v>
      </c>
      <c r="E4704" t="s">
        <v>1575</v>
      </c>
      <c r="F4704" t="s">
        <v>782</v>
      </c>
      <c r="H4704" t="s">
        <v>811</v>
      </c>
      <c r="M4704" t="s">
        <v>789</v>
      </c>
      <c r="N4704" t="s">
        <v>777</v>
      </c>
      <c r="P4704" t="s">
        <v>790</v>
      </c>
      <c r="S4704" s="71">
        <v>45425</v>
      </c>
      <c r="T4704" s="94">
        <v>0.72916666666666663</v>
      </c>
      <c r="U4704" s="71">
        <v>45425</v>
      </c>
      <c r="V4704" s="94">
        <v>0.8125</v>
      </c>
      <c r="W4704">
        <v>1.96</v>
      </c>
      <c r="X4704">
        <v>3.2666667000000003E-2</v>
      </c>
      <c r="Y4704" t="s">
        <v>34</v>
      </c>
      <c r="AD4704">
        <v>96841</v>
      </c>
    </row>
    <row r="4705" spans="1:30" x14ac:dyDescent="0.25">
      <c r="A4705" t="s">
        <v>1574</v>
      </c>
      <c r="D4705" t="s">
        <v>262</v>
      </c>
      <c r="E4705" t="s">
        <v>1575</v>
      </c>
      <c r="F4705" t="s">
        <v>782</v>
      </c>
      <c r="H4705" t="s">
        <v>811</v>
      </c>
      <c r="M4705" t="s">
        <v>744</v>
      </c>
      <c r="N4705" t="s">
        <v>796</v>
      </c>
      <c r="O4705">
        <v>0</v>
      </c>
      <c r="P4705" t="s">
        <v>797</v>
      </c>
      <c r="Q4705" t="s">
        <v>747</v>
      </c>
      <c r="R4705" t="s">
        <v>747</v>
      </c>
      <c r="S4705" s="71">
        <v>45427</v>
      </c>
      <c r="T4705" s="94">
        <v>0.29166666666666669</v>
      </c>
      <c r="U4705" s="71">
        <v>45427</v>
      </c>
      <c r="V4705" s="94">
        <v>0.3125</v>
      </c>
      <c r="W4705">
        <v>30</v>
      </c>
      <c r="X4705">
        <v>0.5</v>
      </c>
      <c r="AB4705" t="s">
        <v>798</v>
      </c>
      <c r="AC4705" t="s">
        <v>799</v>
      </c>
      <c r="AD4705">
        <v>129048</v>
      </c>
    </row>
    <row r="4706" spans="1:30" x14ac:dyDescent="0.25">
      <c r="A4706" t="s">
        <v>1574</v>
      </c>
      <c r="D4706" t="s">
        <v>262</v>
      </c>
      <c r="E4706" t="s">
        <v>1575</v>
      </c>
      <c r="F4706" t="s">
        <v>782</v>
      </c>
      <c r="H4706" t="s">
        <v>811</v>
      </c>
      <c r="M4706" t="s">
        <v>744</v>
      </c>
      <c r="N4706" t="s">
        <v>745</v>
      </c>
      <c r="O4706">
        <v>0</v>
      </c>
      <c r="P4706" t="s">
        <v>816</v>
      </c>
      <c r="Q4706" t="s">
        <v>86</v>
      </c>
      <c r="R4706" t="s">
        <v>86</v>
      </c>
      <c r="S4706" s="71">
        <v>45427</v>
      </c>
      <c r="T4706" s="94">
        <v>0.47916666666666669</v>
      </c>
      <c r="U4706" s="71">
        <v>45427</v>
      </c>
      <c r="V4706" s="94">
        <v>0.5625</v>
      </c>
      <c r="W4706">
        <v>120</v>
      </c>
      <c r="X4706">
        <v>2</v>
      </c>
      <c r="Y4706" t="s">
        <v>35</v>
      </c>
      <c r="AB4706" t="s">
        <v>1844</v>
      </c>
      <c r="AC4706" t="s">
        <v>1845</v>
      </c>
      <c r="AD4706">
        <v>115695</v>
      </c>
    </row>
    <row r="4707" spans="1:30" x14ac:dyDescent="0.25">
      <c r="A4707" t="s">
        <v>1574</v>
      </c>
      <c r="D4707" t="s">
        <v>262</v>
      </c>
      <c r="E4707" t="s">
        <v>1575</v>
      </c>
      <c r="F4707" t="s">
        <v>782</v>
      </c>
      <c r="H4707" t="s">
        <v>811</v>
      </c>
      <c r="M4707" t="s">
        <v>776</v>
      </c>
      <c r="N4707" t="s">
        <v>777</v>
      </c>
      <c r="P4707" t="s">
        <v>788</v>
      </c>
      <c r="Q4707" t="s">
        <v>86</v>
      </c>
      <c r="R4707" t="s">
        <v>86</v>
      </c>
      <c r="S4707" s="71">
        <v>45427</v>
      </c>
      <c r="T4707" s="94">
        <v>0.47916666666666669</v>
      </c>
      <c r="U4707" s="71">
        <v>45427</v>
      </c>
      <c r="V4707" s="94">
        <v>0.5625</v>
      </c>
      <c r="W4707">
        <v>11</v>
      </c>
      <c r="X4707">
        <v>0.18333333299999999</v>
      </c>
      <c r="Y4707" t="s">
        <v>35</v>
      </c>
      <c r="AB4707" t="s">
        <v>1844</v>
      </c>
      <c r="AC4707" t="s">
        <v>1845</v>
      </c>
      <c r="AD4707">
        <v>115695</v>
      </c>
    </row>
    <row r="4708" spans="1:30" x14ac:dyDescent="0.25">
      <c r="A4708" t="s">
        <v>1574</v>
      </c>
      <c r="D4708" t="s">
        <v>262</v>
      </c>
      <c r="E4708" t="s">
        <v>1575</v>
      </c>
      <c r="F4708" t="s">
        <v>782</v>
      </c>
      <c r="H4708" t="s">
        <v>811</v>
      </c>
      <c r="M4708" t="s">
        <v>744</v>
      </c>
      <c r="N4708" t="s">
        <v>745</v>
      </c>
      <c r="O4708">
        <v>0</v>
      </c>
      <c r="P4708" t="s">
        <v>791</v>
      </c>
      <c r="Q4708" t="s">
        <v>85</v>
      </c>
      <c r="R4708" t="s">
        <v>792</v>
      </c>
      <c r="S4708" s="71">
        <v>45427</v>
      </c>
      <c r="T4708" s="94">
        <v>0.58333333333333337</v>
      </c>
      <c r="U4708" s="71">
        <v>45427</v>
      </c>
      <c r="V4708" s="94">
        <v>0.66666666666666663</v>
      </c>
      <c r="W4708">
        <v>120</v>
      </c>
      <c r="X4708">
        <v>2</v>
      </c>
      <c r="Y4708" t="s">
        <v>34</v>
      </c>
      <c r="AB4708" t="s">
        <v>1584</v>
      </c>
      <c r="AC4708" t="s">
        <v>1585</v>
      </c>
      <c r="AD4708">
        <v>96677</v>
      </c>
    </row>
    <row r="4709" spans="1:30" x14ac:dyDescent="0.25">
      <c r="A4709" t="s">
        <v>1574</v>
      </c>
      <c r="D4709" t="s">
        <v>262</v>
      </c>
      <c r="E4709" t="s">
        <v>1575</v>
      </c>
      <c r="F4709" t="s">
        <v>782</v>
      </c>
      <c r="H4709" t="s">
        <v>811</v>
      </c>
      <c r="M4709" t="s">
        <v>776</v>
      </c>
      <c r="N4709" t="s">
        <v>777</v>
      </c>
      <c r="P4709" t="s">
        <v>795</v>
      </c>
      <c r="Q4709" t="s">
        <v>85</v>
      </c>
      <c r="R4709" t="s">
        <v>792</v>
      </c>
      <c r="S4709" s="71">
        <v>45427</v>
      </c>
      <c r="T4709" s="94">
        <v>0.58333333333333337</v>
      </c>
      <c r="U4709" s="71">
        <v>45427</v>
      </c>
      <c r="V4709" s="94">
        <v>0.66666666666666663</v>
      </c>
      <c r="W4709">
        <v>4</v>
      </c>
      <c r="X4709">
        <v>6.6666666999999999E-2</v>
      </c>
      <c r="Y4709" t="s">
        <v>34</v>
      </c>
      <c r="AB4709" t="s">
        <v>1584</v>
      </c>
      <c r="AC4709" t="s">
        <v>1585</v>
      </c>
      <c r="AD4709">
        <v>96677</v>
      </c>
    </row>
    <row r="4710" spans="1:30" x14ac:dyDescent="0.25">
      <c r="A4710" t="s">
        <v>1574</v>
      </c>
      <c r="D4710" t="s">
        <v>262</v>
      </c>
      <c r="E4710" t="s">
        <v>1575</v>
      </c>
      <c r="F4710" t="s">
        <v>782</v>
      </c>
      <c r="H4710" t="s">
        <v>811</v>
      </c>
      <c r="M4710" t="s">
        <v>789</v>
      </c>
      <c r="N4710" t="s">
        <v>777</v>
      </c>
      <c r="P4710" t="s">
        <v>790</v>
      </c>
      <c r="S4710" s="71">
        <v>45427</v>
      </c>
      <c r="T4710" s="94">
        <v>0.58333333333333337</v>
      </c>
      <c r="U4710" s="71">
        <v>45427</v>
      </c>
      <c r="V4710" s="94">
        <v>0.66666666666666663</v>
      </c>
      <c r="W4710">
        <v>7.45</v>
      </c>
      <c r="X4710">
        <v>0.12416666699999999</v>
      </c>
      <c r="Y4710" t="s">
        <v>34</v>
      </c>
      <c r="AD4710">
        <v>96677</v>
      </c>
    </row>
    <row r="4711" spans="1:30" x14ac:dyDescent="0.25">
      <c r="A4711" t="s">
        <v>1588</v>
      </c>
      <c r="D4711" t="s">
        <v>197</v>
      </c>
      <c r="E4711" t="s">
        <v>1589</v>
      </c>
      <c r="F4711" t="s">
        <v>782</v>
      </c>
      <c r="H4711" t="s">
        <v>811</v>
      </c>
      <c r="M4711" t="s">
        <v>744</v>
      </c>
      <c r="N4711" t="s">
        <v>796</v>
      </c>
      <c r="O4711">
        <v>0</v>
      </c>
      <c r="P4711" t="s">
        <v>797</v>
      </c>
      <c r="Q4711" t="s">
        <v>747</v>
      </c>
      <c r="R4711" t="s">
        <v>747</v>
      </c>
      <c r="S4711" s="71">
        <v>45414</v>
      </c>
      <c r="T4711" s="94">
        <v>0.33333333333333331</v>
      </c>
      <c r="U4711" s="71">
        <v>45414</v>
      </c>
      <c r="V4711" s="94">
        <v>0.375</v>
      </c>
      <c r="W4711">
        <v>60</v>
      </c>
      <c r="X4711">
        <v>1</v>
      </c>
      <c r="AB4711" t="s">
        <v>798</v>
      </c>
      <c r="AC4711" t="s">
        <v>799</v>
      </c>
      <c r="AD4711">
        <v>124207</v>
      </c>
    </row>
    <row r="4712" spans="1:30" x14ac:dyDescent="0.25">
      <c r="A4712" t="s">
        <v>1588</v>
      </c>
      <c r="D4712" t="s">
        <v>197</v>
      </c>
      <c r="E4712" t="s">
        <v>1589</v>
      </c>
      <c r="F4712" t="s">
        <v>782</v>
      </c>
      <c r="H4712" t="s">
        <v>811</v>
      </c>
      <c r="M4712" t="s">
        <v>744</v>
      </c>
      <c r="N4712" t="s">
        <v>745</v>
      </c>
      <c r="O4712">
        <v>0</v>
      </c>
      <c r="P4712" t="s">
        <v>783</v>
      </c>
      <c r="Q4712" t="s">
        <v>86</v>
      </c>
      <c r="R4712" t="s">
        <v>86</v>
      </c>
      <c r="S4712" s="71">
        <v>45414</v>
      </c>
      <c r="T4712" s="94">
        <v>0.375</v>
      </c>
      <c r="U4712" s="71">
        <v>45414</v>
      </c>
      <c r="V4712" s="94">
        <v>0.41666666666666669</v>
      </c>
      <c r="W4712">
        <v>60</v>
      </c>
      <c r="X4712">
        <v>1</v>
      </c>
      <c r="Y4712" t="s">
        <v>35</v>
      </c>
      <c r="AB4712" t="s">
        <v>1313</v>
      </c>
      <c r="AC4712" t="s">
        <v>1314</v>
      </c>
      <c r="AD4712">
        <v>95110</v>
      </c>
    </row>
    <row r="4713" spans="1:30" x14ac:dyDescent="0.25">
      <c r="A4713" t="s">
        <v>1588</v>
      </c>
      <c r="D4713" t="s">
        <v>197</v>
      </c>
      <c r="E4713" t="s">
        <v>1589</v>
      </c>
      <c r="F4713" t="s">
        <v>782</v>
      </c>
      <c r="H4713" t="s">
        <v>811</v>
      </c>
      <c r="M4713" t="s">
        <v>776</v>
      </c>
      <c r="N4713" t="s">
        <v>777</v>
      </c>
      <c r="P4713" t="s">
        <v>788</v>
      </c>
      <c r="Q4713" t="s">
        <v>86</v>
      </c>
      <c r="R4713" t="s">
        <v>86</v>
      </c>
      <c r="S4713" s="71">
        <v>45414</v>
      </c>
      <c r="T4713" s="94">
        <v>0.375</v>
      </c>
      <c r="U4713" s="71">
        <v>45414</v>
      </c>
      <c r="V4713" s="94">
        <v>0.41666666666666669</v>
      </c>
      <c r="W4713">
        <v>5</v>
      </c>
      <c r="X4713">
        <v>8.3333332999999996E-2</v>
      </c>
      <c r="Y4713" t="s">
        <v>35</v>
      </c>
      <c r="AB4713" t="s">
        <v>1313</v>
      </c>
      <c r="AC4713" t="s">
        <v>1314</v>
      </c>
      <c r="AD4713">
        <v>95110</v>
      </c>
    </row>
    <row r="4714" spans="1:30" x14ac:dyDescent="0.25">
      <c r="A4714" t="s">
        <v>1588</v>
      </c>
      <c r="D4714" t="s">
        <v>197</v>
      </c>
      <c r="E4714" t="s">
        <v>1589</v>
      </c>
      <c r="F4714" t="s">
        <v>782</v>
      </c>
      <c r="H4714" t="s">
        <v>811</v>
      </c>
      <c r="M4714" t="s">
        <v>744</v>
      </c>
      <c r="N4714" t="s">
        <v>745</v>
      </c>
      <c r="O4714">
        <v>0</v>
      </c>
      <c r="P4714" t="s">
        <v>783</v>
      </c>
      <c r="Q4714" t="s">
        <v>86</v>
      </c>
      <c r="R4714" t="s">
        <v>86</v>
      </c>
      <c r="S4714" s="71">
        <v>45414</v>
      </c>
      <c r="T4714" s="94">
        <v>0.42708333333333331</v>
      </c>
      <c r="U4714" s="71">
        <v>45414</v>
      </c>
      <c r="V4714" s="94">
        <v>0.51041666666666663</v>
      </c>
      <c r="W4714">
        <v>120</v>
      </c>
      <c r="X4714">
        <v>2</v>
      </c>
      <c r="Y4714" t="s">
        <v>35</v>
      </c>
      <c r="AB4714" t="s">
        <v>998</v>
      </c>
      <c r="AC4714" t="s">
        <v>999</v>
      </c>
      <c r="AD4714">
        <v>90960</v>
      </c>
    </row>
    <row r="4715" spans="1:30" x14ac:dyDescent="0.25">
      <c r="A4715" t="s">
        <v>1588</v>
      </c>
      <c r="D4715" t="s">
        <v>197</v>
      </c>
      <c r="E4715" t="s">
        <v>1589</v>
      </c>
      <c r="F4715" t="s">
        <v>782</v>
      </c>
      <c r="H4715" t="s">
        <v>811</v>
      </c>
      <c r="M4715" t="s">
        <v>776</v>
      </c>
      <c r="N4715" t="s">
        <v>777</v>
      </c>
      <c r="P4715" t="s">
        <v>788</v>
      </c>
      <c r="Q4715" t="s">
        <v>86</v>
      </c>
      <c r="R4715" t="s">
        <v>86</v>
      </c>
      <c r="S4715" s="71">
        <v>45414</v>
      </c>
      <c r="T4715" s="94">
        <v>0.42708333333333331</v>
      </c>
      <c r="U4715" s="71">
        <v>45414</v>
      </c>
      <c r="V4715" s="94">
        <v>0.51041666666666663</v>
      </c>
      <c r="W4715">
        <v>6</v>
      </c>
      <c r="X4715">
        <v>0.1</v>
      </c>
      <c r="Y4715" t="s">
        <v>35</v>
      </c>
      <c r="AB4715" t="s">
        <v>998</v>
      </c>
      <c r="AC4715" t="s">
        <v>999</v>
      </c>
      <c r="AD4715">
        <v>90960</v>
      </c>
    </row>
    <row r="4716" spans="1:30" x14ac:dyDescent="0.25">
      <c r="A4716" t="s">
        <v>1588</v>
      </c>
      <c r="D4716" t="s">
        <v>197</v>
      </c>
      <c r="E4716" t="s">
        <v>1589</v>
      </c>
      <c r="F4716" t="s">
        <v>782</v>
      </c>
      <c r="H4716" t="s">
        <v>811</v>
      </c>
      <c r="M4716" t="s">
        <v>789</v>
      </c>
      <c r="N4716" t="s">
        <v>777</v>
      </c>
      <c r="P4716" t="s">
        <v>790</v>
      </c>
      <c r="S4716" s="71">
        <v>45414</v>
      </c>
      <c r="T4716" s="94">
        <v>0.42708333333333331</v>
      </c>
      <c r="U4716" s="71">
        <v>45414</v>
      </c>
      <c r="V4716" s="94">
        <v>0.51041666666666663</v>
      </c>
      <c r="W4716">
        <v>3.24</v>
      </c>
      <c r="X4716">
        <v>5.3999999999999999E-2</v>
      </c>
      <c r="Y4716" t="s">
        <v>35</v>
      </c>
      <c r="AD4716">
        <v>90960</v>
      </c>
    </row>
    <row r="4717" spans="1:30" x14ac:dyDescent="0.25">
      <c r="A4717" t="s">
        <v>1588</v>
      </c>
      <c r="D4717" t="s">
        <v>197</v>
      </c>
      <c r="E4717" t="s">
        <v>1589</v>
      </c>
      <c r="F4717" t="s">
        <v>782</v>
      </c>
      <c r="H4717" t="s">
        <v>811</v>
      </c>
      <c r="M4717" t="s">
        <v>744</v>
      </c>
      <c r="N4717" t="s">
        <v>745</v>
      </c>
      <c r="O4717">
        <v>0</v>
      </c>
      <c r="P4717" t="s">
        <v>791</v>
      </c>
      <c r="Q4717" t="s">
        <v>85</v>
      </c>
      <c r="R4717" t="s">
        <v>792</v>
      </c>
      <c r="S4717" s="71">
        <v>45414</v>
      </c>
      <c r="T4717" s="94">
        <v>0.52083333333333337</v>
      </c>
      <c r="U4717" s="71">
        <v>45414</v>
      </c>
      <c r="V4717" s="94">
        <v>0.60416666666666663</v>
      </c>
      <c r="W4717">
        <v>120</v>
      </c>
      <c r="X4717">
        <v>2</v>
      </c>
      <c r="Y4717" t="s">
        <v>35</v>
      </c>
      <c r="AB4717" t="s">
        <v>1333</v>
      </c>
      <c r="AC4717" t="s">
        <v>1334</v>
      </c>
      <c r="AD4717">
        <v>118241</v>
      </c>
    </row>
    <row r="4718" spans="1:30" x14ac:dyDescent="0.25">
      <c r="A4718" t="s">
        <v>1588</v>
      </c>
      <c r="D4718" t="s">
        <v>197</v>
      </c>
      <c r="E4718" t="s">
        <v>1589</v>
      </c>
      <c r="F4718" t="s">
        <v>782</v>
      </c>
      <c r="H4718" t="s">
        <v>811</v>
      </c>
      <c r="M4718" t="s">
        <v>776</v>
      </c>
      <c r="N4718" t="s">
        <v>777</v>
      </c>
      <c r="P4718" t="s">
        <v>795</v>
      </c>
      <c r="Q4718" t="s">
        <v>85</v>
      </c>
      <c r="R4718" t="s">
        <v>792</v>
      </c>
      <c r="S4718" s="71">
        <v>45414</v>
      </c>
      <c r="T4718" s="94">
        <v>0.52083333333333337</v>
      </c>
      <c r="U4718" s="71">
        <v>45414</v>
      </c>
      <c r="V4718" s="94">
        <v>0.60416666666666663</v>
      </c>
      <c r="W4718">
        <v>9</v>
      </c>
      <c r="X4718">
        <v>0.15</v>
      </c>
      <c r="Y4718" t="s">
        <v>35</v>
      </c>
      <c r="AB4718" t="s">
        <v>1333</v>
      </c>
      <c r="AC4718" t="s">
        <v>1334</v>
      </c>
      <c r="AD4718">
        <v>118241</v>
      </c>
    </row>
    <row r="4719" spans="1:30" x14ac:dyDescent="0.25">
      <c r="A4719" t="s">
        <v>1588</v>
      </c>
      <c r="D4719" t="s">
        <v>197</v>
      </c>
      <c r="E4719" t="s">
        <v>1589</v>
      </c>
      <c r="F4719" t="s">
        <v>782</v>
      </c>
      <c r="H4719" t="s">
        <v>811</v>
      </c>
      <c r="M4719" t="s">
        <v>789</v>
      </c>
      <c r="N4719" t="s">
        <v>777</v>
      </c>
      <c r="P4719" t="s">
        <v>790</v>
      </c>
      <c r="S4719" s="71">
        <v>45414</v>
      </c>
      <c r="T4719" s="94">
        <v>0.52083333333333337</v>
      </c>
      <c r="U4719" s="71">
        <v>45414</v>
      </c>
      <c r="V4719" s="94">
        <v>0.60416666666666663</v>
      </c>
      <c r="W4719">
        <v>2.98</v>
      </c>
      <c r="X4719">
        <v>4.9666666999999998E-2</v>
      </c>
      <c r="Y4719" t="s">
        <v>35</v>
      </c>
      <c r="AD4719">
        <v>118241</v>
      </c>
    </row>
    <row r="4720" spans="1:30" x14ac:dyDescent="0.25">
      <c r="A4720" t="s">
        <v>1588</v>
      </c>
      <c r="D4720" t="s">
        <v>197</v>
      </c>
      <c r="E4720" t="s">
        <v>1589</v>
      </c>
      <c r="F4720" t="s">
        <v>782</v>
      </c>
      <c r="H4720" t="s">
        <v>811</v>
      </c>
      <c r="M4720" t="s">
        <v>744</v>
      </c>
      <c r="N4720" t="s">
        <v>745</v>
      </c>
      <c r="O4720">
        <v>0</v>
      </c>
      <c r="P4720" t="s">
        <v>791</v>
      </c>
      <c r="Q4720" t="s">
        <v>85</v>
      </c>
      <c r="R4720" t="s">
        <v>792</v>
      </c>
      <c r="S4720" s="71">
        <v>45414</v>
      </c>
      <c r="T4720" s="94">
        <v>0.625</v>
      </c>
      <c r="U4720" s="71">
        <v>45414</v>
      </c>
      <c r="V4720" s="94">
        <v>0.66666666666666663</v>
      </c>
      <c r="W4720">
        <v>60</v>
      </c>
      <c r="X4720">
        <v>1</v>
      </c>
      <c r="Y4720" t="s">
        <v>34</v>
      </c>
      <c r="AB4720" t="s">
        <v>1143</v>
      </c>
      <c r="AC4720" t="s">
        <v>1144</v>
      </c>
      <c r="AD4720">
        <v>105785</v>
      </c>
    </row>
    <row r="4721" spans="1:30" x14ac:dyDescent="0.25">
      <c r="A4721" t="s">
        <v>1588</v>
      </c>
      <c r="D4721" t="s">
        <v>197</v>
      </c>
      <c r="E4721" t="s">
        <v>1589</v>
      </c>
      <c r="F4721" t="s">
        <v>782</v>
      </c>
      <c r="H4721" t="s">
        <v>811</v>
      </c>
      <c r="M4721" t="s">
        <v>789</v>
      </c>
      <c r="N4721" t="s">
        <v>777</v>
      </c>
      <c r="P4721" t="s">
        <v>790</v>
      </c>
      <c r="S4721" s="71">
        <v>45414</v>
      </c>
      <c r="T4721" s="94">
        <v>0.625</v>
      </c>
      <c r="U4721" s="71">
        <v>45414</v>
      </c>
      <c r="V4721" s="94">
        <v>0.66666666666666663</v>
      </c>
      <c r="W4721">
        <v>2.1800000000000002</v>
      </c>
      <c r="X4721">
        <v>3.6333333000000002E-2</v>
      </c>
      <c r="Y4721" t="s">
        <v>34</v>
      </c>
      <c r="AD4721">
        <v>105785</v>
      </c>
    </row>
    <row r="4722" spans="1:30" x14ac:dyDescent="0.25">
      <c r="A4722" t="s">
        <v>1588</v>
      </c>
      <c r="D4722" t="s">
        <v>197</v>
      </c>
      <c r="E4722" t="s">
        <v>1589</v>
      </c>
      <c r="F4722" t="s">
        <v>782</v>
      </c>
      <c r="H4722" t="s">
        <v>811</v>
      </c>
      <c r="M4722" t="s">
        <v>744</v>
      </c>
      <c r="N4722" t="s">
        <v>796</v>
      </c>
      <c r="O4722">
        <v>0</v>
      </c>
      <c r="P4722" t="s">
        <v>797</v>
      </c>
      <c r="Q4722" t="s">
        <v>747</v>
      </c>
      <c r="R4722" t="s">
        <v>747</v>
      </c>
      <c r="S4722" s="71">
        <v>45415</v>
      </c>
      <c r="T4722" s="94">
        <v>0.375</v>
      </c>
      <c r="U4722" s="71">
        <v>45415</v>
      </c>
      <c r="V4722" s="94">
        <v>0.39583333333333331</v>
      </c>
      <c r="W4722">
        <v>30</v>
      </c>
      <c r="X4722">
        <v>0.5</v>
      </c>
      <c r="AB4722" t="s">
        <v>798</v>
      </c>
      <c r="AC4722" t="s">
        <v>799</v>
      </c>
      <c r="AD4722">
        <v>124757</v>
      </c>
    </row>
    <row r="4723" spans="1:30" x14ac:dyDescent="0.25">
      <c r="A4723" t="s">
        <v>1588</v>
      </c>
      <c r="D4723" t="s">
        <v>197</v>
      </c>
      <c r="E4723" t="s">
        <v>1589</v>
      </c>
      <c r="F4723" t="s">
        <v>782</v>
      </c>
      <c r="H4723" t="s">
        <v>811</v>
      </c>
      <c r="M4723" t="s">
        <v>744</v>
      </c>
      <c r="N4723" t="s">
        <v>745</v>
      </c>
      <c r="O4723">
        <v>0</v>
      </c>
      <c r="P4723" t="s">
        <v>783</v>
      </c>
      <c r="Q4723" t="s">
        <v>86</v>
      </c>
      <c r="R4723" t="s">
        <v>86</v>
      </c>
      <c r="S4723" s="71">
        <v>45415</v>
      </c>
      <c r="T4723" s="94">
        <v>0.39583333333333331</v>
      </c>
      <c r="U4723" s="71">
        <v>45415</v>
      </c>
      <c r="V4723" s="94">
        <v>0.47916666666666669</v>
      </c>
      <c r="W4723">
        <v>120</v>
      </c>
      <c r="X4723">
        <v>2</v>
      </c>
      <c r="Y4723" t="s">
        <v>35</v>
      </c>
      <c r="AB4723" t="s">
        <v>968</v>
      </c>
      <c r="AC4723" t="s">
        <v>969</v>
      </c>
      <c r="AD4723">
        <v>101606</v>
      </c>
    </row>
    <row r="4724" spans="1:30" x14ac:dyDescent="0.25">
      <c r="A4724" t="s">
        <v>1588</v>
      </c>
      <c r="D4724" t="s">
        <v>197</v>
      </c>
      <c r="E4724" t="s">
        <v>1589</v>
      </c>
      <c r="F4724" t="s">
        <v>782</v>
      </c>
      <c r="H4724" t="s">
        <v>811</v>
      </c>
      <c r="M4724" t="s">
        <v>776</v>
      </c>
      <c r="N4724" t="s">
        <v>777</v>
      </c>
      <c r="P4724" t="s">
        <v>788</v>
      </c>
      <c r="Q4724" t="s">
        <v>86</v>
      </c>
      <c r="R4724" t="s">
        <v>86</v>
      </c>
      <c r="S4724" s="71">
        <v>45415</v>
      </c>
      <c r="T4724" s="94">
        <v>0.39583333333333331</v>
      </c>
      <c r="U4724" s="71">
        <v>45415</v>
      </c>
      <c r="V4724" s="94">
        <v>0.47916666666666669</v>
      </c>
      <c r="W4724">
        <v>16</v>
      </c>
      <c r="X4724">
        <v>0.26666666700000002</v>
      </c>
      <c r="Y4724" t="s">
        <v>35</v>
      </c>
      <c r="AB4724" t="s">
        <v>968</v>
      </c>
      <c r="AC4724" t="s">
        <v>969</v>
      </c>
      <c r="AD4724">
        <v>101606</v>
      </c>
    </row>
    <row r="4725" spans="1:30" x14ac:dyDescent="0.25">
      <c r="A4725" t="s">
        <v>1588</v>
      </c>
      <c r="D4725" t="s">
        <v>197</v>
      </c>
      <c r="E4725" t="s">
        <v>1589</v>
      </c>
      <c r="F4725" t="s">
        <v>782</v>
      </c>
      <c r="H4725" t="s">
        <v>811</v>
      </c>
      <c r="M4725" t="s">
        <v>744</v>
      </c>
      <c r="N4725" t="s">
        <v>745</v>
      </c>
      <c r="O4725">
        <v>0</v>
      </c>
      <c r="P4725" t="s">
        <v>783</v>
      </c>
      <c r="Q4725" t="s">
        <v>86</v>
      </c>
      <c r="R4725" t="s">
        <v>86</v>
      </c>
      <c r="S4725" s="71">
        <v>45415</v>
      </c>
      <c r="T4725" s="94">
        <v>0.48958333333333331</v>
      </c>
      <c r="U4725" s="71">
        <v>45415</v>
      </c>
      <c r="V4725" s="94">
        <v>0.57291666666666663</v>
      </c>
      <c r="W4725">
        <v>120</v>
      </c>
      <c r="X4725">
        <v>2</v>
      </c>
      <c r="Y4725" t="s">
        <v>35</v>
      </c>
      <c r="AB4725" t="s">
        <v>1459</v>
      </c>
      <c r="AC4725" t="s">
        <v>1460</v>
      </c>
      <c r="AD4725">
        <v>101715</v>
      </c>
    </row>
    <row r="4726" spans="1:30" x14ac:dyDescent="0.25">
      <c r="A4726" t="s">
        <v>1588</v>
      </c>
      <c r="D4726" t="s">
        <v>197</v>
      </c>
      <c r="E4726" t="s">
        <v>1589</v>
      </c>
      <c r="F4726" t="s">
        <v>782</v>
      </c>
      <c r="H4726" t="s">
        <v>811</v>
      </c>
      <c r="M4726" t="s">
        <v>789</v>
      </c>
      <c r="N4726" t="s">
        <v>777</v>
      </c>
      <c r="P4726" t="s">
        <v>790</v>
      </c>
      <c r="S4726" s="71">
        <v>45415</v>
      </c>
      <c r="T4726" s="94">
        <v>0.48958333333333331</v>
      </c>
      <c r="U4726" s="71">
        <v>45415</v>
      </c>
      <c r="V4726" s="94">
        <v>0.57291666666666663</v>
      </c>
      <c r="W4726">
        <v>2.21</v>
      </c>
      <c r="X4726">
        <v>3.6833333000000003E-2</v>
      </c>
      <c r="Y4726" t="s">
        <v>35</v>
      </c>
      <c r="AD4726">
        <v>101715</v>
      </c>
    </row>
    <row r="4727" spans="1:30" x14ac:dyDescent="0.25">
      <c r="A4727" t="s">
        <v>1588</v>
      </c>
      <c r="D4727" t="s">
        <v>197</v>
      </c>
      <c r="E4727" t="s">
        <v>1589</v>
      </c>
      <c r="F4727" t="s">
        <v>782</v>
      </c>
      <c r="H4727" t="s">
        <v>811</v>
      </c>
      <c r="M4727" t="s">
        <v>744</v>
      </c>
      <c r="N4727" t="s">
        <v>745</v>
      </c>
      <c r="O4727">
        <v>0</v>
      </c>
      <c r="P4727" t="s">
        <v>783</v>
      </c>
      <c r="Q4727" t="s">
        <v>86</v>
      </c>
      <c r="R4727" t="s">
        <v>86</v>
      </c>
      <c r="S4727" s="71">
        <v>45415</v>
      </c>
      <c r="T4727" s="94">
        <v>0.58333333333333337</v>
      </c>
      <c r="U4727" s="71">
        <v>45415</v>
      </c>
      <c r="V4727" s="94">
        <v>0.66666666666666663</v>
      </c>
      <c r="W4727">
        <v>120</v>
      </c>
      <c r="X4727">
        <v>2</v>
      </c>
      <c r="Y4727" t="s">
        <v>35</v>
      </c>
      <c r="AB4727" t="s">
        <v>1446</v>
      </c>
      <c r="AC4727" t="s">
        <v>1447</v>
      </c>
      <c r="AD4727">
        <v>115685</v>
      </c>
    </row>
    <row r="4728" spans="1:30" x14ac:dyDescent="0.25">
      <c r="A4728" t="s">
        <v>1588</v>
      </c>
      <c r="D4728" t="s">
        <v>197</v>
      </c>
      <c r="E4728" t="s">
        <v>1589</v>
      </c>
      <c r="F4728" t="s">
        <v>782</v>
      </c>
      <c r="H4728" t="s">
        <v>811</v>
      </c>
      <c r="M4728" t="s">
        <v>776</v>
      </c>
      <c r="N4728" t="s">
        <v>777</v>
      </c>
      <c r="P4728" t="s">
        <v>788</v>
      </c>
      <c r="Q4728" t="s">
        <v>86</v>
      </c>
      <c r="R4728" t="s">
        <v>86</v>
      </c>
      <c r="S4728" s="71">
        <v>45415</v>
      </c>
      <c r="T4728" s="94">
        <v>0.58333333333333337</v>
      </c>
      <c r="U4728" s="71">
        <v>45415</v>
      </c>
      <c r="V4728" s="94">
        <v>0.66666666666666663</v>
      </c>
      <c r="W4728">
        <v>9</v>
      </c>
      <c r="X4728">
        <v>0.15</v>
      </c>
      <c r="Y4728" t="s">
        <v>35</v>
      </c>
      <c r="AB4728" t="s">
        <v>1446</v>
      </c>
      <c r="AC4728" t="s">
        <v>1447</v>
      </c>
      <c r="AD4728">
        <v>115685</v>
      </c>
    </row>
    <row r="4729" spans="1:30" x14ac:dyDescent="0.25">
      <c r="A4729" t="s">
        <v>1588</v>
      </c>
      <c r="D4729" t="s">
        <v>197</v>
      </c>
      <c r="E4729" t="s">
        <v>1589</v>
      </c>
      <c r="F4729" t="s">
        <v>782</v>
      </c>
      <c r="H4729" t="s">
        <v>811</v>
      </c>
      <c r="M4729" t="s">
        <v>789</v>
      </c>
      <c r="N4729" t="s">
        <v>777</v>
      </c>
      <c r="P4729" t="s">
        <v>790</v>
      </c>
      <c r="S4729" s="71">
        <v>45415</v>
      </c>
      <c r="T4729" s="94">
        <v>0.58333333333333337</v>
      </c>
      <c r="U4729" s="71">
        <v>45415</v>
      </c>
      <c r="V4729" s="94">
        <v>0.66666666666666663</v>
      </c>
      <c r="W4729">
        <v>1.52</v>
      </c>
      <c r="X4729">
        <v>2.5333333E-2</v>
      </c>
      <c r="Y4729" t="s">
        <v>35</v>
      </c>
      <c r="AD4729">
        <v>115685</v>
      </c>
    </row>
    <row r="4730" spans="1:30" x14ac:dyDescent="0.25">
      <c r="A4730" t="s">
        <v>1588</v>
      </c>
      <c r="D4730" t="s">
        <v>197</v>
      </c>
      <c r="E4730" t="s">
        <v>1589</v>
      </c>
      <c r="F4730" t="s">
        <v>782</v>
      </c>
      <c r="H4730" t="s">
        <v>811</v>
      </c>
      <c r="M4730" t="s">
        <v>744</v>
      </c>
      <c r="N4730" t="s">
        <v>745</v>
      </c>
      <c r="O4730">
        <v>0</v>
      </c>
      <c r="P4730" t="s">
        <v>819</v>
      </c>
      <c r="Q4730" t="s">
        <v>86</v>
      </c>
      <c r="R4730" t="s">
        <v>86</v>
      </c>
      <c r="S4730" s="71">
        <v>45418</v>
      </c>
      <c r="T4730" s="94">
        <v>0.45833333333333331</v>
      </c>
      <c r="U4730" s="71">
        <v>45418</v>
      </c>
      <c r="V4730" s="94">
        <v>0.5</v>
      </c>
      <c r="W4730">
        <v>60</v>
      </c>
      <c r="X4730">
        <v>1</v>
      </c>
      <c r="Y4730" t="s">
        <v>35</v>
      </c>
      <c r="AB4730" t="s">
        <v>1431</v>
      </c>
      <c r="AC4730" t="s">
        <v>1432</v>
      </c>
      <c r="AD4730">
        <v>110148</v>
      </c>
    </row>
    <row r="4731" spans="1:30" x14ac:dyDescent="0.25">
      <c r="A4731" t="s">
        <v>1588</v>
      </c>
      <c r="D4731" t="s">
        <v>197</v>
      </c>
      <c r="E4731" t="s">
        <v>1589</v>
      </c>
      <c r="F4731" t="s">
        <v>782</v>
      </c>
      <c r="H4731" t="s">
        <v>811</v>
      </c>
      <c r="M4731" t="s">
        <v>744</v>
      </c>
      <c r="N4731" t="s">
        <v>796</v>
      </c>
      <c r="O4731">
        <v>0</v>
      </c>
      <c r="P4731" t="s">
        <v>797</v>
      </c>
      <c r="Q4731" t="s">
        <v>747</v>
      </c>
      <c r="R4731" t="s">
        <v>747</v>
      </c>
      <c r="S4731" s="71">
        <v>45418</v>
      </c>
      <c r="T4731" s="94">
        <v>0.5</v>
      </c>
      <c r="U4731" s="71">
        <v>45418</v>
      </c>
      <c r="V4731" s="94">
        <v>0.52083333333333337</v>
      </c>
      <c r="W4731">
        <v>30</v>
      </c>
      <c r="X4731">
        <v>0.5</v>
      </c>
      <c r="AB4731" t="s">
        <v>798</v>
      </c>
      <c r="AC4731" t="s">
        <v>799</v>
      </c>
      <c r="AD4731">
        <v>125862</v>
      </c>
    </row>
    <row r="4732" spans="1:30" x14ac:dyDescent="0.25">
      <c r="A4732" t="s">
        <v>1588</v>
      </c>
      <c r="D4732" t="s">
        <v>197</v>
      </c>
      <c r="E4732" t="s">
        <v>1589</v>
      </c>
      <c r="F4732" t="s">
        <v>782</v>
      </c>
      <c r="H4732" t="s">
        <v>811</v>
      </c>
      <c r="M4732" t="s">
        <v>744</v>
      </c>
      <c r="N4732" t="s">
        <v>745</v>
      </c>
      <c r="O4732">
        <v>0</v>
      </c>
      <c r="P4732" t="s">
        <v>783</v>
      </c>
      <c r="Q4732" t="s">
        <v>86</v>
      </c>
      <c r="R4732" t="s">
        <v>86</v>
      </c>
      <c r="S4732" s="71">
        <v>45418</v>
      </c>
      <c r="T4732" s="94">
        <v>0.52083333333333337</v>
      </c>
      <c r="U4732" s="71">
        <v>45418</v>
      </c>
      <c r="V4732" s="94">
        <v>0.64583333333333337</v>
      </c>
      <c r="W4732">
        <v>180</v>
      </c>
      <c r="X4732">
        <v>3</v>
      </c>
      <c r="Y4732" t="s">
        <v>35</v>
      </c>
      <c r="AB4732" t="s">
        <v>1499</v>
      </c>
      <c r="AC4732" t="s">
        <v>1500</v>
      </c>
      <c r="AD4732">
        <v>108431</v>
      </c>
    </row>
    <row r="4733" spans="1:30" x14ac:dyDescent="0.25">
      <c r="A4733" t="s">
        <v>1588</v>
      </c>
      <c r="D4733" t="s">
        <v>197</v>
      </c>
      <c r="E4733" t="s">
        <v>1589</v>
      </c>
      <c r="F4733" t="s">
        <v>782</v>
      </c>
      <c r="H4733" t="s">
        <v>811</v>
      </c>
      <c r="M4733" t="s">
        <v>789</v>
      </c>
      <c r="N4733" t="s">
        <v>777</v>
      </c>
      <c r="P4733" t="s">
        <v>790</v>
      </c>
      <c r="S4733" s="71">
        <v>45418</v>
      </c>
      <c r="T4733" s="94">
        <v>0.52083333333333337</v>
      </c>
      <c r="U4733" s="71">
        <v>45418</v>
      </c>
      <c r="V4733" s="94">
        <v>0.64583333333333337</v>
      </c>
      <c r="W4733">
        <v>14.36</v>
      </c>
      <c r="X4733">
        <v>0.23933333300000001</v>
      </c>
      <c r="Y4733" t="s">
        <v>35</v>
      </c>
      <c r="AD4733">
        <v>108431</v>
      </c>
    </row>
    <row r="4734" spans="1:30" x14ac:dyDescent="0.25">
      <c r="A4734" t="s">
        <v>1588</v>
      </c>
      <c r="D4734" t="s">
        <v>197</v>
      </c>
      <c r="E4734" t="s">
        <v>1589</v>
      </c>
      <c r="F4734" t="s">
        <v>782</v>
      </c>
      <c r="H4734" t="s">
        <v>811</v>
      </c>
      <c r="M4734" t="s">
        <v>744</v>
      </c>
      <c r="N4734" t="s">
        <v>796</v>
      </c>
      <c r="O4734">
        <v>0</v>
      </c>
      <c r="P4734" t="s">
        <v>797</v>
      </c>
      <c r="Q4734" t="s">
        <v>747</v>
      </c>
      <c r="R4734" t="s">
        <v>747</v>
      </c>
      <c r="S4734" s="71">
        <v>45419</v>
      </c>
      <c r="T4734" s="94">
        <v>0.33333333333333331</v>
      </c>
      <c r="U4734" s="71">
        <v>45419</v>
      </c>
      <c r="V4734" s="94">
        <v>0.375</v>
      </c>
      <c r="W4734">
        <v>60</v>
      </c>
      <c r="X4734">
        <v>1</v>
      </c>
      <c r="AB4734" t="s">
        <v>798</v>
      </c>
      <c r="AC4734" t="s">
        <v>799</v>
      </c>
      <c r="AD4734">
        <v>126637</v>
      </c>
    </row>
    <row r="4735" spans="1:30" x14ac:dyDescent="0.25">
      <c r="A4735" t="s">
        <v>1588</v>
      </c>
      <c r="D4735" t="s">
        <v>197</v>
      </c>
      <c r="E4735" t="s">
        <v>1589</v>
      </c>
      <c r="F4735" t="s">
        <v>782</v>
      </c>
      <c r="H4735" t="s">
        <v>811</v>
      </c>
      <c r="M4735" t="s">
        <v>744</v>
      </c>
      <c r="N4735" t="s">
        <v>745</v>
      </c>
      <c r="O4735">
        <v>0</v>
      </c>
      <c r="P4735" t="s">
        <v>783</v>
      </c>
      <c r="Q4735" t="s">
        <v>86</v>
      </c>
      <c r="R4735" t="s">
        <v>86</v>
      </c>
      <c r="S4735" s="71">
        <v>45419</v>
      </c>
      <c r="T4735" s="94">
        <v>0.375</v>
      </c>
      <c r="U4735" s="71">
        <v>45419</v>
      </c>
      <c r="V4735" s="94">
        <v>0.41666666666666669</v>
      </c>
      <c r="W4735">
        <v>60</v>
      </c>
      <c r="X4735">
        <v>1</v>
      </c>
      <c r="Y4735" t="s">
        <v>35</v>
      </c>
      <c r="AB4735" t="s">
        <v>1875</v>
      </c>
      <c r="AC4735" t="s">
        <v>1876</v>
      </c>
      <c r="AD4735">
        <v>123140</v>
      </c>
    </row>
    <row r="4736" spans="1:30" x14ac:dyDescent="0.25">
      <c r="A4736" t="s">
        <v>1588</v>
      </c>
      <c r="D4736" t="s">
        <v>197</v>
      </c>
      <c r="E4736" t="s">
        <v>1589</v>
      </c>
      <c r="F4736" t="s">
        <v>782</v>
      </c>
      <c r="H4736" t="s">
        <v>811</v>
      </c>
      <c r="M4736" t="s">
        <v>744</v>
      </c>
      <c r="N4736" t="s">
        <v>745</v>
      </c>
      <c r="O4736">
        <v>0</v>
      </c>
      <c r="P4736" t="s">
        <v>783</v>
      </c>
      <c r="Q4736" t="s">
        <v>86</v>
      </c>
      <c r="R4736" t="s">
        <v>86</v>
      </c>
      <c r="S4736" s="71">
        <v>45419</v>
      </c>
      <c r="T4736" s="94">
        <v>0.4375</v>
      </c>
      <c r="U4736" s="71">
        <v>45419</v>
      </c>
      <c r="V4736" s="94">
        <v>0.52083333333333337</v>
      </c>
      <c r="W4736">
        <v>120</v>
      </c>
      <c r="X4736">
        <v>2</v>
      </c>
      <c r="Y4736" t="s">
        <v>35</v>
      </c>
      <c r="AB4736" t="s">
        <v>857</v>
      </c>
      <c r="AC4736" t="s">
        <v>858</v>
      </c>
      <c r="AD4736">
        <v>119210</v>
      </c>
    </row>
    <row r="4737" spans="1:30" x14ac:dyDescent="0.25">
      <c r="A4737" t="s">
        <v>1588</v>
      </c>
      <c r="D4737" t="s">
        <v>197</v>
      </c>
      <c r="E4737" t="s">
        <v>1589</v>
      </c>
      <c r="F4737" t="s">
        <v>782</v>
      </c>
      <c r="H4737" t="s">
        <v>811</v>
      </c>
      <c r="M4737" t="s">
        <v>789</v>
      </c>
      <c r="N4737" t="s">
        <v>777</v>
      </c>
      <c r="P4737" t="s">
        <v>790</v>
      </c>
      <c r="S4737" s="71">
        <v>45419</v>
      </c>
      <c r="T4737" s="94">
        <v>0.4375</v>
      </c>
      <c r="U4737" s="71">
        <v>45419</v>
      </c>
      <c r="V4737" s="94">
        <v>0.52083333333333337</v>
      </c>
      <c r="W4737">
        <v>7.95</v>
      </c>
      <c r="X4737">
        <v>0.13250000000000001</v>
      </c>
      <c r="Y4737" t="s">
        <v>35</v>
      </c>
      <c r="AD4737">
        <v>119210</v>
      </c>
    </row>
    <row r="4738" spans="1:30" x14ac:dyDescent="0.25">
      <c r="A4738" t="s">
        <v>1588</v>
      </c>
      <c r="D4738" t="s">
        <v>197</v>
      </c>
      <c r="E4738" t="s">
        <v>1589</v>
      </c>
      <c r="F4738" t="s">
        <v>782</v>
      </c>
      <c r="H4738" t="s">
        <v>811</v>
      </c>
      <c r="M4738" t="s">
        <v>744</v>
      </c>
      <c r="N4738" t="s">
        <v>745</v>
      </c>
      <c r="O4738">
        <v>0</v>
      </c>
      <c r="P4738" t="s">
        <v>791</v>
      </c>
      <c r="Q4738" t="s">
        <v>85</v>
      </c>
      <c r="R4738" t="s">
        <v>792</v>
      </c>
      <c r="S4738" s="71">
        <v>45419</v>
      </c>
      <c r="T4738" s="94">
        <v>0.54166666666666663</v>
      </c>
      <c r="U4738" s="71">
        <v>45419</v>
      </c>
      <c r="V4738" s="94">
        <v>0.625</v>
      </c>
      <c r="W4738">
        <v>120</v>
      </c>
      <c r="X4738">
        <v>2</v>
      </c>
      <c r="Y4738" t="s">
        <v>34</v>
      </c>
      <c r="AB4738" t="s">
        <v>1590</v>
      </c>
      <c r="AC4738" t="s">
        <v>1591</v>
      </c>
      <c r="AD4738">
        <v>97388</v>
      </c>
    </row>
    <row r="4739" spans="1:30" x14ac:dyDescent="0.25">
      <c r="A4739" t="s">
        <v>1588</v>
      </c>
      <c r="D4739" t="s">
        <v>197</v>
      </c>
      <c r="E4739" t="s">
        <v>1589</v>
      </c>
      <c r="F4739" t="s">
        <v>782</v>
      </c>
      <c r="H4739" t="s">
        <v>811</v>
      </c>
      <c r="M4739" t="s">
        <v>776</v>
      </c>
      <c r="N4739" t="s">
        <v>777</v>
      </c>
      <c r="P4739" t="s">
        <v>795</v>
      </c>
      <c r="Q4739" t="s">
        <v>85</v>
      </c>
      <c r="R4739" t="s">
        <v>792</v>
      </c>
      <c r="S4739" s="71">
        <v>45419</v>
      </c>
      <c r="T4739" s="94">
        <v>0.54166666666666663</v>
      </c>
      <c r="U4739" s="71">
        <v>45419</v>
      </c>
      <c r="V4739" s="94">
        <v>0.625</v>
      </c>
      <c r="W4739">
        <v>5</v>
      </c>
      <c r="X4739">
        <v>8.3333332999999996E-2</v>
      </c>
      <c r="Y4739" t="s">
        <v>34</v>
      </c>
      <c r="AB4739" t="s">
        <v>1590</v>
      </c>
      <c r="AC4739" t="s">
        <v>1591</v>
      </c>
      <c r="AD4739">
        <v>97388</v>
      </c>
    </row>
    <row r="4740" spans="1:30" x14ac:dyDescent="0.25">
      <c r="A4740" t="s">
        <v>1588</v>
      </c>
      <c r="D4740" t="s">
        <v>197</v>
      </c>
      <c r="E4740" t="s">
        <v>1589</v>
      </c>
      <c r="F4740" t="s">
        <v>782</v>
      </c>
      <c r="H4740" t="s">
        <v>811</v>
      </c>
      <c r="M4740" t="s">
        <v>789</v>
      </c>
      <c r="N4740" t="s">
        <v>777</v>
      </c>
      <c r="P4740" t="s">
        <v>790</v>
      </c>
      <c r="S4740" s="71">
        <v>45419</v>
      </c>
      <c r="T4740" s="94">
        <v>0.54166666666666663</v>
      </c>
      <c r="U4740" s="71">
        <v>45419</v>
      </c>
      <c r="V4740" s="94">
        <v>0.625</v>
      </c>
      <c r="W4740">
        <v>1.8</v>
      </c>
      <c r="X4740">
        <v>0.03</v>
      </c>
      <c r="Y4740" t="s">
        <v>34</v>
      </c>
      <c r="AD4740">
        <v>97388</v>
      </c>
    </row>
    <row r="4741" spans="1:30" x14ac:dyDescent="0.25">
      <c r="A4741" t="s">
        <v>1588</v>
      </c>
      <c r="D4741" t="s">
        <v>197</v>
      </c>
      <c r="E4741" t="s">
        <v>1589</v>
      </c>
      <c r="F4741" t="s">
        <v>782</v>
      </c>
      <c r="H4741" t="s">
        <v>811</v>
      </c>
      <c r="M4741" t="s">
        <v>744</v>
      </c>
      <c r="N4741" t="s">
        <v>745</v>
      </c>
      <c r="O4741">
        <v>0</v>
      </c>
      <c r="P4741" t="s">
        <v>819</v>
      </c>
      <c r="Q4741" t="s">
        <v>86</v>
      </c>
      <c r="R4741" t="s">
        <v>86</v>
      </c>
      <c r="S4741" s="71">
        <v>45420</v>
      </c>
      <c r="T4741" s="94">
        <v>0.39583333333333331</v>
      </c>
      <c r="U4741" s="71">
        <v>45420</v>
      </c>
      <c r="V4741" s="94">
        <v>0.4375</v>
      </c>
      <c r="W4741">
        <v>60</v>
      </c>
      <c r="X4741">
        <v>1</v>
      </c>
      <c r="Y4741" t="s">
        <v>35</v>
      </c>
      <c r="AB4741" t="s">
        <v>1111</v>
      </c>
      <c r="AC4741" t="s">
        <v>1112</v>
      </c>
      <c r="AD4741">
        <v>93249</v>
      </c>
    </row>
    <row r="4742" spans="1:30" x14ac:dyDescent="0.25">
      <c r="A4742" t="s">
        <v>1588</v>
      </c>
      <c r="D4742" t="s">
        <v>197</v>
      </c>
      <c r="E4742" t="s">
        <v>1589</v>
      </c>
      <c r="F4742" t="s">
        <v>782</v>
      </c>
      <c r="H4742" t="s">
        <v>811</v>
      </c>
      <c r="M4742" t="s">
        <v>744</v>
      </c>
      <c r="N4742" t="s">
        <v>745</v>
      </c>
      <c r="O4742">
        <v>0</v>
      </c>
      <c r="P4742" t="s">
        <v>819</v>
      </c>
      <c r="Q4742" t="s">
        <v>86</v>
      </c>
      <c r="R4742" t="s">
        <v>86</v>
      </c>
      <c r="S4742" s="71">
        <v>45420</v>
      </c>
      <c r="T4742" s="94">
        <v>0.44791666666666669</v>
      </c>
      <c r="U4742" s="71">
        <v>45420</v>
      </c>
      <c r="V4742" s="94">
        <v>0.53125</v>
      </c>
      <c r="W4742">
        <v>120</v>
      </c>
      <c r="X4742">
        <v>2</v>
      </c>
      <c r="Y4742" t="s">
        <v>35</v>
      </c>
      <c r="AB4742" t="s">
        <v>1122</v>
      </c>
      <c r="AC4742" t="s">
        <v>1123</v>
      </c>
      <c r="AD4742">
        <v>93762</v>
      </c>
    </row>
    <row r="4743" spans="1:30" x14ac:dyDescent="0.25">
      <c r="A4743" t="s">
        <v>1588</v>
      </c>
      <c r="D4743" t="s">
        <v>197</v>
      </c>
      <c r="E4743" t="s">
        <v>1589</v>
      </c>
      <c r="F4743" t="s">
        <v>782</v>
      </c>
      <c r="H4743" t="s">
        <v>811</v>
      </c>
      <c r="M4743" t="s">
        <v>776</v>
      </c>
      <c r="N4743" t="s">
        <v>777</v>
      </c>
      <c r="P4743" t="s">
        <v>788</v>
      </c>
      <c r="Q4743" t="s">
        <v>86</v>
      </c>
      <c r="R4743" t="s">
        <v>86</v>
      </c>
      <c r="S4743" s="71">
        <v>45420</v>
      </c>
      <c r="T4743" s="94">
        <v>0.44791666666666669</v>
      </c>
      <c r="U4743" s="71">
        <v>45420</v>
      </c>
      <c r="V4743" s="94">
        <v>0.53125</v>
      </c>
      <c r="W4743">
        <v>20</v>
      </c>
      <c r="X4743">
        <v>0.33333333300000001</v>
      </c>
      <c r="Y4743" t="s">
        <v>35</v>
      </c>
      <c r="AB4743" t="s">
        <v>1122</v>
      </c>
      <c r="AC4743" t="s">
        <v>1123</v>
      </c>
      <c r="AD4743">
        <v>93762</v>
      </c>
    </row>
    <row r="4744" spans="1:30" x14ac:dyDescent="0.25">
      <c r="A4744" t="s">
        <v>1588</v>
      </c>
      <c r="D4744" t="s">
        <v>197</v>
      </c>
      <c r="E4744" t="s">
        <v>1589</v>
      </c>
      <c r="F4744" t="s">
        <v>782</v>
      </c>
      <c r="H4744" t="s">
        <v>811</v>
      </c>
      <c r="M4744" t="s">
        <v>789</v>
      </c>
      <c r="N4744" t="s">
        <v>777</v>
      </c>
      <c r="P4744" t="s">
        <v>790</v>
      </c>
      <c r="S4744" s="71">
        <v>45420</v>
      </c>
      <c r="T4744" s="94">
        <v>0.44791666666666669</v>
      </c>
      <c r="U4744" s="71">
        <v>45420</v>
      </c>
      <c r="V4744" s="94">
        <v>0.53125</v>
      </c>
      <c r="W4744">
        <v>3.7</v>
      </c>
      <c r="X4744">
        <v>6.1666667000000001E-2</v>
      </c>
      <c r="Y4744" t="s">
        <v>35</v>
      </c>
      <c r="AD4744">
        <v>93762</v>
      </c>
    </row>
    <row r="4745" spans="1:30" x14ac:dyDescent="0.25">
      <c r="A4745" t="s">
        <v>1588</v>
      </c>
      <c r="D4745" t="s">
        <v>197</v>
      </c>
      <c r="E4745" t="s">
        <v>1589</v>
      </c>
      <c r="F4745" t="s">
        <v>782</v>
      </c>
      <c r="H4745" t="s">
        <v>811</v>
      </c>
      <c r="M4745" t="s">
        <v>744</v>
      </c>
      <c r="N4745" t="s">
        <v>745</v>
      </c>
      <c r="O4745">
        <v>0</v>
      </c>
      <c r="P4745" t="s">
        <v>783</v>
      </c>
      <c r="Q4745" t="s">
        <v>86</v>
      </c>
      <c r="R4745" t="s">
        <v>86</v>
      </c>
      <c r="S4745" s="71">
        <v>45420</v>
      </c>
      <c r="T4745" s="94">
        <v>0.55208333333333337</v>
      </c>
      <c r="U4745" s="71">
        <v>45420</v>
      </c>
      <c r="V4745" s="94">
        <v>0.63541666666666663</v>
      </c>
      <c r="W4745">
        <v>120</v>
      </c>
      <c r="X4745">
        <v>2</v>
      </c>
      <c r="Y4745" t="s">
        <v>35</v>
      </c>
      <c r="AB4745" t="s">
        <v>1842</v>
      </c>
      <c r="AC4745" t="s">
        <v>1843</v>
      </c>
      <c r="AD4745">
        <v>119378</v>
      </c>
    </row>
    <row r="4746" spans="1:30" x14ac:dyDescent="0.25">
      <c r="A4746" t="s">
        <v>1588</v>
      </c>
      <c r="D4746" t="s">
        <v>197</v>
      </c>
      <c r="E4746" t="s">
        <v>1589</v>
      </c>
      <c r="F4746" t="s">
        <v>782</v>
      </c>
      <c r="H4746" t="s">
        <v>811</v>
      </c>
      <c r="M4746" t="s">
        <v>789</v>
      </c>
      <c r="N4746" t="s">
        <v>777</v>
      </c>
      <c r="P4746" t="s">
        <v>790</v>
      </c>
      <c r="S4746" s="71">
        <v>45420</v>
      </c>
      <c r="T4746" s="94">
        <v>0.55208333333333337</v>
      </c>
      <c r="U4746" s="71">
        <v>45420</v>
      </c>
      <c r="V4746" s="94">
        <v>0.63541666666666663</v>
      </c>
      <c r="W4746">
        <v>3.33</v>
      </c>
      <c r="X4746">
        <v>5.5500000000000001E-2</v>
      </c>
      <c r="Y4746" t="s">
        <v>35</v>
      </c>
      <c r="AD4746">
        <v>119378</v>
      </c>
    </row>
    <row r="4747" spans="1:30" x14ac:dyDescent="0.25">
      <c r="A4747" t="s">
        <v>1588</v>
      </c>
      <c r="D4747" t="s">
        <v>197</v>
      </c>
      <c r="E4747" t="s">
        <v>1589</v>
      </c>
      <c r="F4747" t="s">
        <v>782</v>
      </c>
      <c r="H4747" t="s">
        <v>811</v>
      </c>
      <c r="M4747" t="s">
        <v>744</v>
      </c>
      <c r="N4747" t="s">
        <v>796</v>
      </c>
      <c r="O4747">
        <v>0</v>
      </c>
      <c r="P4747" t="s">
        <v>797</v>
      </c>
      <c r="Q4747" t="s">
        <v>747</v>
      </c>
      <c r="R4747" t="s">
        <v>747</v>
      </c>
      <c r="S4747" s="71">
        <v>45420</v>
      </c>
      <c r="T4747" s="94">
        <v>0.63541666666666663</v>
      </c>
      <c r="U4747" s="71">
        <v>45420</v>
      </c>
      <c r="V4747" s="94">
        <v>0.66666666666666663</v>
      </c>
      <c r="W4747">
        <v>45</v>
      </c>
      <c r="X4747">
        <v>0.75</v>
      </c>
      <c r="AB4747" t="s">
        <v>798</v>
      </c>
      <c r="AC4747" t="s">
        <v>799</v>
      </c>
      <c r="AD4747">
        <v>126841</v>
      </c>
    </row>
    <row r="4748" spans="1:30" x14ac:dyDescent="0.25">
      <c r="A4748" t="s">
        <v>1588</v>
      </c>
      <c r="D4748" t="s">
        <v>197</v>
      </c>
      <c r="E4748" t="s">
        <v>1589</v>
      </c>
      <c r="F4748" t="s">
        <v>782</v>
      </c>
      <c r="H4748" t="s">
        <v>811</v>
      </c>
      <c r="M4748" t="s">
        <v>744</v>
      </c>
      <c r="N4748" t="s">
        <v>745</v>
      </c>
      <c r="O4748">
        <v>0</v>
      </c>
      <c r="P4748" t="s">
        <v>783</v>
      </c>
      <c r="Q4748" t="s">
        <v>86</v>
      </c>
      <c r="R4748" t="s">
        <v>86</v>
      </c>
      <c r="S4748" s="71">
        <v>45421</v>
      </c>
      <c r="T4748" s="94">
        <v>0.375</v>
      </c>
      <c r="U4748" s="71">
        <v>45421</v>
      </c>
      <c r="V4748" s="94">
        <v>0.41666666666666669</v>
      </c>
      <c r="W4748">
        <v>60</v>
      </c>
      <c r="X4748">
        <v>1</v>
      </c>
      <c r="Y4748" t="s">
        <v>35</v>
      </c>
      <c r="AB4748" t="s">
        <v>1313</v>
      </c>
      <c r="AC4748" t="s">
        <v>1314</v>
      </c>
      <c r="AD4748">
        <v>95111</v>
      </c>
    </row>
    <row r="4749" spans="1:30" x14ac:dyDescent="0.25">
      <c r="A4749" t="s">
        <v>1588</v>
      </c>
      <c r="D4749" t="s">
        <v>197</v>
      </c>
      <c r="E4749" t="s">
        <v>1589</v>
      </c>
      <c r="F4749" t="s">
        <v>782</v>
      </c>
      <c r="H4749" t="s">
        <v>811</v>
      </c>
      <c r="M4749" t="s">
        <v>776</v>
      </c>
      <c r="N4749" t="s">
        <v>777</v>
      </c>
      <c r="P4749" t="s">
        <v>788</v>
      </c>
      <c r="Q4749" t="s">
        <v>86</v>
      </c>
      <c r="R4749" t="s">
        <v>86</v>
      </c>
      <c r="S4749" s="71">
        <v>45421</v>
      </c>
      <c r="T4749" s="94">
        <v>0.375</v>
      </c>
      <c r="U4749" s="71">
        <v>45421</v>
      </c>
      <c r="V4749" s="94">
        <v>0.41666666666666669</v>
      </c>
      <c r="W4749">
        <v>5</v>
      </c>
      <c r="X4749">
        <v>8.3333332999999996E-2</v>
      </c>
      <c r="Y4749" t="s">
        <v>35</v>
      </c>
      <c r="AB4749" t="s">
        <v>1313</v>
      </c>
      <c r="AC4749" t="s">
        <v>1314</v>
      </c>
      <c r="AD4749">
        <v>95111</v>
      </c>
    </row>
    <row r="4750" spans="1:30" x14ac:dyDescent="0.25">
      <c r="A4750" t="s">
        <v>1588</v>
      </c>
      <c r="D4750" t="s">
        <v>197</v>
      </c>
      <c r="E4750" t="s">
        <v>1589</v>
      </c>
      <c r="F4750" t="s">
        <v>782</v>
      </c>
      <c r="H4750" t="s">
        <v>811</v>
      </c>
      <c r="M4750" t="s">
        <v>744</v>
      </c>
      <c r="N4750" t="s">
        <v>745</v>
      </c>
      <c r="O4750">
        <v>0</v>
      </c>
      <c r="P4750" t="s">
        <v>783</v>
      </c>
      <c r="Q4750" t="s">
        <v>86</v>
      </c>
      <c r="R4750" t="s">
        <v>86</v>
      </c>
      <c r="S4750" s="71">
        <v>45421</v>
      </c>
      <c r="T4750" s="94">
        <v>0.42708333333333331</v>
      </c>
      <c r="U4750" s="71">
        <v>45421</v>
      </c>
      <c r="V4750" s="94">
        <v>0.51041666666666663</v>
      </c>
      <c r="W4750">
        <v>120</v>
      </c>
      <c r="X4750">
        <v>2</v>
      </c>
      <c r="Y4750" t="s">
        <v>35</v>
      </c>
      <c r="AB4750" t="s">
        <v>998</v>
      </c>
      <c r="AC4750" t="s">
        <v>999</v>
      </c>
      <c r="AD4750">
        <v>93844</v>
      </c>
    </row>
    <row r="4751" spans="1:30" x14ac:dyDescent="0.25">
      <c r="A4751" t="s">
        <v>1588</v>
      </c>
      <c r="D4751" t="s">
        <v>197</v>
      </c>
      <c r="E4751" t="s">
        <v>1589</v>
      </c>
      <c r="F4751" t="s">
        <v>782</v>
      </c>
      <c r="H4751" t="s">
        <v>811</v>
      </c>
      <c r="M4751" t="s">
        <v>776</v>
      </c>
      <c r="N4751" t="s">
        <v>777</v>
      </c>
      <c r="P4751" t="s">
        <v>788</v>
      </c>
      <c r="Q4751" t="s">
        <v>86</v>
      </c>
      <c r="R4751" t="s">
        <v>86</v>
      </c>
      <c r="S4751" s="71">
        <v>45421</v>
      </c>
      <c r="T4751" s="94">
        <v>0.42708333333333331</v>
      </c>
      <c r="U4751" s="71">
        <v>45421</v>
      </c>
      <c r="V4751" s="94">
        <v>0.51041666666666663</v>
      </c>
      <c r="W4751">
        <v>9</v>
      </c>
      <c r="X4751">
        <v>0.15</v>
      </c>
      <c r="Y4751" t="s">
        <v>35</v>
      </c>
      <c r="AB4751" t="s">
        <v>998</v>
      </c>
      <c r="AC4751" t="s">
        <v>999</v>
      </c>
      <c r="AD4751">
        <v>93844</v>
      </c>
    </row>
    <row r="4752" spans="1:30" x14ac:dyDescent="0.25">
      <c r="A4752" t="s">
        <v>1588</v>
      </c>
      <c r="D4752" t="s">
        <v>197</v>
      </c>
      <c r="E4752" t="s">
        <v>1589</v>
      </c>
      <c r="F4752" t="s">
        <v>782</v>
      </c>
      <c r="H4752" t="s">
        <v>811</v>
      </c>
      <c r="M4752" t="s">
        <v>789</v>
      </c>
      <c r="N4752" t="s">
        <v>777</v>
      </c>
      <c r="P4752" t="s">
        <v>790</v>
      </c>
      <c r="S4752" s="71">
        <v>45421</v>
      </c>
      <c r="T4752" s="94">
        <v>0.42708333333333331</v>
      </c>
      <c r="U4752" s="71">
        <v>45421</v>
      </c>
      <c r="V4752" s="94">
        <v>0.51041666666666663</v>
      </c>
      <c r="W4752">
        <v>3.24</v>
      </c>
      <c r="X4752">
        <v>5.3999999999999999E-2</v>
      </c>
      <c r="Y4752" t="s">
        <v>35</v>
      </c>
      <c r="AD4752">
        <v>93844</v>
      </c>
    </row>
    <row r="4753" spans="1:30" x14ac:dyDescent="0.25">
      <c r="A4753" t="s">
        <v>1588</v>
      </c>
      <c r="D4753" t="s">
        <v>197</v>
      </c>
      <c r="E4753" t="s">
        <v>1589</v>
      </c>
      <c r="F4753" t="s">
        <v>782</v>
      </c>
      <c r="H4753" t="s">
        <v>811</v>
      </c>
      <c r="M4753" t="s">
        <v>744</v>
      </c>
      <c r="N4753" t="s">
        <v>745</v>
      </c>
      <c r="O4753">
        <v>0</v>
      </c>
      <c r="P4753" t="s">
        <v>783</v>
      </c>
      <c r="Q4753" t="s">
        <v>86</v>
      </c>
      <c r="R4753" t="s">
        <v>86</v>
      </c>
      <c r="S4753" s="71">
        <v>45421</v>
      </c>
      <c r="T4753" s="94">
        <v>0.52083333333333337</v>
      </c>
      <c r="U4753" s="71">
        <v>45421</v>
      </c>
      <c r="V4753" s="94">
        <v>0.60416666666666663</v>
      </c>
      <c r="W4753">
        <v>120</v>
      </c>
      <c r="X4753">
        <v>2</v>
      </c>
      <c r="Y4753" t="s">
        <v>35</v>
      </c>
      <c r="AB4753" t="s">
        <v>1333</v>
      </c>
      <c r="AC4753" t="s">
        <v>1334</v>
      </c>
      <c r="AD4753">
        <v>126950</v>
      </c>
    </row>
    <row r="4754" spans="1:30" x14ac:dyDescent="0.25">
      <c r="A4754" t="s">
        <v>1588</v>
      </c>
      <c r="D4754" t="s">
        <v>197</v>
      </c>
      <c r="E4754" t="s">
        <v>1589</v>
      </c>
      <c r="F4754" t="s">
        <v>782</v>
      </c>
      <c r="H4754" t="s">
        <v>811</v>
      </c>
      <c r="M4754" t="s">
        <v>776</v>
      </c>
      <c r="N4754" t="s">
        <v>777</v>
      </c>
      <c r="P4754" t="s">
        <v>788</v>
      </c>
      <c r="Q4754" t="s">
        <v>86</v>
      </c>
      <c r="R4754" t="s">
        <v>86</v>
      </c>
      <c r="S4754" s="71">
        <v>45421</v>
      </c>
      <c r="T4754" s="94">
        <v>0.52083333333333337</v>
      </c>
      <c r="U4754" s="71">
        <v>45421</v>
      </c>
      <c r="V4754" s="94">
        <v>0.60416666666666663</v>
      </c>
      <c r="W4754">
        <v>9</v>
      </c>
      <c r="X4754">
        <v>0.15</v>
      </c>
      <c r="Y4754" t="s">
        <v>35</v>
      </c>
      <c r="AB4754" t="s">
        <v>1333</v>
      </c>
      <c r="AC4754" t="s">
        <v>1334</v>
      </c>
      <c r="AD4754">
        <v>126950</v>
      </c>
    </row>
    <row r="4755" spans="1:30" x14ac:dyDescent="0.25">
      <c r="A4755" t="s">
        <v>1588</v>
      </c>
      <c r="D4755" t="s">
        <v>197</v>
      </c>
      <c r="E4755" t="s">
        <v>1589</v>
      </c>
      <c r="F4755" t="s">
        <v>782</v>
      </c>
      <c r="H4755" t="s">
        <v>811</v>
      </c>
      <c r="M4755" t="s">
        <v>789</v>
      </c>
      <c r="N4755" t="s">
        <v>777</v>
      </c>
      <c r="P4755" t="s">
        <v>790</v>
      </c>
      <c r="S4755" s="71">
        <v>45421</v>
      </c>
      <c r="T4755" s="94">
        <v>0.52083333333333337</v>
      </c>
      <c r="U4755" s="71">
        <v>45421</v>
      </c>
      <c r="V4755" s="94">
        <v>0.60416666666666663</v>
      </c>
      <c r="W4755">
        <v>2.98</v>
      </c>
      <c r="X4755">
        <v>4.9666666999999998E-2</v>
      </c>
      <c r="Y4755" t="s">
        <v>35</v>
      </c>
      <c r="AD4755">
        <v>126950</v>
      </c>
    </row>
    <row r="4756" spans="1:30" x14ac:dyDescent="0.25">
      <c r="A4756" t="s">
        <v>1588</v>
      </c>
      <c r="D4756" t="s">
        <v>197</v>
      </c>
      <c r="E4756" t="s">
        <v>1589</v>
      </c>
      <c r="F4756" t="s">
        <v>782</v>
      </c>
      <c r="H4756" t="s">
        <v>811</v>
      </c>
      <c r="M4756" t="s">
        <v>744</v>
      </c>
      <c r="N4756" t="s">
        <v>745</v>
      </c>
      <c r="O4756">
        <v>0</v>
      </c>
      <c r="P4756" t="s">
        <v>791</v>
      </c>
      <c r="Q4756" t="s">
        <v>85</v>
      </c>
      <c r="R4756" t="s">
        <v>792</v>
      </c>
      <c r="S4756" s="71">
        <v>45421</v>
      </c>
      <c r="T4756" s="94">
        <v>0.625</v>
      </c>
      <c r="U4756" s="71">
        <v>45421</v>
      </c>
      <c r="V4756" s="94">
        <v>0.66666666666666663</v>
      </c>
      <c r="W4756">
        <v>60</v>
      </c>
      <c r="X4756">
        <v>1</v>
      </c>
      <c r="Y4756" t="s">
        <v>34</v>
      </c>
      <c r="AB4756" t="s">
        <v>1143</v>
      </c>
      <c r="AC4756" t="s">
        <v>1144</v>
      </c>
      <c r="AD4756">
        <v>105786</v>
      </c>
    </row>
    <row r="4757" spans="1:30" x14ac:dyDescent="0.25">
      <c r="A4757" t="s">
        <v>1588</v>
      </c>
      <c r="D4757" t="s">
        <v>197</v>
      </c>
      <c r="E4757" t="s">
        <v>1589</v>
      </c>
      <c r="F4757" t="s">
        <v>782</v>
      </c>
      <c r="H4757" t="s">
        <v>811</v>
      </c>
      <c r="M4757" t="s">
        <v>789</v>
      </c>
      <c r="N4757" t="s">
        <v>777</v>
      </c>
      <c r="P4757" t="s">
        <v>790</v>
      </c>
      <c r="S4757" s="71">
        <v>45421</v>
      </c>
      <c r="T4757" s="94">
        <v>0.625</v>
      </c>
      <c r="U4757" s="71">
        <v>45421</v>
      </c>
      <c r="V4757" s="94">
        <v>0.66666666666666663</v>
      </c>
      <c r="W4757">
        <v>2.1800000000000002</v>
      </c>
      <c r="X4757">
        <v>3.6333333000000002E-2</v>
      </c>
      <c r="Y4757" t="s">
        <v>34</v>
      </c>
      <c r="AD4757">
        <v>105786</v>
      </c>
    </row>
    <row r="4758" spans="1:30" x14ac:dyDescent="0.25">
      <c r="A4758" t="s">
        <v>1588</v>
      </c>
      <c r="D4758" t="s">
        <v>197</v>
      </c>
      <c r="E4758" t="s">
        <v>1589</v>
      </c>
      <c r="F4758" t="s">
        <v>782</v>
      </c>
      <c r="H4758" t="s">
        <v>811</v>
      </c>
      <c r="M4758" t="s">
        <v>744</v>
      </c>
      <c r="N4758" t="s">
        <v>796</v>
      </c>
      <c r="O4758">
        <v>0</v>
      </c>
      <c r="P4758" t="s">
        <v>797</v>
      </c>
      <c r="Q4758" t="s">
        <v>747</v>
      </c>
      <c r="R4758" t="s">
        <v>747</v>
      </c>
      <c r="S4758" s="71">
        <v>45421</v>
      </c>
      <c r="T4758" s="94">
        <v>0.66666666666666663</v>
      </c>
      <c r="U4758" s="71">
        <v>45421</v>
      </c>
      <c r="V4758" s="94">
        <v>0.70833333333333337</v>
      </c>
      <c r="W4758">
        <v>60</v>
      </c>
      <c r="X4758">
        <v>1</v>
      </c>
      <c r="AB4758" t="s">
        <v>798</v>
      </c>
      <c r="AC4758" t="s">
        <v>799</v>
      </c>
      <c r="AD4758">
        <v>127175</v>
      </c>
    </row>
    <row r="4759" spans="1:30" x14ac:dyDescent="0.25">
      <c r="A4759" t="s">
        <v>1588</v>
      </c>
      <c r="D4759" t="s">
        <v>197</v>
      </c>
      <c r="E4759" t="s">
        <v>1589</v>
      </c>
      <c r="F4759" t="s">
        <v>782</v>
      </c>
      <c r="H4759" t="s">
        <v>811</v>
      </c>
      <c r="M4759" t="s">
        <v>744</v>
      </c>
      <c r="N4759" t="s">
        <v>796</v>
      </c>
      <c r="O4759">
        <v>0</v>
      </c>
      <c r="P4759" t="s">
        <v>797</v>
      </c>
      <c r="Q4759" t="s">
        <v>747</v>
      </c>
      <c r="R4759" t="s">
        <v>747</v>
      </c>
      <c r="S4759" s="71">
        <v>45422</v>
      </c>
      <c r="T4759" s="94">
        <v>0.375</v>
      </c>
      <c r="U4759" s="71">
        <v>45422</v>
      </c>
      <c r="V4759" s="94">
        <v>0.39583333333333331</v>
      </c>
      <c r="W4759">
        <v>30</v>
      </c>
      <c r="X4759">
        <v>0.5</v>
      </c>
      <c r="AB4759" t="s">
        <v>798</v>
      </c>
      <c r="AC4759" t="s">
        <v>799</v>
      </c>
      <c r="AD4759">
        <v>127275</v>
      </c>
    </row>
    <row r="4760" spans="1:30" x14ac:dyDescent="0.25">
      <c r="A4760" t="s">
        <v>1588</v>
      </c>
      <c r="D4760" t="s">
        <v>197</v>
      </c>
      <c r="E4760" t="s">
        <v>1589</v>
      </c>
      <c r="F4760" t="s">
        <v>782</v>
      </c>
      <c r="H4760" t="s">
        <v>811</v>
      </c>
      <c r="M4760" t="s">
        <v>744</v>
      </c>
      <c r="N4760" t="s">
        <v>745</v>
      </c>
      <c r="O4760">
        <v>0</v>
      </c>
      <c r="P4760" t="s">
        <v>783</v>
      </c>
      <c r="Q4760" t="s">
        <v>86</v>
      </c>
      <c r="R4760" t="s">
        <v>86</v>
      </c>
      <c r="S4760" s="71">
        <v>45422</v>
      </c>
      <c r="T4760" s="94">
        <v>0.39583333333333331</v>
      </c>
      <c r="U4760" s="71">
        <v>45422</v>
      </c>
      <c r="V4760" s="94">
        <v>0.47916666666666669</v>
      </c>
      <c r="W4760">
        <v>120</v>
      </c>
      <c r="X4760">
        <v>2</v>
      </c>
      <c r="Y4760" t="s">
        <v>35</v>
      </c>
      <c r="AB4760" t="s">
        <v>968</v>
      </c>
      <c r="AC4760" t="s">
        <v>969</v>
      </c>
      <c r="AD4760">
        <v>101607</v>
      </c>
    </row>
    <row r="4761" spans="1:30" x14ac:dyDescent="0.25">
      <c r="A4761" t="s">
        <v>1588</v>
      </c>
      <c r="D4761" t="s">
        <v>197</v>
      </c>
      <c r="E4761" t="s">
        <v>1589</v>
      </c>
      <c r="F4761" t="s">
        <v>782</v>
      </c>
      <c r="H4761" t="s">
        <v>811</v>
      </c>
      <c r="M4761" t="s">
        <v>776</v>
      </c>
      <c r="N4761" t="s">
        <v>777</v>
      </c>
      <c r="P4761" t="s">
        <v>788</v>
      </c>
      <c r="Q4761" t="s">
        <v>86</v>
      </c>
      <c r="R4761" t="s">
        <v>86</v>
      </c>
      <c r="S4761" s="71">
        <v>45422</v>
      </c>
      <c r="T4761" s="94">
        <v>0.39583333333333331</v>
      </c>
      <c r="U4761" s="71">
        <v>45422</v>
      </c>
      <c r="V4761" s="94">
        <v>0.47916666666666669</v>
      </c>
      <c r="W4761">
        <v>18</v>
      </c>
      <c r="X4761">
        <v>0.3</v>
      </c>
      <c r="Y4761" t="s">
        <v>35</v>
      </c>
      <c r="AB4761" t="s">
        <v>968</v>
      </c>
      <c r="AC4761" t="s">
        <v>969</v>
      </c>
      <c r="AD4761">
        <v>101607</v>
      </c>
    </row>
    <row r="4762" spans="1:30" x14ac:dyDescent="0.25">
      <c r="A4762" t="s">
        <v>1588</v>
      </c>
      <c r="D4762" t="s">
        <v>197</v>
      </c>
      <c r="E4762" t="s">
        <v>1589</v>
      </c>
      <c r="F4762" t="s">
        <v>782</v>
      </c>
      <c r="H4762" t="s">
        <v>811</v>
      </c>
      <c r="M4762" t="s">
        <v>744</v>
      </c>
      <c r="N4762" t="s">
        <v>745</v>
      </c>
      <c r="O4762">
        <v>0</v>
      </c>
      <c r="P4762" t="s">
        <v>783</v>
      </c>
      <c r="Q4762" t="s">
        <v>86</v>
      </c>
      <c r="R4762" t="s">
        <v>86</v>
      </c>
      <c r="S4762" s="71">
        <v>45422</v>
      </c>
      <c r="T4762" s="94">
        <v>0.48958333333333331</v>
      </c>
      <c r="U4762" s="71">
        <v>45422</v>
      </c>
      <c r="V4762" s="94">
        <v>0.57291666666666663</v>
      </c>
      <c r="W4762">
        <v>120</v>
      </c>
      <c r="X4762">
        <v>2</v>
      </c>
      <c r="Y4762" t="s">
        <v>35</v>
      </c>
      <c r="AB4762" t="s">
        <v>1459</v>
      </c>
      <c r="AC4762" t="s">
        <v>1460</v>
      </c>
      <c r="AD4762">
        <v>101716</v>
      </c>
    </row>
    <row r="4763" spans="1:30" x14ac:dyDescent="0.25">
      <c r="A4763" t="s">
        <v>1588</v>
      </c>
      <c r="D4763" t="s">
        <v>197</v>
      </c>
      <c r="E4763" t="s">
        <v>1589</v>
      </c>
      <c r="F4763" t="s">
        <v>782</v>
      </c>
      <c r="H4763" t="s">
        <v>811</v>
      </c>
      <c r="M4763" t="s">
        <v>789</v>
      </c>
      <c r="N4763" t="s">
        <v>777</v>
      </c>
      <c r="P4763" t="s">
        <v>790</v>
      </c>
      <c r="S4763" s="71">
        <v>45422</v>
      </c>
      <c r="T4763" s="94">
        <v>0.48958333333333331</v>
      </c>
      <c r="U4763" s="71">
        <v>45422</v>
      </c>
      <c r="V4763" s="94">
        <v>0.57291666666666663</v>
      </c>
      <c r="W4763">
        <v>2.21</v>
      </c>
      <c r="X4763">
        <v>3.6833333000000003E-2</v>
      </c>
      <c r="Y4763" t="s">
        <v>35</v>
      </c>
      <c r="AD4763">
        <v>101716</v>
      </c>
    </row>
    <row r="4764" spans="1:30" x14ac:dyDescent="0.25">
      <c r="A4764" t="s">
        <v>1588</v>
      </c>
      <c r="D4764" t="s">
        <v>197</v>
      </c>
      <c r="E4764" t="s">
        <v>1589</v>
      </c>
      <c r="F4764" t="s">
        <v>782</v>
      </c>
      <c r="H4764" t="s">
        <v>811</v>
      </c>
      <c r="M4764" t="s">
        <v>744</v>
      </c>
      <c r="N4764" t="s">
        <v>745</v>
      </c>
      <c r="O4764">
        <v>0</v>
      </c>
      <c r="P4764" t="s">
        <v>783</v>
      </c>
      <c r="Q4764" t="s">
        <v>86</v>
      </c>
      <c r="R4764" t="s">
        <v>86</v>
      </c>
      <c r="S4764" s="71">
        <v>45422</v>
      </c>
      <c r="T4764" s="94">
        <v>0.58333333333333337</v>
      </c>
      <c r="U4764" s="71">
        <v>45422</v>
      </c>
      <c r="V4764" s="94">
        <v>0.66666666666666663</v>
      </c>
      <c r="W4764">
        <v>120</v>
      </c>
      <c r="X4764">
        <v>2</v>
      </c>
      <c r="Y4764" t="s">
        <v>35</v>
      </c>
      <c r="AA4764" t="s">
        <v>1392</v>
      </c>
      <c r="AB4764" t="s">
        <v>1277</v>
      </c>
      <c r="AC4764" t="s">
        <v>1278</v>
      </c>
      <c r="AD4764">
        <v>123415</v>
      </c>
    </row>
    <row r="4765" spans="1:30" x14ac:dyDescent="0.25">
      <c r="A4765" t="s">
        <v>1588</v>
      </c>
      <c r="D4765" t="s">
        <v>197</v>
      </c>
      <c r="E4765" t="s">
        <v>1589</v>
      </c>
      <c r="F4765" t="s">
        <v>782</v>
      </c>
      <c r="H4765" t="s">
        <v>811</v>
      </c>
      <c r="M4765" t="s">
        <v>789</v>
      </c>
      <c r="N4765" t="s">
        <v>777</v>
      </c>
      <c r="P4765" t="s">
        <v>790</v>
      </c>
      <c r="S4765" s="71">
        <v>45422</v>
      </c>
      <c r="T4765" s="94">
        <v>0.58333333333333337</v>
      </c>
      <c r="U4765" s="71">
        <v>45422</v>
      </c>
      <c r="V4765" s="94">
        <v>0.66666666666666663</v>
      </c>
      <c r="W4765">
        <v>7.03</v>
      </c>
      <c r="X4765">
        <v>0.117166667</v>
      </c>
      <c r="Y4765" t="s">
        <v>35</v>
      </c>
      <c r="AD4765">
        <v>123415</v>
      </c>
    </row>
    <row r="4766" spans="1:30" x14ac:dyDescent="0.25">
      <c r="A4766" t="s">
        <v>1588</v>
      </c>
      <c r="D4766" t="s">
        <v>197</v>
      </c>
      <c r="E4766" t="s">
        <v>1589</v>
      </c>
      <c r="F4766" t="s">
        <v>782</v>
      </c>
      <c r="H4766" t="s">
        <v>811</v>
      </c>
      <c r="M4766" t="s">
        <v>744</v>
      </c>
      <c r="N4766" t="s">
        <v>796</v>
      </c>
      <c r="O4766">
        <v>0</v>
      </c>
      <c r="P4766" t="s">
        <v>797</v>
      </c>
      <c r="Q4766" t="s">
        <v>747</v>
      </c>
      <c r="R4766" t="s">
        <v>747</v>
      </c>
      <c r="S4766" s="71">
        <v>45425</v>
      </c>
      <c r="T4766" s="94">
        <v>0.33333333333333331</v>
      </c>
      <c r="U4766" s="71">
        <v>45425</v>
      </c>
      <c r="V4766" s="94">
        <v>0.375</v>
      </c>
      <c r="W4766">
        <v>60</v>
      </c>
      <c r="X4766">
        <v>1</v>
      </c>
      <c r="AB4766" t="s">
        <v>798</v>
      </c>
      <c r="AC4766" t="s">
        <v>799</v>
      </c>
      <c r="AD4766">
        <v>128374</v>
      </c>
    </row>
    <row r="4767" spans="1:30" x14ac:dyDescent="0.25">
      <c r="A4767" t="s">
        <v>1588</v>
      </c>
      <c r="D4767" t="s">
        <v>197</v>
      </c>
      <c r="E4767" t="s">
        <v>1589</v>
      </c>
      <c r="F4767" t="s">
        <v>782</v>
      </c>
      <c r="H4767" t="s">
        <v>811</v>
      </c>
      <c r="M4767" t="s">
        <v>744</v>
      </c>
      <c r="N4767" t="s">
        <v>745</v>
      </c>
      <c r="O4767">
        <v>0</v>
      </c>
      <c r="P4767" t="s">
        <v>816</v>
      </c>
      <c r="Q4767" t="s">
        <v>86</v>
      </c>
      <c r="R4767" t="s">
        <v>86</v>
      </c>
      <c r="S4767" s="71">
        <v>45425</v>
      </c>
      <c r="T4767" s="94">
        <v>0.375</v>
      </c>
      <c r="U4767" s="71">
        <v>45425</v>
      </c>
      <c r="V4767" s="94">
        <v>0.4375</v>
      </c>
      <c r="W4767">
        <v>90</v>
      </c>
      <c r="X4767">
        <v>1.5</v>
      </c>
      <c r="Y4767" t="s">
        <v>261</v>
      </c>
      <c r="AB4767" t="s">
        <v>1572</v>
      </c>
      <c r="AC4767" t="s">
        <v>1573</v>
      </c>
      <c r="AD4767">
        <v>116714</v>
      </c>
    </row>
    <row r="4768" spans="1:30" x14ac:dyDescent="0.25">
      <c r="A4768" t="s">
        <v>1588</v>
      </c>
      <c r="D4768" t="s">
        <v>197</v>
      </c>
      <c r="E4768" t="s">
        <v>1589</v>
      </c>
      <c r="F4768" t="s">
        <v>782</v>
      </c>
      <c r="H4768" t="s">
        <v>811</v>
      </c>
      <c r="M4768" t="s">
        <v>744</v>
      </c>
      <c r="N4768" t="s">
        <v>745</v>
      </c>
      <c r="O4768">
        <v>0</v>
      </c>
      <c r="P4768" t="s">
        <v>819</v>
      </c>
      <c r="Q4768" t="s">
        <v>86</v>
      </c>
      <c r="R4768" t="s">
        <v>86</v>
      </c>
      <c r="S4768" s="71">
        <v>45425</v>
      </c>
      <c r="T4768" s="94">
        <v>0.45833333333333331</v>
      </c>
      <c r="U4768" s="71">
        <v>45425</v>
      </c>
      <c r="V4768" s="94">
        <v>0.5</v>
      </c>
      <c r="W4768">
        <v>60</v>
      </c>
      <c r="X4768">
        <v>1</v>
      </c>
      <c r="Y4768" t="s">
        <v>35</v>
      </c>
      <c r="AB4768" t="s">
        <v>1431</v>
      </c>
      <c r="AC4768" t="s">
        <v>1432</v>
      </c>
      <c r="AD4768">
        <v>110149</v>
      </c>
    </row>
    <row r="4769" spans="1:30" x14ac:dyDescent="0.25">
      <c r="A4769" t="s">
        <v>1588</v>
      </c>
      <c r="D4769" t="s">
        <v>197</v>
      </c>
      <c r="E4769" t="s">
        <v>1589</v>
      </c>
      <c r="F4769" t="s">
        <v>782</v>
      </c>
      <c r="H4769" t="s">
        <v>811</v>
      </c>
      <c r="M4769" t="s">
        <v>789</v>
      </c>
      <c r="N4769" t="s">
        <v>777</v>
      </c>
      <c r="P4769" t="s">
        <v>790</v>
      </c>
      <c r="S4769" s="71">
        <v>45425</v>
      </c>
      <c r="T4769" s="94">
        <v>0.45833333333333331</v>
      </c>
      <c r="U4769" s="71">
        <v>45425</v>
      </c>
      <c r="V4769" s="94">
        <v>0.5</v>
      </c>
      <c r="W4769">
        <v>6.92</v>
      </c>
      <c r="X4769">
        <v>0.115333333</v>
      </c>
      <c r="Y4769" t="s">
        <v>35</v>
      </c>
      <c r="AD4769">
        <v>110149</v>
      </c>
    </row>
    <row r="4770" spans="1:30" x14ac:dyDescent="0.25">
      <c r="A4770" t="s">
        <v>1588</v>
      </c>
      <c r="D4770" t="s">
        <v>197</v>
      </c>
      <c r="E4770" t="s">
        <v>1589</v>
      </c>
      <c r="F4770" t="s">
        <v>782</v>
      </c>
      <c r="H4770" t="s">
        <v>811</v>
      </c>
      <c r="M4770" t="s">
        <v>744</v>
      </c>
      <c r="N4770" t="s">
        <v>745</v>
      </c>
      <c r="O4770">
        <v>0</v>
      </c>
      <c r="P4770" t="s">
        <v>783</v>
      </c>
      <c r="Q4770" t="s">
        <v>86</v>
      </c>
      <c r="R4770" t="s">
        <v>86</v>
      </c>
      <c r="S4770" s="71">
        <v>45425</v>
      </c>
      <c r="T4770" s="94">
        <v>0.52083333333333337</v>
      </c>
      <c r="U4770" s="71">
        <v>45425</v>
      </c>
      <c r="V4770" s="94">
        <v>0.64583333333333337</v>
      </c>
      <c r="W4770">
        <v>180</v>
      </c>
      <c r="X4770">
        <v>3</v>
      </c>
      <c r="Y4770" t="s">
        <v>35</v>
      </c>
      <c r="AB4770" t="s">
        <v>1499</v>
      </c>
      <c r="AC4770" t="s">
        <v>1500</v>
      </c>
      <c r="AD4770">
        <v>108432</v>
      </c>
    </row>
    <row r="4771" spans="1:30" x14ac:dyDescent="0.25">
      <c r="A4771" t="s">
        <v>1588</v>
      </c>
      <c r="D4771" t="s">
        <v>197</v>
      </c>
      <c r="E4771" t="s">
        <v>1589</v>
      </c>
      <c r="F4771" t="s">
        <v>782</v>
      </c>
      <c r="H4771" t="s">
        <v>811</v>
      </c>
      <c r="M4771" t="s">
        <v>789</v>
      </c>
      <c r="N4771" t="s">
        <v>777</v>
      </c>
      <c r="P4771" t="s">
        <v>790</v>
      </c>
      <c r="S4771" s="71">
        <v>45425</v>
      </c>
      <c r="T4771" s="94">
        <v>0.52083333333333337</v>
      </c>
      <c r="U4771" s="71">
        <v>45425</v>
      </c>
      <c r="V4771" s="94">
        <v>0.64583333333333337</v>
      </c>
      <c r="W4771">
        <v>14.36</v>
      </c>
      <c r="X4771">
        <v>0.23933333300000001</v>
      </c>
      <c r="Y4771" t="s">
        <v>35</v>
      </c>
      <c r="AD4771">
        <v>108432</v>
      </c>
    </row>
    <row r="4772" spans="1:30" x14ac:dyDescent="0.25">
      <c r="A4772" t="s">
        <v>1588</v>
      </c>
      <c r="D4772" t="s">
        <v>197</v>
      </c>
      <c r="E4772" t="s">
        <v>1589</v>
      </c>
      <c r="F4772" t="s">
        <v>782</v>
      </c>
      <c r="H4772" t="s">
        <v>811</v>
      </c>
      <c r="M4772" t="s">
        <v>744</v>
      </c>
      <c r="N4772" t="s">
        <v>796</v>
      </c>
      <c r="O4772">
        <v>0</v>
      </c>
      <c r="P4772" t="s">
        <v>797</v>
      </c>
      <c r="Q4772" t="s">
        <v>747</v>
      </c>
      <c r="R4772" t="s">
        <v>747</v>
      </c>
      <c r="S4772" s="71">
        <v>45426</v>
      </c>
      <c r="T4772" s="94">
        <v>0.33333333333333331</v>
      </c>
      <c r="U4772" s="71">
        <v>45426</v>
      </c>
      <c r="V4772" s="94">
        <v>0.375</v>
      </c>
      <c r="W4772">
        <v>60</v>
      </c>
      <c r="X4772">
        <v>1</v>
      </c>
      <c r="AB4772" t="s">
        <v>798</v>
      </c>
      <c r="AC4772" t="s">
        <v>799</v>
      </c>
      <c r="AD4772">
        <v>128942</v>
      </c>
    </row>
    <row r="4773" spans="1:30" x14ac:dyDescent="0.25">
      <c r="A4773" t="s">
        <v>1588</v>
      </c>
      <c r="D4773" t="s">
        <v>197</v>
      </c>
      <c r="E4773" t="s">
        <v>1589</v>
      </c>
      <c r="F4773" t="s">
        <v>782</v>
      </c>
      <c r="H4773" t="s">
        <v>811</v>
      </c>
      <c r="M4773" t="s">
        <v>744</v>
      </c>
      <c r="N4773" t="s">
        <v>745</v>
      </c>
      <c r="O4773">
        <v>0</v>
      </c>
      <c r="P4773" t="s">
        <v>783</v>
      </c>
      <c r="Q4773" t="s">
        <v>86</v>
      </c>
      <c r="R4773" t="s">
        <v>86</v>
      </c>
      <c r="S4773" s="71">
        <v>45426</v>
      </c>
      <c r="T4773" s="94">
        <v>0.375</v>
      </c>
      <c r="U4773" s="71">
        <v>45426</v>
      </c>
      <c r="V4773" s="94">
        <v>0.41666666666666669</v>
      </c>
      <c r="W4773">
        <v>60</v>
      </c>
      <c r="X4773">
        <v>1</v>
      </c>
      <c r="Y4773" t="s">
        <v>35</v>
      </c>
      <c r="AB4773" t="s">
        <v>1875</v>
      </c>
      <c r="AC4773" t="s">
        <v>1876</v>
      </c>
      <c r="AD4773">
        <v>123141</v>
      </c>
    </row>
    <row r="4774" spans="1:30" x14ac:dyDescent="0.25">
      <c r="A4774" t="s">
        <v>1588</v>
      </c>
      <c r="D4774" t="s">
        <v>197</v>
      </c>
      <c r="E4774" t="s">
        <v>1589</v>
      </c>
      <c r="F4774" t="s">
        <v>782</v>
      </c>
      <c r="H4774" t="s">
        <v>811</v>
      </c>
      <c r="M4774" t="s">
        <v>744</v>
      </c>
      <c r="N4774" t="s">
        <v>745</v>
      </c>
      <c r="O4774">
        <v>0</v>
      </c>
      <c r="P4774" t="s">
        <v>819</v>
      </c>
      <c r="Q4774" t="s">
        <v>86</v>
      </c>
      <c r="R4774" t="s">
        <v>86</v>
      </c>
      <c r="S4774" s="71">
        <v>45426</v>
      </c>
      <c r="T4774" s="94">
        <v>0.4375</v>
      </c>
      <c r="U4774" s="71">
        <v>45426</v>
      </c>
      <c r="V4774" s="94">
        <v>0.5625</v>
      </c>
      <c r="W4774">
        <v>180</v>
      </c>
      <c r="X4774">
        <v>3</v>
      </c>
      <c r="Y4774" t="s">
        <v>35</v>
      </c>
      <c r="AB4774" t="s">
        <v>759</v>
      </c>
      <c r="AC4774" t="s">
        <v>760</v>
      </c>
      <c r="AD4774">
        <v>126599</v>
      </c>
    </row>
    <row r="4775" spans="1:30" x14ac:dyDescent="0.25">
      <c r="A4775" t="s">
        <v>1588</v>
      </c>
      <c r="D4775" t="s">
        <v>197</v>
      </c>
      <c r="E4775" t="s">
        <v>1589</v>
      </c>
      <c r="F4775" t="s">
        <v>782</v>
      </c>
      <c r="H4775" t="s">
        <v>811</v>
      </c>
      <c r="M4775" t="s">
        <v>789</v>
      </c>
      <c r="N4775" t="s">
        <v>777</v>
      </c>
      <c r="P4775" t="s">
        <v>790</v>
      </c>
      <c r="S4775" s="71">
        <v>45426</v>
      </c>
      <c r="T4775" s="94">
        <v>0.4375</v>
      </c>
      <c r="U4775" s="71">
        <v>45426</v>
      </c>
      <c r="V4775" s="94">
        <v>0.5625</v>
      </c>
      <c r="W4775">
        <v>4.66</v>
      </c>
      <c r="X4775">
        <v>7.7666666999999995E-2</v>
      </c>
      <c r="Y4775" t="s">
        <v>35</v>
      </c>
      <c r="AD4775">
        <v>126599</v>
      </c>
    </row>
    <row r="4776" spans="1:30" x14ac:dyDescent="0.25">
      <c r="A4776" t="s">
        <v>1588</v>
      </c>
      <c r="D4776" t="s">
        <v>197</v>
      </c>
      <c r="E4776" t="s">
        <v>1589</v>
      </c>
      <c r="F4776" t="s">
        <v>782</v>
      </c>
      <c r="H4776" t="s">
        <v>811</v>
      </c>
      <c r="M4776" t="s">
        <v>744</v>
      </c>
      <c r="N4776" t="s">
        <v>745</v>
      </c>
      <c r="O4776">
        <v>0</v>
      </c>
      <c r="P4776" t="s">
        <v>791</v>
      </c>
      <c r="Q4776" t="s">
        <v>85</v>
      </c>
      <c r="R4776" t="s">
        <v>792</v>
      </c>
      <c r="S4776" s="71">
        <v>45426</v>
      </c>
      <c r="T4776" s="94">
        <v>0.58333333333333337</v>
      </c>
      <c r="U4776" s="71">
        <v>45426</v>
      </c>
      <c r="V4776" s="94">
        <v>0.66666666666666663</v>
      </c>
      <c r="W4776">
        <v>120</v>
      </c>
      <c r="X4776">
        <v>2</v>
      </c>
      <c r="Y4776" t="s">
        <v>34</v>
      </c>
      <c r="AB4776" t="s">
        <v>1590</v>
      </c>
      <c r="AC4776" t="s">
        <v>1591</v>
      </c>
      <c r="AD4776">
        <v>124672</v>
      </c>
    </row>
    <row r="4777" spans="1:30" x14ac:dyDescent="0.25">
      <c r="A4777" t="s">
        <v>1588</v>
      </c>
      <c r="D4777" t="s">
        <v>197</v>
      </c>
      <c r="E4777" t="s">
        <v>1589</v>
      </c>
      <c r="F4777" t="s">
        <v>782</v>
      </c>
      <c r="H4777" t="s">
        <v>811</v>
      </c>
      <c r="M4777" t="s">
        <v>776</v>
      </c>
      <c r="N4777" t="s">
        <v>777</v>
      </c>
      <c r="P4777" t="s">
        <v>795</v>
      </c>
      <c r="Q4777" t="s">
        <v>85</v>
      </c>
      <c r="R4777" t="s">
        <v>792</v>
      </c>
      <c r="S4777" s="71">
        <v>45426</v>
      </c>
      <c r="T4777" s="94">
        <v>0.58333333333333337</v>
      </c>
      <c r="U4777" s="71">
        <v>45426</v>
      </c>
      <c r="V4777" s="94">
        <v>0.66666666666666663</v>
      </c>
      <c r="W4777">
        <v>5</v>
      </c>
      <c r="X4777">
        <v>8.3333332999999996E-2</v>
      </c>
      <c r="Y4777" t="s">
        <v>34</v>
      </c>
      <c r="AB4777" t="s">
        <v>1590</v>
      </c>
      <c r="AC4777" t="s">
        <v>1591</v>
      </c>
      <c r="AD4777">
        <v>124672</v>
      </c>
    </row>
    <row r="4778" spans="1:30" x14ac:dyDescent="0.25">
      <c r="A4778" t="s">
        <v>1588</v>
      </c>
      <c r="D4778" t="s">
        <v>197</v>
      </c>
      <c r="E4778" t="s">
        <v>1589</v>
      </c>
      <c r="F4778" t="s">
        <v>782</v>
      </c>
      <c r="H4778" t="s">
        <v>811</v>
      </c>
      <c r="M4778" t="s">
        <v>789</v>
      </c>
      <c r="N4778" t="s">
        <v>777</v>
      </c>
      <c r="P4778" t="s">
        <v>790</v>
      </c>
      <c r="S4778" s="71">
        <v>45426</v>
      </c>
      <c r="T4778" s="94">
        <v>0.58333333333333337</v>
      </c>
      <c r="U4778" s="71">
        <v>45426</v>
      </c>
      <c r="V4778" s="94">
        <v>0.66666666666666663</v>
      </c>
      <c r="W4778">
        <v>4.9000000000000004</v>
      </c>
      <c r="X4778">
        <v>8.1666666999999998E-2</v>
      </c>
      <c r="Y4778" t="s">
        <v>34</v>
      </c>
      <c r="AD4778">
        <v>124672</v>
      </c>
    </row>
    <row r="4779" spans="1:30" x14ac:dyDescent="0.25">
      <c r="A4779" t="s">
        <v>1588</v>
      </c>
      <c r="D4779" t="s">
        <v>197</v>
      </c>
      <c r="E4779" t="s">
        <v>1589</v>
      </c>
      <c r="F4779" t="s">
        <v>782</v>
      </c>
      <c r="H4779" t="s">
        <v>811</v>
      </c>
      <c r="M4779" t="s">
        <v>744</v>
      </c>
      <c r="N4779" t="s">
        <v>745</v>
      </c>
      <c r="O4779">
        <v>0</v>
      </c>
      <c r="P4779" t="s">
        <v>819</v>
      </c>
      <c r="Q4779" t="s">
        <v>86</v>
      </c>
      <c r="R4779" t="s">
        <v>86</v>
      </c>
      <c r="S4779" s="71">
        <v>45427</v>
      </c>
      <c r="T4779" s="94">
        <v>0.38541666666666669</v>
      </c>
      <c r="U4779" s="71">
        <v>45427</v>
      </c>
      <c r="V4779" s="94">
        <v>0.42708333333333331</v>
      </c>
      <c r="W4779">
        <v>60</v>
      </c>
      <c r="X4779">
        <v>1</v>
      </c>
      <c r="Y4779" t="s">
        <v>35</v>
      </c>
      <c r="AB4779" t="s">
        <v>1111</v>
      </c>
      <c r="AC4779" t="s">
        <v>1112</v>
      </c>
      <c r="AD4779">
        <v>96183</v>
      </c>
    </row>
    <row r="4780" spans="1:30" x14ac:dyDescent="0.25">
      <c r="A4780" t="s">
        <v>1594</v>
      </c>
      <c r="D4780" t="s">
        <v>246</v>
      </c>
      <c r="E4780" t="s">
        <v>1595</v>
      </c>
      <c r="F4780" t="s">
        <v>764</v>
      </c>
      <c r="H4780" t="s">
        <v>811</v>
      </c>
      <c r="M4780" t="s">
        <v>744</v>
      </c>
      <c r="N4780" t="s">
        <v>745</v>
      </c>
      <c r="O4780">
        <v>0</v>
      </c>
      <c r="P4780" t="s">
        <v>765</v>
      </c>
      <c r="Q4780" t="s">
        <v>747</v>
      </c>
      <c r="R4780" t="s">
        <v>747</v>
      </c>
      <c r="S4780" s="71">
        <v>45420</v>
      </c>
      <c r="T4780" s="94">
        <v>0.35416666666666669</v>
      </c>
      <c r="U4780" s="71">
        <v>45420</v>
      </c>
      <c r="V4780" s="94">
        <v>0.65625</v>
      </c>
      <c r="W4780">
        <v>435</v>
      </c>
      <c r="X4780">
        <v>7.25</v>
      </c>
      <c r="AB4780" t="s">
        <v>766</v>
      </c>
      <c r="AC4780" t="s">
        <v>767</v>
      </c>
      <c r="AD4780">
        <v>129303</v>
      </c>
    </row>
    <row r="4781" spans="1:30" x14ac:dyDescent="0.25">
      <c r="A4781" t="s">
        <v>1594</v>
      </c>
      <c r="D4781" t="s">
        <v>246</v>
      </c>
      <c r="E4781" t="s">
        <v>1595</v>
      </c>
      <c r="F4781" t="s">
        <v>764</v>
      </c>
      <c r="H4781" t="s">
        <v>811</v>
      </c>
      <c r="M4781" t="s">
        <v>744</v>
      </c>
      <c r="N4781" t="s">
        <v>745</v>
      </c>
      <c r="O4781">
        <v>0</v>
      </c>
      <c r="P4781" t="s">
        <v>765</v>
      </c>
      <c r="Q4781" t="s">
        <v>747</v>
      </c>
      <c r="R4781" t="s">
        <v>747</v>
      </c>
      <c r="S4781" s="71">
        <v>45426</v>
      </c>
      <c r="T4781" s="94">
        <v>0.3125</v>
      </c>
      <c r="U4781" s="71">
        <v>45426</v>
      </c>
      <c r="V4781" s="94">
        <v>0.61458333333333337</v>
      </c>
      <c r="W4781">
        <v>435</v>
      </c>
      <c r="X4781">
        <v>7.25</v>
      </c>
      <c r="AB4781" t="s">
        <v>766</v>
      </c>
      <c r="AC4781" t="s">
        <v>767</v>
      </c>
      <c r="AD4781">
        <v>129302</v>
      </c>
    </row>
    <row r="4782" spans="1:30" x14ac:dyDescent="0.25">
      <c r="A4782" t="s">
        <v>1771</v>
      </c>
      <c r="D4782" t="s">
        <v>1772</v>
      </c>
      <c r="E4782" t="s">
        <v>1773</v>
      </c>
      <c r="F4782" t="s">
        <v>782</v>
      </c>
      <c r="H4782" t="s">
        <v>811</v>
      </c>
      <c r="M4782" t="s">
        <v>744</v>
      </c>
      <c r="N4782" t="s">
        <v>745</v>
      </c>
      <c r="O4782">
        <v>0</v>
      </c>
      <c r="P4782" t="s">
        <v>783</v>
      </c>
      <c r="Q4782" t="s">
        <v>802</v>
      </c>
      <c r="R4782" t="s">
        <v>802</v>
      </c>
      <c r="S4782" s="71">
        <v>45416</v>
      </c>
      <c r="T4782" s="94">
        <v>0.45833333333333331</v>
      </c>
      <c r="U4782" s="71">
        <v>45416</v>
      </c>
      <c r="V4782" s="94">
        <v>0.54166666666666663</v>
      </c>
      <c r="W4782">
        <v>120</v>
      </c>
      <c r="X4782">
        <v>2</v>
      </c>
      <c r="Y4782" t="s">
        <v>34</v>
      </c>
      <c r="AB4782" t="s">
        <v>1582</v>
      </c>
      <c r="AC4782" t="s">
        <v>1583</v>
      </c>
      <c r="AD4782">
        <v>121740</v>
      </c>
    </row>
    <row r="4783" spans="1:30" x14ac:dyDescent="0.25">
      <c r="A4783" t="s">
        <v>1771</v>
      </c>
      <c r="D4783" t="s">
        <v>1772</v>
      </c>
      <c r="E4783" t="s">
        <v>1773</v>
      </c>
      <c r="F4783" t="s">
        <v>782</v>
      </c>
      <c r="H4783" t="s">
        <v>811</v>
      </c>
      <c r="M4783" t="s">
        <v>744</v>
      </c>
      <c r="N4783" t="s">
        <v>745</v>
      </c>
      <c r="O4783">
        <v>0</v>
      </c>
      <c r="P4783" t="s">
        <v>783</v>
      </c>
      <c r="Q4783" t="s">
        <v>802</v>
      </c>
      <c r="R4783" t="s">
        <v>802</v>
      </c>
      <c r="S4783" s="71">
        <v>45419</v>
      </c>
      <c r="T4783" s="94">
        <v>0.75</v>
      </c>
      <c r="U4783" s="71">
        <v>45419</v>
      </c>
      <c r="V4783" s="94">
        <v>0.83333333333333337</v>
      </c>
      <c r="W4783">
        <v>120</v>
      </c>
      <c r="X4783">
        <v>2</v>
      </c>
      <c r="Y4783" t="s">
        <v>34</v>
      </c>
      <c r="AB4783" t="s">
        <v>1582</v>
      </c>
      <c r="AC4783" t="s">
        <v>1583</v>
      </c>
      <c r="AD4783">
        <v>121742</v>
      </c>
    </row>
    <row r="4784" spans="1:30" x14ac:dyDescent="0.25">
      <c r="A4784" t="s">
        <v>1771</v>
      </c>
      <c r="D4784" t="s">
        <v>1772</v>
      </c>
      <c r="E4784" t="s">
        <v>1773</v>
      </c>
      <c r="F4784" t="s">
        <v>782</v>
      </c>
      <c r="H4784" t="s">
        <v>811</v>
      </c>
      <c r="M4784" t="s">
        <v>744</v>
      </c>
      <c r="N4784" t="s">
        <v>745</v>
      </c>
      <c r="O4784">
        <v>0</v>
      </c>
      <c r="P4784" t="s">
        <v>783</v>
      </c>
      <c r="Q4784" t="s">
        <v>802</v>
      </c>
      <c r="R4784" t="s">
        <v>802</v>
      </c>
      <c r="S4784" s="71">
        <v>45426</v>
      </c>
      <c r="T4784" s="94">
        <v>0.75</v>
      </c>
      <c r="U4784" s="71">
        <v>45426</v>
      </c>
      <c r="V4784" s="94">
        <v>0.83333333333333337</v>
      </c>
      <c r="W4784">
        <v>120</v>
      </c>
      <c r="X4784">
        <v>2</v>
      </c>
      <c r="Y4784" t="s">
        <v>34</v>
      </c>
      <c r="AB4784" t="s">
        <v>1582</v>
      </c>
      <c r="AC4784" t="s">
        <v>1583</v>
      </c>
      <c r="AD4784">
        <v>127178</v>
      </c>
    </row>
    <row r="4785" spans="1:30" x14ac:dyDescent="0.25">
      <c r="A4785" t="s">
        <v>1598</v>
      </c>
      <c r="D4785" t="s">
        <v>278</v>
      </c>
      <c r="E4785" t="s">
        <v>1599</v>
      </c>
      <c r="F4785" t="s">
        <v>1901</v>
      </c>
      <c r="H4785" t="s">
        <v>743</v>
      </c>
      <c r="M4785" t="s">
        <v>744</v>
      </c>
      <c r="N4785" t="s">
        <v>745</v>
      </c>
      <c r="O4785">
        <v>0</v>
      </c>
      <c r="P4785" t="s">
        <v>746</v>
      </c>
      <c r="Q4785" t="s">
        <v>747</v>
      </c>
      <c r="R4785" t="s">
        <v>747</v>
      </c>
      <c r="S4785" s="71">
        <v>45414</v>
      </c>
      <c r="T4785" s="94">
        <v>0.375</v>
      </c>
      <c r="U4785" s="71">
        <v>45414</v>
      </c>
      <c r="V4785" s="94">
        <v>0.58333333333333337</v>
      </c>
      <c r="W4785">
        <v>300</v>
      </c>
      <c r="X4785">
        <v>5</v>
      </c>
      <c r="AB4785" t="s">
        <v>772</v>
      </c>
      <c r="AC4785" t="s">
        <v>773</v>
      </c>
      <c r="AD4785">
        <v>116395</v>
      </c>
    </row>
    <row r="4786" spans="1:30" x14ac:dyDescent="0.25">
      <c r="A4786" t="s">
        <v>1598</v>
      </c>
      <c r="D4786" t="s">
        <v>278</v>
      </c>
      <c r="E4786" t="s">
        <v>1599</v>
      </c>
      <c r="F4786" t="s">
        <v>1901</v>
      </c>
      <c r="H4786" t="s">
        <v>743</v>
      </c>
      <c r="M4786" t="s">
        <v>744</v>
      </c>
      <c r="N4786" t="s">
        <v>745</v>
      </c>
      <c r="O4786">
        <v>0</v>
      </c>
      <c r="P4786" t="s">
        <v>746</v>
      </c>
      <c r="Q4786" t="s">
        <v>747</v>
      </c>
      <c r="R4786" t="s">
        <v>747</v>
      </c>
      <c r="S4786" s="71">
        <v>45415</v>
      </c>
      <c r="T4786" s="94">
        <v>0.375</v>
      </c>
      <c r="U4786" s="71">
        <v>45415</v>
      </c>
      <c r="V4786" s="94">
        <v>0.58333333333333337</v>
      </c>
      <c r="W4786">
        <v>300</v>
      </c>
      <c r="X4786">
        <v>5</v>
      </c>
      <c r="AB4786" t="s">
        <v>772</v>
      </c>
      <c r="AC4786" t="s">
        <v>773</v>
      </c>
      <c r="AD4786">
        <v>116396</v>
      </c>
    </row>
    <row r="4787" spans="1:30" x14ac:dyDescent="0.25">
      <c r="A4787" t="s">
        <v>1598</v>
      </c>
      <c r="D4787" t="s">
        <v>278</v>
      </c>
      <c r="E4787" t="s">
        <v>1599</v>
      </c>
      <c r="F4787" t="s">
        <v>1901</v>
      </c>
      <c r="H4787" t="s">
        <v>743</v>
      </c>
      <c r="M4787" t="s">
        <v>744</v>
      </c>
      <c r="N4787" t="s">
        <v>745</v>
      </c>
      <c r="O4787">
        <v>0</v>
      </c>
      <c r="P4787" t="s">
        <v>746</v>
      </c>
      <c r="Q4787" t="s">
        <v>747</v>
      </c>
      <c r="R4787" t="s">
        <v>747</v>
      </c>
      <c r="S4787" s="71">
        <v>45421</v>
      </c>
      <c r="T4787" s="94">
        <v>0.35416666666666669</v>
      </c>
      <c r="U4787" s="71">
        <v>45421</v>
      </c>
      <c r="V4787" s="94">
        <v>0.58333333333333337</v>
      </c>
      <c r="W4787">
        <v>330</v>
      </c>
      <c r="X4787">
        <v>5.5</v>
      </c>
      <c r="AB4787" t="s">
        <v>772</v>
      </c>
      <c r="AC4787" t="s">
        <v>773</v>
      </c>
      <c r="AD4787">
        <v>116407</v>
      </c>
    </row>
    <row r="4788" spans="1:30" x14ac:dyDescent="0.25">
      <c r="A4788" t="s">
        <v>1598</v>
      </c>
      <c r="D4788" t="s">
        <v>278</v>
      </c>
      <c r="E4788" t="s">
        <v>1599</v>
      </c>
      <c r="F4788" t="s">
        <v>1901</v>
      </c>
      <c r="H4788" t="s">
        <v>743</v>
      </c>
      <c r="M4788" t="s">
        <v>744</v>
      </c>
      <c r="N4788" t="s">
        <v>745</v>
      </c>
      <c r="O4788">
        <v>0</v>
      </c>
      <c r="P4788" t="s">
        <v>746</v>
      </c>
      <c r="Q4788" t="s">
        <v>747</v>
      </c>
      <c r="R4788" t="s">
        <v>747</v>
      </c>
      <c r="S4788" s="71">
        <v>45422</v>
      </c>
      <c r="T4788" s="94">
        <v>0.375</v>
      </c>
      <c r="U4788" s="71">
        <v>45422</v>
      </c>
      <c r="V4788" s="94">
        <v>0.58333333333333337</v>
      </c>
      <c r="W4788">
        <v>300</v>
      </c>
      <c r="X4788">
        <v>5</v>
      </c>
      <c r="AB4788" t="s">
        <v>772</v>
      </c>
      <c r="AC4788" t="s">
        <v>773</v>
      </c>
      <c r="AD4788">
        <v>116397</v>
      </c>
    </row>
    <row r="4789" spans="1:30" x14ac:dyDescent="0.25">
      <c r="A4789" t="s">
        <v>1600</v>
      </c>
      <c r="D4789" t="s">
        <v>272</v>
      </c>
      <c r="E4789" t="s">
        <v>1601</v>
      </c>
      <c r="F4789" t="s">
        <v>782</v>
      </c>
      <c r="H4789" t="s">
        <v>811</v>
      </c>
      <c r="M4789" t="s">
        <v>744</v>
      </c>
      <c r="N4789" t="s">
        <v>745</v>
      </c>
      <c r="O4789">
        <v>0</v>
      </c>
      <c r="P4789" t="s">
        <v>783</v>
      </c>
      <c r="Q4789" t="s">
        <v>86</v>
      </c>
      <c r="R4789" t="s">
        <v>86</v>
      </c>
      <c r="S4789" s="71">
        <v>45414</v>
      </c>
      <c r="T4789" s="94">
        <v>0.4375</v>
      </c>
      <c r="U4789" s="71">
        <v>45414</v>
      </c>
      <c r="V4789" s="94">
        <v>0.52083333333333337</v>
      </c>
      <c r="W4789">
        <v>120</v>
      </c>
      <c r="X4789">
        <v>2</v>
      </c>
      <c r="Y4789" t="s">
        <v>35</v>
      </c>
      <c r="AB4789" t="s">
        <v>940</v>
      </c>
      <c r="AC4789" t="s">
        <v>941</v>
      </c>
      <c r="AD4789">
        <v>95544</v>
      </c>
    </row>
    <row r="4790" spans="1:30" x14ac:dyDescent="0.25">
      <c r="A4790" t="s">
        <v>1600</v>
      </c>
      <c r="D4790" t="s">
        <v>272</v>
      </c>
      <c r="E4790" t="s">
        <v>1601</v>
      </c>
      <c r="F4790" t="s">
        <v>782</v>
      </c>
      <c r="H4790" t="s">
        <v>811</v>
      </c>
      <c r="M4790" t="s">
        <v>744</v>
      </c>
      <c r="N4790" t="s">
        <v>796</v>
      </c>
      <c r="O4790">
        <v>0</v>
      </c>
      <c r="P4790" t="s">
        <v>797</v>
      </c>
      <c r="Q4790" t="s">
        <v>747</v>
      </c>
      <c r="R4790" t="s">
        <v>747</v>
      </c>
      <c r="S4790" s="71">
        <v>45414</v>
      </c>
      <c r="T4790" s="94">
        <v>0.52083333333333337</v>
      </c>
      <c r="U4790" s="71">
        <v>45414</v>
      </c>
      <c r="V4790" s="94">
        <v>0.54166666666666663</v>
      </c>
      <c r="W4790">
        <v>30</v>
      </c>
      <c r="X4790">
        <v>0.5</v>
      </c>
      <c r="AB4790" t="s">
        <v>798</v>
      </c>
      <c r="AC4790" t="s">
        <v>799</v>
      </c>
      <c r="AD4790">
        <v>124212</v>
      </c>
    </row>
    <row r="4791" spans="1:30" x14ac:dyDescent="0.25">
      <c r="A4791" t="s">
        <v>1600</v>
      </c>
      <c r="D4791" t="s">
        <v>272</v>
      </c>
      <c r="E4791" t="s">
        <v>1601</v>
      </c>
      <c r="F4791" t="s">
        <v>782</v>
      </c>
      <c r="H4791" t="s">
        <v>811</v>
      </c>
      <c r="M4791" t="s">
        <v>744</v>
      </c>
      <c r="N4791" t="s">
        <v>745</v>
      </c>
      <c r="O4791">
        <v>0</v>
      </c>
      <c r="P4791" t="s">
        <v>783</v>
      </c>
      <c r="Q4791" t="s">
        <v>86</v>
      </c>
      <c r="R4791" t="s">
        <v>86</v>
      </c>
      <c r="S4791" s="71">
        <v>45414</v>
      </c>
      <c r="T4791" s="94">
        <v>0.54166666666666663</v>
      </c>
      <c r="U4791" s="71">
        <v>45414</v>
      </c>
      <c r="V4791" s="94">
        <v>0.58333333333333337</v>
      </c>
      <c r="W4791">
        <v>60</v>
      </c>
      <c r="X4791">
        <v>1</v>
      </c>
      <c r="Y4791" t="s">
        <v>35</v>
      </c>
      <c r="AB4791" t="s">
        <v>836</v>
      </c>
      <c r="AC4791" t="s">
        <v>837</v>
      </c>
      <c r="AD4791">
        <v>91015</v>
      </c>
    </row>
    <row r="4792" spans="1:30" x14ac:dyDescent="0.25">
      <c r="A4792" t="s">
        <v>1600</v>
      </c>
      <c r="D4792" t="s">
        <v>272</v>
      </c>
      <c r="E4792" t="s">
        <v>1601</v>
      </c>
      <c r="F4792" t="s">
        <v>782</v>
      </c>
      <c r="H4792" t="s">
        <v>811</v>
      </c>
      <c r="M4792" t="s">
        <v>776</v>
      </c>
      <c r="N4792" t="s">
        <v>777</v>
      </c>
      <c r="P4792" t="s">
        <v>788</v>
      </c>
      <c r="Q4792" t="s">
        <v>86</v>
      </c>
      <c r="R4792" t="s">
        <v>86</v>
      </c>
      <c r="S4792" s="71">
        <v>45414</v>
      </c>
      <c r="T4792" s="94">
        <v>0.54166666666666663</v>
      </c>
      <c r="U4792" s="71">
        <v>45414</v>
      </c>
      <c r="V4792" s="94">
        <v>0.58333333333333337</v>
      </c>
      <c r="W4792">
        <v>4</v>
      </c>
      <c r="X4792">
        <v>6.6666666999999999E-2</v>
      </c>
      <c r="Y4792" t="s">
        <v>35</v>
      </c>
      <c r="AB4792" t="s">
        <v>836</v>
      </c>
      <c r="AC4792" t="s">
        <v>837</v>
      </c>
      <c r="AD4792">
        <v>91015</v>
      </c>
    </row>
    <row r="4793" spans="1:30" x14ac:dyDescent="0.25">
      <c r="A4793" t="s">
        <v>1600</v>
      </c>
      <c r="D4793" t="s">
        <v>272</v>
      </c>
      <c r="E4793" t="s">
        <v>1601</v>
      </c>
      <c r="F4793" t="s">
        <v>782</v>
      </c>
      <c r="H4793" t="s">
        <v>811</v>
      </c>
      <c r="M4793" t="s">
        <v>789</v>
      </c>
      <c r="N4793" t="s">
        <v>777</v>
      </c>
      <c r="P4793" t="s">
        <v>790</v>
      </c>
      <c r="S4793" s="71">
        <v>45414</v>
      </c>
      <c r="T4793" s="94">
        <v>0.54166666666666663</v>
      </c>
      <c r="U4793" s="71">
        <v>45414</v>
      </c>
      <c r="V4793" s="94">
        <v>0.58333333333333337</v>
      </c>
      <c r="W4793">
        <v>1.67</v>
      </c>
      <c r="X4793">
        <v>2.7833332999999998E-2</v>
      </c>
      <c r="Y4793" t="s">
        <v>35</v>
      </c>
      <c r="AD4793">
        <v>91015</v>
      </c>
    </row>
    <row r="4794" spans="1:30" x14ac:dyDescent="0.25">
      <c r="A4794" t="s">
        <v>1600</v>
      </c>
      <c r="D4794" t="s">
        <v>272</v>
      </c>
      <c r="E4794" t="s">
        <v>1601</v>
      </c>
      <c r="F4794" t="s">
        <v>782</v>
      </c>
      <c r="H4794" t="s">
        <v>811</v>
      </c>
      <c r="M4794" t="s">
        <v>744</v>
      </c>
      <c r="N4794" t="s">
        <v>745</v>
      </c>
      <c r="O4794">
        <v>0</v>
      </c>
      <c r="P4794" t="s">
        <v>816</v>
      </c>
      <c r="Q4794" t="s">
        <v>86</v>
      </c>
      <c r="R4794" t="s">
        <v>86</v>
      </c>
      <c r="S4794" s="71">
        <v>45419</v>
      </c>
      <c r="T4794" s="94">
        <v>0.46875</v>
      </c>
      <c r="U4794" s="71">
        <v>45419</v>
      </c>
      <c r="V4794" s="94">
        <v>0.51041666666666663</v>
      </c>
      <c r="W4794">
        <v>60</v>
      </c>
      <c r="X4794">
        <v>1</v>
      </c>
      <c r="Y4794" t="s">
        <v>35</v>
      </c>
      <c r="AB4794" t="s">
        <v>1251</v>
      </c>
      <c r="AC4794" t="s">
        <v>1252</v>
      </c>
      <c r="AD4794">
        <v>118563</v>
      </c>
    </row>
    <row r="4795" spans="1:30" x14ac:dyDescent="0.25">
      <c r="A4795" t="s">
        <v>1600</v>
      </c>
      <c r="D4795" t="s">
        <v>272</v>
      </c>
      <c r="E4795" t="s">
        <v>1601</v>
      </c>
      <c r="F4795" t="s">
        <v>782</v>
      </c>
      <c r="H4795" t="s">
        <v>811</v>
      </c>
      <c r="M4795" t="s">
        <v>744</v>
      </c>
      <c r="N4795" t="s">
        <v>745</v>
      </c>
      <c r="O4795">
        <v>0</v>
      </c>
      <c r="P4795" t="s">
        <v>750</v>
      </c>
      <c r="Q4795" t="s">
        <v>747</v>
      </c>
      <c r="R4795" t="s">
        <v>747</v>
      </c>
      <c r="S4795" s="71">
        <v>45419</v>
      </c>
      <c r="T4795" s="94">
        <v>0.51041666666666663</v>
      </c>
      <c r="U4795" s="71">
        <v>45419</v>
      </c>
      <c r="V4795" s="94">
        <v>0.55208333333333337</v>
      </c>
      <c r="W4795">
        <v>60</v>
      </c>
      <c r="X4795">
        <v>1</v>
      </c>
      <c r="AB4795" t="s">
        <v>751</v>
      </c>
      <c r="AC4795" t="s">
        <v>752</v>
      </c>
      <c r="AD4795">
        <v>127193</v>
      </c>
    </row>
    <row r="4796" spans="1:30" x14ac:dyDescent="0.25">
      <c r="A4796" t="s">
        <v>1600</v>
      </c>
      <c r="D4796" t="s">
        <v>272</v>
      </c>
      <c r="E4796" t="s">
        <v>1601</v>
      </c>
      <c r="F4796" t="s">
        <v>782</v>
      </c>
      <c r="H4796" t="s">
        <v>811</v>
      </c>
      <c r="M4796" t="s">
        <v>744</v>
      </c>
      <c r="N4796" t="s">
        <v>745</v>
      </c>
      <c r="O4796">
        <v>0</v>
      </c>
      <c r="P4796" t="s">
        <v>791</v>
      </c>
      <c r="Q4796" t="s">
        <v>85</v>
      </c>
      <c r="R4796" t="s">
        <v>792</v>
      </c>
      <c r="S4796" s="71">
        <v>45420</v>
      </c>
      <c r="T4796" s="94">
        <v>0.5</v>
      </c>
      <c r="U4796" s="71">
        <v>45420</v>
      </c>
      <c r="V4796" s="94">
        <v>0.58333333333333337</v>
      </c>
      <c r="W4796">
        <v>120</v>
      </c>
      <c r="X4796">
        <v>2</v>
      </c>
      <c r="Y4796" t="s">
        <v>34</v>
      </c>
      <c r="AB4796" t="s">
        <v>1606</v>
      </c>
      <c r="AC4796" t="s">
        <v>1849</v>
      </c>
      <c r="AD4796">
        <v>113463</v>
      </c>
    </row>
    <row r="4797" spans="1:30" x14ac:dyDescent="0.25">
      <c r="A4797" t="s">
        <v>1600</v>
      </c>
      <c r="D4797" t="s">
        <v>272</v>
      </c>
      <c r="E4797" t="s">
        <v>1601</v>
      </c>
      <c r="F4797" t="s">
        <v>782</v>
      </c>
      <c r="H4797" t="s">
        <v>811</v>
      </c>
      <c r="M4797" t="s">
        <v>776</v>
      </c>
      <c r="N4797" t="s">
        <v>777</v>
      </c>
      <c r="P4797" t="s">
        <v>795</v>
      </c>
      <c r="Q4797" t="s">
        <v>85</v>
      </c>
      <c r="R4797" t="s">
        <v>792</v>
      </c>
      <c r="S4797" s="71">
        <v>45420</v>
      </c>
      <c r="T4797" s="94">
        <v>0.5</v>
      </c>
      <c r="U4797" s="71">
        <v>45420</v>
      </c>
      <c r="V4797" s="94">
        <v>0.58333333333333337</v>
      </c>
      <c r="W4797">
        <v>1</v>
      </c>
      <c r="X4797">
        <v>1.6666667E-2</v>
      </c>
      <c r="Y4797" t="s">
        <v>34</v>
      </c>
      <c r="AB4797" t="s">
        <v>1606</v>
      </c>
      <c r="AC4797" t="s">
        <v>1849</v>
      </c>
      <c r="AD4797">
        <v>113463</v>
      </c>
    </row>
    <row r="4798" spans="1:30" x14ac:dyDescent="0.25">
      <c r="A4798" t="s">
        <v>1600</v>
      </c>
      <c r="D4798" t="s">
        <v>272</v>
      </c>
      <c r="E4798" t="s">
        <v>1601</v>
      </c>
      <c r="F4798" t="s">
        <v>782</v>
      </c>
      <c r="H4798" t="s">
        <v>811</v>
      </c>
      <c r="M4798" t="s">
        <v>744</v>
      </c>
      <c r="N4798" t="s">
        <v>745</v>
      </c>
      <c r="O4798">
        <v>0</v>
      </c>
      <c r="P4798" t="s">
        <v>783</v>
      </c>
      <c r="Q4798" t="s">
        <v>86</v>
      </c>
      <c r="R4798" t="s">
        <v>86</v>
      </c>
      <c r="S4798" s="71">
        <v>45421</v>
      </c>
      <c r="T4798" s="94">
        <v>0.4375</v>
      </c>
      <c r="U4798" s="71">
        <v>45421</v>
      </c>
      <c r="V4798" s="94">
        <v>0.52083333333333337</v>
      </c>
      <c r="W4798">
        <v>120</v>
      </c>
      <c r="X4798">
        <v>2</v>
      </c>
      <c r="Y4798" t="s">
        <v>35</v>
      </c>
      <c r="AB4798" t="s">
        <v>940</v>
      </c>
      <c r="AC4798" t="s">
        <v>941</v>
      </c>
      <c r="AD4798">
        <v>95545</v>
      </c>
    </row>
    <row r="4799" spans="1:30" x14ac:dyDescent="0.25">
      <c r="A4799" t="s">
        <v>1600</v>
      </c>
      <c r="D4799" t="s">
        <v>272</v>
      </c>
      <c r="E4799" t="s">
        <v>1601</v>
      </c>
      <c r="F4799" t="s">
        <v>782</v>
      </c>
      <c r="H4799" t="s">
        <v>811</v>
      </c>
      <c r="M4799" t="s">
        <v>776</v>
      </c>
      <c r="N4799" t="s">
        <v>777</v>
      </c>
      <c r="P4799" t="s">
        <v>788</v>
      </c>
      <c r="Q4799" t="s">
        <v>86</v>
      </c>
      <c r="R4799" t="s">
        <v>86</v>
      </c>
      <c r="S4799" s="71">
        <v>45421</v>
      </c>
      <c r="T4799" s="94">
        <v>0.4375</v>
      </c>
      <c r="U4799" s="71">
        <v>45421</v>
      </c>
      <c r="V4799" s="94">
        <v>0.52083333333333337</v>
      </c>
      <c r="W4799">
        <v>4</v>
      </c>
      <c r="X4799">
        <v>6.6666666999999999E-2</v>
      </c>
      <c r="Y4799" t="s">
        <v>35</v>
      </c>
      <c r="AB4799" t="s">
        <v>940</v>
      </c>
      <c r="AC4799" t="s">
        <v>941</v>
      </c>
      <c r="AD4799">
        <v>95545</v>
      </c>
    </row>
    <row r="4800" spans="1:30" x14ac:dyDescent="0.25">
      <c r="A4800" t="s">
        <v>1600</v>
      </c>
      <c r="D4800" t="s">
        <v>272</v>
      </c>
      <c r="E4800" t="s">
        <v>1601</v>
      </c>
      <c r="F4800" t="s">
        <v>782</v>
      </c>
      <c r="H4800" t="s">
        <v>811</v>
      </c>
      <c r="M4800" t="s">
        <v>744</v>
      </c>
      <c r="N4800" t="s">
        <v>796</v>
      </c>
      <c r="O4800">
        <v>0</v>
      </c>
      <c r="P4800" t="s">
        <v>797</v>
      </c>
      <c r="Q4800" t="s">
        <v>747</v>
      </c>
      <c r="R4800" t="s">
        <v>747</v>
      </c>
      <c r="S4800" s="71">
        <v>45421</v>
      </c>
      <c r="T4800" s="94">
        <v>0.52083333333333337</v>
      </c>
      <c r="U4800" s="71">
        <v>45421</v>
      </c>
      <c r="V4800" s="94">
        <v>0.54166666666666663</v>
      </c>
      <c r="W4800">
        <v>30</v>
      </c>
      <c r="X4800">
        <v>0.5</v>
      </c>
      <c r="AB4800" t="s">
        <v>798</v>
      </c>
      <c r="AC4800" t="s">
        <v>799</v>
      </c>
      <c r="AD4800">
        <v>127176</v>
      </c>
    </row>
    <row r="4801" spans="1:30" x14ac:dyDescent="0.25">
      <c r="A4801" t="s">
        <v>1600</v>
      </c>
      <c r="D4801" t="s">
        <v>272</v>
      </c>
      <c r="E4801" t="s">
        <v>1601</v>
      </c>
      <c r="F4801" t="s">
        <v>782</v>
      </c>
      <c r="H4801" t="s">
        <v>811</v>
      </c>
      <c r="M4801" t="s">
        <v>744</v>
      </c>
      <c r="N4801" t="s">
        <v>745</v>
      </c>
      <c r="O4801">
        <v>0</v>
      </c>
      <c r="P4801" t="s">
        <v>783</v>
      </c>
      <c r="Q4801" t="s">
        <v>86</v>
      </c>
      <c r="R4801" t="s">
        <v>86</v>
      </c>
      <c r="S4801" s="71">
        <v>45421</v>
      </c>
      <c r="T4801" s="94">
        <v>0.54166666666666663</v>
      </c>
      <c r="U4801" s="71">
        <v>45421</v>
      </c>
      <c r="V4801" s="94">
        <v>0.58333333333333337</v>
      </c>
      <c r="W4801">
        <v>60</v>
      </c>
      <c r="X4801">
        <v>1</v>
      </c>
      <c r="Y4801" t="s">
        <v>35</v>
      </c>
      <c r="AB4801" t="s">
        <v>836</v>
      </c>
      <c r="AC4801" t="s">
        <v>837</v>
      </c>
      <c r="AD4801">
        <v>93899</v>
      </c>
    </row>
    <row r="4802" spans="1:30" x14ac:dyDescent="0.25">
      <c r="A4802" t="s">
        <v>1600</v>
      </c>
      <c r="D4802" t="s">
        <v>272</v>
      </c>
      <c r="E4802" t="s">
        <v>1601</v>
      </c>
      <c r="F4802" t="s">
        <v>782</v>
      </c>
      <c r="H4802" t="s">
        <v>811</v>
      </c>
      <c r="M4802" t="s">
        <v>776</v>
      </c>
      <c r="N4802" t="s">
        <v>777</v>
      </c>
      <c r="P4802" t="s">
        <v>788</v>
      </c>
      <c r="Q4802" t="s">
        <v>86</v>
      </c>
      <c r="R4802" t="s">
        <v>86</v>
      </c>
      <c r="S4802" s="71">
        <v>45421</v>
      </c>
      <c r="T4802" s="94">
        <v>0.54166666666666663</v>
      </c>
      <c r="U4802" s="71">
        <v>45421</v>
      </c>
      <c r="V4802" s="94">
        <v>0.58333333333333337</v>
      </c>
      <c r="W4802">
        <v>4</v>
      </c>
      <c r="X4802">
        <v>6.6666666999999999E-2</v>
      </c>
      <c r="Y4802" t="s">
        <v>35</v>
      </c>
      <c r="AB4802" t="s">
        <v>836</v>
      </c>
      <c r="AC4802" t="s">
        <v>837</v>
      </c>
      <c r="AD4802">
        <v>93899</v>
      </c>
    </row>
    <row r="4803" spans="1:30" x14ac:dyDescent="0.25">
      <c r="A4803" t="s">
        <v>1600</v>
      </c>
      <c r="D4803" t="s">
        <v>272</v>
      </c>
      <c r="E4803" t="s">
        <v>1601</v>
      </c>
      <c r="F4803" t="s">
        <v>782</v>
      </c>
      <c r="H4803" t="s">
        <v>811</v>
      </c>
      <c r="M4803" t="s">
        <v>789</v>
      </c>
      <c r="N4803" t="s">
        <v>777</v>
      </c>
      <c r="P4803" t="s">
        <v>790</v>
      </c>
      <c r="S4803" s="71">
        <v>45421</v>
      </c>
      <c r="T4803" s="94">
        <v>0.54166666666666663</v>
      </c>
      <c r="U4803" s="71">
        <v>45421</v>
      </c>
      <c r="V4803" s="94">
        <v>0.58333333333333337</v>
      </c>
      <c r="W4803">
        <v>1.67</v>
      </c>
      <c r="X4803">
        <v>2.7833332999999998E-2</v>
      </c>
      <c r="Y4803" t="s">
        <v>35</v>
      </c>
      <c r="AD4803">
        <v>93899</v>
      </c>
    </row>
    <row r="4804" spans="1:30" x14ac:dyDescent="0.25">
      <c r="A4804" t="s">
        <v>1600</v>
      </c>
      <c r="D4804" t="s">
        <v>272</v>
      </c>
      <c r="E4804" t="s">
        <v>1601</v>
      </c>
      <c r="F4804" t="s">
        <v>782</v>
      </c>
      <c r="H4804" t="s">
        <v>811</v>
      </c>
      <c r="M4804" t="s">
        <v>744</v>
      </c>
      <c r="N4804" t="s">
        <v>745</v>
      </c>
      <c r="O4804">
        <v>0</v>
      </c>
      <c r="P4804" t="s">
        <v>791</v>
      </c>
      <c r="Q4804" t="s">
        <v>85</v>
      </c>
      <c r="R4804" t="s">
        <v>792</v>
      </c>
      <c r="S4804" s="71">
        <v>45422</v>
      </c>
      <c r="T4804" s="94">
        <v>0.4375</v>
      </c>
      <c r="U4804" s="71">
        <v>45422</v>
      </c>
      <c r="V4804" s="94">
        <v>0.52083333333333337</v>
      </c>
      <c r="W4804">
        <v>120</v>
      </c>
      <c r="X4804">
        <v>2</v>
      </c>
      <c r="Y4804" t="s">
        <v>34</v>
      </c>
      <c r="AB4804" t="s">
        <v>1602</v>
      </c>
      <c r="AC4804" t="s">
        <v>1603</v>
      </c>
      <c r="AD4804">
        <v>123309</v>
      </c>
    </row>
    <row r="4805" spans="1:30" x14ac:dyDescent="0.25">
      <c r="A4805" t="s">
        <v>1600</v>
      </c>
      <c r="D4805" t="s">
        <v>272</v>
      </c>
      <c r="E4805" t="s">
        <v>1601</v>
      </c>
      <c r="F4805" t="s">
        <v>782</v>
      </c>
      <c r="H4805" t="s">
        <v>811</v>
      </c>
      <c r="M4805" t="s">
        <v>776</v>
      </c>
      <c r="N4805" t="s">
        <v>777</v>
      </c>
      <c r="P4805" t="s">
        <v>795</v>
      </c>
      <c r="Q4805" t="s">
        <v>85</v>
      </c>
      <c r="R4805" t="s">
        <v>792</v>
      </c>
      <c r="S4805" s="71">
        <v>45422</v>
      </c>
      <c r="T4805" s="94">
        <v>0.4375</v>
      </c>
      <c r="U4805" s="71">
        <v>45422</v>
      </c>
      <c r="V4805" s="94">
        <v>0.52083333333333337</v>
      </c>
      <c r="W4805">
        <v>6</v>
      </c>
      <c r="X4805">
        <v>0.1</v>
      </c>
      <c r="Y4805" t="s">
        <v>34</v>
      </c>
      <c r="AB4805" t="s">
        <v>1602</v>
      </c>
      <c r="AC4805" t="s">
        <v>1603</v>
      </c>
      <c r="AD4805">
        <v>123309</v>
      </c>
    </row>
    <row r="4806" spans="1:30" x14ac:dyDescent="0.25">
      <c r="A4806" t="s">
        <v>1600</v>
      </c>
      <c r="D4806" t="s">
        <v>272</v>
      </c>
      <c r="E4806" t="s">
        <v>1601</v>
      </c>
      <c r="F4806" t="s">
        <v>782</v>
      </c>
      <c r="H4806" t="s">
        <v>811</v>
      </c>
      <c r="M4806" t="s">
        <v>744</v>
      </c>
      <c r="N4806" t="s">
        <v>796</v>
      </c>
      <c r="O4806">
        <v>0</v>
      </c>
      <c r="P4806" t="s">
        <v>797</v>
      </c>
      <c r="Q4806" t="s">
        <v>747</v>
      </c>
      <c r="R4806" t="s">
        <v>747</v>
      </c>
      <c r="S4806" s="71">
        <v>45422</v>
      </c>
      <c r="T4806" s="94">
        <v>0.52083333333333337</v>
      </c>
      <c r="U4806" s="71">
        <v>45422</v>
      </c>
      <c r="V4806" s="94">
        <v>0.54166666666666663</v>
      </c>
      <c r="W4806">
        <v>30</v>
      </c>
      <c r="X4806">
        <v>0.5</v>
      </c>
      <c r="AB4806" t="s">
        <v>798</v>
      </c>
      <c r="AC4806" t="s">
        <v>799</v>
      </c>
      <c r="AD4806">
        <v>127301</v>
      </c>
    </row>
    <row r="4807" spans="1:30" x14ac:dyDescent="0.25">
      <c r="A4807" t="s">
        <v>1600</v>
      </c>
      <c r="D4807" t="s">
        <v>272</v>
      </c>
      <c r="E4807" t="s">
        <v>1601</v>
      </c>
      <c r="F4807" t="s">
        <v>782</v>
      </c>
      <c r="H4807" t="s">
        <v>811</v>
      </c>
      <c r="M4807" t="s">
        <v>744</v>
      </c>
      <c r="N4807" t="s">
        <v>745</v>
      </c>
      <c r="O4807">
        <v>0</v>
      </c>
      <c r="P4807" t="s">
        <v>791</v>
      </c>
      <c r="Q4807" t="s">
        <v>85</v>
      </c>
      <c r="R4807" t="s">
        <v>792</v>
      </c>
      <c r="S4807" s="71">
        <v>45422</v>
      </c>
      <c r="T4807" s="94">
        <v>0.54166666666666663</v>
      </c>
      <c r="U4807" s="71">
        <v>45422</v>
      </c>
      <c r="V4807" s="94">
        <v>0.60416666666666663</v>
      </c>
      <c r="W4807">
        <v>90</v>
      </c>
      <c r="X4807">
        <v>1.5</v>
      </c>
      <c r="Y4807" t="s">
        <v>34</v>
      </c>
      <c r="AB4807" t="s">
        <v>1072</v>
      </c>
      <c r="AC4807" t="s">
        <v>1073</v>
      </c>
      <c r="AD4807">
        <v>126000</v>
      </c>
    </row>
    <row r="4808" spans="1:30" x14ac:dyDescent="0.25">
      <c r="A4808" t="s">
        <v>1600</v>
      </c>
      <c r="D4808" t="s">
        <v>272</v>
      </c>
      <c r="E4808" t="s">
        <v>1601</v>
      </c>
      <c r="F4808" t="s">
        <v>782</v>
      </c>
      <c r="H4808" t="s">
        <v>811</v>
      </c>
      <c r="M4808" t="s">
        <v>776</v>
      </c>
      <c r="N4808" t="s">
        <v>777</v>
      </c>
      <c r="P4808" t="s">
        <v>795</v>
      </c>
      <c r="Q4808" t="s">
        <v>85</v>
      </c>
      <c r="R4808" t="s">
        <v>792</v>
      </c>
      <c r="S4808" s="71">
        <v>45422</v>
      </c>
      <c r="T4808" s="94">
        <v>0.54166666666666663</v>
      </c>
      <c r="U4808" s="71">
        <v>45422</v>
      </c>
      <c r="V4808" s="94">
        <v>0.60416666666666663</v>
      </c>
      <c r="W4808">
        <v>5</v>
      </c>
      <c r="X4808">
        <v>8.3333332999999996E-2</v>
      </c>
      <c r="Y4808" t="s">
        <v>34</v>
      </c>
      <c r="AB4808" t="s">
        <v>1072</v>
      </c>
      <c r="AC4808" t="s">
        <v>1073</v>
      </c>
      <c r="AD4808">
        <v>126000</v>
      </c>
    </row>
    <row r="4809" spans="1:30" x14ac:dyDescent="0.25">
      <c r="A4809" t="s">
        <v>1600</v>
      </c>
      <c r="D4809" t="s">
        <v>272</v>
      </c>
      <c r="E4809" t="s">
        <v>1601</v>
      </c>
      <c r="F4809" t="s">
        <v>782</v>
      </c>
      <c r="H4809" t="s">
        <v>811</v>
      </c>
      <c r="M4809" t="s">
        <v>789</v>
      </c>
      <c r="N4809" t="s">
        <v>777</v>
      </c>
      <c r="P4809" t="s">
        <v>790</v>
      </c>
      <c r="S4809" s="71">
        <v>45422</v>
      </c>
      <c r="T4809" s="94">
        <v>0.54166666666666663</v>
      </c>
      <c r="U4809" s="71">
        <v>45422</v>
      </c>
      <c r="V4809" s="94">
        <v>0.60416666666666663</v>
      </c>
      <c r="W4809">
        <v>1.85</v>
      </c>
      <c r="X4809">
        <v>3.0833333000000001E-2</v>
      </c>
      <c r="Y4809" t="s">
        <v>34</v>
      </c>
      <c r="AD4809">
        <v>126000</v>
      </c>
    </row>
    <row r="4810" spans="1:30" x14ac:dyDescent="0.25">
      <c r="A4810" t="s">
        <v>1600</v>
      </c>
      <c r="D4810" t="s">
        <v>272</v>
      </c>
      <c r="E4810" t="s">
        <v>1601</v>
      </c>
      <c r="F4810" t="s">
        <v>782</v>
      </c>
      <c r="H4810" t="s">
        <v>811</v>
      </c>
      <c r="M4810" t="s">
        <v>744</v>
      </c>
      <c r="N4810" t="s">
        <v>745</v>
      </c>
      <c r="O4810">
        <v>0</v>
      </c>
      <c r="P4810" t="s">
        <v>791</v>
      </c>
      <c r="Q4810" t="s">
        <v>85</v>
      </c>
      <c r="R4810" t="s">
        <v>792</v>
      </c>
      <c r="S4810" s="71">
        <v>45425</v>
      </c>
      <c r="T4810" s="94">
        <v>0.5</v>
      </c>
      <c r="U4810" s="71">
        <v>45425</v>
      </c>
      <c r="V4810" s="94">
        <v>0.58333333333333337</v>
      </c>
      <c r="W4810">
        <v>120</v>
      </c>
      <c r="X4810">
        <v>2</v>
      </c>
      <c r="Y4810" t="s">
        <v>34</v>
      </c>
      <c r="AB4810" t="s">
        <v>1604</v>
      </c>
      <c r="AC4810" t="s">
        <v>1605</v>
      </c>
      <c r="AD4810">
        <v>94706</v>
      </c>
    </row>
    <row r="4811" spans="1:30" x14ac:dyDescent="0.25">
      <c r="A4811" t="s">
        <v>1600</v>
      </c>
      <c r="D4811" t="s">
        <v>272</v>
      </c>
      <c r="E4811" t="s">
        <v>1601</v>
      </c>
      <c r="F4811" t="s">
        <v>782</v>
      </c>
      <c r="H4811" t="s">
        <v>811</v>
      </c>
      <c r="M4811" t="s">
        <v>776</v>
      </c>
      <c r="N4811" t="s">
        <v>777</v>
      </c>
      <c r="P4811" t="s">
        <v>795</v>
      </c>
      <c r="Q4811" t="s">
        <v>85</v>
      </c>
      <c r="R4811" t="s">
        <v>792</v>
      </c>
      <c r="S4811" s="71">
        <v>45425</v>
      </c>
      <c r="T4811" s="94">
        <v>0.5</v>
      </c>
      <c r="U4811" s="71">
        <v>45425</v>
      </c>
      <c r="V4811" s="94">
        <v>0.58333333333333337</v>
      </c>
      <c r="W4811">
        <v>5</v>
      </c>
      <c r="X4811">
        <v>8.3333332999999996E-2</v>
      </c>
      <c r="Y4811" t="s">
        <v>34</v>
      </c>
      <c r="AB4811" t="s">
        <v>1604</v>
      </c>
      <c r="AC4811" t="s">
        <v>1605</v>
      </c>
      <c r="AD4811">
        <v>94706</v>
      </c>
    </row>
    <row r="4812" spans="1:30" x14ac:dyDescent="0.25">
      <c r="A4812" t="s">
        <v>1600</v>
      </c>
      <c r="D4812" t="s">
        <v>272</v>
      </c>
      <c r="E4812" t="s">
        <v>1601</v>
      </c>
      <c r="F4812" t="s">
        <v>782</v>
      </c>
      <c r="H4812" t="s">
        <v>811</v>
      </c>
      <c r="M4812" t="s">
        <v>744</v>
      </c>
      <c r="N4812" t="s">
        <v>796</v>
      </c>
      <c r="O4812">
        <v>0</v>
      </c>
      <c r="P4812" t="s">
        <v>797</v>
      </c>
      <c r="Q4812" t="s">
        <v>747</v>
      </c>
      <c r="R4812" t="s">
        <v>747</v>
      </c>
      <c r="S4812" s="71">
        <v>45426</v>
      </c>
      <c r="T4812" s="94">
        <v>0.38541666666666669</v>
      </c>
      <c r="U4812" s="71">
        <v>45426</v>
      </c>
      <c r="V4812" s="94">
        <v>0.39583333333333331</v>
      </c>
      <c r="W4812">
        <v>15</v>
      </c>
      <c r="X4812">
        <v>0.25</v>
      </c>
      <c r="AB4812" t="s">
        <v>798</v>
      </c>
      <c r="AC4812" t="s">
        <v>799</v>
      </c>
      <c r="AD4812">
        <v>128950</v>
      </c>
    </row>
    <row r="4813" spans="1:30" x14ac:dyDescent="0.25">
      <c r="A4813" t="s">
        <v>1600</v>
      </c>
      <c r="D4813" t="s">
        <v>272</v>
      </c>
      <c r="E4813" t="s">
        <v>1601</v>
      </c>
      <c r="F4813" t="s">
        <v>782</v>
      </c>
      <c r="H4813" t="s">
        <v>811</v>
      </c>
      <c r="M4813" t="s">
        <v>744</v>
      </c>
      <c r="N4813" t="s">
        <v>745</v>
      </c>
      <c r="O4813">
        <v>0</v>
      </c>
      <c r="P4813" t="s">
        <v>816</v>
      </c>
      <c r="Q4813" t="s">
        <v>86</v>
      </c>
      <c r="R4813" t="s">
        <v>86</v>
      </c>
      <c r="S4813" s="71">
        <v>45426</v>
      </c>
      <c r="T4813" s="94">
        <v>0.46875</v>
      </c>
      <c r="U4813" s="71">
        <v>45426</v>
      </c>
      <c r="V4813" s="94">
        <v>0.51041666666666663</v>
      </c>
      <c r="W4813">
        <v>60</v>
      </c>
      <c r="X4813">
        <v>1</v>
      </c>
      <c r="Y4813" t="s">
        <v>35</v>
      </c>
      <c r="AB4813" t="s">
        <v>1251</v>
      </c>
      <c r="AC4813" t="s">
        <v>1252</v>
      </c>
      <c r="AD4813">
        <v>118569</v>
      </c>
    </row>
    <row r="4814" spans="1:30" x14ac:dyDescent="0.25">
      <c r="A4814" t="s">
        <v>1600</v>
      </c>
      <c r="D4814" t="s">
        <v>272</v>
      </c>
      <c r="E4814" t="s">
        <v>1601</v>
      </c>
      <c r="F4814" t="s">
        <v>782</v>
      </c>
      <c r="H4814" t="s">
        <v>811</v>
      </c>
      <c r="M4814" t="s">
        <v>744</v>
      </c>
      <c r="N4814" t="s">
        <v>745</v>
      </c>
      <c r="O4814">
        <v>0</v>
      </c>
      <c r="P4814" t="s">
        <v>791</v>
      </c>
      <c r="Q4814" t="s">
        <v>85</v>
      </c>
      <c r="R4814" t="s">
        <v>792</v>
      </c>
      <c r="S4814" s="71">
        <v>45426</v>
      </c>
      <c r="T4814" s="94">
        <v>0.52083333333333337</v>
      </c>
      <c r="U4814" s="71">
        <v>45426</v>
      </c>
      <c r="V4814" s="94">
        <v>0.58333333333333337</v>
      </c>
      <c r="W4814">
        <v>90</v>
      </c>
      <c r="X4814">
        <v>1.5</v>
      </c>
      <c r="Y4814" t="s">
        <v>34</v>
      </c>
      <c r="AB4814" t="s">
        <v>1607</v>
      </c>
      <c r="AC4814" t="s">
        <v>1608</v>
      </c>
      <c r="AD4814">
        <v>95125</v>
      </c>
    </row>
    <row r="4815" spans="1:30" x14ac:dyDescent="0.25">
      <c r="A4815" t="s">
        <v>1600</v>
      </c>
      <c r="D4815" t="s">
        <v>272</v>
      </c>
      <c r="E4815" t="s">
        <v>1601</v>
      </c>
      <c r="F4815" t="s">
        <v>782</v>
      </c>
      <c r="H4815" t="s">
        <v>811</v>
      </c>
      <c r="M4815" t="s">
        <v>776</v>
      </c>
      <c r="N4815" t="s">
        <v>777</v>
      </c>
      <c r="P4815" t="s">
        <v>795</v>
      </c>
      <c r="Q4815" t="s">
        <v>85</v>
      </c>
      <c r="R4815" t="s">
        <v>792</v>
      </c>
      <c r="S4815" s="71">
        <v>45426</v>
      </c>
      <c r="T4815" s="94">
        <v>0.52083333333333337</v>
      </c>
      <c r="U4815" s="71">
        <v>45426</v>
      </c>
      <c r="V4815" s="94">
        <v>0.58333333333333337</v>
      </c>
      <c r="W4815">
        <v>4</v>
      </c>
      <c r="X4815">
        <v>6.6666666999999999E-2</v>
      </c>
      <c r="Y4815" t="s">
        <v>34</v>
      </c>
      <c r="AB4815" t="s">
        <v>1607</v>
      </c>
      <c r="AC4815" t="s">
        <v>1608</v>
      </c>
      <c r="AD4815">
        <v>95125</v>
      </c>
    </row>
    <row r="4816" spans="1:30" x14ac:dyDescent="0.25">
      <c r="A4816" t="s">
        <v>1600</v>
      </c>
      <c r="D4816" t="s">
        <v>272</v>
      </c>
      <c r="E4816" t="s">
        <v>1601</v>
      </c>
      <c r="F4816" t="s">
        <v>782</v>
      </c>
      <c r="H4816" t="s">
        <v>811</v>
      </c>
      <c r="M4816" t="s">
        <v>789</v>
      </c>
      <c r="N4816" t="s">
        <v>777</v>
      </c>
      <c r="P4816" t="s">
        <v>790</v>
      </c>
      <c r="S4816" s="71">
        <v>45426</v>
      </c>
      <c r="T4816" s="94">
        <v>0.52083333333333337</v>
      </c>
      <c r="U4816" s="71">
        <v>45426</v>
      </c>
      <c r="V4816" s="94">
        <v>0.58333333333333337</v>
      </c>
      <c r="W4816">
        <v>2.48</v>
      </c>
      <c r="X4816">
        <v>4.1333333E-2</v>
      </c>
      <c r="Y4816" t="s">
        <v>34</v>
      </c>
      <c r="AD4816">
        <v>95125</v>
      </c>
    </row>
    <row r="4817" spans="1:30" x14ac:dyDescent="0.25">
      <c r="A4817" t="s">
        <v>1600</v>
      </c>
      <c r="D4817" t="s">
        <v>272</v>
      </c>
      <c r="E4817" t="s">
        <v>1601</v>
      </c>
      <c r="F4817" t="s">
        <v>782</v>
      </c>
      <c r="H4817" t="s">
        <v>811</v>
      </c>
      <c r="M4817" t="s">
        <v>744</v>
      </c>
      <c r="N4817" t="s">
        <v>745</v>
      </c>
      <c r="O4817">
        <v>0</v>
      </c>
      <c r="P4817" t="s">
        <v>791</v>
      </c>
      <c r="Q4817" t="s">
        <v>85</v>
      </c>
      <c r="R4817" t="s">
        <v>792</v>
      </c>
      <c r="S4817" s="71">
        <v>45427</v>
      </c>
      <c r="T4817" s="94">
        <v>0.5</v>
      </c>
      <c r="U4817" s="71">
        <v>45427</v>
      </c>
      <c r="V4817" s="94">
        <v>0.58333333333333337</v>
      </c>
      <c r="W4817">
        <v>120</v>
      </c>
      <c r="X4817">
        <v>2</v>
      </c>
      <c r="Y4817" t="s">
        <v>34</v>
      </c>
      <c r="AB4817" t="s">
        <v>1606</v>
      </c>
      <c r="AC4817" t="s">
        <v>1849</v>
      </c>
      <c r="AD4817">
        <v>113464</v>
      </c>
    </row>
    <row r="4818" spans="1:30" x14ac:dyDescent="0.25">
      <c r="A4818" t="s">
        <v>1600</v>
      </c>
      <c r="D4818" t="s">
        <v>272</v>
      </c>
      <c r="E4818" t="s">
        <v>1601</v>
      </c>
      <c r="F4818" t="s">
        <v>782</v>
      </c>
      <c r="H4818" t="s">
        <v>811</v>
      </c>
      <c r="M4818" t="s">
        <v>776</v>
      </c>
      <c r="N4818" t="s">
        <v>777</v>
      </c>
      <c r="P4818" t="s">
        <v>795</v>
      </c>
      <c r="Q4818" t="s">
        <v>85</v>
      </c>
      <c r="R4818" t="s">
        <v>792</v>
      </c>
      <c r="S4818" s="71">
        <v>45427</v>
      </c>
      <c r="T4818" s="94">
        <v>0.5</v>
      </c>
      <c r="U4818" s="71">
        <v>45427</v>
      </c>
      <c r="V4818" s="94">
        <v>0.58333333333333337</v>
      </c>
      <c r="W4818">
        <v>1</v>
      </c>
      <c r="X4818">
        <v>1.6666667E-2</v>
      </c>
      <c r="Y4818" t="s">
        <v>34</v>
      </c>
      <c r="AB4818" t="s">
        <v>1606</v>
      </c>
      <c r="AC4818" t="s">
        <v>1849</v>
      </c>
      <c r="AD4818">
        <v>113464</v>
      </c>
    </row>
    <row r="4819" spans="1:30" x14ac:dyDescent="0.25">
      <c r="A4819" t="s">
        <v>1609</v>
      </c>
      <c r="D4819" t="s">
        <v>268</v>
      </c>
      <c r="E4819" t="s">
        <v>1610</v>
      </c>
      <c r="F4819" t="s">
        <v>782</v>
      </c>
      <c r="H4819" t="s">
        <v>811</v>
      </c>
      <c r="M4819" t="s">
        <v>744</v>
      </c>
      <c r="N4819" t="s">
        <v>745</v>
      </c>
      <c r="O4819">
        <v>0</v>
      </c>
      <c r="P4819" t="s">
        <v>783</v>
      </c>
      <c r="Q4819" t="s">
        <v>802</v>
      </c>
      <c r="R4819" t="s">
        <v>802</v>
      </c>
      <c r="S4819" s="71">
        <v>45414</v>
      </c>
      <c r="T4819" s="94">
        <v>0.72916666666666663</v>
      </c>
      <c r="U4819" s="71">
        <v>45414</v>
      </c>
      <c r="V4819" s="94">
        <v>0.8125</v>
      </c>
      <c r="W4819">
        <v>120</v>
      </c>
      <c r="X4819">
        <v>2</v>
      </c>
      <c r="Y4819" t="s">
        <v>34</v>
      </c>
      <c r="AB4819" t="s">
        <v>1582</v>
      </c>
      <c r="AC4819" t="s">
        <v>1583</v>
      </c>
      <c r="AD4819">
        <v>121739</v>
      </c>
    </row>
    <row r="4820" spans="1:30" x14ac:dyDescent="0.25">
      <c r="A4820" t="s">
        <v>1609</v>
      </c>
      <c r="D4820" t="s">
        <v>268</v>
      </c>
      <c r="E4820" t="s">
        <v>1610</v>
      </c>
      <c r="F4820" t="s">
        <v>782</v>
      </c>
      <c r="H4820" t="s">
        <v>811</v>
      </c>
      <c r="M4820" t="s">
        <v>744</v>
      </c>
      <c r="N4820" t="s">
        <v>745</v>
      </c>
      <c r="O4820">
        <v>0</v>
      </c>
      <c r="P4820" t="s">
        <v>783</v>
      </c>
      <c r="Q4820" t="s">
        <v>86</v>
      </c>
      <c r="R4820" t="s">
        <v>86</v>
      </c>
      <c r="S4820" s="71">
        <v>45415</v>
      </c>
      <c r="T4820" s="94">
        <v>0.32291666666666669</v>
      </c>
      <c r="U4820" s="71">
        <v>45415</v>
      </c>
      <c r="V4820" s="94">
        <v>0.38541666666666669</v>
      </c>
      <c r="W4820">
        <v>90</v>
      </c>
      <c r="X4820">
        <v>1.5</v>
      </c>
      <c r="Y4820" t="s">
        <v>35</v>
      </c>
      <c r="AB4820" t="s">
        <v>908</v>
      </c>
      <c r="AC4820" t="s">
        <v>909</v>
      </c>
      <c r="AD4820">
        <v>93059</v>
      </c>
    </row>
    <row r="4821" spans="1:30" x14ac:dyDescent="0.25">
      <c r="A4821" t="s">
        <v>1609</v>
      </c>
      <c r="D4821" t="s">
        <v>268</v>
      </c>
      <c r="E4821" t="s">
        <v>1610</v>
      </c>
      <c r="F4821" t="s">
        <v>782</v>
      </c>
      <c r="H4821" t="s">
        <v>811</v>
      </c>
      <c r="M4821" t="s">
        <v>744</v>
      </c>
      <c r="N4821" t="s">
        <v>745</v>
      </c>
      <c r="O4821">
        <v>0</v>
      </c>
      <c r="P4821" t="s">
        <v>819</v>
      </c>
      <c r="Q4821" t="s">
        <v>86</v>
      </c>
      <c r="R4821" t="s">
        <v>86</v>
      </c>
      <c r="S4821" s="71">
        <v>45415</v>
      </c>
      <c r="T4821" s="94">
        <v>0.39583333333333331</v>
      </c>
      <c r="U4821" s="71">
        <v>45415</v>
      </c>
      <c r="V4821" s="94">
        <v>0.47916666666666669</v>
      </c>
      <c r="W4821">
        <v>120</v>
      </c>
      <c r="X4821">
        <v>2</v>
      </c>
      <c r="Y4821" t="s">
        <v>35</v>
      </c>
      <c r="AB4821" t="s">
        <v>1521</v>
      </c>
      <c r="AC4821" t="s">
        <v>1522</v>
      </c>
      <c r="AD4821">
        <v>93029</v>
      </c>
    </row>
    <row r="4822" spans="1:30" x14ac:dyDescent="0.25">
      <c r="A4822" t="s">
        <v>1609</v>
      </c>
      <c r="D4822" t="s">
        <v>268</v>
      </c>
      <c r="E4822" t="s">
        <v>1610</v>
      </c>
      <c r="F4822" t="s">
        <v>782</v>
      </c>
      <c r="H4822" t="s">
        <v>811</v>
      </c>
      <c r="M4822" t="s">
        <v>789</v>
      </c>
      <c r="N4822" t="s">
        <v>777</v>
      </c>
      <c r="P4822" t="s">
        <v>790</v>
      </c>
      <c r="S4822" s="71">
        <v>45415</v>
      </c>
      <c r="T4822" s="94">
        <v>0.39583333333333331</v>
      </c>
      <c r="U4822" s="71">
        <v>45415</v>
      </c>
      <c r="V4822" s="94">
        <v>0.47916666666666669</v>
      </c>
      <c r="W4822">
        <v>2.95</v>
      </c>
      <c r="X4822">
        <v>4.9166666999999997E-2</v>
      </c>
      <c r="Y4822" t="s">
        <v>35</v>
      </c>
      <c r="AD4822">
        <v>93029</v>
      </c>
    </row>
    <row r="4823" spans="1:30" x14ac:dyDescent="0.25">
      <c r="A4823" t="s">
        <v>1609</v>
      </c>
      <c r="D4823" t="s">
        <v>268</v>
      </c>
      <c r="E4823" t="s">
        <v>1610</v>
      </c>
      <c r="F4823" t="s">
        <v>782</v>
      </c>
      <c r="H4823" t="s">
        <v>811</v>
      </c>
      <c r="M4823" t="s">
        <v>744</v>
      </c>
      <c r="N4823" t="s">
        <v>745</v>
      </c>
      <c r="O4823">
        <v>0</v>
      </c>
      <c r="P4823" t="s">
        <v>819</v>
      </c>
      <c r="Q4823" t="s">
        <v>86</v>
      </c>
      <c r="R4823" t="s">
        <v>86</v>
      </c>
      <c r="S4823" s="71">
        <v>45415</v>
      </c>
      <c r="T4823" s="94">
        <v>0.5</v>
      </c>
      <c r="U4823" s="71">
        <v>45415</v>
      </c>
      <c r="V4823" s="94">
        <v>0.58333333333333337</v>
      </c>
      <c r="W4823">
        <v>120</v>
      </c>
      <c r="X4823">
        <v>2</v>
      </c>
      <c r="Y4823" t="s">
        <v>35</v>
      </c>
      <c r="AB4823" t="s">
        <v>1122</v>
      </c>
      <c r="AC4823" t="s">
        <v>1123</v>
      </c>
      <c r="AD4823">
        <v>93763</v>
      </c>
    </row>
    <row r="4824" spans="1:30" x14ac:dyDescent="0.25">
      <c r="A4824" t="s">
        <v>1609</v>
      </c>
      <c r="D4824" t="s">
        <v>268</v>
      </c>
      <c r="E4824" t="s">
        <v>1610</v>
      </c>
      <c r="F4824" t="s">
        <v>782</v>
      </c>
      <c r="H4824" t="s">
        <v>811</v>
      </c>
      <c r="M4824" t="s">
        <v>776</v>
      </c>
      <c r="N4824" t="s">
        <v>777</v>
      </c>
      <c r="P4824" t="s">
        <v>778</v>
      </c>
      <c r="Q4824" t="s">
        <v>86</v>
      </c>
      <c r="R4824" t="s">
        <v>86</v>
      </c>
      <c r="S4824" s="71">
        <v>45415</v>
      </c>
      <c r="T4824" s="94">
        <v>0.5</v>
      </c>
      <c r="U4824" s="71">
        <v>45415</v>
      </c>
      <c r="V4824" s="94">
        <v>0.58333333333333337</v>
      </c>
      <c r="W4824">
        <v>9</v>
      </c>
      <c r="X4824">
        <v>0.15</v>
      </c>
      <c r="Y4824" t="s">
        <v>35</v>
      </c>
      <c r="AB4824" t="s">
        <v>1122</v>
      </c>
      <c r="AC4824" t="s">
        <v>1123</v>
      </c>
      <c r="AD4824">
        <v>93763</v>
      </c>
    </row>
    <row r="4825" spans="1:30" x14ac:dyDescent="0.25">
      <c r="A4825" t="s">
        <v>1609</v>
      </c>
      <c r="D4825" t="s">
        <v>268</v>
      </c>
      <c r="E4825" t="s">
        <v>1610</v>
      </c>
      <c r="F4825" t="s">
        <v>782</v>
      </c>
      <c r="H4825" t="s">
        <v>811</v>
      </c>
      <c r="M4825" t="s">
        <v>789</v>
      </c>
      <c r="N4825" t="s">
        <v>777</v>
      </c>
      <c r="P4825" t="s">
        <v>790</v>
      </c>
      <c r="S4825" s="71">
        <v>45415</v>
      </c>
      <c r="T4825" s="94">
        <v>0.5</v>
      </c>
      <c r="U4825" s="71">
        <v>45415</v>
      </c>
      <c r="V4825" s="94">
        <v>0.58333333333333337</v>
      </c>
      <c r="W4825">
        <v>8.24</v>
      </c>
      <c r="X4825">
        <v>0.137333333</v>
      </c>
      <c r="Y4825" t="s">
        <v>35</v>
      </c>
      <c r="AD4825">
        <v>93763</v>
      </c>
    </row>
    <row r="4826" spans="1:30" x14ac:dyDescent="0.25">
      <c r="A4826" t="s">
        <v>1609</v>
      </c>
      <c r="D4826" t="s">
        <v>268</v>
      </c>
      <c r="E4826" t="s">
        <v>1610</v>
      </c>
      <c r="F4826" t="s">
        <v>782</v>
      </c>
      <c r="H4826" t="s">
        <v>811</v>
      </c>
      <c r="M4826" t="s">
        <v>744</v>
      </c>
      <c r="N4826" t="s">
        <v>745</v>
      </c>
      <c r="O4826">
        <v>0</v>
      </c>
      <c r="P4826" t="s">
        <v>783</v>
      </c>
      <c r="Q4826" t="s">
        <v>86</v>
      </c>
      <c r="R4826" t="s">
        <v>86</v>
      </c>
      <c r="S4826" s="71">
        <v>45415</v>
      </c>
      <c r="T4826" s="94">
        <v>0.60416666666666663</v>
      </c>
      <c r="U4826" s="71">
        <v>45415</v>
      </c>
      <c r="V4826" s="94">
        <v>0.64583333333333337</v>
      </c>
      <c r="W4826">
        <v>60</v>
      </c>
      <c r="X4826">
        <v>1</v>
      </c>
      <c r="Y4826" t="s">
        <v>35</v>
      </c>
      <c r="AB4826" t="s">
        <v>1686</v>
      </c>
      <c r="AC4826" t="s">
        <v>1687</v>
      </c>
      <c r="AD4826">
        <v>110049</v>
      </c>
    </row>
    <row r="4827" spans="1:30" x14ac:dyDescent="0.25">
      <c r="A4827" t="s">
        <v>1609</v>
      </c>
      <c r="D4827" t="s">
        <v>268</v>
      </c>
      <c r="E4827" t="s">
        <v>1610</v>
      </c>
      <c r="F4827" t="s">
        <v>782</v>
      </c>
      <c r="H4827" t="s">
        <v>811</v>
      </c>
      <c r="M4827" t="s">
        <v>789</v>
      </c>
      <c r="N4827" t="s">
        <v>777</v>
      </c>
      <c r="P4827" t="s">
        <v>790</v>
      </c>
      <c r="S4827" s="71">
        <v>45415</v>
      </c>
      <c r="T4827" s="94">
        <v>0.60416666666666663</v>
      </c>
      <c r="U4827" s="71">
        <v>45415</v>
      </c>
      <c r="V4827" s="94">
        <v>0.64583333333333337</v>
      </c>
      <c r="W4827">
        <v>4.67</v>
      </c>
      <c r="X4827">
        <v>7.7833333000000005E-2</v>
      </c>
      <c r="Y4827" t="s">
        <v>35</v>
      </c>
      <c r="AD4827">
        <v>110049</v>
      </c>
    </row>
    <row r="4828" spans="1:30" x14ac:dyDescent="0.25">
      <c r="A4828" t="s">
        <v>1609</v>
      </c>
      <c r="D4828" t="s">
        <v>268</v>
      </c>
      <c r="E4828" t="s">
        <v>1610</v>
      </c>
      <c r="F4828" t="s">
        <v>782</v>
      </c>
      <c r="H4828" t="s">
        <v>811</v>
      </c>
      <c r="M4828" t="s">
        <v>744</v>
      </c>
      <c r="N4828" t="s">
        <v>796</v>
      </c>
      <c r="O4828">
        <v>0</v>
      </c>
      <c r="P4828" t="s">
        <v>797</v>
      </c>
      <c r="Q4828" t="s">
        <v>747</v>
      </c>
      <c r="R4828" t="s">
        <v>747</v>
      </c>
      <c r="S4828" s="71">
        <v>45415</v>
      </c>
      <c r="T4828" s="94">
        <v>0.64583333333333337</v>
      </c>
      <c r="U4828" s="71">
        <v>45415</v>
      </c>
      <c r="V4828" s="94">
        <v>0.69791666666666663</v>
      </c>
      <c r="W4828">
        <v>75</v>
      </c>
      <c r="X4828">
        <v>1.25</v>
      </c>
      <c r="AB4828" t="s">
        <v>798</v>
      </c>
      <c r="AC4828" t="s">
        <v>799</v>
      </c>
      <c r="AD4828">
        <v>124809</v>
      </c>
    </row>
    <row r="4829" spans="1:30" x14ac:dyDescent="0.25">
      <c r="A4829" t="s">
        <v>1609</v>
      </c>
      <c r="D4829" t="s">
        <v>268</v>
      </c>
      <c r="E4829" t="s">
        <v>1610</v>
      </c>
      <c r="F4829" t="s">
        <v>782</v>
      </c>
      <c r="H4829" t="s">
        <v>811</v>
      </c>
      <c r="M4829" t="s">
        <v>744</v>
      </c>
      <c r="N4829" t="s">
        <v>745</v>
      </c>
      <c r="O4829">
        <v>0</v>
      </c>
      <c r="P4829" t="s">
        <v>819</v>
      </c>
      <c r="Q4829" t="s">
        <v>86</v>
      </c>
      <c r="R4829" t="s">
        <v>86</v>
      </c>
      <c r="S4829" s="71">
        <v>45417</v>
      </c>
      <c r="T4829" s="94">
        <v>0.3125</v>
      </c>
      <c r="U4829" s="71">
        <v>45417</v>
      </c>
      <c r="V4829" s="94">
        <v>0.39583333333333331</v>
      </c>
      <c r="W4829">
        <v>120</v>
      </c>
      <c r="X4829">
        <v>2</v>
      </c>
      <c r="Y4829" t="s">
        <v>35</v>
      </c>
      <c r="AB4829" t="s">
        <v>867</v>
      </c>
      <c r="AC4829" t="s">
        <v>868</v>
      </c>
      <c r="AD4829">
        <v>121696</v>
      </c>
    </row>
    <row r="4830" spans="1:30" x14ac:dyDescent="0.25">
      <c r="A4830" t="s">
        <v>1609</v>
      </c>
      <c r="D4830" t="s">
        <v>268</v>
      </c>
      <c r="E4830" t="s">
        <v>1610</v>
      </c>
      <c r="F4830" t="s">
        <v>782</v>
      </c>
      <c r="H4830" t="s">
        <v>811</v>
      </c>
      <c r="M4830" t="s">
        <v>744</v>
      </c>
      <c r="N4830" t="s">
        <v>745</v>
      </c>
      <c r="O4830">
        <v>0</v>
      </c>
      <c r="P4830" t="s">
        <v>819</v>
      </c>
      <c r="Q4830" t="s">
        <v>86</v>
      </c>
      <c r="R4830" t="s">
        <v>86</v>
      </c>
      <c r="S4830" s="71">
        <v>45418</v>
      </c>
      <c r="T4830" s="94">
        <v>0.35416666666666669</v>
      </c>
      <c r="U4830" s="71">
        <v>45418</v>
      </c>
      <c r="V4830" s="94">
        <v>0.41666666666666669</v>
      </c>
      <c r="W4830">
        <v>90</v>
      </c>
      <c r="X4830">
        <v>1.5</v>
      </c>
      <c r="Y4830" t="s">
        <v>35</v>
      </c>
      <c r="AB4830" t="s">
        <v>853</v>
      </c>
      <c r="AC4830" t="s">
        <v>854</v>
      </c>
      <c r="AD4830">
        <v>93738</v>
      </c>
    </row>
    <row r="4831" spans="1:30" x14ac:dyDescent="0.25">
      <c r="A4831" t="s">
        <v>1609</v>
      </c>
      <c r="D4831" t="s">
        <v>268</v>
      </c>
      <c r="E4831" t="s">
        <v>1610</v>
      </c>
      <c r="F4831" t="s">
        <v>782</v>
      </c>
      <c r="H4831" t="s">
        <v>811</v>
      </c>
      <c r="M4831" t="s">
        <v>744</v>
      </c>
      <c r="N4831" t="s">
        <v>796</v>
      </c>
      <c r="O4831">
        <v>0</v>
      </c>
      <c r="P4831" t="s">
        <v>797</v>
      </c>
      <c r="Q4831" t="s">
        <v>747</v>
      </c>
      <c r="R4831" t="s">
        <v>747</v>
      </c>
      <c r="S4831" s="71">
        <v>45418</v>
      </c>
      <c r="T4831" s="94">
        <v>0.41666666666666669</v>
      </c>
      <c r="U4831" s="71">
        <v>45418</v>
      </c>
      <c r="V4831" s="94">
        <v>0.42708333333333331</v>
      </c>
      <c r="W4831">
        <v>15</v>
      </c>
      <c r="X4831">
        <v>0.25</v>
      </c>
      <c r="AB4831" t="s">
        <v>798</v>
      </c>
      <c r="AC4831" t="s">
        <v>799</v>
      </c>
      <c r="AD4831">
        <v>126288</v>
      </c>
    </row>
    <row r="4832" spans="1:30" x14ac:dyDescent="0.25">
      <c r="A4832" t="s">
        <v>1609</v>
      </c>
      <c r="D4832" t="s">
        <v>268</v>
      </c>
      <c r="E4832" t="s">
        <v>1610</v>
      </c>
      <c r="F4832" t="s">
        <v>782</v>
      </c>
      <c r="H4832" t="s">
        <v>811</v>
      </c>
      <c r="M4832" t="s">
        <v>744</v>
      </c>
      <c r="N4832" t="s">
        <v>745</v>
      </c>
      <c r="O4832">
        <v>0</v>
      </c>
      <c r="P4832" t="s">
        <v>819</v>
      </c>
      <c r="Q4832" t="s">
        <v>86</v>
      </c>
      <c r="R4832" t="s">
        <v>86</v>
      </c>
      <c r="S4832" s="71">
        <v>45418</v>
      </c>
      <c r="T4832" s="94">
        <v>0.42708333333333331</v>
      </c>
      <c r="U4832" s="71">
        <v>45418</v>
      </c>
      <c r="V4832" s="94">
        <v>0.46875</v>
      </c>
      <c r="W4832">
        <v>60</v>
      </c>
      <c r="X4832">
        <v>1</v>
      </c>
      <c r="Y4832" t="s">
        <v>203</v>
      </c>
      <c r="AB4832" t="s">
        <v>1611</v>
      </c>
      <c r="AC4832" t="s">
        <v>1612</v>
      </c>
      <c r="AD4832">
        <v>93796</v>
      </c>
    </row>
    <row r="4833" spans="1:30" x14ac:dyDescent="0.25">
      <c r="A4833" t="s">
        <v>1609</v>
      </c>
      <c r="D4833" t="s">
        <v>268</v>
      </c>
      <c r="E4833" t="s">
        <v>1610</v>
      </c>
      <c r="F4833" t="s">
        <v>782</v>
      </c>
      <c r="H4833" t="s">
        <v>811</v>
      </c>
      <c r="M4833" t="s">
        <v>789</v>
      </c>
      <c r="N4833" t="s">
        <v>777</v>
      </c>
      <c r="P4833" t="s">
        <v>790</v>
      </c>
      <c r="S4833" s="71">
        <v>45418</v>
      </c>
      <c r="T4833" s="94">
        <v>0.42708333333333331</v>
      </c>
      <c r="U4833" s="71">
        <v>45418</v>
      </c>
      <c r="V4833" s="94">
        <v>0.46875</v>
      </c>
      <c r="W4833">
        <v>1.21</v>
      </c>
      <c r="X4833">
        <v>2.0166666999999999E-2</v>
      </c>
      <c r="Y4833" t="s">
        <v>203</v>
      </c>
      <c r="AD4833">
        <v>93796</v>
      </c>
    </row>
    <row r="4834" spans="1:30" x14ac:dyDescent="0.25">
      <c r="A4834" t="s">
        <v>1609</v>
      </c>
      <c r="D4834" t="s">
        <v>268</v>
      </c>
      <c r="E4834" t="s">
        <v>1610</v>
      </c>
      <c r="F4834" t="s">
        <v>782</v>
      </c>
      <c r="H4834" t="s">
        <v>811</v>
      </c>
      <c r="M4834" t="s">
        <v>744</v>
      </c>
      <c r="N4834" t="s">
        <v>745</v>
      </c>
      <c r="O4834">
        <v>0</v>
      </c>
      <c r="P4834" t="s">
        <v>819</v>
      </c>
      <c r="Q4834" t="s">
        <v>86</v>
      </c>
      <c r="R4834" t="s">
        <v>86</v>
      </c>
      <c r="S4834" s="71">
        <v>45418</v>
      </c>
      <c r="T4834" s="94">
        <v>0.625</v>
      </c>
      <c r="U4834" s="71">
        <v>45418</v>
      </c>
      <c r="V4834" s="94">
        <v>0.75</v>
      </c>
      <c r="W4834">
        <v>180</v>
      </c>
      <c r="X4834">
        <v>3</v>
      </c>
      <c r="Y4834" t="s">
        <v>35</v>
      </c>
      <c r="AB4834" t="s">
        <v>1116</v>
      </c>
      <c r="AC4834" t="s">
        <v>1117</v>
      </c>
      <c r="AD4834">
        <v>123595</v>
      </c>
    </row>
    <row r="4835" spans="1:30" x14ac:dyDescent="0.25">
      <c r="A4835" t="s">
        <v>1609</v>
      </c>
      <c r="D4835" t="s">
        <v>268</v>
      </c>
      <c r="E4835" t="s">
        <v>1610</v>
      </c>
      <c r="F4835" t="s">
        <v>782</v>
      </c>
      <c r="H4835" t="s">
        <v>811</v>
      </c>
      <c r="M4835" t="s">
        <v>789</v>
      </c>
      <c r="N4835" t="s">
        <v>777</v>
      </c>
      <c r="P4835" t="s">
        <v>790</v>
      </c>
      <c r="S4835" s="71">
        <v>45418</v>
      </c>
      <c r="T4835" s="94">
        <v>0.625</v>
      </c>
      <c r="U4835" s="71">
        <v>45418</v>
      </c>
      <c r="V4835" s="94">
        <v>0.75</v>
      </c>
      <c r="W4835">
        <v>2.0299999999999998</v>
      </c>
      <c r="X4835">
        <v>3.3833333E-2</v>
      </c>
      <c r="Y4835" t="s">
        <v>35</v>
      </c>
      <c r="AD4835">
        <v>123595</v>
      </c>
    </row>
    <row r="4836" spans="1:30" x14ac:dyDescent="0.25">
      <c r="A4836" t="s">
        <v>1609</v>
      </c>
      <c r="D4836" t="s">
        <v>268</v>
      </c>
      <c r="E4836" t="s">
        <v>1610</v>
      </c>
      <c r="F4836" t="s">
        <v>782</v>
      </c>
      <c r="H4836" t="s">
        <v>811</v>
      </c>
      <c r="M4836" t="s">
        <v>744</v>
      </c>
      <c r="N4836" t="s">
        <v>745</v>
      </c>
      <c r="O4836">
        <v>0</v>
      </c>
      <c r="P4836" t="s">
        <v>819</v>
      </c>
      <c r="Q4836" t="s">
        <v>86</v>
      </c>
      <c r="R4836" t="s">
        <v>86</v>
      </c>
      <c r="S4836" s="71">
        <v>45419</v>
      </c>
      <c r="T4836" s="94">
        <v>0.375</v>
      </c>
      <c r="U4836" s="71">
        <v>45419</v>
      </c>
      <c r="V4836" s="94">
        <v>0.4375</v>
      </c>
      <c r="W4836">
        <v>90</v>
      </c>
      <c r="X4836">
        <v>1.5</v>
      </c>
      <c r="Y4836" t="s">
        <v>35</v>
      </c>
      <c r="AB4836" t="s">
        <v>853</v>
      </c>
      <c r="AC4836" t="s">
        <v>854</v>
      </c>
      <c r="AD4836">
        <v>113225</v>
      </c>
    </row>
    <row r="4837" spans="1:30" x14ac:dyDescent="0.25">
      <c r="A4837" t="s">
        <v>1609</v>
      </c>
      <c r="D4837" t="s">
        <v>268</v>
      </c>
      <c r="E4837" t="s">
        <v>1610</v>
      </c>
      <c r="F4837" t="s">
        <v>782</v>
      </c>
      <c r="H4837" t="s">
        <v>811</v>
      </c>
      <c r="M4837" t="s">
        <v>744</v>
      </c>
      <c r="N4837" t="s">
        <v>745</v>
      </c>
      <c r="O4837">
        <v>0</v>
      </c>
      <c r="P4837" t="s">
        <v>816</v>
      </c>
      <c r="Q4837" t="s">
        <v>86</v>
      </c>
      <c r="R4837" t="s">
        <v>86</v>
      </c>
      <c r="S4837" s="71">
        <v>45419</v>
      </c>
      <c r="T4837" s="94">
        <v>0.45833333333333331</v>
      </c>
      <c r="U4837" s="71">
        <v>45419</v>
      </c>
      <c r="V4837" s="94">
        <v>0.54166666666666663</v>
      </c>
      <c r="W4837">
        <v>120</v>
      </c>
      <c r="X4837">
        <v>2</v>
      </c>
      <c r="Y4837" t="s">
        <v>203</v>
      </c>
      <c r="AB4837" t="s">
        <v>1613</v>
      </c>
      <c r="AC4837" t="s">
        <v>1614</v>
      </c>
      <c r="AD4837">
        <v>121267</v>
      </c>
    </row>
    <row r="4838" spans="1:30" x14ac:dyDescent="0.25">
      <c r="A4838" t="s">
        <v>1609</v>
      </c>
      <c r="D4838" t="s">
        <v>268</v>
      </c>
      <c r="E4838" t="s">
        <v>1610</v>
      </c>
      <c r="F4838" t="s">
        <v>782</v>
      </c>
      <c r="H4838" t="s">
        <v>811</v>
      </c>
      <c r="M4838" t="s">
        <v>789</v>
      </c>
      <c r="N4838" t="s">
        <v>777</v>
      </c>
      <c r="P4838" t="s">
        <v>790</v>
      </c>
      <c r="S4838" s="71">
        <v>45419</v>
      </c>
      <c r="T4838" s="94">
        <v>0.45833333333333331</v>
      </c>
      <c r="U4838" s="71">
        <v>45419</v>
      </c>
      <c r="V4838" s="94">
        <v>0.54166666666666663</v>
      </c>
      <c r="W4838">
        <v>1.22</v>
      </c>
      <c r="X4838">
        <v>2.0333332999999999E-2</v>
      </c>
      <c r="Y4838" t="s">
        <v>203</v>
      </c>
      <c r="AD4838">
        <v>121267</v>
      </c>
    </row>
    <row r="4839" spans="1:30" x14ac:dyDescent="0.25">
      <c r="A4839" t="s">
        <v>1609</v>
      </c>
      <c r="D4839" t="s">
        <v>268</v>
      </c>
      <c r="E4839" t="s">
        <v>1610</v>
      </c>
      <c r="F4839" t="s">
        <v>782</v>
      </c>
      <c r="H4839" t="s">
        <v>811</v>
      </c>
      <c r="M4839" t="s">
        <v>744</v>
      </c>
      <c r="N4839" t="s">
        <v>745</v>
      </c>
      <c r="O4839">
        <v>0</v>
      </c>
      <c r="P4839" t="s">
        <v>819</v>
      </c>
      <c r="Q4839" t="s">
        <v>86</v>
      </c>
      <c r="R4839" t="s">
        <v>86</v>
      </c>
      <c r="S4839" s="71">
        <v>45419</v>
      </c>
      <c r="T4839" s="94">
        <v>0.55208333333333337</v>
      </c>
      <c r="U4839" s="71">
        <v>45419</v>
      </c>
      <c r="V4839" s="94">
        <v>0.71875</v>
      </c>
      <c r="W4839">
        <v>240</v>
      </c>
      <c r="X4839">
        <v>4</v>
      </c>
      <c r="Y4839" t="s">
        <v>35</v>
      </c>
      <c r="AB4839" t="s">
        <v>1116</v>
      </c>
      <c r="AC4839" t="s">
        <v>1117</v>
      </c>
      <c r="AD4839">
        <v>126416</v>
      </c>
    </row>
    <row r="4840" spans="1:30" x14ac:dyDescent="0.25">
      <c r="A4840" t="s">
        <v>1609</v>
      </c>
      <c r="D4840" t="s">
        <v>268</v>
      </c>
      <c r="E4840" t="s">
        <v>1610</v>
      </c>
      <c r="F4840" t="s">
        <v>782</v>
      </c>
      <c r="H4840" t="s">
        <v>811</v>
      </c>
      <c r="M4840" t="s">
        <v>789</v>
      </c>
      <c r="N4840" t="s">
        <v>777</v>
      </c>
      <c r="P4840" t="s">
        <v>790</v>
      </c>
      <c r="S4840" s="71">
        <v>45419</v>
      </c>
      <c r="T4840" s="94">
        <v>0.55208333333333337</v>
      </c>
      <c r="U4840" s="71">
        <v>45419</v>
      </c>
      <c r="V4840" s="94">
        <v>0.71875</v>
      </c>
      <c r="W4840">
        <v>2.5</v>
      </c>
      <c r="X4840">
        <v>4.1666666999999998E-2</v>
      </c>
      <c r="Y4840" t="s">
        <v>35</v>
      </c>
      <c r="AD4840">
        <v>126416</v>
      </c>
    </row>
    <row r="4841" spans="1:30" x14ac:dyDescent="0.25">
      <c r="A4841" t="s">
        <v>1609</v>
      </c>
      <c r="D4841" t="s">
        <v>268</v>
      </c>
      <c r="E4841" t="s">
        <v>1610</v>
      </c>
      <c r="F4841" t="s">
        <v>782</v>
      </c>
      <c r="H4841" t="s">
        <v>811</v>
      </c>
      <c r="M4841" t="s">
        <v>744</v>
      </c>
      <c r="N4841" t="s">
        <v>796</v>
      </c>
      <c r="O4841">
        <v>0</v>
      </c>
      <c r="P4841" t="s">
        <v>797</v>
      </c>
      <c r="Q4841" t="s">
        <v>747</v>
      </c>
      <c r="R4841" t="s">
        <v>747</v>
      </c>
      <c r="S4841" s="71">
        <v>45419</v>
      </c>
      <c r="T4841" s="94">
        <v>0.71875</v>
      </c>
      <c r="U4841" s="71">
        <v>45419</v>
      </c>
      <c r="V4841" s="94">
        <v>0.75</v>
      </c>
      <c r="W4841">
        <v>45</v>
      </c>
      <c r="X4841">
        <v>0.75</v>
      </c>
      <c r="AB4841" t="s">
        <v>798</v>
      </c>
      <c r="AC4841" t="s">
        <v>799</v>
      </c>
      <c r="AD4841">
        <v>126295</v>
      </c>
    </row>
    <row r="4842" spans="1:30" x14ac:dyDescent="0.25">
      <c r="A4842" t="s">
        <v>1609</v>
      </c>
      <c r="D4842" t="s">
        <v>268</v>
      </c>
      <c r="E4842" t="s">
        <v>1610</v>
      </c>
      <c r="F4842" t="s">
        <v>782</v>
      </c>
      <c r="H4842" t="s">
        <v>811</v>
      </c>
      <c r="M4842" t="s">
        <v>744</v>
      </c>
      <c r="N4842" t="s">
        <v>745</v>
      </c>
      <c r="O4842">
        <v>0</v>
      </c>
      <c r="P4842" t="s">
        <v>783</v>
      </c>
      <c r="Q4842" t="s">
        <v>86</v>
      </c>
      <c r="R4842" t="s">
        <v>86</v>
      </c>
      <c r="S4842" s="71">
        <v>45422</v>
      </c>
      <c r="T4842" s="94">
        <v>0.34375</v>
      </c>
      <c r="U4842" s="71">
        <v>45422</v>
      </c>
      <c r="V4842" s="94">
        <v>0.38541666666666669</v>
      </c>
      <c r="W4842">
        <v>60</v>
      </c>
      <c r="X4842">
        <v>1</v>
      </c>
      <c r="Y4842" t="s">
        <v>35</v>
      </c>
      <c r="AB4842" t="s">
        <v>908</v>
      </c>
      <c r="AC4842" t="s">
        <v>909</v>
      </c>
      <c r="AD4842">
        <v>124836</v>
      </c>
    </row>
    <row r="4843" spans="1:30" x14ac:dyDescent="0.25">
      <c r="A4843" t="s">
        <v>1609</v>
      </c>
      <c r="D4843" t="s">
        <v>268</v>
      </c>
      <c r="E4843" t="s">
        <v>1610</v>
      </c>
      <c r="F4843" t="s">
        <v>782</v>
      </c>
      <c r="H4843" t="s">
        <v>811</v>
      </c>
      <c r="M4843" t="s">
        <v>744</v>
      </c>
      <c r="N4843" t="s">
        <v>745</v>
      </c>
      <c r="O4843">
        <v>0</v>
      </c>
      <c r="P4843" t="s">
        <v>819</v>
      </c>
      <c r="Q4843" t="s">
        <v>86</v>
      </c>
      <c r="R4843" t="s">
        <v>86</v>
      </c>
      <c r="S4843" s="71">
        <v>45422</v>
      </c>
      <c r="T4843" s="94">
        <v>0.39583333333333331</v>
      </c>
      <c r="U4843" s="71">
        <v>45422</v>
      </c>
      <c r="V4843" s="94">
        <v>0.47916666666666669</v>
      </c>
      <c r="W4843">
        <v>120</v>
      </c>
      <c r="X4843">
        <v>2</v>
      </c>
      <c r="Y4843" t="s">
        <v>35</v>
      </c>
      <c r="AB4843" t="s">
        <v>1521</v>
      </c>
      <c r="AC4843" t="s">
        <v>1522</v>
      </c>
      <c r="AD4843">
        <v>95944</v>
      </c>
    </row>
    <row r="4844" spans="1:30" x14ac:dyDescent="0.25">
      <c r="A4844" t="s">
        <v>1609</v>
      </c>
      <c r="D4844" t="s">
        <v>268</v>
      </c>
      <c r="E4844" t="s">
        <v>1610</v>
      </c>
      <c r="F4844" t="s">
        <v>782</v>
      </c>
      <c r="H4844" t="s">
        <v>811</v>
      </c>
      <c r="M4844" t="s">
        <v>789</v>
      </c>
      <c r="N4844" t="s">
        <v>777</v>
      </c>
      <c r="P4844" t="s">
        <v>790</v>
      </c>
      <c r="S4844" s="71">
        <v>45422</v>
      </c>
      <c r="T4844" s="94">
        <v>0.39583333333333331</v>
      </c>
      <c r="U4844" s="71">
        <v>45422</v>
      </c>
      <c r="V4844" s="94">
        <v>0.47916666666666669</v>
      </c>
      <c r="W4844">
        <v>2.95</v>
      </c>
      <c r="X4844">
        <v>4.9166666999999997E-2</v>
      </c>
      <c r="Y4844" t="s">
        <v>35</v>
      </c>
      <c r="AD4844">
        <v>95944</v>
      </c>
    </row>
    <row r="4845" spans="1:30" x14ac:dyDescent="0.25">
      <c r="A4845" t="s">
        <v>1609</v>
      </c>
      <c r="D4845" t="s">
        <v>268</v>
      </c>
      <c r="E4845" t="s">
        <v>1610</v>
      </c>
      <c r="F4845" t="s">
        <v>782</v>
      </c>
      <c r="H4845" t="s">
        <v>811</v>
      </c>
      <c r="M4845" t="s">
        <v>744</v>
      </c>
      <c r="N4845" t="s">
        <v>745</v>
      </c>
      <c r="O4845">
        <v>0</v>
      </c>
      <c r="P4845" t="s">
        <v>819</v>
      </c>
      <c r="Q4845" t="s">
        <v>86</v>
      </c>
      <c r="R4845" t="s">
        <v>86</v>
      </c>
      <c r="S4845" s="71">
        <v>45422</v>
      </c>
      <c r="T4845" s="94">
        <v>0.5</v>
      </c>
      <c r="U4845" s="71">
        <v>45422</v>
      </c>
      <c r="V4845" s="94">
        <v>0.58333333333333337</v>
      </c>
      <c r="W4845">
        <v>120</v>
      </c>
      <c r="X4845">
        <v>2</v>
      </c>
      <c r="Y4845" t="s">
        <v>35</v>
      </c>
      <c r="AB4845" t="s">
        <v>1122</v>
      </c>
      <c r="AC4845" t="s">
        <v>1123</v>
      </c>
      <c r="AD4845">
        <v>96721</v>
      </c>
    </row>
    <row r="4846" spans="1:30" x14ac:dyDescent="0.25">
      <c r="A4846" t="s">
        <v>1609</v>
      </c>
      <c r="D4846" t="s">
        <v>268</v>
      </c>
      <c r="E4846" t="s">
        <v>1610</v>
      </c>
      <c r="F4846" t="s">
        <v>782</v>
      </c>
      <c r="H4846" t="s">
        <v>811</v>
      </c>
      <c r="M4846" t="s">
        <v>789</v>
      </c>
      <c r="N4846" t="s">
        <v>777</v>
      </c>
      <c r="P4846" t="s">
        <v>790</v>
      </c>
      <c r="S4846" s="71">
        <v>45422</v>
      </c>
      <c r="T4846" s="94">
        <v>0.5</v>
      </c>
      <c r="U4846" s="71">
        <v>45422</v>
      </c>
      <c r="V4846" s="94">
        <v>0.58333333333333337</v>
      </c>
      <c r="W4846">
        <v>8.24</v>
      </c>
      <c r="X4846">
        <v>0.137333333</v>
      </c>
      <c r="Y4846" t="s">
        <v>35</v>
      </c>
      <c r="AD4846">
        <v>96721</v>
      </c>
    </row>
    <row r="4847" spans="1:30" x14ac:dyDescent="0.25">
      <c r="A4847" t="s">
        <v>1609</v>
      </c>
      <c r="D4847" t="s">
        <v>268</v>
      </c>
      <c r="E4847" t="s">
        <v>1610</v>
      </c>
      <c r="F4847" t="s">
        <v>782</v>
      </c>
      <c r="H4847" t="s">
        <v>811</v>
      </c>
      <c r="M4847" t="s">
        <v>744</v>
      </c>
      <c r="N4847" t="s">
        <v>745</v>
      </c>
      <c r="O4847">
        <v>0</v>
      </c>
      <c r="P4847" t="s">
        <v>819</v>
      </c>
      <c r="Q4847" t="s">
        <v>86</v>
      </c>
      <c r="R4847" t="s">
        <v>86</v>
      </c>
      <c r="S4847" s="71">
        <v>45422</v>
      </c>
      <c r="T4847" s="94">
        <v>0.60416666666666663</v>
      </c>
      <c r="U4847" s="71">
        <v>45422</v>
      </c>
      <c r="V4847" s="94">
        <v>0.64583333333333337</v>
      </c>
      <c r="W4847">
        <v>60</v>
      </c>
      <c r="X4847">
        <v>1</v>
      </c>
      <c r="Y4847" t="s">
        <v>35</v>
      </c>
      <c r="AB4847" t="s">
        <v>861</v>
      </c>
      <c r="AC4847" t="s">
        <v>862</v>
      </c>
      <c r="AD4847">
        <v>116600</v>
      </c>
    </row>
    <row r="4848" spans="1:30" x14ac:dyDescent="0.25">
      <c r="A4848" t="s">
        <v>1609</v>
      </c>
      <c r="D4848" t="s">
        <v>268</v>
      </c>
      <c r="E4848" t="s">
        <v>1610</v>
      </c>
      <c r="F4848" t="s">
        <v>782</v>
      </c>
      <c r="H4848" t="s">
        <v>811</v>
      </c>
      <c r="M4848" t="s">
        <v>789</v>
      </c>
      <c r="N4848" t="s">
        <v>777</v>
      </c>
      <c r="P4848" t="s">
        <v>790</v>
      </c>
      <c r="S4848" s="71">
        <v>45422</v>
      </c>
      <c r="T4848" s="94">
        <v>0.60416666666666663</v>
      </c>
      <c r="U4848" s="71">
        <v>45422</v>
      </c>
      <c r="V4848" s="94">
        <v>0.64583333333333337</v>
      </c>
      <c r="W4848">
        <v>2.99</v>
      </c>
      <c r="X4848">
        <v>4.9833333E-2</v>
      </c>
      <c r="Y4848" t="s">
        <v>35</v>
      </c>
      <c r="AD4848">
        <v>116600</v>
      </c>
    </row>
    <row r="4849" spans="1:30" x14ac:dyDescent="0.25">
      <c r="A4849" t="s">
        <v>1609</v>
      </c>
      <c r="D4849" t="s">
        <v>268</v>
      </c>
      <c r="E4849" t="s">
        <v>1610</v>
      </c>
      <c r="F4849" t="s">
        <v>782</v>
      </c>
      <c r="H4849" t="s">
        <v>811</v>
      </c>
      <c r="M4849" t="s">
        <v>744</v>
      </c>
      <c r="N4849" t="s">
        <v>745</v>
      </c>
      <c r="O4849">
        <v>0</v>
      </c>
      <c r="P4849" t="s">
        <v>783</v>
      </c>
      <c r="Q4849" t="s">
        <v>86</v>
      </c>
      <c r="R4849" t="s">
        <v>86</v>
      </c>
      <c r="S4849" s="71">
        <v>45422</v>
      </c>
      <c r="T4849" s="94">
        <v>0.66666666666666663</v>
      </c>
      <c r="U4849" s="71">
        <v>45422</v>
      </c>
      <c r="V4849" s="94">
        <v>0.70833333333333337</v>
      </c>
      <c r="W4849">
        <v>60</v>
      </c>
      <c r="X4849">
        <v>1</v>
      </c>
      <c r="Y4849" t="s">
        <v>35</v>
      </c>
      <c r="AB4849" t="s">
        <v>1686</v>
      </c>
      <c r="AC4849" t="s">
        <v>1687</v>
      </c>
      <c r="AD4849">
        <v>110050</v>
      </c>
    </row>
    <row r="4850" spans="1:30" x14ac:dyDescent="0.25">
      <c r="A4850" t="s">
        <v>1609</v>
      </c>
      <c r="D4850" t="s">
        <v>268</v>
      </c>
      <c r="E4850" t="s">
        <v>1610</v>
      </c>
      <c r="F4850" t="s">
        <v>782</v>
      </c>
      <c r="H4850" t="s">
        <v>811</v>
      </c>
      <c r="M4850" t="s">
        <v>789</v>
      </c>
      <c r="N4850" t="s">
        <v>777</v>
      </c>
      <c r="P4850" t="s">
        <v>790</v>
      </c>
      <c r="S4850" s="71">
        <v>45422</v>
      </c>
      <c r="T4850" s="94">
        <v>0.66666666666666663</v>
      </c>
      <c r="U4850" s="71">
        <v>45422</v>
      </c>
      <c r="V4850" s="94">
        <v>0.70833333333333337</v>
      </c>
      <c r="W4850">
        <v>3.02</v>
      </c>
      <c r="X4850">
        <v>5.0333333000000001E-2</v>
      </c>
      <c r="Y4850" t="s">
        <v>35</v>
      </c>
      <c r="AD4850">
        <v>110050</v>
      </c>
    </row>
    <row r="4851" spans="1:30" x14ac:dyDescent="0.25">
      <c r="A4851" t="s">
        <v>1609</v>
      </c>
      <c r="D4851" t="s">
        <v>268</v>
      </c>
      <c r="E4851" t="s">
        <v>1610</v>
      </c>
      <c r="F4851" t="s">
        <v>782</v>
      </c>
      <c r="H4851" t="s">
        <v>811</v>
      </c>
      <c r="M4851" t="s">
        <v>744</v>
      </c>
      <c r="N4851" t="s">
        <v>796</v>
      </c>
      <c r="O4851">
        <v>0</v>
      </c>
      <c r="P4851" t="s">
        <v>797</v>
      </c>
      <c r="Q4851" t="s">
        <v>747</v>
      </c>
      <c r="R4851" t="s">
        <v>747</v>
      </c>
      <c r="S4851" s="71">
        <v>45422</v>
      </c>
      <c r="T4851" s="94">
        <v>0.70833333333333337</v>
      </c>
      <c r="U4851" s="71">
        <v>45422</v>
      </c>
      <c r="V4851" s="94">
        <v>0.78125</v>
      </c>
      <c r="W4851">
        <v>105</v>
      </c>
      <c r="X4851">
        <v>1.75</v>
      </c>
      <c r="AB4851" t="s">
        <v>798</v>
      </c>
      <c r="AC4851" t="s">
        <v>799</v>
      </c>
      <c r="AD4851">
        <v>127232</v>
      </c>
    </row>
    <row r="4852" spans="1:30" x14ac:dyDescent="0.25">
      <c r="A4852" t="s">
        <v>1609</v>
      </c>
      <c r="D4852" t="s">
        <v>268</v>
      </c>
      <c r="E4852" t="s">
        <v>1610</v>
      </c>
      <c r="F4852" t="s">
        <v>782</v>
      </c>
      <c r="H4852" t="s">
        <v>811</v>
      </c>
      <c r="M4852" t="s">
        <v>744</v>
      </c>
      <c r="N4852" t="s">
        <v>745</v>
      </c>
      <c r="O4852">
        <v>0</v>
      </c>
      <c r="P4852" t="s">
        <v>819</v>
      </c>
      <c r="Q4852" t="s">
        <v>86</v>
      </c>
      <c r="R4852" t="s">
        <v>86</v>
      </c>
      <c r="S4852" s="71">
        <v>45424</v>
      </c>
      <c r="T4852" s="94">
        <v>0.3125</v>
      </c>
      <c r="U4852" s="71">
        <v>45424</v>
      </c>
      <c r="V4852" s="94">
        <v>0.39583333333333331</v>
      </c>
      <c r="W4852">
        <v>120</v>
      </c>
      <c r="X4852">
        <v>2</v>
      </c>
      <c r="Y4852" t="s">
        <v>35</v>
      </c>
      <c r="AB4852" t="s">
        <v>867</v>
      </c>
      <c r="AC4852" t="s">
        <v>868</v>
      </c>
      <c r="AD4852">
        <v>124775</v>
      </c>
    </row>
    <row r="4853" spans="1:30" x14ac:dyDescent="0.25">
      <c r="A4853" t="s">
        <v>1609</v>
      </c>
      <c r="D4853" t="s">
        <v>268</v>
      </c>
      <c r="E4853" t="s">
        <v>1610</v>
      </c>
      <c r="F4853" t="s">
        <v>782</v>
      </c>
      <c r="H4853" t="s">
        <v>811</v>
      </c>
      <c r="M4853" t="s">
        <v>744</v>
      </c>
      <c r="N4853" t="s">
        <v>796</v>
      </c>
      <c r="O4853">
        <v>0</v>
      </c>
      <c r="P4853" t="s">
        <v>797</v>
      </c>
      <c r="Q4853" t="s">
        <v>747</v>
      </c>
      <c r="R4853" t="s">
        <v>747</v>
      </c>
      <c r="S4853" s="71">
        <v>45424</v>
      </c>
      <c r="T4853" s="94">
        <v>0.39583333333333331</v>
      </c>
      <c r="U4853" s="71">
        <v>45424</v>
      </c>
      <c r="V4853" s="94">
        <v>0.41666666666666669</v>
      </c>
      <c r="W4853">
        <v>30</v>
      </c>
      <c r="X4853">
        <v>0.5</v>
      </c>
      <c r="AB4853" t="s">
        <v>798</v>
      </c>
      <c r="AC4853" t="s">
        <v>799</v>
      </c>
      <c r="AD4853">
        <v>127434</v>
      </c>
    </row>
    <row r="4854" spans="1:30" x14ac:dyDescent="0.25">
      <c r="A4854" t="s">
        <v>1609</v>
      </c>
      <c r="D4854" t="s">
        <v>268</v>
      </c>
      <c r="E4854" t="s">
        <v>1610</v>
      </c>
      <c r="F4854" t="s">
        <v>782</v>
      </c>
      <c r="H4854" t="s">
        <v>811</v>
      </c>
      <c r="M4854" t="s">
        <v>744</v>
      </c>
      <c r="N4854" t="s">
        <v>745</v>
      </c>
      <c r="O4854">
        <v>0</v>
      </c>
      <c r="P4854" t="s">
        <v>819</v>
      </c>
      <c r="Q4854" t="s">
        <v>86</v>
      </c>
      <c r="R4854" t="s">
        <v>86</v>
      </c>
      <c r="S4854" s="71">
        <v>45424</v>
      </c>
      <c r="T4854" s="94">
        <v>0.41666666666666669</v>
      </c>
      <c r="U4854" s="71">
        <v>45424</v>
      </c>
      <c r="V4854" s="94">
        <v>0.45833333333333331</v>
      </c>
      <c r="W4854">
        <v>60</v>
      </c>
      <c r="X4854">
        <v>1</v>
      </c>
      <c r="Y4854" t="s">
        <v>35</v>
      </c>
      <c r="AB4854" t="s">
        <v>1116</v>
      </c>
      <c r="AC4854" t="s">
        <v>1117</v>
      </c>
      <c r="AD4854">
        <v>126240</v>
      </c>
    </row>
    <row r="4855" spans="1:30" x14ac:dyDescent="0.25">
      <c r="A4855" t="s">
        <v>1609</v>
      </c>
      <c r="D4855" t="s">
        <v>268</v>
      </c>
      <c r="E4855" t="s">
        <v>1610</v>
      </c>
      <c r="F4855" t="s">
        <v>782</v>
      </c>
      <c r="H4855" t="s">
        <v>811</v>
      </c>
      <c r="M4855" t="s">
        <v>789</v>
      </c>
      <c r="N4855" t="s">
        <v>777</v>
      </c>
      <c r="P4855" t="s">
        <v>790</v>
      </c>
      <c r="S4855" s="71">
        <v>45424</v>
      </c>
      <c r="T4855" s="94">
        <v>0.41666666666666669</v>
      </c>
      <c r="U4855" s="71">
        <v>45424</v>
      </c>
      <c r="V4855" s="94">
        <v>0.45833333333333331</v>
      </c>
      <c r="W4855">
        <v>4.93</v>
      </c>
      <c r="X4855">
        <v>8.2166666999999999E-2</v>
      </c>
      <c r="Y4855" t="s">
        <v>35</v>
      </c>
      <c r="AD4855">
        <v>126240</v>
      </c>
    </row>
    <row r="4856" spans="1:30" x14ac:dyDescent="0.25">
      <c r="A4856" t="s">
        <v>1609</v>
      </c>
      <c r="D4856" t="s">
        <v>268</v>
      </c>
      <c r="E4856" t="s">
        <v>1610</v>
      </c>
      <c r="F4856" t="s">
        <v>782</v>
      </c>
      <c r="H4856" t="s">
        <v>811</v>
      </c>
      <c r="M4856" t="s">
        <v>744</v>
      </c>
      <c r="N4856" t="s">
        <v>796</v>
      </c>
      <c r="O4856">
        <v>0</v>
      </c>
      <c r="P4856" t="s">
        <v>797</v>
      </c>
      <c r="Q4856" t="s">
        <v>747</v>
      </c>
      <c r="R4856" t="s">
        <v>747</v>
      </c>
      <c r="S4856" s="71">
        <v>45425</v>
      </c>
      <c r="T4856" s="94">
        <v>0.29166666666666669</v>
      </c>
      <c r="U4856" s="71">
        <v>45425</v>
      </c>
      <c r="V4856" s="94">
        <v>0.30208333333333331</v>
      </c>
      <c r="W4856">
        <v>15</v>
      </c>
      <c r="X4856">
        <v>0.25</v>
      </c>
      <c r="AB4856" t="s">
        <v>798</v>
      </c>
      <c r="AC4856" t="s">
        <v>799</v>
      </c>
      <c r="AD4856">
        <v>127367</v>
      </c>
    </row>
    <row r="4857" spans="1:30" x14ac:dyDescent="0.25">
      <c r="A4857" t="s">
        <v>1609</v>
      </c>
      <c r="D4857" t="s">
        <v>268</v>
      </c>
      <c r="E4857" t="s">
        <v>1610</v>
      </c>
      <c r="F4857" t="s">
        <v>782</v>
      </c>
      <c r="H4857" t="s">
        <v>811</v>
      </c>
      <c r="M4857" t="s">
        <v>744</v>
      </c>
      <c r="N4857" t="s">
        <v>745</v>
      </c>
      <c r="O4857">
        <v>0</v>
      </c>
      <c r="P4857" t="s">
        <v>819</v>
      </c>
      <c r="Q4857" t="s">
        <v>86</v>
      </c>
      <c r="R4857" t="s">
        <v>86</v>
      </c>
      <c r="S4857" s="71">
        <v>45425</v>
      </c>
      <c r="T4857" s="94">
        <v>0.35416666666666669</v>
      </c>
      <c r="U4857" s="71">
        <v>45425</v>
      </c>
      <c r="V4857" s="94">
        <v>0.41666666666666669</v>
      </c>
      <c r="W4857">
        <v>90</v>
      </c>
      <c r="X4857">
        <v>1.5</v>
      </c>
      <c r="Y4857" t="s">
        <v>35</v>
      </c>
      <c r="AB4857" t="s">
        <v>853</v>
      </c>
      <c r="AC4857" t="s">
        <v>854</v>
      </c>
      <c r="AD4857">
        <v>96697</v>
      </c>
    </row>
    <row r="4858" spans="1:30" x14ac:dyDescent="0.25">
      <c r="A4858" t="s">
        <v>1609</v>
      </c>
      <c r="D4858" t="s">
        <v>268</v>
      </c>
      <c r="E4858" t="s">
        <v>1610</v>
      </c>
      <c r="F4858" t="s">
        <v>782</v>
      </c>
      <c r="H4858" t="s">
        <v>811</v>
      </c>
      <c r="M4858" t="s">
        <v>744</v>
      </c>
      <c r="N4858" t="s">
        <v>745</v>
      </c>
      <c r="O4858">
        <v>0</v>
      </c>
      <c r="P4858" t="s">
        <v>819</v>
      </c>
      <c r="Q4858" t="s">
        <v>86</v>
      </c>
      <c r="R4858" t="s">
        <v>86</v>
      </c>
      <c r="S4858" s="71">
        <v>45425</v>
      </c>
      <c r="T4858" s="94">
        <v>0.42708333333333331</v>
      </c>
      <c r="U4858" s="71">
        <v>45425</v>
      </c>
      <c r="V4858" s="94">
        <v>0.46875</v>
      </c>
      <c r="W4858">
        <v>60</v>
      </c>
      <c r="X4858">
        <v>1</v>
      </c>
      <c r="Y4858" t="s">
        <v>203</v>
      </c>
      <c r="AB4858" t="s">
        <v>1611</v>
      </c>
      <c r="AC4858" t="s">
        <v>1612</v>
      </c>
      <c r="AD4858">
        <v>96753</v>
      </c>
    </row>
    <row r="4859" spans="1:30" x14ac:dyDescent="0.25">
      <c r="A4859" t="s">
        <v>1609</v>
      </c>
      <c r="D4859" t="s">
        <v>268</v>
      </c>
      <c r="E4859" t="s">
        <v>1610</v>
      </c>
      <c r="F4859" t="s">
        <v>782</v>
      </c>
      <c r="H4859" t="s">
        <v>811</v>
      </c>
      <c r="M4859" t="s">
        <v>789</v>
      </c>
      <c r="N4859" t="s">
        <v>777</v>
      </c>
      <c r="P4859" t="s">
        <v>790</v>
      </c>
      <c r="S4859" s="71">
        <v>45425</v>
      </c>
      <c r="T4859" s="94">
        <v>0.42708333333333331</v>
      </c>
      <c r="U4859" s="71">
        <v>45425</v>
      </c>
      <c r="V4859" s="94">
        <v>0.46875</v>
      </c>
      <c r="W4859">
        <v>1.21</v>
      </c>
      <c r="X4859">
        <v>2.0166666999999999E-2</v>
      </c>
      <c r="Y4859" t="s">
        <v>203</v>
      </c>
      <c r="AD4859">
        <v>96753</v>
      </c>
    </row>
    <row r="4860" spans="1:30" x14ac:dyDescent="0.25">
      <c r="A4860" t="s">
        <v>1609</v>
      </c>
      <c r="D4860" t="s">
        <v>268</v>
      </c>
      <c r="E4860" t="s">
        <v>1610</v>
      </c>
      <c r="F4860" t="s">
        <v>782</v>
      </c>
      <c r="H4860" t="s">
        <v>811</v>
      </c>
      <c r="M4860" t="s">
        <v>744</v>
      </c>
      <c r="N4860" t="s">
        <v>745</v>
      </c>
      <c r="O4860">
        <v>0</v>
      </c>
      <c r="P4860" t="s">
        <v>819</v>
      </c>
      <c r="Q4860" t="s">
        <v>86</v>
      </c>
      <c r="R4860" t="s">
        <v>86</v>
      </c>
      <c r="S4860" s="71">
        <v>45425</v>
      </c>
      <c r="T4860" s="94">
        <v>0.63541666666666663</v>
      </c>
      <c r="U4860" s="71">
        <v>45425</v>
      </c>
      <c r="V4860" s="94">
        <v>0.76041666666666663</v>
      </c>
      <c r="W4860">
        <v>180</v>
      </c>
      <c r="X4860">
        <v>3</v>
      </c>
      <c r="Y4860" t="s">
        <v>35</v>
      </c>
      <c r="AB4860" t="s">
        <v>1116</v>
      </c>
      <c r="AC4860" t="s">
        <v>1117</v>
      </c>
      <c r="AD4860">
        <v>123596</v>
      </c>
    </row>
    <row r="4861" spans="1:30" x14ac:dyDescent="0.25">
      <c r="A4861" t="s">
        <v>1609</v>
      </c>
      <c r="D4861" t="s">
        <v>268</v>
      </c>
      <c r="E4861" t="s">
        <v>1610</v>
      </c>
      <c r="F4861" t="s">
        <v>782</v>
      </c>
      <c r="H4861" t="s">
        <v>811</v>
      </c>
      <c r="M4861" t="s">
        <v>789</v>
      </c>
      <c r="N4861" t="s">
        <v>777</v>
      </c>
      <c r="P4861" t="s">
        <v>790</v>
      </c>
      <c r="S4861" s="71">
        <v>45425</v>
      </c>
      <c r="T4861" s="94">
        <v>0.63541666666666663</v>
      </c>
      <c r="U4861" s="71">
        <v>45425</v>
      </c>
      <c r="V4861" s="94">
        <v>0.76041666666666663</v>
      </c>
      <c r="W4861">
        <v>2.0299999999999998</v>
      </c>
      <c r="X4861">
        <v>3.3833333E-2</v>
      </c>
      <c r="Y4861" t="s">
        <v>35</v>
      </c>
      <c r="AD4861">
        <v>123596</v>
      </c>
    </row>
    <row r="4862" spans="1:30" x14ac:dyDescent="0.25">
      <c r="A4862" t="s">
        <v>1609</v>
      </c>
      <c r="D4862" t="s">
        <v>268</v>
      </c>
      <c r="E4862" t="s">
        <v>1610</v>
      </c>
      <c r="F4862" t="s">
        <v>782</v>
      </c>
      <c r="H4862" t="s">
        <v>811</v>
      </c>
      <c r="M4862" t="s">
        <v>744</v>
      </c>
      <c r="N4862" t="s">
        <v>796</v>
      </c>
      <c r="O4862">
        <v>0</v>
      </c>
      <c r="P4862" t="s">
        <v>797</v>
      </c>
      <c r="Q4862" t="s">
        <v>747</v>
      </c>
      <c r="R4862" t="s">
        <v>747</v>
      </c>
      <c r="S4862" s="71">
        <v>45426</v>
      </c>
      <c r="T4862" s="94">
        <v>0.29166666666666669</v>
      </c>
      <c r="U4862" s="71">
        <v>45426</v>
      </c>
      <c r="V4862" s="94">
        <v>0.3125</v>
      </c>
      <c r="W4862">
        <v>30</v>
      </c>
      <c r="X4862">
        <v>0.5</v>
      </c>
      <c r="AB4862" t="s">
        <v>798</v>
      </c>
      <c r="AC4862" t="s">
        <v>799</v>
      </c>
      <c r="AD4862">
        <v>127366</v>
      </c>
    </row>
    <row r="4863" spans="1:30" x14ac:dyDescent="0.25">
      <c r="A4863" t="s">
        <v>1609</v>
      </c>
      <c r="D4863" t="s">
        <v>268</v>
      </c>
      <c r="E4863" t="s">
        <v>1610</v>
      </c>
      <c r="F4863" t="s">
        <v>782</v>
      </c>
      <c r="H4863" t="s">
        <v>811</v>
      </c>
      <c r="M4863" t="s">
        <v>744</v>
      </c>
      <c r="N4863" t="s">
        <v>745</v>
      </c>
      <c r="O4863">
        <v>0</v>
      </c>
      <c r="P4863" t="s">
        <v>819</v>
      </c>
      <c r="Q4863" t="s">
        <v>86</v>
      </c>
      <c r="R4863" t="s">
        <v>86</v>
      </c>
      <c r="S4863" s="71">
        <v>45426</v>
      </c>
      <c r="T4863" s="94">
        <v>0.375</v>
      </c>
      <c r="U4863" s="71">
        <v>45426</v>
      </c>
      <c r="V4863" s="94">
        <v>0.4375</v>
      </c>
      <c r="W4863">
        <v>90</v>
      </c>
      <c r="X4863">
        <v>1.5</v>
      </c>
      <c r="Y4863" t="s">
        <v>35</v>
      </c>
      <c r="AB4863" t="s">
        <v>853</v>
      </c>
      <c r="AC4863" t="s">
        <v>854</v>
      </c>
      <c r="AD4863">
        <v>113226</v>
      </c>
    </row>
    <row r="4864" spans="1:30" x14ac:dyDescent="0.25">
      <c r="A4864" t="s">
        <v>1609</v>
      </c>
      <c r="D4864" t="s">
        <v>268</v>
      </c>
      <c r="E4864" t="s">
        <v>1610</v>
      </c>
      <c r="F4864" t="s">
        <v>782</v>
      </c>
      <c r="H4864" t="s">
        <v>811</v>
      </c>
      <c r="M4864" t="s">
        <v>744</v>
      </c>
      <c r="N4864" t="s">
        <v>745</v>
      </c>
      <c r="O4864">
        <v>0</v>
      </c>
      <c r="P4864" t="s">
        <v>816</v>
      </c>
      <c r="Q4864" t="s">
        <v>86</v>
      </c>
      <c r="R4864" t="s">
        <v>86</v>
      </c>
      <c r="S4864" s="71">
        <v>45426</v>
      </c>
      <c r="T4864" s="94">
        <v>0.44791666666666669</v>
      </c>
      <c r="U4864" s="71">
        <v>45426</v>
      </c>
      <c r="V4864" s="94">
        <v>0.53125</v>
      </c>
      <c r="W4864">
        <v>120</v>
      </c>
      <c r="X4864">
        <v>2</v>
      </c>
      <c r="Y4864" t="s">
        <v>203</v>
      </c>
      <c r="AB4864" t="s">
        <v>1613</v>
      </c>
      <c r="AC4864" t="s">
        <v>1614</v>
      </c>
      <c r="AD4864">
        <v>121268</v>
      </c>
    </row>
    <row r="4865" spans="1:30" x14ac:dyDescent="0.25">
      <c r="A4865" t="s">
        <v>1609</v>
      </c>
      <c r="D4865" t="s">
        <v>268</v>
      </c>
      <c r="E4865" t="s">
        <v>1610</v>
      </c>
      <c r="F4865" t="s">
        <v>782</v>
      </c>
      <c r="H4865" t="s">
        <v>811</v>
      </c>
      <c r="M4865" t="s">
        <v>789</v>
      </c>
      <c r="N4865" t="s">
        <v>777</v>
      </c>
      <c r="P4865" t="s">
        <v>790</v>
      </c>
      <c r="S4865" s="71">
        <v>45426</v>
      </c>
      <c r="T4865" s="94">
        <v>0.44791666666666669</v>
      </c>
      <c r="U4865" s="71">
        <v>45426</v>
      </c>
      <c r="V4865" s="94">
        <v>0.53125</v>
      </c>
      <c r="W4865">
        <v>1.22</v>
      </c>
      <c r="X4865">
        <v>2.0333332999999999E-2</v>
      </c>
      <c r="Y4865" t="s">
        <v>203</v>
      </c>
      <c r="AD4865">
        <v>121268</v>
      </c>
    </row>
    <row r="4866" spans="1:30" x14ac:dyDescent="0.25">
      <c r="A4866" t="s">
        <v>1609</v>
      </c>
      <c r="D4866" t="s">
        <v>268</v>
      </c>
      <c r="E4866" t="s">
        <v>1610</v>
      </c>
      <c r="F4866" t="s">
        <v>782</v>
      </c>
      <c r="H4866" t="s">
        <v>811</v>
      </c>
      <c r="M4866" t="s">
        <v>744</v>
      </c>
      <c r="N4866" t="s">
        <v>745</v>
      </c>
      <c r="O4866">
        <v>0</v>
      </c>
      <c r="P4866" t="s">
        <v>819</v>
      </c>
      <c r="Q4866" t="s">
        <v>86</v>
      </c>
      <c r="R4866" t="s">
        <v>86</v>
      </c>
      <c r="S4866" s="71">
        <v>45426</v>
      </c>
      <c r="T4866" s="94">
        <v>0.54166666666666663</v>
      </c>
      <c r="U4866" s="71">
        <v>45426</v>
      </c>
      <c r="V4866" s="94">
        <v>0.70833333333333337</v>
      </c>
      <c r="W4866">
        <v>240</v>
      </c>
      <c r="X4866">
        <v>4</v>
      </c>
      <c r="Y4866" t="s">
        <v>35</v>
      </c>
      <c r="AB4866" t="s">
        <v>1116</v>
      </c>
      <c r="AC4866" t="s">
        <v>1117</v>
      </c>
      <c r="AD4866">
        <v>127353</v>
      </c>
    </row>
    <row r="4867" spans="1:30" x14ac:dyDescent="0.25">
      <c r="A4867" t="s">
        <v>1609</v>
      </c>
      <c r="D4867" t="s">
        <v>268</v>
      </c>
      <c r="E4867" t="s">
        <v>1610</v>
      </c>
      <c r="F4867" t="s">
        <v>782</v>
      </c>
      <c r="H4867" t="s">
        <v>811</v>
      </c>
      <c r="M4867" t="s">
        <v>789</v>
      </c>
      <c r="N4867" t="s">
        <v>777</v>
      </c>
      <c r="P4867" t="s">
        <v>790</v>
      </c>
      <c r="S4867" s="71">
        <v>45426</v>
      </c>
      <c r="T4867" s="94">
        <v>0.54166666666666663</v>
      </c>
      <c r="U4867" s="71">
        <v>45426</v>
      </c>
      <c r="V4867" s="94">
        <v>0.70833333333333337</v>
      </c>
      <c r="W4867">
        <v>2.5</v>
      </c>
      <c r="X4867">
        <v>4.1666666999999998E-2</v>
      </c>
      <c r="Y4867" t="s">
        <v>35</v>
      </c>
      <c r="AD4867">
        <v>127353</v>
      </c>
    </row>
    <row r="4868" spans="1:30" x14ac:dyDescent="0.25">
      <c r="A4868" t="s">
        <v>1615</v>
      </c>
      <c r="D4868" t="s">
        <v>266</v>
      </c>
      <c r="E4868" t="s">
        <v>1616</v>
      </c>
      <c r="F4868" t="s">
        <v>782</v>
      </c>
      <c r="H4868" t="s">
        <v>811</v>
      </c>
      <c r="M4868" t="s">
        <v>744</v>
      </c>
      <c r="N4868" t="s">
        <v>796</v>
      </c>
      <c r="O4868">
        <v>0</v>
      </c>
      <c r="P4868" t="s">
        <v>797</v>
      </c>
      <c r="Q4868" t="s">
        <v>747</v>
      </c>
      <c r="R4868" t="s">
        <v>747</v>
      </c>
      <c r="S4868" s="71">
        <v>45414</v>
      </c>
      <c r="T4868" s="94">
        <v>0.33333333333333331</v>
      </c>
      <c r="U4868" s="71">
        <v>45414</v>
      </c>
      <c r="V4868" s="94">
        <v>0.35416666666666669</v>
      </c>
      <c r="W4868">
        <v>30</v>
      </c>
      <c r="X4868">
        <v>0.5</v>
      </c>
      <c r="AB4868" t="s">
        <v>798</v>
      </c>
      <c r="AC4868" t="s">
        <v>799</v>
      </c>
      <c r="AD4868">
        <v>124476</v>
      </c>
    </row>
    <row r="4869" spans="1:30" x14ac:dyDescent="0.25">
      <c r="A4869" t="s">
        <v>1615</v>
      </c>
      <c r="D4869" t="s">
        <v>266</v>
      </c>
      <c r="E4869" t="s">
        <v>1616</v>
      </c>
      <c r="F4869" t="s">
        <v>782</v>
      </c>
      <c r="H4869" t="s">
        <v>811</v>
      </c>
      <c r="M4869" t="s">
        <v>744</v>
      </c>
      <c r="N4869" t="s">
        <v>745</v>
      </c>
      <c r="O4869">
        <v>0</v>
      </c>
      <c r="P4869" t="s">
        <v>791</v>
      </c>
      <c r="Q4869" t="s">
        <v>85</v>
      </c>
      <c r="R4869" t="s">
        <v>792</v>
      </c>
      <c r="S4869" s="71">
        <v>45414</v>
      </c>
      <c r="T4869" s="94">
        <v>0.47916666666666669</v>
      </c>
      <c r="U4869" s="71">
        <v>45414</v>
      </c>
      <c r="V4869" s="94">
        <v>0.64583333333333337</v>
      </c>
      <c r="W4869">
        <v>240</v>
      </c>
      <c r="X4869">
        <v>4</v>
      </c>
      <c r="Y4869" t="s">
        <v>34</v>
      </c>
      <c r="AB4869" t="s">
        <v>1684</v>
      </c>
      <c r="AC4869" t="s">
        <v>1685</v>
      </c>
      <c r="AD4869">
        <v>116112</v>
      </c>
    </row>
    <row r="4870" spans="1:30" x14ac:dyDescent="0.25">
      <c r="A4870" t="s">
        <v>1615</v>
      </c>
      <c r="D4870" t="s">
        <v>266</v>
      </c>
      <c r="E4870" t="s">
        <v>1616</v>
      </c>
      <c r="F4870" t="s">
        <v>782</v>
      </c>
      <c r="H4870" t="s">
        <v>811</v>
      </c>
      <c r="M4870" t="s">
        <v>744</v>
      </c>
      <c r="N4870" t="s">
        <v>745</v>
      </c>
      <c r="O4870">
        <v>0</v>
      </c>
      <c r="P4870" t="s">
        <v>819</v>
      </c>
      <c r="Q4870" t="s">
        <v>86</v>
      </c>
      <c r="R4870" t="s">
        <v>86</v>
      </c>
      <c r="S4870" s="71">
        <v>45414</v>
      </c>
      <c r="T4870" s="94">
        <v>0.66666666666666663</v>
      </c>
      <c r="U4870" s="71">
        <v>45414</v>
      </c>
      <c r="V4870" s="94">
        <v>0.75</v>
      </c>
      <c r="W4870">
        <v>120</v>
      </c>
      <c r="X4870">
        <v>2</v>
      </c>
      <c r="Y4870" t="s">
        <v>35</v>
      </c>
      <c r="AB4870" t="s">
        <v>851</v>
      </c>
      <c r="AC4870" t="s">
        <v>852</v>
      </c>
      <c r="AD4870">
        <v>103911</v>
      </c>
    </row>
    <row r="4871" spans="1:30" x14ac:dyDescent="0.25">
      <c r="A4871" t="s">
        <v>1615</v>
      </c>
      <c r="D4871" t="s">
        <v>266</v>
      </c>
      <c r="E4871" t="s">
        <v>1616</v>
      </c>
      <c r="F4871" t="s">
        <v>782</v>
      </c>
      <c r="H4871" t="s">
        <v>811</v>
      </c>
      <c r="M4871" t="s">
        <v>789</v>
      </c>
      <c r="N4871" t="s">
        <v>777</v>
      </c>
      <c r="P4871" t="s">
        <v>790</v>
      </c>
      <c r="S4871" s="71">
        <v>45414</v>
      </c>
      <c r="T4871" s="94">
        <v>0.66666666666666663</v>
      </c>
      <c r="U4871" s="71">
        <v>45414</v>
      </c>
      <c r="V4871" s="94">
        <v>0.75</v>
      </c>
      <c r="W4871">
        <v>11.52</v>
      </c>
      <c r="X4871">
        <v>0.192</v>
      </c>
      <c r="Y4871" t="s">
        <v>35</v>
      </c>
      <c r="AD4871">
        <v>103911</v>
      </c>
    </row>
    <row r="4872" spans="1:30" x14ac:dyDescent="0.25">
      <c r="A4872" t="s">
        <v>1615</v>
      </c>
      <c r="D4872" t="s">
        <v>266</v>
      </c>
      <c r="E4872" t="s">
        <v>1616</v>
      </c>
      <c r="F4872" t="s">
        <v>782</v>
      </c>
      <c r="H4872" t="s">
        <v>811</v>
      </c>
      <c r="M4872" t="s">
        <v>744</v>
      </c>
      <c r="N4872" t="s">
        <v>796</v>
      </c>
      <c r="O4872">
        <v>0</v>
      </c>
      <c r="P4872" t="s">
        <v>797</v>
      </c>
      <c r="Q4872" t="s">
        <v>747</v>
      </c>
      <c r="R4872" t="s">
        <v>747</v>
      </c>
      <c r="S4872" s="71">
        <v>45415</v>
      </c>
      <c r="T4872" s="94">
        <v>0.33333333333333331</v>
      </c>
      <c r="U4872" s="71">
        <v>45415</v>
      </c>
      <c r="V4872" s="94">
        <v>0.38541666666666669</v>
      </c>
      <c r="W4872">
        <v>75</v>
      </c>
      <c r="X4872">
        <v>1.25</v>
      </c>
      <c r="AB4872" t="s">
        <v>798</v>
      </c>
      <c r="AC4872" t="s">
        <v>799</v>
      </c>
      <c r="AD4872">
        <v>124835</v>
      </c>
    </row>
    <row r="4873" spans="1:30" x14ac:dyDescent="0.25">
      <c r="A4873" t="s">
        <v>1615</v>
      </c>
      <c r="D4873" t="s">
        <v>266</v>
      </c>
      <c r="E4873" t="s">
        <v>1616</v>
      </c>
      <c r="F4873" t="s">
        <v>782</v>
      </c>
      <c r="H4873" t="s">
        <v>811</v>
      </c>
      <c r="M4873" t="s">
        <v>744</v>
      </c>
      <c r="N4873" t="s">
        <v>745</v>
      </c>
      <c r="O4873">
        <v>0</v>
      </c>
      <c r="P4873" t="s">
        <v>819</v>
      </c>
      <c r="Q4873" t="s">
        <v>86</v>
      </c>
      <c r="R4873" t="s">
        <v>86</v>
      </c>
      <c r="S4873" s="71">
        <v>45415</v>
      </c>
      <c r="T4873" s="94">
        <v>0.41666666666666669</v>
      </c>
      <c r="U4873" s="71">
        <v>45415</v>
      </c>
      <c r="V4873" s="94">
        <v>0.45833333333333331</v>
      </c>
      <c r="W4873">
        <v>60</v>
      </c>
      <c r="X4873">
        <v>1</v>
      </c>
      <c r="Y4873" t="s">
        <v>203</v>
      </c>
      <c r="AB4873" t="s">
        <v>1611</v>
      </c>
      <c r="AC4873" t="s">
        <v>1612</v>
      </c>
      <c r="AD4873">
        <v>124175</v>
      </c>
    </row>
    <row r="4874" spans="1:30" x14ac:dyDescent="0.25">
      <c r="A4874" t="s">
        <v>1615</v>
      </c>
      <c r="D4874" t="s">
        <v>266</v>
      </c>
      <c r="E4874" t="s">
        <v>1616</v>
      </c>
      <c r="F4874" t="s">
        <v>782</v>
      </c>
      <c r="H4874" t="s">
        <v>811</v>
      </c>
      <c r="M4874" t="s">
        <v>744</v>
      </c>
      <c r="N4874" t="s">
        <v>745</v>
      </c>
      <c r="O4874">
        <v>0</v>
      </c>
      <c r="P4874" t="s">
        <v>791</v>
      </c>
      <c r="Q4874" t="s">
        <v>85</v>
      </c>
      <c r="R4874" t="s">
        <v>792</v>
      </c>
      <c r="S4874" s="71">
        <v>45415</v>
      </c>
      <c r="T4874" s="94">
        <v>0.46875</v>
      </c>
      <c r="U4874" s="71">
        <v>45415</v>
      </c>
      <c r="V4874" s="94">
        <v>0.55208333333333337</v>
      </c>
      <c r="W4874">
        <v>120</v>
      </c>
      <c r="X4874">
        <v>2</v>
      </c>
      <c r="Y4874" t="s">
        <v>34</v>
      </c>
      <c r="AB4874" t="s">
        <v>1141</v>
      </c>
      <c r="AC4874" t="s">
        <v>1142</v>
      </c>
      <c r="AD4874">
        <v>93810</v>
      </c>
    </row>
    <row r="4875" spans="1:30" x14ac:dyDescent="0.25">
      <c r="A4875" t="s">
        <v>1615</v>
      </c>
      <c r="D4875" t="s">
        <v>266</v>
      </c>
      <c r="E4875" t="s">
        <v>1616</v>
      </c>
      <c r="F4875" t="s">
        <v>782</v>
      </c>
      <c r="H4875" t="s">
        <v>811</v>
      </c>
      <c r="M4875" t="s">
        <v>776</v>
      </c>
      <c r="N4875" t="s">
        <v>777</v>
      </c>
      <c r="P4875" t="s">
        <v>795</v>
      </c>
      <c r="Q4875" t="s">
        <v>85</v>
      </c>
      <c r="R4875" t="s">
        <v>792</v>
      </c>
      <c r="S4875" s="71">
        <v>45415</v>
      </c>
      <c r="T4875" s="94">
        <v>0.46875</v>
      </c>
      <c r="U4875" s="71">
        <v>45415</v>
      </c>
      <c r="V4875" s="94">
        <v>0.55208333333333337</v>
      </c>
      <c r="W4875">
        <v>4</v>
      </c>
      <c r="X4875">
        <v>6.6666666999999999E-2</v>
      </c>
      <c r="Y4875" t="s">
        <v>34</v>
      </c>
      <c r="AB4875" t="s">
        <v>1141</v>
      </c>
      <c r="AC4875" t="s">
        <v>1142</v>
      </c>
      <c r="AD4875">
        <v>93810</v>
      </c>
    </row>
    <row r="4876" spans="1:30" x14ac:dyDescent="0.25">
      <c r="A4876" t="s">
        <v>1615</v>
      </c>
      <c r="D4876" t="s">
        <v>266</v>
      </c>
      <c r="E4876" t="s">
        <v>1616</v>
      </c>
      <c r="F4876" t="s">
        <v>782</v>
      </c>
      <c r="H4876" t="s">
        <v>811</v>
      </c>
      <c r="M4876" t="s">
        <v>789</v>
      </c>
      <c r="N4876" t="s">
        <v>777</v>
      </c>
      <c r="P4876" t="s">
        <v>790</v>
      </c>
      <c r="S4876" s="71">
        <v>45415</v>
      </c>
      <c r="T4876" s="94">
        <v>0.46875</v>
      </c>
      <c r="U4876" s="71">
        <v>45415</v>
      </c>
      <c r="V4876" s="94">
        <v>0.55208333333333337</v>
      </c>
      <c r="W4876">
        <v>1.56</v>
      </c>
      <c r="X4876">
        <v>2.5999999999999999E-2</v>
      </c>
      <c r="Y4876" t="s">
        <v>34</v>
      </c>
      <c r="AD4876">
        <v>93810</v>
      </c>
    </row>
    <row r="4877" spans="1:30" x14ac:dyDescent="0.25">
      <c r="A4877" t="s">
        <v>1615</v>
      </c>
      <c r="D4877" t="s">
        <v>266</v>
      </c>
      <c r="E4877" t="s">
        <v>1616</v>
      </c>
      <c r="F4877" t="s">
        <v>782</v>
      </c>
      <c r="H4877" t="s">
        <v>811</v>
      </c>
      <c r="M4877" t="s">
        <v>744</v>
      </c>
      <c r="N4877" t="s">
        <v>745</v>
      </c>
      <c r="O4877">
        <v>0</v>
      </c>
      <c r="P4877" t="s">
        <v>783</v>
      </c>
      <c r="Q4877" t="s">
        <v>86</v>
      </c>
      <c r="R4877" t="s">
        <v>86</v>
      </c>
      <c r="S4877" s="71">
        <v>45415</v>
      </c>
      <c r="T4877" s="94">
        <v>0.57291666666666663</v>
      </c>
      <c r="U4877" s="71">
        <v>45415</v>
      </c>
      <c r="V4877" s="94">
        <v>0.61458333333333337</v>
      </c>
      <c r="W4877">
        <v>60</v>
      </c>
      <c r="X4877">
        <v>1</v>
      </c>
      <c r="Y4877" t="s">
        <v>35</v>
      </c>
      <c r="AB4877" t="s">
        <v>1074</v>
      </c>
      <c r="AC4877" t="s">
        <v>1075</v>
      </c>
      <c r="AD4877">
        <v>93606</v>
      </c>
    </row>
    <row r="4878" spans="1:30" x14ac:dyDescent="0.25">
      <c r="A4878" t="s">
        <v>1615</v>
      </c>
      <c r="D4878" t="s">
        <v>266</v>
      </c>
      <c r="E4878" t="s">
        <v>1616</v>
      </c>
      <c r="F4878" t="s">
        <v>782</v>
      </c>
      <c r="H4878" t="s">
        <v>811</v>
      </c>
      <c r="M4878" t="s">
        <v>789</v>
      </c>
      <c r="N4878" t="s">
        <v>777</v>
      </c>
      <c r="P4878" t="s">
        <v>790</v>
      </c>
      <c r="S4878" s="71">
        <v>45415</v>
      </c>
      <c r="T4878" s="94">
        <v>0.57291666666666663</v>
      </c>
      <c r="U4878" s="71">
        <v>45415</v>
      </c>
      <c r="V4878" s="94">
        <v>0.61458333333333337</v>
      </c>
      <c r="W4878">
        <v>2.63</v>
      </c>
      <c r="X4878">
        <v>4.3833333000000002E-2</v>
      </c>
      <c r="Y4878" t="s">
        <v>35</v>
      </c>
      <c r="AD4878">
        <v>93606</v>
      </c>
    </row>
    <row r="4879" spans="1:30" x14ac:dyDescent="0.25">
      <c r="A4879" t="s">
        <v>1615</v>
      </c>
      <c r="D4879" t="s">
        <v>266</v>
      </c>
      <c r="E4879" t="s">
        <v>1616</v>
      </c>
      <c r="F4879" t="s">
        <v>782</v>
      </c>
      <c r="H4879" t="s">
        <v>811</v>
      </c>
      <c r="M4879" t="s">
        <v>744</v>
      </c>
      <c r="N4879" t="s">
        <v>745</v>
      </c>
      <c r="O4879">
        <v>0</v>
      </c>
      <c r="P4879" t="s">
        <v>783</v>
      </c>
      <c r="Q4879" t="s">
        <v>86</v>
      </c>
      <c r="R4879" t="s">
        <v>86</v>
      </c>
      <c r="S4879" s="71">
        <v>45415</v>
      </c>
      <c r="T4879" s="94">
        <v>0.63541666666666663</v>
      </c>
      <c r="U4879" s="71">
        <v>45415</v>
      </c>
      <c r="V4879" s="94">
        <v>0.71875</v>
      </c>
      <c r="W4879">
        <v>120</v>
      </c>
      <c r="X4879">
        <v>2</v>
      </c>
      <c r="Y4879" t="s">
        <v>35</v>
      </c>
      <c r="AB4879" t="s">
        <v>964</v>
      </c>
      <c r="AC4879" t="s">
        <v>965</v>
      </c>
      <c r="AD4879">
        <v>105659</v>
      </c>
    </row>
    <row r="4880" spans="1:30" x14ac:dyDescent="0.25">
      <c r="A4880" t="s">
        <v>1615</v>
      </c>
      <c r="D4880" t="s">
        <v>266</v>
      </c>
      <c r="E4880" t="s">
        <v>1616</v>
      </c>
      <c r="F4880" t="s">
        <v>782</v>
      </c>
      <c r="H4880" t="s">
        <v>811</v>
      </c>
      <c r="M4880" t="s">
        <v>776</v>
      </c>
      <c r="N4880" t="s">
        <v>777</v>
      </c>
      <c r="P4880" t="s">
        <v>788</v>
      </c>
      <c r="Q4880" t="s">
        <v>86</v>
      </c>
      <c r="R4880" t="s">
        <v>86</v>
      </c>
      <c r="S4880" s="71">
        <v>45415</v>
      </c>
      <c r="T4880" s="94">
        <v>0.63541666666666663</v>
      </c>
      <c r="U4880" s="71">
        <v>45415</v>
      </c>
      <c r="V4880" s="94">
        <v>0.71875</v>
      </c>
      <c r="W4880">
        <v>10</v>
      </c>
      <c r="X4880">
        <v>0.16666666699999999</v>
      </c>
      <c r="Y4880" t="s">
        <v>35</v>
      </c>
      <c r="AB4880" t="s">
        <v>964</v>
      </c>
      <c r="AC4880" t="s">
        <v>965</v>
      </c>
      <c r="AD4880">
        <v>105659</v>
      </c>
    </row>
    <row r="4881" spans="1:30" x14ac:dyDescent="0.25">
      <c r="A4881" t="s">
        <v>1615</v>
      </c>
      <c r="D4881" t="s">
        <v>266</v>
      </c>
      <c r="E4881" t="s">
        <v>1616</v>
      </c>
      <c r="F4881" t="s">
        <v>782</v>
      </c>
      <c r="H4881" t="s">
        <v>811</v>
      </c>
      <c r="M4881" t="s">
        <v>789</v>
      </c>
      <c r="N4881" t="s">
        <v>777</v>
      </c>
      <c r="P4881" t="s">
        <v>790</v>
      </c>
      <c r="S4881" s="71">
        <v>45415</v>
      </c>
      <c r="T4881" s="94">
        <v>0.63541666666666663</v>
      </c>
      <c r="U4881" s="71">
        <v>45415</v>
      </c>
      <c r="V4881" s="94">
        <v>0.71875</v>
      </c>
      <c r="W4881">
        <v>2.73</v>
      </c>
      <c r="X4881">
        <v>4.5499999999999999E-2</v>
      </c>
      <c r="Y4881" t="s">
        <v>35</v>
      </c>
      <c r="AD4881">
        <v>105659</v>
      </c>
    </row>
    <row r="4882" spans="1:30" x14ac:dyDescent="0.25">
      <c r="A4882" t="s">
        <v>1615</v>
      </c>
      <c r="D4882" t="s">
        <v>266</v>
      </c>
      <c r="E4882" t="s">
        <v>1616</v>
      </c>
      <c r="F4882" t="s">
        <v>782</v>
      </c>
      <c r="H4882" t="s">
        <v>811</v>
      </c>
      <c r="M4882" t="s">
        <v>744</v>
      </c>
      <c r="N4882" t="s">
        <v>745</v>
      </c>
      <c r="O4882">
        <v>0</v>
      </c>
      <c r="P4882" t="s">
        <v>819</v>
      </c>
      <c r="Q4882" t="s">
        <v>86</v>
      </c>
      <c r="R4882" t="s">
        <v>86</v>
      </c>
      <c r="S4882" s="71">
        <v>45420</v>
      </c>
      <c r="T4882" s="94">
        <v>0.33333333333333331</v>
      </c>
      <c r="U4882" s="71">
        <v>45420</v>
      </c>
      <c r="V4882" s="94">
        <v>0.375</v>
      </c>
      <c r="W4882">
        <v>60</v>
      </c>
      <c r="X4882">
        <v>1</v>
      </c>
      <c r="Y4882" t="s">
        <v>35</v>
      </c>
      <c r="AB4882" t="s">
        <v>841</v>
      </c>
      <c r="AC4882" t="s">
        <v>842</v>
      </c>
      <c r="AD4882">
        <v>93026</v>
      </c>
    </row>
    <row r="4883" spans="1:30" x14ac:dyDescent="0.25">
      <c r="A4883" t="s">
        <v>1615</v>
      </c>
      <c r="D4883" t="s">
        <v>266</v>
      </c>
      <c r="E4883" t="s">
        <v>1616</v>
      </c>
      <c r="F4883" t="s">
        <v>782</v>
      </c>
      <c r="H4883" t="s">
        <v>811</v>
      </c>
      <c r="M4883" t="s">
        <v>744</v>
      </c>
      <c r="N4883" t="s">
        <v>745</v>
      </c>
      <c r="O4883">
        <v>0</v>
      </c>
      <c r="P4883" t="s">
        <v>819</v>
      </c>
      <c r="Q4883" t="s">
        <v>86</v>
      </c>
      <c r="R4883" t="s">
        <v>86</v>
      </c>
      <c r="S4883" s="71">
        <v>45420</v>
      </c>
      <c r="T4883" s="94">
        <v>0.38541666666666669</v>
      </c>
      <c r="U4883" s="71">
        <v>45420</v>
      </c>
      <c r="V4883" s="94">
        <v>0.42708333333333331</v>
      </c>
      <c r="W4883">
        <v>60</v>
      </c>
      <c r="X4883">
        <v>1</v>
      </c>
      <c r="Y4883" t="s">
        <v>35</v>
      </c>
      <c r="AB4883" t="s">
        <v>853</v>
      </c>
      <c r="AC4883" t="s">
        <v>854</v>
      </c>
      <c r="AD4883">
        <v>119234</v>
      </c>
    </row>
    <row r="4884" spans="1:30" x14ac:dyDescent="0.25">
      <c r="A4884" t="s">
        <v>1615</v>
      </c>
      <c r="D4884" t="s">
        <v>266</v>
      </c>
      <c r="E4884" t="s">
        <v>1616</v>
      </c>
      <c r="F4884" t="s">
        <v>782</v>
      </c>
      <c r="H4884" t="s">
        <v>811</v>
      </c>
      <c r="M4884" t="s">
        <v>789</v>
      </c>
      <c r="N4884" t="s">
        <v>777</v>
      </c>
      <c r="P4884" t="s">
        <v>790</v>
      </c>
      <c r="S4884" s="71">
        <v>45420</v>
      </c>
      <c r="T4884" s="94">
        <v>0.38541666666666669</v>
      </c>
      <c r="U4884" s="71">
        <v>45420</v>
      </c>
      <c r="V4884" s="94">
        <v>0.42708333333333331</v>
      </c>
      <c r="W4884">
        <v>2.39</v>
      </c>
      <c r="X4884">
        <v>3.9833332999999999E-2</v>
      </c>
      <c r="Y4884" t="s">
        <v>35</v>
      </c>
      <c r="AD4884">
        <v>119234</v>
      </c>
    </row>
    <row r="4885" spans="1:30" x14ac:dyDescent="0.25">
      <c r="A4885" t="s">
        <v>1615</v>
      </c>
      <c r="D4885" t="s">
        <v>266</v>
      </c>
      <c r="E4885" t="s">
        <v>1616</v>
      </c>
      <c r="F4885" t="s">
        <v>782</v>
      </c>
      <c r="H4885" t="s">
        <v>811</v>
      </c>
      <c r="M4885" t="s">
        <v>744</v>
      </c>
      <c r="N4885" t="s">
        <v>745</v>
      </c>
      <c r="O4885">
        <v>0</v>
      </c>
      <c r="P4885" t="s">
        <v>783</v>
      </c>
      <c r="Q4885" t="s">
        <v>86</v>
      </c>
      <c r="R4885" t="s">
        <v>86</v>
      </c>
      <c r="S4885" s="71">
        <v>45420</v>
      </c>
      <c r="T4885" s="94">
        <v>0.4375</v>
      </c>
      <c r="U4885" s="71">
        <v>45420</v>
      </c>
      <c r="V4885" s="94">
        <v>0.47916666666666669</v>
      </c>
      <c r="W4885">
        <v>60</v>
      </c>
      <c r="X4885">
        <v>1</v>
      </c>
      <c r="Y4885" t="s">
        <v>203</v>
      </c>
      <c r="AB4885" t="s">
        <v>1611</v>
      </c>
      <c r="AC4885" t="s">
        <v>1612</v>
      </c>
      <c r="AD4885">
        <v>124221</v>
      </c>
    </row>
    <row r="4886" spans="1:30" x14ac:dyDescent="0.25">
      <c r="A4886" t="s">
        <v>1615</v>
      </c>
      <c r="D4886" t="s">
        <v>266</v>
      </c>
      <c r="E4886" t="s">
        <v>1616</v>
      </c>
      <c r="F4886" t="s">
        <v>782</v>
      </c>
      <c r="H4886" t="s">
        <v>811</v>
      </c>
      <c r="M4886" t="s">
        <v>789</v>
      </c>
      <c r="N4886" t="s">
        <v>777</v>
      </c>
      <c r="P4886" t="s">
        <v>790</v>
      </c>
      <c r="S4886" s="71">
        <v>45420</v>
      </c>
      <c r="T4886" s="94">
        <v>0.4375</v>
      </c>
      <c r="U4886" s="71">
        <v>45420</v>
      </c>
      <c r="V4886" s="94">
        <v>0.47916666666666669</v>
      </c>
      <c r="W4886">
        <v>1.21</v>
      </c>
      <c r="X4886">
        <v>2.0166666999999999E-2</v>
      </c>
      <c r="Y4886" t="s">
        <v>203</v>
      </c>
      <c r="AD4886">
        <v>124221</v>
      </c>
    </row>
    <row r="4887" spans="1:30" x14ac:dyDescent="0.25">
      <c r="A4887" t="s">
        <v>1615</v>
      </c>
      <c r="D4887" t="s">
        <v>266</v>
      </c>
      <c r="E4887" t="s">
        <v>1616</v>
      </c>
      <c r="F4887" t="s">
        <v>782</v>
      </c>
      <c r="H4887" t="s">
        <v>811</v>
      </c>
      <c r="M4887" t="s">
        <v>744</v>
      </c>
      <c r="N4887" t="s">
        <v>745</v>
      </c>
      <c r="O4887">
        <v>0</v>
      </c>
      <c r="P4887" t="s">
        <v>816</v>
      </c>
      <c r="Q4887" t="s">
        <v>86</v>
      </c>
      <c r="R4887" t="s">
        <v>86</v>
      </c>
      <c r="S4887" s="71">
        <v>45420</v>
      </c>
      <c r="T4887" s="94">
        <v>0.48958333333333331</v>
      </c>
      <c r="U4887" s="71">
        <v>45420</v>
      </c>
      <c r="V4887" s="94">
        <v>0.57291666666666663</v>
      </c>
      <c r="W4887">
        <v>120</v>
      </c>
      <c r="X4887">
        <v>2</v>
      </c>
      <c r="Y4887" t="s">
        <v>35</v>
      </c>
      <c r="AB4887" t="s">
        <v>1619</v>
      </c>
      <c r="AC4887" t="s">
        <v>1620</v>
      </c>
      <c r="AD4887">
        <v>93792</v>
      </c>
    </row>
    <row r="4888" spans="1:30" x14ac:dyDescent="0.25">
      <c r="A4888" t="s">
        <v>1615</v>
      </c>
      <c r="D4888" t="s">
        <v>266</v>
      </c>
      <c r="E4888" t="s">
        <v>1616</v>
      </c>
      <c r="F4888" t="s">
        <v>782</v>
      </c>
      <c r="H4888" t="s">
        <v>811</v>
      </c>
      <c r="M4888" t="s">
        <v>789</v>
      </c>
      <c r="N4888" t="s">
        <v>777</v>
      </c>
      <c r="P4888" t="s">
        <v>790</v>
      </c>
      <c r="S4888" s="71">
        <v>45420</v>
      </c>
      <c r="T4888" s="94">
        <v>0.48958333333333331</v>
      </c>
      <c r="U4888" s="71">
        <v>45420</v>
      </c>
      <c r="V4888" s="94">
        <v>0.57291666666666663</v>
      </c>
      <c r="W4888">
        <v>2.15</v>
      </c>
      <c r="X4888">
        <v>3.5833333000000002E-2</v>
      </c>
      <c r="Y4888" t="s">
        <v>35</v>
      </c>
      <c r="AD4888">
        <v>93792</v>
      </c>
    </row>
    <row r="4889" spans="1:30" x14ac:dyDescent="0.25">
      <c r="A4889" t="s">
        <v>1615</v>
      </c>
      <c r="D4889" t="s">
        <v>266</v>
      </c>
      <c r="E4889" t="s">
        <v>1616</v>
      </c>
      <c r="F4889" t="s">
        <v>782</v>
      </c>
      <c r="H4889" t="s">
        <v>811</v>
      </c>
      <c r="M4889" t="s">
        <v>744</v>
      </c>
      <c r="N4889" t="s">
        <v>745</v>
      </c>
      <c r="O4889">
        <v>0</v>
      </c>
      <c r="P4889" t="s">
        <v>819</v>
      </c>
      <c r="Q4889" t="s">
        <v>86</v>
      </c>
      <c r="R4889" t="s">
        <v>86</v>
      </c>
      <c r="S4889" s="71">
        <v>45420</v>
      </c>
      <c r="T4889" s="94">
        <v>0.59375</v>
      </c>
      <c r="U4889" s="71">
        <v>45420</v>
      </c>
      <c r="V4889" s="94">
        <v>0.71875</v>
      </c>
      <c r="W4889">
        <v>180</v>
      </c>
      <c r="X4889">
        <v>3</v>
      </c>
      <c r="Y4889" t="s">
        <v>35</v>
      </c>
      <c r="AB4889" t="s">
        <v>851</v>
      </c>
      <c r="AC4889" t="s">
        <v>852</v>
      </c>
      <c r="AD4889">
        <v>93705</v>
      </c>
    </row>
    <row r="4890" spans="1:30" x14ac:dyDescent="0.25">
      <c r="A4890" t="s">
        <v>1615</v>
      </c>
      <c r="D4890" t="s">
        <v>266</v>
      </c>
      <c r="E4890" t="s">
        <v>1616</v>
      </c>
      <c r="F4890" t="s">
        <v>782</v>
      </c>
      <c r="H4890" t="s">
        <v>811</v>
      </c>
      <c r="M4890" t="s">
        <v>776</v>
      </c>
      <c r="N4890" t="s">
        <v>777</v>
      </c>
      <c r="P4890" t="s">
        <v>788</v>
      </c>
      <c r="Q4890" t="s">
        <v>86</v>
      </c>
      <c r="R4890" t="s">
        <v>86</v>
      </c>
      <c r="S4890" s="71">
        <v>45420</v>
      </c>
      <c r="T4890" s="94">
        <v>0.59375</v>
      </c>
      <c r="U4890" s="71">
        <v>45420</v>
      </c>
      <c r="V4890" s="94">
        <v>0.71875</v>
      </c>
      <c r="W4890">
        <v>2</v>
      </c>
      <c r="X4890">
        <v>3.3333333E-2</v>
      </c>
      <c r="Y4890" t="s">
        <v>35</v>
      </c>
      <c r="AB4890" t="s">
        <v>851</v>
      </c>
      <c r="AC4890" t="s">
        <v>852</v>
      </c>
      <c r="AD4890">
        <v>93705</v>
      </c>
    </row>
    <row r="4891" spans="1:30" x14ac:dyDescent="0.25">
      <c r="A4891" t="s">
        <v>1615</v>
      </c>
      <c r="D4891" t="s">
        <v>266</v>
      </c>
      <c r="E4891" t="s">
        <v>1616</v>
      </c>
      <c r="F4891" t="s">
        <v>782</v>
      </c>
      <c r="H4891" t="s">
        <v>811</v>
      </c>
      <c r="M4891" t="s">
        <v>789</v>
      </c>
      <c r="N4891" t="s">
        <v>777</v>
      </c>
      <c r="P4891" t="s">
        <v>790</v>
      </c>
      <c r="S4891" s="71">
        <v>45420</v>
      </c>
      <c r="T4891" s="94">
        <v>0.59375</v>
      </c>
      <c r="U4891" s="71">
        <v>45420</v>
      </c>
      <c r="V4891" s="94">
        <v>0.71875</v>
      </c>
      <c r="W4891">
        <v>10.96</v>
      </c>
      <c r="X4891">
        <v>0.182666667</v>
      </c>
      <c r="Y4891" t="s">
        <v>35</v>
      </c>
      <c r="AD4891">
        <v>93705</v>
      </c>
    </row>
    <row r="4892" spans="1:30" x14ac:dyDescent="0.25">
      <c r="A4892" t="s">
        <v>1615</v>
      </c>
      <c r="D4892" t="s">
        <v>266</v>
      </c>
      <c r="E4892" t="s">
        <v>1616</v>
      </c>
      <c r="F4892" t="s">
        <v>782</v>
      </c>
      <c r="H4892" t="s">
        <v>811</v>
      </c>
      <c r="M4892" t="s">
        <v>744</v>
      </c>
      <c r="N4892" t="s">
        <v>796</v>
      </c>
      <c r="O4892">
        <v>0</v>
      </c>
      <c r="P4892" t="s">
        <v>797</v>
      </c>
      <c r="Q4892" t="s">
        <v>747</v>
      </c>
      <c r="R4892" t="s">
        <v>747</v>
      </c>
      <c r="S4892" s="71">
        <v>45420</v>
      </c>
      <c r="T4892" s="94">
        <v>0.72916666666666663</v>
      </c>
      <c r="U4892" s="71">
        <v>45420</v>
      </c>
      <c r="V4892" s="94">
        <v>0.78125</v>
      </c>
      <c r="W4892">
        <v>75</v>
      </c>
      <c r="X4892">
        <v>1.25</v>
      </c>
      <c r="AB4892" t="s">
        <v>798</v>
      </c>
      <c r="AC4892" t="s">
        <v>799</v>
      </c>
      <c r="AD4892">
        <v>126681</v>
      </c>
    </row>
    <row r="4893" spans="1:30" x14ac:dyDescent="0.25">
      <c r="A4893" t="s">
        <v>1615</v>
      </c>
      <c r="D4893" t="s">
        <v>266</v>
      </c>
      <c r="E4893" t="s">
        <v>1616</v>
      </c>
      <c r="F4893" t="s">
        <v>782</v>
      </c>
      <c r="H4893" t="s">
        <v>811</v>
      </c>
      <c r="M4893" t="s">
        <v>744</v>
      </c>
      <c r="N4893" t="s">
        <v>745</v>
      </c>
      <c r="O4893">
        <v>0</v>
      </c>
      <c r="P4893" t="s">
        <v>819</v>
      </c>
      <c r="Q4893" t="s">
        <v>86</v>
      </c>
      <c r="R4893" t="s">
        <v>86</v>
      </c>
      <c r="S4893" s="71">
        <v>45421</v>
      </c>
      <c r="T4893" s="94">
        <v>0.32291666666666669</v>
      </c>
      <c r="U4893" s="71">
        <v>45421</v>
      </c>
      <c r="V4893" s="94">
        <v>0.36458333333333331</v>
      </c>
      <c r="W4893">
        <v>60</v>
      </c>
      <c r="X4893">
        <v>1</v>
      </c>
      <c r="Y4893" t="s">
        <v>35</v>
      </c>
      <c r="AB4893" t="s">
        <v>841</v>
      </c>
      <c r="AC4893" t="s">
        <v>842</v>
      </c>
      <c r="AD4893">
        <v>118482</v>
      </c>
    </row>
    <row r="4894" spans="1:30" x14ac:dyDescent="0.25">
      <c r="A4894" t="s">
        <v>1615</v>
      </c>
      <c r="D4894" t="s">
        <v>266</v>
      </c>
      <c r="E4894" t="s">
        <v>1616</v>
      </c>
      <c r="F4894" t="s">
        <v>782</v>
      </c>
      <c r="H4894" t="s">
        <v>811</v>
      </c>
      <c r="M4894" t="s">
        <v>744</v>
      </c>
      <c r="N4894" t="s">
        <v>745</v>
      </c>
      <c r="O4894">
        <v>0</v>
      </c>
      <c r="P4894" t="s">
        <v>783</v>
      </c>
      <c r="Q4894" t="s">
        <v>86</v>
      </c>
      <c r="R4894" t="s">
        <v>86</v>
      </c>
      <c r="S4894" s="71">
        <v>45421</v>
      </c>
      <c r="T4894" s="94">
        <v>0.375</v>
      </c>
      <c r="U4894" s="71">
        <v>45421</v>
      </c>
      <c r="V4894" s="94">
        <v>0.41666666666666669</v>
      </c>
      <c r="W4894">
        <v>60</v>
      </c>
      <c r="X4894">
        <v>1</v>
      </c>
      <c r="Y4894" t="s">
        <v>35</v>
      </c>
      <c r="AB4894" t="s">
        <v>908</v>
      </c>
      <c r="AC4894" t="s">
        <v>909</v>
      </c>
      <c r="AD4894">
        <v>123579</v>
      </c>
    </row>
    <row r="4895" spans="1:30" x14ac:dyDescent="0.25">
      <c r="A4895" t="s">
        <v>1615</v>
      </c>
      <c r="D4895" t="s">
        <v>266</v>
      </c>
      <c r="E4895" t="s">
        <v>1616</v>
      </c>
      <c r="F4895" t="s">
        <v>782</v>
      </c>
      <c r="H4895" t="s">
        <v>811</v>
      </c>
      <c r="M4895" t="s">
        <v>789</v>
      </c>
      <c r="N4895" t="s">
        <v>777</v>
      </c>
      <c r="P4895" t="s">
        <v>790</v>
      </c>
      <c r="S4895" s="71">
        <v>45421</v>
      </c>
      <c r="T4895" s="94">
        <v>0.375</v>
      </c>
      <c r="U4895" s="71">
        <v>45421</v>
      </c>
      <c r="V4895" s="94">
        <v>0.41666666666666669</v>
      </c>
      <c r="W4895">
        <v>1.8</v>
      </c>
      <c r="X4895">
        <v>0.03</v>
      </c>
      <c r="Y4895" t="s">
        <v>35</v>
      </c>
      <c r="AD4895">
        <v>123579</v>
      </c>
    </row>
    <row r="4896" spans="1:30" x14ac:dyDescent="0.25">
      <c r="A4896" t="s">
        <v>1615</v>
      </c>
      <c r="D4896" t="s">
        <v>266</v>
      </c>
      <c r="E4896" t="s">
        <v>1616</v>
      </c>
      <c r="F4896" t="s">
        <v>782</v>
      </c>
      <c r="H4896" t="s">
        <v>811</v>
      </c>
      <c r="M4896" t="s">
        <v>744</v>
      </c>
      <c r="N4896" t="s">
        <v>745</v>
      </c>
      <c r="O4896">
        <v>0</v>
      </c>
      <c r="P4896" t="s">
        <v>791</v>
      </c>
      <c r="Q4896" t="s">
        <v>85</v>
      </c>
      <c r="R4896" t="s">
        <v>792</v>
      </c>
      <c r="S4896" s="71">
        <v>45421</v>
      </c>
      <c r="T4896" s="94">
        <v>0.4375</v>
      </c>
      <c r="U4896" s="71">
        <v>45421</v>
      </c>
      <c r="V4896" s="94">
        <v>0.5625</v>
      </c>
      <c r="W4896">
        <v>180</v>
      </c>
      <c r="X4896">
        <v>3</v>
      </c>
      <c r="Y4896" t="s">
        <v>34</v>
      </c>
      <c r="AB4896" t="s">
        <v>1684</v>
      </c>
      <c r="AC4896" t="s">
        <v>1685</v>
      </c>
      <c r="AD4896">
        <v>124613</v>
      </c>
    </row>
    <row r="4897" spans="1:30" x14ac:dyDescent="0.25">
      <c r="A4897" t="s">
        <v>1615</v>
      </c>
      <c r="D4897" t="s">
        <v>266</v>
      </c>
      <c r="E4897" t="s">
        <v>1616</v>
      </c>
      <c r="F4897" t="s">
        <v>782</v>
      </c>
      <c r="H4897" t="s">
        <v>811</v>
      </c>
      <c r="M4897" t="s">
        <v>789</v>
      </c>
      <c r="N4897" t="s">
        <v>777</v>
      </c>
      <c r="P4897" t="s">
        <v>790</v>
      </c>
      <c r="S4897" s="71">
        <v>45421</v>
      </c>
      <c r="T4897" s="94">
        <v>0.4375</v>
      </c>
      <c r="U4897" s="71">
        <v>45421</v>
      </c>
      <c r="V4897" s="94">
        <v>0.5625</v>
      </c>
      <c r="W4897">
        <v>1.43</v>
      </c>
      <c r="X4897">
        <v>2.3833333000000002E-2</v>
      </c>
      <c r="Y4897" t="s">
        <v>34</v>
      </c>
      <c r="AD4897">
        <v>124613</v>
      </c>
    </row>
    <row r="4898" spans="1:30" x14ac:dyDescent="0.25">
      <c r="A4898" t="s">
        <v>1615</v>
      </c>
      <c r="D4898" t="s">
        <v>266</v>
      </c>
      <c r="E4898" t="s">
        <v>1616</v>
      </c>
      <c r="F4898" t="s">
        <v>782</v>
      </c>
      <c r="H4898" t="s">
        <v>811</v>
      </c>
      <c r="M4898" t="s">
        <v>744</v>
      </c>
      <c r="N4898" t="s">
        <v>745</v>
      </c>
      <c r="O4898">
        <v>0</v>
      </c>
      <c r="P4898" t="s">
        <v>819</v>
      </c>
      <c r="Q4898" t="s">
        <v>86</v>
      </c>
      <c r="R4898" t="s">
        <v>86</v>
      </c>
      <c r="S4898" s="71">
        <v>45421</v>
      </c>
      <c r="T4898" s="94">
        <v>0.58333333333333337</v>
      </c>
      <c r="U4898" s="71">
        <v>45421</v>
      </c>
      <c r="V4898" s="94">
        <v>0.66666666666666663</v>
      </c>
      <c r="W4898">
        <v>120</v>
      </c>
      <c r="X4898">
        <v>2</v>
      </c>
      <c r="Y4898" t="s">
        <v>35</v>
      </c>
      <c r="AB4898" t="s">
        <v>851</v>
      </c>
      <c r="AC4898" t="s">
        <v>852</v>
      </c>
      <c r="AD4898">
        <v>124625</v>
      </c>
    </row>
    <row r="4899" spans="1:30" x14ac:dyDescent="0.25">
      <c r="A4899" t="s">
        <v>1615</v>
      </c>
      <c r="D4899" t="s">
        <v>266</v>
      </c>
      <c r="E4899" t="s">
        <v>1616</v>
      </c>
      <c r="F4899" t="s">
        <v>782</v>
      </c>
      <c r="H4899" t="s">
        <v>811</v>
      </c>
      <c r="M4899" t="s">
        <v>789</v>
      </c>
      <c r="N4899" t="s">
        <v>777</v>
      </c>
      <c r="P4899" t="s">
        <v>790</v>
      </c>
      <c r="S4899" s="71">
        <v>45421</v>
      </c>
      <c r="T4899" s="94">
        <v>0.58333333333333337</v>
      </c>
      <c r="U4899" s="71">
        <v>45421</v>
      </c>
      <c r="V4899" s="94">
        <v>0.66666666666666663</v>
      </c>
      <c r="W4899">
        <v>11.52</v>
      </c>
      <c r="X4899">
        <v>0.192</v>
      </c>
      <c r="Y4899" t="s">
        <v>35</v>
      </c>
      <c r="AD4899">
        <v>124625</v>
      </c>
    </row>
    <row r="4900" spans="1:30" x14ac:dyDescent="0.25">
      <c r="A4900" t="s">
        <v>1615</v>
      </c>
      <c r="D4900" t="s">
        <v>266</v>
      </c>
      <c r="E4900" t="s">
        <v>1616</v>
      </c>
      <c r="F4900" t="s">
        <v>782</v>
      </c>
      <c r="H4900" t="s">
        <v>811</v>
      </c>
      <c r="M4900" t="s">
        <v>744</v>
      </c>
      <c r="N4900" t="s">
        <v>796</v>
      </c>
      <c r="O4900">
        <v>0</v>
      </c>
      <c r="P4900" t="s">
        <v>797</v>
      </c>
      <c r="Q4900" t="s">
        <v>747</v>
      </c>
      <c r="R4900" t="s">
        <v>747</v>
      </c>
      <c r="S4900" s="71">
        <v>45421</v>
      </c>
      <c r="T4900" s="94">
        <v>0.6875</v>
      </c>
      <c r="U4900" s="71">
        <v>45421</v>
      </c>
      <c r="V4900" s="94">
        <v>0.73958333333333337</v>
      </c>
      <c r="W4900">
        <v>75</v>
      </c>
      <c r="X4900">
        <v>1.25</v>
      </c>
      <c r="AB4900" t="s">
        <v>798</v>
      </c>
      <c r="AC4900" t="s">
        <v>799</v>
      </c>
      <c r="AD4900">
        <v>127020</v>
      </c>
    </row>
    <row r="4901" spans="1:30" x14ac:dyDescent="0.25">
      <c r="A4901" t="s">
        <v>1615</v>
      </c>
      <c r="D4901" t="s">
        <v>266</v>
      </c>
      <c r="E4901" t="s">
        <v>1616</v>
      </c>
      <c r="F4901" t="s">
        <v>782</v>
      </c>
      <c r="H4901" t="s">
        <v>811</v>
      </c>
      <c r="M4901" t="s">
        <v>744</v>
      </c>
      <c r="N4901" t="s">
        <v>745</v>
      </c>
      <c r="O4901">
        <v>0</v>
      </c>
      <c r="P4901" t="s">
        <v>819</v>
      </c>
      <c r="Q4901" t="s">
        <v>86</v>
      </c>
      <c r="R4901" t="s">
        <v>86</v>
      </c>
      <c r="S4901" s="71">
        <v>45422</v>
      </c>
      <c r="T4901" s="94">
        <v>0.34375</v>
      </c>
      <c r="U4901" s="71">
        <v>45422</v>
      </c>
      <c r="V4901" s="94">
        <v>0.40625</v>
      </c>
      <c r="W4901">
        <v>90</v>
      </c>
      <c r="X4901">
        <v>1.5</v>
      </c>
      <c r="Y4901" t="s">
        <v>35</v>
      </c>
      <c r="AB4901" t="s">
        <v>853</v>
      </c>
      <c r="AC4901" t="s">
        <v>854</v>
      </c>
      <c r="AD4901">
        <v>121425</v>
      </c>
    </row>
    <row r="4902" spans="1:30" x14ac:dyDescent="0.25">
      <c r="A4902" t="s">
        <v>1615</v>
      </c>
      <c r="D4902" t="s">
        <v>266</v>
      </c>
      <c r="E4902" t="s">
        <v>1616</v>
      </c>
      <c r="F4902" t="s">
        <v>782</v>
      </c>
      <c r="H4902" t="s">
        <v>811</v>
      </c>
      <c r="M4902" t="s">
        <v>744</v>
      </c>
      <c r="N4902" t="s">
        <v>745</v>
      </c>
      <c r="O4902">
        <v>0</v>
      </c>
      <c r="P4902" t="s">
        <v>819</v>
      </c>
      <c r="Q4902" t="s">
        <v>86</v>
      </c>
      <c r="R4902" t="s">
        <v>86</v>
      </c>
      <c r="S4902" s="71">
        <v>45422</v>
      </c>
      <c r="T4902" s="94">
        <v>0.41666666666666669</v>
      </c>
      <c r="U4902" s="71">
        <v>45422</v>
      </c>
      <c r="V4902" s="94">
        <v>0.45833333333333331</v>
      </c>
      <c r="W4902">
        <v>60</v>
      </c>
      <c r="X4902">
        <v>1</v>
      </c>
      <c r="Y4902" t="s">
        <v>203</v>
      </c>
      <c r="AB4902" t="s">
        <v>1611</v>
      </c>
      <c r="AC4902" t="s">
        <v>1612</v>
      </c>
      <c r="AD4902">
        <v>124176</v>
      </c>
    </row>
    <row r="4903" spans="1:30" x14ac:dyDescent="0.25">
      <c r="A4903" t="s">
        <v>1615</v>
      </c>
      <c r="D4903" t="s">
        <v>266</v>
      </c>
      <c r="E4903" t="s">
        <v>1616</v>
      </c>
      <c r="F4903" t="s">
        <v>782</v>
      </c>
      <c r="H4903" t="s">
        <v>811</v>
      </c>
      <c r="M4903" t="s">
        <v>789</v>
      </c>
      <c r="N4903" t="s">
        <v>777</v>
      </c>
      <c r="P4903" t="s">
        <v>790</v>
      </c>
      <c r="S4903" s="71">
        <v>45422</v>
      </c>
      <c r="T4903" s="94">
        <v>0.41666666666666669</v>
      </c>
      <c r="U4903" s="71">
        <v>45422</v>
      </c>
      <c r="V4903" s="94">
        <v>0.45833333333333331</v>
      </c>
      <c r="W4903">
        <v>1.21</v>
      </c>
      <c r="X4903">
        <v>2.0166666999999999E-2</v>
      </c>
      <c r="Y4903" t="s">
        <v>203</v>
      </c>
      <c r="AD4903">
        <v>124176</v>
      </c>
    </row>
    <row r="4904" spans="1:30" x14ac:dyDescent="0.25">
      <c r="A4904" t="s">
        <v>1615</v>
      </c>
      <c r="D4904" t="s">
        <v>266</v>
      </c>
      <c r="E4904" t="s">
        <v>1616</v>
      </c>
      <c r="F4904" t="s">
        <v>782</v>
      </c>
      <c r="H4904" t="s">
        <v>811</v>
      </c>
      <c r="M4904" t="s">
        <v>744</v>
      </c>
      <c r="N4904" t="s">
        <v>745</v>
      </c>
      <c r="O4904">
        <v>0</v>
      </c>
      <c r="P4904" t="s">
        <v>791</v>
      </c>
      <c r="Q4904" t="s">
        <v>85</v>
      </c>
      <c r="R4904" t="s">
        <v>792</v>
      </c>
      <c r="S4904" s="71">
        <v>45422</v>
      </c>
      <c r="T4904" s="94">
        <v>0.46875</v>
      </c>
      <c r="U4904" s="71">
        <v>45422</v>
      </c>
      <c r="V4904" s="94">
        <v>0.55208333333333337</v>
      </c>
      <c r="W4904">
        <v>120</v>
      </c>
      <c r="X4904">
        <v>2</v>
      </c>
      <c r="Y4904" t="s">
        <v>34</v>
      </c>
      <c r="AB4904" t="s">
        <v>1141</v>
      </c>
      <c r="AC4904" t="s">
        <v>1142</v>
      </c>
      <c r="AD4904">
        <v>96767</v>
      </c>
    </row>
    <row r="4905" spans="1:30" x14ac:dyDescent="0.25">
      <c r="A4905" t="s">
        <v>1615</v>
      </c>
      <c r="D4905" t="s">
        <v>266</v>
      </c>
      <c r="E4905" t="s">
        <v>1616</v>
      </c>
      <c r="F4905" t="s">
        <v>782</v>
      </c>
      <c r="H4905" t="s">
        <v>811</v>
      </c>
      <c r="M4905" t="s">
        <v>789</v>
      </c>
      <c r="N4905" t="s">
        <v>777</v>
      </c>
      <c r="P4905" t="s">
        <v>790</v>
      </c>
      <c r="S4905" s="71">
        <v>45422</v>
      </c>
      <c r="T4905" s="94">
        <v>0.46875</v>
      </c>
      <c r="U4905" s="71">
        <v>45422</v>
      </c>
      <c r="V4905" s="94">
        <v>0.55208333333333337</v>
      </c>
      <c r="W4905">
        <v>1.56</v>
      </c>
      <c r="X4905">
        <v>2.5999999999999999E-2</v>
      </c>
      <c r="Y4905" t="s">
        <v>34</v>
      </c>
      <c r="AD4905">
        <v>96767</v>
      </c>
    </row>
    <row r="4906" spans="1:30" x14ac:dyDescent="0.25">
      <c r="A4906" t="s">
        <v>1615</v>
      </c>
      <c r="D4906" t="s">
        <v>266</v>
      </c>
      <c r="E4906" t="s">
        <v>1616</v>
      </c>
      <c r="F4906" t="s">
        <v>782</v>
      </c>
      <c r="H4906" t="s">
        <v>811</v>
      </c>
      <c r="M4906" t="s">
        <v>744</v>
      </c>
      <c r="N4906" t="s">
        <v>745</v>
      </c>
      <c r="O4906">
        <v>0</v>
      </c>
      <c r="P4906" t="s">
        <v>783</v>
      </c>
      <c r="Q4906" t="s">
        <v>86</v>
      </c>
      <c r="R4906" t="s">
        <v>86</v>
      </c>
      <c r="S4906" s="71">
        <v>45422</v>
      </c>
      <c r="T4906" s="94">
        <v>0.57291666666666663</v>
      </c>
      <c r="U4906" s="71">
        <v>45422</v>
      </c>
      <c r="V4906" s="94">
        <v>0.61458333333333337</v>
      </c>
      <c r="W4906">
        <v>60</v>
      </c>
      <c r="X4906">
        <v>1</v>
      </c>
      <c r="Y4906" t="s">
        <v>35</v>
      </c>
      <c r="AB4906" t="s">
        <v>1074</v>
      </c>
      <c r="AC4906" t="s">
        <v>1075</v>
      </c>
      <c r="AD4906">
        <v>96567</v>
      </c>
    </row>
    <row r="4907" spans="1:30" x14ac:dyDescent="0.25">
      <c r="A4907" t="s">
        <v>1615</v>
      </c>
      <c r="D4907" t="s">
        <v>266</v>
      </c>
      <c r="E4907" t="s">
        <v>1616</v>
      </c>
      <c r="F4907" t="s">
        <v>782</v>
      </c>
      <c r="H4907" t="s">
        <v>811</v>
      </c>
      <c r="M4907" t="s">
        <v>789</v>
      </c>
      <c r="N4907" t="s">
        <v>777</v>
      </c>
      <c r="P4907" t="s">
        <v>790</v>
      </c>
      <c r="S4907" s="71">
        <v>45422</v>
      </c>
      <c r="T4907" s="94">
        <v>0.57291666666666663</v>
      </c>
      <c r="U4907" s="71">
        <v>45422</v>
      </c>
      <c r="V4907" s="94">
        <v>0.61458333333333337</v>
      </c>
      <c r="W4907">
        <v>2.63</v>
      </c>
      <c r="X4907">
        <v>4.3833333000000002E-2</v>
      </c>
      <c r="Y4907" t="s">
        <v>35</v>
      </c>
      <c r="AD4907">
        <v>96567</v>
      </c>
    </row>
    <row r="4908" spans="1:30" x14ac:dyDescent="0.25">
      <c r="A4908" t="s">
        <v>1615</v>
      </c>
      <c r="D4908" t="s">
        <v>266</v>
      </c>
      <c r="E4908" t="s">
        <v>1616</v>
      </c>
      <c r="F4908" t="s">
        <v>782</v>
      </c>
      <c r="H4908" t="s">
        <v>811</v>
      </c>
      <c r="M4908" t="s">
        <v>744</v>
      </c>
      <c r="N4908" t="s">
        <v>745</v>
      </c>
      <c r="O4908">
        <v>0</v>
      </c>
      <c r="P4908" t="s">
        <v>783</v>
      </c>
      <c r="Q4908" t="s">
        <v>86</v>
      </c>
      <c r="R4908" t="s">
        <v>86</v>
      </c>
      <c r="S4908" s="71">
        <v>45422</v>
      </c>
      <c r="T4908" s="94">
        <v>0.63541666666666663</v>
      </c>
      <c r="U4908" s="71">
        <v>45422</v>
      </c>
      <c r="V4908" s="94">
        <v>0.71875</v>
      </c>
      <c r="W4908">
        <v>120</v>
      </c>
      <c r="X4908">
        <v>2</v>
      </c>
      <c r="Y4908" t="s">
        <v>35</v>
      </c>
      <c r="AB4908" t="s">
        <v>964</v>
      </c>
      <c r="AC4908" t="s">
        <v>965</v>
      </c>
      <c r="AD4908">
        <v>105660</v>
      </c>
    </row>
    <row r="4909" spans="1:30" x14ac:dyDescent="0.25">
      <c r="A4909" t="s">
        <v>1615</v>
      </c>
      <c r="D4909" t="s">
        <v>266</v>
      </c>
      <c r="E4909" t="s">
        <v>1616</v>
      </c>
      <c r="F4909" t="s">
        <v>782</v>
      </c>
      <c r="H4909" t="s">
        <v>811</v>
      </c>
      <c r="M4909" t="s">
        <v>776</v>
      </c>
      <c r="N4909" t="s">
        <v>777</v>
      </c>
      <c r="P4909" t="s">
        <v>788</v>
      </c>
      <c r="Q4909" t="s">
        <v>86</v>
      </c>
      <c r="R4909" t="s">
        <v>86</v>
      </c>
      <c r="S4909" s="71">
        <v>45422</v>
      </c>
      <c r="T4909" s="94">
        <v>0.63541666666666663</v>
      </c>
      <c r="U4909" s="71">
        <v>45422</v>
      </c>
      <c r="V4909" s="94">
        <v>0.71875</v>
      </c>
      <c r="W4909">
        <v>10</v>
      </c>
      <c r="X4909">
        <v>0.16666666699999999</v>
      </c>
      <c r="Y4909" t="s">
        <v>35</v>
      </c>
      <c r="AB4909" t="s">
        <v>964</v>
      </c>
      <c r="AC4909" t="s">
        <v>965</v>
      </c>
      <c r="AD4909">
        <v>105660</v>
      </c>
    </row>
    <row r="4910" spans="1:30" x14ac:dyDescent="0.25">
      <c r="A4910" t="s">
        <v>1615</v>
      </c>
      <c r="D4910" t="s">
        <v>266</v>
      </c>
      <c r="E4910" t="s">
        <v>1616</v>
      </c>
      <c r="F4910" t="s">
        <v>782</v>
      </c>
      <c r="H4910" t="s">
        <v>811</v>
      </c>
      <c r="M4910" t="s">
        <v>789</v>
      </c>
      <c r="N4910" t="s">
        <v>777</v>
      </c>
      <c r="P4910" t="s">
        <v>790</v>
      </c>
      <c r="S4910" s="71">
        <v>45422</v>
      </c>
      <c r="T4910" s="94">
        <v>0.63541666666666663</v>
      </c>
      <c r="U4910" s="71">
        <v>45422</v>
      </c>
      <c r="V4910" s="94">
        <v>0.71875</v>
      </c>
      <c r="W4910">
        <v>2.73</v>
      </c>
      <c r="X4910">
        <v>4.5499999999999999E-2</v>
      </c>
      <c r="Y4910" t="s">
        <v>35</v>
      </c>
      <c r="AD4910">
        <v>105660</v>
      </c>
    </row>
    <row r="4911" spans="1:30" x14ac:dyDescent="0.25">
      <c r="A4911" t="s">
        <v>1615</v>
      </c>
      <c r="D4911" t="s">
        <v>266</v>
      </c>
      <c r="E4911" t="s">
        <v>1616</v>
      </c>
      <c r="F4911" t="s">
        <v>782</v>
      </c>
      <c r="H4911" t="s">
        <v>811</v>
      </c>
      <c r="M4911" t="s">
        <v>744</v>
      </c>
      <c r="N4911" t="s">
        <v>796</v>
      </c>
      <c r="O4911">
        <v>0</v>
      </c>
      <c r="P4911" t="s">
        <v>797</v>
      </c>
      <c r="Q4911" t="s">
        <v>747</v>
      </c>
      <c r="R4911" t="s">
        <v>747</v>
      </c>
      <c r="S4911" s="71">
        <v>45422</v>
      </c>
      <c r="T4911" s="94">
        <v>0.72916666666666663</v>
      </c>
      <c r="U4911" s="71">
        <v>45422</v>
      </c>
      <c r="V4911" s="94">
        <v>0.79166666666666663</v>
      </c>
      <c r="W4911">
        <v>90</v>
      </c>
      <c r="X4911">
        <v>1.5</v>
      </c>
      <c r="AB4911" t="s">
        <v>798</v>
      </c>
      <c r="AC4911" t="s">
        <v>799</v>
      </c>
      <c r="AD4911">
        <v>127284</v>
      </c>
    </row>
    <row r="4912" spans="1:30" x14ac:dyDescent="0.25">
      <c r="A4912" t="s">
        <v>1615</v>
      </c>
      <c r="D4912" t="s">
        <v>266</v>
      </c>
      <c r="E4912" t="s">
        <v>1616</v>
      </c>
      <c r="F4912" t="s">
        <v>782</v>
      </c>
      <c r="H4912" t="s">
        <v>811</v>
      </c>
      <c r="M4912" t="s">
        <v>744</v>
      </c>
      <c r="N4912" t="s">
        <v>796</v>
      </c>
      <c r="O4912">
        <v>0</v>
      </c>
      <c r="P4912" t="s">
        <v>797</v>
      </c>
      <c r="Q4912" t="s">
        <v>747</v>
      </c>
      <c r="R4912" t="s">
        <v>747</v>
      </c>
      <c r="S4912" s="71">
        <v>45427</v>
      </c>
      <c r="T4912" s="94">
        <v>0.29166666666666669</v>
      </c>
      <c r="U4912" s="71">
        <v>45427</v>
      </c>
      <c r="V4912" s="94">
        <v>0.34375</v>
      </c>
      <c r="W4912">
        <v>75</v>
      </c>
      <c r="X4912">
        <v>1.25</v>
      </c>
      <c r="AB4912" t="s">
        <v>798</v>
      </c>
      <c r="AC4912" t="s">
        <v>799</v>
      </c>
      <c r="AD4912">
        <v>129068</v>
      </c>
    </row>
    <row r="4913" spans="1:30" x14ac:dyDescent="0.25">
      <c r="A4913" t="s">
        <v>1615</v>
      </c>
      <c r="D4913" t="s">
        <v>266</v>
      </c>
      <c r="E4913" t="s">
        <v>1616</v>
      </c>
      <c r="F4913" t="s">
        <v>782</v>
      </c>
      <c r="H4913" t="s">
        <v>811</v>
      </c>
      <c r="M4913" t="s">
        <v>744</v>
      </c>
      <c r="N4913" t="s">
        <v>745</v>
      </c>
      <c r="O4913">
        <v>0</v>
      </c>
      <c r="P4913" t="s">
        <v>819</v>
      </c>
      <c r="Q4913" t="s">
        <v>86</v>
      </c>
      <c r="R4913" t="s">
        <v>86</v>
      </c>
      <c r="S4913" s="71">
        <v>45427</v>
      </c>
      <c r="T4913" s="94">
        <v>0.34375</v>
      </c>
      <c r="U4913" s="71">
        <v>45427</v>
      </c>
      <c r="V4913" s="94">
        <v>0.38541666666666669</v>
      </c>
      <c r="W4913">
        <v>60</v>
      </c>
      <c r="X4913">
        <v>1</v>
      </c>
      <c r="Y4913" t="s">
        <v>35</v>
      </c>
      <c r="AB4913" t="s">
        <v>841</v>
      </c>
      <c r="AC4913" t="s">
        <v>842</v>
      </c>
      <c r="AD4913">
        <v>95941</v>
      </c>
    </row>
    <row r="4914" spans="1:30" x14ac:dyDescent="0.25">
      <c r="A4914" t="s">
        <v>1615</v>
      </c>
      <c r="D4914" t="s">
        <v>266</v>
      </c>
      <c r="E4914" t="s">
        <v>1616</v>
      </c>
      <c r="F4914" t="s">
        <v>782</v>
      </c>
      <c r="H4914" t="s">
        <v>811</v>
      </c>
      <c r="M4914" t="s">
        <v>744</v>
      </c>
      <c r="N4914" t="s">
        <v>745</v>
      </c>
      <c r="O4914">
        <v>0</v>
      </c>
      <c r="P4914" t="s">
        <v>783</v>
      </c>
      <c r="Q4914" t="s">
        <v>86</v>
      </c>
      <c r="R4914" t="s">
        <v>86</v>
      </c>
      <c r="S4914" s="71">
        <v>45427</v>
      </c>
      <c r="T4914" s="94">
        <v>0.39583333333333331</v>
      </c>
      <c r="U4914" s="71">
        <v>45427</v>
      </c>
      <c r="V4914" s="94">
        <v>0.45833333333333331</v>
      </c>
      <c r="W4914">
        <v>90</v>
      </c>
      <c r="X4914">
        <v>1.5</v>
      </c>
      <c r="Y4914" t="s">
        <v>203</v>
      </c>
      <c r="AB4914" t="s">
        <v>1611</v>
      </c>
      <c r="AC4914" t="s">
        <v>1612</v>
      </c>
      <c r="AD4914">
        <v>124222</v>
      </c>
    </row>
    <row r="4915" spans="1:30" x14ac:dyDescent="0.25">
      <c r="A4915" t="s">
        <v>1615</v>
      </c>
      <c r="D4915" t="s">
        <v>266</v>
      </c>
      <c r="E4915" t="s">
        <v>1616</v>
      </c>
      <c r="F4915" t="s">
        <v>782</v>
      </c>
      <c r="H4915" t="s">
        <v>811</v>
      </c>
      <c r="M4915" t="s">
        <v>789</v>
      </c>
      <c r="N4915" t="s">
        <v>777</v>
      </c>
      <c r="P4915" t="s">
        <v>790</v>
      </c>
      <c r="S4915" s="71">
        <v>45427</v>
      </c>
      <c r="T4915" s="94">
        <v>0.39583333333333331</v>
      </c>
      <c r="U4915" s="71">
        <v>45427</v>
      </c>
      <c r="V4915" s="94">
        <v>0.45833333333333331</v>
      </c>
      <c r="W4915">
        <v>2.4500000000000002</v>
      </c>
      <c r="X4915">
        <v>4.0833332999999999E-2</v>
      </c>
      <c r="Y4915" t="s">
        <v>203</v>
      </c>
      <c r="AD4915">
        <v>124222</v>
      </c>
    </row>
    <row r="4916" spans="1:30" x14ac:dyDescent="0.25">
      <c r="A4916" t="s">
        <v>1615</v>
      </c>
      <c r="D4916" t="s">
        <v>266</v>
      </c>
      <c r="E4916" t="s">
        <v>1616</v>
      </c>
      <c r="F4916" t="s">
        <v>782</v>
      </c>
      <c r="H4916" t="s">
        <v>811</v>
      </c>
      <c r="M4916" t="s">
        <v>744</v>
      </c>
      <c r="N4916" t="s">
        <v>745</v>
      </c>
      <c r="O4916">
        <v>0</v>
      </c>
      <c r="P4916" t="s">
        <v>816</v>
      </c>
      <c r="Q4916" t="s">
        <v>86</v>
      </c>
      <c r="R4916" t="s">
        <v>86</v>
      </c>
      <c r="S4916" s="71">
        <v>45427</v>
      </c>
      <c r="T4916" s="94">
        <v>0.47916666666666669</v>
      </c>
      <c r="U4916" s="71">
        <v>45427</v>
      </c>
      <c r="V4916" s="94">
        <v>0.5625</v>
      </c>
      <c r="W4916">
        <v>120</v>
      </c>
      <c r="X4916">
        <v>2</v>
      </c>
      <c r="Y4916" t="s">
        <v>35</v>
      </c>
      <c r="AB4916" t="s">
        <v>1619</v>
      </c>
      <c r="AC4916" t="s">
        <v>1620</v>
      </c>
      <c r="AD4916">
        <v>96749</v>
      </c>
    </row>
    <row r="4917" spans="1:30" x14ac:dyDescent="0.25">
      <c r="A4917" t="s">
        <v>1615</v>
      </c>
      <c r="D4917" t="s">
        <v>266</v>
      </c>
      <c r="E4917" t="s">
        <v>1616</v>
      </c>
      <c r="F4917" t="s">
        <v>782</v>
      </c>
      <c r="H4917" t="s">
        <v>811</v>
      </c>
      <c r="M4917" t="s">
        <v>789</v>
      </c>
      <c r="N4917" t="s">
        <v>777</v>
      </c>
      <c r="P4917" t="s">
        <v>790</v>
      </c>
      <c r="S4917" s="71">
        <v>45427</v>
      </c>
      <c r="T4917" s="94">
        <v>0.47916666666666669</v>
      </c>
      <c r="U4917" s="71">
        <v>45427</v>
      </c>
      <c r="V4917" s="94">
        <v>0.5625</v>
      </c>
      <c r="W4917">
        <v>2.15</v>
      </c>
      <c r="X4917">
        <v>3.5833333000000002E-2</v>
      </c>
      <c r="Y4917" t="s">
        <v>35</v>
      </c>
      <c r="AD4917">
        <v>96749</v>
      </c>
    </row>
    <row r="4918" spans="1:30" x14ac:dyDescent="0.25">
      <c r="A4918" t="s">
        <v>1615</v>
      </c>
      <c r="D4918" t="s">
        <v>266</v>
      </c>
      <c r="E4918" t="s">
        <v>1616</v>
      </c>
      <c r="F4918" t="s">
        <v>782</v>
      </c>
      <c r="H4918" t="s">
        <v>811</v>
      </c>
      <c r="M4918" t="s">
        <v>744</v>
      </c>
      <c r="N4918" t="s">
        <v>745</v>
      </c>
      <c r="O4918">
        <v>0</v>
      </c>
      <c r="P4918" t="s">
        <v>819</v>
      </c>
      <c r="Q4918" t="s">
        <v>86</v>
      </c>
      <c r="R4918" t="s">
        <v>86</v>
      </c>
      <c r="S4918" s="71">
        <v>45427</v>
      </c>
      <c r="T4918" s="94">
        <v>0.58333333333333337</v>
      </c>
      <c r="U4918" s="71">
        <v>45427</v>
      </c>
      <c r="V4918" s="94">
        <v>0.70833333333333337</v>
      </c>
      <c r="W4918">
        <v>180</v>
      </c>
      <c r="X4918">
        <v>3</v>
      </c>
      <c r="Y4918" t="s">
        <v>35</v>
      </c>
      <c r="AB4918" t="s">
        <v>851</v>
      </c>
      <c r="AC4918" t="s">
        <v>852</v>
      </c>
      <c r="AD4918">
        <v>96661</v>
      </c>
    </row>
    <row r="4919" spans="1:30" x14ac:dyDescent="0.25">
      <c r="A4919" t="s">
        <v>1615</v>
      </c>
      <c r="D4919" t="s">
        <v>266</v>
      </c>
      <c r="E4919" t="s">
        <v>1616</v>
      </c>
      <c r="F4919" t="s">
        <v>782</v>
      </c>
      <c r="H4919" t="s">
        <v>811</v>
      </c>
      <c r="M4919" t="s">
        <v>776</v>
      </c>
      <c r="N4919" t="s">
        <v>777</v>
      </c>
      <c r="P4919" t="s">
        <v>788</v>
      </c>
      <c r="Q4919" t="s">
        <v>86</v>
      </c>
      <c r="R4919" t="s">
        <v>86</v>
      </c>
      <c r="S4919" s="71">
        <v>45427</v>
      </c>
      <c r="T4919" s="94">
        <v>0.58333333333333337</v>
      </c>
      <c r="U4919" s="71">
        <v>45427</v>
      </c>
      <c r="V4919" s="94">
        <v>0.70833333333333337</v>
      </c>
      <c r="W4919">
        <v>3</v>
      </c>
      <c r="X4919">
        <v>0.05</v>
      </c>
      <c r="Y4919" t="s">
        <v>35</v>
      </c>
      <c r="AB4919" t="s">
        <v>851</v>
      </c>
      <c r="AC4919" t="s">
        <v>852</v>
      </c>
      <c r="AD4919">
        <v>96661</v>
      </c>
    </row>
    <row r="4920" spans="1:30" x14ac:dyDescent="0.25">
      <c r="A4920" t="s">
        <v>1615</v>
      </c>
      <c r="D4920" t="s">
        <v>266</v>
      </c>
      <c r="E4920" t="s">
        <v>1616</v>
      </c>
      <c r="F4920" t="s">
        <v>782</v>
      </c>
      <c r="H4920" t="s">
        <v>811</v>
      </c>
      <c r="M4920" t="s">
        <v>789</v>
      </c>
      <c r="N4920" t="s">
        <v>777</v>
      </c>
      <c r="P4920" t="s">
        <v>790</v>
      </c>
      <c r="S4920" s="71">
        <v>45427</v>
      </c>
      <c r="T4920" s="94">
        <v>0.58333333333333337</v>
      </c>
      <c r="U4920" s="71">
        <v>45427</v>
      </c>
      <c r="V4920" s="94">
        <v>0.70833333333333337</v>
      </c>
      <c r="W4920">
        <v>10.96</v>
      </c>
      <c r="X4920">
        <v>0.182666667</v>
      </c>
      <c r="Y4920" t="s">
        <v>35</v>
      </c>
      <c r="AD4920">
        <v>96661</v>
      </c>
    </row>
    <row r="4921" spans="1:30" x14ac:dyDescent="0.25">
      <c r="A4921" t="s">
        <v>1596</v>
      </c>
      <c r="D4921" t="s">
        <v>268</v>
      </c>
      <c r="E4921" t="s">
        <v>1597</v>
      </c>
      <c r="F4921" t="s">
        <v>782</v>
      </c>
      <c r="H4921" t="s">
        <v>743</v>
      </c>
      <c r="M4921" t="s">
        <v>744</v>
      </c>
      <c r="N4921" t="s">
        <v>796</v>
      </c>
      <c r="O4921">
        <v>0</v>
      </c>
      <c r="P4921" t="s">
        <v>797</v>
      </c>
      <c r="Q4921" t="s">
        <v>747</v>
      </c>
      <c r="R4921" t="s">
        <v>747</v>
      </c>
      <c r="S4921" s="71">
        <v>45414</v>
      </c>
      <c r="T4921" s="94">
        <v>0.29166666666666669</v>
      </c>
      <c r="U4921" s="71">
        <v>45414</v>
      </c>
      <c r="V4921" s="94">
        <v>0.3125</v>
      </c>
      <c r="W4921">
        <v>30</v>
      </c>
      <c r="X4921">
        <v>0.5</v>
      </c>
      <c r="AB4921" t="s">
        <v>798</v>
      </c>
      <c r="AC4921" t="s">
        <v>799</v>
      </c>
      <c r="AD4921">
        <v>124465</v>
      </c>
    </row>
    <row r="4922" spans="1:30" x14ac:dyDescent="0.25">
      <c r="A4922" t="s">
        <v>1596</v>
      </c>
      <c r="D4922" t="s">
        <v>268</v>
      </c>
      <c r="E4922" t="s">
        <v>1597</v>
      </c>
      <c r="F4922" t="s">
        <v>782</v>
      </c>
      <c r="H4922" t="s">
        <v>743</v>
      </c>
      <c r="M4922" t="s">
        <v>744</v>
      </c>
      <c r="N4922" t="s">
        <v>745</v>
      </c>
      <c r="O4922">
        <v>0</v>
      </c>
      <c r="P4922" t="s">
        <v>750</v>
      </c>
      <c r="Q4922" t="s">
        <v>747</v>
      </c>
      <c r="R4922" t="s">
        <v>747</v>
      </c>
      <c r="S4922" s="71">
        <v>45414</v>
      </c>
      <c r="T4922" s="94">
        <v>0.3125</v>
      </c>
      <c r="U4922" s="71">
        <v>45414</v>
      </c>
      <c r="V4922" s="94">
        <v>0.35416666666666669</v>
      </c>
      <c r="W4922">
        <v>60</v>
      </c>
      <c r="X4922">
        <v>1</v>
      </c>
      <c r="AB4922" t="s">
        <v>751</v>
      </c>
      <c r="AC4922" t="s">
        <v>752</v>
      </c>
      <c r="AD4922">
        <v>124517</v>
      </c>
    </row>
    <row r="4923" spans="1:30" x14ac:dyDescent="0.25">
      <c r="A4923" t="s">
        <v>1596</v>
      </c>
      <c r="D4923" t="s">
        <v>268</v>
      </c>
      <c r="E4923" t="s">
        <v>1597</v>
      </c>
      <c r="F4923" t="s">
        <v>782</v>
      </c>
      <c r="H4923" t="s">
        <v>743</v>
      </c>
      <c r="M4923" t="s">
        <v>744</v>
      </c>
      <c r="N4923" t="s">
        <v>745</v>
      </c>
      <c r="O4923">
        <v>0</v>
      </c>
      <c r="P4923" t="s">
        <v>819</v>
      </c>
      <c r="Q4923" t="s">
        <v>86</v>
      </c>
      <c r="R4923" t="s">
        <v>86</v>
      </c>
      <c r="S4923" s="71">
        <v>45414</v>
      </c>
      <c r="T4923" s="94">
        <v>0.36458333333333331</v>
      </c>
      <c r="U4923" s="71">
        <v>45414</v>
      </c>
      <c r="V4923" s="94">
        <v>0.40625</v>
      </c>
      <c r="W4923">
        <v>60</v>
      </c>
      <c r="X4923">
        <v>1</v>
      </c>
      <c r="Y4923" t="s">
        <v>35</v>
      </c>
      <c r="AB4923" t="s">
        <v>1446</v>
      </c>
      <c r="AC4923" t="s">
        <v>1447</v>
      </c>
      <c r="AD4923">
        <v>115934</v>
      </c>
    </row>
    <row r="4924" spans="1:30" x14ac:dyDescent="0.25">
      <c r="A4924" t="s">
        <v>1596</v>
      </c>
      <c r="D4924" t="s">
        <v>268</v>
      </c>
      <c r="E4924" t="s">
        <v>1597</v>
      </c>
      <c r="F4924" t="s">
        <v>782</v>
      </c>
      <c r="H4924" t="s">
        <v>743</v>
      </c>
      <c r="M4924" t="s">
        <v>744</v>
      </c>
      <c r="N4924" t="s">
        <v>745</v>
      </c>
      <c r="O4924">
        <v>0</v>
      </c>
      <c r="P4924" t="s">
        <v>783</v>
      </c>
      <c r="Q4924" t="s">
        <v>86</v>
      </c>
      <c r="R4924" t="s">
        <v>86</v>
      </c>
      <c r="S4924" s="71">
        <v>45414</v>
      </c>
      <c r="T4924" s="94">
        <v>0.41666666666666669</v>
      </c>
      <c r="U4924" s="71">
        <v>45414</v>
      </c>
      <c r="V4924" s="94">
        <v>0.54166666666666663</v>
      </c>
      <c r="W4924">
        <v>180</v>
      </c>
      <c r="X4924">
        <v>3</v>
      </c>
      <c r="Y4924" t="s">
        <v>35</v>
      </c>
      <c r="AB4924" t="s">
        <v>1305</v>
      </c>
      <c r="AC4924" t="s">
        <v>1306</v>
      </c>
      <c r="AD4924">
        <v>110966</v>
      </c>
    </row>
    <row r="4925" spans="1:30" x14ac:dyDescent="0.25">
      <c r="A4925" t="s">
        <v>1596</v>
      </c>
      <c r="D4925" t="s">
        <v>268</v>
      </c>
      <c r="E4925" t="s">
        <v>1597</v>
      </c>
      <c r="F4925" t="s">
        <v>782</v>
      </c>
      <c r="H4925" t="s">
        <v>743</v>
      </c>
      <c r="M4925" t="s">
        <v>789</v>
      </c>
      <c r="N4925" t="s">
        <v>777</v>
      </c>
      <c r="P4925" t="s">
        <v>790</v>
      </c>
      <c r="S4925" s="71">
        <v>45414</v>
      </c>
      <c r="T4925" s="94">
        <v>0.41666666666666669</v>
      </c>
      <c r="U4925" s="71">
        <v>45414</v>
      </c>
      <c r="V4925" s="94">
        <v>0.54166666666666663</v>
      </c>
      <c r="W4925">
        <v>1.1000000000000001</v>
      </c>
      <c r="X4925">
        <v>1.8333333E-2</v>
      </c>
      <c r="Y4925" t="s">
        <v>35</v>
      </c>
      <c r="AD4925">
        <v>110966</v>
      </c>
    </row>
    <row r="4926" spans="1:30" x14ac:dyDescent="0.25">
      <c r="A4926" t="s">
        <v>1596</v>
      </c>
      <c r="D4926" t="s">
        <v>268</v>
      </c>
      <c r="E4926" t="s">
        <v>1597</v>
      </c>
      <c r="F4926" t="s">
        <v>782</v>
      </c>
      <c r="H4926" t="s">
        <v>743</v>
      </c>
      <c r="M4926" t="s">
        <v>744</v>
      </c>
      <c r="N4926" t="s">
        <v>745</v>
      </c>
      <c r="O4926">
        <v>0</v>
      </c>
      <c r="P4926" t="s">
        <v>819</v>
      </c>
      <c r="Q4926" t="s">
        <v>86</v>
      </c>
      <c r="R4926" t="s">
        <v>86</v>
      </c>
      <c r="S4926" s="71">
        <v>45414</v>
      </c>
      <c r="T4926" s="94">
        <v>0.5625</v>
      </c>
      <c r="U4926" s="71">
        <v>45414</v>
      </c>
      <c r="V4926" s="94">
        <v>0.64583333333333337</v>
      </c>
      <c r="W4926">
        <v>120</v>
      </c>
      <c r="X4926">
        <v>2</v>
      </c>
      <c r="Y4926" t="s">
        <v>35</v>
      </c>
      <c r="AB4926" t="s">
        <v>826</v>
      </c>
      <c r="AC4926" t="s">
        <v>827</v>
      </c>
      <c r="AD4926">
        <v>110873</v>
      </c>
    </row>
    <row r="4927" spans="1:30" x14ac:dyDescent="0.25">
      <c r="A4927" t="s">
        <v>1596</v>
      </c>
      <c r="D4927" t="s">
        <v>268</v>
      </c>
      <c r="E4927" t="s">
        <v>1597</v>
      </c>
      <c r="F4927" t="s">
        <v>782</v>
      </c>
      <c r="H4927" t="s">
        <v>743</v>
      </c>
      <c r="M4927" t="s">
        <v>776</v>
      </c>
      <c r="N4927" t="s">
        <v>777</v>
      </c>
      <c r="P4927" t="s">
        <v>788</v>
      </c>
      <c r="Q4927" t="s">
        <v>86</v>
      </c>
      <c r="R4927" t="s">
        <v>86</v>
      </c>
      <c r="S4927" s="71">
        <v>45414</v>
      </c>
      <c r="T4927" s="94">
        <v>0.5625</v>
      </c>
      <c r="U4927" s="71">
        <v>45414</v>
      </c>
      <c r="V4927" s="94">
        <v>0.64583333333333337</v>
      </c>
      <c r="W4927">
        <v>6</v>
      </c>
      <c r="X4927">
        <v>0.1</v>
      </c>
      <c r="Y4927" t="s">
        <v>35</v>
      </c>
      <c r="AB4927" t="s">
        <v>826</v>
      </c>
      <c r="AC4927" t="s">
        <v>827</v>
      </c>
      <c r="AD4927">
        <v>110873</v>
      </c>
    </row>
    <row r="4928" spans="1:30" x14ac:dyDescent="0.25">
      <c r="A4928" t="s">
        <v>1596</v>
      </c>
      <c r="D4928" t="s">
        <v>268</v>
      </c>
      <c r="E4928" t="s">
        <v>1597</v>
      </c>
      <c r="F4928" t="s">
        <v>782</v>
      </c>
      <c r="H4928" t="s">
        <v>743</v>
      </c>
      <c r="M4928" t="s">
        <v>789</v>
      </c>
      <c r="N4928" t="s">
        <v>777</v>
      </c>
      <c r="P4928" t="s">
        <v>790</v>
      </c>
      <c r="S4928" s="71">
        <v>45414</v>
      </c>
      <c r="T4928" s="94">
        <v>0.5625</v>
      </c>
      <c r="U4928" s="71">
        <v>45414</v>
      </c>
      <c r="V4928" s="94">
        <v>0.64583333333333337</v>
      </c>
      <c r="W4928">
        <v>2.34</v>
      </c>
      <c r="X4928">
        <v>3.9E-2</v>
      </c>
      <c r="Y4928" t="s">
        <v>35</v>
      </c>
      <c r="AD4928">
        <v>110873</v>
      </c>
    </row>
    <row r="4929" spans="1:30" x14ac:dyDescent="0.25">
      <c r="A4929" t="s">
        <v>1596</v>
      </c>
      <c r="D4929" t="s">
        <v>268</v>
      </c>
      <c r="E4929" t="s">
        <v>1597</v>
      </c>
      <c r="F4929" t="s">
        <v>782</v>
      </c>
      <c r="H4929" t="s">
        <v>743</v>
      </c>
      <c r="M4929" t="s">
        <v>744</v>
      </c>
      <c r="N4929" t="s">
        <v>745</v>
      </c>
      <c r="O4929">
        <v>0</v>
      </c>
      <c r="P4929" t="s">
        <v>746</v>
      </c>
      <c r="Q4929" t="s">
        <v>747</v>
      </c>
      <c r="R4929" t="s">
        <v>747</v>
      </c>
      <c r="S4929" s="71">
        <v>45414</v>
      </c>
      <c r="T4929" s="94">
        <v>0.66666666666666663</v>
      </c>
      <c r="U4929" s="71">
        <v>45414</v>
      </c>
      <c r="V4929" s="94">
        <v>0.70833333333333337</v>
      </c>
      <c r="W4929">
        <v>60</v>
      </c>
      <c r="X4929">
        <v>1</v>
      </c>
      <c r="AB4929" t="s">
        <v>1791</v>
      </c>
      <c r="AC4929" t="s">
        <v>1792</v>
      </c>
      <c r="AD4929">
        <v>120795</v>
      </c>
    </row>
    <row r="4930" spans="1:30" x14ac:dyDescent="0.25">
      <c r="A4930" t="s">
        <v>1596</v>
      </c>
      <c r="D4930" t="s">
        <v>268</v>
      </c>
      <c r="E4930" t="s">
        <v>1597</v>
      </c>
      <c r="F4930" t="s">
        <v>782</v>
      </c>
      <c r="H4930" t="s">
        <v>743</v>
      </c>
      <c r="M4930" t="s">
        <v>744</v>
      </c>
      <c r="N4930" t="s">
        <v>745</v>
      </c>
      <c r="O4930">
        <v>0</v>
      </c>
      <c r="P4930" t="s">
        <v>819</v>
      </c>
      <c r="Q4930" t="s">
        <v>86</v>
      </c>
      <c r="R4930" t="s">
        <v>86</v>
      </c>
      <c r="S4930" s="71">
        <v>45414</v>
      </c>
      <c r="T4930" s="94">
        <v>0.72916666666666663</v>
      </c>
      <c r="U4930" s="71">
        <v>45414</v>
      </c>
      <c r="V4930" s="94">
        <v>0.77083333333333337</v>
      </c>
      <c r="W4930">
        <v>60</v>
      </c>
      <c r="X4930">
        <v>1</v>
      </c>
      <c r="Y4930" t="s">
        <v>35</v>
      </c>
      <c r="AB4930" t="s">
        <v>968</v>
      </c>
      <c r="AC4930" t="s">
        <v>969</v>
      </c>
      <c r="AD4930">
        <v>108036</v>
      </c>
    </row>
    <row r="4931" spans="1:30" x14ac:dyDescent="0.25">
      <c r="A4931" t="s">
        <v>1596</v>
      </c>
      <c r="D4931" t="s">
        <v>268</v>
      </c>
      <c r="E4931" t="s">
        <v>1597</v>
      </c>
      <c r="F4931" t="s">
        <v>782</v>
      </c>
      <c r="H4931" t="s">
        <v>743</v>
      </c>
      <c r="M4931" t="s">
        <v>789</v>
      </c>
      <c r="N4931" t="s">
        <v>777</v>
      </c>
      <c r="P4931" t="s">
        <v>790</v>
      </c>
      <c r="S4931" s="71">
        <v>45414</v>
      </c>
      <c r="T4931" s="94">
        <v>0.72916666666666663</v>
      </c>
      <c r="U4931" s="71">
        <v>45414</v>
      </c>
      <c r="V4931" s="94">
        <v>0.77083333333333337</v>
      </c>
      <c r="W4931">
        <v>4.03</v>
      </c>
      <c r="X4931">
        <v>6.7166666999999999E-2</v>
      </c>
      <c r="Y4931" t="s">
        <v>35</v>
      </c>
      <c r="AD4931">
        <v>108036</v>
      </c>
    </row>
    <row r="4932" spans="1:30" x14ac:dyDescent="0.25">
      <c r="A4932" t="s">
        <v>1596</v>
      </c>
      <c r="D4932" t="s">
        <v>268</v>
      </c>
      <c r="E4932" t="s">
        <v>1597</v>
      </c>
      <c r="F4932" t="s">
        <v>782</v>
      </c>
      <c r="H4932" t="s">
        <v>743</v>
      </c>
      <c r="M4932" t="s">
        <v>744</v>
      </c>
      <c r="N4932" t="s">
        <v>796</v>
      </c>
      <c r="O4932">
        <v>0</v>
      </c>
      <c r="P4932" t="s">
        <v>797</v>
      </c>
      <c r="Q4932" t="s">
        <v>747</v>
      </c>
      <c r="R4932" t="s">
        <v>747</v>
      </c>
      <c r="S4932" s="71">
        <v>45414</v>
      </c>
      <c r="T4932" s="94">
        <v>0.77083333333333337</v>
      </c>
      <c r="U4932" s="71">
        <v>45414</v>
      </c>
      <c r="V4932" s="94">
        <v>0.83333333333333337</v>
      </c>
      <c r="W4932">
        <v>90</v>
      </c>
      <c r="X4932">
        <v>1.5</v>
      </c>
      <c r="AB4932" t="s">
        <v>798</v>
      </c>
      <c r="AC4932" t="s">
        <v>799</v>
      </c>
      <c r="AD4932">
        <v>124466</v>
      </c>
    </row>
    <row r="4933" spans="1:30" x14ac:dyDescent="0.25">
      <c r="A4933" t="s">
        <v>1596</v>
      </c>
      <c r="D4933" t="s">
        <v>268</v>
      </c>
      <c r="E4933" t="s">
        <v>1597</v>
      </c>
      <c r="F4933" t="s">
        <v>782</v>
      </c>
      <c r="H4933" t="s">
        <v>743</v>
      </c>
      <c r="M4933" t="s">
        <v>744</v>
      </c>
      <c r="N4933" t="s">
        <v>745</v>
      </c>
      <c r="O4933">
        <v>0</v>
      </c>
      <c r="P4933" t="s">
        <v>819</v>
      </c>
      <c r="Q4933" t="s">
        <v>86</v>
      </c>
      <c r="R4933" t="s">
        <v>86</v>
      </c>
      <c r="S4933" s="71">
        <v>45415</v>
      </c>
      <c r="T4933" s="94">
        <v>0.3125</v>
      </c>
      <c r="U4933" s="71">
        <v>45415</v>
      </c>
      <c r="V4933" s="94">
        <v>0.375</v>
      </c>
      <c r="W4933">
        <v>90</v>
      </c>
      <c r="X4933">
        <v>1.5</v>
      </c>
      <c r="Y4933" t="s">
        <v>35</v>
      </c>
      <c r="AB4933" t="s">
        <v>784</v>
      </c>
      <c r="AC4933" t="s">
        <v>785</v>
      </c>
      <c r="AD4933">
        <v>107981</v>
      </c>
    </row>
    <row r="4934" spans="1:30" x14ac:dyDescent="0.25">
      <c r="A4934" t="s">
        <v>1596</v>
      </c>
      <c r="D4934" t="s">
        <v>268</v>
      </c>
      <c r="E4934" t="s">
        <v>1597</v>
      </c>
      <c r="F4934" t="s">
        <v>782</v>
      </c>
      <c r="H4934" t="s">
        <v>743</v>
      </c>
      <c r="M4934" t="s">
        <v>744</v>
      </c>
      <c r="N4934" t="s">
        <v>745</v>
      </c>
      <c r="O4934">
        <v>0</v>
      </c>
      <c r="P4934" t="s">
        <v>819</v>
      </c>
      <c r="Q4934" t="s">
        <v>86</v>
      </c>
      <c r="R4934" t="s">
        <v>86</v>
      </c>
      <c r="S4934" s="71">
        <v>45415</v>
      </c>
      <c r="T4934" s="94">
        <v>0.39583333333333331</v>
      </c>
      <c r="U4934" s="71">
        <v>45415</v>
      </c>
      <c r="V4934" s="94">
        <v>0.47916666666666669</v>
      </c>
      <c r="W4934">
        <v>120</v>
      </c>
      <c r="X4934">
        <v>2</v>
      </c>
      <c r="Y4934" t="s">
        <v>35</v>
      </c>
      <c r="AB4934" t="s">
        <v>857</v>
      </c>
      <c r="AC4934" t="s">
        <v>858</v>
      </c>
      <c r="AD4934">
        <v>121068</v>
      </c>
    </row>
    <row r="4935" spans="1:30" x14ac:dyDescent="0.25">
      <c r="A4935" t="s">
        <v>1596</v>
      </c>
      <c r="D4935" t="s">
        <v>268</v>
      </c>
      <c r="E4935" t="s">
        <v>1597</v>
      </c>
      <c r="F4935" t="s">
        <v>782</v>
      </c>
      <c r="H4935" t="s">
        <v>743</v>
      </c>
      <c r="M4935" t="s">
        <v>789</v>
      </c>
      <c r="N4935" t="s">
        <v>777</v>
      </c>
      <c r="P4935" t="s">
        <v>790</v>
      </c>
      <c r="S4935" s="71">
        <v>45415</v>
      </c>
      <c r="T4935" s="94">
        <v>0.39583333333333331</v>
      </c>
      <c r="U4935" s="71">
        <v>45415</v>
      </c>
      <c r="V4935" s="94">
        <v>0.47916666666666669</v>
      </c>
      <c r="W4935">
        <v>2.6</v>
      </c>
      <c r="X4935">
        <v>4.3333333000000002E-2</v>
      </c>
      <c r="Y4935" t="s">
        <v>35</v>
      </c>
      <c r="AD4935">
        <v>121068</v>
      </c>
    </row>
    <row r="4936" spans="1:30" x14ac:dyDescent="0.25">
      <c r="A4936" t="s">
        <v>1596</v>
      </c>
      <c r="D4936" t="s">
        <v>268</v>
      </c>
      <c r="E4936" t="s">
        <v>1597</v>
      </c>
      <c r="F4936" t="s">
        <v>782</v>
      </c>
      <c r="H4936" t="s">
        <v>743</v>
      </c>
      <c r="M4936" t="s">
        <v>744</v>
      </c>
      <c r="N4936" t="s">
        <v>745</v>
      </c>
      <c r="O4936">
        <v>0</v>
      </c>
      <c r="P4936" t="s">
        <v>783</v>
      </c>
      <c r="Q4936" t="s">
        <v>86</v>
      </c>
      <c r="R4936" t="s">
        <v>86</v>
      </c>
      <c r="S4936" s="71">
        <v>45415</v>
      </c>
      <c r="T4936" s="94">
        <v>0.48958333333333331</v>
      </c>
      <c r="U4936" s="71">
        <v>45415</v>
      </c>
      <c r="V4936" s="94">
        <v>0.53125</v>
      </c>
      <c r="W4936">
        <v>60</v>
      </c>
      <c r="X4936">
        <v>1</v>
      </c>
      <c r="Y4936" t="s">
        <v>35</v>
      </c>
      <c r="AB4936" t="s">
        <v>826</v>
      </c>
      <c r="AC4936" t="s">
        <v>827</v>
      </c>
      <c r="AD4936">
        <v>110849</v>
      </c>
    </row>
    <row r="4937" spans="1:30" x14ac:dyDescent="0.25">
      <c r="A4937" t="s">
        <v>1596</v>
      </c>
      <c r="D4937" t="s">
        <v>268</v>
      </c>
      <c r="E4937" t="s">
        <v>1597</v>
      </c>
      <c r="F4937" t="s">
        <v>782</v>
      </c>
      <c r="H4937" t="s">
        <v>743</v>
      </c>
      <c r="M4937" t="s">
        <v>789</v>
      </c>
      <c r="N4937" t="s">
        <v>777</v>
      </c>
      <c r="P4937" t="s">
        <v>790</v>
      </c>
      <c r="S4937" s="71">
        <v>45415</v>
      </c>
      <c r="T4937" s="94">
        <v>0.48958333333333331</v>
      </c>
      <c r="U4937" s="71">
        <v>45415</v>
      </c>
      <c r="V4937" s="94">
        <v>0.53125</v>
      </c>
      <c r="W4937">
        <v>2.85</v>
      </c>
      <c r="X4937">
        <v>4.7500000000000001E-2</v>
      </c>
      <c r="Y4937" t="s">
        <v>35</v>
      </c>
      <c r="AD4937">
        <v>110849</v>
      </c>
    </row>
    <row r="4938" spans="1:30" x14ac:dyDescent="0.25">
      <c r="A4938" t="s">
        <v>1596</v>
      </c>
      <c r="D4938" t="s">
        <v>268</v>
      </c>
      <c r="E4938" t="s">
        <v>1597</v>
      </c>
      <c r="F4938" t="s">
        <v>782</v>
      </c>
      <c r="H4938" t="s">
        <v>743</v>
      </c>
      <c r="M4938" t="s">
        <v>744</v>
      </c>
      <c r="N4938" t="s">
        <v>745</v>
      </c>
      <c r="O4938">
        <v>0</v>
      </c>
      <c r="P4938" t="s">
        <v>816</v>
      </c>
      <c r="Q4938" t="s">
        <v>802</v>
      </c>
      <c r="R4938" t="s">
        <v>802</v>
      </c>
      <c r="S4938" s="71">
        <v>45415</v>
      </c>
      <c r="T4938" s="94">
        <v>0.55208333333333337</v>
      </c>
      <c r="U4938" s="71">
        <v>45415</v>
      </c>
      <c r="V4938" s="94">
        <v>0.67708333333333337</v>
      </c>
      <c r="W4938">
        <v>180</v>
      </c>
      <c r="X4938">
        <v>3</v>
      </c>
      <c r="Y4938" t="s">
        <v>35</v>
      </c>
      <c r="AB4938" t="s">
        <v>1307</v>
      </c>
      <c r="AC4938" t="s">
        <v>1308</v>
      </c>
      <c r="AD4938">
        <v>108092</v>
      </c>
    </row>
    <row r="4939" spans="1:30" x14ac:dyDescent="0.25">
      <c r="A4939" t="s">
        <v>1596</v>
      </c>
      <c r="D4939" t="s">
        <v>268</v>
      </c>
      <c r="E4939" t="s">
        <v>1597</v>
      </c>
      <c r="F4939" t="s">
        <v>782</v>
      </c>
      <c r="H4939" t="s">
        <v>743</v>
      </c>
      <c r="M4939" t="s">
        <v>789</v>
      </c>
      <c r="N4939" t="s">
        <v>777</v>
      </c>
      <c r="P4939" t="s">
        <v>790</v>
      </c>
      <c r="S4939" s="71">
        <v>45415</v>
      </c>
      <c r="T4939" s="94">
        <v>0.55208333333333337</v>
      </c>
      <c r="U4939" s="71">
        <v>45415</v>
      </c>
      <c r="V4939" s="94">
        <v>0.67708333333333337</v>
      </c>
      <c r="W4939">
        <v>2.16</v>
      </c>
      <c r="X4939">
        <v>3.5999999999999997E-2</v>
      </c>
      <c r="Y4939" t="s">
        <v>35</v>
      </c>
      <c r="AD4939">
        <v>108092</v>
      </c>
    </row>
    <row r="4940" spans="1:30" x14ac:dyDescent="0.25">
      <c r="A4940" t="s">
        <v>1596</v>
      </c>
      <c r="D4940" t="s">
        <v>268</v>
      </c>
      <c r="E4940" t="s">
        <v>1597</v>
      </c>
      <c r="F4940" t="s">
        <v>782</v>
      </c>
      <c r="H4940" t="s">
        <v>743</v>
      </c>
      <c r="M4940" t="s">
        <v>744</v>
      </c>
      <c r="N4940" t="s">
        <v>796</v>
      </c>
      <c r="O4940">
        <v>0</v>
      </c>
      <c r="P4940" t="s">
        <v>797</v>
      </c>
      <c r="Q4940" t="s">
        <v>747</v>
      </c>
      <c r="R4940" t="s">
        <v>747</v>
      </c>
      <c r="S4940" s="71">
        <v>45415</v>
      </c>
      <c r="T4940" s="94">
        <v>0.70833333333333337</v>
      </c>
      <c r="U4940" s="71">
        <v>45415</v>
      </c>
      <c r="V4940" s="94">
        <v>0.76041666666666663</v>
      </c>
      <c r="W4940">
        <v>75</v>
      </c>
      <c r="X4940">
        <v>1.25</v>
      </c>
      <c r="AB4940" t="s">
        <v>798</v>
      </c>
      <c r="AC4940" t="s">
        <v>799</v>
      </c>
      <c r="AD4940">
        <v>124759</v>
      </c>
    </row>
    <row r="4941" spans="1:30" x14ac:dyDescent="0.25">
      <c r="A4941" t="s">
        <v>1596</v>
      </c>
      <c r="D4941" t="s">
        <v>268</v>
      </c>
      <c r="E4941" t="s">
        <v>1597</v>
      </c>
      <c r="F4941" t="s">
        <v>782</v>
      </c>
      <c r="H4941" t="s">
        <v>743</v>
      </c>
      <c r="M4941" t="s">
        <v>744</v>
      </c>
      <c r="N4941" t="s">
        <v>745</v>
      </c>
      <c r="O4941">
        <v>0</v>
      </c>
      <c r="P4941" t="s">
        <v>819</v>
      </c>
      <c r="Q4941" t="s">
        <v>86</v>
      </c>
      <c r="R4941" t="s">
        <v>86</v>
      </c>
      <c r="S4941" s="71">
        <v>45418</v>
      </c>
      <c r="T4941" s="94">
        <v>0.3125</v>
      </c>
      <c r="U4941" s="71">
        <v>45418</v>
      </c>
      <c r="V4941" s="94">
        <v>0.35416666666666669</v>
      </c>
      <c r="W4941">
        <v>60</v>
      </c>
      <c r="X4941">
        <v>1</v>
      </c>
      <c r="Y4941" t="s">
        <v>35</v>
      </c>
      <c r="AB4941" t="s">
        <v>857</v>
      </c>
      <c r="AC4941" t="s">
        <v>858</v>
      </c>
      <c r="AD4941">
        <v>114259</v>
      </c>
    </row>
    <row r="4942" spans="1:30" x14ac:dyDescent="0.25">
      <c r="A4942" t="s">
        <v>1596</v>
      </c>
      <c r="D4942" t="s">
        <v>268</v>
      </c>
      <c r="E4942" t="s">
        <v>1597</v>
      </c>
      <c r="F4942" t="s">
        <v>782</v>
      </c>
      <c r="H4942" t="s">
        <v>743</v>
      </c>
      <c r="M4942" t="s">
        <v>744</v>
      </c>
      <c r="N4942" t="s">
        <v>745</v>
      </c>
      <c r="O4942">
        <v>0</v>
      </c>
      <c r="P4942" t="s">
        <v>819</v>
      </c>
      <c r="Q4942" t="s">
        <v>86</v>
      </c>
      <c r="R4942" t="s">
        <v>86</v>
      </c>
      <c r="S4942" s="71">
        <v>45418</v>
      </c>
      <c r="T4942" s="94">
        <v>0.375</v>
      </c>
      <c r="U4942" s="71">
        <v>45418</v>
      </c>
      <c r="V4942" s="94">
        <v>0.41666666666666669</v>
      </c>
      <c r="W4942">
        <v>60</v>
      </c>
      <c r="X4942">
        <v>1</v>
      </c>
      <c r="Y4942" t="s">
        <v>35</v>
      </c>
      <c r="AB4942" t="s">
        <v>1446</v>
      </c>
      <c r="AC4942" t="s">
        <v>1447</v>
      </c>
      <c r="AD4942">
        <v>115908</v>
      </c>
    </row>
    <row r="4943" spans="1:30" x14ac:dyDescent="0.25">
      <c r="A4943" t="s">
        <v>1596</v>
      </c>
      <c r="D4943" t="s">
        <v>268</v>
      </c>
      <c r="E4943" t="s">
        <v>1597</v>
      </c>
      <c r="F4943" t="s">
        <v>782</v>
      </c>
      <c r="H4943" t="s">
        <v>743</v>
      </c>
      <c r="M4943" t="s">
        <v>789</v>
      </c>
      <c r="N4943" t="s">
        <v>777</v>
      </c>
      <c r="P4943" t="s">
        <v>790</v>
      </c>
      <c r="S4943" s="71">
        <v>45418</v>
      </c>
      <c r="T4943" s="94">
        <v>0.375</v>
      </c>
      <c r="U4943" s="71">
        <v>45418</v>
      </c>
      <c r="V4943" s="94">
        <v>0.41666666666666669</v>
      </c>
      <c r="W4943">
        <v>0.87</v>
      </c>
      <c r="X4943">
        <v>1.4500000000000001E-2</v>
      </c>
      <c r="Y4943" t="s">
        <v>35</v>
      </c>
      <c r="AD4943">
        <v>115908</v>
      </c>
    </row>
    <row r="4944" spans="1:30" x14ac:dyDescent="0.25">
      <c r="A4944" t="s">
        <v>1596</v>
      </c>
      <c r="D4944" t="s">
        <v>268</v>
      </c>
      <c r="E4944" t="s">
        <v>1597</v>
      </c>
      <c r="F4944" t="s">
        <v>782</v>
      </c>
      <c r="H4944" t="s">
        <v>743</v>
      </c>
      <c r="M4944" t="s">
        <v>744</v>
      </c>
      <c r="N4944" t="s">
        <v>745</v>
      </c>
      <c r="O4944">
        <v>0</v>
      </c>
      <c r="P4944" t="s">
        <v>819</v>
      </c>
      <c r="Q4944" t="s">
        <v>86</v>
      </c>
      <c r="R4944" t="s">
        <v>86</v>
      </c>
      <c r="S4944" s="71">
        <v>45418</v>
      </c>
      <c r="T4944" s="94">
        <v>0.4375</v>
      </c>
      <c r="U4944" s="71">
        <v>45418</v>
      </c>
      <c r="V4944" s="94">
        <v>0.52083333333333337</v>
      </c>
      <c r="W4944">
        <v>120</v>
      </c>
      <c r="X4944">
        <v>2</v>
      </c>
      <c r="Y4944" t="s">
        <v>35</v>
      </c>
      <c r="AB4944" t="s">
        <v>826</v>
      </c>
      <c r="AC4944" t="s">
        <v>827</v>
      </c>
      <c r="AD4944">
        <v>110884</v>
      </c>
    </row>
    <row r="4945" spans="1:30" x14ac:dyDescent="0.25">
      <c r="A4945" t="s">
        <v>1596</v>
      </c>
      <c r="D4945" t="s">
        <v>268</v>
      </c>
      <c r="E4945" t="s">
        <v>1597</v>
      </c>
      <c r="F4945" t="s">
        <v>782</v>
      </c>
      <c r="H4945" t="s">
        <v>743</v>
      </c>
      <c r="M4945" t="s">
        <v>789</v>
      </c>
      <c r="N4945" t="s">
        <v>777</v>
      </c>
      <c r="P4945" t="s">
        <v>790</v>
      </c>
      <c r="S4945" s="71">
        <v>45418</v>
      </c>
      <c r="T4945" s="94">
        <v>0.4375</v>
      </c>
      <c r="U4945" s="71">
        <v>45418</v>
      </c>
      <c r="V4945" s="94">
        <v>0.52083333333333337</v>
      </c>
      <c r="W4945">
        <v>3.57</v>
      </c>
      <c r="X4945">
        <v>5.9499999999999997E-2</v>
      </c>
      <c r="Y4945" t="s">
        <v>35</v>
      </c>
      <c r="AD4945">
        <v>110884</v>
      </c>
    </row>
    <row r="4946" spans="1:30" x14ac:dyDescent="0.25">
      <c r="A4946" t="s">
        <v>1596</v>
      </c>
      <c r="D4946" t="s">
        <v>268</v>
      </c>
      <c r="E4946" t="s">
        <v>1597</v>
      </c>
      <c r="F4946" t="s">
        <v>782</v>
      </c>
      <c r="H4946" t="s">
        <v>743</v>
      </c>
      <c r="M4946" t="s">
        <v>744</v>
      </c>
      <c r="N4946" t="s">
        <v>745</v>
      </c>
      <c r="O4946">
        <v>0</v>
      </c>
      <c r="P4946" t="s">
        <v>783</v>
      </c>
      <c r="Q4946" t="s">
        <v>86</v>
      </c>
      <c r="R4946" t="s">
        <v>86</v>
      </c>
      <c r="S4946" s="71">
        <v>45418</v>
      </c>
      <c r="T4946" s="94">
        <v>0.54166666666666663</v>
      </c>
      <c r="U4946" s="71">
        <v>45418</v>
      </c>
      <c r="V4946" s="94">
        <v>0.625</v>
      </c>
      <c r="W4946">
        <v>120</v>
      </c>
      <c r="X4946">
        <v>2</v>
      </c>
      <c r="Y4946" t="s">
        <v>35</v>
      </c>
      <c r="AB4946" t="s">
        <v>1311</v>
      </c>
      <c r="AC4946" t="s">
        <v>1312</v>
      </c>
      <c r="AD4946">
        <v>110307</v>
      </c>
    </row>
    <row r="4947" spans="1:30" x14ac:dyDescent="0.25">
      <c r="A4947" t="s">
        <v>1596</v>
      </c>
      <c r="D4947" t="s">
        <v>268</v>
      </c>
      <c r="E4947" t="s">
        <v>1597</v>
      </c>
      <c r="F4947" t="s">
        <v>782</v>
      </c>
      <c r="H4947" t="s">
        <v>743</v>
      </c>
      <c r="M4947" t="s">
        <v>789</v>
      </c>
      <c r="N4947" t="s">
        <v>777</v>
      </c>
      <c r="P4947" t="s">
        <v>790</v>
      </c>
      <c r="S4947" s="71">
        <v>45418</v>
      </c>
      <c r="T4947" s="94">
        <v>0.54166666666666663</v>
      </c>
      <c r="U4947" s="71">
        <v>45418</v>
      </c>
      <c r="V4947" s="94">
        <v>0.625</v>
      </c>
      <c r="W4947">
        <v>10.08</v>
      </c>
      <c r="X4947">
        <v>0.16800000000000001</v>
      </c>
      <c r="Y4947" t="s">
        <v>35</v>
      </c>
      <c r="AD4947">
        <v>110307</v>
      </c>
    </row>
    <row r="4948" spans="1:30" x14ac:dyDescent="0.25">
      <c r="A4948" t="s">
        <v>1596</v>
      </c>
      <c r="D4948" t="s">
        <v>268</v>
      </c>
      <c r="E4948" t="s">
        <v>1597</v>
      </c>
      <c r="F4948" t="s">
        <v>782</v>
      </c>
      <c r="H4948" t="s">
        <v>743</v>
      </c>
      <c r="M4948" t="s">
        <v>744</v>
      </c>
      <c r="N4948" t="s">
        <v>745</v>
      </c>
      <c r="O4948">
        <v>0</v>
      </c>
      <c r="P4948" t="s">
        <v>819</v>
      </c>
      <c r="Q4948" t="s">
        <v>86</v>
      </c>
      <c r="R4948" t="s">
        <v>86</v>
      </c>
      <c r="S4948" s="71">
        <v>45418</v>
      </c>
      <c r="T4948" s="94">
        <v>0.64583333333333337</v>
      </c>
      <c r="U4948" s="71">
        <v>45418</v>
      </c>
      <c r="V4948" s="94">
        <v>0.6875</v>
      </c>
      <c r="W4948">
        <v>60</v>
      </c>
      <c r="X4948">
        <v>1</v>
      </c>
      <c r="Y4948" t="s">
        <v>35</v>
      </c>
      <c r="AB4948" t="s">
        <v>968</v>
      </c>
      <c r="AC4948" t="s">
        <v>969</v>
      </c>
      <c r="AD4948">
        <v>121115</v>
      </c>
    </row>
    <row r="4949" spans="1:30" x14ac:dyDescent="0.25">
      <c r="A4949" t="s">
        <v>1596</v>
      </c>
      <c r="D4949" t="s">
        <v>268</v>
      </c>
      <c r="E4949" t="s">
        <v>1597</v>
      </c>
      <c r="F4949" t="s">
        <v>782</v>
      </c>
      <c r="H4949" t="s">
        <v>743</v>
      </c>
      <c r="M4949" t="s">
        <v>789</v>
      </c>
      <c r="N4949" t="s">
        <v>777</v>
      </c>
      <c r="P4949" t="s">
        <v>790</v>
      </c>
      <c r="S4949" s="71">
        <v>45418</v>
      </c>
      <c r="T4949" s="94">
        <v>0.64583333333333337</v>
      </c>
      <c r="U4949" s="71">
        <v>45418</v>
      </c>
      <c r="V4949" s="94">
        <v>0.6875</v>
      </c>
      <c r="W4949">
        <v>6.42</v>
      </c>
      <c r="X4949">
        <v>0.107</v>
      </c>
      <c r="Y4949" t="s">
        <v>35</v>
      </c>
      <c r="AD4949">
        <v>121115</v>
      </c>
    </row>
    <row r="4950" spans="1:30" x14ac:dyDescent="0.25">
      <c r="A4950" t="s">
        <v>1596</v>
      </c>
      <c r="D4950" t="s">
        <v>268</v>
      </c>
      <c r="E4950" t="s">
        <v>1597</v>
      </c>
      <c r="F4950" t="s">
        <v>782</v>
      </c>
      <c r="H4950" t="s">
        <v>743</v>
      </c>
      <c r="M4950" t="s">
        <v>744</v>
      </c>
      <c r="N4950" t="s">
        <v>796</v>
      </c>
      <c r="O4950">
        <v>0</v>
      </c>
      <c r="P4950" t="s">
        <v>797</v>
      </c>
      <c r="Q4950" t="s">
        <v>747</v>
      </c>
      <c r="R4950" t="s">
        <v>747</v>
      </c>
      <c r="S4950" s="71">
        <v>45418</v>
      </c>
      <c r="T4950" s="94">
        <v>0.6875</v>
      </c>
      <c r="U4950" s="71">
        <v>45418</v>
      </c>
      <c r="V4950" s="94">
        <v>0.77083333333333337</v>
      </c>
      <c r="W4950">
        <v>120</v>
      </c>
      <c r="X4950">
        <v>2</v>
      </c>
      <c r="AB4950" t="s">
        <v>798</v>
      </c>
      <c r="AC4950" t="s">
        <v>799</v>
      </c>
      <c r="AD4950">
        <v>125872</v>
      </c>
    </row>
    <row r="4951" spans="1:30" x14ac:dyDescent="0.25">
      <c r="A4951" t="s">
        <v>1596</v>
      </c>
      <c r="D4951" t="s">
        <v>268</v>
      </c>
      <c r="E4951" t="s">
        <v>1597</v>
      </c>
      <c r="F4951" t="s">
        <v>782</v>
      </c>
      <c r="H4951" t="s">
        <v>743</v>
      </c>
      <c r="M4951" t="s">
        <v>744</v>
      </c>
      <c r="N4951" t="s">
        <v>745</v>
      </c>
      <c r="O4951">
        <v>0</v>
      </c>
      <c r="P4951" t="s">
        <v>819</v>
      </c>
      <c r="Q4951" t="s">
        <v>86</v>
      </c>
      <c r="R4951" t="s">
        <v>86</v>
      </c>
      <c r="S4951" s="71">
        <v>45421</v>
      </c>
      <c r="T4951" s="94">
        <v>0.32291666666666669</v>
      </c>
      <c r="U4951" s="71">
        <v>45421</v>
      </c>
      <c r="V4951" s="94">
        <v>0.40625</v>
      </c>
      <c r="W4951">
        <v>120</v>
      </c>
      <c r="X4951">
        <v>2</v>
      </c>
      <c r="Y4951" t="s">
        <v>35</v>
      </c>
      <c r="AB4951" t="s">
        <v>1446</v>
      </c>
      <c r="AC4951" t="s">
        <v>1447</v>
      </c>
      <c r="AD4951">
        <v>115917</v>
      </c>
    </row>
    <row r="4952" spans="1:30" x14ac:dyDescent="0.25">
      <c r="A4952" t="s">
        <v>1596</v>
      </c>
      <c r="D4952" t="s">
        <v>268</v>
      </c>
      <c r="E4952" t="s">
        <v>1597</v>
      </c>
      <c r="F4952" t="s">
        <v>782</v>
      </c>
      <c r="H4952" t="s">
        <v>743</v>
      </c>
      <c r="M4952" t="s">
        <v>744</v>
      </c>
      <c r="N4952" t="s">
        <v>745</v>
      </c>
      <c r="O4952">
        <v>0</v>
      </c>
      <c r="P4952" t="s">
        <v>783</v>
      </c>
      <c r="Q4952" t="s">
        <v>86</v>
      </c>
      <c r="R4952" t="s">
        <v>86</v>
      </c>
      <c r="S4952" s="71">
        <v>45421</v>
      </c>
      <c r="T4952" s="94">
        <v>0.41666666666666669</v>
      </c>
      <c r="U4952" s="71">
        <v>45421</v>
      </c>
      <c r="V4952" s="94">
        <v>0.54166666666666663</v>
      </c>
      <c r="W4952">
        <v>180</v>
      </c>
      <c r="X4952">
        <v>3</v>
      </c>
      <c r="Y4952" t="s">
        <v>35</v>
      </c>
      <c r="AB4952" t="s">
        <v>1305</v>
      </c>
      <c r="AC4952" t="s">
        <v>1306</v>
      </c>
      <c r="AD4952">
        <v>110967</v>
      </c>
    </row>
    <row r="4953" spans="1:30" x14ac:dyDescent="0.25">
      <c r="A4953" t="s">
        <v>1596</v>
      </c>
      <c r="D4953" t="s">
        <v>268</v>
      </c>
      <c r="E4953" t="s">
        <v>1597</v>
      </c>
      <c r="F4953" t="s">
        <v>782</v>
      </c>
      <c r="H4953" t="s">
        <v>743</v>
      </c>
      <c r="M4953" t="s">
        <v>789</v>
      </c>
      <c r="N4953" t="s">
        <v>777</v>
      </c>
      <c r="P4953" t="s">
        <v>790</v>
      </c>
      <c r="S4953" s="71">
        <v>45421</v>
      </c>
      <c r="T4953" s="94">
        <v>0.41666666666666669</v>
      </c>
      <c r="U4953" s="71">
        <v>45421</v>
      </c>
      <c r="V4953" s="94">
        <v>0.54166666666666663</v>
      </c>
      <c r="W4953">
        <v>1.1000000000000001</v>
      </c>
      <c r="X4953">
        <v>1.8333333E-2</v>
      </c>
      <c r="Y4953" t="s">
        <v>35</v>
      </c>
      <c r="AD4953">
        <v>110967</v>
      </c>
    </row>
    <row r="4954" spans="1:30" x14ac:dyDescent="0.25">
      <c r="A4954" t="s">
        <v>1596</v>
      </c>
      <c r="D4954" t="s">
        <v>268</v>
      </c>
      <c r="E4954" t="s">
        <v>1597</v>
      </c>
      <c r="F4954" t="s">
        <v>782</v>
      </c>
      <c r="H4954" t="s">
        <v>743</v>
      </c>
      <c r="M4954" t="s">
        <v>744</v>
      </c>
      <c r="N4954" t="s">
        <v>745</v>
      </c>
      <c r="O4954">
        <v>0</v>
      </c>
      <c r="P4954" t="s">
        <v>819</v>
      </c>
      <c r="Q4954" t="s">
        <v>86</v>
      </c>
      <c r="R4954" t="s">
        <v>86</v>
      </c>
      <c r="S4954" s="71">
        <v>45421</v>
      </c>
      <c r="T4954" s="94">
        <v>0.5625</v>
      </c>
      <c r="U4954" s="71">
        <v>45421</v>
      </c>
      <c r="V4954" s="94">
        <v>0.64583333333333337</v>
      </c>
      <c r="W4954">
        <v>120</v>
      </c>
      <c r="X4954">
        <v>2</v>
      </c>
      <c r="Y4954" t="s">
        <v>35</v>
      </c>
      <c r="AB4954" t="s">
        <v>826</v>
      </c>
      <c r="AC4954" t="s">
        <v>827</v>
      </c>
      <c r="AD4954">
        <v>110874</v>
      </c>
    </row>
    <row r="4955" spans="1:30" x14ac:dyDescent="0.25">
      <c r="A4955" t="s">
        <v>1596</v>
      </c>
      <c r="D4955" t="s">
        <v>268</v>
      </c>
      <c r="E4955" t="s">
        <v>1597</v>
      </c>
      <c r="F4955" t="s">
        <v>782</v>
      </c>
      <c r="H4955" t="s">
        <v>743</v>
      </c>
      <c r="M4955" t="s">
        <v>789</v>
      </c>
      <c r="N4955" t="s">
        <v>777</v>
      </c>
      <c r="P4955" t="s">
        <v>790</v>
      </c>
      <c r="S4955" s="71">
        <v>45421</v>
      </c>
      <c r="T4955" s="94">
        <v>0.5625</v>
      </c>
      <c r="U4955" s="71">
        <v>45421</v>
      </c>
      <c r="V4955" s="94">
        <v>0.64583333333333337</v>
      </c>
      <c r="W4955">
        <v>2.34</v>
      </c>
      <c r="X4955">
        <v>3.9E-2</v>
      </c>
      <c r="Y4955" t="s">
        <v>35</v>
      </c>
      <c r="AD4955">
        <v>110874</v>
      </c>
    </row>
    <row r="4956" spans="1:30" x14ac:dyDescent="0.25">
      <c r="A4956" t="s">
        <v>1596</v>
      </c>
      <c r="D4956" t="s">
        <v>268</v>
      </c>
      <c r="E4956" t="s">
        <v>1597</v>
      </c>
      <c r="F4956" t="s">
        <v>782</v>
      </c>
      <c r="H4956" t="s">
        <v>743</v>
      </c>
      <c r="M4956" t="s">
        <v>744</v>
      </c>
      <c r="N4956" t="s">
        <v>745</v>
      </c>
      <c r="O4956">
        <v>0</v>
      </c>
      <c r="P4956" t="s">
        <v>819</v>
      </c>
      <c r="Q4956" t="s">
        <v>86</v>
      </c>
      <c r="R4956" t="s">
        <v>86</v>
      </c>
      <c r="S4956" s="71">
        <v>45421</v>
      </c>
      <c r="T4956" s="94">
        <v>0.66666666666666663</v>
      </c>
      <c r="U4956" s="71">
        <v>45421</v>
      </c>
      <c r="V4956" s="94">
        <v>0.70833333333333337</v>
      </c>
      <c r="W4956">
        <v>60</v>
      </c>
      <c r="X4956">
        <v>1</v>
      </c>
      <c r="Y4956" t="s">
        <v>35</v>
      </c>
      <c r="AB4956" t="s">
        <v>968</v>
      </c>
      <c r="AC4956" t="s">
        <v>969</v>
      </c>
      <c r="AD4956">
        <v>108037</v>
      </c>
    </row>
    <row r="4957" spans="1:30" x14ac:dyDescent="0.25">
      <c r="A4957" t="s">
        <v>1596</v>
      </c>
      <c r="D4957" t="s">
        <v>268</v>
      </c>
      <c r="E4957" t="s">
        <v>1597</v>
      </c>
      <c r="F4957" t="s">
        <v>782</v>
      </c>
      <c r="H4957" t="s">
        <v>743</v>
      </c>
      <c r="M4957" t="s">
        <v>789</v>
      </c>
      <c r="N4957" t="s">
        <v>777</v>
      </c>
      <c r="P4957" t="s">
        <v>790</v>
      </c>
      <c r="S4957" s="71">
        <v>45421</v>
      </c>
      <c r="T4957" s="94">
        <v>0.66666666666666663</v>
      </c>
      <c r="U4957" s="71">
        <v>45421</v>
      </c>
      <c r="V4957" s="94">
        <v>0.70833333333333337</v>
      </c>
      <c r="W4957">
        <v>4.03</v>
      </c>
      <c r="X4957">
        <v>6.7166666999999999E-2</v>
      </c>
      <c r="Y4957" t="s">
        <v>35</v>
      </c>
      <c r="AD4957">
        <v>108037</v>
      </c>
    </row>
    <row r="4958" spans="1:30" x14ac:dyDescent="0.25">
      <c r="A4958" t="s">
        <v>1596</v>
      </c>
      <c r="D4958" t="s">
        <v>268</v>
      </c>
      <c r="E4958" t="s">
        <v>1597</v>
      </c>
      <c r="F4958" t="s">
        <v>782</v>
      </c>
      <c r="H4958" t="s">
        <v>743</v>
      </c>
      <c r="M4958" t="s">
        <v>744</v>
      </c>
      <c r="N4958" t="s">
        <v>796</v>
      </c>
      <c r="O4958">
        <v>0</v>
      </c>
      <c r="P4958" t="s">
        <v>797</v>
      </c>
      <c r="Q4958" t="s">
        <v>747</v>
      </c>
      <c r="R4958" t="s">
        <v>747</v>
      </c>
      <c r="S4958" s="71">
        <v>45421</v>
      </c>
      <c r="T4958" s="94">
        <v>0.70833333333333337</v>
      </c>
      <c r="U4958" s="71">
        <v>45421</v>
      </c>
      <c r="V4958" s="94">
        <v>0.76041666666666663</v>
      </c>
      <c r="W4958">
        <v>75</v>
      </c>
      <c r="X4958">
        <v>1.25</v>
      </c>
      <c r="AB4958" t="s">
        <v>798</v>
      </c>
      <c r="AC4958" t="s">
        <v>799</v>
      </c>
      <c r="AD4958">
        <v>127036</v>
      </c>
    </row>
    <row r="4959" spans="1:30" x14ac:dyDescent="0.25">
      <c r="A4959" t="s">
        <v>1596</v>
      </c>
      <c r="D4959" t="s">
        <v>268</v>
      </c>
      <c r="E4959" t="s">
        <v>1597</v>
      </c>
      <c r="F4959" t="s">
        <v>782</v>
      </c>
      <c r="H4959" t="s">
        <v>743</v>
      </c>
      <c r="M4959" t="s">
        <v>744</v>
      </c>
      <c r="N4959" t="s">
        <v>745</v>
      </c>
      <c r="O4959">
        <v>0</v>
      </c>
      <c r="P4959" t="s">
        <v>819</v>
      </c>
      <c r="Q4959" t="s">
        <v>86</v>
      </c>
      <c r="R4959" t="s">
        <v>86</v>
      </c>
      <c r="S4959" s="71">
        <v>45422</v>
      </c>
      <c r="T4959" s="94">
        <v>0.33333333333333331</v>
      </c>
      <c r="U4959" s="71">
        <v>45422</v>
      </c>
      <c r="V4959" s="94">
        <v>0.39583333333333331</v>
      </c>
      <c r="W4959">
        <v>90</v>
      </c>
      <c r="X4959">
        <v>1.5</v>
      </c>
      <c r="Y4959" t="s">
        <v>35</v>
      </c>
      <c r="AB4959" t="s">
        <v>784</v>
      </c>
      <c r="AC4959" t="s">
        <v>785</v>
      </c>
      <c r="AD4959">
        <v>107982</v>
      </c>
    </row>
    <row r="4960" spans="1:30" x14ac:dyDescent="0.25">
      <c r="A4960" t="s">
        <v>1596</v>
      </c>
      <c r="D4960" t="s">
        <v>268</v>
      </c>
      <c r="E4960" t="s">
        <v>1597</v>
      </c>
      <c r="F4960" t="s">
        <v>782</v>
      </c>
      <c r="H4960" t="s">
        <v>743</v>
      </c>
      <c r="M4960" t="s">
        <v>744</v>
      </c>
      <c r="N4960" t="s">
        <v>745</v>
      </c>
      <c r="O4960">
        <v>0</v>
      </c>
      <c r="P4960" t="s">
        <v>783</v>
      </c>
      <c r="Q4960" t="s">
        <v>86</v>
      </c>
      <c r="R4960" t="s">
        <v>86</v>
      </c>
      <c r="S4960" s="71">
        <v>45422</v>
      </c>
      <c r="T4960" s="94">
        <v>0.41666666666666669</v>
      </c>
      <c r="U4960" s="71">
        <v>45422</v>
      </c>
      <c r="V4960" s="94">
        <v>0.45833333333333331</v>
      </c>
      <c r="W4960">
        <v>60</v>
      </c>
      <c r="X4960">
        <v>1</v>
      </c>
      <c r="Y4960" t="s">
        <v>35</v>
      </c>
      <c r="AB4960" t="s">
        <v>826</v>
      </c>
      <c r="AC4960" t="s">
        <v>827</v>
      </c>
      <c r="AD4960">
        <v>110850</v>
      </c>
    </row>
    <row r="4961" spans="1:30" x14ac:dyDescent="0.25">
      <c r="A4961" t="s">
        <v>1596</v>
      </c>
      <c r="D4961" t="s">
        <v>268</v>
      </c>
      <c r="E4961" t="s">
        <v>1597</v>
      </c>
      <c r="F4961" t="s">
        <v>782</v>
      </c>
      <c r="H4961" t="s">
        <v>743</v>
      </c>
      <c r="M4961" t="s">
        <v>789</v>
      </c>
      <c r="N4961" t="s">
        <v>777</v>
      </c>
      <c r="P4961" t="s">
        <v>790</v>
      </c>
      <c r="S4961" s="71">
        <v>45422</v>
      </c>
      <c r="T4961" s="94">
        <v>0.41666666666666669</v>
      </c>
      <c r="U4961" s="71">
        <v>45422</v>
      </c>
      <c r="V4961" s="94">
        <v>0.45833333333333331</v>
      </c>
      <c r="W4961">
        <v>3.39</v>
      </c>
      <c r="X4961">
        <v>5.6500000000000002E-2</v>
      </c>
      <c r="Y4961" t="s">
        <v>35</v>
      </c>
      <c r="AD4961">
        <v>110850</v>
      </c>
    </row>
    <row r="4962" spans="1:30" x14ac:dyDescent="0.25">
      <c r="A4962" t="s">
        <v>1596</v>
      </c>
      <c r="D4962" t="s">
        <v>268</v>
      </c>
      <c r="E4962" t="s">
        <v>1597</v>
      </c>
      <c r="F4962" t="s">
        <v>782</v>
      </c>
      <c r="H4962" t="s">
        <v>743</v>
      </c>
      <c r="M4962" t="s">
        <v>744</v>
      </c>
      <c r="N4962" t="s">
        <v>745</v>
      </c>
      <c r="O4962">
        <v>0</v>
      </c>
      <c r="P4962" t="s">
        <v>783</v>
      </c>
      <c r="Q4962" t="s">
        <v>86</v>
      </c>
      <c r="R4962" t="s">
        <v>86</v>
      </c>
      <c r="S4962" s="71">
        <v>45422</v>
      </c>
      <c r="T4962" s="94">
        <v>0.47916666666666669</v>
      </c>
      <c r="U4962" s="71">
        <v>45422</v>
      </c>
      <c r="V4962" s="94">
        <v>0.52083333333333337</v>
      </c>
      <c r="W4962">
        <v>60</v>
      </c>
      <c r="X4962">
        <v>1</v>
      </c>
      <c r="Y4962" t="s">
        <v>35</v>
      </c>
      <c r="AB4962" t="s">
        <v>1234</v>
      </c>
      <c r="AC4962" t="s">
        <v>1235</v>
      </c>
      <c r="AD4962">
        <v>126465</v>
      </c>
    </row>
    <row r="4963" spans="1:30" x14ac:dyDescent="0.25">
      <c r="A4963" t="s">
        <v>1596</v>
      </c>
      <c r="D4963" t="s">
        <v>268</v>
      </c>
      <c r="E4963" t="s">
        <v>1597</v>
      </c>
      <c r="F4963" t="s">
        <v>782</v>
      </c>
      <c r="H4963" t="s">
        <v>743</v>
      </c>
      <c r="M4963" t="s">
        <v>789</v>
      </c>
      <c r="N4963" t="s">
        <v>777</v>
      </c>
      <c r="P4963" t="s">
        <v>790</v>
      </c>
      <c r="S4963" s="71">
        <v>45422</v>
      </c>
      <c r="T4963" s="94">
        <v>0.47916666666666669</v>
      </c>
      <c r="U4963" s="71">
        <v>45422</v>
      </c>
      <c r="V4963" s="94">
        <v>0.52083333333333337</v>
      </c>
      <c r="W4963">
        <v>5.0599999999999996</v>
      </c>
      <c r="X4963">
        <v>8.4333332999999996E-2</v>
      </c>
      <c r="Y4963" t="s">
        <v>35</v>
      </c>
      <c r="AD4963">
        <v>126465</v>
      </c>
    </row>
    <row r="4964" spans="1:30" x14ac:dyDescent="0.25">
      <c r="A4964" t="s">
        <v>1596</v>
      </c>
      <c r="D4964" t="s">
        <v>268</v>
      </c>
      <c r="E4964" t="s">
        <v>1597</v>
      </c>
      <c r="F4964" t="s">
        <v>782</v>
      </c>
      <c r="H4964" t="s">
        <v>743</v>
      </c>
      <c r="M4964" t="s">
        <v>744</v>
      </c>
      <c r="N4964" t="s">
        <v>745</v>
      </c>
      <c r="O4964">
        <v>0</v>
      </c>
      <c r="P4964" t="s">
        <v>783</v>
      </c>
      <c r="Q4964" t="s">
        <v>86</v>
      </c>
      <c r="R4964" t="s">
        <v>86</v>
      </c>
      <c r="S4964" s="71">
        <v>45422</v>
      </c>
      <c r="T4964" s="94">
        <v>0.54166666666666663</v>
      </c>
      <c r="U4964" s="71">
        <v>45422</v>
      </c>
      <c r="V4964" s="94">
        <v>0.625</v>
      </c>
      <c r="W4964">
        <v>120</v>
      </c>
      <c r="X4964">
        <v>2</v>
      </c>
      <c r="Y4964" t="s">
        <v>35</v>
      </c>
      <c r="AB4964" t="s">
        <v>874</v>
      </c>
      <c r="AC4964" t="s">
        <v>875</v>
      </c>
      <c r="AD4964">
        <v>127069</v>
      </c>
    </row>
    <row r="4965" spans="1:30" x14ac:dyDescent="0.25">
      <c r="A4965" t="s">
        <v>1596</v>
      </c>
      <c r="D4965" t="s">
        <v>268</v>
      </c>
      <c r="E4965" t="s">
        <v>1597</v>
      </c>
      <c r="F4965" t="s">
        <v>782</v>
      </c>
      <c r="H4965" t="s">
        <v>743</v>
      </c>
      <c r="M4965" t="s">
        <v>776</v>
      </c>
      <c r="N4965" t="s">
        <v>777</v>
      </c>
      <c r="P4965" t="s">
        <v>788</v>
      </c>
      <c r="Q4965" t="s">
        <v>86</v>
      </c>
      <c r="R4965" t="s">
        <v>86</v>
      </c>
      <c r="S4965" s="71">
        <v>45422</v>
      </c>
      <c r="T4965" s="94">
        <v>0.54166666666666663</v>
      </c>
      <c r="U4965" s="71">
        <v>45422</v>
      </c>
      <c r="V4965" s="94">
        <v>0.625</v>
      </c>
      <c r="W4965">
        <v>10</v>
      </c>
      <c r="X4965">
        <v>0.16666666699999999</v>
      </c>
      <c r="Y4965" t="s">
        <v>35</v>
      </c>
      <c r="AB4965" t="s">
        <v>874</v>
      </c>
      <c r="AC4965" t="s">
        <v>875</v>
      </c>
      <c r="AD4965">
        <v>127069</v>
      </c>
    </row>
    <row r="4966" spans="1:30" x14ac:dyDescent="0.25">
      <c r="A4966" t="s">
        <v>1596</v>
      </c>
      <c r="D4966" t="s">
        <v>268</v>
      </c>
      <c r="E4966" t="s">
        <v>1597</v>
      </c>
      <c r="F4966" t="s">
        <v>782</v>
      </c>
      <c r="H4966" t="s">
        <v>743</v>
      </c>
      <c r="M4966" t="s">
        <v>789</v>
      </c>
      <c r="N4966" t="s">
        <v>777</v>
      </c>
      <c r="P4966" t="s">
        <v>790</v>
      </c>
      <c r="S4966" s="71">
        <v>45422</v>
      </c>
      <c r="T4966" s="94">
        <v>0.54166666666666663</v>
      </c>
      <c r="U4966" s="71">
        <v>45422</v>
      </c>
      <c r="V4966" s="94">
        <v>0.625</v>
      </c>
      <c r="W4966">
        <v>79.77</v>
      </c>
      <c r="X4966">
        <v>1.3294999999999999</v>
      </c>
      <c r="Y4966" t="s">
        <v>35</v>
      </c>
      <c r="AD4966">
        <v>127069</v>
      </c>
    </row>
    <row r="4967" spans="1:30" x14ac:dyDescent="0.25">
      <c r="A4967" t="s">
        <v>1596</v>
      </c>
      <c r="D4967" t="s">
        <v>268</v>
      </c>
      <c r="E4967" t="s">
        <v>1597</v>
      </c>
      <c r="F4967" t="s">
        <v>782</v>
      </c>
      <c r="H4967" t="s">
        <v>743</v>
      </c>
      <c r="M4967" t="s">
        <v>744</v>
      </c>
      <c r="N4967" t="s">
        <v>796</v>
      </c>
      <c r="O4967">
        <v>0</v>
      </c>
      <c r="P4967" t="s">
        <v>797</v>
      </c>
      <c r="Q4967" t="s">
        <v>747</v>
      </c>
      <c r="R4967" t="s">
        <v>747</v>
      </c>
      <c r="S4967" s="71">
        <v>45422</v>
      </c>
      <c r="T4967" s="94">
        <v>0.66666666666666663</v>
      </c>
      <c r="U4967" s="71">
        <v>45422</v>
      </c>
      <c r="V4967" s="94">
        <v>0.72916666666666663</v>
      </c>
      <c r="W4967">
        <v>90</v>
      </c>
      <c r="X4967">
        <v>1.5</v>
      </c>
      <c r="AB4967" t="s">
        <v>798</v>
      </c>
      <c r="AC4967" t="s">
        <v>799</v>
      </c>
      <c r="AD4967">
        <v>127222</v>
      </c>
    </row>
    <row r="4968" spans="1:30" x14ac:dyDescent="0.25">
      <c r="A4968" t="s">
        <v>1596</v>
      </c>
      <c r="D4968" t="s">
        <v>268</v>
      </c>
      <c r="E4968" t="s">
        <v>1597</v>
      </c>
      <c r="F4968" t="s">
        <v>782</v>
      </c>
      <c r="H4968" t="s">
        <v>743</v>
      </c>
      <c r="M4968" t="s">
        <v>744</v>
      </c>
      <c r="N4968" t="s">
        <v>745</v>
      </c>
      <c r="O4968">
        <v>0</v>
      </c>
      <c r="P4968" t="s">
        <v>819</v>
      </c>
      <c r="Q4968" t="s">
        <v>86</v>
      </c>
      <c r="R4968" t="s">
        <v>86</v>
      </c>
      <c r="S4968" s="71">
        <v>45423</v>
      </c>
      <c r="T4968" s="94">
        <v>0.6875</v>
      </c>
      <c r="U4968" s="71">
        <v>45423</v>
      </c>
      <c r="V4968" s="94">
        <v>0.77083333333333337</v>
      </c>
      <c r="W4968">
        <v>120</v>
      </c>
      <c r="X4968">
        <v>2</v>
      </c>
      <c r="Y4968" t="s">
        <v>35</v>
      </c>
      <c r="AB4968" t="s">
        <v>1116</v>
      </c>
      <c r="AC4968" t="s">
        <v>1117</v>
      </c>
      <c r="AD4968">
        <v>118063</v>
      </c>
    </row>
    <row r="4969" spans="1:30" x14ac:dyDescent="0.25">
      <c r="A4969" t="s">
        <v>1596</v>
      </c>
      <c r="D4969" t="s">
        <v>268</v>
      </c>
      <c r="E4969" t="s">
        <v>1597</v>
      </c>
      <c r="F4969" t="s">
        <v>782</v>
      </c>
      <c r="H4969" t="s">
        <v>743</v>
      </c>
      <c r="M4969" t="s">
        <v>744</v>
      </c>
      <c r="N4969" t="s">
        <v>745</v>
      </c>
      <c r="O4969">
        <v>0</v>
      </c>
      <c r="P4969" t="s">
        <v>819</v>
      </c>
      <c r="Q4969" t="s">
        <v>86</v>
      </c>
      <c r="R4969" t="s">
        <v>86</v>
      </c>
      <c r="S4969" s="71">
        <v>45424</v>
      </c>
      <c r="T4969" s="94">
        <v>0.6875</v>
      </c>
      <c r="U4969" s="71">
        <v>45424</v>
      </c>
      <c r="V4969" s="94">
        <v>0.77083333333333337</v>
      </c>
      <c r="W4969">
        <v>120</v>
      </c>
      <c r="X4969">
        <v>2</v>
      </c>
      <c r="Y4969" t="s">
        <v>35</v>
      </c>
      <c r="AB4969" t="s">
        <v>1116</v>
      </c>
      <c r="AC4969" t="s">
        <v>1117</v>
      </c>
      <c r="AD4969">
        <v>118050</v>
      </c>
    </row>
    <row r="4970" spans="1:30" x14ac:dyDescent="0.25">
      <c r="A4970" t="s">
        <v>1621</v>
      </c>
      <c r="D4970" t="s">
        <v>277</v>
      </c>
      <c r="E4970" t="s">
        <v>1622</v>
      </c>
      <c r="F4970" t="s">
        <v>782</v>
      </c>
      <c r="H4970" t="s">
        <v>811</v>
      </c>
      <c r="M4970" t="s">
        <v>744</v>
      </c>
      <c r="N4970" t="s">
        <v>745</v>
      </c>
      <c r="O4970">
        <v>0</v>
      </c>
      <c r="P4970" t="s">
        <v>819</v>
      </c>
      <c r="Q4970" t="s">
        <v>86</v>
      </c>
      <c r="R4970" t="s">
        <v>86</v>
      </c>
      <c r="S4970" s="71">
        <v>45414</v>
      </c>
      <c r="T4970" s="94">
        <v>0.3125</v>
      </c>
      <c r="U4970" s="71">
        <v>45414</v>
      </c>
      <c r="V4970" s="94">
        <v>0.35416666666666669</v>
      </c>
      <c r="W4970">
        <v>60</v>
      </c>
      <c r="X4970">
        <v>1</v>
      </c>
      <c r="Y4970" t="s">
        <v>35</v>
      </c>
      <c r="AB4970" t="s">
        <v>784</v>
      </c>
      <c r="AC4970" t="s">
        <v>785</v>
      </c>
      <c r="AD4970">
        <v>108875</v>
      </c>
    </row>
    <row r="4971" spans="1:30" x14ac:dyDescent="0.25">
      <c r="A4971" t="s">
        <v>1621</v>
      </c>
      <c r="D4971" t="s">
        <v>277</v>
      </c>
      <c r="E4971" t="s">
        <v>1622</v>
      </c>
      <c r="F4971" t="s">
        <v>782</v>
      </c>
      <c r="H4971" t="s">
        <v>811</v>
      </c>
      <c r="M4971" t="s">
        <v>744</v>
      </c>
      <c r="N4971" t="s">
        <v>745</v>
      </c>
      <c r="O4971">
        <v>0</v>
      </c>
      <c r="P4971" t="s">
        <v>783</v>
      </c>
      <c r="Q4971" t="s">
        <v>86</v>
      </c>
      <c r="R4971" t="s">
        <v>86</v>
      </c>
      <c r="S4971" s="71">
        <v>45414</v>
      </c>
      <c r="T4971" s="94">
        <v>0.36458333333333331</v>
      </c>
      <c r="U4971" s="71">
        <v>45414</v>
      </c>
      <c r="V4971" s="94">
        <v>0.42708333333333331</v>
      </c>
      <c r="W4971">
        <v>90</v>
      </c>
      <c r="X4971">
        <v>1.5</v>
      </c>
      <c r="Y4971" t="s">
        <v>35</v>
      </c>
      <c r="AB4971" t="s">
        <v>996</v>
      </c>
      <c r="AC4971" t="s">
        <v>997</v>
      </c>
      <c r="AD4971">
        <v>92563</v>
      </c>
    </row>
    <row r="4972" spans="1:30" x14ac:dyDescent="0.25">
      <c r="A4972" t="s">
        <v>1621</v>
      </c>
      <c r="D4972" t="s">
        <v>277</v>
      </c>
      <c r="E4972" t="s">
        <v>1622</v>
      </c>
      <c r="F4972" t="s">
        <v>782</v>
      </c>
      <c r="H4972" t="s">
        <v>811</v>
      </c>
      <c r="M4972" t="s">
        <v>789</v>
      </c>
      <c r="N4972" t="s">
        <v>777</v>
      </c>
      <c r="P4972" t="s">
        <v>790</v>
      </c>
      <c r="S4972" s="71">
        <v>45414</v>
      </c>
      <c r="T4972" s="94">
        <v>0.36458333333333331</v>
      </c>
      <c r="U4972" s="71">
        <v>45414</v>
      </c>
      <c r="V4972" s="94">
        <v>0.42708333333333331</v>
      </c>
      <c r="W4972">
        <v>2.21</v>
      </c>
      <c r="X4972">
        <v>3.6833333000000003E-2</v>
      </c>
      <c r="Y4972" t="s">
        <v>35</v>
      </c>
      <c r="AD4972">
        <v>92563</v>
      </c>
    </row>
    <row r="4973" spans="1:30" x14ac:dyDescent="0.25">
      <c r="A4973" t="s">
        <v>1621</v>
      </c>
      <c r="D4973" t="s">
        <v>277</v>
      </c>
      <c r="E4973" t="s">
        <v>1622</v>
      </c>
      <c r="F4973" t="s">
        <v>782</v>
      </c>
      <c r="H4973" t="s">
        <v>811</v>
      </c>
      <c r="M4973" t="s">
        <v>744</v>
      </c>
      <c r="N4973" t="s">
        <v>745</v>
      </c>
      <c r="O4973">
        <v>0</v>
      </c>
      <c r="P4973" t="s">
        <v>791</v>
      </c>
      <c r="Q4973" t="s">
        <v>85</v>
      </c>
      <c r="R4973" t="s">
        <v>792</v>
      </c>
      <c r="S4973" s="71">
        <v>45414</v>
      </c>
      <c r="T4973" s="94">
        <v>0.44791666666666669</v>
      </c>
      <c r="U4973" s="71">
        <v>45414</v>
      </c>
      <c r="V4973" s="94">
        <v>0.60416666666666663</v>
      </c>
      <c r="W4973">
        <v>225</v>
      </c>
      <c r="X4973">
        <v>3.75</v>
      </c>
      <c r="Y4973" t="s">
        <v>34</v>
      </c>
      <c r="AB4973" t="s">
        <v>1623</v>
      </c>
      <c r="AC4973" t="s">
        <v>1624</v>
      </c>
      <c r="AD4973">
        <v>101810</v>
      </c>
    </row>
    <row r="4974" spans="1:30" x14ac:dyDescent="0.25">
      <c r="A4974" t="s">
        <v>1621</v>
      </c>
      <c r="D4974" t="s">
        <v>277</v>
      </c>
      <c r="E4974" t="s">
        <v>1622</v>
      </c>
      <c r="F4974" t="s">
        <v>782</v>
      </c>
      <c r="H4974" t="s">
        <v>811</v>
      </c>
      <c r="M4974" t="s">
        <v>776</v>
      </c>
      <c r="N4974" t="s">
        <v>777</v>
      </c>
      <c r="P4974" t="s">
        <v>795</v>
      </c>
      <c r="Q4974" t="s">
        <v>85</v>
      </c>
      <c r="R4974" t="s">
        <v>792</v>
      </c>
      <c r="S4974" s="71">
        <v>45414</v>
      </c>
      <c r="T4974" s="94">
        <v>0.44791666666666669</v>
      </c>
      <c r="U4974" s="71">
        <v>45414</v>
      </c>
      <c r="V4974" s="94">
        <v>0.60416666666666663</v>
      </c>
      <c r="W4974">
        <v>13.8</v>
      </c>
      <c r="X4974">
        <v>0.23</v>
      </c>
      <c r="Y4974" t="s">
        <v>34</v>
      </c>
      <c r="AB4974" t="s">
        <v>1623</v>
      </c>
      <c r="AC4974" t="s">
        <v>1624</v>
      </c>
      <c r="AD4974">
        <v>101810</v>
      </c>
    </row>
    <row r="4975" spans="1:30" x14ac:dyDescent="0.25">
      <c r="A4975" t="s">
        <v>1621</v>
      </c>
      <c r="D4975" t="s">
        <v>277</v>
      </c>
      <c r="E4975" t="s">
        <v>1622</v>
      </c>
      <c r="F4975" t="s">
        <v>782</v>
      </c>
      <c r="H4975" t="s">
        <v>811</v>
      </c>
      <c r="M4975" t="s">
        <v>789</v>
      </c>
      <c r="N4975" t="s">
        <v>777</v>
      </c>
      <c r="P4975" t="s">
        <v>790</v>
      </c>
      <c r="S4975" s="71">
        <v>45414</v>
      </c>
      <c r="T4975" s="94">
        <v>0.44791666666666669</v>
      </c>
      <c r="U4975" s="71">
        <v>45414</v>
      </c>
      <c r="V4975" s="94">
        <v>0.60416666666666663</v>
      </c>
      <c r="W4975">
        <v>4.62</v>
      </c>
      <c r="X4975">
        <v>7.6999999999999999E-2</v>
      </c>
      <c r="Y4975" t="s">
        <v>34</v>
      </c>
      <c r="AD4975">
        <v>101810</v>
      </c>
    </row>
    <row r="4976" spans="1:30" x14ac:dyDescent="0.25">
      <c r="A4976" t="s">
        <v>1621</v>
      </c>
      <c r="D4976" t="s">
        <v>277</v>
      </c>
      <c r="E4976" t="s">
        <v>1622</v>
      </c>
      <c r="F4976" t="s">
        <v>782</v>
      </c>
      <c r="H4976" t="s">
        <v>811</v>
      </c>
      <c r="M4976" t="s">
        <v>744</v>
      </c>
      <c r="N4976" t="s">
        <v>796</v>
      </c>
      <c r="O4976">
        <v>0</v>
      </c>
      <c r="P4976" t="s">
        <v>797</v>
      </c>
      <c r="Q4976" t="s">
        <v>747</v>
      </c>
      <c r="R4976" t="s">
        <v>747</v>
      </c>
      <c r="S4976" s="71">
        <v>45414</v>
      </c>
      <c r="T4976" s="94">
        <v>0.61458333333333337</v>
      </c>
      <c r="U4976" s="71">
        <v>45414</v>
      </c>
      <c r="V4976" s="94">
        <v>0.64583333333333337</v>
      </c>
      <c r="W4976">
        <v>45</v>
      </c>
      <c r="X4976">
        <v>0.75</v>
      </c>
      <c r="AB4976" t="s">
        <v>798</v>
      </c>
      <c r="AC4976" t="s">
        <v>799</v>
      </c>
      <c r="AD4976">
        <v>124210</v>
      </c>
    </row>
    <row r="4977" spans="1:30" x14ac:dyDescent="0.25">
      <c r="A4977" t="s">
        <v>1621</v>
      </c>
      <c r="D4977" t="s">
        <v>277</v>
      </c>
      <c r="E4977" t="s">
        <v>1622</v>
      </c>
      <c r="F4977" t="s">
        <v>782</v>
      </c>
      <c r="H4977" t="s">
        <v>811</v>
      </c>
      <c r="M4977" t="s">
        <v>744</v>
      </c>
      <c r="N4977" t="s">
        <v>745</v>
      </c>
      <c r="O4977">
        <v>0</v>
      </c>
      <c r="P4977" t="s">
        <v>783</v>
      </c>
      <c r="Q4977" t="s">
        <v>802</v>
      </c>
      <c r="R4977" t="s">
        <v>802</v>
      </c>
      <c r="S4977" s="71">
        <v>45415</v>
      </c>
      <c r="T4977" s="94">
        <v>0.32291666666666669</v>
      </c>
      <c r="U4977" s="71">
        <v>45415</v>
      </c>
      <c r="V4977" s="94">
        <v>0.36458333333333331</v>
      </c>
      <c r="W4977">
        <v>60</v>
      </c>
      <c r="X4977">
        <v>1</v>
      </c>
      <c r="Y4977" t="s">
        <v>34</v>
      </c>
      <c r="AB4977" t="s">
        <v>1025</v>
      </c>
      <c r="AC4977" t="s">
        <v>1026</v>
      </c>
      <c r="AD4977">
        <v>108647</v>
      </c>
    </row>
    <row r="4978" spans="1:30" x14ac:dyDescent="0.25">
      <c r="A4978" t="s">
        <v>1621</v>
      </c>
      <c r="D4978" t="s">
        <v>277</v>
      </c>
      <c r="E4978" t="s">
        <v>1622</v>
      </c>
      <c r="F4978" t="s">
        <v>782</v>
      </c>
      <c r="H4978" t="s">
        <v>811</v>
      </c>
      <c r="M4978" t="s">
        <v>744</v>
      </c>
      <c r="N4978" t="s">
        <v>745</v>
      </c>
      <c r="O4978">
        <v>0</v>
      </c>
      <c r="P4978" t="s">
        <v>783</v>
      </c>
      <c r="Q4978" t="s">
        <v>86</v>
      </c>
      <c r="R4978" t="s">
        <v>86</v>
      </c>
      <c r="S4978" s="71">
        <v>45415</v>
      </c>
      <c r="T4978" s="94">
        <v>0.47916666666666669</v>
      </c>
      <c r="U4978" s="71">
        <v>45415</v>
      </c>
      <c r="V4978" s="94">
        <v>0.64583333333333337</v>
      </c>
      <c r="W4978">
        <v>240</v>
      </c>
      <c r="X4978">
        <v>4</v>
      </c>
      <c r="Y4978" t="s">
        <v>35</v>
      </c>
      <c r="AB4978" t="s">
        <v>1225</v>
      </c>
      <c r="AC4978" t="s">
        <v>1226</v>
      </c>
      <c r="AD4978">
        <v>93525</v>
      </c>
    </row>
    <row r="4979" spans="1:30" x14ac:dyDescent="0.25">
      <c r="A4979" t="s">
        <v>1621</v>
      </c>
      <c r="D4979" t="s">
        <v>277</v>
      </c>
      <c r="E4979" t="s">
        <v>1622</v>
      </c>
      <c r="F4979" t="s">
        <v>782</v>
      </c>
      <c r="H4979" t="s">
        <v>811</v>
      </c>
      <c r="M4979" t="s">
        <v>776</v>
      </c>
      <c r="N4979" t="s">
        <v>777</v>
      </c>
      <c r="P4979" t="s">
        <v>788</v>
      </c>
      <c r="Q4979" t="s">
        <v>86</v>
      </c>
      <c r="R4979" t="s">
        <v>86</v>
      </c>
      <c r="S4979" s="71">
        <v>45415</v>
      </c>
      <c r="T4979" s="94">
        <v>0.47916666666666669</v>
      </c>
      <c r="U4979" s="71">
        <v>45415</v>
      </c>
      <c r="V4979" s="94">
        <v>0.64583333333333337</v>
      </c>
      <c r="W4979">
        <v>14.7</v>
      </c>
      <c r="X4979">
        <v>0.245</v>
      </c>
      <c r="Y4979" t="s">
        <v>35</v>
      </c>
      <c r="AB4979" t="s">
        <v>1225</v>
      </c>
      <c r="AC4979" t="s">
        <v>1226</v>
      </c>
      <c r="AD4979">
        <v>93525</v>
      </c>
    </row>
    <row r="4980" spans="1:30" x14ac:dyDescent="0.25">
      <c r="A4980" t="s">
        <v>1621</v>
      </c>
      <c r="D4980" t="s">
        <v>277</v>
      </c>
      <c r="E4980" t="s">
        <v>1622</v>
      </c>
      <c r="F4980" t="s">
        <v>782</v>
      </c>
      <c r="H4980" t="s">
        <v>811</v>
      </c>
      <c r="M4980" t="s">
        <v>789</v>
      </c>
      <c r="N4980" t="s">
        <v>777</v>
      </c>
      <c r="P4980" t="s">
        <v>790</v>
      </c>
      <c r="S4980" s="71">
        <v>45415</v>
      </c>
      <c r="T4980" s="94">
        <v>0.47916666666666669</v>
      </c>
      <c r="U4980" s="71">
        <v>45415</v>
      </c>
      <c r="V4980" s="94">
        <v>0.64583333333333337</v>
      </c>
      <c r="W4980">
        <v>2.96</v>
      </c>
      <c r="X4980">
        <v>4.9333333E-2</v>
      </c>
      <c r="Y4980" t="s">
        <v>35</v>
      </c>
      <c r="AD4980">
        <v>93525</v>
      </c>
    </row>
    <row r="4981" spans="1:30" x14ac:dyDescent="0.25">
      <c r="A4981" t="s">
        <v>1621</v>
      </c>
      <c r="D4981" t="s">
        <v>277</v>
      </c>
      <c r="E4981" t="s">
        <v>1622</v>
      </c>
      <c r="F4981" t="s">
        <v>782</v>
      </c>
      <c r="H4981" t="s">
        <v>811</v>
      </c>
      <c r="M4981" t="s">
        <v>744</v>
      </c>
      <c r="N4981" t="s">
        <v>796</v>
      </c>
      <c r="O4981">
        <v>0</v>
      </c>
      <c r="P4981" t="s">
        <v>797</v>
      </c>
      <c r="Q4981" t="s">
        <v>747</v>
      </c>
      <c r="R4981" t="s">
        <v>747</v>
      </c>
      <c r="S4981" s="71">
        <v>45415</v>
      </c>
      <c r="T4981" s="94">
        <v>0.64583333333333337</v>
      </c>
      <c r="U4981" s="71">
        <v>45415</v>
      </c>
      <c r="V4981" s="94">
        <v>0.65625</v>
      </c>
      <c r="W4981">
        <v>15</v>
      </c>
      <c r="X4981">
        <v>0.25</v>
      </c>
      <c r="AB4981" t="s">
        <v>798</v>
      </c>
      <c r="AC4981" t="s">
        <v>799</v>
      </c>
      <c r="AD4981">
        <v>124865</v>
      </c>
    </row>
    <row r="4982" spans="1:30" x14ac:dyDescent="0.25">
      <c r="A4982" t="s">
        <v>1621</v>
      </c>
      <c r="D4982" t="s">
        <v>277</v>
      </c>
      <c r="E4982" t="s">
        <v>1622</v>
      </c>
      <c r="F4982" t="s">
        <v>782</v>
      </c>
      <c r="H4982" t="s">
        <v>811</v>
      </c>
      <c r="M4982" t="s">
        <v>744</v>
      </c>
      <c r="N4982" t="s">
        <v>745</v>
      </c>
      <c r="O4982">
        <v>0</v>
      </c>
      <c r="P4982" t="s">
        <v>791</v>
      </c>
      <c r="Q4982" t="s">
        <v>85</v>
      </c>
      <c r="R4982" t="s">
        <v>792</v>
      </c>
      <c r="S4982" s="71">
        <v>45415</v>
      </c>
      <c r="T4982" s="94">
        <v>0.65625</v>
      </c>
      <c r="U4982" s="71">
        <v>45415</v>
      </c>
      <c r="V4982" s="94">
        <v>0.73958333333333337</v>
      </c>
      <c r="W4982">
        <v>120</v>
      </c>
      <c r="X4982">
        <v>2</v>
      </c>
      <c r="Y4982" t="s">
        <v>34</v>
      </c>
      <c r="AB4982" t="s">
        <v>1625</v>
      </c>
      <c r="AC4982" t="s">
        <v>1626</v>
      </c>
      <c r="AD4982">
        <v>94586</v>
      </c>
    </row>
    <row r="4983" spans="1:30" x14ac:dyDescent="0.25">
      <c r="A4983" t="s">
        <v>1621</v>
      </c>
      <c r="D4983" t="s">
        <v>277</v>
      </c>
      <c r="E4983" t="s">
        <v>1622</v>
      </c>
      <c r="F4983" t="s">
        <v>782</v>
      </c>
      <c r="H4983" t="s">
        <v>811</v>
      </c>
      <c r="M4983" t="s">
        <v>776</v>
      </c>
      <c r="N4983" t="s">
        <v>777</v>
      </c>
      <c r="P4983" t="s">
        <v>795</v>
      </c>
      <c r="Q4983" t="s">
        <v>85</v>
      </c>
      <c r="R4983" t="s">
        <v>792</v>
      </c>
      <c r="S4983" s="71">
        <v>45415</v>
      </c>
      <c r="T4983" s="94">
        <v>0.65625</v>
      </c>
      <c r="U4983" s="71">
        <v>45415</v>
      </c>
      <c r="V4983" s="94">
        <v>0.73958333333333337</v>
      </c>
      <c r="W4983">
        <v>5</v>
      </c>
      <c r="X4983">
        <v>8.3333332999999996E-2</v>
      </c>
      <c r="Y4983" t="s">
        <v>34</v>
      </c>
      <c r="AB4983" t="s">
        <v>1625</v>
      </c>
      <c r="AC4983" t="s">
        <v>1626</v>
      </c>
      <c r="AD4983">
        <v>94586</v>
      </c>
    </row>
    <row r="4984" spans="1:30" x14ac:dyDescent="0.25">
      <c r="A4984" t="s">
        <v>1621</v>
      </c>
      <c r="D4984" t="s">
        <v>277</v>
      </c>
      <c r="E4984" t="s">
        <v>1622</v>
      </c>
      <c r="F4984" t="s">
        <v>782</v>
      </c>
      <c r="H4984" t="s">
        <v>811</v>
      </c>
      <c r="M4984" t="s">
        <v>789</v>
      </c>
      <c r="N4984" t="s">
        <v>777</v>
      </c>
      <c r="P4984" t="s">
        <v>790</v>
      </c>
      <c r="S4984" s="71">
        <v>45415</v>
      </c>
      <c r="T4984" s="94">
        <v>0.65625</v>
      </c>
      <c r="U4984" s="71">
        <v>45415</v>
      </c>
      <c r="V4984" s="94">
        <v>0.73958333333333337</v>
      </c>
      <c r="W4984">
        <v>2.58</v>
      </c>
      <c r="X4984">
        <v>4.2999999999999997E-2</v>
      </c>
      <c r="Y4984" t="s">
        <v>34</v>
      </c>
      <c r="AD4984">
        <v>94586</v>
      </c>
    </row>
    <row r="4985" spans="1:30" x14ac:dyDescent="0.25">
      <c r="A4985" t="s">
        <v>1621</v>
      </c>
      <c r="D4985" t="s">
        <v>277</v>
      </c>
      <c r="E4985" t="s">
        <v>1622</v>
      </c>
      <c r="F4985" t="s">
        <v>782</v>
      </c>
      <c r="H4985" t="s">
        <v>811</v>
      </c>
      <c r="M4985" t="s">
        <v>744</v>
      </c>
      <c r="N4985" t="s">
        <v>796</v>
      </c>
      <c r="O4985">
        <v>0</v>
      </c>
      <c r="P4985" t="s">
        <v>797</v>
      </c>
      <c r="Q4985" t="s">
        <v>747</v>
      </c>
      <c r="R4985" t="s">
        <v>747</v>
      </c>
      <c r="S4985" s="71">
        <v>45418</v>
      </c>
      <c r="T4985" s="94">
        <v>0.32291666666666669</v>
      </c>
      <c r="U4985" s="71">
        <v>45418</v>
      </c>
      <c r="V4985" s="94">
        <v>0.33333333333333331</v>
      </c>
      <c r="W4985">
        <v>15</v>
      </c>
      <c r="X4985">
        <v>0.25</v>
      </c>
      <c r="AB4985" t="s">
        <v>798</v>
      </c>
      <c r="AC4985" t="s">
        <v>799</v>
      </c>
      <c r="AD4985">
        <v>125864</v>
      </c>
    </row>
    <row r="4986" spans="1:30" x14ac:dyDescent="0.25">
      <c r="A4986" t="s">
        <v>1621</v>
      </c>
      <c r="D4986" t="s">
        <v>277</v>
      </c>
      <c r="E4986" t="s">
        <v>1622</v>
      </c>
      <c r="F4986" t="s">
        <v>782</v>
      </c>
      <c r="H4986" t="s">
        <v>811</v>
      </c>
      <c r="M4986" t="s">
        <v>744</v>
      </c>
      <c r="N4986" t="s">
        <v>745</v>
      </c>
      <c r="O4986">
        <v>0</v>
      </c>
      <c r="P4986" t="s">
        <v>819</v>
      </c>
      <c r="Q4986" t="s">
        <v>86</v>
      </c>
      <c r="R4986" t="s">
        <v>86</v>
      </c>
      <c r="S4986" s="71">
        <v>45418</v>
      </c>
      <c r="T4986" s="94">
        <v>0.33333333333333331</v>
      </c>
      <c r="U4986" s="71">
        <v>45418</v>
      </c>
      <c r="V4986" s="94">
        <v>0.375</v>
      </c>
      <c r="W4986">
        <v>60</v>
      </c>
      <c r="X4986">
        <v>1</v>
      </c>
      <c r="Y4986" t="s">
        <v>35</v>
      </c>
      <c r="AB4986" t="s">
        <v>784</v>
      </c>
      <c r="AC4986" t="s">
        <v>785</v>
      </c>
      <c r="AD4986">
        <v>100913</v>
      </c>
    </row>
    <row r="4987" spans="1:30" x14ac:dyDescent="0.25">
      <c r="A4987" t="s">
        <v>1621</v>
      </c>
      <c r="D4987" t="s">
        <v>277</v>
      </c>
      <c r="E4987" t="s">
        <v>1622</v>
      </c>
      <c r="F4987" t="s">
        <v>782</v>
      </c>
      <c r="H4987" t="s">
        <v>811</v>
      </c>
      <c r="M4987" t="s">
        <v>744</v>
      </c>
      <c r="N4987" t="s">
        <v>745</v>
      </c>
      <c r="O4987">
        <v>0</v>
      </c>
      <c r="P4987" t="s">
        <v>783</v>
      </c>
      <c r="Q4987" t="s">
        <v>86</v>
      </c>
      <c r="R4987" t="s">
        <v>86</v>
      </c>
      <c r="S4987" s="71">
        <v>45418</v>
      </c>
      <c r="T4987" s="94">
        <v>0.375</v>
      </c>
      <c r="U4987" s="71">
        <v>45418</v>
      </c>
      <c r="V4987" s="94">
        <v>0.41666666666666669</v>
      </c>
      <c r="W4987">
        <v>60</v>
      </c>
      <c r="X4987">
        <v>1</v>
      </c>
      <c r="Y4987" t="s">
        <v>35</v>
      </c>
      <c r="AB4987" t="s">
        <v>784</v>
      </c>
      <c r="AC4987" t="s">
        <v>785</v>
      </c>
      <c r="AD4987">
        <v>100931</v>
      </c>
    </row>
    <row r="4988" spans="1:30" x14ac:dyDescent="0.25">
      <c r="A4988" t="s">
        <v>1621</v>
      </c>
      <c r="D4988" t="s">
        <v>277</v>
      </c>
      <c r="E4988" t="s">
        <v>1622</v>
      </c>
      <c r="F4988" t="s">
        <v>782</v>
      </c>
      <c r="H4988" t="s">
        <v>811</v>
      </c>
      <c r="M4988" t="s">
        <v>744</v>
      </c>
      <c r="N4988" t="s">
        <v>745</v>
      </c>
      <c r="O4988">
        <v>0</v>
      </c>
      <c r="P4988" t="s">
        <v>783</v>
      </c>
      <c r="Q4988" t="s">
        <v>86</v>
      </c>
      <c r="R4988" t="s">
        <v>86</v>
      </c>
      <c r="S4988" s="71">
        <v>45418</v>
      </c>
      <c r="T4988" s="94">
        <v>0.45833333333333331</v>
      </c>
      <c r="U4988" s="71">
        <v>45418</v>
      </c>
      <c r="V4988" s="94">
        <v>0.5625</v>
      </c>
      <c r="W4988">
        <v>150</v>
      </c>
      <c r="X4988">
        <v>2.5</v>
      </c>
      <c r="Y4988" t="s">
        <v>35</v>
      </c>
      <c r="AB4988" t="s">
        <v>1418</v>
      </c>
      <c r="AC4988" t="s">
        <v>1419</v>
      </c>
      <c r="AD4988">
        <v>103287</v>
      </c>
    </row>
    <row r="4989" spans="1:30" x14ac:dyDescent="0.25">
      <c r="A4989" t="s">
        <v>1621</v>
      </c>
      <c r="D4989" t="s">
        <v>277</v>
      </c>
      <c r="E4989" t="s">
        <v>1622</v>
      </c>
      <c r="F4989" t="s">
        <v>782</v>
      </c>
      <c r="H4989" t="s">
        <v>811</v>
      </c>
      <c r="M4989" t="s">
        <v>789</v>
      </c>
      <c r="N4989" t="s">
        <v>777</v>
      </c>
      <c r="P4989" t="s">
        <v>790</v>
      </c>
      <c r="S4989" s="71">
        <v>45418</v>
      </c>
      <c r="T4989" s="94">
        <v>0.45833333333333331</v>
      </c>
      <c r="U4989" s="71">
        <v>45418</v>
      </c>
      <c r="V4989" s="94">
        <v>0.5625</v>
      </c>
      <c r="W4989">
        <v>4.9000000000000004</v>
      </c>
      <c r="X4989">
        <v>8.1666666999999998E-2</v>
      </c>
      <c r="Y4989" t="s">
        <v>35</v>
      </c>
      <c r="AD4989">
        <v>103287</v>
      </c>
    </row>
    <row r="4990" spans="1:30" x14ac:dyDescent="0.25">
      <c r="A4990" t="s">
        <v>1621</v>
      </c>
      <c r="D4990" t="s">
        <v>277</v>
      </c>
      <c r="E4990" t="s">
        <v>1622</v>
      </c>
      <c r="F4990" t="s">
        <v>782</v>
      </c>
      <c r="H4990" t="s">
        <v>811</v>
      </c>
      <c r="M4990" t="s">
        <v>744</v>
      </c>
      <c r="N4990" t="s">
        <v>745</v>
      </c>
      <c r="O4990">
        <v>0</v>
      </c>
      <c r="P4990" t="s">
        <v>783</v>
      </c>
      <c r="Q4990" t="s">
        <v>86</v>
      </c>
      <c r="R4990" t="s">
        <v>86</v>
      </c>
      <c r="S4990" s="71">
        <v>45418</v>
      </c>
      <c r="T4990" s="94">
        <v>0.57291666666666663</v>
      </c>
      <c r="U4990" s="71">
        <v>45418</v>
      </c>
      <c r="V4990" s="94">
        <v>0.65625</v>
      </c>
      <c r="W4990">
        <v>120</v>
      </c>
      <c r="X4990">
        <v>2</v>
      </c>
      <c r="Y4990" t="s">
        <v>35</v>
      </c>
      <c r="AB4990" t="s">
        <v>1627</v>
      </c>
      <c r="AC4990" t="s">
        <v>1628</v>
      </c>
      <c r="AD4990">
        <v>118671</v>
      </c>
    </row>
    <row r="4991" spans="1:30" x14ac:dyDescent="0.25">
      <c r="A4991" t="s">
        <v>1621</v>
      </c>
      <c r="D4991" t="s">
        <v>277</v>
      </c>
      <c r="E4991" t="s">
        <v>1622</v>
      </c>
      <c r="F4991" t="s">
        <v>782</v>
      </c>
      <c r="H4991" t="s">
        <v>811</v>
      </c>
      <c r="M4991" t="s">
        <v>776</v>
      </c>
      <c r="N4991" t="s">
        <v>777</v>
      </c>
      <c r="P4991" t="s">
        <v>788</v>
      </c>
      <c r="Q4991" t="s">
        <v>86</v>
      </c>
      <c r="R4991" t="s">
        <v>86</v>
      </c>
      <c r="S4991" s="71">
        <v>45418</v>
      </c>
      <c r="T4991" s="94">
        <v>0.57291666666666663</v>
      </c>
      <c r="U4991" s="71">
        <v>45418</v>
      </c>
      <c r="V4991" s="94">
        <v>0.65625</v>
      </c>
      <c r="W4991">
        <v>2.2999999999999998</v>
      </c>
      <c r="X4991">
        <v>3.8333332999999997E-2</v>
      </c>
      <c r="Y4991" t="s">
        <v>35</v>
      </c>
      <c r="AB4991" t="s">
        <v>1627</v>
      </c>
      <c r="AC4991" t="s">
        <v>1628</v>
      </c>
      <c r="AD4991">
        <v>118671</v>
      </c>
    </row>
    <row r="4992" spans="1:30" x14ac:dyDescent="0.25">
      <c r="A4992" t="s">
        <v>1621</v>
      </c>
      <c r="D4992" t="s">
        <v>277</v>
      </c>
      <c r="E4992" t="s">
        <v>1622</v>
      </c>
      <c r="F4992" t="s">
        <v>782</v>
      </c>
      <c r="H4992" t="s">
        <v>811</v>
      </c>
      <c r="M4992" t="s">
        <v>789</v>
      </c>
      <c r="N4992" t="s">
        <v>777</v>
      </c>
      <c r="P4992" t="s">
        <v>790</v>
      </c>
      <c r="S4992" s="71">
        <v>45418</v>
      </c>
      <c r="T4992" s="94">
        <v>0.57291666666666663</v>
      </c>
      <c r="U4992" s="71">
        <v>45418</v>
      </c>
      <c r="V4992" s="94">
        <v>0.65625</v>
      </c>
      <c r="W4992">
        <v>5.59</v>
      </c>
      <c r="X4992">
        <v>9.3166666999999995E-2</v>
      </c>
      <c r="Y4992" t="s">
        <v>35</v>
      </c>
      <c r="AD4992">
        <v>118671</v>
      </c>
    </row>
    <row r="4993" spans="1:30" x14ac:dyDescent="0.25">
      <c r="A4993" t="s">
        <v>1621</v>
      </c>
      <c r="D4993" t="s">
        <v>277</v>
      </c>
      <c r="E4993" t="s">
        <v>1622</v>
      </c>
      <c r="F4993" t="s">
        <v>782</v>
      </c>
      <c r="H4993" t="s">
        <v>811</v>
      </c>
      <c r="M4993" t="s">
        <v>744</v>
      </c>
      <c r="N4993" t="s">
        <v>745</v>
      </c>
      <c r="O4993">
        <v>0</v>
      </c>
      <c r="P4993" t="s">
        <v>819</v>
      </c>
      <c r="Q4993" t="s">
        <v>86</v>
      </c>
      <c r="R4993" t="s">
        <v>86</v>
      </c>
      <c r="S4993" s="71">
        <v>45419</v>
      </c>
      <c r="T4993" s="94">
        <v>0.42708333333333331</v>
      </c>
      <c r="U4993" s="71">
        <v>45419</v>
      </c>
      <c r="V4993" s="94">
        <v>0.46875</v>
      </c>
      <c r="W4993">
        <v>60</v>
      </c>
      <c r="X4993">
        <v>1</v>
      </c>
      <c r="Y4993" t="s">
        <v>35</v>
      </c>
      <c r="AB4993" t="s">
        <v>1116</v>
      </c>
      <c r="AC4993" t="s">
        <v>1117</v>
      </c>
      <c r="AD4993">
        <v>126214</v>
      </c>
    </row>
    <row r="4994" spans="1:30" x14ac:dyDescent="0.25">
      <c r="A4994" t="s">
        <v>1621</v>
      </c>
      <c r="D4994" t="s">
        <v>277</v>
      </c>
      <c r="E4994" t="s">
        <v>1622</v>
      </c>
      <c r="F4994" t="s">
        <v>782</v>
      </c>
      <c r="H4994" t="s">
        <v>811</v>
      </c>
      <c r="M4994" t="s">
        <v>744</v>
      </c>
      <c r="N4994" t="s">
        <v>745</v>
      </c>
      <c r="O4994">
        <v>0</v>
      </c>
      <c r="P4994" t="s">
        <v>783</v>
      </c>
      <c r="Q4994" t="s">
        <v>86</v>
      </c>
      <c r="R4994" t="s">
        <v>86</v>
      </c>
      <c r="S4994" s="71">
        <v>45419</v>
      </c>
      <c r="T4994" s="94">
        <v>0.47916666666666669</v>
      </c>
      <c r="U4994" s="71">
        <v>45419</v>
      </c>
      <c r="V4994" s="94">
        <v>0.5625</v>
      </c>
      <c r="W4994">
        <v>120</v>
      </c>
      <c r="X4994">
        <v>2</v>
      </c>
      <c r="Y4994" t="s">
        <v>35</v>
      </c>
      <c r="AB4994" t="s">
        <v>1629</v>
      </c>
      <c r="AC4994" t="s">
        <v>1630</v>
      </c>
      <c r="AD4994">
        <v>110815</v>
      </c>
    </row>
    <row r="4995" spans="1:30" x14ac:dyDescent="0.25">
      <c r="A4995" t="s">
        <v>1621</v>
      </c>
      <c r="D4995" t="s">
        <v>277</v>
      </c>
      <c r="E4995" t="s">
        <v>1622</v>
      </c>
      <c r="F4995" t="s">
        <v>782</v>
      </c>
      <c r="H4995" t="s">
        <v>811</v>
      </c>
      <c r="M4995" t="s">
        <v>776</v>
      </c>
      <c r="N4995" t="s">
        <v>777</v>
      </c>
      <c r="P4995" t="s">
        <v>788</v>
      </c>
      <c r="Q4995" t="s">
        <v>86</v>
      </c>
      <c r="R4995" t="s">
        <v>86</v>
      </c>
      <c r="S4995" s="71">
        <v>45419</v>
      </c>
      <c r="T4995" s="94">
        <v>0.47916666666666669</v>
      </c>
      <c r="U4995" s="71">
        <v>45419</v>
      </c>
      <c r="V4995" s="94">
        <v>0.5625</v>
      </c>
      <c r="W4995">
        <v>4.5</v>
      </c>
      <c r="X4995">
        <v>7.4999999999999997E-2</v>
      </c>
      <c r="Y4995" t="s">
        <v>35</v>
      </c>
      <c r="AB4995" t="s">
        <v>1629</v>
      </c>
      <c r="AC4995" t="s">
        <v>1630</v>
      </c>
      <c r="AD4995">
        <v>110815</v>
      </c>
    </row>
    <row r="4996" spans="1:30" x14ac:dyDescent="0.25">
      <c r="A4996" t="s">
        <v>1621</v>
      </c>
      <c r="D4996" t="s">
        <v>277</v>
      </c>
      <c r="E4996" t="s">
        <v>1622</v>
      </c>
      <c r="F4996" t="s">
        <v>782</v>
      </c>
      <c r="H4996" t="s">
        <v>811</v>
      </c>
      <c r="M4996" t="s">
        <v>789</v>
      </c>
      <c r="N4996" t="s">
        <v>777</v>
      </c>
      <c r="P4996" t="s">
        <v>790</v>
      </c>
      <c r="S4996" s="71">
        <v>45419</v>
      </c>
      <c r="T4996" s="94">
        <v>0.47916666666666669</v>
      </c>
      <c r="U4996" s="71">
        <v>45419</v>
      </c>
      <c r="V4996" s="94">
        <v>0.5625</v>
      </c>
      <c r="W4996">
        <v>2.91</v>
      </c>
      <c r="X4996">
        <v>4.8500000000000001E-2</v>
      </c>
      <c r="Y4996" t="s">
        <v>35</v>
      </c>
      <c r="AD4996">
        <v>110815</v>
      </c>
    </row>
    <row r="4997" spans="1:30" x14ac:dyDescent="0.25">
      <c r="A4997" t="s">
        <v>1621</v>
      </c>
      <c r="D4997" t="s">
        <v>277</v>
      </c>
      <c r="E4997" t="s">
        <v>1622</v>
      </c>
      <c r="F4997" t="s">
        <v>782</v>
      </c>
      <c r="H4997" t="s">
        <v>811</v>
      </c>
      <c r="M4997" t="s">
        <v>744</v>
      </c>
      <c r="N4997" t="s">
        <v>745</v>
      </c>
      <c r="O4997">
        <v>0</v>
      </c>
      <c r="P4997" t="s">
        <v>783</v>
      </c>
      <c r="Q4997" t="s">
        <v>86</v>
      </c>
      <c r="R4997" t="s">
        <v>86</v>
      </c>
      <c r="S4997" s="71">
        <v>45419</v>
      </c>
      <c r="T4997" s="94">
        <v>0.58680555555555558</v>
      </c>
      <c r="U4997" s="71">
        <v>45419</v>
      </c>
      <c r="V4997" s="94">
        <v>0.62847222222222221</v>
      </c>
      <c r="W4997">
        <v>60</v>
      </c>
      <c r="X4997">
        <v>1</v>
      </c>
      <c r="Y4997" t="s">
        <v>35</v>
      </c>
      <c r="AB4997" t="s">
        <v>906</v>
      </c>
      <c r="AC4997" t="s">
        <v>907</v>
      </c>
      <c r="AD4997">
        <v>94458</v>
      </c>
    </row>
    <row r="4998" spans="1:30" x14ac:dyDescent="0.25">
      <c r="A4998" t="s">
        <v>1621</v>
      </c>
      <c r="D4998" t="s">
        <v>277</v>
      </c>
      <c r="E4998" t="s">
        <v>1622</v>
      </c>
      <c r="F4998" t="s">
        <v>782</v>
      </c>
      <c r="H4998" t="s">
        <v>811</v>
      </c>
      <c r="M4998" t="s">
        <v>789</v>
      </c>
      <c r="N4998" t="s">
        <v>777</v>
      </c>
      <c r="P4998" t="s">
        <v>790</v>
      </c>
      <c r="S4998" s="71">
        <v>45419</v>
      </c>
      <c r="T4998" s="94">
        <v>0.58680555555555558</v>
      </c>
      <c r="U4998" s="71">
        <v>45419</v>
      </c>
      <c r="V4998" s="94">
        <v>0.62847222222222221</v>
      </c>
      <c r="W4998">
        <v>1.27</v>
      </c>
      <c r="X4998">
        <v>2.1166667E-2</v>
      </c>
      <c r="Y4998" t="s">
        <v>35</v>
      </c>
      <c r="AD4998">
        <v>94458</v>
      </c>
    </row>
    <row r="4999" spans="1:30" x14ac:dyDescent="0.25">
      <c r="A4999" t="s">
        <v>1621</v>
      </c>
      <c r="D4999" t="s">
        <v>277</v>
      </c>
      <c r="E4999" t="s">
        <v>1622</v>
      </c>
      <c r="F4999" t="s">
        <v>782</v>
      </c>
      <c r="H4999" t="s">
        <v>811</v>
      </c>
      <c r="M4999" t="s">
        <v>744</v>
      </c>
      <c r="N4999" t="s">
        <v>745</v>
      </c>
      <c r="O4999">
        <v>0</v>
      </c>
      <c r="P4999" t="s">
        <v>819</v>
      </c>
      <c r="Q4999" t="s">
        <v>86</v>
      </c>
      <c r="R4999" t="s">
        <v>86</v>
      </c>
      <c r="S4999" s="71">
        <v>45419</v>
      </c>
      <c r="T4999" s="94">
        <v>0.64930555555555558</v>
      </c>
      <c r="U4999" s="71">
        <v>45419</v>
      </c>
      <c r="V4999" s="94">
        <v>0.69097222222222221</v>
      </c>
      <c r="W4999">
        <v>60</v>
      </c>
      <c r="X4999">
        <v>1</v>
      </c>
      <c r="Y4999" t="s">
        <v>35</v>
      </c>
      <c r="AB4999" t="s">
        <v>968</v>
      </c>
      <c r="AC4999" t="s">
        <v>969</v>
      </c>
      <c r="AD4999">
        <v>97412</v>
      </c>
    </row>
    <row r="5000" spans="1:30" x14ac:dyDescent="0.25">
      <c r="A5000" t="s">
        <v>1621</v>
      </c>
      <c r="D5000" t="s">
        <v>277</v>
      </c>
      <c r="E5000" t="s">
        <v>1622</v>
      </c>
      <c r="F5000" t="s">
        <v>782</v>
      </c>
      <c r="H5000" t="s">
        <v>811</v>
      </c>
      <c r="M5000" t="s">
        <v>789</v>
      </c>
      <c r="N5000" t="s">
        <v>777</v>
      </c>
      <c r="P5000" t="s">
        <v>790</v>
      </c>
      <c r="S5000" s="71">
        <v>45419</v>
      </c>
      <c r="T5000" s="94">
        <v>0.64930555555555558</v>
      </c>
      <c r="U5000" s="71">
        <v>45419</v>
      </c>
      <c r="V5000" s="94">
        <v>0.69097222222222221</v>
      </c>
      <c r="W5000">
        <v>3.69</v>
      </c>
      <c r="X5000">
        <v>6.1499999999999999E-2</v>
      </c>
      <c r="Y5000" t="s">
        <v>35</v>
      </c>
      <c r="AD5000">
        <v>97412</v>
      </c>
    </row>
    <row r="5001" spans="1:30" x14ac:dyDescent="0.25">
      <c r="A5001" t="s">
        <v>1621</v>
      </c>
      <c r="D5001" t="s">
        <v>277</v>
      </c>
      <c r="E5001" t="s">
        <v>1622</v>
      </c>
      <c r="F5001" t="s">
        <v>782</v>
      </c>
      <c r="H5001" t="s">
        <v>811</v>
      </c>
      <c r="M5001" t="s">
        <v>744</v>
      </c>
      <c r="N5001" t="s">
        <v>796</v>
      </c>
      <c r="O5001">
        <v>0</v>
      </c>
      <c r="P5001" t="s">
        <v>797</v>
      </c>
      <c r="Q5001" t="s">
        <v>747</v>
      </c>
      <c r="R5001" t="s">
        <v>747</v>
      </c>
      <c r="S5001" s="71">
        <v>45419</v>
      </c>
      <c r="T5001" s="94">
        <v>0.69097222222222221</v>
      </c>
      <c r="U5001" s="71">
        <v>45419</v>
      </c>
      <c r="V5001" s="94">
        <v>0.72222222222222221</v>
      </c>
      <c r="W5001">
        <v>45</v>
      </c>
      <c r="X5001">
        <v>0.75</v>
      </c>
      <c r="AB5001" t="s">
        <v>798</v>
      </c>
      <c r="AC5001" t="s">
        <v>799</v>
      </c>
      <c r="AD5001">
        <v>126659</v>
      </c>
    </row>
    <row r="5002" spans="1:30" x14ac:dyDescent="0.25">
      <c r="A5002" t="s">
        <v>1621</v>
      </c>
      <c r="D5002" t="s">
        <v>277</v>
      </c>
      <c r="E5002" t="s">
        <v>1622</v>
      </c>
      <c r="F5002" t="s">
        <v>782</v>
      </c>
      <c r="H5002" t="s">
        <v>811</v>
      </c>
      <c r="M5002" t="s">
        <v>744</v>
      </c>
      <c r="N5002" t="s">
        <v>796</v>
      </c>
      <c r="O5002">
        <v>0</v>
      </c>
      <c r="P5002" t="s">
        <v>797</v>
      </c>
      <c r="Q5002" t="s">
        <v>747</v>
      </c>
      <c r="R5002" t="s">
        <v>747</v>
      </c>
      <c r="S5002" s="71">
        <v>45420</v>
      </c>
      <c r="T5002" s="94">
        <v>0.29166666666666669</v>
      </c>
      <c r="U5002" s="71">
        <v>45420</v>
      </c>
      <c r="V5002" s="94">
        <v>0.32291666666666669</v>
      </c>
      <c r="W5002">
        <v>45</v>
      </c>
      <c r="X5002">
        <v>0.75</v>
      </c>
      <c r="AB5002" t="s">
        <v>798</v>
      </c>
      <c r="AC5002" t="s">
        <v>799</v>
      </c>
      <c r="AD5002">
        <v>126844</v>
      </c>
    </row>
    <row r="5003" spans="1:30" x14ac:dyDescent="0.25">
      <c r="A5003" t="s">
        <v>1621</v>
      </c>
      <c r="D5003" t="s">
        <v>277</v>
      </c>
      <c r="E5003" t="s">
        <v>1622</v>
      </c>
      <c r="F5003" t="s">
        <v>782</v>
      </c>
      <c r="H5003" t="s">
        <v>811</v>
      </c>
      <c r="M5003" t="s">
        <v>744</v>
      </c>
      <c r="N5003" t="s">
        <v>745</v>
      </c>
      <c r="O5003">
        <v>0</v>
      </c>
      <c r="P5003" t="s">
        <v>819</v>
      </c>
      <c r="Q5003" t="s">
        <v>86</v>
      </c>
      <c r="R5003" t="s">
        <v>86</v>
      </c>
      <c r="S5003" s="71">
        <v>45420</v>
      </c>
      <c r="T5003" s="94">
        <v>0.33333333333333331</v>
      </c>
      <c r="U5003" s="71">
        <v>45420</v>
      </c>
      <c r="V5003" s="94">
        <v>0.375</v>
      </c>
      <c r="W5003">
        <v>60</v>
      </c>
      <c r="X5003">
        <v>1</v>
      </c>
      <c r="Y5003" t="s">
        <v>35</v>
      </c>
      <c r="AB5003" t="s">
        <v>784</v>
      </c>
      <c r="AC5003" t="s">
        <v>785</v>
      </c>
      <c r="AD5003">
        <v>106747</v>
      </c>
    </row>
    <row r="5004" spans="1:30" x14ac:dyDescent="0.25">
      <c r="A5004" t="s">
        <v>1621</v>
      </c>
      <c r="D5004" t="s">
        <v>277</v>
      </c>
      <c r="E5004" t="s">
        <v>1622</v>
      </c>
      <c r="F5004" t="s">
        <v>782</v>
      </c>
      <c r="H5004" t="s">
        <v>811</v>
      </c>
      <c r="M5004" t="s">
        <v>744</v>
      </c>
      <c r="N5004" t="s">
        <v>745</v>
      </c>
      <c r="O5004">
        <v>0</v>
      </c>
      <c r="P5004" t="s">
        <v>816</v>
      </c>
      <c r="Q5004" t="s">
        <v>86</v>
      </c>
      <c r="R5004" t="s">
        <v>86</v>
      </c>
      <c r="S5004" s="71">
        <v>45420</v>
      </c>
      <c r="T5004" s="94">
        <v>0.38541666666666669</v>
      </c>
      <c r="U5004" s="71">
        <v>45420</v>
      </c>
      <c r="V5004" s="94">
        <v>0.46875</v>
      </c>
      <c r="W5004">
        <v>120</v>
      </c>
      <c r="X5004">
        <v>2</v>
      </c>
      <c r="Y5004" t="s">
        <v>203</v>
      </c>
      <c r="AB5004" t="s">
        <v>1631</v>
      </c>
      <c r="AC5004" t="s">
        <v>1632</v>
      </c>
      <c r="AD5004">
        <v>93717</v>
      </c>
    </row>
    <row r="5005" spans="1:30" x14ac:dyDescent="0.25">
      <c r="A5005" t="s">
        <v>1621</v>
      </c>
      <c r="D5005" t="s">
        <v>277</v>
      </c>
      <c r="E5005" t="s">
        <v>1622</v>
      </c>
      <c r="F5005" t="s">
        <v>782</v>
      </c>
      <c r="H5005" t="s">
        <v>811</v>
      </c>
      <c r="M5005" t="s">
        <v>789</v>
      </c>
      <c r="N5005" t="s">
        <v>777</v>
      </c>
      <c r="P5005" t="s">
        <v>790</v>
      </c>
      <c r="S5005" s="71">
        <v>45420</v>
      </c>
      <c r="T5005" s="94">
        <v>0.38541666666666669</v>
      </c>
      <c r="U5005" s="71">
        <v>45420</v>
      </c>
      <c r="V5005" s="94">
        <v>0.46875</v>
      </c>
      <c r="W5005">
        <v>1.46</v>
      </c>
      <c r="X5005">
        <v>2.4333332999999999E-2</v>
      </c>
      <c r="Y5005" t="s">
        <v>203</v>
      </c>
      <c r="AD5005">
        <v>93717</v>
      </c>
    </row>
    <row r="5006" spans="1:30" x14ac:dyDescent="0.25">
      <c r="A5006" t="s">
        <v>1621</v>
      </c>
      <c r="D5006" t="s">
        <v>277</v>
      </c>
      <c r="E5006" t="s">
        <v>1622</v>
      </c>
      <c r="F5006" t="s">
        <v>782</v>
      </c>
      <c r="H5006" t="s">
        <v>811</v>
      </c>
      <c r="M5006" t="s">
        <v>744</v>
      </c>
      <c r="N5006" t="s">
        <v>745</v>
      </c>
      <c r="O5006">
        <v>0</v>
      </c>
      <c r="P5006" t="s">
        <v>791</v>
      </c>
      <c r="Q5006" t="s">
        <v>85</v>
      </c>
      <c r="R5006" t="s">
        <v>792</v>
      </c>
      <c r="S5006" s="71">
        <v>45420</v>
      </c>
      <c r="T5006" s="94">
        <v>0.47916666666666669</v>
      </c>
      <c r="U5006" s="71">
        <v>45420</v>
      </c>
      <c r="V5006" s="94">
        <v>0.54166666666666663</v>
      </c>
      <c r="W5006">
        <v>90</v>
      </c>
      <c r="X5006">
        <v>1.5</v>
      </c>
      <c r="Y5006" t="s">
        <v>34</v>
      </c>
      <c r="AB5006" t="s">
        <v>1042</v>
      </c>
      <c r="AC5006" t="s">
        <v>1043</v>
      </c>
      <c r="AD5006">
        <v>93667</v>
      </c>
    </row>
    <row r="5007" spans="1:30" x14ac:dyDescent="0.25">
      <c r="A5007" t="s">
        <v>1621</v>
      </c>
      <c r="D5007" t="s">
        <v>277</v>
      </c>
      <c r="E5007" t="s">
        <v>1622</v>
      </c>
      <c r="F5007" t="s">
        <v>782</v>
      </c>
      <c r="H5007" t="s">
        <v>811</v>
      </c>
      <c r="M5007" t="s">
        <v>789</v>
      </c>
      <c r="N5007" t="s">
        <v>777</v>
      </c>
      <c r="P5007" t="s">
        <v>790</v>
      </c>
      <c r="S5007" s="71">
        <v>45420</v>
      </c>
      <c r="T5007" s="94">
        <v>0.47916666666666669</v>
      </c>
      <c r="U5007" s="71">
        <v>45420</v>
      </c>
      <c r="V5007" s="94">
        <v>0.54166666666666663</v>
      </c>
      <c r="W5007">
        <v>0.71</v>
      </c>
      <c r="X5007">
        <v>1.1833333E-2</v>
      </c>
      <c r="Y5007" t="s">
        <v>34</v>
      </c>
      <c r="AD5007">
        <v>93667</v>
      </c>
    </row>
    <row r="5008" spans="1:30" x14ac:dyDescent="0.25">
      <c r="A5008" t="s">
        <v>1621</v>
      </c>
      <c r="D5008" t="s">
        <v>277</v>
      </c>
      <c r="E5008" t="s">
        <v>1622</v>
      </c>
      <c r="F5008" t="s">
        <v>782</v>
      </c>
      <c r="H5008" t="s">
        <v>811</v>
      </c>
      <c r="M5008" t="s">
        <v>744</v>
      </c>
      <c r="N5008" t="s">
        <v>745</v>
      </c>
      <c r="O5008">
        <v>0</v>
      </c>
      <c r="P5008" t="s">
        <v>783</v>
      </c>
      <c r="Q5008" t="s">
        <v>86</v>
      </c>
      <c r="R5008" t="s">
        <v>86</v>
      </c>
      <c r="S5008" s="71">
        <v>45420</v>
      </c>
      <c r="T5008" s="94">
        <v>0.57291666666666663</v>
      </c>
      <c r="U5008" s="71">
        <v>45420</v>
      </c>
      <c r="V5008" s="94">
        <v>0.65625</v>
      </c>
      <c r="W5008">
        <v>120</v>
      </c>
      <c r="X5008">
        <v>2</v>
      </c>
      <c r="Y5008" t="s">
        <v>35</v>
      </c>
      <c r="AB5008" t="s">
        <v>1627</v>
      </c>
      <c r="AC5008" t="s">
        <v>1628</v>
      </c>
      <c r="AD5008">
        <v>118683</v>
      </c>
    </row>
    <row r="5009" spans="1:30" x14ac:dyDescent="0.25">
      <c r="A5009" t="s">
        <v>1621</v>
      </c>
      <c r="D5009" t="s">
        <v>277</v>
      </c>
      <c r="E5009" t="s">
        <v>1622</v>
      </c>
      <c r="F5009" t="s">
        <v>782</v>
      </c>
      <c r="H5009" t="s">
        <v>811</v>
      </c>
      <c r="M5009" t="s">
        <v>776</v>
      </c>
      <c r="N5009" t="s">
        <v>777</v>
      </c>
      <c r="P5009" t="s">
        <v>788</v>
      </c>
      <c r="Q5009" t="s">
        <v>86</v>
      </c>
      <c r="R5009" t="s">
        <v>86</v>
      </c>
      <c r="S5009" s="71">
        <v>45420</v>
      </c>
      <c r="T5009" s="94">
        <v>0.57291666666666663</v>
      </c>
      <c r="U5009" s="71">
        <v>45420</v>
      </c>
      <c r="V5009" s="94">
        <v>0.65625</v>
      </c>
      <c r="W5009">
        <v>3.6</v>
      </c>
      <c r="X5009">
        <v>0.06</v>
      </c>
      <c r="Y5009" t="s">
        <v>35</v>
      </c>
      <c r="AB5009" t="s">
        <v>1627</v>
      </c>
      <c r="AC5009" t="s">
        <v>1628</v>
      </c>
      <c r="AD5009">
        <v>118683</v>
      </c>
    </row>
    <row r="5010" spans="1:30" x14ac:dyDescent="0.25">
      <c r="A5010" t="s">
        <v>1621</v>
      </c>
      <c r="D5010" t="s">
        <v>277</v>
      </c>
      <c r="E5010" t="s">
        <v>1622</v>
      </c>
      <c r="F5010" t="s">
        <v>782</v>
      </c>
      <c r="H5010" t="s">
        <v>811</v>
      </c>
      <c r="M5010" t="s">
        <v>789</v>
      </c>
      <c r="N5010" t="s">
        <v>777</v>
      </c>
      <c r="P5010" t="s">
        <v>790</v>
      </c>
      <c r="S5010" s="71">
        <v>45420</v>
      </c>
      <c r="T5010" s="94">
        <v>0.57291666666666663</v>
      </c>
      <c r="U5010" s="71">
        <v>45420</v>
      </c>
      <c r="V5010" s="94">
        <v>0.65625</v>
      </c>
      <c r="W5010">
        <v>7.89</v>
      </c>
      <c r="X5010">
        <v>0.13150000000000001</v>
      </c>
      <c r="Y5010" t="s">
        <v>35</v>
      </c>
      <c r="AD5010">
        <v>118683</v>
      </c>
    </row>
    <row r="5011" spans="1:30" x14ac:dyDescent="0.25">
      <c r="A5011" t="s">
        <v>1621</v>
      </c>
      <c r="D5011" t="s">
        <v>277</v>
      </c>
      <c r="E5011" t="s">
        <v>1622</v>
      </c>
      <c r="F5011" t="s">
        <v>782</v>
      </c>
      <c r="H5011" t="s">
        <v>811</v>
      </c>
      <c r="M5011" t="s">
        <v>744</v>
      </c>
      <c r="N5011" t="s">
        <v>745</v>
      </c>
      <c r="O5011">
        <v>0</v>
      </c>
      <c r="P5011" t="s">
        <v>819</v>
      </c>
      <c r="Q5011" t="s">
        <v>86</v>
      </c>
      <c r="R5011" t="s">
        <v>86</v>
      </c>
      <c r="S5011" s="71">
        <v>45420</v>
      </c>
      <c r="T5011" s="94">
        <v>0.66666666666666663</v>
      </c>
      <c r="U5011" s="71">
        <v>45420</v>
      </c>
      <c r="V5011" s="94">
        <v>0.70833333333333337</v>
      </c>
      <c r="W5011">
        <v>60</v>
      </c>
      <c r="X5011">
        <v>1</v>
      </c>
      <c r="Y5011" t="s">
        <v>35</v>
      </c>
      <c r="AB5011" t="s">
        <v>968</v>
      </c>
      <c r="AC5011" t="s">
        <v>969</v>
      </c>
      <c r="AD5011">
        <v>106605</v>
      </c>
    </row>
    <row r="5012" spans="1:30" x14ac:dyDescent="0.25">
      <c r="A5012" t="s">
        <v>1621</v>
      </c>
      <c r="D5012" t="s">
        <v>277</v>
      </c>
      <c r="E5012" t="s">
        <v>1622</v>
      </c>
      <c r="F5012" t="s">
        <v>782</v>
      </c>
      <c r="H5012" t="s">
        <v>811</v>
      </c>
      <c r="M5012" t="s">
        <v>789</v>
      </c>
      <c r="N5012" t="s">
        <v>777</v>
      </c>
      <c r="P5012" t="s">
        <v>790</v>
      </c>
      <c r="S5012" s="71">
        <v>45420</v>
      </c>
      <c r="T5012" s="94">
        <v>0.66666666666666663</v>
      </c>
      <c r="U5012" s="71">
        <v>45420</v>
      </c>
      <c r="V5012" s="94">
        <v>0.70833333333333337</v>
      </c>
      <c r="W5012">
        <v>5.46</v>
      </c>
      <c r="X5012">
        <v>9.0999999999999998E-2</v>
      </c>
      <c r="Y5012" t="s">
        <v>35</v>
      </c>
      <c r="AD5012">
        <v>106605</v>
      </c>
    </row>
    <row r="5013" spans="1:30" x14ac:dyDescent="0.25">
      <c r="A5013" t="s">
        <v>1621</v>
      </c>
      <c r="D5013" t="s">
        <v>277</v>
      </c>
      <c r="E5013" t="s">
        <v>1622</v>
      </c>
      <c r="F5013" t="s">
        <v>782</v>
      </c>
      <c r="H5013" t="s">
        <v>811</v>
      </c>
      <c r="M5013" t="s">
        <v>744</v>
      </c>
      <c r="N5013" t="s">
        <v>745</v>
      </c>
      <c r="O5013">
        <v>0</v>
      </c>
      <c r="P5013" t="s">
        <v>819</v>
      </c>
      <c r="Q5013" t="s">
        <v>86</v>
      </c>
      <c r="R5013" t="s">
        <v>86</v>
      </c>
      <c r="S5013" s="71">
        <v>45421</v>
      </c>
      <c r="T5013" s="94">
        <v>0.3125</v>
      </c>
      <c r="U5013" s="71">
        <v>45421</v>
      </c>
      <c r="V5013" s="94">
        <v>0.35416666666666669</v>
      </c>
      <c r="W5013">
        <v>60</v>
      </c>
      <c r="X5013">
        <v>1</v>
      </c>
      <c r="Y5013" t="s">
        <v>35</v>
      </c>
      <c r="AB5013" t="s">
        <v>784</v>
      </c>
      <c r="AC5013" t="s">
        <v>785</v>
      </c>
      <c r="AD5013">
        <v>97491</v>
      </c>
    </row>
    <row r="5014" spans="1:30" x14ac:dyDescent="0.25">
      <c r="A5014" t="s">
        <v>1621</v>
      </c>
      <c r="D5014" t="s">
        <v>277</v>
      </c>
      <c r="E5014" t="s">
        <v>1622</v>
      </c>
      <c r="F5014" t="s">
        <v>782</v>
      </c>
      <c r="H5014" t="s">
        <v>811</v>
      </c>
      <c r="M5014" t="s">
        <v>744</v>
      </c>
      <c r="N5014" t="s">
        <v>796</v>
      </c>
      <c r="O5014">
        <v>0</v>
      </c>
      <c r="P5014" t="s">
        <v>797</v>
      </c>
      <c r="Q5014" t="s">
        <v>747</v>
      </c>
      <c r="R5014" t="s">
        <v>747</v>
      </c>
      <c r="S5014" s="71">
        <v>45421</v>
      </c>
      <c r="T5014" s="94">
        <v>0.35416666666666669</v>
      </c>
      <c r="U5014" s="71">
        <v>45421</v>
      </c>
      <c r="V5014" s="94">
        <v>0.36458333333333331</v>
      </c>
      <c r="W5014">
        <v>15</v>
      </c>
      <c r="X5014">
        <v>0.25</v>
      </c>
      <c r="AB5014" t="s">
        <v>798</v>
      </c>
      <c r="AC5014" t="s">
        <v>799</v>
      </c>
      <c r="AD5014">
        <v>127045</v>
      </c>
    </row>
    <row r="5015" spans="1:30" x14ac:dyDescent="0.25">
      <c r="A5015" t="s">
        <v>1621</v>
      </c>
      <c r="D5015" t="s">
        <v>277</v>
      </c>
      <c r="E5015" t="s">
        <v>1622</v>
      </c>
      <c r="F5015" t="s">
        <v>782</v>
      </c>
      <c r="H5015" t="s">
        <v>811</v>
      </c>
      <c r="M5015" t="s">
        <v>744</v>
      </c>
      <c r="N5015" t="s">
        <v>745</v>
      </c>
      <c r="O5015">
        <v>0</v>
      </c>
      <c r="P5015" t="s">
        <v>783</v>
      </c>
      <c r="Q5015" t="s">
        <v>86</v>
      </c>
      <c r="R5015" t="s">
        <v>86</v>
      </c>
      <c r="S5015" s="71">
        <v>45421</v>
      </c>
      <c r="T5015" s="94">
        <v>0.36458333333333331</v>
      </c>
      <c r="U5015" s="71">
        <v>45421</v>
      </c>
      <c r="V5015" s="94">
        <v>0.42708333333333331</v>
      </c>
      <c r="W5015">
        <v>90</v>
      </c>
      <c r="X5015">
        <v>1.5</v>
      </c>
      <c r="Y5015" t="s">
        <v>35</v>
      </c>
      <c r="AB5015" t="s">
        <v>996</v>
      </c>
      <c r="AC5015" t="s">
        <v>997</v>
      </c>
      <c r="AD5015">
        <v>93656</v>
      </c>
    </row>
    <row r="5016" spans="1:30" x14ac:dyDescent="0.25">
      <c r="A5016" t="s">
        <v>1621</v>
      </c>
      <c r="D5016" t="s">
        <v>277</v>
      </c>
      <c r="E5016" t="s">
        <v>1622</v>
      </c>
      <c r="F5016" t="s">
        <v>782</v>
      </c>
      <c r="H5016" t="s">
        <v>811</v>
      </c>
      <c r="M5016" t="s">
        <v>789</v>
      </c>
      <c r="N5016" t="s">
        <v>777</v>
      </c>
      <c r="P5016" t="s">
        <v>790</v>
      </c>
      <c r="S5016" s="71">
        <v>45421</v>
      </c>
      <c r="T5016" s="94">
        <v>0.36458333333333331</v>
      </c>
      <c r="U5016" s="71">
        <v>45421</v>
      </c>
      <c r="V5016" s="94">
        <v>0.42708333333333331</v>
      </c>
      <c r="W5016">
        <v>2.21</v>
      </c>
      <c r="X5016">
        <v>3.6833333000000003E-2</v>
      </c>
      <c r="Y5016" t="s">
        <v>35</v>
      </c>
      <c r="AD5016">
        <v>93656</v>
      </c>
    </row>
    <row r="5017" spans="1:30" x14ac:dyDescent="0.25">
      <c r="A5017" t="s">
        <v>1621</v>
      </c>
      <c r="D5017" t="s">
        <v>277</v>
      </c>
      <c r="E5017" t="s">
        <v>1622</v>
      </c>
      <c r="F5017" t="s">
        <v>782</v>
      </c>
      <c r="H5017" t="s">
        <v>811</v>
      </c>
      <c r="M5017" t="s">
        <v>744</v>
      </c>
      <c r="N5017" t="s">
        <v>796</v>
      </c>
      <c r="O5017">
        <v>0</v>
      </c>
      <c r="P5017" t="s">
        <v>797</v>
      </c>
      <c r="Q5017" t="s">
        <v>747</v>
      </c>
      <c r="R5017" t="s">
        <v>747</v>
      </c>
      <c r="S5017" s="71">
        <v>45421</v>
      </c>
      <c r="T5017" s="94">
        <v>0.42708333333333331</v>
      </c>
      <c r="U5017" s="71">
        <v>45421</v>
      </c>
      <c r="V5017" s="94">
        <v>0.44791666666666669</v>
      </c>
      <c r="W5017">
        <v>30</v>
      </c>
      <c r="X5017">
        <v>0.5</v>
      </c>
      <c r="AB5017" t="s">
        <v>798</v>
      </c>
      <c r="AC5017" t="s">
        <v>799</v>
      </c>
      <c r="AD5017">
        <v>127044</v>
      </c>
    </row>
    <row r="5018" spans="1:30" x14ac:dyDescent="0.25">
      <c r="A5018" t="s">
        <v>1621</v>
      </c>
      <c r="D5018" t="s">
        <v>277</v>
      </c>
      <c r="E5018" t="s">
        <v>1622</v>
      </c>
      <c r="F5018" t="s">
        <v>782</v>
      </c>
      <c r="H5018" t="s">
        <v>811</v>
      </c>
      <c r="M5018" t="s">
        <v>744</v>
      </c>
      <c r="N5018" t="s">
        <v>745</v>
      </c>
      <c r="O5018">
        <v>0</v>
      </c>
      <c r="P5018" t="s">
        <v>791</v>
      </c>
      <c r="Q5018" t="s">
        <v>85</v>
      </c>
      <c r="R5018" t="s">
        <v>792</v>
      </c>
      <c r="S5018" s="71">
        <v>45421</v>
      </c>
      <c r="T5018" s="94">
        <v>0.44791666666666669</v>
      </c>
      <c r="U5018" s="71">
        <v>45421</v>
      </c>
      <c r="V5018" s="94">
        <v>0.57291666666666663</v>
      </c>
      <c r="W5018">
        <v>180</v>
      </c>
      <c r="X5018">
        <v>3</v>
      </c>
      <c r="Y5018" t="s">
        <v>34</v>
      </c>
      <c r="AB5018" t="s">
        <v>1623</v>
      </c>
      <c r="AC5018" t="s">
        <v>1624</v>
      </c>
      <c r="AD5018">
        <v>101811</v>
      </c>
    </row>
    <row r="5019" spans="1:30" x14ac:dyDescent="0.25">
      <c r="A5019" t="s">
        <v>1621</v>
      </c>
      <c r="D5019" t="s">
        <v>277</v>
      </c>
      <c r="E5019" t="s">
        <v>1622</v>
      </c>
      <c r="F5019" t="s">
        <v>782</v>
      </c>
      <c r="H5019" t="s">
        <v>811</v>
      </c>
      <c r="M5019" t="s">
        <v>776</v>
      </c>
      <c r="N5019" t="s">
        <v>777</v>
      </c>
      <c r="P5019" t="s">
        <v>795</v>
      </c>
      <c r="Q5019" t="s">
        <v>85</v>
      </c>
      <c r="R5019" t="s">
        <v>792</v>
      </c>
      <c r="S5019" s="71">
        <v>45421</v>
      </c>
      <c r="T5019" s="94">
        <v>0.44791666666666669</v>
      </c>
      <c r="U5019" s="71">
        <v>45421</v>
      </c>
      <c r="V5019" s="94">
        <v>0.57291666666666663</v>
      </c>
      <c r="W5019">
        <v>13</v>
      </c>
      <c r="X5019">
        <v>0.21666666700000001</v>
      </c>
      <c r="Y5019" t="s">
        <v>34</v>
      </c>
      <c r="AB5019" t="s">
        <v>1623</v>
      </c>
      <c r="AC5019" t="s">
        <v>1624</v>
      </c>
      <c r="AD5019">
        <v>101811</v>
      </c>
    </row>
    <row r="5020" spans="1:30" x14ac:dyDescent="0.25">
      <c r="A5020" t="s">
        <v>1621</v>
      </c>
      <c r="D5020" t="s">
        <v>277</v>
      </c>
      <c r="E5020" t="s">
        <v>1622</v>
      </c>
      <c r="F5020" t="s">
        <v>782</v>
      </c>
      <c r="H5020" t="s">
        <v>811</v>
      </c>
      <c r="M5020" t="s">
        <v>789</v>
      </c>
      <c r="N5020" t="s">
        <v>777</v>
      </c>
      <c r="P5020" t="s">
        <v>790</v>
      </c>
      <c r="S5020" s="71">
        <v>45421</v>
      </c>
      <c r="T5020" s="94">
        <v>0.44791666666666669</v>
      </c>
      <c r="U5020" s="71">
        <v>45421</v>
      </c>
      <c r="V5020" s="94">
        <v>0.57291666666666663</v>
      </c>
      <c r="W5020">
        <v>4.62</v>
      </c>
      <c r="X5020">
        <v>7.6999999999999999E-2</v>
      </c>
      <c r="Y5020" t="s">
        <v>34</v>
      </c>
      <c r="AD5020">
        <v>101811</v>
      </c>
    </row>
    <row r="5021" spans="1:30" x14ac:dyDescent="0.25">
      <c r="A5021" t="s">
        <v>1621</v>
      </c>
      <c r="D5021" t="s">
        <v>277</v>
      </c>
      <c r="E5021" t="s">
        <v>1622</v>
      </c>
      <c r="F5021" t="s">
        <v>782</v>
      </c>
      <c r="H5021" t="s">
        <v>811</v>
      </c>
      <c r="M5021" t="s">
        <v>744</v>
      </c>
      <c r="N5021" t="s">
        <v>745</v>
      </c>
      <c r="O5021">
        <v>0</v>
      </c>
      <c r="P5021" t="s">
        <v>819</v>
      </c>
      <c r="Q5021" t="s">
        <v>86</v>
      </c>
      <c r="R5021" t="s">
        <v>86</v>
      </c>
      <c r="S5021" s="71">
        <v>45421</v>
      </c>
      <c r="T5021" s="94">
        <v>0.59722222222222221</v>
      </c>
      <c r="U5021" s="71">
        <v>45421</v>
      </c>
      <c r="V5021" s="94">
        <v>0.76388888888888884</v>
      </c>
      <c r="W5021">
        <v>240</v>
      </c>
      <c r="X5021">
        <v>4</v>
      </c>
      <c r="Y5021" t="s">
        <v>35</v>
      </c>
      <c r="AB5021" t="s">
        <v>1116</v>
      </c>
      <c r="AC5021" t="s">
        <v>1117</v>
      </c>
      <c r="AD5021">
        <v>118636</v>
      </c>
    </row>
    <row r="5022" spans="1:30" x14ac:dyDescent="0.25">
      <c r="A5022" t="s">
        <v>1621</v>
      </c>
      <c r="D5022" t="s">
        <v>277</v>
      </c>
      <c r="E5022" t="s">
        <v>1622</v>
      </c>
      <c r="F5022" t="s">
        <v>782</v>
      </c>
      <c r="H5022" t="s">
        <v>811</v>
      </c>
      <c r="M5022" t="s">
        <v>789</v>
      </c>
      <c r="N5022" t="s">
        <v>777</v>
      </c>
      <c r="P5022" t="s">
        <v>790</v>
      </c>
      <c r="S5022" s="71">
        <v>45421</v>
      </c>
      <c r="T5022" s="94">
        <v>0.59722222222222221</v>
      </c>
      <c r="U5022" s="71">
        <v>45421</v>
      </c>
      <c r="V5022" s="94">
        <v>0.76388888888888884</v>
      </c>
      <c r="W5022">
        <v>5.05</v>
      </c>
      <c r="X5022">
        <v>8.4166667000000001E-2</v>
      </c>
      <c r="Y5022" t="s">
        <v>35</v>
      </c>
      <c r="AD5022">
        <v>118636</v>
      </c>
    </row>
    <row r="5023" spans="1:30" x14ac:dyDescent="0.25">
      <c r="A5023" t="s">
        <v>1621</v>
      </c>
      <c r="D5023" t="s">
        <v>277</v>
      </c>
      <c r="E5023" t="s">
        <v>1622</v>
      </c>
      <c r="F5023" t="s">
        <v>782</v>
      </c>
      <c r="H5023" t="s">
        <v>811</v>
      </c>
      <c r="M5023" t="s">
        <v>744</v>
      </c>
      <c r="N5023" t="s">
        <v>745</v>
      </c>
      <c r="O5023">
        <v>0</v>
      </c>
      <c r="P5023" t="s">
        <v>783</v>
      </c>
      <c r="Q5023" t="s">
        <v>802</v>
      </c>
      <c r="R5023" t="s">
        <v>802</v>
      </c>
      <c r="S5023" s="71">
        <v>45422</v>
      </c>
      <c r="T5023" s="94">
        <v>0.32291666666666669</v>
      </c>
      <c r="U5023" s="71">
        <v>45422</v>
      </c>
      <c r="V5023" s="94">
        <v>0.36458333333333331</v>
      </c>
      <c r="W5023">
        <v>60</v>
      </c>
      <c r="X5023">
        <v>1</v>
      </c>
      <c r="Y5023" t="s">
        <v>34</v>
      </c>
      <c r="AB5023" t="s">
        <v>1025</v>
      </c>
      <c r="AC5023" t="s">
        <v>1026</v>
      </c>
      <c r="AD5023">
        <v>108648</v>
      </c>
    </row>
    <row r="5024" spans="1:30" x14ac:dyDescent="0.25">
      <c r="A5024" t="s">
        <v>1621</v>
      </c>
      <c r="D5024" t="s">
        <v>277</v>
      </c>
      <c r="E5024" t="s">
        <v>1622</v>
      </c>
      <c r="F5024" t="s">
        <v>782</v>
      </c>
      <c r="H5024" t="s">
        <v>811</v>
      </c>
      <c r="M5024" t="s">
        <v>744</v>
      </c>
      <c r="N5024" t="s">
        <v>745</v>
      </c>
      <c r="O5024">
        <v>0</v>
      </c>
      <c r="P5024" t="s">
        <v>791</v>
      </c>
      <c r="Q5024" t="s">
        <v>85</v>
      </c>
      <c r="R5024" t="s">
        <v>792</v>
      </c>
      <c r="S5024" s="71">
        <v>45422</v>
      </c>
      <c r="T5024" s="94">
        <v>0.38541666666666669</v>
      </c>
      <c r="U5024" s="71">
        <v>45422</v>
      </c>
      <c r="V5024" s="94">
        <v>0.46875</v>
      </c>
      <c r="W5024">
        <v>120</v>
      </c>
      <c r="X5024">
        <v>2</v>
      </c>
      <c r="Y5024" t="s">
        <v>34</v>
      </c>
      <c r="AB5024" t="s">
        <v>1625</v>
      </c>
      <c r="AC5024" t="s">
        <v>1626</v>
      </c>
      <c r="AD5024">
        <v>94587</v>
      </c>
    </row>
    <row r="5025" spans="1:30" x14ac:dyDescent="0.25">
      <c r="A5025" t="s">
        <v>1621</v>
      </c>
      <c r="D5025" t="s">
        <v>277</v>
      </c>
      <c r="E5025" t="s">
        <v>1622</v>
      </c>
      <c r="F5025" t="s">
        <v>782</v>
      </c>
      <c r="H5025" t="s">
        <v>811</v>
      </c>
      <c r="M5025" t="s">
        <v>776</v>
      </c>
      <c r="N5025" t="s">
        <v>777</v>
      </c>
      <c r="P5025" t="s">
        <v>795</v>
      </c>
      <c r="Q5025" t="s">
        <v>85</v>
      </c>
      <c r="R5025" t="s">
        <v>792</v>
      </c>
      <c r="S5025" s="71">
        <v>45422</v>
      </c>
      <c r="T5025" s="94">
        <v>0.38541666666666669</v>
      </c>
      <c r="U5025" s="71">
        <v>45422</v>
      </c>
      <c r="V5025" s="94">
        <v>0.46875</v>
      </c>
      <c r="W5025">
        <v>5.0999999999999996</v>
      </c>
      <c r="X5025">
        <v>8.5000000000000006E-2</v>
      </c>
      <c r="Y5025" t="s">
        <v>34</v>
      </c>
      <c r="AB5025" t="s">
        <v>1625</v>
      </c>
      <c r="AC5025" t="s">
        <v>1626</v>
      </c>
      <c r="AD5025">
        <v>94587</v>
      </c>
    </row>
    <row r="5026" spans="1:30" x14ac:dyDescent="0.25">
      <c r="A5026" t="s">
        <v>1621</v>
      </c>
      <c r="D5026" t="s">
        <v>277</v>
      </c>
      <c r="E5026" t="s">
        <v>1622</v>
      </c>
      <c r="F5026" t="s">
        <v>782</v>
      </c>
      <c r="H5026" t="s">
        <v>811</v>
      </c>
      <c r="M5026" t="s">
        <v>789</v>
      </c>
      <c r="N5026" t="s">
        <v>777</v>
      </c>
      <c r="P5026" t="s">
        <v>790</v>
      </c>
      <c r="S5026" s="71">
        <v>45422</v>
      </c>
      <c r="T5026" s="94">
        <v>0.38541666666666669</v>
      </c>
      <c r="U5026" s="71">
        <v>45422</v>
      </c>
      <c r="V5026" s="94">
        <v>0.46875</v>
      </c>
      <c r="W5026">
        <v>5.67</v>
      </c>
      <c r="X5026">
        <v>9.4500000000000001E-2</v>
      </c>
      <c r="Y5026" t="s">
        <v>34</v>
      </c>
      <c r="AD5026">
        <v>94587</v>
      </c>
    </row>
    <row r="5027" spans="1:30" x14ac:dyDescent="0.25">
      <c r="A5027" t="s">
        <v>1621</v>
      </c>
      <c r="D5027" t="s">
        <v>277</v>
      </c>
      <c r="E5027" t="s">
        <v>1622</v>
      </c>
      <c r="F5027" t="s">
        <v>782</v>
      </c>
      <c r="H5027" t="s">
        <v>811</v>
      </c>
      <c r="M5027" t="s">
        <v>744</v>
      </c>
      <c r="N5027" t="s">
        <v>745</v>
      </c>
      <c r="O5027">
        <v>0</v>
      </c>
      <c r="P5027" t="s">
        <v>783</v>
      </c>
      <c r="Q5027" t="s">
        <v>86</v>
      </c>
      <c r="R5027" t="s">
        <v>86</v>
      </c>
      <c r="S5027" s="71">
        <v>45422</v>
      </c>
      <c r="T5027" s="94">
        <v>0.47916666666666669</v>
      </c>
      <c r="U5027" s="71">
        <v>45422</v>
      </c>
      <c r="V5027" s="94">
        <v>0.64583333333333337</v>
      </c>
      <c r="W5027">
        <v>240</v>
      </c>
      <c r="X5027">
        <v>4</v>
      </c>
      <c r="Y5027" t="s">
        <v>35</v>
      </c>
      <c r="AB5027" t="s">
        <v>1225</v>
      </c>
      <c r="AC5027" t="s">
        <v>1226</v>
      </c>
      <c r="AD5027">
        <v>96487</v>
      </c>
    </row>
    <row r="5028" spans="1:30" x14ac:dyDescent="0.25">
      <c r="A5028" t="s">
        <v>1621</v>
      </c>
      <c r="D5028" t="s">
        <v>277</v>
      </c>
      <c r="E5028" t="s">
        <v>1622</v>
      </c>
      <c r="F5028" t="s">
        <v>782</v>
      </c>
      <c r="H5028" t="s">
        <v>811</v>
      </c>
      <c r="M5028" t="s">
        <v>776</v>
      </c>
      <c r="N5028" t="s">
        <v>777</v>
      </c>
      <c r="P5028" t="s">
        <v>788</v>
      </c>
      <c r="Q5028" t="s">
        <v>86</v>
      </c>
      <c r="R5028" t="s">
        <v>86</v>
      </c>
      <c r="S5028" s="71">
        <v>45422</v>
      </c>
      <c r="T5028" s="94">
        <v>0.47916666666666669</v>
      </c>
      <c r="U5028" s="71">
        <v>45422</v>
      </c>
      <c r="V5028" s="94">
        <v>0.64583333333333337</v>
      </c>
      <c r="W5028">
        <v>18</v>
      </c>
      <c r="X5028">
        <v>0.3</v>
      </c>
      <c r="Y5028" t="s">
        <v>35</v>
      </c>
      <c r="AB5028" t="s">
        <v>1225</v>
      </c>
      <c r="AC5028" t="s">
        <v>1226</v>
      </c>
      <c r="AD5028">
        <v>96487</v>
      </c>
    </row>
    <row r="5029" spans="1:30" x14ac:dyDescent="0.25">
      <c r="A5029" t="s">
        <v>1621</v>
      </c>
      <c r="D5029" t="s">
        <v>277</v>
      </c>
      <c r="E5029" t="s">
        <v>1622</v>
      </c>
      <c r="F5029" t="s">
        <v>782</v>
      </c>
      <c r="H5029" t="s">
        <v>811</v>
      </c>
      <c r="M5029" t="s">
        <v>789</v>
      </c>
      <c r="N5029" t="s">
        <v>777</v>
      </c>
      <c r="P5029" t="s">
        <v>790</v>
      </c>
      <c r="S5029" s="71">
        <v>45422</v>
      </c>
      <c r="T5029" s="94">
        <v>0.47916666666666669</v>
      </c>
      <c r="U5029" s="71">
        <v>45422</v>
      </c>
      <c r="V5029" s="94">
        <v>0.64583333333333337</v>
      </c>
      <c r="W5029">
        <v>2.59</v>
      </c>
      <c r="X5029">
        <v>4.3166666999999999E-2</v>
      </c>
      <c r="Y5029" t="s">
        <v>35</v>
      </c>
      <c r="AD5029">
        <v>96487</v>
      </c>
    </row>
    <row r="5030" spans="1:30" x14ac:dyDescent="0.25">
      <c r="A5030" t="s">
        <v>1621</v>
      </c>
      <c r="D5030" t="s">
        <v>277</v>
      </c>
      <c r="E5030" t="s">
        <v>1622</v>
      </c>
      <c r="F5030" t="s">
        <v>782</v>
      </c>
      <c r="H5030" t="s">
        <v>811</v>
      </c>
      <c r="M5030" t="s">
        <v>744</v>
      </c>
      <c r="N5030" t="s">
        <v>796</v>
      </c>
      <c r="O5030">
        <v>0</v>
      </c>
      <c r="P5030" t="s">
        <v>797</v>
      </c>
      <c r="Q5030" t="s">
        <v>747</v>
      </c>
      <c r="R5030" t="s">
        <v>747</v>
      </c>
      <c r="S5030" s="71">
        <v>45422</v>
      </c>
      <c r="T5030" s="94">
        <v>0.70138888888888884</v>
      </c>
      <c r="U5030" s="71">
        <v>45422</v>
      </c>
      <c r="V5030" s="94">
        <v>0.73263888888888884</v>
      </c>
      <c r="W5030">
        <v>45</v>
      </c>
      <c r="X5030">
        <v>0.75</v>
      </c>
      <c r="AB5030" t="s">
        <v>798</v>
      </c>
      <c r="AC5030" t="s">
        <v>799</v>
      </c>
      <c r="AD5030">
        <v>127046</v>
      </c>
    </row>
    <row r="5031" spans="1:30" x14ac:dyDescent="0.25">
      <c r="A5031" t="s">
        <v>1621</v>
      </c>
      <c r="D5031" t="s">
        <v>277</v>
      </c>
      <c r="E5031" t="s">
        <v>1622</v>
      </c>
      <c r="F5031" t="s">
        <v>782</v>
      </c>
      <c r="H5031" t="s">
        <v>811</v>
      </c>
      <c r="M5031" t="s">
        <v>744</v>
      </c>
      <c r="N5031" t="s">
        <v>745</v>
      </c>
      <c r="O5031">
        <v>0</v>
      </c>
      <c r="P5031" t="s">
        <v>819</v>
      </c>
      <c r="Q5031" t="s">
        <v>86</v>
      </c>
      <c r="R5031" t="s">
        <v>86</v>
      </c>
      <c r="S5031" s="71">
        <v>45425</v>
      </c>
      <c r="T5031" s="94">
        <v>0.33333333333333331</v>
      </c>
      <c r="U5031" s="71">
        <v>45425</v>
      </c>
      <c r="V5031" s="94">
        <v>0.375</v>
      </c>
      <c r="W5031">
        <v>60</v>
      </c>
      <c r="X5031">
        <v>1</v>
      </c>
      <c r="Y5031" t="s">
        <v>35</v>
      </c>
      <c r="AB5031" t="s">
        <v>784</v>
      </c>
      <c r="AC5031" t="s">
        <v>785</v>
      </c>
      <c r="AD5031">
        <v>100914</v>
      </c>
    </row>
    <row r="5032" spans="1:30" x14ac:dyDescent="0.25">
      <c r="A5032" t="s">
        <v>1621</v>
      </c>
      <c r="D5032" t="s">
        <v>277</v>
      </c>
      <c r="E5032" t="s">
        <v>1622</v>
      </c>
      <c r="F5032" t="s">
        <v>782</v>
      </c>
      <c r="H5032" t="s">
        <v>811</v>
      </c>
      <c r="M5032" t="s">
        <v>744</v>
      </c>
      <c r="N5032" t="s">
        <v>745</v>
      </c>
      <c r="O5032">
        <v>0</v>
      </c>
      <c r="P5032" t="s">
        <v>783</v>
      </c>
      <c r="Q5032" t="s">
        <v>86</v>
      </c>
      <c r="R5032" t="s">
        <v>86</v>
      </c>
      <c r="S5032" s="71">
        <v>45425</v>
      </c>
      <c r="T5032" s="94">
        <v>0.375</v>
      </c>
      <c r="U5032" s="71">
        <v>45425</v>
      </c>
      <c r="V5032" s="94">
        <v>0.41666666666666669</v>
      </c>
      <c r="W5032">
        <v>60</v>
      </c>
      <c r="X5032">
        <v>1</v>
      </c>
      <c r="Y5032" t="s">
        <v>35</v>
      </c>
      <c r="AB5032" t="s">
        <v>784</v>
      </c>
      <c r="AC5032" t="s">
        <v>785</v>
      </c>
      <c r="AD5032">
        <v>100932</v>
      </c>
    </row>
    <row r="5033" spans="1:30" x14ac:dyDescent="0.25">
      <c r="A5033" t="s">
        <v>1621</v>
      </c>
      <c r="D5033" t="s">
        <v>277</v>
      </c>
      <c r="E5033" t="s">
        <v>1622</v>
      </c>
      <c r="F5033" t="s">
        <v>782</v>
      </c>
      <c r="H5033" t="s">
        <v>811</v>
      </c>
      <c r="M5033" t="s">
        <v>744</v>
      </c>
      <c r="N5033" t="s">
        <v>745</v>
      </c>
      <c r="O5033">
        <v>0</v>
      </c>
      <c r="P5033" t="s">
        <v>783</v>
      </c>
      <c r="Q5033" t="s">
        <v>86</v>
      </c>
      <c r="R5033" t="s">
        <v>86</v>
      </c>
      <c r="S5033" s="71">
        <v>45425</v>
      </c>
      <c r="T5033" s="94">
        <v>0.45833333333333331</v>
      </c>
      <c r="U5033" s="71">
        <v>45425</v>
      </c>
      <c r="V5033" s="94">
        <v>0.5625</v>
      </c>
      <c r="W5033">
        <v>150</v>
      </c>
      <c r="X5033">
        <v>2.5</v>
      </c>
      <c r="Y5033" t="s">
        <v>35</v>
      </c>
      <c r="AA5033" t="s">
        <v>925</v>
      </c>
      <c r="AB5033" t="s">
        <v>1418</v>
      </c>
      <c r="AC5033" t="s">
        <v>1419</v>
      </c>
      <c r="AD5033">
        <v>103288</v>
      </c>
    </row>
    <row r="5034" spans="1:30" x14ac:dyDescent="0.25">
      <c r="A5034" t="s">
        <v>1621</v>
      </c>
      <c r="D5034" t="s">
        <v>277</v>
      </c>
      <c r="E5034" t="s">
        <v>1622</v>
      </c>
      <c r="F5034" t="s">
        <v>782</v>
      </c>
      <c r="H5034" t="s">
        <v>811</v>
      </c>
      <c r="M5034" t="s">
        <v>789</v>
      </c>
      <c r="N5034" t="s">
        <v>777</v>
      </c>
      <c r="P5034" t="s">
        <v>790</v>
      </c>
      <c r="S5034" s="71">
        <v>45425</v>
      </c>
      <c r="T5034" s="94">
        <v>0.45833333333333331</v>
      </c>
      <c r="U5034" s="71">
        <v>45425</v>
      </c>
      <c r="V5034" s="94">
        <v>0.5625</v>
      </c>
      <c r="W5034">
        <v>4.9000000000000004</v>
      </c>
      <c r="X5034">
        <v>8.1666666999999998E-2</v>
      </c>
      <c r="Y5034" t="s">
        <v>35</v>
      </c>
      <c r="AD5034">
        <v>103288</v>
      </c>
    </row>
    <row r="5035" spans="1:30" x14ac:dyDescent="0.25">
      <c r="A5035" t="s">
        <v>1621</v>
      </c>
      <c r="D5035" t="s">
        <v>277</v>
      </c>
      <c r="E5035" t="s">
        <v>1622</v>
      </c>
      <c r="F5035" t="s">
        <v>782</v>
      </c>
      <c r="H5035" t="s">
        <v>811</v>
      </c>
      <c r="M5035" t="s">
        <v>744</v>
      </c>
      <c r="N5035" t="s">
        <v>745</v>
      </c>
      <c r="O5035">
        <v>0</v>
      </c>
      <c r="P5035" t="s">
        <v>783</v>
      </c>
      <c r="Q5035" t="s">
        <v>86</v>
      </c>
      <c r="R5035" t="s">
        <v>86</v>
      </c>
      <c r="S5035" s="71">
        <v>45425</v>
      </c>
      <c r="T5035" s="94">
        <v>0.57291666666666663</v>
      </c>
      <c r="U5035" s="71">
        <v>45425</v>
      </c>
      <c r="V5035" s="94">
        <v>0.65625</v>
      </c>
      <c r="W5035">
        <v>120</v>
      </c>
      <c r="X5035">
        <v>2</v>
      </c>
      <c r="Y5035" t="s">
        <v>35</v>
      </c>
      <c r="AB5035" t="s">
        <v>1627</v>
      </c>
      <c r="AC5035" t="s">
        <v>1628</v>
      </c>
      <c r="AD5035">
        <v>118672</v>
      </c>
    </row>
    <row r="5036" spans="1:30" x14ac:dyDescent="0.25">
      <c r="A5036" t="s">
        <v>1621</v>
      </c>
      <c r="D5036" t="s">
        <v>277</v>
      </c>
      <c r="E5036" t="s">
        <v>1622</v>
      </c>
      <c r="F5036" t="s">
        <v>782</v>
      </c>
      <c r="H5036" t="s">
        <v>811</v>
      </c>
      <c r="M5036" t="s">
        <v>776</v>
      </c>
      <c r="N5036" t="s">
        <v>777</v>
      </c>
      <c r="P5036" t="s">
        <v>788</v>
      </c>
      <c r="Q5036" t="s">
        <v>86</v>
      </c>
      <c r="R5036" t="s">
        <v>86</v>
      </c>
      <c r="S5036" s="71">
        <v>45425</v>
      </c>
      <c r="T5036" s="94">
        <v>0.57291666666666663</v>
      </c>
      <c r="U5036" s="71">
        <v>45425</v>
      </c>
      <c r="V5036" s="94">
        <v>0.65625</v>
      </c>
      <c r="W5036">
        <v>7.5</v>
      </c>
      <c r="X5036">
        <v>0.125</v>
      </c>
      <c r="Y5036" t="s">
        <v>35</v>
      </c>
      <c r="AB5036" t="s">
        <v>1627</v>
      </c>
      <c r="AC5036" t="s">
        <v>1628</v>
      </c>
      <c r="AD5036">
        <v>118672</v>
      </c>
    </row>
    <row r="5037" spans="1:30" x14ac:dyDescent="0.25">
      <c r="A5037" t="s">
        <v>1621</v>
      </c>
      <c r="D5037" t="s">
        <v>277</v>
      </c>
      <c r="E5037" t="s">
        <v>1622</v>
      </c>
      <c r="F5037" t="s">
        <v>782</v>
      </c>
      <c r="H5037" t="s">
        <v>811</v>
      </c>
      <c r="M5037" t="s">
        <v>789</v>
      </c>
      <c r="N5037" t="s">
        <v>777</v>
      </c>
      <c r="P5037" t="s">
        <v>790</v>
      </c>
      <c r="S5037" s="71">
        <v>45425</v>
      </c>
      <c r="T5037" s="94">
        <v>0.57291666666666663</v>
      </c>
      <c r="U5037" s="71">
        <v>45425</v>
      </c>
      <c r="V5037" s="94">
        <v>0.65625</v>
      </c>
      <c r="W5037">
        <v>5.59</v>
      </c>
      <c r="X5037">
        <v>9.3166666999999995E-2</v>
      </c>
      <c r="Y5037" t="s">
        <v>35</v>
      </c>
      <c r="AD5037">
        <v>118672</v>
      </c>
    </row>
    <row r="5038" spans="1:30" x14ac:dyDescent="0.25">
      <c r="A5038" t="s">
        <v>1621</v>
      </c>
      <c r="D5038" t="s">
        <v>277</v>
      </c>
      <c r="E5038" t="s">
        <v>1622</v>
      </c>
      <c r="F5038" t="s">
        <v>782</v>
      </c>
      <c r="H5038" t="s">
        <v>811</v>
      </c>
      <c r="M5038" t="s">
        <v>744</v>
      </c>
      <c r="N5038" t="s">
        <v>796</v>
      </c>
      <c r="O5038">
        <v>0</v>
      </c>
      <c r="P5038" t="s">
        <v>797</v>
      </c>
      <c r="Q5038" t="s">
        <v>747</v>
      </c>
      <c r="R5038" t="s">
        <v>747</v>
      </c>
      <c r="S5038" s="71">
        <v>45426</v>
      </c>
      <c r="T5038" s="94">
        <v>0.34375</v>
      </c>
      <c r="U5038" s="71">
        <v>45426</v>
      </c>
      <c r="V5038" s="94">
        <v>0.375</v>
      </c>
      <c r="W5038">
        <v>45</v>
      </c>
      <c r="X5038">
        <v>0.75</v>
      </c>
      <c r="AB5038" t="s">
        <v>798</v>
      </c>
      <c r="AC5038" t="s">
        <v>799</v>
      </c>
      <c r="AD5038">
        <v>128947</v>
      </c>
    </row>
    <row r="5039" spans="1:30" x14ac:dyDescent="0.25">
      <c r="A5039" t="s">
        <v>1621</v>
      </c>
      <c r="D5039" t="s">
        <v>277</v>
      </c>
      <c r="E5039" t="s">
        <v>1622</v>
      </c>
      <c r="F5039" t="s">
        <v>782</v>
      </c>
      <c r="H5039" t="s">
        <v>811</v>
      </c>
      <c r="M5039" t="s">
        <v>744</v>
      </c>
      <c r="N5039" t="s">
        <v>745</v>
      </c>
      <c r="O5039">
        <v>0</v>
      </c>
      <c r="P5039" t="s">
        <v>819</v>
      </c>
      <c r="Q5039" t="s">
        <v>86</v>
      </c>
      <c r="R5039" t="s">
        <v>86</v>
      </c>
      <c r="S5039" s="71">
        <v>45426</v>
      </c>
      <c r="T5039" s="94">
        <v>0.42708333333333331</v>
      </c>
      <c r="U5039" s="71">
        <v>45426</v>
      </c>
      <c r="V5039" s="94">
        <v>0.46875</v>
      </c>
      <c r="W5039">
        <v>60</v>
      </c>
      <c r="X5039">
        <v>1</v>
      </c>
      <c r="Y5039" t="s">
        <v>35</v>
      </c>
      <c r="AB5039" t="s">
        <v>1116</v>
      </c>
      <c r="AC5039" t="s">
        <v>1117</v>
      </c>
      <c r="AD5039">
        <v>126215</v>
      </c>
    </row>
    <row r="5040" spans="1:30" x14ac:dyDescent="0.25">
      <c r="A5040" t="s">
        <v>1621</v>
      </c>
      <c r="D5040" t="s">
        <v>277</v>
      </c>
      <c r="E5040" t="s">
        <v>1622</v>
      </c>
      <c r="F5040" t="s">
        <v>782</v>
      </c>
      <c r="H5040" t="s">
        <v>811</v>
      </c>
      <c r="M5040" t="s">
        <v>744</v>
      </c>
      <c r="N5040" t="s">
        <v>745</v>
      </c>
      <c r="O5040">
        <v>0</v>
      </c>
      <c r="P5040" t="s">
        <v>783</v>
      </c>
      <c r="Q5040" t="s">
        <v>86</v>
      </c>
      <c r="R5040" t="s">
        <v>86</v>
      </c>
      <c r="S5040" s="71">
        <v>45426</v>
      </c>
      <c r="T5040" s="94">
        <v>0.47916666666666669</v>
      </c>
      <c r="U5040" s="71">
        <v>45426</v>
      </c>
      <c r="V5040" s="94">
        <v>0.5625</v>
      </c>
      <c r="W5040">
        <v>120</v>
      </c>
      <c r="X5040">
        <v>2</v>
      </c>
      <c r="Y5040" t="s">
        <v>35</v>
      </c>
      <c r="AB5040" t="s">
        <v>1629</v>
      </c>
      <c r="AC5040" t="s">
        <v>1630</v>
      </c>
      <c r="AD5040">
        <v>110816</v>
      </c>
    </row>
    <row r="5041" spans="1:30" x14ac:dyDescent="0.25">
      <c r="A5041" t="s">
        <v>1621</v>
      </c>
      <c r="D5041" t="s">
        <v>277</v>
      </c>
      <c r="E5041" t="s">
        <v>1622</v>
      </c>
      <c r="F5041" t="s">
        <v>782</v>
      </c>
      <c r="H5041" t="s">
        <v>811</v>
      </c>
      <c r="M5041" t="s">
        <v>776</v>
      </c>
      <c r="N5041" t="s">
        <v>777</v>
      </c>
      <c r="P5041" t="s">
        <v>788</v>
      </c>
      <c r="Q5041" t="s">
        <v>86</v>
      </c>
      <c r="R5041" t="s">
        <v>86</v>
      </c>
      <c r="S5041" s="71">
        <v>45426</v>
      </c>
      <c r="T5041" s="94">
        <v>0.47916666666666669</v>
      </c>
      <c r="U5041" s="71">
        <v>45426</v>
      </c>
      <c r="V5041" s="94">
        <v>0.5625</v>
      </c>
      <c r="W5041">
        <v>4.9000000000000004</v>
      </c>
      <c r="X5041">
        <v>8.1666666999999998E-2</v>
      </c>
      <c r="Y5041" t="s">
        <v>35</v>
      </c>
      <c r="AB5041" t="s">
        <v>1629</v>
      </c>
      <c r="AC5041" t="s">
        <v>1630</v>
      </c>
      <c r="AD5041">
        <v>110816</v>
      </c>
    </row>
    <row r="5042" spans="1:30" x14ac:dyDescent="0.25">
      <c r="A5042" t="s">
        <v>1621</v>
      </c>
      <c r="D5042" t="s">
        <v>277</v>
      </c>
      <c r="E5042" t="s">
        <v>1622</v>
      </c>
      <c r="F5042" t="s">
        <v>782</v>
      </c>
      <c r="H5042" t="s">
        <v>811</v>
      </c>
      <c r="M5042" t="s">
        <v>789</v>
      </c>
      <c r="N5042" t="s">
        <v>777</v>
      </c>
      <c r="P5042" t="s">
        <v>790</v>
      </c>
      <c r="S5042" s="71">
        <v>45426</v>
      </c>
      <c r="T5042" s="94">
        <v>0.47916666666666669</v>
      </c>
      <c r="U5042" s="71">
        <v>45426</v>
      </c>
      <c r="V5042" s="94">
        <v>0.5625</v>
      </c>
      <c r="W5042">
        <v>2.91</v>
      </c>
      <c r="X5042">
        <v>4.8500000000000001E-2</v>
      </c>
      <c r="Y5042" t="s">
        <v>35</v>
      </c>
      <c r="AD5042">
        <v>110816</v>
      </c>
    </row>
    <row r="5043" spans="1:30" x14ac:dyDescent="0.25">
      <c r="A5043" t="s">
        <v>1621</v>
      </c>
      <c r="D5043" t="s">
        <v>277</v>
      </c>
      <c r="E5043" t="s">
        <v>1622</v>
      </c>
      <c r="F5043" t="s">
        <v>782</v>
      </c>
      <c r="H5043" t="s">
        <v>811</v>
      </c>
      <c r="M5043" t="s">
        <v>744</v>
      </c>
      <c r="N5043" t="s">
        <v>745</v>
      </c>
      <c r="O5043">
        <v>0</v>
      </c>
      <c r="P5043" t="s">
        <v>783</v>
      </c>
      <c r="Q5043" t="s">
        <v>86</v>
      </c>
      <c r="R5043" t="s">
        <v>86</v>
      </c>
      <c r="S5043" s="71">
        <v>45426</v>
      </c>
      <c r="T5043" s="94">
        <v>0.58333333333333337</v>
      </c>
      <c r="U5043" s="71">
        <v>45426</v>
      </c>
      <c r="V5043" s="94">
        <v>0.625</v>
      </c>
      <c r="W5043">
        <v>60</v>
      </c>
      <c r="X5043">
        <v>1</v>
      </c>
      <c r="Y5043" t="s">
        <v>35</v>
      </c>
      <c r="AB5043" t="s">
        <v>906</v>
      </c>
      <c r="AC5043" t="s">
        <v>907</v>
      </c>
      <c r="AD5043">
        <v>126081</v>
      </c>
    </row>
    <row r="5044" spans="1:30" x14ac:dyDescent="0.25">
      <c r="A5044" t="s">
        <v>1621</v>
      </c>
      <c r="D5044" t="s">
        <v>277</v>
      </c>
      <c r="E5044" t="s">
        <v>1622</v>
      </c>
      <c r="F5044" t="s">
        <v>782</v>
      </c>
      <c r="H5044" t="s">
        <v>811</v>
      </c>
      <c r="M5044" t="s">
        <v>789</v>
      </c>
      <c r="N5044" t="s">
        <v>777</v>
      </c>
      <c r="P5044" t="s">
        <v>790</v>
      </c>
      <c r="S5044" s="71">
        <v>45426</v>
      </c>
      <c r="T5044" s="94">
        <v>0.58333333333333337</v>
      </c>
      <c r="U5044" s="71">
        <v>45426</v>
      </c>
      <c r="V5044" s="94">
        <v>0.625</v>
      </c>
      <c r="W5044">
        <v>1.27</v>
      </c>
      <c r="X5044">
        <v>2.1166667E-2</v>
      </c>
      <c r="Y5044" t="s">
        <v>35</v>
      </c>
      <c r="AD5044">
        <v>126081</v>
      </c>
    </row>
    <row r="5045" spans="1:30" x14ac:dyDescent="0.25">
      <c r="A5045" t="s">
        <v>1621</v>
      </c>
      <c r="D5045" t="s">
        <v>277</v>
      </c>
      <c r="E5045" t="s">
        <v>1622</v>
      </c>
      <c r="F5045" t="s">
        <v>782</v>
      </c>
      <c r="H5045" t="s">
        <v>811</v>
      </c>
      <c r="M5045" t="s">
        <v>744</v>
      </c>
      <c r="N5045" t="s">
        <v>796</v>
      </c>
      <c r="O5045">
        <v>0</v>
      </c>
      <c r="P5045" t="s">
        <v>797</v>
      </c>
      <c r="Q5045" t="s">
        <v>747</v>
      </c>
      <c r="R5045" t="s">
        <v>747</v>
      </c>
      <c r="S5045" s="71">
        <v>45427</v>
      </c>
      <c r="T5045" s="94">
        <v>0.3125</v>
      </c>
      <c r="U5045" s="71">
        <v>45427</v>
      </c>
      <c r="V5045" s="94">
        <v>0.33333333333333331</v>
      </c>
      <c r="W5045">
        <v>30</v>
      </c>
      <c r="X5045">
        <v>0.5</v>
      </c>
      <c r="AB5045" t="s">
        <v>798</v>
      </c>
      <c r="AC5045" t="s">
        <v>799</v>
      </c>
      <c r="AD5045">
        <v>128948</v>
      </c>
    </row>
    <row r="5046" spans="1:30" x14ac:dyDescent="0.25">
      <c r="A5046" t="s">
        <v>1621</v>
      </c>
      <c r="D5046" t="s">
        <v>277</v>
      </c>
      <c r="E5046" t="s">
        <v>1622</v>
      </c>
      <c r="F5046" t="s">
        <v>782</v>
      </c>
      <c r="H5046" t="s">
        <v>811</v>
      </c>
      <c r="M5046" t="s">
        <v>744</v>
      </c>
      <c r="N5046" t="s">
        <v>745</v>
      </c>
      <c r="O5046">
        <v>0</v>
      </c>
      <c r="P5046" t="s">
        <v>819</v>
      </c>
      <c r="Q5046" t="s">
        <v>86</v>
      </c>
      <c r="R5046" t="s">
        <v>86</v>
      </c>
      <c r="S5046" s="71">
        <v>45427</v>
      </c>
      <c r="T5046" s="94">
        <v>0.33333333333333331</v>
      </c>
      <c r="U5046" s="71">
        <v>45427</v>
      </c>
      <c r="V5046" s="94">
        <v>0.375</v>
      </c>
      <c r="W5046">
        <v>60</v>
      </c>
      <c r="X5046">
        <v>1</v>
      </c>
      <c r="Y5046" t="s">
        <v>35</v>
      </c>
      <c r="AB5046" t="s">
        <v>784</v>
      </c>
      <c r="AC5046" t="s">
        <v>785</v>
      </c>
      <c r="AD5046">
        <v>106748</v>
      </c>
    </row>
    <row r="5047" spans="1:30" x14ac:dyDescent="0.25">
      <c r="A5047" t="s">
        <v>1621</v>
      </c>
      <c r="D5047" t="s">
        <v>277</v>
      </c>
      <c r="E5047" t="s">
        <v>1622</v>
      </c>
      <c r="F5047" t="s">
        <v>782</v>
      </c>
      <c r="H5047" t="s">
        <v>811</v>
      </c>
      <c r="M5047" t="s">
        <v>744</v>
      </c>
      <c r="N5047" t="s">
        <v>745</v>
      </c>
      <c r="O5047">
        <v>0</v>
      </c>
      <c r="P5047" t="s">
        <v>816</v>
      </c>
      <c r="Q5047" t="s">
        <v>86</v>
      </c>
      <c r="R5047" t="s">
        <v>86</v>
      </c>
      <c r="S5047" s="71">
        <v>45427</v>
      </c>
      <c r="T5047" s="94">
        <v>0.38541666666666669</v>
      </c>
      <c r="U5047" s="71">
        <v>45427</v>
      </c>
      <c r="V5047" s="94">
        <v>0.46875</v>
      </c>
      <c r="W5047">
        <v>120</v>
      </c>
      <c r="X5047">
        <v>2</v>
      </c>
      <c r="Y5047" t="s">
        <v>203</v>
      </c>
      <c r="AB5047" t="s">
        <v>1631</v>
      </c>
      <c r="AC5047" t="s">
        <v>1632</v>
      </c>
      <c r="AD5047">
        <v>96675</v>
      </c>
    </row>
    <row r="5048" spans="1:30" x14ac:dyDescent="0.25">
      <c r="A5048" t="s">
        <v>1621</v>
      </c>
      <c r="D5048" t="s">
        <v>277</v>
      </c>
      <c r="E5048" t="s">
        <v>1622</v>
      </c>
      <c r="F5048" t="s">
        <v>782</v>
      </c>
      <c r="H5048" t="s">
        <v>811</v>
      </c>
      <c r="M5048" t="s">
        <v>789</v>
      </c>
      <c r="N5048" t="s">
        <v>777</v>
      </c>
      <c r="P5048" t="s">
        <v>790</v>
      </c>
      <c r="S5048" s="71">
        <v>45427</v>
      </c>
      <c r="T5048" s="94">
        <v>0.38541666666666669</v>
      </c>
      <c r="U5048" s="71">
        <v>45427</v>
      </c>
      <c r="V5048" s="94">
        <v>0.46875</v>
      </c>
      <c r="W5048">
        <v>1.46</v>
      </c>
      <c r="X5048">
        <v>2.4333332999999999E-2</v>
      </c>
      <c r="Y5048" t="s">
        <v>203</v>
      </c>
      <c r="AD5048">
        <v>96675</v>
      </c>
    </row>
    <row r="5049" spans="1:30" x14ac:dyDescent="0.25">
      <c r="A5049" t="s">
        <v>1621</v>
      </c>
      <c r="D5049" t="s">
        <v>277</v>
      </c>
      <c r="E5049" t="s">
        <v>1622</v>
      </c>
      <c r="F5049" t="s">
        <v>782</v>
      </c>
      <c r="H5049" t="s">
        <v>811</v>
      </c>
      <c r="M5049" t="s">
        <v>744</v>
      </c>
      <c r="N5049" t="s">
        <v>745</v>
      </c>
      <c r="O5049">
        <v>0</v>
      </c>
      <c r="P5049" t="s">
        <v>791</v>
      </c>
      <c r="Q5049" t="s">
        <v>85</v>
      </c>
      <c r="R5049" t="s">
        <v>792</v>
      </c>
      <c r="S5049" s="71">
        <v>45427</v>
      </c>
      <c r="T5049" s="94">
        <v>0.47916666666666669</v>
      </c>
      <c r="U5049" s="71">
        <v>45427</v>
      </c>
      <c r="V5049" s="94">
        <v>0.54166666666666663</v>
      </c>
      <c r="W5049">
        <v>90</v>
      </c>
      <c r="X5049">
        <v>1.5</v>
      </c>
      <c r="Y5049" t="s">
        <v>34</v>
      </c>
      <c r="AB5049" t="s">
        <v>1042</v>
      </c>
      <c r="AC5049" t="s">
        <v>1043</v>
      </c>
      <c r="AD5049">
        <v>96623</v>
      </c>
    </row>
    <row r="5050" spans="1:30" x14ac:dyDescent="0.25">
      <c r="A5050" t="s">
        <v>1621</v>
      </c>
      <c r="D5050" t="s">
        <v>277</v>
      </c>
      <c r="E5050" t="s">
        <v>1622</v>
      </c>
      <c r="F5050" t="s">
        <v>782</v>
      </c>
      <c r="H5050" t="s">
        <v>811</v>
      </c>
      <c r="M5050" t="s">
        <v>789</v>
      </c>
      <c r="N5050" t="s">
        <v>777</v>
      </c>
      <c r="P5050" t="s">
        <v>790</v>
      </c>
      <c r="S5050" s="71">
        <v>45427</v>
      </c>
      <c r="T5050" s="94">
        <v>0.47916666666666669</v>
      </c>
      <c r="U5050" s="71">
        <v>45427</v>
      </c>
      <c r="V5050" s="94">
        <v>0.54166666666666663</v>
      </c>
      <c r="W5050">
        <v>0.71</v>
      </c>
      <c r="X5050">
        <v>1.1833333E-2</v>
      </c>
      <c r="Y5050" t="s">
        <v>34</v>
      </c>
      <c r="AD5050">
        <v>96623</v>
      </c>
    </row>
    <row r="5051" spans="1:30" x14ac:dyDescent="0.25">
      <c r="A5051" t="s">
        <v>1621</v>
      </c>
      <c r="D5051" t="s">
        <v>277</v>
      </c>
      <c r="E5051" t="s">
        <v>1622</v>
      </c>
      <c r="F5051" t="s">
        <v>782</v>
      </c>
      <c r="H5051" t="s">
        <v>811</v>
      </c>
      <c r="M5051" t="s">
        <v>744</v>
      </c>
      <c r="N5051" t="s">
        <v>745</v>
      </c>
      <c r="O5051">
        <v>0</v>
      </c>
      <c r="P5051" t="s">
        <v>783</v>
      </c>
      <c r="Q5051" t="s">
        <v>86</v>
      </c>
      <c r="R5051" t="s">
        <v>86</v>
      </c>
      <c r="S5051" s="71">
        <v>45427</v>
      </c>
      <c r="T5051" s="94">
        <v>0.57291666666666663</v>
      </c>
      <c r="U5051" s="71">
        <v>45427</v>
      </c>
      <c r="V5051" s="94">
        <v>0.65625</v>
      </c>
      <c r="W5051">
        <v>120</v>
      </c>
      <c r="X5051">
        <v>2</v>
      </c>
      <c r="Y5051" t="s">
        <v>35</v>
      </c>
      <c r="AB5051" t="s">
        <v>1627</v>
      </c>
      <c r="AC5051" t="s">
        <v>1628</v>
      </c>
      <c r="AD5051">
        <v>119361</v>
      </c>
    </row>
    <row r="5052" spans="1:30" x14ac:dyDescent="0.25">
      <c r="A5052" t="s">
        <v>1621</v>
      </c>
      <c r="D5052" t="s">
        <v>277</v>
      </c>
      <c r="E5052" t="s">
        <v>1622</v>
      </c>
      <c r="F5052" t="s">
        <v>782</v>
      </c>
      <c r="H5052" t="s">
        <v>811</v>
      </c>
      <c r="M5052" t="s">
        <v>776</v>
      </c>
      <c r="N5052" t="s">
        <v>777</v>
      </c>
      <c r="P5052" t="s">
        <v>788</v>
      </c>
      <c r="Q5052" t="s">
        <v>86</v>
      </c>
      <c r="R5052" t="s">
        <v>86</v>
      </c>
      <c r="S5052" s="71">
        <v>45427</v>
      </c>
      <c r="T5052" s="94">
        <v>0.57291666666666663</v>
      </c>
      <c r="U5052" s="71">
        <v>45427</v>
      </c>
      <c r="V5052" s="94">
        <v>0.65625</v>
      </c>
      <c r="W5052">
        <v>2.2000000000000002</v>
      </c>
      <c r="X5052">
        <v>3.6666667E-2</v>
      </c>
      <c r="Y5052" t="s">
        <v>35</v>
      </c>
      <c r="AB5052" t="s">
        <v>1627</v>
      </c>
      <c r="AC5052" t="s">
        <v>1628</v>
      </c>
      <c r="AD5052">
        <v>119361</v>
      </c>
    </row>
    <row r="5053" spans="1:30" x14ac:dyDescent="0.25">
      <c r="A5053" t="s">
        <v>1621</v>
      </c>
      <c r="D5053" t="s">
        <v>277</v>
      </c>
      <c r="E5053" t="s">
        <v>1622</v>
      </c>
      <c r="F5053" t="s">
        <v>782</v>
      </c>
      <c r="H5053" t="s">
        <v>811</v>
      </c>
      <c r="M5053" t="s">
        <v>789</v>
      </c>
      <c r="N5053" t="s">
        <v>777</v>
      </c>
      <c r="P5053" t="s">
        <v>790</v>
      </c>
      <c r="S5053" s="71">
        <v>45427</v>
      </c>
      <c r="T5053" s="94">
        <v>0.57291666666666663</v>
      </c>
      <c r="U5053" s="71">
        <v>45427</v>
      </c>
      <c r="V5053" s="94">
        <v>0.65625</v>
      </c>
      <c r="W5053">
        <v>7.89</v>
      </c>
      <c r="X5053">
        <v>0.13150000000000001</v>
      </c>
      <c r="Y5053" t="s">
        <v>35</v>
      </c>
      <c r="AD5053">
        <v>119361</v>
      </c>
    </row>
    <row r="5054" spans="1:30" x14ac:dyDescent="0.25">
      <c r="A5054" t="s">
        <v>1902</v>
      </c>
      <c r="D5054" t="s">
        <v>259</v>
      </c>
      <c r="E5054" t="s">
        <v>1903</v>
      </c>
      <c r="F5054" t="s">
        <v>782</v>
      </c>
      <c r="H5054" t="s">
        <v>811</v>
      </c>
      <c r="M5054" t="s">
        <v>744</v>
      </c>
      <c r="N5054" t="s">
        <v>745</v>
      </c>
      <c r="O5054">
        <v>0</v>
      </c>
      <c r="P5054" t="s">
        <v>750</v>
      </c>
      <c r="Q5054" t="s">
        <v>747</v>
      </c>
      <c r="R5054" t="s">
        <v>747</v>
      </c>
      <c r="S5054" s="71">
        <v>45425</v>
      </c>
      <c r="T5054" s="94">
        <v>0.45833333333333331</v>
      </c>
      <c r="U5054" s="71">
        <v>45425</v>
      </c>
      <c r="V5054" s="94">
        <v>0.6875</v>
      </c>
      <c r="W5054">
        <v>330</v>
      </c>
      <c r="X5054">
        <v>5.5</v>
      </c>
      <c r="AB5054" t="s">
        <v>751</v>
      </c>
      <c r="AC5054" t="s">
        <v>752</v>
      </c>
      <c r="AD5054">
        <v>128465</v>
      </c>
    </row>
    <row r="5055" spans="1:30" x14ac:dyDescent="0.25">
      <c r="A5055" t="s">
        <v>1904</v>
      </c>
      <c r="D5055" t="s">
        <v>1905</v>
      </c>
      <c r="E5055" t="s">
        <v>1906</v>
      </c>
      <c r="M5055" t="s">
        <v>744</v>
      </c>
      <c r="N5055" t="s">
        <v>745</v>
      </c>
      <c r="O5055">
        <v>0</v>
      </c>
      <c r="P5055" t="s">
        <v>750</v>
      </c>
      <c r="Q5055" t="s">
        <v>747</v>
      </c>
      <c r="R5055" t="s">
        <v>747</v>
      </c>
      <c r="S5055" s="71">
        <v>45427</v>
      </c>
      <c r="T5055" s="94">
        <v>0.375</v>
      </c>
      <c r="U5055" s="71">
        <v>45427</v>
      </c>
      <c r="V5055" s="94">
        <v>0.64583333333333337</v>
      </c>
      <c r="W5055">
        <v>390</v>
      </c>
      <c r="X5055">
        <v>6.5</v>
      </c>
      <c r="AB5055" t="s">
        <v>751</v>
      </c>
      <c r="AC5055" t="s">
        <v>752</v>
      </c>
      <c r="AD5055">
        <v>127390</v>
      </c>
    </row>
    <row r="5056" spans="1:30" x14ac:dyDescent="0.25">
      <c r="A5056" t="s">
        <v>1846</v>
      </c>
      <c r="D5056" t="s">
        <v>1847</v>
      </c>
      <c r="E5056" t="s">
        <v>1848</v>
      </c>
      <c r="F5056" t="s">
        <v>782</v>
      </c>
      <c r="M5056" t="s">
        <v>744</v>
      </c>
      <c r="N5056" t="s">
        <v>796</v>
      </c>
      <c r="O5056">
        <v>0</v>
      </c>
      <c r="P5056" t="s">
        <v>797</v>
      </c>
      <c r="Q5056" t="s">
        <v>747</v>
      </c>
      <c r="R5056" t="s">
        <v>747</v>
      </c>
      <c r="S5056" s="71">
        <v>45414</v>
      </c>
      <c r="T5056" s="94">
        <v>0.375</v>
      </c>
      <c r="U5056" s="71">
        <v>45414</v>
      </c>
      <c r="V5056" s="94">
        <v>0.39583333333333331</v>
      </c>
      <c r="W5056">
        <v>30</v>
      </c>
      <c r="X5056">
        <v>0.5</v>
      </c>
      <c r="AB5056" t="s">
        <v>798</v>
      </c>
      <c r="AC5056" t="s">
        <v>799</v>
      </c>
      <c r="AD5056">
        <v>124469</v>
      </c>
    </row>
    <row r="5057" spans="1:30" x14ac:dyDescent="0.25">
      <c r="A5057" t="s">
        <v>1846</v>
      </c>
      <c r="D5057" t="s">
        <v>1847</v>
      </c>
      <c r="E5057" t="s">
        <v>1848</v>
      </c>
      <c r="F5057" t="s">
        <v>782</v>
      </c>
      <c r="M5057" t="s">
        <v>744</v>
      </c>
      <c r="N5057" t="s">
        <v>745</v>
      </c>
      <c r="O5057">
        <v>0</v>
      </c>
      <c r="P5057" t="s">
        <v>1009</v>
      </c>
      <c r="Q5057" t="s">
        <v>85</v>
      </c>
      <c r="R5057" t="s">
        <v>792</v>
      </c>
      <c r="S5057" s="71">
        <v>45414</v>
      </c>
      <c r="T5057" s="94">
        <v>0.4375</v>
      </c>
      <c r="U5057" s="71">
        <v>45414</v>
      </c>
      <c r="V5057" s="94">
        <v>0.52083333333333337</v>
      </c>
      <c r="W5057">
        <v>120</v>
      </c>
      <c r="X5057">
        <v>2</v>
      </c>
      <c r="Y5057" t="s">
        <v>34</v>
      </c>
      <c r="AB5057" t="s">
        <v>1010</v>
      </c>
      <c r="AC5057" t="s">
        <v>1011</v>
      </c>
      <c r="AD5057">
        <v>111005</v>
      </c>
    </row>
    <row r="5058" spans="1:30" x14ac:dyDescent="0.25">
      <c r="A5058" t="s">
        <v>1846</v>
      </c>
      <c r="D5058" t="s">
        <v>1847</v>
      </c>
      <c r="E5058" t="s">
        <v>1848</v>
      </c>
      <c r="F5058" t="s">
        <v>782</v>
      </c>
      <c r="M5058" t="s">
        <v>744</v>
      </c>
      <c r="N5058" t="s">
        <v>745</v>
      </c>
      <c r="O5058">
        <v>0</v>
      </c>
      <c r="P5058" t="s">
        <v>791</v>
      </c>
      <c r="Q5058" t="s">
        <v>85</v>
      </c>
      <c r="R5058" t="s">
        <v>792</v>
      </c>
      <c r="S5058" s="71">
        <v>45414</v>
      </c>
      <c r="T5058" s="94">
        <v>0.54166666666666663</v>
      </c>
      <c r="U5058" s="71">
        <v>45414</v>
      </c>
      <c r="V5058" s="94">
        <v>0.58333333333333337</v>
      </c>
      <c r="W5058">
        <v>60</v>
      </c>
      <c r="X5058">
        <v>1</v>
      </c>
      <c r="Y5058" t="s">
        <v>34</v>
      </c>
      <c r="AB5058" t="s">
        <v>1279</v>
      </c>
      <c r="AC5058" t="s">
        <v>1280</v>
      </c>
      <c r="AD5058">
        <v>116055</v>
      </c>
    </row>
    <row r="5059" spans="1:30" x14ac:dyDescent="0.25">
      <c r="A5059" t="s">
        <v>1846</v>
      </c>
      <c r="D5059" t="s">
        <v>1847</v>
      </c>
      <c r="E5059" t="s">
        <v>1848</v>
      </c>
      <c r="F5059" t="s">
        <v>782</v>
      </c>
      <c r="M5059" t="s">
        <v>789</v>
      </c>
      <c r="N5059" t="s">
        <v>777</v>
      </c>
      <c r="P5059" t="s">
        <v>790</v>
      </c>
      <c r="S5059" s="71">
        <v>45414</v>
      </c>
      <c r="T5059" s="94">
        <v>0.54166666666666663</v>
      </c>
      <c r="U5059" s="71">
        <v>45414</v>
      </c>
      <c r="V5059" s="94">
        <v>0.58333333333333337</v>
      </c>
      <c r="W5059">
        <v>3.05</v>
      </c>
      <c r="X5059">
        <v>5.0833333000000001E-2</v>
      </c>
      <c r="Y5059" t="s">
        <v>34</v>
      </c>
      <c r="AD5059">
        <v>116055</v>
      </c>
    </row>
    <row r="5060" spans="1:30" x14ac:dyDescent="0.25">
      <c r="A5060" t="s">
        <v>1846</v>
      </c>
      <c r="D5060" t="s">
        <v>1847</v>
      </c>
      <c r="E5060" t="s">
        <v>1848</v>
      </c>
      <c r="F5060" t="s">
        <v>782</v>
      </c>
      <c r="M5060" t="s">
        <v>744</v>
      </c>
      <c r="N5060" t="s">
        <v>745</v>
      </c>
      <c r="O5060">
        <v>0</v>
      </c>
      <c r="P5060" t="s">
        <v>1199</v>
      </c>
      <c r="Q5060" t="s">
        <v>1200</v>
      </c>
      <c r="R5060" t="s">
        <v>1201</v>
      </c>
      <c r="S5060" s="71">
        <v>45414</v>
      </c>
      <c r="T5060" s="94">
        <v>0.58333333333333337</v>
      </c>
      <c r="U5060" s="71">
        <v>45414</v>
      </c>
      <c r="V5060" s="94">
        <v>0.66666666666666663</v>
      </c>
      <c r="W5060">
        <v>120</v>
      </c>
      <c r="X5060">
        <v>2</v>
      </c>
      <c r="Y5060" t="s">
        <v>34</v>
      </c>
      <c r="AB5060" t="s">
        <v>1279</v>
      </c>
      <c r="AC5060" t="s">
        <v>1280</v>
      </c>
      <c r="AD5060">
        <v>116066</v>
      </c>
    </row>
    <row r="5061" spans="1:30" x14ac:dyDescent="0.25">
      <c r="A5061" t="s">
        <v>1846</v>
      </c>
      <c r="D5061" t="s">
        <v>1847</v>
      </c>
      <c r="E5061" t="s">
        <v>1848</v>
      </c>
      <c r="F5061" t="s">
        <v>782</v>
      </c>
      <c r="M5061" t="s">
        <v>776</v>
      </c>
      <c r="N5061" t="s">
        <v>777</v>
      </c>
      <c r="P5061" t="s">
        <v>778</v>
      </c>
      <c r="Q5061" t="s">
        <v>1200</v>
      </c>
      <c r="R5061" t="s">
        <v>1201</v>
      </c>
      <c r="S5061" s="71">
        <v>45414</v>
      </c>
      <c r="T5061" s="94">
        <v>0.58333333333333337</v>
      </c>
      <c r="U5061" s="71">
        <v>45414</v>
      </c>
      <c r="V5061" s="94">
        <v>0.66666666666666663</v>
      </c>
      <c r="W5061">
        <v>4</v>
      </c>
      <c r="X5061">
        <v>6.6666666999999999E-2</v>
      </c>
      <c r="Y5061" t="s">
        <v>34</v>
      </c>
      <c r="AB5061" t="s">
        <v>1279</v>
      </c>
      <c r="AC5061" t="s">
        <v>1280</v>
      </c>
      <c r="AD5061">
        <v>116066</v>
      </c>
    </row>
    <row r="5062" spans="1:30" x14ac:dyDescent="0.25">
      <c r="A5062" t="s">
        <v>1846</v>
      </c>
      <c r="D5062" t="s">
        <v>1847</v>
      </c>
      <c r="E5062" t="s">
        <v>1848</v>
      </c>
      <c r="F5062" t="s">
        <v>782</v>
      </c>
      <c r="M5062" t="s">
        <v>744</v>
      </c>
      <c r="N5062" t="s">
        <v>796</v>
      </c>
      <c r="O5062">
        <v>0</v>
      </c>
      <c r="P5062" t="s">
        <v>797</v>
      </c>
      <c r="Q5062" t="s">
        <v>747</v>
      </c>
      <c r="R5062" t="s">
        <v>747</v>
      </c>
      <c r="S5062" s="71">
        <v>45415</v>
      </c>
      <c r="T5062" s="94">
        <v>0.29166666666666669</v>
      </c>
      <c r="U5062" s="71">
        <v>45415</v>
      </c>
      <c r="V5062" s="94">
        <v>0.33333333333333331</v>
      </c>
      <c r="W5062">
        <v>60</v>
      </c>
      <c r="X5062">
        <v>1</v>
      </c>
      <c r="AB5062" t="s">
        <v>798</v>
      </c>
      <c r="AC5062" t="s">
        <v>799</v>
      </c>
      <c r="AD5062">
        <v>124820</v>
      </c>
    </row>
    <row r="5063" spans="1:30" x14ac:dyDescent="0.25">
      <c r="A5063" t="s">
        <v>1846</v>
      </c>
      <c r="D5063" t="s">
        <v>1847</v>
      </c>
      <c r="E5063" t="s">
        <v>1848</v>
      </c>
      <c r="F5063" t="s">
        <v>782</v>
      </c>
      <c r="M5063" t="s">
        <v>744</v>
      </c>
      <c r="N5063" t="s">
        <v>745</v>
      </c>
      <c r="O5063">
        <v>0</v>
      </c>
      <c r="P5063" t="s">
        <v>819</v>
      </c>
      <c r="Q5063" t="s">
        <v>86</v>
      </c>
      <c r="R5063" t="s">
        <v>86</v>
      </c>
      <c r="S5063" s="71">
        <v>45415</v>
      </c>
      <c r="T5063" s="94">
        <v>0.35416666666666669</v>
      </c>
      <c r="U5063" s="71">
        <v>45415</v>
      </c>
      <c r="V5063" s="94">
        <v>0.39583333333333331</v>
      </c>
      <c r="W5063">
        <v>60</v>
      </c>
      <c r="X5063">
        <v>1</v>
      </c>
      <c r="Y5063" t="s">
        <v>35</v>
      </c>
      <c r="AB5063" t="s">
        <v>1446</v>
      </c>
      <c r="AC5063" t="s">
        <v>1447</v>
      </c>
      <c r="AD5063">
        <v>121403</v>
      </c>
    </row>
    <row r="5064" spans="1:30" x14ac:dyDescent="0.25">
      <c r="A5064" t="s">
        <v>1846</v>
      </c>
      <c r="D5064" t="s">
        <v>1847</v>
      </c>
      <c r="E5064" t="s">
        <v>1848</v>
      </c>
      <c r="F5064" t="s">
        <v>782</v>
      </c>
      <c r="M5064" t="s">
        <v>744</v>
      </c>
      <c r="N5064" t="s">
        <v>745</v>
      </c>
      <c r="O5064">
        <v>0</v>
      </c>
      <c r="P5064" t="s">
        <v>783</v>
      </c>
      <c r="Q5064" t="s">
        <v>86</v>
      </c>
      <c r="R5064" t="s">
        <v>86</v>
      </c>
      <c r="S5064" s="71">
        <v>45415</v>
      </c>
      <c r="T5064" s="94">
        <v>0.41666666666666669</v>
      </c>
      <c r="U5064" s="71">
        <v>45415</v>
      </c>
      <c r="V5064" s="94">
        <v>0.5</v>
      </c>
      <c r="W5064">
        <v>120</v>
      </c>
      <c r="X5064">
        <v>2</v>
      </c>
      <c r="Y5064" t="s">
        <v>35</v>
      </c>
      <c r="AB5064" t="s">
        <v>1570</v>
      </c>
      <c r="AC5064" t="s">
        <v>1571</v>
      </c>
      <c r="AD5064">
        <v>118392</v>
      </c>
    </row>
    <row r="5065" spans="1:30" x14ac:dyDescent="0.25">
      <c r="A5065" t="s">
        <v>1846</v>
      </c>
      <c r="D5065" t="s">
        <v>1847</v>
      </c>
      <c r="E5065" t="s">
        <v>1848</v>
      </c>
      <c r="F5065" t="s">
        <v>782</v>
      </c>
      <c r="M5065" t="s">
        <v>789</v>
      </c>
      <c r="N5065" t="s">
        <v>777</v>
      </c>
      <c r="P5065" t="s">
        <v>790</v>
      </c>
      <c r="S5065" s="71">
        <v>45415</v>
      </c>
      <c r="T5065" s="94">
        <v>0.41666666666666669</v>
      </c>
      <c r="U5065" s="71">
        <v>45415</v>
      </c>
      <c r="V5065" s="94">
        <v>0.5</v>
      </c>
      <c r="W5065">
        <v>6.77</v>
      </c>
      <c r="X5065">
        <v>0.11283333299999999</v>
      </c>
      <c r="Y5065" t="s">
        <v>35</v>
      </c>
      <c r="AD5065">
        <v>118392</v>
      </c>
    </row>
    <row r="5066" spans="1:30" x14ac:dyDescent="0.25">
      <c r="A5066" t="s">
        <v>1846</v>
      </c>
      <c r="D5066" t="s">
        <v>1847</v>
      </c>
      <c r="E5066" t="s">
        <v>1848</v>
      </c>
      <c r="F5066" t="s">
        <v>782</v>
      </c>
      <c r="M5066" t="s">
        <v>744</v>
      </c>
      <c r="N5066" t="s">
        <v>745</v>
      </c>
      <c r="O5066">
        <v>0</v>
      </c>
      <c r="P5066" t="s">
        <v>791</v>
      </c>
      <c r="Q5066" t="s">
        <v>85</v>
      </c>
      <c r="R5066" t="s">
        <v>792</v>
      </c>
      <c r="S5066" s="71">
        <v>45415</v>
      </c>
      <c r="T5066" s="94">
        <v>0.52083333333333337</v>
      </c>
      <c r="U5066" s="71">
        <v>45415</v>
      </c>
      <c r="V5066" s="94">
        <v>0.58333333333333337</v>
      </c>
      <c r="W5066">
        <v>90</v>
      </c>
      <c r="X5066">
        <v>1.5</v>
      </c>
      <c r="Y5066" t="s">
        <v>34</v>
      </c>
      <c r="AB5066" t="s">
        <v>1072</v>
      </c>
      <c r="AC5066" t="s">
        <v>1073</v>
      </c>
      <c r="AD5066">
        <v>93095</v>
      </c>
    </row>
    <row r="5067" spans="1:30" x14ac:dyDescent="0.25">
      <c r="A5067" t="s">
        <v>1846</v>
      </c>
      <c r="D5067" t="s">
        <v>1847</v>
      </c>
      <c r="E5067" t="s">
        <v>1848</v>
      </c>
      <c r="F5067" t="s">
        <v>782</v>
      </c>
      <c r="M5067" t="s">
        <v>776</v>
      </c>
      <c r="N5067" t="s">
        <v>777</v>
      </c>
      <c r="P5067" t="s">
        <v>795</v>
      </c>
      <c r="Q5067" t="s">
        <v>85</v>
      </c>
      <c r="R5067" t="s">
        <v>792</v>
      </c>
      <c r="S5067" s="71">
        <v>45415</v>
      </c>
      <c r="T5067" s="94">
        <v>0.52083333333333337</v>
      </c>
      <c r="U5067" s="71">
        <v>45415</v>
      </c>
      <c r="V5067" s="94">
        <v>0.58333333333333337</v>
      </c>
      <c r="W5067">
        <v>6</v>
      </c>
      <c r="X5067">
        <v>0.1</v>
      </c>
      <c r="Y5067" t="s">
        <v>34</v>
      </c>
      <c r="AB5067" t="s">
        <v>1072</v>
      </c>
      <c r="AC5067" t="s">
        <v>1073</v>
      </c>
      <c r="AD5067">
        <v>93095</v>
      </c>
    </row>
    <row r="5068" spans="1:30" x14ac:dyDescent="0.25">
      <c r="A5068" t="s">
        <v>1846</v>
      </c>
      <c r="D5068" t="s">
        <v>1847</v>
      </c>
      <c r="E5068" t="s">
        <v>1848</v>
      </c>
      <c r="F5068" t="s">
        <v>782</v>
      </c>
      <c r="M5068" t="s">
        <v>789</v>
      </c>
      <c r="N5068" t="s">
        <v>777</v>
      </c>
      <c r="P5068" t="s">
        <v>790</v>
      </c>
      <c r="S5068" s="71">
        <v>45415</v>
      </c>
      <c r="T5068" s="94">
        <v>0.52083333333333337</v>
      </c>
      <c r="U5068" s="71">
        <v>45415</v>
      </c>
      <c r="V5068" s="94">
        <v>0.58333333333333337</v>
      </c>
      <c r="W5068">
        <v>6.09</v>
      </c>
      <c r="X5068">
        <v>0.10150000000000001</v>
      </c>
      <c r="Y5068" t="s">
        <v>34</v>
      </c>
      <c r="AD5068">
        <v>93095</v>
      </c>
    </row>
    <row r="5069" spans="1:30" x14ac:dyDescent="0.25">
      <c r="A5069" t="s">
        <v>1846</v>
      </c>
      <c r="D5069" t="s">
        <v>1847</v>
      </c>
      <c r="E5069" t="s">
        <v>1848</v>
      </c>
      <c r="F5069" t="s">
        <v>782</v>
      </c>
      <c r="M5069" t="s">
        <v>744</v>
      </c>
      <c r="N5069" t="s">
        <v>796</v>
      </c>
      <c r="O5069">
        <v>0</v>
      </c>
      <c r="P5069" t="s">
        <v>797</v>
      </c>
      <c r="Q5069" t="s">
        <v>747</v>
      </c>
      <c r="R5069" t="s">
        <v>747</v>
      </c>
      <c r="S5069" s="71">
        <v>45420</v>
      </c>
      <c r="T5069" s="94">
        <v>0.29166666666666669</v>
      </c>
      <c r="U5069" s="71">
        <v>45420</v>
      </c>
      <c r="V5069" s="94">
        <v>0.35416666666666669</v>
      </c>
      <c r="W5069">
        <v>90</v>
      </c>
      <c r="X5069">
        <v>1.5</v>
      </c>
      <c r="AB5069" t="s">
        <v>798</v>
      </c>
      <c r="AC5069" t="s">
        <v>799</v>
      </c>
      <c r="AD5069">
        <v>126677</v>
      </c>
    </row>
    <row r="5070" spans="1:30" x14ac:dyDescent="0.25">
      <c r="A5070" t="s">
        <v>1846</v>
      </c>
      <c r="D5070" t="s">
        <v>1847</v>
      </c>
      <c r="E5070" t="s">
        <v>1848</v>
      </c>
      <c r="F5070" t="s">
        <v>782</v>
      </c>
      <c r="M5070" t="s">
        <v>744</v>
      </c>
      <c r="N5070" t="s">
        <v>745</v>
      </c>
      <c r="O5070">
        <v>0</v>
      </c>
      <c r="P5070" t="s">
        <v>783</v>
      </c>
      <c r="Q5070" t="s">
        <v>86</v>
      </c>
      <c r="R5070" t="s">
        <v>86</v>
      </c>
      <c r="S5070" s="71">
        <v>45420</v>
      </c>
      <c r="T5070" s="94">
        <v>0.35416666666666669</v>
      </c>
      <c r="U5070" s="71">
        <v>45420</v>
      </c>
      <c r="V5070" s="94">
        <v>0.41666666666666669</v>
      </c>
      <c r="W5070">
        <v>90</v>
      </c>
      <c r="X5070">
        <v>1.5</v>
      </c>
      <c r="Y5070" t="s">
        <v>35</v>
      </c>
      <c r="AB5070" t="s">
        <v>874</v>
      </c>
      <c r="AC5070" t="s">
        <v>875</v>
      </c>
      <c r="AD5070">
        <v>126296</v>
      </c>
    </row>
    <row r="5071" spans="1:30" x14ac:dyDescent="0.25">
      <c r="A5071" t="s">
        <v>1846</v>
      </c>
      <c r="D5071" t="s">
        <v>1847</v>
      </c>
      <c r="E5071" t="s">
        <v>1848</v>
      </c>
      <c r="F5071" t="s">
        <v>782</v>
      </c>
      <c r="M5071" t="s">
        <v>776</v>
      </c>
      <c r="N5071" t="s">
        <v>777</v>
      </c>
      <c r="P5071" t="s">
        <v>778</v>
      </c>
      <c r="Q5071" t="s">
        <v>86</v>
      </c>
      <c r="R5071" t="s">
        <v>86</v>
      </c>
      <c r="S5071" s="71">
        <v>45420</v>
      </c>
      <c r="T5071" s="94">
        <v>0.35416666666666669</v>
      </c>
      <c r="U5071" s="71">
        <v>45420</v>
      </c>
      <c r="V5071" s="94">
        <v>0.41666666666666669</v>
      </c>
      <c r="W5071">
        <v>11</v>
      </c>
      <c r="X5071">
        <v>0.18333333299999999</v>
      </c>
      <c r="Y5071" t="s">
        <v>35</v>
      </c>
      <c r="AB5071" t="s">
        <v>874</v>
      </c>
      <c r="AC5071" t="s">
        <v>875</v>
      </c>
      <c r="AD5071">
        <v>126296</v>
      </c>
    </row>
    <row r="5072" spans="1:30" x14ac:dyDescent="0.25">
      <c r="A5072" t="s">
        <v>1846</v>
      </c>
      <c r="D5072" t="s">
        <v>1847</v>
      </c>
      <c r="E5072" t="s">
        <v>1848</v>
      </c>
      <c r="F5072" t="s">
        <v>782</v>
      </c>
      <c r="M5072" t="s">
        <v>744</v>
      </c>
      <c r="N5072" t="s">
        <v>745</v>
      </c>
      <c r="O5072">
        <v>0</v>
      </c>
      <c r="P5072" t="s">
        <v>791</v>
      </c>
      <c r="Q5072" t="s">
        <v>85</v>
      </c>
      <c r="R5072" t="s">
        <v>792</v>
      </c>
      <c r="S5072" s="71">
        <v>45420</v>
      </c>
      <c r="T5072" s="94">
        <v>0.4375</v>
      </c>
      <c r="U5072" s="71">
        <v>45420</v>
      </c>
      <c r="V5072" s="94">
        <v>0.52083333333333337</v>
      </c>
      <c r="W5072">
        <v>120</v>
      </c>
      <c r="X5072">
        <v>2</v>
      </c>
      <c r="Y5072" t="s">
        <v>34</v>
      </c>
      <c r="AB5072" t="s">
        <v>865</v>
      </c>
      <c r="AC5072" t="s">
        <v>866</v>
      </c>
      <c r="AD5072">
        <v>103491</v>
      </c>
    </row>
    <row r="5073" spans="1:30" x14ac:dyDescent="0.25">
      <c r="A5073" t="s">
        <v>1846</v>
      </c>
      <c r="D5073" t="s">
        <v>1847</v>
      </c>
      <c r="E5073" t="s">
        <v>1848</v>
      </c>
      <c r="F5073" t="s">
        <v>782</v>
      </c>
      <c r="M5073" t="s">
        <v>789</v>
      </c>
      <c r="N5073" t="s">
        <v>777</v>
      </c>
      <c r="P5073" t="s">
        <v>790</v>
      </c>
      <c r="S5073" s="71">
        <v>45420</v>
      </c>
      <c r="T5073" s="94">
        <v>0.4375</v>
      </c>
      <c r="U5073" s="71">
        <v>45420</v>
      </c>
      <c r="V5073" s="94">
        <v>0.52083333333333337</v>
      </c>
      <c r="W5073">
        <v>90.41</v>
      </c>
      <c r="X5073">
        <v>1.5068333330000001</v>
      </c>
      <c r="Y5073" t="s">
        <v>34</v>
      </c>
      <c r="AD5073">
        <v>103491</v>
      </c>
    </row>
    <row r="5074" spans="1:30" x14ac:dyDescent="0.25">
      <c r="A5074" t="s">
        <v>1846</v>
      </c>
      <c r="D5074" t="s">
        <v>1847</v>
      </c>
      <c r="E5074" t="s">
        <v>1848</v>
      </c>
      <c r="F5074" t="s">
        <v>782</v>
      </c>
      <c r="M5074" t="s">
        <v>744</v>
      </c>
      <c r="N5074" t="s">
        <v>745</v>
      </c>
      <c r="O5074">
        <v>0</v>
      </c>
      <c r="P5074" t="s">
        <v>783</v>
      </c>
      <c r="Q5074" t="s">
        <v>86</v>
      </c>
      <c r="R5074" t="s">
        <v>86</v>
      </c>
      <c r="S5074" s="71">
        <v>45420</v>
      </c>
      <c r="T5074" s="94">
        <v>0.54166666666666663</v>
      </c>
      <c r="U5074" s="71">
        <v>45420</v>
      </c>
      <c r="V5074" s="94">
        <v>0.625</v>
      </c>
      <c r="W5074">
        <v>120</v>
      </c>
      <c r="X5074">
        <v>2</v>
      </c>
      <c r="Y5074" t="s">
        <v>35</v>
      </c>
      <c r="AB5074" t="s">
        <v>1105</v>
      </c>
      <c r="AC5074" t="s">
        <v>1106</v>
      </c>
      <c r="AD5074">
        <v>93393</v>
      </c>
    </row>
    <row r="5075" spans="1:30" x14ac:dyDescent="0.25">
      <c r="A5075" t="s">
        <v>1846</v>
      </c>
      <c r="D5075" t="s">
        <v>1847</v>
      </c>
      <c r="E5075" t="s">
        <v>1848</v>
      </c>
      <c r="F5075" t="s">
        <v>782</v>
      </c>
      <c r="M5075" t="s">
        <v>789</v>
      </c>
      <c r="N5075" t="s">
        <v>777</v>
      </c>
      <c r="P5075" t="s">
        <v>790</v>
      </c>
      <c r="S5075" s="71">
        <v>45420</v>
      </c>
      <c r="T5075" s="94">
        <v>0.54166666666666663</v>
      </c>
      <c r="U5075" s="71">
        <v>45420</v>
      </c>
      <c r="V5075" s="94">
        <v>0.625</v>
      </c>
      <c r="W5075">
        <v>5.98</v>
      </c>
      <c r="X5075">
        <v>9.9666667E-2</v>
      </c>
      <c r="Y5075" t="s">
        <v>35</v>
      </c>
      <c r="AD5075">
        <v>93393</v>
      </c>
    </row>
    <row r="5076" spans="1:30" x14ac:dyDescent="0.25">
      <c r="A5076" t="s">
        <v>1846</v>
      </c>
      <c r="D5076" t="s">
        <v>1847</v>
      </c>
      <c r="E5076" t="s">
        <v>1848</v>
      </c>
      <c r="F5076" t="s">
        <v>782</v>
      </c>
      <c r="M5076" t="s">
        <v>744</v>
      </c>
      <c r="N5076" t="s">
        <v>745</v>
      </c>
      <c r="O5076">
        <v>0</v>
      </c>
      <c r="P5076" t="s">
        <v>783</v>
      </c>
      <c r="Q5076" t="s">
        <v>86</v>
      </c>
      <c r="R5076" t="s">
        <v>86</v>
      </c>
      <c r="S5076" s="71">
        <v>45420</v>
      </c>
      <c r="T5076" s="94">
        <v>0.64583333333333337</v>
      </c>
      <c r="U5076" s="71">
        <v>45420</v>
      </c>
      <c r="V5076" s="94">
        <v>0.70833333333333337</v>
      </c>
      <c r="W5076">
        <v>90</v>
      </c>
      <c r="X5076">
        <v>1.5</v>
      </c>
      <c r="Y5076" t="s">
        <v>202</v>
      </c>
      <c r="AB5076" t="s">
        <v>928</v>
      </c>
      <c r="AC5076" t="s">
        <v>929</v>
      </c>
      <c r="AD5076">
        <v>93680</v>
      </c>
    </row>
    <row r="5077" spans="1:30" x14ac:dyDescent="0.25">
      <c r="A5077" t="s">
        <v>1846</v>
      </c>
      <c r="D5077" t="s">
        <v>1847</v>
      </c>
      <c r="E5077" t="s">
        <v>1848</v>
      </c>
      <c r="F5077" t="s">
        <v>782</v>
      </c>
      <c r="M5077" t="s">
        <v>789</v>
      </c>
      <c r="N5077" t="s">
        <v>777</v>
      </c>
      <c r="P5077" t="s">
        <v>790</v>
      </c>
      <c r="S5077" s="71">
        <v>45420</v>
      </c>
      <c r="T5077" s="94">
        <v>0.64583333333333337</v>
      </c>
      <c r="U5077" s="71">
        <v>45420</v>
      </c>
      <c r="V5077" s="94">
        <v>0.70833333333333337</v>
      </c>
      <c r="W5077">
        <v>3.82</v>
      </c>
      <c r="X5077">
        <v>6.3666666999999996E-2</v>
      </c>
      <c r="Y5077" t="s">
        <v>202</v>
      </c>
      <c r="AD5077">
        <v>93680</v>
      </c>
    </row>
    <row r="5078" spans="1:30" x14ac:dyDescent="0.25">
      <c r="A5078" t="s">
        <v>1846</v>
      </c>
      <c r="D5078" t="s">
        <v>1847</v>
      </c>
      <c r="E5078" t="s">
        <v>1848</v>
      </c>
      <c r="F5078" t="s">
        <v>782</v>
      </c>
      <c r="M5078" t="s">
        <v>744</v>
      </c>
      <c r="N5078" t="s">
        <v>796</v>
      </c>
      <c r="O5078">
        <v>0</v>
      </c>
      <c r="P5078" t="s">
        <v>797</v>
      </c>
      <c r="Q5078" t="s">
        <v>747</v>
      </c>
      <c r="R5078" t="s">
        <v>747</v>
      </c>
      <c r="S5078" s="71">
        <v>45421</v>
      </c>
      <c r="T5078" s="94">
        <v>0.33333333333333331</v>
      </c>
      <c r="U5078" s="71">
        <v>45421</v>
      </c>
      <c r="V5078" s="94">
        <v>0.35416666666666669</v>
      </c>
      <c r="W5078">
        <v>30</v>
      </c>
      <c r="X5078">
        <v>0.5</v>
      </c>
      <c r="AB5078" t="s">
        <v>798</v>
      </c>
      <c r="AC5078" t="s">
        <v>799</v>
      </c>
      <c r="AD5078">
        <v>127016</v>
      </c>
    </row>
    <row r="5079" spans="1:30" x14ac:dyDescent="0.25">
      <c r="A5079" t="s">
        <v>1846</v>
      </c>
      <c r="D5079" t="s">
        <v>1847</v>
      </c>
      <c r="E5079" t="s">
        <v>1848</v>
      </c>
      <c r="F5079" t="s">
        <v>782</v>
      </c>
      <c r="M5079" t="s">
        <v>744</v>
      </c>
      <c r="N5079" t="s">
        <v>745</v>
      </c>
      <c r="O5079">
        <v>0</v>
      </c>
      <c r="P5079" t="s">
        <v>816</v>
      </c>
      <c r="Q5079" t="s">
        <v>86</v>
      </c>
      <c r="R5079" t="s">
        <v>86</v>
      </c>
      <c r="S5079" s="71">
        <v>45421</v>
      </c>
      <c r="T5079" s="94">
        <v>0.41666666666666669</v>
      </c>
      <c r="U5079" s="71">
        <v>45421</v>
      </c>
      <c r="V5079" s="94">
        <v>0.52083333333333337</v>
      </c>
      <c r="W5079">
        <v>150</v>
      </c>
      <c r="X5079">
        <v>2.5</v>
      </c>
      <c r="Y5079" t="s">
        <v>35</v>
      </c>
      <c r="AB5079" t="s">
        <v>1080</v>
      </c>
      <c r="AC5079" t="s">
        <v>1081</v>
      </c>
      <c r="AD5079">
        <v>121045</v>
      </c>
    </row>
    <row r="5080" spans="1:30" x14ac:dyDescent="0.25">
      <c r="A5080" t="s">
        <v>1846</v>
      </c>
      <c r="D5080" t="s">
        <v>1847</v>
      </c>
      <c r="E5080" t="s">
        <v>1848</v>
      </c>
      <c r="F5080" t="s">
        <v>782</v>
      </c>
      <c r="M5080" t="s">
        <v>744</v>
      </c>
      <c r="N5080" t="s">
        <v>745</v>
      </c>
      <c r="O5080">
        <v>0</v>
      </c>
      <c r="P5080" t="s">
        <v>791</v>
      </c>
      <c r="Q5080" t="s">
        <v>85</v>
      </c>
      <c r="R5080" t="s">
        <v>792</v>
      </c>
      <c r="S5080" s="71">
        <v>45421</v>
      </c>
      <c r="T5080" s="94">
        <v>0.54166666666666663</v>
      </c>
      <c r="U5080" s="71">
        <v>45421</v>
      </c>
      <c r="V5080" s="94">
        <v>0.66666666666666663</v>
      </c>
      <c r="W5080">
        <v>180</v>
      </c>
      <c r="X5080">
        <v>3</v>
      </c>
      <c r="Y5080" t="s">
        <v>34</v>
      </c>
      <c r="AB5080" t="s">
        <v>1279</v>
      </c>
      <c r="AC5080" t="s">
        <v>1280</v>
      </c>
      <c r="AD5080">
        <v>118254</v>
      </c>
    </row>
    <row r="5081" spans="1:30" x14ac:dyDescent="0.25">
      <c r="A5081" t="s">
        <v>1846</v>
      </c>
      <c r="D5081" t="s">
        <v>1847</v>
      </c>
      <c r="E5081" t="s">
        <v>1848</v>
      </c>
      <c r="F5081" t="s">
        <v>782</v>
      </c>
      <c r="M5081" t="s">
        <v>776</v>
      </c>
      <c r="N5081" t="s">
        <v>777</v>
      </c>
      <c r="P5081" t="s">
        <v>795</v>
      </c>
      <c r="Q5081" t="s">
        <v>85</v>
      </c>
      <c r="R5081" t="s">
        <v>792</v>
      </c>
      <c r="S5081" s="71">
        <v>45421</v>
      </c>
      <c r="T5081" s="94">
        <v>0.54166666666666663</v>
      </c>
      <c r="U5081" s="71">
        <v>45421</v>
      </c>
      <c r="V5081" s="94">
        <v>0.66666666666666663</v>
      </c>
      <c r="W5081">
        <v>4</v>
      </c>
      <c r="X5081">
        <v>6.6666666999999999E-2</v>
      </c>
      <c r="Y5081" t="s">
        <v>34</v>
      </c>
      <c r="AB5081" t="s">
        <v>1279</v>
      </c>
      <c r="AC5081" t="s">
        <v>1280</v>
      </c>
      <c r="AD5081">
        <v>118254</v>
      </c>
    </row>
    <row r="5082" spans="1:30" x14ac:dyDescent="0.25">
      <c r="A5082" t="s">
        <v>1846</v>
      </c>
      <c r="D5082" t="s">
        <v>1847</v>
      </c>
      <c r="E5082" t="s">
        <v>1848</v>
      </c>
      <c r="F5082" t="s">
        <v>782</v>
      </c>
      <c r="M5082" t="s">
        <v>789</v>
      </c>
      <c r="N5082" t="s">
        <v>777</v>
      </c>
      <c r="P5082" t="s">
        <v>790</v>
      </c>
      <c r="S5082" s="71">
        <v>45421</v>
      </c>
      <c r="T5082" s="94">
        <v>0.54166666666666663</v>
      </c>
      <c r="U5082" s="71">
        <v>45421</v>
      </c>
      <c r="V5082" s="94">
        <v>0.66666666666666663</v>
      </c>
      <c r="W5082">
        <v>8.4700000000000006</v>
      </c>
      <c r="X5082">
        <v>0.141166667</v>
      </c>
      <c r="Y5082" t="s">
        <v>34</v>
      </c>
      <c r="AD5082">
        <v>118254</v>
      </c>
    </row>
    <row r="5083" spans="1:30" x14ac:dyDescent="0.25">
      <c r="A5083" t="s">
        <v>1846</v>
      </c>
      <c r="D5083" t="s">
        <v>1847</v>
      </c>
      <c r="E5083" t="s">
        <v>1848</v>
      </c>
      <c r="F5083" t="s">
        <v>782</v>
      </c>
      <c r="M5083" t="s">
        <v>744</v>
      </c>
      <c r="N5083" t="s">
        <v>796</v>
      </c>
      <c r="O5083">
        <v>0</v>
      </c>
      <c r="P5083" t="s">
        <v>797</v>
      </c>
      <c r="Q5083" t="s">
        <v>747</v>
      </c>
      <c r="R5083" t="s">
        <v>747</v>
      </c>
      <c r="S5083" s="71">
        <v>45422</v>
      </c>
      <c r="T5083" s="94">
        <v>0.29166666666666669</v>
      </c>
      <c r="U5083" s="71">
        <v>45422</v>
      </c>
      <c r="V5083" s="94">
        <v>0.33333333333333331</v>
      </c>
      <c r="W5083">
        <v>60</v>
      </c>
      <c r="X5083">
        <v>1</v>
      </c>
      <c r="AB5083" t="s">
        <v>798</v>
      </c>
      <c r="AC5083" t="s">
        <v>799</v>
      </c>
      <c r="AD5083">
        <v>127278</v>
      </c>
    </row>
    <row r="5084" spans="1:30" x14ac:dyDescent="0.25">
      <c r="A5084" t="s">
        <v>1846</v>
      </c>
      <c r="D5084" t="s">
        <v>1847</v>
      </c>
      <c r="E5084" t="s">
        <v>1848</v>
      </c>
      <c r="F5084" t="s">
        <v>782</v>
      </c>
      <c r="M5084" t="s">
        <v>744</v>
      </c>
      <c r="N5084" t="s">
        <v>745</v>
      </c>
      <c r="O5084">
        <v>0</v>
      </c>
      <c r="P5084" t="s">
        <v>819</v>
      </c>
      <c r="Q5084" t="s">
        <v>86</v>
      </c>
      <c r="R5084" t="s">
        <v>86</v>
      </c>
      <c r="S5084" s="71">
        <v>45422</v>
      </c>
      <c r="T5084" s="94">
        <v>0.35416666666666669</v>
      </c>
      <c r="U5084" s="71">
        <v>45422</v>
      </c>
      <c r="V5084" s="94">
        <v>0.39583333333333331</v>
      </c>
      <c r="W5084">
        <v>60</v>
      </c>
      <c r="X5084">
        <v>1</v>
      </c>
      <c r="Y5084" t="s">
        <v>35</v>
      </c>
      <c r="AB5084" t="s">
        <v>1446</v>
      </c>
      <c r="AC5084" t="s">
        <v>1447</v>
      </c>
      <c r="AD5084">
        <v>121404</v>
      </c>
    </row>
    <row r="5085" spans="1:30" x14ac:dyDescent="0.25">
      <c r="A5085" t="s">
        <v>1846</v>
      </c>
      <c r="D5085" t="s">
        <v>1847</v>
      </c>
      <c r="E5085" t="s">
        <v>1848</v>
      </c>
      <c r="F5085" t="s">
        <v>782</v>
      </c>
      <c r="M5085" t="s">
        <v>744</v>
      </c>
      <c r="N5085" t="s">
        <v>745</v>
      </c>
      <c r="O5085">
        <v>0</v>
      </c>
      <c r="P5085" t="s">
        <v>783</v>
      </c>
      <c r="Q5085" t="s">
        <v>86</v>
      </c>
      <c r="R5085" t="s">
        <v>86</v>
      </c>
      <c r="S5085" s="71">
        <v>45422</v>
      </c>
      <c r="T5085" s="94">
        <v>0.41666666666666669</v>
      </c>
      <c r="U5085" s="71">
        <v>45422</v>
      </c>
      <c r="V5085" s="94">
        <v>0.5</v>
      </c>
      <c r="W5085">
        <v>120</v>
      </c>
      <c r="X5085">
        <v>2</v>
      </c>
      <c r="Y5085" t="s">
        <v>35</v>
      </c>
      <c r="AB5085" t="s">
        <v>1570</v>
      </c>
      <c r="AC5085" t="s">
        <v>1571</v>
      </c>
      <c r="AD5085">
        <v>118393</v>
      </c>
    </row>
    <row r="5086" spans="1:30" x14ac:dyDescent="0.25">
      <c r="A5086" t="s">
        <v>1846</v>
      </c>
      <c r="D5086" t="s">
        <v>1847</v>
      </c>
      <c r="E5086" t="s">
        <v>1848</v>
      </c>
      <c r="F5086" t="s">
        <v>782</v>
      </c>
      <c r="M5086" t="s">
        <v>789</v>
      </c>
      <c r="N5086" t="s">
        <v>777</v>
      </c>
      <c r="P5086" t="s">
        <v>790</v>
      </c>
      <c r="S5086" s="71">
        <v>45422</v>
      </c>
      <c r="T5086" s="94">
        <v>0.41666666666666669</v>
      </c>
      <c r="U5086" s="71">
        <v>45422</v>
      </c>
      <c r="V5086" s="94">
        <v>0.5</v>
      </c>
      <c r="W5086">
        <v>6.77</v>
      </c>
      <c r="X5086">
        <v>0.11283333299999999</v>
      </c>
      <c r="Y5086" t="s">
        <v>35</v>
      </c>
      <c r="AD5086">
        <v>118393</v>
      </c>
    </row>
    <row r="5087" spans="1:30" x14ac:dyDescent="0.25">
      <c r="A5087" t="s">
        <v>1846</v>
      </c>
      <c r="D5087" t="s">
        <v>1847</v>
      </c>
      <c r="E5087" t="s">
        <v>1848</v>
      </c>
      <c r="F5087" t="s">
        <v>782</v>
      </c>
      <c r="M5087" t="s">
        <v>744</v>
      </c>
      <c r="N5087" t="s">
        <v>745</v>
      </c>
      <c r="O5087">
        <v>0</v>
      </c>
      <c r="P5087" t="s">
        <v>783</v>
      </c>
      <c r="Q5087" t="s">
        <v>86</v>
      </c>
      <c r="R5087" t="s">
        <v>86</v>
      </c>
      <c r="S5087" s="71">
        <v>45422</v>
      </c>
      <c r="T5087" s="94">
        <v>0.52083333333333337</v>
      </c>
      <c r="U5087" s="71">
        <v>45422</v>
      </c>
      <c r="V5087" s="94">
        <v>0.5625</v>
      </c>
      <c r="W5087">
        <v>60</v>
      </c>
      <c r="X5087">
        <v>1</v>
      </c>
      <c r="Y5087" t="s">
        <v>35</v>
      </c>
      <c r="AB5087" t="s">
        <v>1875</v>
      </c>
      <c r="AC5087" t="s">
        <v>1876</v>
      </c>
      <c r="AD5087">
        <v>123265</v>
      </c>
    </row>
    <row r="5088" spans="1:30" x14ac:dyDescent="0.25">
      <c r="A5088" t="s">
        <v>1846</v>
      </c>
      <c r="D5088" t="s">
        <v>1847</v>
      </c>
      <c r="E5088" t="s">
        <v>1848</v>
      </c>
      <c r="F5088" t="s">
        <v>782</v>
      </c>
      <c r="M5088" t="s">
        <v>789</v>
      </c>
      <c r="N5088" t="s">
        <v>777</v>
      </c>
      <c r="P5088" t="s">
        <v>790</v>
      </c>
      <c r="S5088" s="71">
        <v>45422</v>
      </c>
      <c r="T5088" s="94">
        <v>0.52083333333333337</v>
      </c>
      <c r="U5088" s="71">
        <v>45422</v>
      </c>
      <c r="V5088" s="94">
        <v>0.5625</v>
      </c>
      <c r="W5088">
        <v>12.46</v>
      </c>
      <c r="X5088">
        <v>0.207666667</v>
      </c>
      <c r="Y5088" t="s">
        <v>35</v>
      </c>
      <c r="AD5088">
        <v>123265</v>
      </c>
    </row>
    <row r="5089" spans="1:30" x14ac:dyDescent="0.25">
      <c r="A5089" t="s">
        <v>1846</v>
      </c>
      <c r="D5089" t="s">
        <v>1847</v>
      </c>
      <c r="E5089" t="s">
        <v>1848</v>
      </c>
      <c r="F5089" t="s">
        <v>782</v>
      </c>
      <c r="M5089" t="s">
        <v>744</v>
      </c>
      <c r="N5089" t="s">
        <v>796</v>
      </c>
      <c r="O5089">
        <v>0</v>
      </c>
      <c r="P5089" t="s">
        <v>797</v>
      </c>
      <c r="Q5089" t="s">
        <v>747</v>
      </c>
      <c r="R5089" t="s">
        <v>747</v>
      </c>
      <c r="S5089" s="71">
        <v>45427</v>
      </c>
      <c r="T5089" s="94">
        <v>0.33333333333333331</v>
      </c>
      <c r="U5089" s="71">
        <v>45427</v>
      </c>
      <c r="V5089" s="94">
        <v>0.375</v>
      </c>
      <c r="W5089">
        <v>60</v>
      </c>
      <c r="X5089">
        <v>1</v>
      </c>
      <c r="AB5089" t="s">
        <v>798</v>
      </c>
      <c r="AC5089" t="s">
        <v>799</v>
      </c>
      <c r="AD5089">
        <v>129065</v>
      </c>
    </row>
    <row r="5090" spans="1:30" x14ac:dyDescent="0.25">
      <c r="A5090" t="s">
        <v>1846</v>
      </c>
      <c r="D5090" t="s">
        <v>1847</v>
      </c>
      <c r="E5090" t="s">
        <v>1848</v>
      </c>
      <c r="F5090" t="s">
        <v>782</v>
      </c>
      <c r="M5090" t="s">
        <v>744</v>
      </c>
      <c r="N5090" t="s">
        <v>745</v>
      </c>
      <c r="O5090">
        <v>0</v>
      </c>
      <c r="P5090" t="s">
        <v>791</v>
      </c>
      <c r="Q5090" t="s">
        <v>85</v>
      </c>
      <c r="R5090" t="s">
        <v>792</v>
      </c>
      <c r="S5090" s="71">
        <v>45427</v>
      </c>
      <c r="T5090" s="94">
        <v>0.39583333333333331</v>
      </c>
      <c r="U5090" s="71">
        <v>45427</v>
      </c>
      <c r="V5090" s="94">
        <v>0.4375</v>
      </c>
      <c r="W5090">
        <v>60</v>
      </c>
      <c r="X5090">
        <v>1</v>
      </c>
      <c r="Y5090" t="s">
        <v>34</v>
      </c>
      <c r="AB5090" t="s">
        <v>1525</v>
      </c>
      <c r="AC5090" t="s">
        <v>1526</v>
      </c>
      <c r="AD5090">
        <v>127174</v>
      </c>
    </row>
    <row r="5091" spans="1:30" x14ac:dyDescent="0.25">
      <c r="A5091" t="s">
        <v>1846</v>
      </c>
      <c r="D5091" t="s">
        <v>1847</v>
      </c>
      <c r="E5091" t="s">
        <v>1848</v>
      </c>
      <c r="F5091" t="s">
        <v>782</v>
      </c>
      <c r="M5091" t="s">
        <v>744</v>
      </c>
      <c r="N5091" t="s">
        <v>745</v>
      </c>
      <c r="O5091">
        <v>0</v>
      </c>
      <c r="P5091" t="s">
        <v>791</v>
      </c>
      <c r="Q5091" t="s">
        <v>85</v>
      </c>
      <c r="R5091" t="s">
        <v>792</v>
      </c>
      <c r="S5091" s="71">
        <v>45427</v>
      </c>
      <c r="T5091" s="94">
        <v>0.45833333333333331</v>
      </c>
      <c r="U5091" s="71">
        <v>45427</v>
      </c>
      <c r="V5091" s="94">
        <v>0.52083333333333337</v>
      </c>
      <c r="W5091">
        <v>90</v>
      </c>
      <c r="X5091">
        <v>1.5</v>
      </c>
      <c r="Y5091" t="s">
        <v>34</v>
      </c>
      <c r="AB5091" t="s">
        <v>865</v>
      </c>
      <c r="AC5091" t="s">
        <v>866</v>
      </c>
      <c r="AD5091">
        <v>103492</v>
      </c>
    </row>
    <row r="5092" spans="1:30" x14ac:dyDescent="0.25">
      <c r="A5092" t="s">
        <v>1846</v>
      </c>
      <c r="D5092" t="s">
        <v>1847</v>
      </c>
      <c r="E5092" t="s">
        <v>1848</v>
      </c>
      <c r="F5092" t="s">
        <v>782</v>
      </c>
      <c r="M5092" t="s">
        <v>789</v>
      </c>
      <c r="N5092" t="s">
        <v>777</v>
      </c>
      <c r="P5092" t="s">
        <v>790</v>
      </c>
      <c r="S5092" s="71">
        <v>45427</v>
      </c>
      <c r="T5092" s="94">
        <v>0.45833333333333331</v>
      </c>
      <c r="U5092" s="71">
        <v>45427</v>
      </c>
      <c r="V5092" s="94">
        <v>0.52083333333333337</v>
      </c>
      <c r="W5092">
        <v>3.38</v>
      </c>
      <c r="X5092">
        <v>5.6333332999999999E-2</v>
      </c>
      <c r="Y5092" t="s">
        <v>34</v>
      </c>
      <c r="AD5092">
        <v>103492</v>
      </c>
    </row>
    <row r="5093" spans="1:30" x14ac:dyDescent="0.25">
      <c r="A5093" t="s">
        <v>1846</v>
      </c>
      <c r="D5093" t="s">
        <v>1847</v>
      </c>
      <c r="E5093" t="s">
        <v>1848</v>
      </c>
      <c r="F5093" t="s">
        <v>782</v>
      </c>
      <c r="M5093" t="s">
        <v>744</v>
      </c>
      <c r="N5093" t="s">
        <v>745</v>
      </c>
      <c r="O5093">
        <v>0</v>
      </c>
      <c r="P5093" t="s">
        <v>783</v>
      </c>
      <c r="Q5093" t="s">
        <v>86</v>
      </c>
      <c r="R5093" t="s">
        <v>86</v>
      </c>
      <c r="S5093" s="71">
        <v>45427</v>
      </c>
      <c r="T5093" s="94">
        <v>0.54166666666666663</v>
      </c>
      <c r="U5093" s="71">
        <v>45427</v>
      </c>
      <c r="V5093" s="94">
        <v>0.60416666666666663</v>
      </c>
      <c r="W5093">
        <v>90</v>
      </c>
      <c r="X5093">
        <v>1.5</v>
      </c>
      <c r="Y5093" t="s">
        <v>202</v>
      </c>
      <c r="AB5093" t="s">
        <v>928</v>
      </c>
      <c r="AC5093" t="s">
        <v>929</v>
      </c>
      <c r="AD5093">
        <v>96635</v>
      </c>
    </row>
    <row r="5094" spans="1:30" x14ac:dyDescent="0.25">
      <c r="A5094" t="s">
        <v>1846</v>
      </c>
      <c r="D5094" t="s">
        <v>1847</v>
      </c>
      <c r="E5094" t="s">
        <v>1848</v>
      </c>
      <c r="F5094" t="s">
        <v>782</v>
      </c>
      <c r="M5094" t="s">
        <v>776</v>
      </c>
      <c r="N5094" t="s">
        <v>777</v>
      </c>
      <c r="P5094" t="s">
        <v>778</v>
      </c>
      <c r="Q5094" t="s">
        <v>86</v>
      </c>
      <c r="R5094" t="s">
        <v>86</v>
      </c>
      <c r="S5094" s="71">
        <v>45427</v>
      </c>
      <c r="T5094" s="94">
        <v>0.54166666666666663</v>
      </c>
      <c r="U5094" s="71">
        <v>45427</v>
      </c>
      <c r="V5094" s="94">
        <v>0.60416666666666663</v>
      </c>
      <c r="W5094">
        <v>3</v>
      </c>
      <c r="X5094">
        <v>0.05</v>
      </c>
      <c r="Y5094" t="s">
        <v>202</v>
      </c>
      <c r="AB5094" t="s">
        <v>928</v>
      </c>
      <c r="AC5094" t="s">
        <v>929</v>
      </c>
      <c r="AD5094">
        <v>96635</v>
      </c>
    </row>
    <row r="5095" spans="1:30" x14ac:dyDescent="0.25">
      <c r="A5095" t="s">
        <v>1846</v>
      </c>
      <c r="D5095" t="s">
        <v>1847</v>
      </c>
      <c r="E5095" t="s">
        <v>1848</v>
      </c>
      <c r="F5095" t="s">
        <v>782</v>
      </c>
      <c r="M5095" t="s">
        <v>789</v>
      </c>
      <c r="N5095" t="s">
        <v>777</v>
      </c>
      <c r="P5095" t="s">
        <v>790</v>
      </c>
      <c r="S5095" s="71">
        <v>45427</v>
      </c>
      <c r="T5095" s="94">
        <v>0.54166666666666663</v>
      </c>
      <c r="U5095" s="71">
        <v>45427</v>
      </c>
      <c r="V5095" s="94">
        <v>0.60416666666666663</v>
      </c>
      <c r="W5095">
        <v>8.86</v>
      </c>
      <c r="X5095">
        <v>0.147666667</v>
      </c>
      <c r="Y5095" t="s">
        <v>202</v>
      </c>
      <c r="AD5095">
        <v>96635</v>
      </c>
    </row>
    <row r="5096" spans="1:30" x14ac:dyDescent="0.25">
      <c r="A5096" t="s">
        <v>1846</v>
      </c>
      <c r="D5096" t="s">
        <v>1847</v>
      </c>
      <c r="E5096" t="s">
        <v>1848</v>
      </c>
      <c r="F5096" t="s">
        <v>782</v>
      </c>
      <c r="M5096" t="s">
        <v>744</v>
      </c>
      <c r="N5096" t="s">
        <v>745</v>
      </c>
      <c r="O5096">
        <v>0</v>
      </c>
      <c r="P5096" t="s">
        <v>783</v>
      </c>
      <c r="Q5096" t="s">
        <v>86</v>
      </c>
      <c r="R5096" t="s">
        <v>86</v>
      </c>
      <c r="S5096" s="71">
        <v>45427</v>
      </c>
      <c r="T5096" s="94">
        <v>0.54166666666666663</v>
      </c>
      <c r="U5096" s="71">
        <v>45427</v>
      </c>
      <c r="V5096" s="94">
        <v>0.625</v>
      </c>
      <c r="W5096">
        <v>120</v>
      </c>
      <c r="X5096">
        <v>2</v>
      </c>
      <c r="Y5096" t="s">
        <v>35</v>
      </c>
      <c r="AA5096" t="s">
        <v>925</v>
      </c>
      <c r="AB5096" t="s">
        <v>1105</v>
      </c>
      <c r="AC5096" t="s">
        <v>1106</v>
      </c>
      <c r="AD5096">
        <v>96328</v>
      </c>
    </row>
    <row r="5097" spans="1:30" x14ac:dyDescent="0.25">
      <c r="A5097" t="s">
        <v>1774</v>
      </c>
      <c r="D5097" t="s">
        <v>1775</v>
      </c>
      <c r="E5097" t="s">
        <v>1776</v>
      </c>
      <c r="F5097" t="s">
        <v>782</v>
      </c>
      <c r="M5097" t="s">
        <v>744</v>
      </c>
      <c r="N5097" t="s">
        <v>796</v>
      </c>
      <c r="O5097">
        <v>0</v>
      </c>
      <c r="P5097" t="s">
        <v>797</v>
      </c>
      <c r="Q5097" t="s">
        <v>747</v>
      </c>
      <c r="R5097" t="s">
        <v>747</v>
      </c>
      <c r="S5097" s="71">
        <v>45414</v>
      </c>
      <c r="T5097" s="94">
        <v>0.29166666666666669</v>
      </c>
      <c r="U5097" s="71">
        <v>45414</v>
      </c>
      <c r="V5097" s="94">
        <v>0.30208333333333331</v>
      </c>
      <c r="W5097">
        <v>15</v>
      </c>
      <c r="X5097">
        <v>0.25</v>
      </c>
      <c r="AB5097" t="s">
        <v>798</v>
      </c>
      <c r="AC5097" t="s">
        <v>799</v>
      </c>
      <c r="AD5097">
        <v>124473</v>
      </c>
    </row>
    <row r="5098" spans="1:30" x14ac:dyDescent="0.25">
      <c r="A5098" t="s">
        <v>1774</v>
      </c>
      <c r="D5098" t="s">
        <v>1775</v>
      </c>
      <c r="E5098" t="s">
        <v>1776</v>
      </c>
      <c r="F5098" t="s">
        <v>782</v>
      </c>
      <c r="M5098" t="s">
        <v>744</v>
      </c>
      <c r="N5098" t="s">
        <v>745</v>
      </c>
      <c r="O5098">
        <v>0</v>
      </c>
      <c r="P5098" t="s">
        <v>791</v>
      </c>
      <c r="Q5098" t="s">
        <v>85</v>
      </c>
      <c r="R5098" t="s">
        <v>792</v>
      </c>
      <c r="S5098" s="71">
        <v>45414</v>
      </c>
      <c r="T5098" s="94">
        <v>0.33333333333333331</v>
      </c>
      <c r="U5098" s="71">
        <v>45414</v>
      </c>
      <c r="V5098" s="94">
        <v>0.41666666666666669</v>
      </c>
      <c r="W5098">
        <v>120</v>
      </c>
      <c r="X5098">
        <v>2</v>
      </c>
      <c r="Y5098" t="s">
        <v>34</v>
      </c>
      <c r="AB5098" t="s">
        <v>1869</v>
      </c>
      <c r="AC5098" t="s">
        <v>1870</v>
      </c>
      <c r="AD5098">
        <v>110671</v>
      </c>
    </row>
    <row r="5099" spans="1:30" x14ac:dyDescent="0.25">
      <c r="A5099" t="s">
        <v>1774</v>
      </c>
      <c r="D5099" t="s">
        <v>1775</v>
      </c>
      <c r="E5099" t="s">
        <v>1776</v>
      </c>
      <c r="F5099" t="s">
        <v>782</v>
      </c>
      <c r="M5099" t="s">
        <v>744</v>
      </c>
      <c r="N5099" t="s">
        <v>745</v>
      </c>
      <c r="O5099">
        <v>0</v>
      </c>
      <c r="P5099" t="s">
        <v>783</v>
      </c>
      <c r="Q5099" t="s">
        <v>86</v>
      </c>
      <c r="R5099" t="s">
        <v>86</v>
      </c>
      <c r="S5099" s="71">
        <v>45414</v>
      </c>
      <c r="T5099" s="94">
        <v>0.51041666666666663</v>
      </c>
      <c r="U5099" s="71">
        <v>45414</v>
      </c>
      <c r="V5099" s="94">
        <v>0.57291666666666663</v>
      </c>
      <c r="W5099">
        <v>90</v>
      </c>
      <c r="X5099">
        <v>1.5</v>
      </c>
      <c r="Y5099" t="s">
        <v>35</v>
      </c>
      <c r="AB5099" t="s">
        <v>1420</v>
      </c>
      <c r="AC5099" t="s">
        <v>1421</v>
      </c>
      <c r="AD5099">
        <v>110605</v>
      </c>
    </row>
    <row r="5100" spans="1:30" x14ac:dyDescent="0.25">
      <c r="A5100" t="s">
        <v>1774</v>
      </c>
      <c r="D5100" t="s">
        <v>1775</v>
      </c>
      <c r="E5100" t="s">
        <v>1776</v>
      </c>
      <c r="F5100" t="s">
        <v>782</v>
      </c>
      <c r="M5100" t="s">
        <v>789</v>
      </c>
      <c r="N5100" t="s">
        <v>777</v>
      </c>
      <c r="P5100" t="s">
        <v>790</v>
      </c>
      <c r="S5100" s="71">
        <v>45414</v>
      </c>
      <c r="T5100" s="94">
        <v>0.51041666666666663</v>
      </c>
      <c r="U5100" s="71">
        <v>45414</v>
      </c>
      <c r="V5100" s="94">
        <v>0.57291666666666663</v>
      </c>
      <c r="W5100">
        <v>3.18</v>
      </c>
      <c r="X5100">
        <v>5.2999999999999999E-2</v>
      </c>
      <c r="Y5100" t="s">
        <v>35</v>
      </c>
      <c r="AD5100">
        <v>110605</v>
      </c>
    </row>
    <row r="5101" spans="1:30" x14ac:dyDescent="0.25">
      <c r="A5101" t="s">
        <v>1774</v>
      </c>
      <c r="D5101" t="s">
        <v>1775</v>
      </c>
      <c r="E5101" t="s">
        <v>1776</v>
      </c>
      <c r="F5101" t="s">
        <v>782</v>
      </c>
      <c r="M5101" t="s">
        <v>744</v>
      </c>
      <c r="N5101" t="s">
        <v>745</v>
      </c>
      <c r="O5101">
        <v>0</v>
      </c>
      <c r="P5101" t="s">
        <v>783</v>
      </c>
      <c r="Q5101" t="s">
        <v>802</v>
      </c>
      <c r="R5101" t="s">
        <v>802</v>
      </c>
      <c r="S5101" s="71">
        <v>45414</v>
      </c>
      <c r="T5101" s="94">
        <v>0.58333333333333337</v>
      </c>
      <c r="U5101" s="71">
        <v>45414</v>
      </c>
      <c r="V5101" s="94">
        <v>0.66666666666666663</v>
      </c>
      <c r="W5101">
        <v>120</v>
      </c>
      <c r="X5101">
        <v>2</v>
      </c>
      <c r="Y5101" t="s">
        <v>35</v>
      </c>
      <c r="AB5101" t="s">
        <v>806</v>
      </c>
      <c r="AC5101" t="s">
        <v>807</v>
      </c>
      <c r="AD5101">
        <v>110582</v>
      </c>
    </row>
    <row r="5102" spans="1:30" x14ac:dyDescent="0.25">
      <c r="A5102" t="s">
        <v>1774</v>
      </c>
      <c r="D5102" t="s">
        <v>1775</v>
      </c>
      <c r="E5102" t="s">
        <v>1776</v>
      </c>
      <c r="F5102" t="s">
        <v>782</v>
      </c>
      <c r="M5102" t="s">
        <v>789</v>
      </c>
      <c r="N5102" t="s">
        <v>777</v>
      </c>
      <c r="P5102" t="s">
        <v>790</v>
      </c>
      <c r="S5102" s="71">
        <v>45414</v>
      </c>
      <c r="T5102" s="94">
        <v>0.58333333333333337</v>
      </c>
      <c r="U5102" s="71">
        <v>45414</v>
      </c>
      <c r="V5102" s="94">
        <v>0.66666666666666663</v>
      </c>
      <c r="W5102">
        <v>2.94</v>
      </c>
      <c r="X5102">
        <v>4.9000000000000002E-2</v>
      </c>
      <c r="Y5102" t="s">
        <v>35</v>
      </c>
      <c r="AD5102">
        <v>110582</v>
      </c>
    </row>
    <row r="5103" spans="1:30" x14ac:dyDescent="0.25">
      <c r="A5103" t="s">
        <v>1774</v>
      </c>
      <c r="D5103" t="s">
        <v>1775</v>
      </c>
      <c r="E5103" t="s">
        <v>1776</v>
      </c>
      <c r="F5103" t="s">
        <v>782</v>
      </c>
      <c r="M5103" t="s">
        <v>744</v>
      </c>
      <c r="N5103" t="s">
        <v>745</v>
      </c>
      <c r="O5103">
        <v>0</v>
      </c>
      <c r="P5103" t="s">
        <v>746</v>
      </c>
      <c r="Q5103" t="s">
        <v>747</v>
      </c>
      <c r="R5103" t="s">
        <v>747</v>
      </c>
      <c r="S5103" s="71">
        <v>45414</v>
      </c>
      <c r="T5103" s="94">
        <v>0.66666666666666663</v>
      </c>
      <c r="U5103" s="71">
        <v>45414</v>
      </c>
      <c r="V5103" s="94">
        <v>0.71875</v>
      </c>
      <c r="W5103">
        <v>75</v>
      </c>
      <c r="X5103">
        <v>1.25</v>
      </c>
      <c r="AB5103" t="s">
        <v>1791</v>
      </c>
      <c r="AC5103" t="s">
        <v>1792</v>
      </c>
      <c r="AD5103">
        <v>118734</v>
      </c>
    </row>
    <row r="5104" spans="1:30" x14ac:dyDescent="0.25">
      <c r="A5104" t="s">
        <v>1774</v>
      </c>
      <c r="D5104" t="s">
        <v>1775</v>
      </c>
      <c r="E5104" t="s">
        <v>1776</v>
      </c>
      <c r="F5104" t="s">
        <v>782</v>
      </c>
      <c r="M5104" t="s">
        <v>744</v>
      </c>
      <c r="N5104" t="s">
        <v>796</v>
      </c>
      <c r="O5104">
        <v>0</v>
      </c>
      <c r="P5104" t="s">
        <v>797</v>
      </c>
      <c r="Q5104" t="s">
        <v>747</v>
      </c>
      <c r="R5104" t="s">
        <v>747</v>
      </c>
      <c r="S5104" s="71">
        <v>45415</v>
      </c>
      <c r="T5104" s="94">
        <v>0.33333333333333331</v>
      </c>
      <c r="U5104" s="71">
        <v>45415</v>
      </c>
      <c r="V5104" s="94">
        <v>0.35416666666666669</v>
      </c>
      <c r="W5104">
        <v>30</v>
      </c>
      <c r="X5104">
        <v>0.5</v>
      </c>
      <c r="AB5104" t="s">
        <v>798</v>
      </c>
      <c r="AC5104" t="s">
        <v>799</v>
      </c>
      <c r="AD5104">
        <v>124832</v>
      </c>
    </row>
    <row r="5105" spans="1:30" x14ac:dyDescent="0.25">
      <c r="A5105" t="s">
        <v>1774</v>
      </c>
      <c r="D5105" t="s">
        <v>1775</v>
      </c>
      <c r="E5105" t="s">
        <v>1776</v>
      </c>
      <c r="F5105" t="s">
        <v>782</v>
      </c>
      <c r="M5105" t="s">
        <v>744</v>
      </c>
      <c r="N5105" t="s">
        <v>745</v>
      </c>
      <c r="O5105">
        <v>0</v>
      </c>
      <c r="P5105" t="s">
        <v>791</v>
      </c>
      <c r="Q5105" t="s">
        <v>85</v>
      </c>
      <c r="R5105" t="s">
        <v>792</v>
      </c>
      <c r="S5105" s="71">
        <v>45415</v>
      </c>
      <c r="T5105" s="94">
        <v>0.39583333333333331</v>
      </c>
      <c r="U5105" s="71">
        <v>45415</v>
      </c>
      <c r="V5105" s="94">
        <v>0.47916666666666669</v>
      </c>
      <c r="W5105">
        <v>120</v>
      </c>
      <c r="X5105">
        <v>2</v>
      </c>
      <c r="Y5105" t="s">
        <v>34</v>
      </c>
      <c r="AB5105" t="s">
        <v>1602</v>
      </c>
      <c r="AC5105" t="s">
        <v>1603</v>
      </c>
      <c r="AD5105">
        <v>93400</v>
      </c>
    </row>
    <row r="5106" spans="1:30" x14ac:dyDescent="0.25">
      <c r="A5106" t="s">
        <v>1774</v>
      </c>
      <c r="D5106" t="s">
        <v>1775</v>
      </c>
      <c r="E5106" t="s">
        <v>1776</v>
      </c>
      <c r="F5106" t="s">
        <v>782</v>
      </c>
      <c r="M5106" t="s">
        <v>744</v>
      </c>
      <c r="N5106" t="s">
        <v>745</v>
      </c>
      <c r="O5106">
        <v>0</v>
      </c>
      <c r="P5106" t="s">
        <v>783</v>
      </c>
      <c r="Q5106" t="s">
        <v>86</v>
      </c>
      <c r="R5106" t="s">
        <v>86</v>
      </c>
      <c r="S5106" s="71">
        <v>45415</v>
      </c>
      <c r="T5106" s="94">
        <v>0.48958333333333331</v>
      </c>
      <c r="U5106" s="71">
        <v>45415</v>
      </c>
      <c r="V5106" s="94">
        <v>0.57291666666666663</v>
      </c>
      <c r="W5106">
        <v>120</v>
      </c>
      <c r="X5106">
        <v>2</v>
      </c>
      <c r="Y5106" t="s">
        <v>35</v>
      </c>
      <c r="AB5106" t="s">
        <v>908</v>
      </c>
      <c r="AC5106" t="s">
        <v>909</v>
      </c>
      <c r="AD5106">
        <v>123501</v>
      </c>
    </row>
    <row r="5107" spans="1:30" x14ac:dyDescent="0.25">
      <c r="A5107" t="s">
        <v>1774</v>
      </c>
      <c r="D5107" t="s">
        <v>1775</v>
      </c>
      <c r="E5107" t="s">
        <v>1776</v>
      </c>
      <c r="F5107" t="s">
        <v>782</v>
      </c>
      <c r="M5107" t="s">
        <v>789</v>
      </c>
      <c r="N5107" t="s">
        <v>777</v>
      </c>
      <c r="P5107" t="s">
        <v>790</v>
      </c>
      <c r="S5107" s="71">
        <v>45415</v>
      </c>
      <c r="T5107" s="94">
        <v>0.48958333333333331</v>
      </c>
      <c r="U5107" s="71">
        <v>45415</v>
      </c>
      <c r="V5107" s="94">
        <v>0.57291666666666663</v>
      </c>
      <c r="W5107">
        <v>2.38</v>
      </c>
      <c r="X5107">
        <v>3.9666667000000003E-2</v>
      </c>
      <c r="Y5107" t="s">
        <v>35</v>
      </c>
      <c r="AD5107">
        <v>123501</v>
      </c>
    </row>
    <row r="5108" spans="1:30" x14ac:dyDescent="0.25">
      <c r="A5108" t="s">
        <v>1774</v>
      </c>
      <c r="D5108" t="s">
        <v>1775</v>
      </c>
      <c r="E5108" t="s">
        <v>1776</v>
      </c>
      <c r="F5108" t="s">
        <v>782</v>
      </c>
      <c r="M5108" t="s">
        <v>744</v>
      </c>
      <c r="N5108" t="s">
        <v>745</v>
      </c>
      <c r="O5108">
        <v>0</v>
      </c>
      <c r="P5108" t="s">
        <v>819</v>
      </c>
      <c r="Q5108" t="s">
        <v>86</v>
      </c>
      <c r="R5108" t="s">
        <v>86</v>
      </c>
      <c r="S5108" s="71">
        <v>45415</v>
      </c>
      <c r="T5108" s="94">
        <v>0.58333333333333337</v>
      </c>
      <c r="U5108" s="71">
        <v>45415</v>
      </c>
      <c r="V5108" s="94">
        <v>0.66666666666666663</v>
      </c>
      <c r="W5108">
        <v>120</v>
      </c>
      <c r="X5108">
        <v>2</v>
      </c>
      <c r="Y5108" t="s">
        <v>35</v>
      </c>
      <c r="AB5108" t="s">
        <v>1236</v>
      </c>
      <c r="AC5108" t="s">
        <v>1237</v>
      </c>
      <c r="AD5108">
        <v>93165</v>
      </c>
    </row>
    <row r="5109" spans="1:30" x14ac:dyDescent="0.25">
      <c r="A5109" t="s">
        <v>1774</v>
      </c>
      <c r="D5109" t="s">
        <v>1775</v>
      </c>
      <c r="E5109" t="s">
        <v>1776</v>
      </c>
      <c r="F5109" t="s">
        <v>782</v>
      </c>
      <c r="M5109" t="s">
        <v>789</v>
      </c>
      <c r="N5109" t="s">
        <v>777</v>
      </c>
      <c r="P5109" t="s">
        <v>790</v>
      </c>
      <c r="S5109" s="71">
        <v>45415</v>
      </c>
      <c r="T5109" s="94">
        <v>0.58333333333333337</v>
      </c>
      <c r="U5109" s="71">
        <v>45415</v>
      </c>
      <c r="V5109" s="94">
        <v>0.66666666666666663</v>
      </c>
      <c r="W5109">
        <v>1.3</v>
      </c>
      <c r="X5109">
        <v>2.1666667000000001E-2</v>
      </c>
      <c r="Y5109" t="s">
        <v>35</v>
      </c>
      <c r="AD5109">
        <v>93165</v>
      </c>
    </row>
    <row r="5110" spans="1:30" x14ac:dyDescent="0.25">
      <c r="A5110" t="s">
        <v>1774</v>
      </c>
      <c r="D5110" t="s">
        <v>1775</v>
      </c>
      <c r="E5110" t="s">
        <v>1776</v>
      </c>
      <c r="F5110" t="s">
        <v>782</v>
      </c>
      <c r="M5110" t="s">
        <v>744</v>
      </c>
      <c r="N5110" t="s">
        <v>796</v>
      </c>
      <c r="O5110">
        <v>0</v>
      </c>
      <c r="P5110" t="s">
        <v>797</v>
      </c>
      <c r="Q5110" t="s">
        <v>747</v>
      </c>
      <c r="R5110" t="s">
        <v>747</v>
      </c>
      <c r="S5110" s="71">
        <v>45418</v>
      </c>
      <c r="T5110" s="94">
        <v>0.33333333333333331</v>
      </c>
      <c r="U5110" s="71">
        <v>45418</v>
      </c>
      <c r="V5110" s="94">
        <v>0.35416666666666669</v>
      </c>
      <c r="W5110">
        <v>30</v>
      </c>
      <c r="X5110">
        <v>0.5</v>
      </c>
      <c r="AB5110" t="s">
        <v>798</v>
      </c>
      <c r="AC5110" t="s">
        <v>799</v>
      </c>
      <c r="AD5110">
        <v>125885</v>
      </c>
    </row>
    <row r="5111" spans="1:30" x14ac:dyDescent="0.25">
      <c r="A5111" t="s">
        <v>1774</v>
      </c>
      <c r="D5111" t="s">
        <v>1775</v>
      </c>
      <c r="E5111" t="s">
        <v>1776</v>
      </c>
      <c r="F5111" t="s">
        <v>782</v>
      </c>
      <c r="M5111" t="s">
        <v>744</v>
      </c>
      <c r="N5111" t="s">
        <v>745</v>
      </c>
      <c r="O5111">
        <v>0</v>
      </c>
      <c r="P5111" t="s">
        <v>783</v>
      </c>
      <c r="Q5111" t="s">
        <v>86</v>
      </c>
      <c r="R5111" t="s">
        <v>86</v>
      </c>
      <c r="S5111" s="71">
        <v>45418</v>
      </c>
      <c r="T5111" s="94">
        <v>0.41666666666666669</v>
      </c>
      <c r="U5111" s="71">
        <v>45418</v>
      </c>
      <c r="V5111" s="94">
        <v>0.5</v>
      </c>
      <c r="W5111">
        <v>120</v>
      </c>
      <c r="X5111">
        <v>2</v>
      </c>
      <c r="Y5111" t="s">
        <v>35</v>
      </c>
      <c r="AB5111" t="s">
        <v>1532</v>
      </c>
      <c r="AC5111" t="s">
        <v>1533</v>
      </c>
      <c r="AD5111">
        <v>113768</v>
      </c>
    </row>
    <row r="5112" spans="1:30" x14ac:dyDescent="0.25">
      <c r="A5112" t="s">
        <v>1774</v>
      </c>
      <c r="D5112" t="s">
        <v>1775</v>
      </c>
      <c r="E5112" t="s">
        <v>1776</v>
      </c>
      <c r="F5112" t="s">
        <v>782</v>
      </c>
      <c r="M5112" t="s">
        <v>776</v>
      </c>
      <c r="N5112" t="s">
        <v>777</v>
      </c>
      <c r="P5112" t="s">
        <v>788</v>
      </c>
      <c r="Q5112" t="s">
        <v>86</v>
      </c>
      <c r="R5112" t="s">
        <v>86</v>
      </c>
      <c r="S5112" s="71">
        <v>45418</v>
      </c>
      <c r="T5112" s="94">
        <v>0.41666666666666669</v>
      </c>
      <c r="U5112" s="71">
        <v>45418</v>
      </c>
      <c r="V5112" s="94">
        <v>0.5</v>
      </c>
      <c r="W5112">
        <v>5</v>
      </c>
      <c r="X5112">
        <v>8.3333332999999996E-2</v>
      </c>
      <c r="Y5112" t="s">
        <v>35</v>
      </c>
      <c r="AB5112" t="s">
        <v>1532</v>
      </c>
      <c r="AC5112" t="s">
        <v>1533</v>
      </c>
      <c r="AD5112">
        <v>113768</v>
      </c>
    </row>
    <row r="5113" spans="1:30" x14ac:dyDescent="0.25">
      <c r="A5113" t="s">
        <v>1774</v>
      </c>
      <c r="D5113" t="s">
        <v>1775</v>
      </c>
      <c r="E5113" t="s">
        <v>1776</v>
      </c>
      <c r="F5113" t="s">
        <v>782</v>
      </c>
      <c r="M5113" t="s">
        <v>744</v>
      </c>
      <c r="N5113" t="s">
        <v>745</v>
      </c>
      <c r="O5113">
        <v>0</v>
      </c>
      <c r="P5113" t="s">
        <v>783</v>
      </c>
      <c r="Q5113" t="s">
        <v>86</v>
      </c>
      <c r="R5113" t="s">
        <v>86</v>
      </c>
      <c r="S5113" s="71">
        <v>45418</v>
      </c>
      <c r="T5113" s="94">
        <v>0.52083333333333337</v>
      </c>
      <c r="U5113" s="71">
        <v>45418</v>
      </c>
      <c r="V5113" s="94">
        <v>0.60416666666666663</v>
      </c>
      <c r="W5113">
        <v>120</v>
      </c>
      <c r="X5113">
        <v>2</v>
      </c>
      <c r="Y5113" t="s">
        <v>35</v>
      </c>
      <c r="AB5113" t="s">
        <v>855</v>
      </c>
      <c r="AC5113" t="s">
        <v>856</v>
      </c>
      <c r="AD5113">
        <v>93363</v>
      </c>
    </row>
    <row r="5114" spans="1:30" x14ac:dyDescent="0.25">
      <c r="A5114" t="s">
        <v>1774</v>
      </c>
      <c r="D5114" t="s">
        <v>1775</v>
      </c>
      <c r="E5114" t="s">
        <v>1776</v>
      </c>
      <c r="F5114" t="s">
        <v>782</v>
      </c>
      <c r="M5114" t="s">
        <v>776</v>
      </c>
      <c r="N5114" t="s">
        <v>777</v>
      </c>
      <c r="P5114" t="s">
        <v>788</v>
      </c>
      <c r="Q5114" t="s">
        <v>86</v>
      </c>
      <c r="R5114" t="s">
        <v>86</v>
      </c>
      <c r="S5114" s="71">
        <v>45418</v>
      </c>
      <c r="T5114" s="94">
        <v>0.52083333333333337</v>
      </c>
      <c r="U5114" s="71">
        <v>45418</v>
      </c>
      <c r="V5114" s="94">
        <v>0.60416666666666663</v>
      </c>
      <c r="W5114">
        <v>11</v>
      </c>
      <c r="X5114">
        <v>0.18333333299999999</v>
      </c>
      <c r="Y5114" t="s">
        <v>35</v>
      </c>
      <c r="AB5114" t="s">
        <v>855</v>
      </c>
      <c r="AC5114" t="s">
        <v>856</v>
      </c>
      <c r="AD5114">
        <v>93363</v>
      </c>
    </row>
    <row r="5115" spans="1:30" x14ac:dyDescent="0.25">
      <c r="A5115" t="s">
        <v>1774</v>
      </c>
      <c r="D5115" t="s">
        <v>1775</v>
      </c>
      <c r="E5115" t="s">
        <v>1776</v>
      </c>
      <c r="F5115" t="s">
        <v>782</v>
      </c>
      <c r="M5115" t="s">
        <v>789</v>
      </c>
      <c r="N5115" t="s">
        <v>777</v>
      </c>
      <c r="P5115" t="s">
        <v>790</v>
      </c>
      <c r="S5115" s="71">
        <v>45418</v>
      </c>
      <c r="T5115" s="94">
        <v>0.52083333333333337</v>
      </c>
      <c r="U5115" s="71">
        <v>45418</v>
      </c>
      <c r="V5115" s="94">
        <v>0.60416666666666663</v>
      </c>
      <c r="W5115">
        <v>0.54</v>
      </c>
      <c r="X5115">
        <v>8.9999999999999993E-3</v>
      </c>
      <c r="Y5115" t="s">
        <v>35</v>
      </c>
      <c r="AD5115">
        <v>93363</v>
      </c>
    </row>
    <row r="5116" spans="1:30" x14ac:dyDescent="0.25">
      <c r="A5116" t="s">
        <v>1774</v>
      </c>
      <c r="D5116" t="s">
        <v>1775</v>
      </c>
      <c r="E5116" t="s">
        <v>1776</v>
      </c>
      <c r="F5116" t="s">
        <v>782</v>
      </c>
      <c r="M5116" t="s">
        <v>744</v>
      </c>
      <c r="N5116" t="s">
        <v>796</v>
      </c>
      <c r="O5116">
        <v>0</v>
      </c>
      <c r="P5116" t="s">
        <v>797</v>
      </c>
      <c r="Q5116" t="s">
        <v>747</v>
      </c>
      <c r="R5116" t="s">
        <v>747</v>
      </c>
      <c r="S5116" s="71">
        <v>45420</v>
      </c>
      <c r="T5116" s="94">
        <v>0.29166666666666669</v>
      </c>
      <c r="U5116" s="71">
        <v>45420</v>
      </c>
      <c r="V5116" s="94">
        <v>0.33333333333333331</v>
      </c>
      <c r="W5116">
        <v>60</v>
      </c>
      <c r="X5116">
        <v>1</v>
      </c>
      <c r="AB5116" t="s">
        <v>798</v>
      </c>
      <c r="AC5116" t="s">
        <v>799</v>
      </c>
      <c r="AD5116">
        <v>126680</v>
      </c>
    </row>
    <row r="5117" spans="1:30" x14ac:dyDescent="0.25">
      <c r="A5117" t="s">
        <v>1774</v>
      </c>
      <c r="D5117" t="s">
        <v>1775</v>
      </c>
      <c r="E5117" t="s">
        <v>1776</v>
      </c>
      <c r="F5117" t="s">
        <v>782</v>
      </c>
      <c r="M5117" t="s">
        <v>744</v>
      </c>
      <c r="N5117" t="s">
        <v>745</v>
      </c>
      <c r="O5117">
        <v>0</v>
      </c>
      <c r="P5117" t="s">
        <v>819</v>
      </c>
      <c r="Q5117" t="s">
        <v>86</v>
      </c>
      <c r="R5117" t="s">
        <v>86</v>
      </c>
      <c r="S5117" s="71">
        <v>45420</v>
      </c>
      <c r="T5117" s="94">
        <v>0.35416666666666669</v>
      </c>
      <c r="U5117" s="71">
        <v>45420</v>
      </c>
      <c r="V5117" s="94">
        <v>0.39583333333333331</v>
      </c>
      <c r="W5117">
        <v>60</v>
      </c>
      <c r="X5117">
        <v>1</v>
      </c>
      <c r="Y5117" t="s">
        <v>35</v>
      </c>
      <c r="AB5117" t="s">
        <v>1446</v>
      </c>
      <c r="AC5117" t="s">
        <v>1447</v>
      </c>
      <c r="AD5117">
        <v>115896</v>
      </c>
    </row>
    <row r="5118" spans="1:30" x14ac:dyDescent="0.25">
      <c r="A5118" t="s">
        <v>1774</v>
      </c>
      <c r="D5118" t="s">
        <v>1775</v>
      </c>
      <c r="E5118" t="s">
        <v>1776</v>
      </c>
      <c r="F5118" t="s">
        <v>782</v>
      </c>
      <c r="M5118" t="s">
        <v>744</v>
      </c>
      <c r="N5118" t="s">
        <v>745</v>
      </c>
      <c r="O5118">
        <v>0</v>
      </c>
      <c r="P5118" t="s">
        <v>783</v>
      </c>
      <c r="Q5118" t="s">
        <v>86</v>
      </c>
      <c r="R5118" t="s">
        <v>86</v>
      </c>
      <c r="S5118" s="71">
        <v>45420</v>
      </c>
      <c r="T5118" s="94">
        <v>0.41666666666666669</v>
      </c>
      <c r="U5118" s="71">
        <v>45420</v>
      </c>
      <c r="V5118" s="94">
        <v>0.5</v>
      </c>
      <c r="W5118">
        <v>120</v>
      </c>
      <c r="X5118">
        <v>2</v>
      </c>
      <c r="Y5118" t="s">
        <v>35</v>
      </c>
      <c r="AB5118" t="s">
        <v>1002</v>
      </c>
      <c r="AC5118" t="s">
        <v>1003</v>
      </c>
      <c r="AD5118">
        <v>113800</v>
      </c>
    </row>
    <row r="5119" spans="1:30" x14ac:dyDescent="0.25">
      <c r="A5119" t="s">
        <v>1774</v>
      </c>
      <c r="D5119" t="s">
        <v>1775</v>
      </c>
      <c r="E5119" t="s">
        <v>1776</v>
      </c>
      <c r="F5119" t="s">
        <v>782</v>
      </c>
      <c r="M5119" t="s">
        <v>789</v>
      </c>
      <c r="N5119" t="s">
        <v>777</v>
      </c>
      <c r="P5119" t="s">
        <v>790</v>
      </c>
      <c r="S5119" s="71">
        <v>45420</v>
      </c>
      <c r="T5119" s="94">
        <v>0.41666666666666669</v>
      </c>
      <c r="U5119" s="71">
        <v>45420</v>
      </c>
      <c r="V5119" s="94">
        <v>0.5</v>
      </c>
      <c r="W5119">
        <v>6.29</v>
      </c>
      <c r="X5119">
        <v>0.104833333</v>
      </c>
      <c r="Y5119" t="s">
        <v>35</v>
      </c>
      <c r="AD5119">
        <v>113800</v>
      </c>
    </row>
    <row r="5120" spans="1:30" x14ac:dyDescent="0.25">
      <c r="A5120" t="s">
        <v>1774</v>
      </c>
      <c r="D5120" t="s">
        <v>1775</v>
      </c>
      <c r="E5120" t="s">
        <v>1776</v>
      </c>
      <c r="F5120" t="s">
        <v>782</v>
      </c>
      <c r="M5120" t="s">
        <v>744</v>
      </c>
      <c r="N5120" t="s">
        <v>745</v>
      </c>
      <c r="O5120">
        <v>0</v>
      </c>
      <c r="P5120" t="s">
        <v>783</v>
      </c>
      <c r="Q5120" t="s">
        <v>86</v>
      </c>
      <c r="R5120" t="s">
        <v>86</v>
      </c>
      <c r="S5120" s="71">
        <v>45420</v>
      </c>
      <c r="T5120" s="94">
        <v>0.52083333333333337</v>
      </c>
      <c r="U5120" s="71">
        <v>45420</v>
      </c>
      <c r="V5120" s="94">
        <v>0.60416666666666663</v>
      </c>
      <c r="W5120">
        <v>120</v>
      </c>
      <c r="X5120">
        <v>2</v>
      </c>
      <c r="Y5120" t="s">
        <v>35</v>
      </c>
      <c r="AB5120" t="s">
        <v>855</v>
      </c>
      <c r="AC5120" t="s">
        <v>856</v>
      </c>
      <c r="AD5120">
        <v>115445</v>
      </c>
    </row>
    <row r="5121" spans="1:30" x14ac:dyDescent="0.25">
      <c r="A5121" t="s">
        <v>1774</v>
      </c>
      <c r="D5121" t="s">
        <v>1775</v>
      </c>
      <c r="E5121" t="s">
        <v>1776</v>
      </c>
      <c r="F5121" t="s">
        <v>782</v>
      </c>
      <c r="M5121" t="s">
        <v>789</v>
      </c>
      <c r="N5121" t="s">
        <v>777</v>
      </c>
      <c r="P5121" t="s">
        <v>790</v>
      </c>
      <c r="S5121" s="71">
        <v>45420</v>
      </c>
      <c r="T5121" s="94">
        <v>0.52083333333333337</v>
      </c>
      <c r="U5121" s="71">
        <v>45420</v>
      </c>
      <c r="V5121" s="94">
        <v>0.60416666666666663</v>
      </c>
      <c r="W5121">
        <v>10.38</v>
      </c>
      <c r="X5121">
        <v>0.17299999999999999</v>
      </c>
      <c r="Y5121" t="s">
        <v>35</v>
      </c>
      <c r="AD5121">
        <v>115445</v>
      </c>
    </row>
    <row r="5122" spans="1:30" x14ac:dyDescent="0.25">
      <c r="A5122" t="s">
        <v>1774</v>
      </c>
      <c r="D5122" t="s">
        <v>1775</v>
      </c>
      <c r="E5122" t="s">
        <v>1776</v>
      </c>
      <c r="F5122" t="s">
        <v>782</v>
      </c>
      <c r="M5122" t="s">
        <v>744</v>
      </c>
      <c r="N5122" t="s">
        <v>796</v>
      </c>
      <c r="O5122">
        <v>0</v>
      </c>
      <c r="P5122" t="s">
        <v>797</v>
      </c>
      <c r="Q5122" t="s">
        <v>747</v>
      </c>
      <c r="R5122" t="s">
        <v>747</v>
      </c>
      <c r="S5122" s="71">
        <v>45421</v>
      </c>
      <c r="T5122" s="94">
        <v>0.29166666666666669</v>
      </c>
      <c r="U5122" s="71">
        <v>45421</v>
      </c>
      <c r="V5122" s="94">
        <v>0.32291666666666669</v>
      </c>
      <c r="W5122">
        <v>45</v>
      </c>
      <c r="X5122">
        <v>0.75</v>
      </c>
      <c r="AB5122" t="s">
        <v>798</v>
      </c>
      <c r="AC5122" t="s">
        <v>799</v>
      </c>
      <c r="AD5122">
        <v>127024</v>
      </c>
    </row>
    <row r="5123" spans="1:30" x14ac:dyDescent="0.25">
      <c r="A5123" t="s">
        <v>1774</v>
      </c>
      <c r="D5123" t="s">
        <v>1775</v>
      </c>
      <c r="E5123" t="s">
        <v>1776</v>
      </c>
      <c r="F5123" t="s">
        <v>782</v>
      </c>
      <c r="M5123" t="s">
        <v>744</v>
      </c>
      <c r="N5123" t="s">
        <v>745</v>
      </c>
      <c r="O5123">
        <v>0</v>
      </c>
      <c r="P5123" t="s">
        <v>791</v>
      </c>
      <c r="Q5123" t="s">
        <v>85</v>
      </c>
      <c r="R5123" t="s">
        <v>792</v>
      </c>
      <c r="S5123" s="71">
        <v>45421</v>
      </c>
      <c r="T5123" s="94">
        <v>0.33333333333333331</v>
      </c>
      <c r="U5123" s="71">
        <v>45421</v>
      </c>
      <c r="V5123" s="94">
        <v>0.41666666666666669</v>
      </c>
      <c r="W5123">
        <v>120</v>
      </c>
      <c r="X5123">
        <v>2</v>
      </c>
      <c r="Y5123" t="s">
        <v>34</v>
      </c>
      <c r="AB5123" t="s">
        <v>1869</v>
      </c>
      <c r="AC5123" t="s">
        <v>1870</v>
      </c>
      <c r="AD5123">
        <v>110672</v>
      </c>
    </row>
    <row r="5124" spans="1:30" x14ac:dyDescent="0.25">
      <c r="A5124" t="s">
        <v>1774</v>
      </c>
      <c r="D5124" t="s">
        <v>1775</v>
      </c>
      <c r="E5124" t="s">
        <v>1776</v>
      </c>
      <c r="F5124" t="s">
        <v>782</v>
      </c>
      <c r="M5124" t="s">
        <v>744</v>
      </c>
      <c r="N5124" t="s">
        <v>745</v>
      </c>
      <c r="O5124">
        <v>0</v>
      </c>
      <c r="P5124" t="s">
        <v>819</v>
      </c>
      <c r="Q5124" t="s">
        <v>86</v>
      </c>
      <c r="R5124" t="s">
        <v>86</v>
      </c>
      <c r="S5124" s="71">
        <v>45421</v>
      </c>
      <c r="T5124" s="94">
        <v>0.42708333333333331</v>
      </c>
      <c r="U5124" s="71">
        <v>45421</v>
      </c>
      <c r="V5124" s="94">
        <v>0.46875</v>
      </c>
      <c r="W5124">
        <v>60</v>
      </c>
      <c r="X5124">
        <v>1</v>
      </c>
      <c r="Y5124" t="s">
        <v>35</v>
      </c>
      <c r="AB5124" t="s">
        <v>1116</v>
      </c>
      <c r="AC5124" t="s">
        <v>1117</v>
      </c>
      <c r="AD5124">
        <v>126227</v>
      </c>
    </row>
    <row r="5125" spans="1:30" x14ac:dyDescent="0.25">
      <c r="A5125" t="s">
        <v>1774</v>
      </c>
      <c r="D5125" t="s">
        <v>1775</v>
      </c>
      <c r="E5125" t="s">
        <v>1776</v>
      </c>
      <c r="F5125" t="s">
        <v>782</v>
      </c>
      <c r="M5125" t="s">
        <v>789</v>
      </c>
      <c r="N5125" t="s">
        <v>777</v>
      </c>
      <c r="P5125" t="s">
        <v>790</v>
      </c>
      <c r="S5125" s="71">
        <v>45421</v>
      </c>
      <c r="T5125" s="94">
        <v>0.42708333333333331</v>
      </c>
      <c r="U5125" s="71">
        <v>45421</v>
      </c>
      <c r="V5125" s="94">
        <v>0.46875</v>
      </c>
      <c r="W5125">
        <v>3.83</v>
      </c>
      <c r="X5125">
        <v>6.3833333000000006E-2</v>
      </c>
      <c r="Y5125" t="s">
        <v>35</v>
      </c>
      <c r="AD5125">
        <v>126227</v>
      </c>
    </row>
    <row r="5126" spans="1:30" x14ac:dyDescent="0.25">
      <c r="A5126" t="s">
        <v>1774</v>
      </c>
      <c r="D5126" t="s">
        <v>1775</v>
      </c>
      <c r="E5126" t="s">
        <v>1776</v>
      </c>
      <c r="F5126" t="s">
        <v>782</v>
      </c>
      <c r="M5126" t="s">
        <v>744</v>
      </c>
      <c r="N5126" t="s">
        <v>745</v>
      </c>
      <c r="O5126">
        <v>0</v>
      </c>
      <c r="P5126" t="s">
        <v>783</v>
      </c>
      <c r="Q5126" t="s">
        <v>86</v>
      </c>
      <c r="R5126" t="s">
        <v>86</v>
      </c>
      <c r="S5126" s="71">
        <v>45421</v>
      </c>
      <c r="T5126" s="94">
        <v>0.48958333333333331</v>
      </c>
      <c r="U5126" s="71">
        <v>45421</v>
      </c>
      <c r="V5126" s="94">
        <v>0.55208333333333337</v>
      </c>
      <c r="W5126">
        <v>90</v>
      </c>
      <c r="X5126">
        <v>1.5</v>
      </c>
      <c r="Y5126" t="s">
        <v>35</v>
      </c>
      <c r="AB5126" t="s">
        <v>1420</v>
      </c>
      <c r="AC5126" t="s">
        <v>1421</v>
      </c>
      <c r="AD5126">
        <v>110606</v>
      </c>
    </row>
    <row r="5127" spans="1:30" x14ac:dyDescent="0.25">
      <c r="A5127" t="s">
        <v>1774</v>
      </c>
      <c r="D5127" t="s">
        <v>1775</v>
      </c>
      <c r="E5127" t="s">
        <v>1776</v>
      </c>
      <c r="F5127" t="s">
        <v>782</v>
      </c>
      <c r="M5127" t="s">
        <v>789</v>
      </c>
      <c r="N5127" t="s">
        <v>777</v>
      </c>
      <c r="P5127" t="s">
        <v>790</v>
      </c>
      <c r="S5127" s="71">
        <v>45421</v>
      </c>
      <c r="T5127" s="94">
        <v>0.48958333333333331</v>
      </c>
      <c r="U5127" s="71">
        <v>45421</v>
      </c>
      <c r="V5127" s="94">
        <v>0.55208333333333337</v>
      </c>
      <c r="W5127">
        <v>1.77</v>
      </c>
      <c r="X5127">
        <v>2.9499999999999998E-2</v>
      </c>
      <c r="Y5127" t="s">
        <v>35</v>
      </c>
      <c r="AD5127">
        <v>110606</v>
      </c>
    </row>
    <row r="5128" spans="1:30" x14ac:dyDescent="0.25">
      <c r="A5128" t="s">
        <v>1774</v>
      </c>
      <c r="D5128" t="s">
        <v>1775</v>
      </c>
      <c r="E5128" t="s">
        <v>1776</v>
      </c>
      <c r="F5128" t="s">
        <v>782</v>
      </c>
      <c r="M5128" t="s">
        <v>744</v>
      </c>
      <c r="N5128" t="s">
        <v>745</v>
      </c>
      <c r="O5128">
        <v>0</v>
      </c>
      <c r="P5128" t="s">
        <v>819</v>
      </c>
      <c r="Q5128" t="s">
        <v>86</v>
      </c>
      <c r="R5128" t="s">
        <v>86</v>
      </c>
      <c r="S5128" s="71">
        <v>45422</v>
      </c>
      <c r="T5128" s="94">
        <v>0.54166666666666663</v>
      </c>
      <c r="U5128" s="71">
        <v>45422</v>
      </c>
      <c r="V5128" s="94">
        <v>0.625</v>
      </c>
      <c r="W5128">
        <v>120</v>
      </c>
      <c r="X5128">
        <v>2</v>
      </c>
      <c r="Y5128" t="s">
        <v>35</v>
      </c>
      <c r="AB5128" t="s">
        <v>1236</v>
      </c>
      <c r="AC5128" t="s">
        <v>1237</v>
      </c>
      <c r="AD5128">
        <v>96076</v>
      </c>
    </row>
    <row r="5129" spans="1:30" x14ac:dyDescent="0.25">
      <c r="A5129" t="s">
        <v>1774</v>
      </c>
      <c r="D5129" t="s">
        <v>1775</v>
      </c>
      <c r="E5129" t="s">
        <v>1776</v>
      </c>
      <c r="F5129" t="s">
        <v>782</v>
      </c>
      <c r="M5129" t="s">
        <v>744</v>
      </c>
      <c r="N5129" t="s">
        <v>796</v>
      </c>
      <c r="O5129">
        <v>0</v>
      </c>
      <c r="P5129" t="s">
        <v>797</v>
      </c>
      <c r="Q5129" t="s">
        <v>747</v>
      </c>
      <c r="R5129" t="s">
        <v>747</v>
      </c>
      <c r="S5129" s="71">
        <v>45425</v>
      </c>
      <c r="T5129" s="94">
        <v>0.33333333333333331</v>
      </c>
      <c r="U5129" s="71">
        <v>45425</v>
      </c>
      <c r="V5129" s="94">
        <v>0.36458333333333331</v>
      </c>
      <c r="W5129">
        <v>45</v>
      </c>
      <c r="X5129">
        <v>0.75</v>
      </c>
      <c r="AB5129" t="s">
        <v>798</v>
      </c>
      <c r="AC5129" t="s">
        <v>799</v>
      </c>
      <c r="AD5129">
        <v>128366</v>
      </c>
    </row>
    <row r="5130" spans="1:30" x14ac:dyDescent="0.25">
      <c r="A5130" t="s">
        <v>1774</v>
      </c>
      <c r="D5130" t="s">
        <v>1775</v>
      </c>
      <c r="E5130" t="s">
        <v>1776</v>
      </c>
      <c r="F5130" t="s">
        <v>782</v>
      </c>
      <c r="M5130" t="s">
        <v>744</v>
      </c>
      <c r="N5130" t="s">
        <v>745</v>
      </c>
      <c r="O5130">
        <v>0</v>
      </c>
      <c r="P5130" t="s">
        <v>819</v>
      </c>
      <c r="Q5130" t="s">
        <v>86</v>
      </c>
      <c r="R5130" t="s">
        <v>86</v>
      </c>
      <c r="S5130" s="71">
        <v>45425</v>
      </c>
      <c r="T5130" s="94">
        <v>0.41666666666666669</v>
      </c>
      <c r="U5130" s="71">
        <v>45425</v>
      </c>
      <c r="V5130" s="94">
        <v>0.45833333333333331</v>
      </c>
      <c r="W5130">
        <v>60</v>
      </c>
      <c r="X5130">
        <v>1</v>
      </c>
      <c r="Y5130" t="s">
        <v>35</v>
      </c>
      <c r="AB5130" t="s">
        <v>1116</v>
      </c>
      <c r="AC5130" t="s">
        <v>1117</v>
      </c>
      <c r="AD5130">
        <v>126252</v>
      </c>
    </row>
    <row r="5131" spans="1:30" x14ac:dyDescent="0.25">
      <c r="A5131" t="s">
        <v>1774</v>
      </c>
      <c r="D5131" t="s">
        <v>1775</v>
      </c>
      <c r="E5131" t="s">
        <v>1776</v>
      </c>
      <c r="F5131" t="s">
        <v>782</v>
      </c>
      <c r="M5131" t="s">
        <v>744</v>
      </c>
      <c r="N5131" t="s">
        <v>745</v>
      </c>
      <c r="O5131">
        <v>0</v>
      </c>
      <c r="P5131" t="s">
        <v>783</v>
      </c>
      <c r="Q5131" t="s">
        <v>86</v>
      </c>
      <c r="R5131" t="s">
        <v>86</v>
      </c>
      <c r="S5131" s="71">
        <v>45425</v>
      </c>
      <c r="T5131" s="94">
        <v>0.46875</v>
      </c>
      <c r="U5131" s="71">
        <v>45425</v>
      </c>
      <c r="V5131" s="94">
        <v>0.51041666666666663</v>
      </c>
      <c r="W5131">
        <v>60</v>
      </c>
      <c r="X5131">
        <v>1</v>
      </c>
      <c r="Y5131" t="s">
        <v>35</v>
      </c>
      <c r="AB5131" t="s">
        <v>1234</v>
      </c>
      <c r="AC5131" t="s">
        <v>1235</v>
      </c>
      <c r="AD5131">
        <v>120730</v>
      </c>
    </row>
    <row r="5132" spans="1:30" x14ac:dyDescent="0.25">
      <c r="A5132" t="s">
        <v>1774</v>
      </c>
      <c r="D5132" t="s">
        <v>1775</v>
      </c>
      <c r="E5132" t="s">
        <v>1776</v>
      </c>
      <c r="F5132" t="s">
        <v>782</v>
      </c>
      <c r="M5132" t="s">
        <v>789</v>
      </c>
      <c r="N5132" t="s">
        <v>777</v>
      </c>
      <c r="P5132" t="s">
        <v>790</v>
      </c>
      <c r="S5132" s="71">
        <v>45425</v>
      </c>
      <c r="T5132" s="94">
        <v>0.46875</v>
      </c>
      <c r="U5132" s="71">
        <v>45425</v>
      </c>
      <c r="V5132" s="94">
        <v>0.51041666666666663</v>
      </c>
      <c r="W5132">
        <v>2.36</v>
      </c>
      <c r="X5132">
        <v>3.9333332999999998E-2</v>
      </c>
      <c r="Y5132" t="s">
        <v>35</v>
      </c>
      <c r="AD5132">
        <v>120730</v>
      </c>
    </row>
    <row r="5133" spans="1:30" x14ac:dyDescent="0.25">
      <c r="A5133" t="s">
        <v>1774</v>
      </c>
      <c r="D5133" t="s">
        <v>1775</v>
      </c>
      <c r="E5133" t="s">
        <v>1776</v>
      </c>
      <c r="F5133" t="s">
        <v>782</v>
      </c>
      <c r="M5133" t="s">
        <v>744</v>
      </c>
      <c r="N5133" t="s">
        <v>745</v>
      </c>
      <c r="O5133">
        <v>0</v>
      </c>
      <c r="P5133" t="s">
        <v>783</v>
      </c>
      <c r="Q5133" t="s">
        <v>86</v>
      </c>
      <c r="R5133" t="s">
        <v>86</v>
      </c>
      <c r="S5133" s="71">
        <v>45425</v>
      </c>
      <c r="T5133" s="94">
        <v>0.53125</v>
      </c>
      <c r="U5133" s="71">
        <v>45425</v>
      </c>
      <c r="V5133" s="94">
        <v>0.61458333333333337</v>
      </c>
      <c r="W5133">
        <v>120</v>
      </c>
      <c r="X5133">
        <v>2</v>
      </c>
      <c r="Y5133" t="s">
        <v>35</v>
      </c>
      <c r="AB5133" t="s">
        <v>1453</v>
      </c>
      <c r="AC5133" t="s">
        <v>1454</v>
      </c>
      <c r="AD5133">
        <v>113556</v>
      </c>
    </row>
    <row r="5134" spans="1:30" x14ac:dyDescent="0.25">
      <c r="A5134" t="s">
        <v>1774</v>
      </c>
      <c r="D5134" t="s">
        <v>1775</v>
      </c>
      <c r="E5134" t="s">
        <v>1776</v>
      </c>
      <c r="F5134" t="s">
        <v>782</v>
      </c>
      <c r="M5134" t="s">
        <v>789</v>
      </c>
      <c r="N5134" t="s">
        <v>777</v>
      </c>
      <c r="P5134" t="s">
        <v>790</v>
      </c>
      <c r="S5134" s="71">
        <v>45425</v>
      </c>
      <c r="T5134" s="94">
        <v>0.53125</v>
      </c>
      <c r="U5134" s="71">
        <v>45425</v>
      </c>
      <c r="V5134" s="94">
        <v>0.61458333333333337</v>
      </c>
      <c r="W5134">
        <v>1.8</v>
      </c>
      <c r="X5134">
        <v>0.03</v>
      </c>
      <c r="Y5134" t="s">
        <v>35</v>
      </c>
      <c r="AD5134">
        <v>113556</v>
      </c>
    </row>
    <row r="5135" spans="1:30" x14ac:dyDescent="0.25">
      <c r="A5135" t="s">
        <v>1774</v>
      </c>
      <c r="D5135" t="s">
        <v>1775</v>
      </c>
      <c r="E5135" t="s">
        <v>1776</v>
      </c>
      <c r="F5135" t="s">
        <v>782</v>
      </c>
      <c r="M5135" t="s">
        <v>744</v>
      </c>
      <c r="N5135" t="s">
        <v>796</v>
      </c>
      <c r="O5135">
        <v>0</v>
      </c>
      <c r="P5135" t="s">
        <v>797</v>
      </c>
      <c r="Q5135" t="s">
        <v>747</v>
      </c>
      <c r="R5135" t="s">
        <v>747</v>
      </c>
      <c r="S5135" s="71">
        <v>45427</v>
      </c>
      <c r="T5135" s="94">
        <v>0.29166666666666669</v>
      </c>
      <c r="U5135" s="71">
        <v>45427</v>
      </c>
      <c r="V5135" s="94">
        <v>0.3125</v>
      </c>
      <c r="W5135">
        <v>30</v>
      </c>
      <c r="X5135">
        <v>0.5</v>
      </c>
      <c r="AB5135" t="s">
        <v>798</v>
      </c>
      <c r="AC5135" t="s">
        <v>799</v>
      </c>
      <c r="AD5135">
        <v>129067</v>
      </c>
    </row>
    <row r="5136" spans="1:30" x14ac:dyDescent="0.25">
      <c r="A5136" t="s">
        <v>1774</v>
      </c>
      <c r="D5136" t="s">
        <v>1775</v>
      </c>
      <c r="E5136" t="s">
        <v>1776</v>
      </c>
      <c r="F5136" t="s">
        <v>782</v>
      </c>
      <c r="M5136" t="s">
        <v>744</v>
      </c>
      <c r="N5136" t="s">
        <v>745</v>
      </c>
      <c r="O5136">
        <v>0</v>
      </c>
      <c r="P5136" t="s">
        <v>819</v>
      </c>
      <c r="Q5136" t="s">
        <v>86</v>
      </c>
      <c r="R5136" t="s">
        <v>86</v>
      </c>
      <c r="S5136" s="71">
        <v>45427</v>
      </c>
      <c r="T5136" s="94">
        <v>0.35416666666666669</v>
      </c>
      <c r="U5136" s="71">
        <v>45427</v>
      </c>
      <c r="V5136" s="94">
        <v>0.39583333333333331</v>
      </c>
      <c r="W5136">
        <v>60</v>
      </c>
      <c r="X5136">
        <v>1</v>
      </c>
      <c r="Y5136" t="s">
        <v>35</v>
      </c>
      <c r="AB5136" t="s">
        <v>1446</v>
      </c>
      <c r="AC5136" t="s">
        <v>1447</v>
      </c>
      <c r="AD5136">
        <v>115897</v>
      </c>
    </row>
    <row r="5137" spans="1:30" x14ac:dyDescent="0.25">
      <c r="A5137" t="s">
        <v>1774</v>
      </c>
      <c r="D5137" t="s">
        <v>1775</v>
      </c>
      <c r="E5137" t="s">
        <v>1776</v>
      </c>
      <c r="F5137" t="s">
        <v>782</v>
      </c>
      <c r="M5137" t="s">
        <v>744</v>
      </c>
      <c r="N5137" t="s">
        <v>745</v>
      </c>
      <c r="O5137">
        <v>0</v>
      </c>
      <c r="P5137" t="s">
        <v>746</v>
      </c>
      <c r="Q5137" t="s">
        <v>747</v>
      </c>
      <c r="R5137" t="s">
        <v>747</v>
      </c>
      <c r="S5137" s="71">
        <v>45427</v>
      </c>
      <c r="T5137" s="94">
        <v>0.41666666666666669</v>
      </c>
      <c r="U5137" s="71">
        <v>45427</v>
      </c>
      <c r="V5137" s="94">
        <v>0.5</v>
      </c>
      <c r="W5137">
        <v>120</v>
      </c>
      <c r="X5137">
        <v>2</v>
      </c>
      <c r="AB5137" t="s">
        <v>883</v>
      </c>
      <c r="AC5137" t="s">
        <v>1679</v>
      </c>
      <c r="AD5137">
        <v>128995</v>
      </c>
    </row>
    <row r="5138" spans="1:30" x14ac:dyDescent="0.25">
      <c r="A5138" t="s">
        <v>739</v>
      </c>
      <c r="C5138" t="s">
        <v>740</v>
      </c>
      <c r="D5138" t="s">
        <v>188</v>
      </c>
      <c r="E5138" t="s">
        <v>741</v>
      </c>
      <c r="F5138" t="s">
        <v>742</v>
      </c>
      <c r="H5138" t="s">
        <v>743</v>
      </c>
      <c r="I5138">
        <v>5</v>
      </c>
      <c r="J5138">
        <v>35</v>
      </c>
      <c r="M5138" t="s">
        <v>744</v>
      </c>
      <c r="N5138" t="s">
        <v>745</v>
      </c>
      <c r="O5138">
        <v>0</v>
      </c>
      <c r="P5138" t="s">
        <v>746</v>
      </c>
      <c r="Q5138" t="s">
        <v>747</v>
      </c>
      <c r="R5138" t="s">
        <v>747</v>
      </c>
      <c r="S5138" s="71">
        <v>45429</v>
      </c>
      <c r="T5138" s="94">
        <v>0.6875</v>
      </c>
      <c r="U5138" s="71">
        <v>45429</v>
      </c>
      <c r="V5138" s="94">
        <v>0.89583333333333337</v>
      </c>
      <c r="W5138">
        <v>300</v>
      </c>
      <c r="X5138">
        <v>5</v>
      </c>
      <c r="AB5138" t="s">
        <v>748</v>
      </c>
      <c r="AC5138" t="s">
        <v>749</v>
      </c>
      <c r="AD5138">
        <v>111143</v>
      </c>
    </row>
    <row r="5139" spans="1:30" x14ac:dyDescent="0.25">
      <c r="A5139" t="s">
        <v>739</v>
      </c>
      <c r="C5139" t="s">
        <v>740</v>
      </c>
      <c r="D5139" t="s">
        <v>188</v>
      </c>
      <c r="E5139" t="s">
        <v>741</v>
      </c>
      <c r="F5139" t="s">
        <v>742</v>
      </c>
      <c r="H5139" t="s">
        <v>743</v>
      </c>
      <c r="I5139">
        <v>5</v>
      </c>
      <c r="J5139">
        <v>35</v>
      </c>
      <c r="M5139" t="s">
        <v>744</v>
      </c>
      <c r="N5139" t="s">
        <v>745</v>
      </c>
      <c r="O5139">
        <v>0</v>
      </c>
      <c r="P5139" t="s">
        <v>746</v>
      </c>
      <c r="Q5139" t="s">
        <v>747</v>
      </c>
      <c r="R5139" t="s">
        <v>747</v>
      </c>
      <c r="S5139" s="71">
        <v>45436</v>
      </c>
      <c r="T5139" s="94">
        <v>0.6875</v>
      </c>
      <c r="U5139" s="71">
        <v>45436</v>
      </c>
      <c r="V5139" s="94">
        <v>0.89583333333333337</v>
      </c>
      <c r="W5139">
        <v>300</v>
      </c>
      <c r="X5139">
        <v>5</v>
      </c>
      <c r="AB5139" t="s">
        <v>748</v>
      </c>
      <c r="AC5139" t="s">
        <v>749</v>
      </c>
      <c r="AD5139">
        <v>111144</v>
      </c>
    </row>
    <row r="5140" spans="1:30" x14ac:dyDescent="0.25">
      <c r="A5140" t="s">
        <v>761</v>
      </c>
      <c r="C5140" t="s">
        <v>762</v>
      </c>
      <c r="D5140" t="s">
        <v>233</v>
      </c>
      <c r="E5140" t="s">
        <v>763</v>
      </c>
      <c r="F5140" t="s">
        <v>764</v>
      </c>
      <c r="G5140" t="s">
        <v>30</v>
      </c>
      <c r="H5140" t="s">
        <v>743</v>
      </c>
      <c r="I5140">
        <v>0</v>
      </c>
      <c r="J5140">
        <v>38</v>
      </c>
      <c r="M5140" t="s">
        <v>744</v>
      </c>
      <c r="N5140" t="s">
        <v>745</v>
      </c>
      <c r="O5140">
        <v>0</v>
      </c>
      <c r="P5140" t="s">
        <v>765</v>
      </c>
      <c r="Q5140" t="s">
        <v>747</v>
      </c>
      <c r="R5140" t="s">
        <v>747</v>
      </c>
      <c r="S5140" s="71">
        <v>45432</v>
      </c>
      <c r="T5140" s="94">
        <v>0.35416666666666669</v>
      </c>
      <c r="U5140" s="71">
        <v>45432</v>
      </c>
      <c r="V5140" s="94">
        <v>0.64583333333333337</v>
      </c>
      <c r="W5140">
        <v>420</v>
      </c>
      <c r="X5140">
        <v>7</v>
      </c>
      <c r="AB5140" t="s">
        <v>766</v>
      </c>
      <c r="AC5140" t="s">
        <v>767</v>
      </c>
      <c r="AD5140">
        <v>99200</v>
      </c>
    </row>
    <row r="5141" spans="1:30" x14ac:dyDescent="0.25">
      <c r="A5141" t="s">
        <v>761</v>
      </c>
      <c r="C5141" t="s">
        <v>762</v>
      </c>
      <c r="D5141" t="s">
        <v>233</v>
      </c>
      <c r="E5141" t="s">
        <v>763</v>
      </c>
      <c r="F5141" t="s">
        <v>764</v>
      </c>
      <c r="G5141" t="s">
        <v>30</v>
      </c>
      <c r="H5141" t="s">
        <v>743</v>
      </c>
      <c r="I5141">
        <v>0</v>
      </c>
      <c r="J5141">
        <v>38</v>
      </c>
      <c r="M5141" t="s">
        <v>744</v>
      </c>
      <c r="N5141" t="s">
        <v>745</v>
      </c>
      <c r="O5141">
        <v>0</v>
      </c>
      <c r="P5141" t="s">
        <v>765</v>
      </c>
      <c r="Q5141" t="s">
        <v>747</v>
      </c>
      <c r="R5141" t="s">
        <v>747</v>
      </c>
      <c r="S5141" s="71">
        <v>45433</v>
      </c>
      <c r="T5141" s="94">
        <v>0.35416666666666669</v>
      </c>
      <c r="U5141" s="71">
        <v>45433</v>
      </c>
      <c r="V5141" s="94">
        <v>0.64583333333333337</v>
      </c>
      <c r="W5141">
        <v>420</v>
      </c>
      <c r="X5141">
        <v>7</v>
      </c>
      <c r="AB5141" t="s">
        <v>766</v>
      </c>
      <c r="AC5141" t="s">
        <v>767</v>
      </c>
      <c r="AD5141">
        <v>99201</v>
      </c>
    </row>
    <row r="5142" spans="1:30" x14ac:dyDescent="0.25">
      <c r="A5142" t="s">
        <v>761</v>
      </c>
      <c r="C5142" t="s">
        <v>762</v>
      </c>
      <c r="D5142" t="s">
        <v>233</v>
      </c>
      <c r="E5142" t="s">
        <v>763</v>
      </c>
      <c r="F5142" t="s">
        <v>764</v>
      </c>
      <c r="G5142" t="s">
        <v>30</v>
      </c>
      <c r="H5142" t="s">
        <v>743</v>
      </c>
      <c r="I5142">
        <v>0</v>
      </c>
      <c r="J5142">
        <v>38</v>
      </c>
      <c r="M5142" t="s">
        <v>744</v>
      </c>
      <c r="N5142" t="s">
        <v>745</v>
      </c>
      <c r="O5142">
        <v>0</v>
      </c>
      <c r="P5142" t="s">
        <v>765</v>
      </c>
      <c r="Q5142" t="s">
        <v>747</v>
      </c>
      <c r="R5142" t="s">
        <v>747</v>
      </c>
      <c r="S5142" s="71">
        <v>45434</v>
      </c>
      <c r="T5142" s="94">
        <v>0.35416666666666669</v>
      </c>
      <c r="U5142" s="71">
        <v>45434</v>
      </c>
      <c r="V5142" s="94">
        <v>0.64583333333333337</v>
      </c>
      <c r="W5142">
        <v>420</v>
      </c>
      <c r="X5142">
        <v>7</v>
      </c>
      <c r="AB5142" t="s">
        <v>766</v>
      </c>
      <c r="AC5142" t="s">
        <v>767</v>
      </c>
      <c r="AD5142">
        <v>99202</v>
      </c>
    </row>
    <row r="5143" spans="1:30" x14ac:dyDescent="0.25">
      <c r="A5143" t="s">
        <v>761</v>
      </c>
      <c r="C5143" t="s">
        <v>762</v>
      </c>
      <c r="D5143" t="s">
        <v>233</v>
      </c>
      <c r="E5143" t="s">
        <v>763</v>
      </c>
      <c r="F5143" t="s">
        <v>764</v>
      </c>
      <c r="G5143" t="s">
        <v>30</v>
      </c>
      <c r="H5143" t="s">
        <v>743</v>
      </c>
      <c r="I5143">
        <v>0</v>
      </c>
      <c r="J5143">
        <v>38</v>
      </c>
      <c r="M5143" t="s">
        <v>744</v>
      </c>
      <c r="N5143" t="s">
        <v>745</v>
      </c>
      <c r="O5143">
        <v>0</v>
      </c>
      <c r="P5143" t="s">
        <v>765</v>
      </c>
      <c r="Q5143" t="s">
        <v>747</v>
      </c>
      <c r="R5143" t="s">
        <v>747</v>
      </c>
      <c r="S5143" s="71">
        <v>45439</v>
      </c>
      <c r="T5143" s="94">
        <v>0.35416666666666669</v>
      </c>
      <c r="U5143" s="71">
        <v>45439</v>
      </c>
      <c r="V5143" s="94">
        <v>0.64583333333333337</v>
      </c>
      <c r="W5143">
        <v>420</v>
      </c>
      <c r="X5143">
        <v>7</v>
      </c>
      <c r="AB5143" t="s">
        <v>766</v>
      </c>
      <c r="AC5143" t="s">
        <v>767</v>
      </c>
      <c r="AD5143">
        <v>102624</v>
      </c>
    </row>
    <row r="5144" spans="1:30" x14ac:dyDescent="0.25">
      <c r="A5144" t="s">
        <v>761</v>
      </c>
      <c r="C5144" t="s">
        <v>762</v>
      </c>
      <c r="D5144" t="s">
        <v>233</v>
      </c>
      <c r="E5144" t="s">
        <v>763</v>
      </c>
      <c r="F5144" t="s">
        <v>764</v>
      </c>
      <c r="G5144" t="s">
        <v>30</v>
      </c>
      <c r="H5144" t="s">
        <v>743</v>
      </c>
      <c r="I5144">
        <v>0</v>
      </c>
      <c r="J5144">
        <v>38</v>
      </c>
      <c r="M5144" t="s">
        <v>744</v>
      </c>
      <c r="N5144" t="s">
        <v>745</v>
      </c>
      <c r="O5144">
        <v>0</v>
      </c>
      <c r="P5144" t="s">
        <v>765</v>
      </c>
      <c r="Q5144" t="s">
        <v>747</v>
      </c>
      <c r="R5144" t="s">
        <v>747</v>
      </c>
      <c r="S5144" s="71">
        <v>45440</v>
      </c>
      <c r="T5144" s="94">
        <v>0.35416666666666669</v>
      </c>
      <c r="U5144" s="71">
        <v>45440</v>
      </c>
      <c r="V5144" s="94">
        <v>0.64583333333333337</v>
      </c>
      <c r="W5144">
        <v>420</v>
      </c>
      <c r="X5144">
        <v>7</v>
      </c>
      <c r="AB5144" t="s">
        <v>766</v>
      </c>
      <c r="AC5144" t="s">
        <v>767</v>
      </c>
      <c r="AD5144">
        <v>102625</v>
      </c>
    </row>
    <row r="5145" spans="1:30" x14ac:dyDescent="0.25">
      <c r="A5145" t="s">
        <v>761</v>
      </c>
      <c r="C5145" t="s">
        <v>762</v>
      </c>
      <c r="D5145" t="s">
        <v>233</v>
      </c>
      <c r="E5145" t="s">
        <v>763</v>
      </c>
      <c r="F5145" t="s">
        <v>764</v>
      </c>
      <c r="G5145" t="s">
        <v>30</v>
      </c>
      <c r="H5145" t="s">
        <v>743</v>
      </c>
      <c r="I5145">
        <v>0</v>
      </c>
      <c r="J5145">
        <v>38</v>
      </c>
      <c r="M5145" t="s">
        <v>744</v>
      </c>
      <c r="N5145" t="s">
        <v>745</v>
      </c>
      <c r="O5145">
        <v>0</v>
      </c>
      <c r="P5145" t="s">
        <v>765</v>
      </c>
      <c r="Q5145" t="s">
        <v>747</v>
      </c>
      <c r="R5145" t="s">
        <v>747</v>
      </c>
      <c r="S5145" s="71">
        <v>45441</v>
      </c>
      <c r="T5145" s="94">
        <v>0.35416666666666669</v>
      </c>
      <c r="U5145" s="71">
        <v>45441</v>
      </c>
      <c r="V5145" s="94">
        <v>0.64583333333333337</v>
      </c>
      <c r="W5145">
        <v>420</v>
      </c>
      <c r="X5145">
        <v>7</v>
      </c>
      <c r="AB5145" t="s">
        <v>766</v>
      </c>
      <c r="AC5145" t="s">
        <v>767</v>
      </c>
      <c r="AD5145">
        <v>102626</v>
      </c>
    </row>
    <row r="5146" spans="1:30" x14ac:dyDescent="0.25">
      <c r="A5146" t="s">
        <v>779</v>
      </c>
      <c r="C5146" t="s">
        <v>780</v>
      </c>
      <c r="D5146" t="s">
        <v>273</v>
      </c>
      <c r="E5146" t="s">
        <v>781</v>
      </c>
      <c r="F5146" t="s">
        <v>782</v>
      </c>
      <c r="H5146" t="s">
        <v>743</v>
      </c>
      <c r="I5146">
        <v>18</v>
      </c>
      <c r="J5146">
        <v>35</v>
      </c>
      <c r="M5146" t="s">
        <v>744</v>
      </c>
      <c r="N5146" t="s">
        <v>745</v>
      </c>
      <c r="O5146">
        <v>0</v>
      </c>
      <c r="P5146" t="s">
        <v>783</v>
      </c>
      <c r="Q5146" t="s">
        <v>86</v>
      </c>
      <c r="R5146" t="s">
        <v>86</v>
      </c>
      <c r="S5146" s="71">
        <v>45428</v>
      </c>
      <c r="T5146" s="94">
        <v>0.375</v>
      </c>
      <c r="U5146" s="71">
        <v>45428</v>
      </c>
      <c r="V5146" s="94">
        <v>0.45833333333333331</v>
      </c>
      <c r="W5146">
        <v>120</v>
      </c>
      <c r="X5146">
        <v>2</v>
      </c>
      <c r="Y5146" t="s">
        <v>35</v>
      </c>
      <c r="AB5146" t="s">
        <v>784</v>
      </c>
      <c r="AC5146" t="s">
        <v>785</v>
      </c>
      <c r="AD5146">
        <v>96780</v>
      </c>
    </row>
    <row r="5147" spans="1:30" x14ac:dyDescent="0.25">
      <c r="A5147" t="s">
        <v>779</v>
      </c>
      <c r="C5147" t="s">
        <v>780</v>
      </c>
      <c r="D5147" t="s">
        <v>273</v>
      </c>
      <c r="E5147" t="s">
        <v>781</v>
      </c>
      <c r="F5147" t="s">
        <v>782</v>
      </c>
      <c r="H5147" t="s">
        <v>743</v>
      </c>
      <c r="I5147">
        <v>18</v>
      </c>
      <c r="J5147">
        <v>35</v>
      </c>
      <c r="M5147" t="s">
        <v>744</v>
      </c>
      <c r="N5147" t="s">
        <v>745</v>
      </c>
      <c r="O5147">
        <v>0</v>
      </c>
      <c r="P5147" t="s">
        <v>783</v>
      </c>
      <c r="Q5147" t="s">
        <v>86</v>
      </c>
      <c r="R5147" t="s">
        <v>86</v>
      </c>
      <c r="S5147" s="71">
        <v>45428</v>
      </c>
      <c r="T5147" s="94">
        <v>0.46875</v>
      </c>
      <c r="U5147" s="71">
        <v>45428</v>
      </c>
      <c r="V5147" s="94">
        <v>0.55208333333333337</v>
      </c>
      <c r="W5147">
        <v>120</v>
      </c>
      <c r="X5147">
        <v>2</v>
      </c>
      <c r="Y5147" t="s">
        <v>35</v>
      </c>
      <c r="AB5147" t="s">
        <v>786</v>
      </c>
      <c r="AC5147" t="s">
        <v>787</v>
      </c>
      <c r="AD5147">
        <v>96376</v>
      </c>
    </row>
    <row r="5148" spans="1:30" x14ac:dyDescent="0.25">
      <c r="A5148" t="s">
        <v>779</v>
      </c>
      <c r="C5148" t="s">
        <v>780</v>
      </c>
      <c r="D5148" t="s">
        <v>273</v>
      </c>
      <c r="E5148" t="s">
        <v>781</v>
      </c>
      <c r="F5148" t="s">
        <v>782</v>
      </c>
      <c r="H5148" t="s">
        <v>743</v>
      </c>
      <c r="I5148">
        <v>18</v>
      </c>
      <c r="J5148">
        <v>35</v>
      </c>
      <c r="M5148" t="s">
        <v>776</v>
      </c>
      <c r="N5148" t="s">
        <v>777</v>
      </c>
      <c r="P5148" t="s">
        <v>788</v>
      </c>
      <c r="Q5148" t="s">
        <v>86</v>
      </c>
      <c r="R5148" t="s">
        <v>86</v>
      </c>
      <c r="S5148" s="71">
        <v>45428</v>
      </c>
      <c r="T5148" s="94">
        <v>0.46875</v>
      </c>
      <c r="U5148" s="71">
        <v>45428</v>
      </c>
      <c r="V5148" s="94">
        <v>0.55208333333333337</v>
      </c>
      <c r="W5148">
        <v>7</v>
      </c>
      <c r="X5148">
        <v>0.116666667</v>
      </c>
      <c r="Y5148" t="s">
        <v>35</v>
      </c>
      <c r="AB5148" t="s">
        <v>786</v>
      </c>
      <c r="AC5148" t="s">
        <v>787</v>
      </c>
      <c r="AD5148">
        <v>96376</v>
      </c>
    </row>
    <row r="5149" spans="1:30" x14ac:dyDescent="0.25">
      <c r="A5149" t="s">
        <v>779</v>
      </c>
      <c r="C5149" t="s">
        <v>780</v>
      </c>
      <c r="D5149" t="s">
        <v>273</v>
      </c>
      <c r="E5149" t="s">
        <v>781</v>
      </c>
      <c r="F5149" t="s">
        <v>782</v>
      </c>
      <c r="H5149" t="s">
        <v>743</v>
      </c>
      <c r="I5149">
        <v>18</v>
      </c>
      <c r="J5149">
        <v>35</v>
      </c>
      <c r="M5149" t="s">
        <v>789</v>
      </c>
      <c r="N5149" t="s">
        <v>777</v>
      </c>
      <c r="P5149" t="s">
        <v>790</v>
      </c>
      <c r="S5149" s="71">
        <v>45428</v>
      </c>
      <c r="T5149" s="94">
        <v>0.46875</v>
      </c>
      <c r="U5149" s="71">
        <v>45428</v>
      </c>
      <c r="V5149" s="94">
        <v>0.55208333333333337</v>
      </c>
      <c r="W5149">
        <v>2.35</v>
      </c>
      <c r="X5149">
        <v>3.9166667000000002E-2</v>
      </c>
      <c r="Y5149" t="s">
        <v>35</v>
      </c>
      <c r="AD5149">
        <v>96376</v>
      </c>
    </row>
    <row r="5150" spans="1:30" x14ac:dyDescent="0.25">
      <c r="A5150" t="s">
        <v>779</v>
      </c>
      <c r="C5150" t="s">
        <v>780</v>
      </c>
      <c r="D5150" t="s">
        <v>273</v>
      </c>
      <c r="E5150" t="s">
        <v>781</v>
      </c>
      <c r="F5150" t="s">
        <v>782</v>
      </c>
      <c r="H5150" t="s">
        <v>743</v>
      </c>
      <c r="I5150">
        <v>18</v>
      </c>
      <c r="J5150">
        <v>35</v>
      </c>
      <c r="M5150" t="s">
        <v>744</v>
      </c>
      <c r="N5150" t="s">
        <v>745</v>
      </c>
      <c r="O5150">
        <v>0</v>
      </c>
      <c r="P5150" t="s">
        <v>791</v>
      </c>
      <c r="Q5150" t="s">
        <v>85</v>
      </c>
      <c r="R5150" t="s">
        <v>792</v>
      </c>
      <c r="S5150" s="71">
        <v>45428</v>
      </c>
      <c r="T5150" s="94">
        <v>0.5625</v>
      </c>
      <c r="U5150" s="71">
        <v>45428</v>
      </c>
      <c r="V5150" s="94">
        <v>0.64583333333333337</v>
      </c>
      <c r="W5150">
        <v>120</v>
      </c>
      <c r="X5150">
        <v>2</v>
      </c>
      <c r="Y5150" t="s">
        <v>35</v>
      </c>
      <c r="AB5150" t="s">
        <v>793</v>
      </c>
      <c r="AC5150" t="s">
        <v>794</v>
      </c>
      <c r="AD5150">
        <v>96728</v>
      </c>
    </row>
    <row r="5151" spans="1:30" x14ac:dyDescent="0.25">
      <c r="A5151" t="s">
        <v>779</v>
      </c>
      <c r="C5151" t="s">
        <v>780</v>
      </c>
      <c r="D5151" t="s">
        <v>273</v>
      </c>
      <c r="E5151" t="s">
        <v>781</v>
      </c>
      <c r="F5151" t="s">
        <v>782</v>
      </c>
      <c r="H5151" t="s">
        <v>743</v>
      </c>
      <c r="I5151">
        <v>18</v>
      </c>
      <c r="J5151">
        <v>35</v>
      </c>
      <c r="M5151" t="s">
        <v>776</v>
      </c>
      <c r="N5151" t="s">
        <v>777</v>
      </c>
      <c r="P5151" t="s">
        <v>795</v>
      </c>
      <c r="Q5151" t="s">
        <v>85</v>
      </c>
      <c r="R5151" t="s">
        <v>792</v>
      </c>
      <c r="S5151" s="71">
        <v>45428</v>
      </c>
      <c r="T5151" s="94">
        <v>0.5625</v>
      </c>
      <c r="U5151" s="71">
        <v>45428</v>
      </c>
      <c r="V5151" s="94">
        <v>0.64583333333333337</v>
      </c>
      <c r="W5151">
        <v>8</v>
      </c>
      <c r="X5151">
        <v>0.133333333</v>
      </c>
      <c r="Y5151" t="s">
        <v>35</v>
      </c>
      <c r="AB5151" t="s">
        <v>793</v>
      </c>
      <c r="AC5151" t="s">
        <v>794</v>
      </c>
      <c r="AD5151">
        <v>96728</v>
      </c>
    </row>
    <row r="5152" spans="1:30" x14ac:dyDescent="0.25">
      <c r="A5152" t="s">
        <v>779</v>
      </c>
      <c r="C5152" t="s">
        <v>780</v>
      </c>
      <c r="D5152" t="s">
        <v>273</v>
      </c>
      <c r="E5152" t="s">
        <v>781</v>
      </c>
      <c r="F5152" t="s">
        <v>782</v>
      </c>
      <c r="H5152" t="s">
        <v>743</v>
      </c>
      <c r="I5152">
        <v>18</v>
      </c>
      <c r="J5152">
        <v>35</v>
      </c>
      <c r="M5152" t="s">
        <v>789</v>
      </c>
      <c r="N5152" t="s">
        <v>777</v>
      </c>
      <c r="P5152" t="s">
        <v>790</v>
      </c>
      <c r="S5152" s="71">
        <v>45428</v>
      </c>
      <c r="T5152" s="94">
        <v>0.5625</v>
      </c>
      <c r="U5152" s="71">
        <v>45428</v>
      </c>
      <c r="V5152" s="94">
        <v>0.64583333333333337</v>
      </c>
      <c r="W5152">
        <v>3.78</v>
      </c>
      <c r="X5152">
        <v>6.3E-2</v>
      </c>
      <c r="Y5152" t="s">
        <v>35</v>
      </c>
      <c r="AD5152">
        <v>96728</v>
      </c>
    </row>
    <row r="5153" spans="1:30" x14ac:dyDescent="0.25">
      <c r="A5153" t="s">
        <v>779</v>
      </c>
      <c r="C5153" t="s">
        <v>780</v>
      </c>
      <c r="D5153" t="s">
        <v>273</v>
      </c>
      <c r="E5153" t="s">
        <v>781</v>
      </c>
      <c r="F5153" t="s">
        <v>782</v>
      </c>
      <c r="H5153" t="s">
        <v>743</v>
      </c>
      <c r="I5153">
        <v>18</v>
      </c>
      <c r="J5153">
        <v>35</v>
      </c>
      <c r="M5153" t="s">
        <v>744</v>
      </c>
      <c r="N5153" t="s">
        <v>796</v>
      </c>
      <c r="O5153">
        <v>0</v>
      </c>
      <c r="P5153" t="s">
        <v>797</v>
      </c>
      <c r="Q5153" t="s">
        <v>747</v>
      </c>
      <c r="R5153" t="s">
        <v>747</v>
      </c>
      <c r="S5153" s="71">
        <v>45428</v>
      </c>
      <c r="T5153" s="94">
        <v>0.64583333333333337</v>
      </c>
      <c r="U5153" s="71">
        <v>45428</v>
      </c>
      <c r="V5153" s="94">
        <v>0.66666666666666663</v>
      </c>
      <c r="W5153">
        <v>30</v>
      </c>
      <c r="X5153">
        <v>0.5</v>
      </c>
      <c r="AB5153" t="s">
        <v>798</v>
      </c>
      <c r="AC5153" t="s">
        <v>799</v>
      </c>
      <c r="AD5153">
        <v>129341</v>
      </c>
    </row>
    <row r="5154" spans="1:30" x14ac:dyDescent="0.25">
      <c r="A5154" t="s">
        <v>779</v>
      </c>
      <c r="C5154" t="s">
        <v>780</v>
      </c>
      <c r="D5154" t="s">
        <v>273</v>
      </c>
      <c r="E5154" t="s">
        <v>781</v>
      </c>
      <c r="F5154" t="s">
        <v>782</v>
      </c>
      <c r="H5154" t="s">
        <v>743</v>
      </c>
      <c r="I5154">
        <v>18</v>
      </c>
      <c r="J5154">
        <v>35</v>
      </c>
      <c r="M5154" t="s">
        <v>744</v>
      </c>
      <c r="N5154" t="s">
        <v>745</v>
      </c>
      <c r="O5154">
        <v>0</v>
      </c>
      <c r="P5154" t="s">
        <v>783</v>
      </c>
      <c r="Q5154" t="s">
        <v>86</v>
      </c>
      <c r="R5154" t="s">
        <v>86</v>
      </c>
      <c r="S5154" s="71">
        <v>45433</v>
      </c>
      <c r="T5154" s="94">
        <v>0.375</v>
      </c>
      <c r="U5154" s="71">
        <v>45433</v>
      </c>
      <c r="V5154" s="94">
        <v>0.45833333333333331</v>
      </c>
      <c r="W5154">
        <v>120</v>
      </c>
      <c r="X5154">
        <v>2</v>
      </c>
      <c r="Y5154" t="s">
        <v>35</v>
      </c>
      <c r="AB5154" t="s">
        <v>784</v>
      </c>
      <c r="AC5154" t="s">
        <v>785</v>
      </c>
      <c r="AD5154">
        <v>99482</v>
      </c>
    </row>
    <row r="5155" spans="1:30" x14ac:dyDescent="0.25">
      <c r="A5155" t="s">
        <v>779</v>
      </c>
      <c r="C5155" t="s">
        <v>780</v>
      </c>
      <c r="D5155" t="s">
        <v>273</v>
      </c>
      <c r="E5155" t="s">
        <v>781</v>
      </c>
      <c r="F5155" t="s">
        <v>782</v>
      </c>
      <c r="H5155" t="s">
        <v>743</v>
      </c>
      <c r="I5155">
        <v>18</v>
      </c>
      <c r="J5155">
        <v>35</v>
      </c>
      <c r="M5155" t="s">
        <v>744</v>
      </c>
      <c r="N5155" t="s">
        <v>745</v>
      </c>
      <c r="O5155">
        <v>0</v>
      </c>
      <c r="P5155" t="s">
        <v>783</v>
      </c>
      <c r="Q5155" t="s">
        <v>86</v>
      </c>
      <c r="R5155" t="s">
        <v>86</v>
      </c>
      <c r="S5155" s="71">
        <v>45433</v>
      </c>
      <c r="T5155" s="94">
        <v>0.46875</v>
      </c>
      <c r="U5155" s="71">
        <v>45433</v>
      </c>
      <c r="V5155" s="94">
        <v>0.55208333333333337</v>
      </c>
      <c r="W5155">
        <v>120</v>
      </c>
      <c r="X5155">
        <v>2</v>
      </c>
      <c r="Y5155" t="s">
        <v>35</v>
      </c>
      <c r="AB5155" t="s">
        <v>800</v>
      </c>
      <c r="AC5155" t="s">
        <v>801</v>
      </c>
      <c r="AD5155">
        <v>98745</v>
      </c>
    </row>
    <row r="5156" spans="1:30" x14ac:dyDescent="0.25">
      <c r="A5156" t="s">
        <v>779</v>
      </c>
      <c r="C5156" t="s">
        <v>780</v>
      </c>
      <c r="D5156" t="s">
        <v>273</v>
      </c>
      <c r="E5156" t="s">
        <v>781</v>
      </c>
      <c r="F5156" t="s">
        <v>782</v>
      </c>
      <c r="H5156" t="s">
        <v>743</v>
      </c>
      <c r="I5156">
        <v>18</v>
      </c>
      <c r="J5156">
        <v>35</v>
      </c>
      <c r="M5156" t="s">
        <v>776</v>
      </c>
      <c r="N5156" t="s">
        <v>777</v>
      </c>
      <c r="P5156" t="s">
        <v>788</v>
      </c>
      <c r="Q5156" t="s">
        <v>86</v>
      </c>
      <c r="R5156" t="s">
        <v>86</v>
      </c>
      <c r="S5156" s="71">
        <v>45433</v>
      </c>
      <c r="T5156" s="94">
        <v>0.46875</v>
      </c>
      <c r="U5156" s="71">
        <v>45433</v>
      </c>
      <c r="V5156" s="94">
        <v>0.55208333333333337</v>
      </c>
      <c r="W5156">
        <v>4</v>
      </c>
      <c r="X5156">
        <v>6.6666666999999999E-2</v>
      </c>
      <c r="Y5156" t="s">
        <v>35</v>
      </c>
      <c r="AB5156" t="s">
        <v>800</v>
      </c>
      <c r="AC5156" t="s">
        <v>801</v>
      </c>
      <c r="AD5156">
        <v>98745</v>
      </c>
    </row>
    <row r="5157" spans="1:30" x14ac:dyDescent="0.25">
      <c r="A5157" t="s">
        <v>779</v>
      </c>
      <c r="C5157" t="s">
        <v>780</v>
      </c>
      <c r="D5157" t="s">
        <v>273</v>
      </c>
      <c r="E5157" t="s">
        <v>781</v>
      </c>
      <c r="F5157" t="s">
        <v>782</v>
      </c>
      <c r="H5157" t="s">
        <v>743</v>
      </c>
      <c r="I5157">
        <v>18</v>
      </c>
      <c r="J5157">
        <v>35</v>
      </c>
      <c r="M5157" t="s">
        <v>789</v>
      </c>
      <c r="N5157" t="s">
        <v>777</v>
      </c>
      <c r="P5157" t="s">
        <v>790</v>
      </c>
      <c r="S5157" s="71">
        <v>45433</v>
      </c>
      <c r="T5157" s="94">
        <v>0.46875</v>
      </c>
      <c r="U5157" s="71">
        <v>45433</v>
      </c>
      <c r="V5157" s="94">
        <v>0.55208333333333337</v>
      </c>
      <c r="W5157">
        <v>1.75</v>
      </c>
      <c r="X5157">
        <v>2.9166667E-2</v>
      </c>
      <c r="Y5157" t="s">
        <v>35</v>
      </c>
      <c r="AD5157">
        <v>98745</v>
      </c>
    </row>
    <row r="5158" spans="1:30" x14ac:dyDescent="0.25">
      <c r="A5158" t="s">
        <v>779</v>
      </c>
      <c r="C5158" t="s">
        <v>780</v>
      </c>
      <c r="D5158" t="s">
        <v>273</v>
      </c>
      <c r="E5158" t="s">
        <v>781</v>
      </c>
      <c r="F5158" t="s">
        <v>782</v>
      </c>
      <c r="H5158" t="s">
        <v>743</v>
      </c>
      <c r="I5158">
        <v>18</v>
      </c>
      <c r="J5158">
        <v>35</v>
      </c>
      <c r="M5158" t="s">
        <v>744</v>
      </c>
      <c r="N5158" t="s">
        <v>745</v>
      </c>
      <c r="O5158">
        <v>0</v>
      </c>
      <c r="P5158" t="s">
        <v>783</v>
      </c>
      <c r="Q5158" t="s">
        <v>86</v>
      </c>
      <c r="R5158" t="s">
        <v>86</v>
      </c>
      <c r="S5158" s="71">
        <v>45433</v>
      </c>
      <c r="T5158" s="94">
        <v>0.5625</v>
      </c>
      <c r="U5158" s="71">
        <v>45433</v>
      </c>
      <c r="V5158" s="94">
        <v>0.64583333333333337</v>
      </c>
      <c r="W5158">
        <v>120</v>
      </c>
      <c r="X5158">
        <v>2</v>
      </c>
      <c r="Y5158" t="s">
        <v>35</v>
      </c>
      <c r="AB5158" t="s">
        <v>793</v>
      </c>
      <c r="AC5158" t="s">
        <v>794</v>
      </c>
      <c r="AD5158">
        <v>98711</v>
      </c>
    </row>
    <row r="5159" spans="1:30" x14ac:dyDescent="0.25">
      <c r="A5159" t="s">
        <v>779</v>
      </c>
      <c r="C5159" t="s">
        <v>780</v>
      </c>
      <c r="D5159" t="s">
        <v>273</v>
      </c>
      <c r="E5159" t="s">
        <v>781</v>
      </c>
      <c r="F5159" t="s">
        <v>782</v>
      </c>
      <c r="H5159" t="s">
        <v>743</v>
      </c>
      <c r="I5159">
        <v>18</v>
      </c>
      <c r="J5159">
        <v>35</v>
      </c>
      <c r="M5159" t="s">
        <v>776</v>
      </c>
      <c r="N5159" t="s">
        <v>777</v>
      </c>
      <c r="P5159" t="s">
        <v>788</v>
      </c>
      <c r="Q5159" t="s">
        <v>86</v>
      </c>
      <c r="R5159" t="s">
        <v>86</v>
      </c>
      <c r="S5159" s="71">
        <v>45433</v>
      </c>
      <c r="T5159" s="94">
        <v>0.5625</v>
      </c>
      <c r="U5159" s="71">
        <v>45433</v>
      </c>
      <c r="V5159" s="94">
        <v>0.64583333333333337</v>
      </c>
      <c r="W5159">
        <v>8</v>
      </c>
      <c r="X5159">
        <v>0.133333333</v>
      </c>
      <c r="Y5159" t="s">
        <v>35</v>
      </c>
      <c r="AB5159" t="s">
        <v>793</v>
      </c>
      <c r="AC5159" t="s">
        <v>794</v>
      </c>
      <c r="AD5159">
        <v>98711</v>
      </c>
    </row>
    <row r="5160" spans="1:30" x14ac:dyDescent="0.25">
      <c r="A5160" t="s">
        <v>779</v>
      </c>
      <c r="C5160" t="s">
        <v>780</v>
      </c>
      <c r="D5160" t="s">
        <v>273</v>
      </c>
      <c r="E5160" t="s">
        <v>781</v>
      </c>
      <c r="F5160" t="s">
        <v>782</v>
      </c>
      <c r="H5160" t="s">
        <v>743</v>
      </c>
      <c r="I5160">
        <v>18</v>
      </c>
      <c r="J5160">
        <v>35</v>
      </c>
      <c r="M5160" t="s">
        <v>789</v>
      </c>
      <c r="N5160" t="s">
        <v>777</v>
      </c>
      <c r="P5160" t="s">
        <v>790</v>
      </c>
      <c r="S5160" s="71">
        <v>45433</v>
      </c>
      <c r="T5160" s="94">
        <v>0.5625</v>
      </c>
      <c r="U5160" s="71">
        <v>45433</v>
      </c>
      <c r="V5160" s="94">
        <v>0.64583333333333337</v>
      </c>
      <c r="W5160">
        <v>0.75</v>
      </c>
      <c r="X5160">
        <v>1.2500000000000001E-2</v>
      </c>
      <c r="Y5160" t="s">
        <v>35</v>
      </c>
      <c r="AD5160">
        <v>98711</v>
      </c>
    </row>
    <row r="5161" spans="1:30" x14ac:dyDescent="0.25">
      <c r="A5161" t="s">
        <v>779</v>
      </c>
      <c r="C5161" t="s">
        <v>780</v>
      </c>
      <c r="D5161" t="s">
        <v>273</v>
      </c>
      <c r="E5161" t="s">
        <v>781</v>
      </c>
      <c r="F5161" t="s">
        <v>782</v>
      </c>
      <c r="H5161" t="s">
        <v>743</v>
      </c>
      <c r="I5161">
        <v>18</v>
      </c>
      <c r="J5161">
        <v>35</v>
      </c>
      <c r="M5161" t="s">
        <v>744</v>
      </c>
      <c r="N5161" t="s">
        <v>745</v>
      </c>
      <c r="O5161">
        <v>0</v>
      </c>
      <c r="P5161" t="s">
        <v>783</v>
      </c>
      <c r="Q5161" t="s">
        <v>86</v>
      </c>
      <c r="R5161" t="s">
        <v>86</v>
      </c>
      <c r="S5161" s="71">
        <v>45433</v>
      </c>
      <c r="T5161" s="94">
        <v>0.66666666666666663</v>
      </c>
      <c r="U5161" s="71">
        <v>45433</v>
      </c>
      <c r="V5161" s="94">
        <v>0.70833333333333337</v>
      </c>
      <c r="W5161">
        <v>60</v>
      </c>
      <c r="X5161">
        <v>1</v>
      </c>
      <c r="Y5161" t="s">
        <v>35</v>
      </c>
      <c r="AB5161" t="s">
        <v>800</v>
      </c>
      <c r="AC5161" t="s">
        <v>801</v>
      </c>
      <c r="AD5161">
        <v>119348</v>
      </c>
    </row>
    <row r="5162" spans="1:30" x14ac:dyDescent="0.25">
      <c r="A5162" t="s">
        <v>779</v>
      </c>
      <c r="C5162" t="s">
        <v>780</v>
      </c>
      <c r="D5162" t="s">
        <v>273</v>
      </c>
      <c r="E5162" t="s">
        <v>781</v>
      </c>
      <c r="F5162" t="s">
        <v>782</v>
      </c>
      <c r="H5162" t="s">
        <v>743</v>
      </c>
      <c r="I5162">
        <v>18</v>
      </c>
      <c r="J5162">
        <v>35</v>
      </c>
      <c r="M5162" t="s">
        <v>776</v>
      </c>
      <c r="N5162" t="s">
        <v>777</v>
      </c>
      <c r="P5162" t="s">
        <v>788</v>
      </c>
      <c r="Q5162" t="s">
        <v>86</v>
      </c>
      <c r="R5162" t="s">
        <v>86</v>
      </c>
      <c r="S5162" s="71">
        <v>45433</v>
      </c>
      <c r="T5162" s="94">
        <v>0.66666666666666663</v>
      </c>
      <c r="U5162" s="71">
        <v>45433</v>
      </c>
      <c r="V5162" s="94">
        <v>0.70833333333333337</v>
      </c>
      <c r="W5162">
        <v>3</v>
      </c>
      <c r="X5162">
        <v>0.05</v>
      </c>
      <c r="Y5162" t="s">
        <v>35</v>
      </c>
      <c r="AB5162" t="s">
        <v>800</v>
      </c>
      <c r="AC5162" t="s">
        <v>801</v>
      </c>
      <c r="AD5162">
        <v>119348</v>
      </c>
    </row>
    <row r="5163" spans="1:30" x14ac:dyDescent="0.25">
      <c r="A5163" t="s">
        <v>779</v>
      </c>
      <c r="C5163" t="s">
        <v>780</v>
      </c>
      <c r="D5163" t="s">
        <v>273</v>
      </c>
      <c r="E5163" t="s">
        <v>781</v>
      </c>
      <c r="F5163" t="s">
        <v>782</v>
      </c>
      <c r="H5163" t="s">
        <v>743</v>
      </c>
      <c r="I5163">
        <v>18</v>
      </c>
      <c r="J5163">
        <v>35</v>
      </c>
      <c r="M5163" t="s">
        <v>789</v>
      </c>
      <c r="N5163" t="s">
        <v>777</v>
      </c>
      <c r="P5163" t="s">
        <v>790</v>
      </c>
      <c r="S5163" s="71">
        <v>45433</v>
      </c>
      <c r="T5163" s="94">
        <v>0.66666666666666663</v>
      </c>
      <c r="U5163" s="71">
        <v>45433</v>
      </c>
      <c r="V5163" s="94">
        <v>0.70833333333333337</v>
      </c>
      <c r="W5163">
        <v>0.63</v>
      </c>
      <c r="X5163">
        <v>1.0500000000000001E-2</v>
      </c>
      <c r="Y5163" t="s">
        <v>35</v>
      </c>
      <c r="AD5163">
        <v>119348</v>
      </c>
    </row>
    <row r="5164" spans="1:30" x14ac:dyDescent="0.25">
      <c r="A5164" t="s">
        <v>779</v>
      </c>
      <c r="C5164" t="s">
        <v>780</v>
      </c>
      <c r="D5164" t="s">
        <v>273</v>
      </c>
      <c r="E5164" t="s">
        <v>781</v>
      </c>
      <c r="F5164" t="s">
        <v>782</v>
      </c>
      <c r="H5164" t="s">
        <v>743</v>
      </c>
      <c r="I5164">
        <v>18</v>
      </c>
      <c r="J5164">
        <v>35</v>
      </c>
      <c r="M5164" t="s">
        <v>744</v>
      </c>
      <c r="N5164" t="s">
        <v>796</v>
      </c>
      <c r="O5164">
        <v>0</v>
      </c>
      <c r="P5164" t="s">
        <v>797</v>
      </c>
      <c r="Q5164" t="s">
        <v>747</v>
      </c>
      <c r="R5164" t="s">
        <v>747</v>
      </c>
      <c r="S5164" s="71">
        <v>45433</v>
      </c>
      <c r="T5164" s="94">
        <v>0.70833333333333337</v>
      </c>
      <c r="U5164" s="71">
        <v>45433</v>
      </c>
      <c r="V5164" s="94">
        <v>0.75</v>
      </c>
      <c r="W5164">
        <v>60</v>
      </c>
      <c r="X5164">
        <v>1</v>
      </c>
      <c r="AB5164" t="s">
        <v>798</v>
      </c>
      <c r="AC5164" t="s">
        <v>799</v>
      </c>
      <c r="AD5164">
        <v>130952</v>
      </c>
    </row>
    <row r="5165" spans="1:30" x14ac:dyDescent="0.25">
      <c r="A5165" t="s">
        <v>1781</v>
      </c>
      <c r="C5165" t="s">
        <v>1782</v>
      </c>
      <c r="D5165" t="s">
        <v>1783</v>
      </c>
      <c r="E5165" t="s">
        <v>1784</v>
      </c>
      <c r="F5165" t="s">
        <v>782</v>
      </c>
      <c r="H5165" t="s">
        <v>743</v>
      </c>
      <c r="I5165">
        <v>0</v>
      </c>
      <c r="J5165">
        <v>38</v>
      </c>
      <c r="M5165" t="s">
        <v>744</v>
      </c>
      <c r="N5165" t="s">
        <v>796</v>
      </c>
      <c r="O5165">
        <v>0</v>
      </c>
      <c r="P5165" t="s">
        <v>797</v>
      </c>
      <c r="Q5165" t="s">
        <v>747</v>
      </c>
      <c r="R5165" t="s">
        <v>747</v>
      </c>
      <c r="S5165" s="71">
        <v>45428</v>
      </c>
      <c r="T5165" s="94">
        <v>0.33333333333333331</v>
      </c>
      <c r="U5165" s="71">
        <v>45428</v>
      </c>
      <c r="V5165" s="94">
        <v>0.375</v>
      </c>
      <c r="W5165">
        <v>60</v>
      </c>
      <c r="X5165">
        <v>1</v>
      </c>
      <c r="AB5165" t="s">
        <v>798</v>
      </c>
      <c r="AC5165" t="s">
        <v>799</v>
      </c>
      <c r="AD5165">
        <v>129355</v>
      </c>
    </row>
    <row r="5166" spans="1:30" x14ac:dyDescent="0.25">
      <c r="A5166" t="s">
        <v>1781</v>
      </c>
      <c r="C5166" t="s">
        <v>1782</v>
      </c>
      <c r="D5166" t="s">
        <v>1783</v>
      </c>
      <c r="E5166" t="s">
        <v>1784</v>
      </c>
      <c r="F5166" t="s">
        <v>782</v>
      </c>
      <c r="H5166" t="s">
        <v>743</v>
      </c>
      <c r="I5166">
        <v>0</v>
      </c>
      <c r="J5166">
        <v>38</v>
      </c>
      <c r="M5166" t="s">
        <v>744</v>
      </c>
      <c r="N5166" t="s">
        <v>745</v>
      </c>
      <c r="O5166">
        <v>0</v>
      </c>
      <c r="P5166" t="s">
        <v>819</v>
      </c>
      <c r="Q5166" t="s">
        <v>86</v>
      </c>
      <c r="R5166" t="s">
        <v>86</v>
      </c>
      <c r="S5166" s="71">
        <v>45428</v>
      </c>
      <c r="T5166" s="94">
        <v>0.375</v>
      </c>
      <c r="U5166" s="71">
        <v>45428</v>
      </c>
      <c r="V5166" s="94">
        <v>0.41666666666666669</v>
      </c>
      <c r="W5166">
        <v>60</v>
      </c>
      <c r="X5166">
        <v>1</v>
      </c>
      <c r="Y5166" t="s">
        <v>35</v>
      </c>
      <c r="AB5166" t="s">
        <v>1195</v>
      </c>
      <c r="AC5166" t="s">
        <v>1196</v>
      </c>
      <c r="AD5166">
        <v>98550</v>
      </c>
    </row>
    <row r="5167" spans="1:30" x14ac:dyDescent="0.25">
      <c r="A5167" t="s">
        <v>1781</v>
      </c>
      <c r="C5167" t="s">
        <v>1782</v>
      </c>
      <c r="D5167" t="s">
        <v>1783</v>
      </c>
      <c r="E5167" t="s">
        <v>1784</v>
      </c>
      <c r="F5167" t="s">
        <v>782</v>
      </c>
      <c r="H5167" t="s">
        <v>743</v>
      </c>
      <c r="I5167">
        <v>0</v>
      </c>
      <c r="J5167">
        <v>38</v>
      </c>
      <c r="M5167" t="s">
        <v>744</v>
      </c>
      <c r="N5167" t="s">
        <v>745</v>
      </c>
      <c r="O5167">
        <v>0</v>
      </c>
      <c r="P5167" t="s">
        <v>819</v>
      </c>
      <c r="Q5167" t="s">
        <v>86</v>
      </c>
      <c r="R5167" t="s">
        <v>86</v>
      </c>
      <c r="S5167" s="71">
        <v>45428</v>
      </c>
      <c r="T5167" s="94">
        <v>0.42708333333333331</v>
      </c>
      <c r="U5167" s="71">
        <v>45428</v>
      </c>
      <c r="V5167" s="94">
        <v>0.46875</v>
      </c>
      <c r="W5167">
        <v>60</v>
      </c>
      <c r="X5167">
        <v>1</v>
      </c>
      <c r="Y5167" t="s">
        <v>35</v>
      </c>
      <c r="AB5167" t="s">
        <v>847</v>
      </c>
      <c r="AC5167" t="s">
        <v>848</v>
      </c>
      <c r="AD5167">
        <v>96039</v>
      </c>
    </row>
    <row r="5168" spans="1:30" x14ac:dyDescent="0.25">
      <c r="A5168" t="s">
        <v>1781</v>
      </c>
      <c r="C5168" t="s">
        <v>1782</v>
      </c>
      <c r="D5168" t="s">
        <v>1783</v>
      </c>
      <c r="E5168" t="s">
        <v>1784</v>
      </c>
      <c r="F5168" t="s">
        <v>782</v>
      </c>
      <c r="H5168" t="s">
        <v>743</v>
      </c>
      <c r="I5168">
        <v>0</v>
      </c>
      <c r="J5168">
        <v>38</v>
      </c>
      <c r="M5168" t="s">
        <v>789</v>
      </c>
      <c r="N5168" t="s">
        <v>777</v>
      </c>
      <c r="P5168" t="s">
        <v>790</v>
      </c>
      <c r="S5168" s="71">
        <v>45428</v>
      </c>
      <c r="T5168" s="94">
        <v>0.42708333333333331</v>
      </c>
      <c r="U5168" s="71">
        <v>45428</v>
      </c>
      <c r="V5168" s="94">
        <v>0.46875</v>
      </c>
      <c r="W5168">
        <v>6.31</v>
      </c>
      <c r="X5168">
        <v>0.10516666700000001</v>
      </c>
      <c r="Y5168" t="s">
        <v>35</v>
      </c>
      <c r="AD5168">
        <v>96039</v>
      </c>
    </row>
    <row r="5169" spans="1:30" x14ac:dyDescent="0.25">
      <c r="A5169" t="s">
        <v>1781</v>
      </c>
      <c r="C5169" t="s">
        <v>1782</v>
      </c>
      <c r="D5169" t="s">
        <v>1783</v>
      </c>
      <c r="E5169" t="s">
        <v>1784</v>
      </c>
      <c r="F5169" t="s">
        <v>782</v>
      </c>
      <c r="H5169" t="s">
        <v>743</v>
      </c>
      <c r="I5169">
        <v>0</v>
      </c>
      <c r="J5169">
        <v>38</v>
      </c>
      <c r="M5169" t="s">
        <v>744</v>
      </c>
      <c r="N5169" t="s">
        <v>745</v>
      </c>
      <c r="O5169">
        <v>0</v>
      </c>
      <c r="P5169" t="s">
        <v>783</v>
      </c>
      <c r="Q5169" t="s">
        <v>86</v>
      </c>
      <c r="R5169" t="s">
        <v>86</v>
      </c>
      <c r="S5169" s="71">
        <v>45428</v>
      </c>
      <c r="T5169" s="94">
        <v>0.47916666666666669</v>
      </c>
      <c r="U5169" s="71">
        <v>45428</v>
      </c>
      <c r="V5169" s="94">
        <v>0.5625</v>
      </c>
      <c r="W5169">
        <v>120</v>
      </c>
      <c r="X5169">
        <v>2</v>
      </c>
      <c r="Y5169" t="s">
        <v>35</v>
      </c>
      <c r="AB5169" t="s">
        <v>1251</v>
      </c>
      <c r="AC5169" t="s">
        <v>1252</v>
      </c>
      <c r="AD5169">
        <v>129018</v>
      </c>
    </row>
    <row r="5170" spans="1:30" x14ac:dyDescent="0.25">
      <c r="A5170" t="s">
        <v>1781</v>
      </c>
      <c r="C5170" t="s">
        <v>1782</v>
      </c>
      <c r="D5170" t="s">
        <v>1783</v>
      </c>
      <c r="E5170" t="s">
        <v>1784</v>
      </c>
      <c r="F5170" t="s">
        <v>782</v>
      </c>
      <c r="H5170" t="s">
        <v>743</v>
      </c>
      <c r="I5170">
        <v>0</v>
      </c>
      <c r="J5170">
        <v>38</v>
      </c>
      <c r="M5170" t="s">
        <v>789</v>
      </c>
      <c r="N5170" t="s">
        <v>777</v>
      </c>
      <c r="P5170" t="s">
        <v>790</v>
      </c>
      <c r="S5170" s="71">
        <v>45428</v>
      </c>
      <c r="T5170" s="94">
        <v>0.47916666666666669</v>
      </c>
      <c r="U5170" s="71">
        <v>45428</v>
      </c>
      <c r="V5170" s="94">
        <v>0.5625</v>
      </c>
      <c r="W5170">
        <v>3.97</v>
      </c>
      <c r="X5170">
        <v>6.6166666999999998E-2</v>
      </c>
      <c r="Y5170" t="s">
        <v>35</v>
      </c>
      <c r="AD5170">
        <v>129018</v>
      </c>
    </row>
    <row r="5171" spans="1:30" x14ac:dyDescent="0.25">
      <c r="A5171" t="s">
        <v>1781</v>
      </c>
      <c r="C5171" t="s">
        <v>1782</v>
      </c>
      <c r="D5171" t="s">
        <v>1783</v>
      </c>
      <c r="E5171" t="s">
        <v>1784</v>
      </c>
      <c r="F5171" t="s">
        <v>782</v>
      </c>
      <c r="H5171" t="s">
        <v>743</v>
      </c>
      <c r="I5171">
        <v>0</v>
      </c>
      <c r="J5171">
        <v>38</v>
      </c>
      <c r="M5171" t="s">
        <v>744</v>
      </c>
      <c r="N5171" t="s">
        <v>745</v>
      </c>
      <c r="O5171">
        <v>0</v>
      </c>
      <c r="P5171" t="s">
        <v>783</v>
      </c>
      <c r="Q5171" t="s">
        <v>86</v>
      </c>
      <c r="R5171" t="s">
        <v>86</v>
      </c>
      <c r="S5171" s="71">
        <v>45428</v>
      </c>
      <c r="T5171" s="94">
        <v>0.58333333333333337</v>
      </c>
      <c r="U5171" s="71">
        <v>45428</v>
      </c>
      <c r="V5171" s="94">
        <v>0.66666666666666663</v>
      </c>
      <c r="W5171">
        <v>120</v>
      </c>
      <c r="X5171">
        <v>2</v>
      </c>
      <c r="Y5171" t="s">
        <v>221</v>
      </c>
      <c r="AB5171" t="s">
        <v>1785</v>
      </c>
      <c r="AC5171" t="s">
        <v>1786</v>
      </c>
      <c r="AD5171">
        <v>116500</v>
      </c>
    </row>
    <row r="5172" spans="1:30" x14ac:dyDescent="0.25">
      <c r="A5172" t="s">
        <v>1781</v>
      </c>
      <c r="C5172" t="s">
        <v>1782</v>
      </c>
      <c r="D5172" t="s">
        <v>1783</v>
      </c>
      <c r="E5172" t="s">
        <v>1784</v>
      </c>
      <c r="F5172" t="s">
        <v>782</v>
      </c>
      <c r="H5172" t="s">
        <v>743</v>
      </c>
      <c r="I5172">
        <v>0</v>
      </c>
      <c r="J5172">
        <v>38</v>
      </c>
      <c r="M5172" t="s">
        <v>776</v>
      </c>
      <c r="N5172" t="s">
        <v>777</v>
      </c>
      <c r="P5172" t="s">
        <v>788</v>
      </c>
      <c r="Q5172" t="s">
        <v>86</v>
      </c>
      <c r="R5172" t="s">
        <v>86</v>
      </c>
      <c r="S5172" s="71">
        <v>45428</v>
      </c>
      <c r="T5172" s="94">
        <v>0.58333333333333337</v>
      </c>
      <c r="U5172" s="71">
        <v>45428</v>
      </c>
      <c r="V5172" s="94">
        <v>0.66666666666666663</v>
      </c>
      <c r="W5172">
        <v>12</v>
      </c>
      <c r="X5172">
        <v>0.2</v>
      </c>
      <c r="Y5172" t="s">
        <v>221</v>
      </c>
      <c r="AB5172" t="s">
        <v>1785</v>
      </c>
      <c r="AC5172" t="s">
        <v>1786</v>
      </c>
      <c r="AD5172">
        <v>116500</v>
      </c>
    </row>
    <row r="5173" spans="1:30" x14ac:dyDescent="0.25">
      <c r="A5173" t="s">
        <v>1781</v>
      </c>
      <c r="C5173" t="s">
        <v>1782</v>
      </c>
      <c r="D5173" t="s">
        <v>1783</v>
      </c>
      <c r="E5173" t="s">
        <v>1784</v>
      </c>
      <c r="F5173" t="s">
        <v>782</v>
      </c>
      <c r="H5173" t="s">
        <v>743</v>
      </c>
      <c r="I5173">
        <v>0</v>
      </c>
      <c r="J5173">
        <v>38</v>
      </c>
      <c r="M5173" t="s">
        <v>789</v>
      </c>
      <c r="N5173" t="s">
        <v>777</v>
      </c>
      <c r="P5173" t="s">
        <v>790</v>
      </c>
      <c r="S5173" s="71">
        <v>45428</v>
      </c>
      <c r="T5173" s="94">
        <v>0.58333333333333337</v>
      </c>
      <c r="U5173" s="71">
        <v>45428</v>
      </c>
      <c r="V5173" s="94">
        <v>0.66666666666666663</v>
      </c>
      <c r="W5173">
        <v>6.29</v>
      </c>
      <c r="X5173">
        <v>0.104833333</v>
      </c>
      <c r="Y5173" t="s">
        <v>221</v>
      </c>
      <c r="AD5173">
        <v>116500</v>
      </c>
    </row>
    <row r="5174" spans="1:30" x14ac:dyDescent="0.25">
      <c r="A5174" t="s">
        <v>1781</v>
      </c>
      <c r="C5174" t="s">
        <v>1782</v>
      </c>
      <c r="D5174" t="s">
        <v>1783</v>
      </c>
      <c r="E5174" t="s">
        <v>1784</v>
      </c>
      <c r="F5174" t="s">
        <v>782</v>
      </c>
      <c r="H5174" t="s">
        <v>743</v>
      </c>
      <c r="I5174">
        <v>0</v>
      </c>
      <c r="J5174">
        <v>38</v>
      </c>
      <c r="M5174" t="s">
        <v>744</v>
      </c>
      <c r="N5174" t="s">
        <v>796</v>
      </c>
      <c r="O5174">
        <v>0</v>
      </c>
      <c r="P5174" t="s">
        <v>797</v>
      </c>
      <c r="Q5174" t="s">
        <v>747</v>
      </c>
      <c r="R5174" t="s">
        <v>747</v>
      </c>
      <c r="S5174" s="71">
        <v>45429</v>
      </c>
      <c r="T5174" s="94">
        <v>0.33333333333333331</v>
      </c>
      <c r="U5174" s="71">
        <v>45429</v>
      </c>
      <c r="V5174" s="94">
        <v>0.34375</v>
      </c>
      <c r="W5174">
        <v>15</v>
      </c>
      <c r="X5174">
        <v>0.25</v>
      </c>
      <c r="AB5174" t="s">
        <v>798</v>
      </c>
      <c r="AC5174" t="s">
        <v>799</v>
      </c>
      <c r="AD5174">
        <v>129531</v>
      </c>
    </row>
    <row r="5175" spans="1:30" x14ac:dyDescent="0.25">
      <c r="A5175" t="s">
        <v>1781</v>
      </c>
      <c r="C5175" t="s">
        <v>1782</v>
      </c>
      <c r="D5175" t="s">
        <v>1783</v>
      </c>
      <c r="E5175" t="s">
        <v>1784</v>
      </c>
      <c r="F5175" t="s">
        <v>782</v>
      </c>
      <c r="H5175" t="s">
        <v>743</v>
      </c>
      <c r="I5175">
        <v>0</v>
      </c>
      <c r="J5175">
        <v>38</v>
      </c>
      <c r="M5175" t="s">
        <v>744</v>
      </c>
      <c r="N5175" t="s">
        <v>745</v>
      </c>
      <c r="O5175">
        <v>0</v>
      </c>
      <c r="P5175" t="s">
        <v>783</v>
      </c>
      <c r="Q5175" t="s">
        <v>86</v>
      </c>
      <c r="R5175" t="s">
        <v>86</v>
      </c>
      <c r="S5175" s="71">
        <v>45429</v>
      </c>
      <c r="T5175" s="94">
        <v>0.39583333333333331</v>
      </c>
      <c r="U5175" s="71">
        <v>45429</v>
      </c>
      <c r="V5175" s="94">
        <v>0.4375</v>
      </c>
      <c r="W5175">
        <v>60</v>
      </c>
      <c r="X5175">
        <v>1</v>
      </c>
      <c r="Y5175" t="s">
        <v>35</v>
      </c>
      <c r="AB5175" t="s">
        <v>800</v>
      </c>
      <c r="AC5175" t="s">
        <v>801</v>
      </c>
      <c r="AD5175">
        <v>102165</v>
      </c>
    </row>
    <row r="5176" spans="1:30" x14ac:dyDescent="0.25">
      <c r="A5176" t="s">
        <v>1781</v>
      </c>
      <c r="C5176" t="s">
        <v>1782</v>
      </c>
      <c r="D5176" t="s">
        <v>1783</v>
      </c>
      <c r="E5176" t="s">
        <v>1784</v>
      </c>
      <c r="F5176" t="s">
        <v>782</v>
      </c>
      <c r="H5176" t="s">
        <v>743</v>
      </c>
      <c r="I5176">
        <v>0</v>
      </c>
      <c r="J5176">
        <v>38</v>
      </c>
      <c r="M5176" t="s">
        <v>744</v>
      </c>
      <c r="N5176" t="s">
        <v>745</v>
      </c>
      <c r="O5176">
        <v>0</v>
      </c>
      <c r="P5176" t="s">
        <v>791</v>
      </c>
      <c r="Q5176" t="s">
        <v>85</v>
      </c>
      <c r="R5176" t="s">
        <v>792</v>
      </c>
      <c r="S5176" s="71">
        <v>45429</v>
      </c>
      <c r="T5176" s="94">
        <v>0.44791666666666669</v>
      </c>
      <c r="U5176" s="71">
        <v>45429</v>
      </c>
      <c r="V5176" s="94">
        <v>0.53125</v>
      </c>
      <c r="W5176">
        <v>120</v>
      </c>
      <c r="X5176">
        <v>2</v>
      </c>
      <c r="Y5176" t="s">
        <v>34</v>
      </c>
      <c r="AB5176" t="s">
        <v>1789</v>
      </c>
      <c r="AC5176" t="s">
        <v>1790</v>
      </c>
      <c r="AD5176">
        <v>110707</v>
      </c>
    </row>
    <row r="5177" spans="1:30" x14ac:dyDescent="0.25">
      <c r="A5177" t="s">
        <v>1781</v>
      </c>
      <c r="C5177" t="s">
        <v>1782</v>
      </c>
      <c r="D5177" t="s">
        <v>1783</v>
      </c>
      <c r="E5177" t="s">
        <v>1784</v>
      </c>
      <c r="F5177" t="s">
        <v>782</v>
      </c>
      <c r="H5177" t="s">
        <v>743</v>
      </c>
      <c r="I5177">
        <v>0</v>
      </c>
      <c r="J5177">
        <v>38</v>
      </c>
      <c r="M5177" t="s">
        <v>789</v>
      </c>
      <c r="N5177" t="s">
        <v>777</v>
      </c>
      <c r="P5177" t="s">
        <v>790</v>
      </c>
      <c r="S5177" s="71">
        <v>45429</v>
      </c>
      <c r="T5177" s="94">
        <v>0.44791666666666669</v>
      </c>
      <c r="U5177" s="71">
        <v>45429</v>
      </c>
      <c r="V5177" s="94">
        <v>0.53125</v>
      </c>
      <c r="W5177">
        <v>0.95</v>
      </c>
      <c r="X5177">
        <v>1.5833333000000002E-2</v>
      </c>
      <c r="Y5177" t="s">
        <v>34</v>
      </c>
      <c r="AD5177">
        <v>110707</v>
      </c>
    </row>
    <row r="5178" spans="1:30" x14ac:dyDescent="0.25">
      <c r="A5178" t="s">
        <v>1781</v>
      </c>
      <c r="C5178" t="s">
        <v>1782</v>
      </c>
      <c r="D5178" t="s">
        <v>1783</v>
      </c>
      <c r="E5178" t="s">
        <v>1784</v>
      </c>
      <c r="F5178" t="s">
        <v>782</v>
      </c>
      <c r="H5178" t="s">
        <v>743</v>
      </c>
      <c r="I5178">
        <v>0</v>
      </c>
      <c r="J5178">
        <v>38</v>
      </c>
      <c r="M5178" t="s">
        <v>744</v>
      </c>
      <c r="N5178" t="s">
        <v>796</v>
      </c>
      <c r="O5178">
        <v>0</v>
      </c>
      <c r="P5178" t="s">
        <v>797</v>
      </c>
      <c r="Q5178" t="s">
        <v>747</v>
      </c>
      <c r="R5178" t="s">
        <v>747</v>
      </c>
      <c r="S5178" s="71">
        <v>45434</v>
      </c>
      <c r="T5178" s="94">
        <v>0.33333333333333331</v>
      </c>
      <c r="U5178" s="71">
        <v>45434</v>
      </c>
      <c r="V5178" s="94">
        <v>0.35416666666666669</v>
      </c>
      <c r="W5178">
        <v>30</v>
      </c>
      <c r="X5178">
        <v>0.5</v>
      </c>
      <c r="AB5178" t="s">
        <v>798</v>
      </c>
      <c r="AC5178" t="s">
        <v>799</v>
      </c>
      <c r="AD5178">
        <v>131410</v>
      </c>
    </row>
    <row r="5179" spans="1:30" x14ac:dyDescent="0.25">
      <c r="A5179" t="s">
        <v>1781</v>
      </c>
      <c r="C5179" t="s">
        <v>1782</v>
      </c>
      <c r="D5179" t="s">
        <v>1783</v>
      </c>
      <c r="E5179" t="s">
        <v>1784</v>
      </c>
      <c r="F5179" t="s">
        <v>782</v>
      </c>
      <c r="H5179" t="s">
        <v>743</v>
      </c>
      <c r="I5179">
        <v>0</v>
      </c>
      <c r="J5179">
        <v>38</v>
      </c>
      <c r="M5179" t="s">
        <v>744</v>
      </c>
      <c r="N5179" t="s">
        <v>745</v>
      </c>
      <c r="O5179">
        <v>0</v>
      </c>
      <c r="P5179" t="s">
        <v>791</v>
      </c>
      <c r="Q5179" t="s">
        <v>85</v>
      </c>
      <c r="R5179" t="s">
        <v>792</v>
      </c>
      <c r="S5179" s="71">
        <v>45434</v>
      </c>
      <c r="T5179" s="94">
        <v>0.4375</v>
      </c>
      <c r="U5179" s="71">
        <v>45434</v>
      </c>
      <c r="V5179" s="94">
        <v>0.47916666666666669</v>
      </c>
      <c r="W5179">
        <v>60</v>
      </c>
      <c r="X5179">
        <v>1</v>
      </c>
      <c r="Y5179" t="s">
        <v>34</v>
      </c>
      <c r="AB5179" t="s">
        <v>1525</v>
      </c>
      <c r="AC5179" t="s">
        <v>1526</v>
      </c>
      <c r="AD5179">
        <v>129051</v>
      </c>
    </row>
    <row r="5180" spans="1:30" x14ac:dyDescent="0.25">
      <c r="A5180" t="s">
        <v>1781</v>
      </c>
      <c r="C5180" t="s">
        <v>1782</v>
      </c>
      <c r="D5180" t="s">
        <v>1783</v>
      </c>
      <c r="E5180" t="s">
        <v>1784</v>
      </c>
      <c r="F5180" t="s">
        <v>782</v>
      </c>
      <c r="H5180" t="s">
        <v>743</v>
      </c>
      <c r="I5180">
        <v>0</v>
      </c>
      <c r="J5180">
        <v>38</v>
      </c>
      <c r="M5180" t="s">
        <v>744</v>
      </c>
      <c r="N5180" t="s">
        <v>745</v>
      </c>
      <c r="O5180">
        <v>0</v>
      </c>
      <c r="P5180" t="s">
        <v>791</v>
      </c>
      <c r="Q5180" t="s">
        <v>85</v>
      </c>
      <c r="R5180" t="s">
        <v>792</v>
      </c>
      <c r="S5180" s="71">
        <v>45434</v>
      </c>
      <c r="T5180" s="94">
        <v>0.5</v>
      </c>
      <c r="U5180" s="71">
        <v>45434</v>
      </c>
      <c r="V5180" s="94">
        <v>0.5625</v>
      </c>
      <c r="W5180">
        <v>90</v>
      </c>
      <c r="X5180">
        <v>1.5</v>
      </c>
      <c r="Y5180" t="s">
        <v>34</v>
      </c>
      <c r="AB5180" t="s">
        <v>1787</v>
      </c>
      <c r="AC5180" t="s">
        <v>1788</v>
      </c>
      <c r="AD5180">
        <v>111837</v>
      </c>
    </row>
    <row r="5181" spans="1:30" x14ac:dyDescent="0.25">
      <c r="A5181" t="s">
        <v>1781</v>
      </c>
      <c r="C5181" t="s">
        <v>1782</v>
      </c>
      <c r="D5181" t="s">
        <v>1783</v>
      </c>
      <c r="E5181" t="s">
        <v>1784</v>
      </c>
      <c r="F5181" t="s">
        <v>782</v>
      </c>
      <c r="H5181" t="s">
        <v>743</v>
      </c>
      <c r="I5181">
        <v>0</v>
      </c>
      <c r="J5181">
        <v>38</v>
      </c>
      <c r="M5181" t="s">
        <v>789</v>
      </c>
      <c r="N5181" t="s">
        <v>777</v>
      </c>
      <c r="P5181" t="s">
        <v>790</v>
      </c>
      <c r="S5181" s="71">
        <v>45434</v>
      </c>
      <c r="T5181" s="94">
        <v>0.5</v>
      </c>
      <c r="U5181" s="71">
        <v>45434</v>
      </c>
      <c r="V5181" s="94">
        <v>0.5625</v>
      </c>
      <c r="W5181">
        <v>5.99</v>
      </c>
      <c r="X5181">
        <v>9.9833332999999996E-2</v>
      </c>
      <c r="Y5181" t="s">
        <v>34</v>
      </c>
      <c r="AD5181">
        <v>111837</v>
      </c>
    </row>
    <row r="5182" spans="1:30" x14ac:dyDescent="0.25">
      <c r="A5182" t="s">
        <v>1781</v>
      </c>
      <c r="C5182" t="s">
        <v>1782</v>
      </c>
      <c r="D5182" t="s">
        <v>1783</v>
      </c>
      <c r="E5182" t="s">
        <v>1784</v>
      </c>
      <c r="F5182" t="s">
        <v>782</v>
      </c>
      <c r="H5182" t="s">
        <v>743</v>
      </c>
      <c r="I5182">
        <v>0</v>
      </c>
      <c r="J5182">
        <v>38</v>
      </c>
      <c r="M5182" t="s">
        <v>744</v>
      </c>
      <c r="N5182" t="s">
        <v>745</v>
      </c>
      <c r="O5182">
        <v>0</v>
      </c>
      <c r="P5182" t="s">
        <v>783</v>
      </c>
      <c r="Q5182" t="s">
        <v>86</v>
      </c>
      <c r="R5182" t="s">
        <v>86</v>
      </c>
      <c r="S5182" s="71">
        <v>45435</v>
      </c>
      <c r="T5182" s="94">
        <v>0.47916666666666669</v>
      </c>
      <c r="U5182" s="71">
        <v>45435</v>
      </c>
      <c r="V5182" s="94">
        <v>0.5625</v>
      </c>
      <c r="W5182">
        <v>120</v>
      </c>
      <c r="X5182">
        <v>2</v>
      </c>
      <c r="Y5182" t="s">
        <v>35</v>
      </c>
      <c r="AB5182" t="s">
        <v>1251</v>
      </c>
      <c r="AC5182" t="s">
        <v>1252</v>
      </c>
      <c r="AD5182">
        <v>129019</v>
      </c>
    </row>
    <row r="5183" spans="1:30" x14ac:dyDescent="0.25">
      <c r="A5183" t="s">
        <v>1781</v>
      </c>
      <c r="C5183" t="s">
        <v>1782</v>
      </c>
      <c r="D5183" t="s">
        <v>1783</v>
      </c>
      <c r="E5183" t="s">
        <v>1784</v>
      </c>
      <c r="F5183" t="s">
        <v>782</v>
      </c>
      <c r="H5183" t="s">
        <v>743</v>
      </c>
      <c r="I5183">
        <v>0</v>
      </c>
      <c r="J5183">
        <v>38</v>
      </c>
      <c r="M5183" t="s">
        <v>776</v>
      </c>
      <c r="N5183" t="s">
        <v>777</v>
      </c>
      <c r="P5183" t="s">
        <v>788</v>
      </c>
      <c r="Q5183" t="s">
        <v>86</v>
      </c>
      <c r="R5183" t="s">
        <v>86</v>
      </c>
      <c r="S5183" s="71">
        <v>45435</v>
      </c>
      <c r="T5183" s="94">
        <v>0.47916666666666669</v>
      </c>
      <c r="U5183" s="71">
        <v>45435</v>
      </c>
      <c r="V5183" s="94">
        <v>0.5625</v>
      </c>
      <c r="W5183">
        <v>4</v>
      </c>
      <c r="X5183">
        <v>6.6666666999999999E-2</v>
      </c>
      <c r="Y5183" t="s">
        <v>35</v>
      </c>
      <c r="AB5183" t="s">
        <v>1251</v>
      </c>
      <c r="AC5183" t="s">
        <v>1252</v>
      </c>
      <c r="AD5183">
        <v>129019</v>
      </c>
    </row>
    <row r="5184" spans="1:30" x14ac:dyDescent="0.25">
      <c r="A5184" t="s">
        <v>1781</v>
      </c>
      <c r="C5184" t="s">
        <v>1782</v>
      </c>
      <c r="D5184" t="s">
        <v>1783</v>
      </c>
      <c r="E5184" t="s">
        <v>1784</v>
      </c>
      <c r="F5184" t="s">
        <v>782</v>
      </c>
      <c r="H5184" t="s">
        <v>743</v>
      </c>
      <c r="I5184">
        <v>0</v>
      </c>
      <c r="J5184">
        <v>38</v>
      </c>
      <c r="M5184" t="s">
        <v>744</v>
      </c>
      <c r="N5184" t="s">
        <v>796</v>
      </c>
      <c r="O5184">
        <v>0</v>
      </c>
      <c r="P5184" t="s">
        <v>797</v>
      </c>
      <c r="Q5184" t="s">
        <v>747</v>
      </c>
      <c r="R5184" t="s">
        <v>747</v>
      </c>
      <c r="S5184" s="71">
        <v>45436</v>
      </c>
      <c r="T5184" s="94">
        <v>0.375</v>
      </c>
      <c r="U5184" s="71">
        <v>45436</v>
      </c>
      <c r="V5184" s="94">
        <v>0.38541666666666669</v>
      </c>
      <c r="W5184">
        <v>15</v>
      </c>
      <c r="X5184">
        <v>0.25</v>
      </c>
      <c r="AB5184" t="s">
        <v>798</v>
      </c>
      <c r="AC5184" t="s">
        <v>799</v>
      </c>
      <c r="AD5184">
        <v>131748</v>
      </c>
    </row>
    <row r="5185" spans="1:30" x14ac:dyDescent="0.25">
      <c r="A5185" t="s">
        <v>1781</v>
      </c>
      <c r="C5185" t="s">
        <v>1782</v>
      </c>
      <c r="D5185" t="s">
        <v>1783</v>
      </c>
      <c r="E5185" t="s">
        <v>1784</v>
      </c>
      <c r="F5185" t="s">
        <v>782</v>
      </c>
      <c r="H5185" t="s">
        <v>743</v>
      </c>
      <c r="I5185">
        <v>0</v>
      </c>
      <c r="J5185">
        <v>38</v>
      </c>
      <c r="M5185" t="s">
        <v>744</v>
      </c>
      <c r="N5185" t="s">
        <v>745</v>
      </c>
      <c r="O5185">
        <v>0</v>
      </c>
      <c r="P5185" t="s">
        <v>783</v>
      </c>
      <c r="Q5185" t="s">
        <v>86</v>
      </c>
      <c r="R5185" t="s">
        <v>86</v>
      </c>
      <c r="S5185" s="71">
        <v>45436</v>
      </c>
      <c r="T5185" s="94">
        <v>0.39583333333333331</v>
      </c>
      <c r="U5185" s="71">
        <v>45436</v>
      </c>
      <c r="V5185" s="94">
        <v>0.4375</v>
      </c>
      <c r="W5185">
        <v>60</v>
      </c>
      <c r="X5185">
        <v>1</v>
      </c>
      <c r="Y5185" t="s">
        <v>35</v>
      </c>
      <c r="AB5185" t="s">
        <v>800</v>
      </c>
      <c r="AC5185" t="s">
        <v>801</v>
      </c>
      <c r="AD5185">
        <v>102166</v>
      </c>
    </row>
    <row r="5186" spans="1:30" x14ac:dyDescent="0.25">
      <c r="A5186" t="s">
        <v>1781</v>
      </c>
      <c r="C5186" t="s">
        <v>1782</v>
      </c>
      <c r="D5186" t="s">
        <v>1783</v>
      </c>
      <c r="E5186" t="s">
        <v>1784</v>
      </c>
      <c r="F5186" t="s">
        <v>782</v>
      </c>
      <c r="H5186" t="s">
        <v>743</v>
      </c>
      <c r="I5186">
        <v>0</v>
      </c>
      <c r="J5186">
        <v>38</v>
      </c>
      <c r="M5186" t="s">
        <v>744</v>
      </c>
      <c r="N5186" t="s">
        <v>745</v>
      </c>
      <c r="O5186">
        <v>0</v>
      </c>
      <c r="P5186" t="s">
        <v>791</v>
      </c>
      <c r="Q5186" t="s">
        <v>85</v>
      </c>
      <c r="R5186" t="s">
        <v>792</v>
      </c>
      <c r="S5186" s="71">
        <v>45436</v>
      </c>
      <c r="T5186" s="94">
        <v>0.44791666666666669</v>
      </c>
      <c r="U5186" s="71">
        <v>45436</v>
      </c>
      <c r="V5186" s="94">
        <v>0.53125</v>
      </c>
      <c r="W5186">
        <v>120</v>
      </c>
      <c r="X5186">
        <v>2</v>
      </c>
      <c r="Y5186" t="s">
        <v>34</v>
      </c>
      <c r="AB5186" t="s">
        <v>1789</v>
      </c>
      <c r="AC5186" t="s">
        <v>1790</v>
      </c>
      <c r="AD5186">
        <v>110708</v>
      </c>
    </row>
    <row r="5187" spans="1:30" x14ac:dyDescent="0.25">
      <c r="A5187" t="s">
        <v>1781</v>
      </c>
      <c r="C5187" t="s">
        <v>1782</v>
      </c>
      <c r="D5187" t="s">
        <v>1783</v>
      </c>
      <c r="E5187" t="s">
        <v>1784</v>
      </c>
      <c r="F5187" t="s">
        <v>782</v>
      </c>
      <c r="H5187" t="s">
        <v>743</v>
      </c>
      <c r="I5187">
        <v>0</v>
      </c>
      <c r="J5187">
        <v>38</v>
      </c>
      <c r="M5187" t="s">
        <v>776</v>
      </c>
      <c r="N5187" t="s">
        <v>777</v>
      </c>
      <c r="P5187" t="s">
        <v>795</v>
      </c>
      <c r="Q5187" t="s">
        <v>85</v>
      </c>
      <c r="R5187" t="s">
        <v>792</v>
      </c>
      <c r="S5187" s="71">
        <v>45436</v>
      </c>
      <c r="T5187" s="94">
        <v>0.44791666666666669</v>
      </c>
      <c r="U5187" s="71">
        <v>45436</v>
      </c>
      <c r="V5187" s="94">
        <v>0.53125</v>
      </c>
      <c r="W5187">
        <v>10</v>
      </c>
      <c r="X5187">
        <v>0.16666666699999999</v>
      </c>
      <c r="Y5187" t="s">
        <v>34</v>
      </c>
      <c r="AB5187" t="s">
        <v>1789</v>
      </c>
      <c r="AC5187" t="s">
        <v>1790</v>
      </c>
      <c r="AD5187">
        <v>110708</v>
      </c>
    </row>
    <row r="5188" spans="1:30" x14ac:dyDescent="0.25">
      <c r="A5188" t="s">
        <v>1781</v>
      </c>
      <c r="C5188" t="s">
        <v>1782</v>
      </c>
      <c r="D5188" t="s">
        <v>1783</v>
      </c>
      <c r="E5188" t="s">
        <v>1784</v>
      </c>
      <c r="F5188" t="s">
        <v>782</v>
      </c>
      <c r="H5188" t="s">
        <v>743</v>
      </c>
      <c r="I5188">
        <v>0</v>
      </c>
      <c r="J5188">
        <v>38</v>
      </c>
      <c r="M5188" t="s">
        <v>789</v>
      </c>
      <c r="N5188" t="s">
        <v>777</v>
      </c>
      <c r="P5188" t="s">
        <v>790</v>
      </c>
      <c r="S5188" s="71">
        <v>45436</v>
      </c>
      <c r="T5188" s="94">
        <v>0.44791666666666669</v>
      </c>
      <c r="U5188" s="71">
        <v>45436</v>
      </c>
      <c r="V5188" s="94">
        <v>0.53125</v>
      </c>
      <c r="W5188">
        <v>0.95</v>
      </c>
      <c r="X5188">
        <v>1.5833333000000002E-2</v>
      </c>
      <c r="Y5188" t="s">
        <v>34</v>
      </c>
      <c r="AD5188">
        <v>110708</v>
      </c>
    </row>
    <row r="5189" spans="1:30" x14ac:dyDescent="0.25">
      <c r="A5189" t="s">
        <v>1781</v>
      </c>
      <c r="C5189" t="s">
        <v>1782</v>
      </c>
      <c r="D5189" t="s">
        <v>1783</v>
      </c>
      <c r="E5189" t="s">
        <v>1784</v>
      </c>
      <c r="F5189" t="s">
        <v>782</v>
      </c>
      <c r="H5189" t="s">
        <v>743</v>
      </c>
      <c r="I5189">
        <v>0</v>
      </c>
      <c r="J5189">
        <v>38</v>
      </c>
      <c r="M5189" t="s">
        <v>744</v>
      </c>
      <c r="N5189" t="s">
        <v>796</v>
      </c>
      <c r="O5189">
        <v>0</v>
      </c>
      <c r="P5189" t="s">
        <v>797</v>
      </c>
      <c r="Q5189" t="s">
        <v>747</v>
      </c>
      <c r="R5189" t="s">
        <v>747</v>
      </c>
      <c r="S5189" s="71">
        <v>45439</v>
      </c>
      <c r="T5189" s="94">
        <v>0.29166666666666669</v>
      </c>
      <c r="U5189" s="71">
        <v>45439</v>
      </c>
      <c r="V5189" s="94">
        <v>0.3125</v>
      </c>
      <c r="W5189">
        <v>30</v>
      </c>
      <c r="X5189">
        <v>0.5</v>
      </c>
      <c r="AB5189" t="s">
        <v>798</v>
      </c>
      <c r="AC5189" t="s">
        <v>799</v>
      </c>
      <c r="AD5189">
        <v>132842</v>
      </c>
    </row>
    <row r="5190" spans="1:30" x14ac:dyDescent="0.25">
      <c r="A5190" t="s">
        <v>1781</v>
      </c>
      <c r="C5190" t="s">
        <v>1782</v>
      </c>
      <c r="D5190" t="s">
        <v>1783</v>
      </c>
      <c r="E5190" t="s">
        <v>1784</v>
      </c>
      <c r="F5190" t="s">
        <v>782</v>
      </c>
      <c r="H5190" t="s">
        <v>743</v>
      </c>
      <c r="I5190">
        <v>0</v>
      </c>
      <c r="J5190">
        <v>38</v>
      </c>
      <c r="M5190" t="s">
        <v>744</v>
      </c>
      <c r="N5190" t="s">
        <v>745</v>
      </c>
      <c r="O5190">
        <v>0</v>
      </c>
      <c r="P5190" t="s">
        <v>783</v>
      </c>
      <c r="Q5190" t="s">
        <v>86</v>
      </c>
      <c r="R5190" t="s">
        <v>86</v>
      </c>
      <c r="S5190" s="71">
        <v>45439</v>
      </c>
      <c r="T5190" s="94">
        <v>0.35416666666666669</v>
      </c>
      <c r="U5190" s="71">
        <v>45439</v>
      </c>
      <c r="V5190" s="94">
        <v>0.45833333333333331</v>
      </c>
      <c r="W5190">
        <v>150</v>
      </c>
      <c r="X5190">
        <v>2.5</v>
      </c>
      <c r="Y5190" t="s">
        <v>35</v>
      </c>
      <c r="AB5190" t="s">
        <v>1627</v>
      </c>
      <c r="AC5190" t="s">
        <v>1628</v>
      </c>
      <c r="AD5190">
        <v>124734</v>
      </c>
    </row>
    <row r="5191" spans="1:30" x14ac:dyDescent="0.25">
      <c r="A5191" t="s">
        <v>1781</v>
      </c>
      <c r="C5191" t="s">
        <v>1782</v>
      </c>
      <c r="D5191" t="s">
        <v>1783</v>
      </c>
      <c r="E5191" t="s">
        <v>1784</v>
      </c>
      <c r="F5191" t="s">
        <v>782</v>
      </c>
      <c r="H5191" t="s">
        <v>743</v>
      </c>
      <c r="I5191">
        <v>0</v>
      </c>
      <c r="J5191">
        <v>38</v>
      </c>
      <c r="M5191" t="s">
        <v>744</v>
      </c>
      <c r="N5191" t="s">
        <v>745</v>
      </c>
      <c r="O5191">
        <v>0</v>
      </c>
      <c r="P5191" t="s">
        <v>791</v>
      </c>
      <c r="Q5191" t="s">
        <v>85</v>
      </c>
      <c r="R5191" t="s">
        <v>792</v>
      </c>
      <c r="S5191" s="71">
        <v>45439</v>
      </c>
      <c r="T5191" s="94">
        <v>0.47916666666666669</v>
      </c>
      <c r="U5191" s="71">
        <v>45439</v>
      </c>
      <c r="V5191" s="94">
        <v>0.54166666666666663</v>
      </c>
      <c r="W5191">
        <v>90</v>
      </c>
      <c r="X5191">
        <v>1.5</v>
      </c>
      <c r="Y5191" t="s">
        <v>34</v>
      </c>
      <c r="AB5191" t="s">
        <v>1787</v>
      </c>
      <c r="AC5191" t="s">
        <v>1788</v>
      </c>
      <c r="AD5191">
        <v>111814</v>
      </c>
    </row>
    <row r="5192" spans="1:30" x14ac:dyDescent="0.25">
      <c r="A5192" t="s">
        <v>1781</v>
      </c>
      <c r="C5192" t="s">
        <v>1782</v>
      </c>
      <c r="D5192" t="s">
        <v>1783</v>
      </c>
      <c r="E5192" t="s">
        <v>1784</v>
      </c>
      <c r="F5192" t="s">
        <v>782</v>
      </c>
      <c r="H5192" t="s">
        <v>743</v>
      </c>
      <c r="I5192">
        <v>0</v>
      </c>
      <c r="J5192">
        <v>38</v>
      </c>
      <c r="M5192" t="s">
        <v>789</v>
      </c>
      <c r="N5192" t="s">
        <v>777</v>
      </c>
      <c r="P5192" t="s">
        <v>790</v>
      </c>
      <c r="S5192" s="71">
        <v>45439</v>
      </c>
      <c r="T5192" s="94">
        <v>0.47916666666666669</v>
      </c>
      <c r="U5192" s="71">
        <v>45439</v>
      </c>
      <c r="V5192" s="94">
        <v>0.54166666666666663</v>
      </c>
      <c r="W5192">
        <v>9.6300000000000008</v>
      </c>
      <c r="X5192">
        <v>0.1605</v>
      </c>
      <c r="Y5192" t="s">
        <v>34</v>
      </c>
      <c r="AD5192">
        <v>111814</v>
      </c>
    </row>
    <row r="5193" spans="1:30" x14ac:dyDescent="0.25">
      <c r="A5193" t="s">
        <v>1781</v>
      </c>
      <c r="C5193" t="s">
        <v>1782</v>
      </c>
      <c r="D5193" t="s">
        <v>1783</v>
      </c>
      <c r="E5193" t="s">
        <v>1784</v>
      </c>
      <c r="F5193" t="s">
        <v>782</v>
      </c>
      <c r="H5193" t="s">
        <v>743</v>
      </c>
      <c r="I5193">
        <v>0</v>
      </c>
      <c r="J5193">
        <v>38</v>
      </c>
      <c r="M5193" t="s">
        <v>744</v>
      </c>
      <c r="N5193" t="s">
        <v>796</v>
      </c>
      <c r="O5193">
        <v>0</v>
      </c>
      <c r="P5193" t="s">
        <v>797</v>
      </c>
      <c r="Q5193" t="s">
        <v>747</v>
      </c>
      <c r="R5193" t="s">
        <v>747</v>
      </c>
      <c r="S5193" s="71">
        <v>45440</v>
      </c>
      <c r="T5193" s="94">
        <v>0.29166666666666669</v>
      </c>
      <c r="U5193" s="71">
        <v>45440</v>
      </c>
      <c r="V5193" s="94">
        <v>0.3125</v>
      </c>
      <c r="W5193">
        <v>30</v>
      </c>
      <c r="X5193">
        <v>0.5</v>
      </c>
      <c r="AB5193" t="s">
        <v>798</v>
      </c>
      <c r="AC5193" t="s">
        <v>799</v>
      </c>
      <c r="AD5193">
        <v>133086</v>
      </c>
    </row>
    <row r="5194" spans="1:30" x14ac:dyDescent="0.25">
      <c r="A5194" t="s">
        <v>1781</v>
      </c>
      <c r="C5194" t="s">
        <v>1782</v>
      </c>
      <c r="D5194" t="s">
        <v>1783</v>
      </c>
      <c r="E5194" t="s">
        <v>1784</v>
      </c>
      <c r="F5194" t="s">
        <v>782</v>
      </c>
      <c r="H5194" t="s">
        <v>743</v>
      </c>
      <c r="I5194">
        <v>0</v>
      </c>
      <c r="J5194">
        <v>38</v>
      </c>
      <c r="M5194" t="s">
        <v>744</v>
      </c>
      <c r="N5194" t="s">
        <v>745</v>
      </c>
      <c r="O5194">
        <v>0</v>
      </c>
      <c r="P5194" t="s">
        <v>819</v>
      </c>
      <c r="Q5194" t="s">
        <v>86</v>
      </c>
      <c r="R5194" t="s">
        <v>86</v>
      </c>
      <c r="S5194" s="71">
        <v>45440</v>
      </c>
      <c r="T5194" s="94">
        <v>0.35416666666666669</v>
      </c>
      <c r="U5194" s="71">
        <v>45440</v>
      </c>
      <c r="V5194" s="94">
        <v>0.4375</v>
      </c>
      <c r="W5194">
        <v>120</v>
      </c>
      <c r="X5194">
        <v>2</v>
      </c>
      <c r="Y5194" t="s">
        <v>35</v>
      </c>
      <c r="AB5194" t="s">
        <v>1305</v>
      </c>
      <c r="AC5194" t="s">
        <v>1306</v>
      </c>
      <c r="AD5194">
        <v>115633</v>
      </c>
    </row>
    <row r="5195" spans="1:30" x14ac:dyDescent="0.25">
      <c r="A5195" t="s">
        <v>1781</v>
      </c>
      <c r="C5195" t="s">
        <v>1782</v>
      </c>
      <c r="D5195" t="s">
        <v>1783</v>
      </c>
      <c r="E5195" t="s">
        <v>1784</v>
      </c>
      <c r="F5195" t="s">
        <v>782</v>
      </c>
      <c r="H5195" t="s">
        <v>743</v>
      </c>
      <c r="I5195">
        <v>0</v>
      </c>
      <c r="J5195">
        <v>38</v>
      </c>
      <c r="M5195" t="s">
        <v>744</v>
      </c>
      <c r="N5195" t="s">
        <v>745</v>
      </c>
      <c r="O5195">
        <v>0</v>
      </c>
      <c r="P5195" t="s">
        <v>791</v>
      </c>
      <c r="Q5195" t="s">
        <v>85</v>
      </c>
      <c r="R5195" t="s">
        <v>792</v>
      </c>
      <c r="S5195" s="71">
        <v>45440</v>
      </c>
      <c r="T5195" s="94">
        <v>0.45833333333333331</v>
      </c>
      <c r="U5195" s="71">
        <v>45440</v>
      </c>
      <c r="V5195" s="94">
        <v>0.54166666666666663</v>
      </c>
      <c r="W5195">
        <v>120</v>
      </c>
      <c r="X5195">
        <v>2</v>
      </c>
      <c r="Y5195" t="s">
        <v>34</v>
      </c>
      <c r="AB5195" t="s">
        <v>1029</v>
      </c>
      <c r="AC5195" t="s">
        <v>1030</v>
      </c>
      <c r="AD5195">
        <v>102061</v>
      </c>
    </row>
    <row r="5196" spans="1:30" x14ac:dyDescent="0.25">
      <c r="A5196" t="s">
        <v>1781</v>
      </c>
      <c r="C5196" t="s">
        <v>1782</v>
      </c>
      <c r="D5196" t="s">
        <v>1783</v>
      </c>
      <c r="E5196" t="s">
        <v>1784</v>
      </c>
      <c r="F5196" t="s">
        <v>782</v>
      </c>
      <c r="H5196" t="s">
        <v>743</v>
      </c>
      <c r="I5196">
        <v>0</v>
      </c>
      <c r="J5196">
        <v>38</v>
      </c>
      <c r="M5196" t="s">
        <v>776</v>
      </c>
      <c r="N5196" t="s">
        <v>777</v>
      </c>
      <c r="P5196" t="s">
        <v>795</v>
      </c>
      <c r="Q5196" t="s">
        <v>85</v>
      </c>
      <c r="R5196" t="s">
        <v>792</v>
      </c>
      <c r="S5196" s="71">
        <v>45440</v>
      </c>
      <c r="T5196" s="94">
        <v>0.45833333333333331</v>
      </c>
      <c r="U5196" s="71">
        <v>45440</v>
      </c>
      <c r="V5196" s="94">
        <v>0.54166666666666663</v>
      </c>
      <c r="W5196">
        <v>8</v>
      </c>
      <c r="X5196">
        <v>0.133333333</v>
      </c>
      <c r="Y5196" t="s">
        <v>34</v>
      </c>
      <c r="AB5196" t="s">
        <v>1029</v>
      </c>
      <c r="AC5196" t="s">
        <v>1030</v>
      </c>
      <c r="AD5196">
        <v>102061</v>
      </c>
    </row>
    <row r="5197" spans="1:30" x14ac:dyDescent="0.25">
      <c r="A5197" t="s">
        <v>1781</v>
      </c>
      <c r="C5197" t="s">
        <v>1782</v>
      </c>
      <c r="D5197" t="s">
        <v>1783</v>
      </c>
      <c r="E5197" t="s">
        <v>1784</v>
      </c>
      <c r="F5197" t="s">
        <v>782</v>
      </c>
      <c r="H5197" t="s">
        <v>743</v>
      </c>
      <c r="I5197">
        <v>0</v>
      </c>
      <c r="J5197">
        <v>38</v>
      </c>
      <c r="M5197" t="s">
        <v>789</v>
      </c>
      <c r="N5197" t="s">
        <v>777</v>
      </c>
      <c r="P5197" t="s">
        <v>790</v>
      </c>
      <c r="S5197" s="71">
        <v>45440</v>
      </c>
      <c r="T5197" s="94">
        <v>0.45833333333333331</v>
      </c>
      <c r="U5197" s="71">
        <v>45440</v>
      </c>
      <c r="V5197" s="94">
        <v>0.54166666666666663</v>
      </c>
      <c r="W5197">
        <v>2.2200000000000002</v>
      </c>
      <c r="X5197">
        <v>3.6999999999999998E-2</v>
      </c>
      <c r="Y5197" t="s">
        <v>34</v>
      </c>
      <c r="AD5197">
        <v>102061</v>
      </c>
    </row>
    <row r="5198" spans="1:30" x14ac:dyDescent="0.25">
      <c r="A5198" t="s">
        <v>1781</v>
      </c>
      <c r="C5198" t="s">
        <v>1782</v>
      </c>
      <c r="D5198" t="s">
        <v>1783</v>
      </c>
      <c r="E5198" t="s">
        <v>1784</v>
      </c>
      <c r="F5198" t="s">
        <v>782</v>
      </c>
      <c r="H5198" t="s">
        <v>743</v>
      </c>
      <c r="I5198">
        <v>0</v>
      </c>
      <c r="J5198">
        <v>38</v>
      </c>
      <c r="M5198" t="s">
        <v>744</v>
      </c>
      <c r="N5198" t="s">
        <v>745</v>
      </c>
      <c r="O5198">
        <v>0</v>
      </c>
      <c r="P5198" t="s">
        <v>783</v>
      </c>
      <c r="Q5198" t="s">
        <v>86</v>
      </c>
      <c r="R5198" t="s">
        <v>86</v>
      </c>
      <c r="S5198" s="71">
        <v>45441</v>
      </c>
      <c r="T5198" s="94">
        <v>0.39583333333333331</v>
      </c>
      <c r="U5198" s="71">
        <v>45441</v>
      </c>
      <c r="V5198" s="94">
        <v>0.47916666666666669</v>
      </c>
      <c r="W5198">
        <v>120</v>
      </c>
      <c r="X5198">
        <v>2</v>
      </c>
      <c r="Y5198" t="s">
        <v>35</v>
      </c>
      <c r="AB5198" t="s">
        <v>857</v>
      </c>
      <c r="AC5198" t="s">
        <v>858</v>
      </c>
      <c r="AD5198">
        <v>115710</v>
      </c>
    </row>
    <row r="5199" spans="1:30" x14ac:dyDescent="0.25">
      <c r="A5199" t="s">
        <v>899</v>
      </c>
      <c r="C5199" t="s">
        <v>900</v>
      </c>
      <c r="D5199" t="s">
        <v>181</v>
      </c>
      <c r="E5199" t="s">
        <v>901</v>
      </c>
      <c r="F5199" t="s">
        <v>782</v>
      </c>
      <c r="H5199" t="s">
        <v>743</v>
      </c>
      <c r="I5199">
        <v>0</v>
      </c>
      <c r="J5199">
        <v>38</v>
      </c>
      <c r="M5199" t="s">
        <v>744</v>
      </c>
      <c r="N5199" t="s">
        <v>796</v>
      </c>
      <c r="O5199">
        <v>0</v>
      </c>
      <c r="P5199" t="s">
        <v>797</v>
      </c>
      <c r="Q5199" t="s">
        <v>747</v>
      </c>
      <c r="R5199" t="s">
        <v>747</v>
      </c>
      <c r="S5199" s="71">
        <v>45428</v>
      </c>
      <c r="T5199" s="94">
        <v>0.38541666666666669</v>
      </c>
      <c r="U5199" s="71">
        <v>45428</v>
      </c>
      <c r="V5199" s="94">
        <v>0.39583333333333331</v>
      </c>
      <c r="W5199">
        <v>15</v>
      </c>
      <c r="X5199">
        <v>0.25</v>
      </c>
      <c r="AB5199" t="s">
        <v>798</v>
      </c>
      <c r="AC5199" t="s">
        <v>799</v>
      </c>
      <c r="AD5199">
        <v>129349</v>
      </c>
    </row>
    <row r="5200" spans="1:30" x14ac:dyDescent="0.25">
      <c r="A5200" t="s">
        <v>899</v>
      </c>
      <c r="C5200" t="s">
        <v>900</v>
      </c>
      <c r="D5200" t="s">
        <v>181</v>
      </c>
      <c r="E5200" t="s">
        <v>901</v>
      </c>
      <c r="F5200" t="s">
        <v>782</v>
      </c>
      <c r="H5200" t="s">
        <v>743</v>
      </c>
      <c r="I5200">
        <v>0</v>
      </c>
      <c r="J5200">
        <v>38</v>
      </c>
      <c r="M5200" t="s">
        <v>744</v>
      </c>
      <c r="N5200" t="s">
        <v>745</v>
      </c>
      <c r="O5200">
        <v>0</v>
      </c>
      <c r="P5200" t="s">
        <v>783</v>
      </c>
      <c r="Q5200" t="s">
        <v>86</v>
      </c>
      <c r="R5200" t="s">
        <v>86</v>
      </c>
      <c r="S5200" s="71">
        <v>45428</v>
      </c>
      <c r="T5200" s="94">
        <v>0.39583333333333331</v>
      </c>
      <c r="U5200" s="71">
        <v>45428</v>
      </c>
      <c r="V5200" s="94">
        <v>0.47916666666666669</v>
      </c>
      <c r="W5200">
        <v>120</v>
      </c>
      <c r="X5200">
        <v>2</v>
      </c>
      <c r="Y5200" t="s">
        <v>35</v>
      </c>
      <c r="AB5200" t="s">
        <v>902</v>
      </c>
      <c r="AC5200" t="s">
        <v>903</v>
      </c>
      <c r="AD5200">
        <v>96650</v>
      </c>
    </row>
    <row r="5201" spans="1:30" x14ac:dyDescent="0.25">
      <c r="A5201" t="s">
        <v>899</v>
      </c>
      <c r="C5201" t="s">
        <v>900</v>
      </c>
      <c r="D5201" t="s">
        <v>181</v>
      </c>
      <c r="E5201" t="s">
        <v>901</v>
      </c>
      <c r="F5201" t="s">
        <v>782</v>
      </c>
      <c r="H5201" t="s">
        <v>743</v>
      </c>
      <c r="I5201">
        <v>0</v>
      </c>
      <c r="J5201">
        <v>38</v>
      </c>
      <c r="M5201" t="s">
        <v>776</v>
      </c>
      <c r="N5201" t="s">
        <v>777</v>
      </c>
      <c r="P5201" t="s">
        <v>788</v>
      </c>
      <c r="Q5201" t="s">
        <v>86</v>
      </c>
      <c r="R5201" t="s">
        <v>86</v>
      </c>
      <c r="S5201" s="71">
        <v>45428</v>
      </c>
      <c r="T5201" s="94">
        <v>0.39583333333333331</v>
      </c>
      <c r="U5201" s="71">
        <v>45428</v>
      </c>
      <c r="V5201" s="94">
        <v>0.47916666666666669</v>
      </c>
      <c r="W5201">
        <v>10</v>
      </c>
      <c r="X5201">
        <v>0.16666666699999999</v>
      </c>
      <c r="Y5201" t="s">
        <v>35</v>
      </c>
      <c r="AB5201" t="s">
        <v>902</v>
      </c>
      <c r="AC5201" t="s">
        <v>903</v>
      </c>
      <c r="AD5201">
        <v>96650</v>
      </c>
    </row>
    <row r="5202" spans="1:30" x14ac:dyDescent="0.25">
      <c r="A5202" t="s">
        <v>899</v>
      </c>
      <c r="C5202" t="s">
        <v>900</v>
      </c>
      <c r="D5202" t="s">
        <v>181</v>
      </c>
      <c r="E5202" t="s">
        <v>901</v>
      </c>
      <c r="F5202" t="s">
        <v>782</v>
      </c>
      <c r="H5202" t="s">
        <v>743</v>
      </c>
      <c r="I5202">
        <v>0</v>
      </c>
      <c r="J5202">
        <v>38</v>
      </c>
      <c r="M5202" t="s">
        <v>744</v>
      </c>
      <c r="N5202" t="s">
        <v>745</v>
      </c>
      <c r="O5202">
        <v>0</v>
      </c>
      <c r="P5202" t="s">
        <v>783</v>
      </c>
      <c r="Q5202" t="s">
        <v>86</v>
      </c>
      <c r="R5202" t="s">
        <v>86</v>
      </c>
      <c r="S5202" s="71">
        <v>45428</v>
      </c>
      <c r="T5202" s="94">
        <v>0.48958333333333331</v>
      </c>
      <c r="U5202" s="71">
        <v>45428</v>
      </c>
      <c r="V5202" s="94">
        <v>0.61458333333333337</v>
      </c>
      <c r="W5202">
        <v>180</v>
      </c>
      <c r="X5202">
        <v>3</v>
      </c>
      <c r="Y5202" t="s">
        <v>35</v>
      </c>
      <c r="AB5202" t="s">
        <v>904</v>
      </c>
      <c r="AC5202" t="s">
        <v>905</v>
      </c>
      <c r="AD5202">
        <v>96357</v>
      </c>
    </row>
    <row r="5203" spans="1:30" x14ac:dyDescent="0.25">
      <c r="A5203" t="s">
        <v>899</v>
      </c>
      <c r="C5203" t="s">
        <v>900</v>
      </c>
      <c r="D5203" t="s">
        <v>181</v>
      </c>
      <c r="E5203" t="s">
        <v>901</v>
      </c>
      <c r="F5203" t="s">
        <v>782</v>
      </c>
      <c r="H5203" t="s">
        <v>743</v>
      </c>
      <c r="I5203">
        <v>0</v>
      </c>
      <c r="J5203">
        <v>38</v>
      </c>
      <c r="M5203" t="s">
        <v>776</v>
      </c>
      <c r="N5203" t="s">
        <v>777</v>
      </c>
      <c r="P5203" t="s">
        <v>788</v>
      </c>
      <c r="Q5203" t="s">
        <v>86</v>
      </c>
      <c r="R5203" t="s">
        <v>86</v>
      </c>
      <c r="S5203" s="71">
        <v>45428</v>
      </c>
      <c r="T5203" s="94">
        <v>0.48958333333333331</v>
      </c>
      <c r="U5203" s="71">
        <v>45428</v>
      </c>
      <c r="V5203" s="94">
        <v>0.61458333333333337</v>
      </c>
      <c r="W5203">
        <v>11</v>
      </c>
      <c r="X5203">
        <v>0.18333333299999999</v>
      </c>
      <c r="Y5203" t="s">
        <v>35</v>
      </c>
      <c r="AB5203" t="s">
        <v>904</v>
      </c>
      <c r="AC5203" t="s">
        <v>905</v>
      </c>
      <c r="AD5203">
        <v>96357</v>
      </c>
    </row>
    <row r="5204" spans="1:30" x14ac:dyDescent="0.25">
      <c r="A5204" t="s">
        <v>899</v>
      </c>
      <c r="C5204" t="s">
        <v>900</v>
      </c>
      <c r="D5204" t="s">
        <v>181</v>
      </c>
      <c r="E5204" t="s">
        <v>901</v>
      </c>
      <c r="F5204" t="s">
        <v>782</v>
      </c>
      <c r="H5204" t="s">
        <v>743</v>
      </c>
      <c r="I5204">
        <v>0</v>
      </c>
      <c r="J5204">
        <v>38</v>
      </c>
      <c r="M5204" t="s">
        <v>789</v>
      </c>
      <c r="N5204" t="s">
        <v>777</v>
      </c>
      <c r="P5204" t="s">
        <v>790</v>
      </c>
      <c r="S5204" s="71">
        <v>45428</v>
      </c>
      <c r="T5204" s="94">
        <v>0.48958333333333331</v>
      </c>
      <c r="U5204" s="71">
        <v>45428</v>
      </c>
      <c r="V5204" s="94">
        <v>0.61458333333333337</v>
      </c>
      <c r="W5204">
        <v>3.09</v>
      </c>
      <c r="X5204">
        <v>5.1499999999999997E-2</v>
      </c>
      <c r="Y5204" t="s">
        <v>35</v>
      </c>
      <c r="AD5204">
        <v>96357</v>
      </c>
    </row>
    <row r="5205" spans="1:30" x14ac:dyDescent="0.25">
      <c r="A5205" t="s">
        <v>899</v>
      </c>
      <c r="C5205" t="s">
        <v>900</v>
      </c>
      <c r="D5205" t="s">
        <v>181</v>
      </c>
      <c r="E5205" t="s">
        <v>901</v>
      </c>
      <c r="F5205" t="s">
        <v>782</v>
      </c>
      <c r="H5205" t="s">
        <v>743</v>
      </c>
      <c r="I5205">
        <v>0</v>
      </c>
      <c r="J5205">
        <v>38</v>
      </c>
      <c r="M5205" t="s">
        <v>744</v>
      </c>
      <c r="N5205" t="s">
        <v>745</v>
      </c>
      <c r="O5205">
        <v>0</v>
      </c>
      <c r="P5205" t="s">
        <v>783</v>
      </c>
      <c r="Q5205" t="s">
        <v>86</v>
      </c>
      <c r="R5205" t="s">
        <v>86</v>
      </c>
      <c r="S5205" s="71">
        <v>45431</v>
      </c>
      <c r="T5205" s="94">
        <v>0.41666666666666669</v>
      </c>
      <c r="U5205" s="71">
        <v>45431</v>
      </c>
      <c r="V5205" s="94">
        <v>0.5</v>
      </c>
      <c r="W5205">
        <v>120</v>
      </c>
      <c r="X5205">
        <v>2</v>
      </c>
      <c r="Y5205" t="s">
        <v>35</v>
      </c>
      <c r="AB5205" t="s">
        <v>904</v>
      </c>
      <c r="AC5205" t="s">
        <v>905</v>
      </c>
      <c r="AD5205">
        <v>117755</v>
      </c>
    </row>
    <row r="5206" spans="1:30" x14ac:dyDescent="0.25">
      <c r="A5206" t="s">
        <v>899</v>
      </c>
      <c r="C5206" t="s">
        <v>900</v>
      </c>
      <c r="D5206" t="s">
        <v>181</v>
      </c>
      <c r="E5206" t="s">
        <v>901</v>
      </c>
      <c r="F5206" t="s">
        <v>782</v>
      </c>
      <c r="H5206" t="s">
        <v>743</v>
      </c>
      <c r="I5206">
        <v>0</v>
      </c>
      <c r="J5206">
        <v>38</v>
      </c>
      <c r="M5206" t="s">
        <v>776</v>
      </c>
      <c r="N5206" t="s">
        <v>777</v>
      </c>
      <c r="P5206" t="s">
        <v>788</v>
      </c>
      <c r="Q5206" t="s">
        <v>86</v>
      </c>
      <c r="R5206" t="s">
        <v>86</v>
      </c>
      <c r="S5206" s="71">
        <v>45431</v>
      </c>
      <c r="T5206" s="94">
        <v>0.41666666666666669</v>
      </c>
      <c r="U5206" s="71">
        <v>45431</v>
      </c>
      <c r="V5206" s="94">
        <v>0.5</v>
      </c>
      <c r="W5206">
        <v>3</v>
      </c>
      <c r="X5206">
        <v>0.05</v>
      </c>
      <c r="Y5206" t="s">
        <v>35</v>
      </c>
      <c r="AB5206" t="s">
        <v>904</v>
      </c>
      <c r="AC5206" t="s">
        <v>905</v>
      </c>
      <c r="AD5206">
        <v>117755</v>
      </c>
    </row>
    <row r="5207" spans="1:30" x14ac:dyDescent="0.25">
      <c r="A5207" t="s">
        <v>899</v>
      </c>
      <c r="C5207" t="s">
        <v>900</v>
      </c>
      <c r="D5207" t="s">
        <v>181</v>
      </c>
      <c r="E5207" t="s">
        <v>901</v>
      </c>
      <c r="F5207" t="s">
        <v>782</v>
      </c>
      <c r="H5207" t="s">
        <v>743</v>
      </c>
      <c r="I5207">
        <v>0</v>
      </c>
      <c r="J5207">
        <v>38</v>
      </c>
      <c r="M5207" t="s">
        <v>744</v>
      </c>
      <c r="N5207" t="s">
        <v>796</v>
      </c>
      <c r="O5207">
        <v>0</v>
      </c>
      <c r="P5207" t="s">
        <v>797</v>
      </c>
      <c r="Q5207" t="s">
        <v>747</v>
      </c>
      <c r="R5207" t="s">
        <v>747</v>
      </c>
      <c r="S5207" s="71">
        <v>45432</v>
      </c>
      <c r="T5207" s="94">
        <v>0.33333333333333331</v>
      </c>
      <c r="U5207" s="71">
        <v>45432</v>
      </c>
      <c r="V5207" s="94">
        <v>0.375</v>
      </c>
      <c r="W5207">
        <v>60</v>
      </c>
      <c r="X5207">
        <v>1</v>
      </c>
      <c r="AB5207" t="s">
        <v>798</v>
      </c>
      <c r="AC5207" t="s">
        <v>799</v>
      </c>
      <c r="AD5207">
        <v>130892</v>
      </c>
    </row>
    <row r="5208" spans="1:30" x14ac:dyDescent="0.25">
      <c r="A5208" t="s">
        <v>899</v>
      </c>
      <c r="C5208" t="s">
        <v>900</v>
      </c>
      <c r="D5208" t="s">
        <v>181</v>
      </c>
      <c r="E5208" t="s">
        <v>901</v>
      </c>
      <c r="F5208" t="s">
        <v>782</v>
      </c>
      <c r="H5208" t="s">
        <v>743</v>
      </c>
      <c r="I5208">
        <v>0</v>
      </c>
      <c r="J5208">
        <v>38</v>
      </c>
      <c r="M5208" t="s">
        <v>744</v>
      </c>
      <c r="N5208" t="s">
        <v>745</v>
      </c>
      <c r="O5208">
        <v>0</v>
      </c>
      <c r="P5208" t="s">
        <v>783</v>
      </c>
      <c r="Q5208" t="s">
        <v>86</v>
      </c>
      <c r="R5208" t="s">
        <v>86</v>
      </c>
      <c r="S5208" s="71">
        <v>45432</v>
      </c>
      <c r="T5208" s="94">
        <v>0.375</v>
      </c>
      <c r="U5208" s="71">
        <v>45432</v>
      </c>
      <c r="V5208" s="94">
        <v>0.4375</v>
      </c>
      <c r="W5208">
        <v>90</v>
      </c>
      <c r="X5208">
        <v>1.5</v>
      </c>
      <c r="Y5208" t="s">
        <v>35</v>
      </c>
      <c r="AB5208" t="s">
        <v>908</v>
      </c>
      <c r="AC5208" t="s">
        <v>909</v>
      </c>
      <c r="AD5208">
        <v>98674</v>
      </c>
    </row>
    <row r="5209" spans="1:30" x14ac:dyDescent="0.25">
      <c r="A5209" t="s">
        <v>899</v>
      </c>
      <c r="C5209" t="s">
        <v>900</v>
      </c>
      <c r="D5209" t="s">
        <v>181</v>
      </c>
      <c r="E5209" t="s">
        <v>901</v>
      </c>
      <c r="F5209" t="s">
        <v>782</v>
      </c>
      <c r="H5209" t="s">
        <v>743</v>
      </c>
      <c r="I5209">
        <v>0</v>
      </c>
      <c r="J5209">
        <v>38</v>
      </c>
      <c r="M5209" t="s">
        <v>744</v>
      </c>
      <c r="N5209" t="s">
        <v>745</v>
      </c>
      <c r="O5209">
        <v>0</v>
      </c>
      <c r="P5209" t="s">
        <v>816</v>
      </c>
      <c r="Q5209" t="s">
        <v>86</v>
      </c>
      <c r="R5209" t="s">
        <v>86</v>
      </c>
      <c r="S5209" s="71">
        <v>45432</v>
      </c>
      <c r="T5209" s="94">
        <v>0.45833333333333331</v>
      </c>
      <c r="U5209" s="71">
        <v>45432</v>
      </c>
      <c r="V5209" s="94">
        <v>0.54166666666666663</v>
      </c>
      <c r="W5209">
        <v>120</v>
      </c>
      <c r="X5209">
        <v>2</v>
      </c>
      <c r="Y5209" t="s">
        <v>35</v>
      </c>
      <c r="AB5209" t="s">
        <v>910</v>
      </c>
      <c r="AC5209" t="s">
        <v>911</v>
      </c>
      <c r="AD5209">
        <v>100921</v>
      </c>
    </row>
    <row r="5210" spans="1:30" x14ac:dyDescent="0.25">
      <c r="A5210" t="s">
        <v>899</v>
      </c>
      <c r="C5210" t="s">
        <v>900</v>
      </c>
      <c r="D5210" t="s">
        <v>181</v>
      </c>
      <c r="E5210" t="s">
        <v>901</v>
      </c>
      <c r="F5210" t="s">
        <v>782</v>
      </c>
      <c r="H5210" t="s">
        <v>743</v>
      </c>
      <c r="I5210">
        <v>0</v>
      </c>
      <c r="J5210">
        <v>38</v>
      </c>
      <c r="M5210" t="s">
        <v>789</v>
      </c>
      <c r="N5210" t="s">
        <v>777</v>
      </c>
      <c r="P5210" t="s">
        <v>790</v>
      </c>
      <c r="S5210" s="71">
        <v>45432</v>
      </c>
      <c r="T5210" s="94">
        <v>0.45833333333333331</v>
      </c>
      <c r="U5210" s="71">
        <v>45432</v>
      </c>
      <c r="V5210" s="94">
        <v>0.54166666666666663</v>
      </c>
      <c r="W5210">
        <v>6.9</v>
      </c>
      <c r="X5210">
        <v>0.115</v>
      </c>
      <c r="Y5210" t="s">
        <v>35</v>
      </c>
      <c r="AD5210">
        <v>100921</v>
      </c>
    </row>
    <row r="5211" spans="1:30" x14ac:dyDescent="0.25">
      <c r="A5211" t="s">
        <v>899</v>
      </c>
      <c r="C5211" t="s">
        <v>900</v>
      </c>
      <c r="D5211" t="s">
        <v>181</v>
      </c>
      <c r="E5211" t="s">
        <v>901</v>
      </c>
      <c r="F5211" t="s">
        <v>782</v>
      </c>
      <c r="H5211" t="s">
        <v>743</v>
      </c>
      <c r="I5211">
        <v>0</v>
      </c>
      <c r="J5211">
        <v>38</v>
      </c>
      <c r="M5211" t="s">
        <v>744</v>
      </c>
      <c r="N5211" t="s">
        <v>745</v>
      </c>
      <c r="O5211">
        <v>0</v>
      </c>
      <c r="P5211" t="s">
        <v>783</v>
      </c>
      <c r="Q5211" t="s">
        <v>86</v>
      </c>
      <c r="R5211" t="s">
        <v>86</v>
      </c>
      <c r="S5211" s="71">
        <v>45432</v>
      </c>
      <c r="T5211" s="94">
        <v>0.5625</v>
      </c>
      <c r="U5211" s="71">
        <v>45432</v>
      </c>
      <c r="V5211" s="94">
        <v>0.64583333333333337</v>
      </c>
      <c r="W5211">
        <v>120</v>
      </c>
      <c r="X5211">
        <v>2</v>
      </c>
      <c r="Y5211" t="s">
        <v>35</v>
      </c>
      <c r="AB5211" t="s">
        <v>1292</v>
      </c>
      <c r="AC5211" t="s">
        <v>1293</v>
      </c>
      <c r="AD5211">
        <v>105922</v>
      </c>
    </row>
    <row r="5212" spans="1:30" x14ac:dyDescent="0.25">
      <c r="A5212" t="s">
        <v>899</v>
      </c>
      <c r="C5212" t="s">
        <v>900</v>
      </c>
      <c r="D5212" t="s">
        <v>181</v>
      </c>
      <c r="E5212" t="s">
        <v>901</v>
      </c>
      <c r="F5212" t="s">
        <v>782</v>
      </c>
      <c r="H5212" t="s">
        <v>743</v>
      </c>
      <c r="I5212">
        <v>0</v>
      </c>
      <c r="J5212">
        <v>38</v>
      </c>
      <c r="M5212" t="s">
        <v>776</v>
      </c>
      <c r="N5212" t="s">
        <v>777</v>
      </c>
      <c r="P5212" t="s">
        <v>788</v>
      </c>
      <c r="Q5212" t="s">
        <v>86</v>
      </c>
      <c r="R5212" t="s">
        <v>86</v>
      </c>
      <c r="S5212" s="71">
        <v>45432</v>
      </c>
      <c r="T5212" s="94">
        <v>0.5625</v>
      </c>
      <c r="U5212" s="71">
        <v>45432</v>
      </c>
      <c r="V5212" s="94">
        <v>0.64583333333333337</v>
      </c>
      <c r="W5212">
        <v>2</v>
      </c>
      <c r="X5212">
        <v>3.3333333E-2</v>
      </c>
      <c r="Y5212" t="s">
        <v>35</v>
      </c>
      <c r="AB5212" t="s">
        <v>1292</v>
      </c>
      <c r="AC5212" t="s">
        <v>1293</v>
      </c>
      <c r="AD5212">
        <v>105922</v>
      </c>
    </row>
    <row r="5213" spans="1:30" x14ac:dyDescent="0.25">
      <c r="A5213" t="s">
        <v>899</v>
      </c>
      <c r="C5213" t="s">
        <v>900</v>
      </c>
      <c r="D5213" t="s">
        <v>181</v>
      </c>
      <c r="E5213" t="s">
        <v>901</v>
      </c>
      <c r="F5213" t="s">
        <v>782</v>
      </c>
      <c r="H5213" t="s">
        <v>743</v>
      </c>
      <c r="I5213">
        <v>0</v>
      </c>
      <c r="J5213">
        <v>38</v>
      </c>
      <c r="M5213" t="s">
        <v>789</v>
      </c>
      <c r="N5213" t="s">
        <v>777</v>
      </c>
      <c r="P5213" t="s">
        <v>790</v>
      </c>
      <c r="S5213" s="71">
        <v>45432</v>
      </c>
      <c r="T5213" s="94">
        <v>0.5625</v>
      </c>
      <c r="U5213" s="71">
        <v>45432</v>
      </c>
      <c r="V5213" s="94">
        <v>0.64583333333333337</v>
      </c>
      <c r="W5213">
        <v>6.67</v>
      </c>
      <c r="X5213">
        <v>0.111166667</v>
      </c>
      <c r="Y5213" t="s">
        <v>35</v>
      </c>
      <c r="AD5213">
        <v>105922</v>
      </c>
    </row>
    <row r="5214" spans="1:30" x14ac:dyDescent="0.25">
      <c r="A5214" t="s">
        <v>899</v>
      </c>
      <c r="C5214" t="s">
        <v>900</v>
      </c>
      <c r="D5214" t="s">
        <v>181</v>
      </c>
      <c r="E5214" t="s">
        <v>901</v>
      </c>
      <c r="F5214" t="s">
        <v>782</v>
      </c>
      <c r="H5214" t="s">
        <v>743</v>
      </c>
      <c r="I5214">
        <v>0</v>
      </c>
      <c r="J5214">
        <v>38</v>
      </c>
      <c r="M5214" t="s">
        <v>744</v>
      </c>
      <c r="N5214" t="s">
        <v>796</v>
      </c>
      <c r="O5214">
        <v>0</v>
      </c>
      <c r="P5214" t="s">
        <v>797</v>
      </c>
      <c r="Q5214" t="s">
        <v>747</v>
      </c>
      <c r="R5214" t="s">
        <v>747</v>
      </c>
      <c r="S5214" s="71">
        <v>45433</v>
      </c>
      <c r="T5214" s="94">
        <v>0.36458333333333331</v>
      </c>
      <c r="U5214" s="71">
        <v>45433</v>
      </c>
      <c r="V5214" s="94">
        <v>0.39583333333333331</v>
      </c>
      <c r="W5214">
        <v>45</v>
      </c>
      <c r="X5214">
        <v>0.75</v>
      </c>
      <c r="AB5214" t="s">
        <v>798</v>
      </c>
      <c r="AC5214" t="s">
        <v>799</v>
      </c>
      <c r="AD5214">
        <v>131191</v>
      </c>
    </row>
    <row r="5215" spans="1:30" x14ac:dyDescent="0.25">
      <c r="A5215" t="s">
        <v>899</v>
      </c>
      <c r="C5215" t="s">
        <v>900</v>
      </c>
      <c r="D5215" t="s">
        <v>181</v>
      </c>
      <c r="E5215" t="s">
        <v>901</v>
      </c>
      <c r="F5215" t="s">
        <v>782</v>
      </c>
      <c r="H5215" t="s">
        <v>743</v>
      </c>
      <c r="I5215">
        <v>0</v>
      </c>
      <c r="J5215">
        <v>38</v>
      </c>
      <c r="M5215" t="s">
        <v>744</v>
      </c>
      <c r="N5215" t="s">
        <v>745</v>
      </c>
      <c r="O5215">
        <v>0</v>
      </c>
      <c r="P5215" t="s">
        <v>783</v>
      </c>
      <c r="Q5215" t="s">
        <v>86</v>
      </c>
      <c r="R5215" t="s">
        <v>86</v>
      </c>
      <c r="S5215" s="71">
        <v>45433</v>
      </c>
      <c r="T5215" s="94">
        <v>0.39583333333333331</v>
      </c>
      <c r="U5215" s="71">
        <v>45433</v>
      </c>
      <c r="V5215" s="94">
        <v>0.47916666666666669</v>
      </c>
      <c r="W5215">
        <v>120</v>
      </c>
      <c r="X5215">
        <v>2</v>
      </c>
      <c r="Y5215" t="s">
        <v>35</v>
      </c>
      <c r="AB5215" t="s">
        <v>912</v>
      </c>
      <c r="AC5215" t="s">
        <v>913</v>
      </c>
      <c r="AD5215">
        <v>99499</v>
      </c>
    </row>
    <row r="5216" spans="1:30" x14ac:dyDescent="0.25">
      <c r="A5216" t="s">
        <v>899</v>
      </c>
      <c r="C5216" t="s">
        <v>900</v>
      </c>
      <c r="D5216" t="s">
        <v>181</v>
      </c>
      <c r="E5216" t="s">
        <v>901</v>
      </c>
      <c r="F5216" t="s">
        <v>782</v>
      </c>
      <c r="H5216" t="s">
        <v>743</v>
      </c>
      <c r="I5216">
        <v>0</v>
      </c>
      <c r="J5216">
        <v>38</v>
      </c>
      <c r="M5216" t="s">
        <v>776</v>
      </c>
      <c r="N5216" t="s">
        <v>777</v>
      </c>
      <c r="P5216" t="s">
        <v>788</v>
      </c>
      <c r="Q5216" t="s">
        <v>86</v>
      </c>
      <c r="R5216" t="s">
        <v>86</v>
      </c>
      <c r="S5216" s="71">
        <v>45433</v>
      </c>
      <c r="T5216" s="94">
        <v>0.39583333333333331</v>
      </c>
      <c r="U5216" s="71">
        <v>45433</v>
      </c>
      <c r="V5216" s="94">
        <v>0.47916666666666669</v>
      </c>
      <c r="W5216">
        <v>5</v>
      </c>
      <c r="X5216">
        <v>8.3333332999999996E-2</v>
      </c>
      <c r="Y5216" t="s">
        <v>35</v>
      </c>
      <c r="AB5216" t="s">
        <v>912</v>
      </c>
      <c r="AC5216" t="s">
        <v>913</v>
      </c>
      <c r="AD5216">
        <v>99499</v>
      </c>
    </row>
    <row r="5217" spans="1:30" x14ac:dyDescent="0.25">
      <c r="A5217" t="s">
        <v>899</v>
      </c>
      <c r="C5217" t="s">
        <v>900</v>
      </c>
      <c r="D5217" t="s">
        <v>181</v>
      </c>
      <c r="E5217" t="s">
        <v>901</v>
      </c>
      <c r="F5217" t="s">
        <v>782</v>
      </c>
      <c r="H5217" t="s">
        <v>743</v>
      </c>
      <c r="I5217">
        <v>0</v>
      </c>
      <c r="J5217">
        <v>38</v>
      </c>
      <c r="M5217" t="s">
        <v>744</v>
      </c>
      <c r="N5217" t="s">
        <v>745</v>
      </c>
      <c r="O5217">
        <v>0</v>
      </c>
      <c r="P5217" t="s">
        <v>783</v>
      </c>
      <c r="Q5217" t="s">
        <v>86</v>
      </c>
      <c r="R5217" t="s">
        <v>86</v>
      </c>
      <c r="S5217" s="71">
        <v>45433</v>
      </c>
      <c r="T5217" s="94">
        <v>0.48958333333333331</v>
      </c>
      <c r="U5217" s="71">
        <v>45433</v>
      </c>
      <c r="V5217" s="94">
        <v>0.61458333333333337</v>
      </c>
      <c r="W5217">
        <v>180</v>
      </c>
      <c r="X5217">
        <v>3</v>
      </c>
      <c r="Y5217" t="s">
        <v>35</v>
      </c>
      <c r="AB5217" t="s">
        <v>904</v>
      </c>
      <c r="AC5217" t="s">
        <v>905</v>
      </c>
      <c r="AD5217">
        <v>99041</v>
      </c>
    </row>
    <row r="5218" spans="1:30" x14ac:dyDescent="0.25">
      <c r="A5218" t="s">
        <v>899</v>
      </c>
      <c r="C5218" t="s">
        <v>900</v>
      </c>
      <c r="D5218" t="s">
        <v>181</v>
      </c>
      <c r="E5218" t="s">
        <v>901</v>
      </c>
      <c r="F5218" t="s">
        <v>782</v>
      </c>
      <c r="H5218" t="s">
        <v>743</v>
      </c>
      <c r="I5218">
        <v>0</v>
      </c>
      <c r="J5218">
        <v>38</v>
      </c>
      <c r="M5218" t="s">
        <v>776</v>
      </c>
      <c r="N5218" t="s">
        <v>777</v>
      </c>
      <c r="P5218" t="s">
        <v>788</v>
      </c>
      <c r="Q5218" t="s">
        <v>86</v>
      </c>
      <c r="R5218" t="s">
        <v>86</v>
      </c>
      <c r="S5218" s="71">
        <v>45433</v>
      </c>
      <c r="T5218" s="94">
        <v>0.48958333333333331</v>
      </c>
      <c r="U5218" s="71">
        <v>45433</v>
      </c>
      <c r="V5218" s="94">
        <v>0.61458333333333337</v>
      </c>
      <c r="W5218">
        <v>7</v>
      </c>
      <c r="X5218">
        <v>0.116666667</v>
      </c>
      <c r="Y5218" t="s">
        <v>35</v>
      </c>
      <c r="AB5218" t="s">
        <v>904</v>
      </c>
      <c r="AC5218" t="s">
        <v>905</v>
      </c>
      <c r="AD5218">
        <v>99041</v>
      </c>
    </row>
    <row r="5219" spans="1:30" x14ac:dyDescent="0.25">
      <c r="A5219" t="s">
        <v>899</v>
      </c>
      <c r="C5219" t="s">
        <v>900</v>
      </c>
      <c r="D5219" t="s">
        <v>181</v>
      </c>
      <c r="E5219" t="s">
        <v>901</v>
      </c>
      <c r="F5219" t="s">
        <v>782</v>
      </c>
      <c r="H5219" t="s">
        <v>743</v>
      </c>
      <c r="I5219">
        <v>0</v>
      </c>
      <c r="J5219">
        <v>38</v>
      </c>
      <c r="M5219" t="s">
        <v>789</v>
      </c>
      <c r="N5219" t="s">
        <v>777</v>
      </c>
      <c r="P5219" t="s">
        <v>790</v>
      </c>
      <c r="S5219" s="71">
        <v>45433</v>
      </c>
      <c r="T5219" s="94">
        <v>0.48958333333333331</v>
      </c>
      <c r="U5219" s="71">
        <v>45433</v>
      </c>
      <c r="V5219" s="94">
        <v>0.61458333333333337</v>
      </c>
      <c r="W5219">
        <v>3.01</v>
      </c>
      <c r="X5219">
        <v>5.0166666999999998E-2</v>
      </c>
      <c r="Y5219" t="s">
        <v>35</v>
      </c>
      <c r="AD5219">
        <v>99041</v>
      </c>
    </row>
    <row r="5220" spans="1:30" x14ac:dyDescent="0.25">
      <c r="A5220" t="s">
        <v>899</v>
      </c>
      <c r="C5220" t="s">
        <v>900</v>
      </c>
      <c r="D5220" t="s">
        <v>181</v>
      </c>
      <c r="E5220" t="s">
        <v>901</v>
      </c>
      <c r="F5220" t="s">
        <v>782</v>
      </c>
      <c r="H5220" t="s">
        <v>743</v>
      </c>
      <c r="I5220">
        <v>0</v>
      </c>
      <c r="J5220">
        <v>38</v>
      </c>
      <c r="M5220" t="s">
        <v>744</v>
      </c>
      <c r="N5220" t="s">
        <v>745</v>
      </c>
      <c r="O5220">
        <v>0</v>
      </c>
      <c r="P5220" t="s">
        <v>783</v>
      </c>
      <c r="Q5220" t="s">
        <v>86</v>
      </c>
      <c r="R5220" t="s">
        <v>86</v>
      </c>
      <c r="S5220" s="71">
        <v>45433</v>
      </c>
      <c r="T5220" s="94">
        <v>0.63541666666666663</v>
      </c>
      <c r="U5220" s="71">
        <v>45433</v>
      </c>
      <c r="V5220" s="94">
        <v>0.71875</v>
      </c>
      <c r="W5220">
        <v>120</v>
      </c>
      <c r="X5220">
        <v>2</v>
      </c>
      <c r="Y5220" t="s">
        <v>35</v>
      </c>
      <c r="AB5220" t="s">
        <v>822</v>
      </c>
      <c r="AC5220" t="s">
        <v>823</v>
      </c>
      <c r="AD5220">
        <v>98676</v>
      </c>
    </row>
    <row r="5221" spans="1:30" x14ac:dyDescent="0.25">
      <c r="A5221" t="s">
        <v>899</v>
      </c>
      <c r="C5221" t="s">
        <v>900</v>
      </c>
      <c r="D5221" t="s">
        <v>181</v>
      </c>
      <c r="E5221" t="s">
        <v>901</v>
      </c>
      <c r="F5221" t="s">
        <v>782</v>
      </c>
      <c r="H5221" t="s">
        <v>743</v>
      </c>
      <c r="I5221">
        <v>0</v>
      </c>
      <c r="J5221">
        <v>38</v>
      </c>
      <c r="M5221" t="s">
        <v>776</v>
      </c>
      <c r="N5221" t="s">
        <v>777</v>
      </c>
      <c r="P5221" t="s">
        <v>788</v>
      </c>
      <c r="Q5221" t="s">
        <v>86</v>
      </c>
      <c r="R5221" t="s">
        <v>86</v>
      </c>
      <c r="S5221" s="71">
        <v>45433</v>
      </c>
      <c r="T5221" s="94">
        <v>0.63541666666666663</v>
      </c>
      <c r="U5221" s="71">
        <v>45433</v>
      </c>
      <c r="V5221" s="94">
        <v>0.71875</v>
      </c>
      <c r="W5221">
        <v>4</v>
      </c>
      <c r="X5221">
        <v>6.6666666999999999E-2</v>
      </c>
      <c r="Y5221" t="s">
        <v>35</v>
      </c>
      <c r="AB5221" t="s">
        <v>822</v>
      </c>
      <c r="AC5221" t="s">
        <v>823</v>
      </c>
      <c r="AD5221">
        <v>98676</v>
      </c>
    </row>
    <row r="5222" spans="1:30" x14ac:dyDescent="0.25">
      <c r="A5222" t="s">
        <v>899</v>
      </c>
      <c r="C5222" t="s">
        <v>900</v>
      </c>
      <c r="D5222" t="s">
        <v>181</v>
      </c>
      <c r="E5222" t="s">
        <v>901</v>
      </c>
      <c r="F5222" t="s">
        <v>782</v>
      </c>
      <c r="H5222" t="s">
        <v>743</v>
      </c>
      <c r="I5222">
        <v>0</v>
      </c>
      <c r="J5222">
        <v>38</v>
      </c>
      <c r="M5222" t="s">
        <v>789</v>
      </c>
      <c r="N5222" t="s">
        <v>777</v>
      </c>
      <c r="P5222" t="s">
        <v>790</v>
      </c>
      <c r="S5222" s="71">
        <v>45433</v>
      </c>
      <c r="T5222" s="94">
        <v>0.63541666666666663</v>
      </c>
      <c r="U5222" s="71">
        <v>45433</v>
      </c>
      <c r="V5222" s="94">
        <v>0.71875</v>
      </c>
      <c r="W5222">
        <v>4.87</v>
      </c>
      <c r="X5222">
        <v>8.1166666999999998E-2</v>
      </c>
      <c r="Y5222" t="s">
        <v>35</v>
      </c>
      <c r="AD5222">
        <v>98676</v>
      </c>
    </row>
    <row r="5223" spans="1:30" x14ac:dyDescent="0.25">
      <c r="A5223" t="s">
        <v>899</v>
      </c>
      <c r="C5223" t="s">
        <v>900</v>
      </c>
      <c r="D5223" t="s">
        <v>181</v>
      </c>
      <c r="E5223" t="s">
        <v>901</v>
      </c>
      <c r="F5223" t="s">
        <v>782</v>
      </c>
      <c r="H5223" t="s">
        <v>743</v>
      </c>
      <c r="I5223">
        <v>0</v>
      </c>
      <c r="J5223">
        <v>38</v>
      </c>
      <c r="M5223" t="s">
        <v>744</v>
      </c>
      <c r="N5223" t="s">
        <v>796</v>
      </c>
      <c r="O5223">
        <v>0</v>
      </c>
      <c r="P5223" t="s">
        <v>797</v>
      </c>
      <c r="Q5223" t="s">
        <v>747</v>
      </c>
      <c r="R5223" t="s">
        <v>747</v>
      </c>
      <c r="S5223" s="71">
        <v>45434</v>
      </c>
      <c r="T5223" s="94">
        <v>0.33333333333333331</v>
      </c>
      <c r="U5223" s="71">
        <v>45434</v>
      </c>
      <c r="V5223" s="94">
        <v>0.375</v>
      </c>
      <c r="W5223">
        <v>60</v>
      </c>
      <c r="X5223">
        <v>1</v>
      </c>
      <c r="AB5223" t="s">
        <v>798</v>
      </c>
      <c r="AC5223" t="s">
        <v>799</v>
      </c>
      <c r="AD5223">
        <v>131399</v>
      </c>
    </row>
    <row r="5224" spans="1:30" x14ac:dyDescent="0.25">
      <c r="A5224" t="s">
        <v>899</v>
      </c>
      <c r="C5224" t="s">
        <v>900</v>
      </c>
      <c r="D5224" t="s">
        <v>181</v>
      </c>
      <c r="E5224" t="s">
        <v>901</v>
      </c>
      <c r="F5224" t="s">
        <v>782</v>
      </c>
      <c r="H5224" t="s">
        <v>743</v>
      </c>
      <c r="I5224">
        <v>0</v>
      </c>
      <c r="J5224">
        <v>38</v>
      </c>
      <c r="M5224" t="s">
        <v>744</v>
      </c>
      <c r="N5224" t="s">
        <v>745</v>
      </c>
      <c r="O5224">
        <v>0</v>
      </c>
      <c r="P5224" t="s">
        <v>783</v>
      </c>
      <c r="Q5224" t="s">
        <v>86</v>
      </c>
      <c r="R5224" t="s">
        <v>86</v>
      </c>
      <c r="S5224" s="71">
        <v>45434</v>
      </c>
      <c r="T5224" s="94">
        <v>0.375</v>
      </c>
      <c r="U5224" s="71">
        <v>45434</v>
      </c>
      <c r="V5224" s="94">
        <v>0.45833333333333331</v>
      </c>
      <c r="W5224">
        <v>120</v>
      </c>
      <c r="X5224">
        <v>2</v>
      </c>
      <c r="Y5224" t="s">
        <v>35</v>
      </c>
      <c r="AB5224" t="s">
        <v>914</v>
      </c>
      <c r="AC5224" t="s">
        <v>915</v>
      </c>
      <c r="AD5224">
        <v>98993</v>
      </c>
    </row>
    <row r="5225" spans="1:30" x14ac:dyDescent="0.25">
      <c r="A5225" t="s">
        <v>899</v>
      </c>
      <c r="C5225" t="s">
        <v>900</v>
      </c>
      <c r="D5225" t="s">
        <v>181</v>
      </c>
      <c r="E5225" t="s">
        <v>901</v>
      </c>
      <c r="F5225" t="s">
        <v>782</v>
      </c>
      <c r="H5225" t="s">
        <v>743</v>
      </c>
      <c r="I5225">
        <v>0</v>
      </c>
      <c r="J5225">
        <v>38</v>
      </c>
      <c r="M5225" t="s">
        <v>776</v>
      </c>
      <c r="N5225" t="s">
        <v>777</v>
      </c>
      <c r="P5225" t="s">
        <v>788</v>
      </c>
      <c r="Q5225" t="s">
        <v>86</v>
      </c>
      <c r="R5225" t="s">
        <v>86</v>
      </c>
      <c r="S5225" s="71">
        <v>45434</v>
      </c>
      <c r="T5225" s="94">
        <v>0.375</v>
      </c>
      <c r="U5225" s="71">
        <v>45434</v>
      </c>
      <c r="V5225" s="94">
        <v>0.45833333333333331</v>
      </c>
      <c r="W5225">
        <v>5</v>
      </c>
      <c r="X5225">
        <v>8.3333332999999996E-2</v>
      </c>
      <c r="Y5225" t="s">
        <v>35</v>
      </c>
      <c r="AB5225" t="s">
        <v>914</v>
      </c>
      <c r="AC5225" t="s">
        <v>915</v>
      </c>
      <c r="AD5225">
        <v>98993</v>
      </c>
    </row>
    <row r="5226" spans="1:30" x14ac:dyDescent="0.25">
      <c r="A5226" t="s">
        <v>899</v>
      </c>
      <c r="C5226" t="s">
        <v>900</v>
      </c>
      <c r="D5226" t="s">
        <v>181</v>
      </c>
      <c r="E5226" t="s">
        <v>901</v>
      </c>
      <c r="F5226" t="s">
        <v>782</v>
      </c>
      <c r="H5226" t="s">
        <v>743</v>
      </c>
      <c r="I5226">
        <v>0</v>
      </c>
      <c r="J5226">
        <v>38</v>
      </c>
      <c r="M5226" t="s">
        <v>744</v>
      </c>
      <c r="N5226" t="s">
        <v>745</v>
      </c>
      <c r="O5226">
        <v>0</v>
      </c>
      <c r="P5226" t="s">
        <v>783</v>
      </c>
      <c r="Q5226" t="s">
        <v>86</v>
      </c>
      <c r="R5226" t="s">
        <v>86</v>
      </c>
      <c r="S5226" s="71">
        <v>45434</v>
      </c>
      <c r="T5226" s="94">
        <v>0.47916666666666669</v>
      </c>
      <c r="U5226" s="71">
        <v>45434</v>
      </c>
      <c r="V5226" s="94">
        <v>0.5625</v>
      </c>
      <c r="W5226">
        <v>120</v>
      </c>
      <c r="X5226">
        <v>2</v>
      </c>
      <c r="Y5226" t="s">
        <v>35</v>
      </c>
      <c r="AB5226" t="s">
        <v>904</v>
      </c>
      <c r="AC5226" t="s">
        <v>905</v>
      </c>
      <c r="AD5226">
        <v>99044</v>
      </c>
    </row>
    <row r="5227" spans="1:30" x14ac:dyDescent="0.25">
      <c r="A5227" t="s">
        <v>899</v>
      </c>
      <c r="C5227" t="s">
        <v>900</v>
      </c>
      <c r="D5227" t="s">
        <v>181</v>
      </c>
      <c r="E5227" t="s">
        <v>901</v>
      </c>
      <c r="F5227" t="s">
        <v>782</v>
      </c>
      <c r="H5227" t="s">
        <v>743</v>
      </c>
      <c r="I5227">
        <v>0</v>
      </c>
      <c r="J5227">
        <v>38</v>
      </c>
      <c r="M5227" t="s">
        <v>776</v>
      </c>
      <c r="N5227" t="s">
        <v>777</v>
      </c>
      <c r="P5227" t="s">
        <v>788</v>
      </c>
      <c r="Q5227" t="s">
        <v>86</v>
      </c>
      <c r="R5227" t="s">
        <v>86</v>
      </c>
      <c r="S5227" s="71">
        <v>45434</v>
      </c>
      <c r="T5227" s="94">
        <v>0.47916666666666669</v>
      </c>
      <c r="U5227" s="71">
        <v>45434</v>
      </c>
      <c r="V5227" s="94">
        <v>0.5625</v>
      </c>
      <c r="W5227">
        <v>11</v>
      </c>
      <c r="X5227">
        <v>0.18333333299999999</v>
      </c>
      <c r="Y5227" t="s">
        <v>35</v>
      </c>
      <c r="AB5227" t="s">
        <v>904</v>
      </c>
      <c r="AC5227" t="s">
        <v>905</v>
      </c>
      <c r="AD5227">
        <v>99044</v>
      </c>
    </row>
    <row r="5228" spans="1:30" x14ac:dyDescent="0.25">
      <c r="A5228" t="s">
        <v>899</v>
      </c>
      <c r="C5228" t="s">
        <v>900</v>
      </c>
      <c r="D5228" t="s">
        <v>181</v>
      </c>
      <c r="E5228" t="s">
        <v>901</v>
      </c>
      <c r="F5228" t="s">
        <v>782</v>
      </c>
      <c r="H5228" t="s">
        <v>743</v>
      </c>
      <c r="I5228">
        <v>0</v>
      </c>
      <c r="J5228">
        <v>38</v>
      </c>
      <c r="M5228" t="s">
        <v>789</v>
      </c>
      <c r="N5228" t="s">
        <v>777</v>
      </c>
      <c r="P5228" t="s">
        <v>790</v>
      </c>
      <c r="S5228" s="71">
        <v>45434</v>
      </c>
      <c r="T5228" s="94">
        <v>0.47916666666666669</v>
      </c>
      <c r="U5228" s="71">
        <v>45434</v>
      </c>
      <c r="V5228" s="94">
        <v>0.5625</v>
      </c>
      <c r="W5228">
        <v>0.15</v>
      </c>
      <c r="X5228">
        <v>2.5000000000000001E-3</v>
      </c>
      <c r="Y5228" t="s">
        <v>35</v>
      </c>
      <c r="AD5228">
        <v>99044</v>
      </c>
    </row>
    <row r="5229" spans="1:30" x14ac:dyDescent="0.25">
      <c r="A5229" t="s">
        <v>899</v>
      </c>
      <c r="C5229" t="s">
        <v>900</v>
      </c>
      <c r="D5229" t="s">
        <v>181</v>
      </c>
      <c r="E5229" t="s">
        <v>901</v>
      </c>
      <c r="F5229" t="s">
        <v>782</v>
      </c>
      <c r="H5229" t="s">
        <v>743</v>
      </c>
      <c r="I5229">
        <v>0</v>
      </c>
      <c r="J5229">
        <v>38</v>
      </c>
      <c r="M5229" t="s">
        <v>744</v>
      </c>
      <c r="N5229" t="s">
        <v>745</v>
      </c>
      <c r="O5229">
        <v>0</v>
      </c>
      <c r="P5229" t="s">
        <v>783</v>
      </c>
      <c r="Q5229" t="s">
        <v>86</v>
      </c>
      <c r="R5229" t="s">
        <v>86</v>
      </c>
      <c r="S5229" s="71">
        <v>45434</v>
      </c>
      <c r="T5229" s="94">
        <v>0.58333333333333337</v>
      </c>
      <c r="U5229" s="71">
        <v>45434</v>
      </c>
      <c r="V5229" s="94">
        <v>0.625</v>
      </c>
      <c r="W5229">
        <v>60</v>
      </c>
      <c r="X5229">
        <v>1</v>
      </c>
      <c r="Y5229" t="s">
        <v>35</v>
      </c>
      <c r="AB5229" t="s">
        <v>906</v>
      </c>
      <c r="AC5229" t="s">
        <v>907</v>
      </c>
      <c r="AD5229">
        <v>98665</v>
      </c>
    </row>
    <row r="5230" spans="1:30" x14ac:dyDescent="0.25">
      <c r="A5230" t="s">
        <v>899</v>
      </c>
      <c r="C5230" t="s">
        <v>900</v>
      </c>
      <c r="D5230" t="s">
        <v>181</v>
      </c>
      <c r="E5230" t="s">
        <v>901</v>
      </c>
      <c r="F5230" t="s">
        <v>782</v>
      </c>
      <c r="H5230" t="s">
        <v>743</v>
      </c>
      <c r="I5230">
        <v>0</v>
      </c>
      <c r="J5230">
        <v>38</v>
      </c>
      <c r="M5230" t="s">
        <v>789</v>
      </c>
      <c r="N5230" t="s">
        <v>777</v>
      </c>
      <c r="P5230" t="s">
        <v>790</v>
      </c>
      <c r="S5230" s="71">
        <v>45434</v>
      </c>
      <c r="T5230" s="94">
        <v>0.58333333333333337</v>
      </c>
      <c r="U5230" s="71">
        <v>45434</v>
      </c>
      <c r="V5230" s="94">
        <v>0.625</v>
      </c>
      <c r="W5230">
        <v>1.56</v>
      </c>
      <c r="X5230">
        <v>2.5999999999999999E-2</v>
      </c>
      <c r="Y5230" t="s">
        <v>35</v>
      </c>
      <c r="AD5230">
        <v>98665</v>
      </c>
    </row>
    <row r="5231" spans="1:30" x14ac:dyDescent="0.25">
      <c r="A5231" t="s">
        <v>899</v>
      </c>
      <c r="C5231" t="s">
        <v>900</v>
      </c>
      <c r="D5231" t="s">
        <v>181</v>
      </c>
      <c r="E5231" t="s">
        <v>901</v>
      </c>
      <c r="F5231" t="s">
        <v>782</v>
      </c>
      <c r="H5231" t="s">
        <v>743</v>
      </c>
      <c r="I5231">
        <v>0</v>
      </c>
      <c r="J5231">
        <v>38</v>
      </c>
      <c r="M5231" t="s">
        <v>744</v>
      </c>
      <c r="N5231" t="s">
        <v>796</v>
      </c>
      <c r="O5231">
        <v>0</v>
      </c>
      <c r="P5231" t="s">
        <v>797</v>
      </c>
      <c r="Q5231" t="s">
        <v>747</v>
      </c>
      <c r="R5231" t="s">
        <v>747</v>
      </c>
      <c r="S5231" s="71">
        <v>45435</v>
      </c>
      <c r="T5231" s="94">
        <v>0.36458333333333331</v>
      </c>
      <c r="U5231" s="71">
        <v>45435</v>
      </c>
      <c r="V5231" s="94">
        <v>0.375</v>
      </c>
      <c r="W5231">
        <v>15</v>
      </c>
      <c r="X5231">
        <v>0.25</v>
      </c>
      <c r="AB5231" t="s">
        <v>798</v>
      </c>
      <c r="AC5231" t="s">
        <v>799</v>
      </c>
      <c r="AD5231">
        <v>131506</v>
      </c>
    </row>
    <row r="5232" spans="1:30" x14ac:dyDescent="0.25">
      <c r="A5232" t="s">
        <v>899</v>
      </c>
      <c r="C5232" t="s">
        <v>900</v>
      </c>
      <c r="D5232" t="s">
        <v>181</v>
      </c>
      <c r="E5232" t="s">
        <v>901</v>
      </c>
      <c r="F5232" t="s">
        <v>782</v>
      </c>
      <c r="H5232" t="s">
        <v>743</v>
      </c>
      <c r="I5232">
        <v>0</v>
      </c>
      <c r="J5232">
        <v>38</v>
      </c>
      <c r="M5232" t="s">
        <v>744</v>
      </c>
      <c r="N5232" t="s">
        <v>745</v>
      </c>
      <c r="O5232">
        <v>0</v>
      </c>
      <c r="P5232" t="s">
        <v>783</v>
      </c>
      <c r="Q5232" t="s">
        <v>86</v>
      </c>
      <c r="R5232" t="s">
        <v>86</v>
      </c>
      <c r="S5232" s="71">
        <v>45435</v>
      </c>
      <c r="T5232" s="94">
        <v>0.375</v>
      </c>
      <c r="U5232" s="71">
        <v>45435</v>
      </c>
      <c r="V5232" s="94">
        <v>0.47916666666666669</v>
      </c>
      <c r="W5232">
        <v>150</v>
      </c>
      <c r="X5232">
        <v>2.5</v>
      </c>
      <c r="Y5232" t="s">
        <v>35</v>
      </c>
      <c r="AB5232" t="s">
        <v>902</v>
      </c>
      <c r="AC5232" t="s">
        <v>903</v>
      </c>
      <c r="AD5232">
        <v>99344</v>
      </c>
    </row>
    <row r="5233" spans="1:30" x14ac:dyDescent="0.25">
      <c r="A5233" t="s">
        <v>899</v>
      </c>
      <c r="C5233" t="s">
        <v>900</v>
      </c>
      <c r="D5233" t="s">
        <v>181</v>
      </c>
      <c r="E5233" t="s">
        <v>901</v>
      </c>
      <c r="F5233" t="s">
        <v>782</v>
      </c>
      <c r="H5233" t="s">
        <v>743</v>
      </c>
      <c r="I5233">
        <v>0</v>
      </c>
      <c r="J5233">
        <v>38</v>
      </c>
      <c r="M5233" t="s">
        <v>776</v>
      </c>
      <c r="N5233" t="s">
        <v>777</v>
      </c>
      <c r="P5233" t="s">
        <v>788</v>
      </c>
      <c r="Q5233" t="s">
        <v>86</v>
      </c>
      <c r="R5233" t="s">
        <v>86</v>
      </c>
      <c r="S5233" s="71">
        <v>45435</v>
      </c>
      <c r="T5233" s="94">
        <v>0.375</v>
      </c>
      <c r="U5233" s="71">
        <v>45435</v>
      </c>
      <c r="V5233" s="94">
        <v>0.47916666666666669</v>
      </c>
      <c r="W5233">
        <v>10</v>
      </c>
      <c r="X5233">
        <v>0.16666666699999999</v>
      </c>
      <c r="Y5233" t="s">
        <v>35</v>
      </c>
      <c r="AB5233" t="s">
        <v>902</v>
      </c>
      <c r="AC5233" t="s">
        <v>903</v>
      </c>
      <c r="AD5233">
        <v>99344</v>
      </c>
    </row>
    <row r="5234" spans="1:30" x14ac:dyDescent="0.25">
      <c r="A5234" t="s">
        <v>899</v>
      </c>
      <c r="C5234" t="s">
        <v>900</v>
      </c>
      <c r="D5234" t="s">
        <v>181</v>
      </c>
      <c r="E5234" t="s">
        <v>901</v>
      </c>
      <c r="F5234" t="s">
        <v>782</v>
      </c>
      <c r="H5234" t="s">
        <v>743</v>
      </c>
      <c r="I5234">
        <v>0</v>
      </c>
      <c r="J5234">
        <v>38</v>
      </c>
      <c r="M5234" t="s">
        <v>744</v>
      </c>
      <c r="N5234" t="s">
        <v>745</v>
      </c>
      <c r="O5234">
        <v>0</v>
      </c>
      <c r="P5234" t="s">
        <v>783</v>
      </c>
      <c r="Q5234" t="s">
        <v>86</v>
      </c>
      <c r="R5234" t="s">
        <v>86</v>
      </c>
      <c r="S5234" s="71">
        <v>45435</v>
      </c>
      <c r="T5234" s="94">
        <v>0.48958333333333331</v>
      </c>
      <c r="U5234" s="71">
        <v>45435</v>
      </c>
      <c r="V5234" s="94">
        <v>0.53125</v>
      </c>
      <c r="W5234">
        <v>60</v>
      </c>
      <c r="X5234">
        <v>1</v>
      </c>
      <c r="Y5234" t="s">
        <v>35</v>
      </c>
      <c r="AB5234" t="s">
        <v>904</v>
      </c>
      <c r="AC5234" t="s">
        <v>905</v>
      </c>
      <c r="AD5234">
        <v>99040</v>
      </c>
    </row>
    <row r="5235" spans="1:30" x14ac:dyDescent="0.25">
      <c r="A5235" t="s">
        <v>899</v>
      </c>
      <c r="C5235" t="s">
        <v>900</v>
      </c>
      <c r="D5235" t="s">
        <v>181</v>
      </c>
      <c r="E5235" t="s">
        <v>901</v>
      </c>
      <c r="F5235" t="s">
        <v>782</v>
      </c>
      <c r="H5235" t="s">
        <v>743</v>
      </c>
      <c r="I5235">
        <v>0</v>
      </c>
      <c r="J5235">
        <v>38</v>
      </c>
      <c r="M5235" t="s">
        <v>789</v>
      </c>
      <c r="N5235" t="s">
        <v>777</v>
      </c>
      <c r="P5235" t="s">
        <v>790</v>
      </c>
      <c r="S5235" s="71">
        <v>45435</v>
      </c>
      <c r="T5235" s="94">
        <v>0.48958333333333331</v>
      </c>
      <c r="U5235" s="71">
        <v>45435</v>
      </c>
      <c r="V5235" s="94">
        <v>0.53125</v>
      </c>
      <c r="W5235">
        <v>3.09</v>
      </c>
      <c r="X5235">
        <v>5.1499999999999997E-2</v>
      </c>
      <c r="Y5235" t="s">
        <v>35</v>
      </c>
      <c r="AD5235">
        <v>99040</v>
      </c>
    </row>
    <row r="5236" spans="1:30" x14ac:dyDescent="0.25">
      <c r="A5236" t="s">
        <v>899</v>
      </c>
      <c r="C5236" t="s">
        <v>900</v>
      </c>
      <c r="D5236" t="s">
        <v>181</v>
      </c>
      <c r="E5236" t="s">
        <v>901</v>
      </c>
      <c r="F5236" t="s">
        <v>782</v>
      </c>
      <c r="H5236" t="s">
        <v>743</v>
      </c>
      <c r="I5236">
        <v>0</v>
      </c>
      <c r="J5236">
        <v>38</v>
      </c>
      <c r="M5236" t="s">
        <v>744</v>
      </c>
      <c r="N5236" t="s">
        <v>796</v>
      </c>
      <c r="O5236">
        <v>0</v>
      </c>
      <c r="P5236" t="s">
        <v>797</v>
      </c>
      <c r="Q5236" t="s">
        <v>747</v>
      </c>
      <c r="R5236" t="s">
        <v>747</v>
      </c>
      <c r="S5236" s="71">
        <v>45439</v>
      </c>
      <c r="T5236" s="94">
        <v>0.35416666666666669</v>
      </c>
      <c r="U5236" s="71">
        <v>45439</v>
      </c>
      <c r="V5236" s="94">
        <v>0.375</v>
      </c>
      <c r="W5236">
        <v>30</v>
      </c>
      <c r="X5236">
        <v>0.5</v>
      </c>
      <c r="AB5236" t="s">
        <v>798</v>
      </c>
      <c r="AC5236" t="s">
        <v>799</v>
      </c>
      <c r="AD5236">
        <v>132845</v>
      </c>
    </row>
    <row r="5237" spans="1:30" x14ac:dyDescent="0.25">
      <c r="A5237" t="s">
        <v>899</v>
      </c>
      <c r="C5237" t="s">
        <v>900</v>
      </c>
      <c r="D5237" t="s">
        <v>181</v>
      </c>
      <c r="E5237" t="s">
        <v>901</v>
      </c>
      <c r="F5237" t="s">
        <v>782</v>
      </c>
      <c r="H5237" t="s">
        <v>743</v>
      </c>
      <c r="I5237">
        <v>0</v>
      </c>
      <c r="J5237">
        <v>38</v>
      </c>
      <c r="M5237" t="s">
        <v>744</v>
      </c>
      <c r="N5237" t="s">
        <v>745</v>
      </c>
      <c r="O5237">
        <v>0</v>
      </c>
      <c r="P5237" t="s">
        <v>783</v>
      </c>
      <c r="Q5237" t="s">
        <v>86</v>
      </c>
      <c r="R5237" t="s">
        <v>86</v>
      </c>
      <c r="S5237" s="71">
        <v>45439</v>
      </c>
      <c r="T5237" s="94">
        <v>0.375</v>
      </c>
      <c r="U5237" s="71">
        <v>45439</v>
      </c>
      <c r="V5237" s="94">
        <v>0.4375</v>
      </c>
      <c r="W5237">
        <v>90</v>
      </c>
      <c r="X5237">
        <v>1.5</v>
      </c>
      <c r="Y5237" t="s">
        <v>35</v>
      </c>
      <c r="AB5237" t="s">
        <v>908</v>
      </c>
      <c r="AC5237" t="s">
        <v>909</v>
      </c>
      <c r="AD5237">
        <v>102099</v>
      </c>
    </row>
    <row r="5238" spans="1:30" x14ac:dyDescent="0.25">
      <c r="A5238" t="s">
        <v>899</v>
      </c>
      <c r="C5238" t="s">
        <v>900</v>
      </c>
      <c r="D5238" t="s">
        <v>181</v>
      </c>
      <c r="E5238" t="s">
        <v>901</v>
      </c>
      <c r="F5238" t="s">
        <v>782</v>
      </c>
      <c r="H5238" t="s">
        <v>743</v>
      </c>
      <c r="I5238">
        <v>0</v>
      </c>
      <c r="J5238">
        <v>38</v>
      </c>
      <c r="M5238" t="s">
        <v>744</v>
      </c>
      <c r="N5238" t="s">
        <v>745</v>
      </c>
      <c r="O5238">
        <v>0</v>
      </c>
      <c r="P5238" t="s">
        <v>791</v>
      </c>
      <c r="Q5238" t="s">
        <v>85</v>
      </c>
      <c r="R5238" t="s">
        <v>792</v>
      </c>
      <c r="S5238" s="71">
        <v>45439</v>
      </c>
      <c r="T5238" s="94">
        <v>0.45833333333333331</v>
      </c>
      <c r="U5238" s="71">
        <v>45439</v>
      </c>
      <c r="V5238" s="94">
        <v>0.54166666666666663</v>
      </c>
      <c r="W5238">
        <v>120</v>
      </c>
      <c r="X5238">
        <v>2</v>
      </c>
      <c r="Y5238" t="s">
        <v>34</v>
      </c>
      <c r="AB5238" t="s">
        <v>1264</v>
      </c>
      <c r="AC5238" t="s">
        <v>1265</v>
      </c>
      <c r="AD5238">
        <v>102710</v>
      </c>
    </row>
    <row r="5239" spans="1:30" x14ac:dyDescent="0.25">
      <c r="A5239" t="s">
        <v>899</v>
      </c>
      <c r="C5239" t="s">
        <v>900</v>
      </c>
      <c r="D5239" t="s">
        <v>181</v>
      </c>
      <c r="E5239" t="s">
        <v>901</v>
      </c>
      <c r="F5239" t="s">
        <v>782</v>
      </c>
      <c r="H5239" t="s">
        <v>743</v>
      </c>
      <c r="I5239">
        <v>0</v>
      </c>
      <c r="J5239">
        <v>38</v>
      </c>
      <c r="M5239" t="s">
        <v>789</v>
      </c>
      <c r="N5239" t="s">
        <v>777</v>
      </c>
      <c r="P5239" t="s">
        <v>790</v>
      </c>
      <c r="S5239" s="71">
        <v>45439</v>
      </c>
      <c r="T5239" s="94">
        <v>0.45833333333333331</v>
      </c>
      <c r="U5239" s="71">
        <v>45439</v>
      </c>
      <c r="V5239" s="94">
        <v>0.54166666666666663</v>
      </c>
      <c r="W5239">
        <v>1.27</v>
      </c>
      <c r="X5239">
        <v>2.1166667E-2</v>
      </c>
      <c r="Y5239" t="s">
        <v>34</v>
      </c>
      <c r="AD5239">
        <v>102710</v>
      </c>
    </row>
    <row r="5240" spans="1:30" x14ac:dyDescent="0.25">
      <c r="A5240" t="s">
        <v>899</v>
      </c>
      <c r="C5240" t="s">
        <v>900</v>
      </c>
      <c r="D5240" t="s">
        <v>181</v>
      </c>
      <c r="E5240" t="s">
        <v>901</v>
      </c>
      <c r="F5240" t="s">
        <v>782</v>
      </c>
      <c r="H5240" t="s">
        <v>743</v>
      </c>
      <c r="I5240">
        <v>0</v>
      </c>
      <c r="J5240">
        <v>38</v>
      </c>
      <c r="M5240" t="s">
        <v>744</v>
      </c>
      <c r="N5240" t="s">
        <v>745</v>
      </c>
      <c r="O5240">
        <v>0</v>
      </c>
      <c r="P5240" t="s">
        <v>791</v>
      </c>
      <c r="Q5240" t="s">
        <v>85</v>
      </c>
      <c r="R5240" t="s">
        <v>792</v>
      </c>
      <c r="S5240" s="71">
        <v>45439</v>
      </c>
      <c r="T5240" s="94">
        <v>0.45833333333333331</v>
      </c>
      <c r="U5240" s="71">
        <v>45439</v>
      </c>
      <c r="V5240" s="94">
        <v>0.54166666666666663</v>
      </c>
      <c r="W5240">
        <v>120</v>
      </c>
      <c r="X5240">
        <v>2</v>
      </c>
      <c r="Y5240" t="s">
        <v>34</v>
      </c>
      <c r="AA5240" t="s">
        <v>925</v>
      </c>
      <c r="AB5240" t="s">
        <v>916</v>
      </c>
      <c r="AC5240" t="s">
        <v>917</v>
      </c>
      <c r="AD5240">
        <v>102743</v>
      </c>
    </row>
    <row r="5241" spans="1:30" x14ac:dyDescent="0.25">
      <c r="A5241" t="s">
        <v>899</v>
      </c>
      <c r="C5241" t="s">
        <v>900</v>
      </c>
      <c r="D5241" t="s">
        <v>181</v>
      </c>
      <c r="E5241" t="s">
        <v>901</v>
      </c>
      <c r="F5241" t="s">
        <v>782</v>
      </c>
      <c r="H5241" t="s">
        <v>743</v>
      </c>
      <c r="I5241">
        <v>0</v>
      </c>
      <c r="J5241">
        <v>38</v>
      </c>
      <c r="M5241" t="s">
        <v>744</v>
      </c>
      <c r="N5241" t="s">
        <v>796</v>
      </c>
      <c r="O5241">
        <v>0</v>
      </c>
      <c r="P5241" t="s">
        <v>797</v>
      </c>
      <c r="Q5241" t="s">
        <v>747</v>
      </c>
      <c r="R5241" t="s">
        <v>747</v>
      </c>
      <c r="S5241" s="71">
        <v>45440</v>
      </c>
      <c r="T5241" s="94">
        <v>0.36458333333333331</v>
      </c>
      <c r="U5241" s="71">
        <v>45440</v>
      </c>
      <c r="V5241" s="94">
        <v>0.39583333333333331</v>
      </c>
      <c r="W5241">
        <v>45</v>
      </c>
      <c r="X5241">
        <v>0.75</v>
      </c>
      <c r="AB5241" t="s">
        <v>798</v>
      </c>
      <c r="AC5241" t="s">
        <v>799</v>
      </c>
      <c r="AD5241">
        <v>132996</v>
      </c>
    </row>
    <row r="5242" spans="1:30" x14ac:dyDescent="0.25">
      <c r="A5242" t="s">
        <v>899</v>
      </c>
      <c r="C5242" t="s">
        <v>900</v>
      </c>
      <c r="D5242" t="s">
        <v>181</v>
      </c>
      <c r="E5242" t="s">
        <v>901</v>
      </c>
      <c r="F5242" t="s">
        <v>782</v>
      </c>
      <c r="H5242" t="s">
        <v>743</v>
      </c>
      <c r="I5242">
        <v>0</v>
      </c>
      <c r="J5242">
        <v>38</v>
      </c>
      <c r="M5242" t="s">
        <v>744</v>
      </c>
      <c r="N5242" t="s">
        <v>745</v>
      </c>
      <c r="O5242">
        <v>0</v>
      </c>
      <c r="P5242" t="s">
        <v>783</v>
      </c>
      <c r="Q5242" t="s">
        <v>86</v>
      </c>
      <c r="R5242" t="s">
        <v>86</v>
      </c>
      <c r="S5242" s="71">
        <v>45440</v>
      </c>
      <c r="T5242" s="94">
        <v>0.39583333333333331</v>
      </c>
      <c r="U5242" s="71">
        <v>45440</v>
      </c>
      <c r="V5242" s="94">
        <v>0.47916666666666669</v>
      </c>
      <c r="W5242">
        <v>120</v>
      </c>
      <c r="X5242">
        <v>2</v>
      </c>
      <c r="Y5242" t="s">
        <v>35</v>
      </c>
      <c r="AB5242" t="s">
        <v>912</v>
      </c>
      <c r="AC5242" t="s">
        <v>913</v>
      </c>
      <c r="AD5242">
        <v>102917</v>
      </c>
    </row>
    <row r="5243" spans="1:30" x14ac:dyDescent="0.25">
      <c r="A5243" t="s">
        <v>899</v>
      </c>
      <c r="C5243" t="s">
        <v>900</v>
      </c>
      <c r="D5243" t="s">
        <v>181</v>
      </c>
      <c r="E5243" t="s">
        <v>901</v>
      </c>
      <c r="F5243" t="s">
        <v>782</v>
      </c>
      <c r="H5243" t="s">
        <v>743</v>
      </c>
      <c r="I5243">
        <v>0</v>
      </c>
      <c r="J5243">
        <v>38</v>
      </c>
      <c r="M5243" t="s">
        <v>776</v>
      </c>
      <c r="N5243" t="s">
        <v>777</v>
      </c>
      <c r="P5243" t="s">
        <v>788</v>
      </c>
      <c r="Q5243" t="s">
        <v>86</v>
      </c>
      <c r="R5243" t="s">
        <v>86</v>
      </c>
      <c r="S5243" s="71">
        <v>45440</v>
      </c>
      <c r="T5243" s="94">
        <v>0.39583333333333331</v>
      </c>
      <c r="U5243" s="71">
        <v>45440</v>
      </c>
      <c r="V5243" s="94">
        <v>0.47916666666666669</v>
      </c>
      <c r="W5243">
        <v>4</v>
      </c>
      <c r="X5243">
        <v>6.6666666999999999E-2</v>
      </c>
      <c r="Y5243" t="s">
        <v>35</v>
      </c>
      <c r="AB5243" t="s">
        <v>912</v>
      </c>
      <c r="AC5243" t="s">
        <v>913</v>
      </c>
      <c r="AD5243">
        <v>102917</v>
      </c>
    </row>
    <row r="5244" spans="1:30" x14ac:dyDescent="0.25">
      <c r="A5244" t="s">
        <v>899</v>
      </c>
      <c r="C5244" t="s">
        <v>900</v>
      </c>
      <c r="D5244" t="s">
        <v>181</v>
      </c>
      <c r="E5244" t="s">
        <v>901</v>
      </c>
      <c r="F5244" t="s">
        <v>782</v>
      </c>
      <c r="H5244" t="s">
        <v>743</v>
      </c>
      <c r="I5244">
        <v>0</v>
      </c>
      <c r="J5244">
        <v>38</v>
      </c>
      <c r="M5244" t="s">
        <v>744</v>
      </c>
      <c r="N5244" t="s">
        <v>745</v>
      </c>
      <c r="O5244">
        <v>0</v>
      </c>
      <c r="P5244" t="s">
        <v>783</v>
      </c>
      <c r="Q5244" t="s">
        <v>86</v>
      </c>
      <c r="R5244" t="s">
        <v>86</v>
      </c>
      <c r="S5244" s="71">
        <v>45440</v>
      </c>
      <c r="T5244" s="94">
        <v>0.48958333333333331</v>
      </c>
      <c r="U5244" s="71">
        <v>45440</v>
      </c>
      <c r="V5244" s="94">
        <v>0.61458333333333337</v>
      </c>
      <c r="W5244">
        <v>180</v>
      </c>
      <c r="X5244">
        <v>3</v>
      </c>
      <c r="Y5244" t="s">
        <v>35</v>
      </c>
      <c r="AB5244" t="s">
        <v>904</v>
      </c>
      <c r="AC5244" t="s">
        <v>905</v>
      </c>
      <c r="AD5244">
        <v>102450</v>
      </c>
    </row>
    <row r="5245" spans="1:30" x14ac:dyDescent="0.25">
      <c r="A5245" t="s">
        <v>899</v>
      </c>
      <c r="C5245" t="s">
        <v>900</v>
      </c>
      <c r="D5245" t="s">
        <v>181</v>
      </c>
      <c r="E5245" t="s">
        <v>901</v>
      </c>
      <c r="F5245" t="s">
        <v>782</v>
      </c>
      <c r="H5245" t="s">
        <v>743</v>
      </c>
      <c r="I5245">
        <v>0</v>
      </c>
      <c r="J5245">
        <v>38</v>
      </c>
      <c r="M5245" t="s">
        <v>776</v>
      </c>
      <c r="N5245" t="s">
        <v>777</v>
      </c>
      <c r="P5245" t="s">
        <v>788</v>
      </c>
      <c r="Q5245" t="s">
        <v>86</v>
      </c>
      <c r="R5245" t="s">
        <v>86</v>
      </c>
      <c r="S5245" s="71">
        <v>45440</v>
      </c>
      <c r="T5245" s="94">
        <v>0.48958333333333331</v>
      </c>
      <c r="U5245" s="71">
        <v>45440</v>
      </c>
      <c r="V5245" s="94">
        <v>0.61458333333333337</v>
      </c>
      <c r="W5245">
        <v>4</v>
      </c>
      <c r="X5245">
        <v>6.6666666999999999E-2</v>
      </c>
      <c r="Y5245" t="s">
        <v>35</v>
      </c>
      <c r="AB5245" t="s">
        <v>904</v>
      </c>
      <c r="AC5245" t="s">
        <v>905</v>
      </c>
      <c r="AD5245">
        <v>102450</v>
      </c>
    </row>
    <row r="5246" spans="1:30" x14ac:dyDescent="0.25">
      <c r="A5246" t="s">
        <v>899</v>
      </c>
      <c r="C5246" t="s">
        <v>900</v>
      </c>
      <c r="D5246" t="s">
        <v>181</v>
      </c>
      <c r="E5246" t="s">
        <v>901</v>
      </c>
      <c r="F5246" t="s">
        <v>782</v>
      </c>
      <c r="H5246" t="s">
        <v>743</v>
      </c>
      <c r="I5246">
        <v>0</v>
      </c>
      <c r="J5246">
        <v>38</v>
      </c>
      <c r="M5246" t="s">
        <v>789</v>
      </c>
      <c r="N5246" t="s">
        <v>777</v>
      </c>
      <c r="P5246" t="s">
        <v>790</v>
      </c>
      <c r="S5246" s="71">
        <v>45440</v>
      </c>
      <c r="T5246" s="94">
        <v>0.48958333333333331</v>
      </c>
      <c r="U5246" s="71">
        <v>45440</v>
      </c>
      <c r="V5246" s="94">
        <v>0.61458333333333337</v>
      </c>
      <c r="W5246">
        <v>3.01</v>
      </c>
      <c r="X5246">
        <v>5.0166666999999998E-2</v>
      </c>
      <c r="Y5246" t="s">
        <v>35</v>
      </c>
      <c r="AD5246">
        <v>102450</v>
      </c>
    </row>
    <row r="5247" spans="1:30" x14ac:dyDescent="0.25">
      <c r="A5247" t="s">
        <v>899</v>
      </c>
      <c r="C5247" t="s">
        <v>900</v>
      </c>
      <c r="D5247" t="s">
        <v>181</v>
      </c>
      <c r="E5247" t="s">
        <v>901</v>
      </c>
      <c r="F5247" t="s">
        <v>782</v>
      </c>
      <c r="H5247" t="s">
        <v>743</v>
      </c>
      <c r="I5247">
        <v>0</v>
      </c>
      <c r="J5247">
        <v>38</v>
      </c>
      <c r="M5247" t="s">
        <v>744</v>
      </c>
      <c r="N5247" t="s">
        <v>745</v>
      </c>
      <c r="O5247">
        <v>0</v>
      </c>
      <c r="P5247" t="s">
        <v>783</v>
      </c>
      <c r="Q5247" t="s">
        <v>86</v>
      </c>
      <c r="R5247" t="s">
        <v>86</v>
      </c>
      <c r="S5247" s="71">
        <v>45440</v>
      </c>
      <c r="T5247" s="94">
        <v>0.63541666666666663</v>
      </c>
      <c r="U5247" s="71">
        <v>45440</v>
      </c>
      <c r="V5247" s="94">
        <v>0.71875</v>
      </c>
      <c r="W5247">
        <v>120</v>
      </c>
      <c r="X5247">
        <v>2</v>
      </c>
      <c r="Y5247" t="s">
        <v>35</v>
      </c>
      <c r="AB5247" t="s">
        <v>822</v>
      </c>
      <c r="AC5247" t="s">
        <v>823</v>
      </c>
      <c r="AD5247">
        <v>102101</v>
      </c>
    </row>
    <row r="5248" spans="1:30" x14ac:dyDescent="0.25">
      <c r="A5248" t="s">
        <v>899</v>
      </c>
      <c r="C5248" t="s">
        <v>900</v>
      </c>
      <c r="D5248" t="s">
        <v>181</v>
      </c>
      <c r="E5248" t="s">
        <v>901</v>
      </c>
      <c r="F5248" t="s">
        <v>782</v>
      </c>
      <c r="H5248" t="s">
        <v>743</v>
      </c>
      <c r="I5248">
        <v>0</v>
      </c>
      <c r="J5248">
        <v>38</v>
      </c>
      <c r="M5248" t="s">
        <v>776</v>
      </c>
      <c r="N5248" t="s">
        <v>777</v>
      </c>
      <c r="P5248" t="s">
        <v>788</v>
      </c>
      <c r="Q5248" t="s">
        <v>86</v>
      </c>
      <c r="R5248" t="s">
        <v>86</v>
      </c>
      <c r="S5248" s="71">
        <v>45440</v>
      </c>
      <c r="T5248" s="94">
        <v>0.63541666666666663</v>
      </c>
      <c r="U5248" s="71">
        <v>45440</v>
      </c>
      <c r="V5248" s="94">
        <v>0.71875</v>
      </c>
      <c r="W5248">
        <v>5</v>
      </c>
      <c r="X5248">
        <v>8.3333332999999996E-2</v>
      </c>
      <c r="Y5248" t="s">
        <v>35</v>
      </c>
      <c r="AB5248" t="s">
        <v>822</v>
      </c>
      <c r="AC5248" t="s">
        <v>823</v>
      </c>
      <c r="AD5248">
        <v>102101</v>
      </c>
    </row>
    <row r="5249" spans="1:30" x14ac:dyDescent="0.25">
      <c r="A5249" t="s">
        <v>899</v>
      </c>
      <c r="C5249" t="s">
        <v>900</v>
      </c>
      <c r="D5249" t="s">
        <v>181</v>
      </c>
      <c r="E5249" t="s">
        <v>901</v>
      </c>
      <c r="F5249" t="s">
        <v>782</v>
      </c>
      <c r="H5249" t="s">
        <v>743</v>
      </c>
      <c r="I5249">
        <v>0</v>
      </c>
      <c r="J5249">
        <v>38</v>
      </c>
      <c r="M5249" t="s">
        <v>789</v>
      </c>
      <c r="N5249" t="s">
        <v>777</v>
      </c>
      <c r="P5249" t="s">
        <v>790</v>
      </c>
      <c r="S5249" s="71">
        <v>45440</v>
      </c>
      <c r="T5249" s="94">
        <v>0.63541666666666663</v>
      </c>
      <c r="U5249" s="71">
        <v>45440</v>
      </c>
      <c r="V5249" s="94">
        <v>0.71875</v>
      </c>
      <c r="W5249">
        <v>4.87</v>
      </c>
      <c r="X5249">
        <v>8.1166666999999998E-2</v>
      </c>
      <c r="Y5249" t="s">
        <v>35</v>
      </c>
      <c r="AD5249">
        <v>102101</v>
      </c>
    </row>
    <row r="5250" spans="1:30" x14ac:dyDescent="0.25">
      <c r="A5250" t="s">
        <v>899</v>
      </c>
      <c r="C5250" t="s">
        <v>900</v>
      </c>
      <c r="D5250" t="s">
        <v>181</v>
      </c>
      <c r="E5250" t="s">
        <v>901</v>
      </c>
      <c r="F5250" t="s">
        <v>782</v>
      </c>
      <c r="H5250" t="s">
        <v>743</v>
      </c>
      <c r="I5250">
        <v>0</v>
      </c>
      <c r="J5250">
        <v>38</v>
      </c>
      <c r="M5250" t="s">
        <v>744</v>
      </c>
      <c r="N5250" t="s">
        <v>796</v>
      </c>
      <c r="O5250">
        <v>0</v>
      </c>
      <c r="P5250" t="s">
        <v>797</v>
      </c>
      <c r="Q5250" t="s">
        <v>747</v>
      </c>
      <c r="R5250" t="s">
        <v>747</v>
      </c>
      <c r="S5250" s="71">
        <v>45441</v>
      </c>
      <c r="T5250" s="94">
        <v>0.35416666666666669</v>
      </c>
      <c r="U5250" s="71">
        <v>45441</v>
      </c>
      <c r="V5250" s="94">
        <v>0.38541666666666669</v>
      </c>
      <c r="W5250">
        <v>45</v>
      </c>
      <c r="X5250">
        <v>0.75</v>
      </c>
      <c r="AB5250" t="s">
        <v>798</v>
      </c>
      <c r="AC5250" t="s">
        <v>799</v>
      </c>
      <c r="AD5250">
        <v>133523</v>
      </c>
    </row>
    <row r="5251" spans="1:30" x14ac:dyDescent="0.25">
      <c r="A5251" t="s">
        <v>899</v>
      </c>
      <c r="C5251" t="s">
        <v>900</v>
      </c>
      <c r="D5251" t="s">
        <v>181</v>
      </c>
      <c r="E5251" t="s">
        <v>901</v>
      </c>
      <c r="F5251" t="s">
        <v>782</v>
      </c>
      <c r="H5251" t="s">
        <v>743</v>
      </c>
      <c r="I5251">
        <v>0</v>
      </c>
      <c r="J5251">
        <v>38</v>
      </c>
      <c r="M5251" t="s">
        <v>744</v>
      </c>
      <c r="N5251" t="s">
        <v>745</v>
      </c>
      <c r="O5251">
        <v>0</v>
      </c>
      <c r="P5251" t="s">
        <v>783</v>
      </c>
      <c r="Q5251" t="s">
        <v>86</v>
      </c>
      <c r="R5251" t="s">
        <v>86</v>
      </c>
      <c r="S5251" s="71">
        <v>45441</v>
      </c>
      <c r="T5251" s="94">
        <v>0.38541666666666669</v>
      </c>
      <c r="U5251" s="71">
        <v>45441</v>
      </c>
      <c r="V5251" s="94">
        <v>0.55208333333333337</v>
      </c>
      <c r="W5251">
        <v>240</v>
      </c>
      <c r="X5251">
        <v>4</v>
      </c>
      <c r="Y5251" t="s">
        <v>35</v>
      </c>
      <c r="AB5251" t="s">
        <v>918</v>
      </c>
      <c r="AC5251" t="s">
        <v>919</v>
      </c>
      <c r="AD5251">
        <v>102058</v>
      </c>
    </row>
    <row r="5252" spans="1:30" x14ac:dyDescent="0.25">
      <c r="A5252" t="s">
        <v>899</v>
      </c>
      <c r="C5252" t="s">
        <v>900</v>
      </c>
      <c r="D5252" t="s">
        <v>181</v>
      </c>
      <c r="E5252" t="s">
        <v>901</v>
      </c>
      <c r="F5252" t="s">
        <v>782</v>
      </c>
      <c r="H5252" t="s">
        <v>743</v>
      </c>
      <c r="I5252">
        <v>0</v>
      </c>
      <c r="J5252">
        <v>38</v>
      </c>
      <c r="M5252" t="s">
        <v>776</v>
      </c>
      <c r="N5252" t="s">
        <v>777</v>
      </c>
      <c r="P5252" t="s">
        <v>788</v>
      </c>
      <c r="Q5252" t="s">
        <v>86</v>
      </c>
      <c r="R5252" t="s">
        <v>86</v>
      </c>
      <c r="S5252" s="71">
        <v>45441</v>
      </c>
      <c r="T5252" s="94">
        <v>0.38541666666666669</v>
      </c>
      <c r="U5252" s="71">
        <v>45441</v>
      </c>
      <c r="V5252" s="94">
        <v>0.55208333333333337</v>
      </c>
      <c r="W5252">
        <v>7</v>
      </c>
      <c r="X5252">
        <v>0.116666667</v>
      </c>
      <c r="Y5252" t="s">
        <v>35</v>
      </c>
      <c r="AB5252" t="s">
        <v>918</v>
      </c>
      <c r="AC5252" t="s">
        <v>919</v>
      </c>
      <c r="AD5252">
        <v>102058</v>
      </c>
    </row>
    <row r="5253" spans="1:30" x14ac:dyDescent="0.25">
      <c r="A5253" t="s">
        <v>899</v>
      </c>
      <c r="C5253" t="s">
        <v>900</v>
      </c>
      <c r="D5253" t="s">
        <v>181</v>
      </c>
      <c r="E5253" t="s">
        <v>901</v>
      </c>
      <c r="F5253" t="s">
        <v>782</v>
      </c>
      <c r="H5253" t="s">
        <v>743</v>
      </c>
      <c r="I5253">
        <v>0</v>
      </c>
      <c r="J5253">
        <v>38</v>
      </c>
      <c r="M5253" t="s">
        <v>744</v>
      </c>
      <c r="N5253" t="s">
        <v>745</v>
      </c>
      <c r="O5253">
        <v>0</v>
      </c>
      <c r="P5253" t="s">
        <v>783</v>
      </c>
      <c r="Q5253" t="s">
        <v>86</v>
      </c>
      <c r="R5253" t="s">
        <v>86</v>
      </c>
      <c r="S5253" s="71">
        <v>45441</v>
      </c>
      <c r="T5253" s="94">
        <v>0.5625</v>
      </c>
      <c r="U5253" s="71">
        <v>45441</v>
      </c>
      <c r="V5253" s="94">
        <v>0.64583333333333337</v>
      </c>
      <c r="W5253">
        <v>120</v>
      </c>
      <c r="X5253">
        <v>2</v>
      </c>
      <c r="Y5253" t="s">
        <v>35</v>
      </c>
      <c r="AB5253" t="s">
        <v>904</v>
      </c>
      <c r="AC5253" t="s">
        <v>905</v>
      </c>
      <c r="AD5253">
        <v>102453</v>
      </c>
    </row>
    <row r="5254" spans="1:30" x14ac:dyDescent="0.25">
      <c r="A5254" t="s">
        <v>899</v>
      </c>
      <c r="C5254" t="s">
        <v>900</v>
      </c>
      <c r="D5254" t="s">
        <v>181</v>
      </c>
      <c r="E5254" t="s">
        <v>901</v>
      </c>
      <c r="F5254" t="s">
        <v>782</v>
      </c>
      <c r="H5254" t="s">
        <v>743</v>
      </c>
      <c r="I5254">
        <v>0</v>
      </c>
      <c r="J5254">
        <v>38</v>
      </c>
      <c r="M5254" t="s">
        <v>776</v>
      </c>
      <c r="N5254" t="s">
        <v>777</v>
      </c>
      <c r="P5254" t="s">
        <v>788</v>
      </c>
      <c r="Q5254" t="s">
        <v>86</v>
      </c>
      <c r="R5254" t="s">
        <v>86</v>
      </c>
      <c r="S5254" s="71">
        <v>45441</v>
      </c>
      <c r="T5254" s="94">
        <v>0.5625</v>
      </c>
      <c r="U5254" s="71">
        <v>45441</v>
      </c>
      <c r="V5254" s="94">
        <v>0.64583333333333337</v>
      </c>
      <c r="W5254">
        <v>5</v>
      </c>
      <c r="X5254">
        <v>8.3333332999999996E-2</v>
      </c>
      <c r="Y5254" t="s">
        <v>35</v>
      </c>
      <c r="AB5254" t="s">
        <v>904</v>
      </c>
      <c r="AC5254" t="s">
        <v>905</v>
      </c>
      <c r="AD5254">
        <v>102453</v>
      </c>
    </row>
    <row r="5255" spans="1:30" x14ac:dyDescent="0.25">
      <c r="A5255" t="s">
        <v>899</v>
      </c>
      <c r="C5255" t="s">
        <v>900</v>
      </c>
      <c r="D5255" t="s">
        <v>181</v>
      </c>
      <c r="E5255" t="s">
        <v>901</v>
      </c>
      <c r="F5255" t="s">
        <v>782</v>
      </c>
      <c r="H5255" t="s">
        <v>743</v>
      </c>
      <c r="I5255">
        <v>0</v>
      </c>
      <c r="J5255">
        <v>38</v>
      </c>
      <c r="M5255" t="s">
        <v>789</v>
      </c>
      <c r="N5255" t="s">
        <v>777</v>
      </c>
      <c r="P5255" t="s">
        <v>790</v>
      </c>
      <c r="S5255" s="71">
        <v>45441</v>
      </c>
      <c r="T5255" s="94">
        <v>0.5625</v>
      </c>
      <c r="U5255" s="71">
        <v>45441</v>
      </c>
      <c r="V5255" s="94">
        <v>0.64583333333333337</v>
      </c>
      <c r="W5255">
        <v>5.78</v>
      </c>
      <c r="X5255">
        <v>9.6333332999999993E-2</v>
      </c>
      <c r="Y5255" t="s">
        <v>35</v>
      </c>
      <c r="AD5255">
        <v>102453</v>
      </c>
    </row>
    <row r="5256" spans="1:30" x14ac:dyDescent="0.25">
      <c r="A5256" t="s">
        <v>899</v>
      </c>
      <c r="C5256" t="s">
        <v>900</v>
      </c>
      <c r="D5256" t="s">
        <v>181</v>
      </c>
      <c r="E5256" t="s">
        <v>901</v>
      </c>
      <c r="F5256" t="s">
        <v>782</v>
      </c>
      <c r="H5256" t="s">
        <v>743</v>
      </c>
      <c r="I5256">
        <v>0</v>
      </c>
      <c r="J5256">
        <v>38</v>
      </c>
      <c r="M5256" t="s">
        <v>744</v>
      </c>
      <c r="N5256" t="s">
        <v>745</v>
      </c>
      <c r="O5256">
        <v>0</v>
      </c>
      <c r="P5256" t="s">
        <v>783</v>
      </c>
      <c r="Q5256" t="s">
        <v>86</v>
      </c>
      <c r="R5256" t="s">
        <v>86</v>
      </c>
      <c r="S5256" s="71">
        <v>45441</v>
      </c>
      <c r="T5256" s="94">
        <v>0.66666666666666663</v>
      </c>
      <c r="U5256" s="71">
        <v>45441</v>
      </c>
      <c r="V5256" s="94">
        <v>0.70833333333333337</v>
      </c>
      <c r="W5256">
        <v>60</v>
      </c>
      <c r="X5256">
        <v>1</v>
      </c>
      <c r="Y5256" t="s">
        <v>35</v>
      </c>
      <c r="AB5256" t="s">
        <v>906</v>
      </c>
      <c r="AC5256" t="s">
        <v>907</v>
      </c>
      <c r="AD5256">
        <v>102092</v>
      </c>
    </row>
    <row r="5257" spans="1:30" x14ac:dyDescent="0.25">
      <c r="A5257" t="s">
        <v>899</v>
      </c>
      <c r="C5257" t="s">
        <v>900</v>
      </c>
      <c r="D5257" t="s">
        <v>181</v>
      </c>
      <c r="E5257" t="s">
        <v>901</v>
      </c>
      <c r="F5257" t="s">
        <v>782</v>
      </c>
      <c r="H5257" t="s">
        <v>743</v>
      </c>
      <c r="I5257">
        <v>0</v>
      </c>
      <c r="J5257">
        <v>38</v>
      </c>
      <c r="M5257" t="s">
        <v>789</v>
      </c>
      <c r="N5257" t="s">
        <v>777</v>
      </c>
      <c r="P5257" t="s">
        <v>790</v>
      </c>
      <c r="S5257" s="71">
        <v>45441</v>
      </c>
      <c r="T5257" s="94">
        <v>0.66666666666666663</v>
      </c>
      <c r="U5257" s="71">
        <v>45441</v>
      </c>
      <c r="V5257" s="94">
        <v>0.70833333333333337</v>
      </c>
      <c r="W5257">
        <v>1.56</v>
      </c>
      <c r="X5257">
        <v>2.5999999999999999E-2</v>
      </c>
      <c r="Y5257" t="s">
        <v>35</v>
      </c>
      <c r="AD5257">
        <v>102092</v>
      </c>
    </row>
    <row r="5258" spans="1:30" x14ac:dyDescent="0.25">
      <c r="A5258" t="s">
        <v>920</v>
      </c>
      <c r="C5258" t="s">
        <v>921</v>
      </c>
      <c r="D5258" t="s">
        <v>241</v>
      </c>
      <c r="E5258" t="s">
        <v>922</v>
      </c>
      <c r="F5258" t="s">
        <v>782</v>
      </c>
      <c r="H5258" t="s">
        <v>743</v>
      </c>
      <c r="I5258">
        <v>0</v>
      </c>
      <c r="J5258">
        <v>38</v>
      </c>
      <c r="M5258" t="s">
        <v>744</v>
      </c>
      <c r="N5258" t="s">
        <v>796</v>
      </c>
      <c r="O5258">
        <v>0</v>
      </c>
      <c r="P5258" t="s">
        <v>797</v>
      </c>
      <c r="Q5258" t="s">
        <v>747</v>
      </c>
      <c r="R5258" t="s">
        <v>747</v>
      </c>
      <c r="S5258" s="71">
        <v>45428</v>
      </c>
      <c r="T5258" s="94">
        <v>0.33333333333333331</v>
      </c>
      <c r="U5258" s="71">
        <v>45428</v>
      </c>
      <c r="V5258" s="94">
        <v>0.375</v>
      </c>
      <c r="W5258">
        <v>60</v>
      </c>
      <c r="X5258">
        <v>1</v>
      </c>
      <c r="AB5258" t="s">
        <v>798</v>
      </c>
      <c r="AC5258" t="s">
        <v>799</v>
      </c>
      <c r="AD5258">
        <v>129356</v>
      </c>
    </row>
    <row r="5259" spans="1:30" x14ac:dyDescent="0.25">
      <c r="A5259" t="s">
        <v>920</v>
      </c>
      <c r="C5259" t="s">
        <v>921</v>
      </c>
      <c r="D5259" t="s">
        <v>241</v>
      </c>
      <c r="E5259" t="s">
        <v>922</v>
      </c>
      <c r="F5259" t="s">
        <v>782</v>
      </c>
      <c r="H5259" t="s">
        <v>743</v>
      </c>
      <c r="I5259">
        <v>0</v>
      </c>
      <c r="J5259">
        <v>38</v>
      </c>
      <c r="M5259" t="s">
        <v>744</v>
      </c>
      <c r="N5259" t="s">
        <v>745</v>
      </c>
      <c r="O5259">
        <v>0</v>
      </c>
      <c r="P5259" t="s">
        <v>791</v>
      </c>
      <c r="Q5259" t="s">
        <v>85</v>
      </c>
      <c r="R5259" t="s">
        <v>792</v>
      </c>
      <c r="S5259" s="71">
        <v>45428</v>
      </c>
      <c r="T5259" s="94">
        <v>0.39583333333333331</v>
      </c>
      <c r="U5259" s="71">
        <v>45428</v>
      </c>
      <c r="V5259" s="94">
        <v>0.47916666666666669</v>
      </c>
      <c r="W5259">
        <v>120</v>
      </c>
      <c r="X5259">
        <v>2</v>
      </c>
      <c r="Y5259" t="s">
        <v>34</v>
      </c>
      <c r="AB5259" t="s">
        <v>1873</v>
      </c>
      <c r="AC5259" t="s">
        <v>1874</v>
      </c>
      <c r="AD5259">
        <v>96009</v>
      </c>
    </row>
    <row r="5260" spans="1:30" x14ac:dyDescent="0.25">
      <c r="A5260" t="s">
        <v>920</v>
      </c>
      <c r="C5260" t="s">
        <v>921</v>
      </c>
      <c r="D5260" t="s">
        <v>241</v>
      </c>
      <c r="E5260" t="s">
        <v>922</v>
      </c>
      <c r="F5260" t="s">
        <v>782</v>
      </c>
      <c r="H5260" t="s">
        <v>743</v>
      </c>
      <c r="I5260">
        <v>0</v>
      </c>
      <c r="J5260">
        <v>38</v>
      </c>
      <c r="M5260" t="s">
        <v>776</v>
      </c>
      <c r="N5260" t="s">
        <v>777</v>
      </c>
      <c r="P5260" t="s">
        <v>795</v>
      </c>
      <c r="Q5260" t="s">
        <v>85</v>
      </c>
      <c r="R5260" t="s">
        <v>792</v>
      </c>
      <c r="S5260" s="71">
        <v>45428</v>
      </c>
      <c r="T5260" s="94">
        <v>0.39583333333333331</v>
      </c>
      <c r="U5260" s="71">
        <v>45428</v>
      </c>
      <c r="V5260" s="94">
        <v>0.47916666666666669</v>
      </c>
      <c r="W5260">
        <v>2</v>
      </c>
      <c r="X5260">
        <v>3.3333333E-2</v>
      </c>
      <c r="Y5260" t="s">
        <v>34</v>
      </c>
      <c r="AB5260" t="s">
        <v>1873</v>
      </c>
      <c r="AC5260" t="s">
        <v>1874</v>
      </c>
      <c r="AD5260">
        <v>96009</v>
      </c>
    </row>
    <row r="5261" spans="1:30" x14ac:dyDescent="0.25">
      <c r="A5261" t="s">
        <v>920</v>
      </c>
      <c r="C5261" t="s">
        <v>921</v>
      </c>
      <c r="D5261" t="s">
        <v>241</v>
      </c>
      <c r="E5261" t="s">
        <v>922</v>
      </c>
      <c r="F5261" t="s">
        <v>782</v>
      </c>
      <c r="H5261" t="s">
        <v>743</v>
      </c>
      <c r="I5261">
        <v>0</v>
      </c>
      <c r="J5261">
        <v>38</v>
      </c>
      <c r="M5261" t="s">
        <v>744</v>
      </c>
      <c r="N5261" t="s">
        <v>745</v>
      </c>
      <c r="O5261">
        <v>0</v>
      </c>
      <c r="P5261" t="s">
        <v>783</v>
      </c>
      <c r="Q5261" t="s">
        <v>86</v>
      </c>
      <c r="R5261" t="s">
        <v>86</v>
      </c>
      <c r="S5261" s="71">
        <v>45428</v>
      </c>
      <c r="T5261" s="94">
        <v>0.5</v>
      </c>
      <c r="U5261" s="71">
        <v>45428</v>
      </c>
      <c r="V5261" s="94">
        <v>0.5625</v>
      </c>
      <c r="W5261">
        <v>90</v>
      </c>
      <c r="X5261">
        <v>1.5</v>
      </c>
      <c r="Y5261" t="s">
        <v>35</v>
      </c>
      <c r="AB5261" t="s">
        <v>923</v>
      </c>
      <c r="AC5261" t="s">
        <v>924</v>
      </c>
      <c r="AD5261">
        <v>96311</v>
      </c>
    </row>
    <row r="5262" spans="1:30" x14ac:dyDescent="0.25">
      <c r="A5262" t="s">
        <v>920</v>
      </c>
      <c r="C5262" t="s">
        <v>921</v>
      </c>
      <c r="D5262" t="s">
        <v>241</v>
      </c>
      <c r="E5262" t="s">
        <v>922</v>
      </c>
      <c r="F5262" t="s">
        <v>782</v>
      </c>
      <c r="H5262" t="s">
        <v>743</v>
      </c>
      <c r="I5262">
        <v>0</v>
      </c>
      <c r="J5262">
        <v>38</v>
      </c>
      <c r="M5262" t="s">
        <v>789</v>
      </c>
      <c r="N5262" t="s">
        <v>777</v>
      </c>
      <c r="P5262" t="s">
        <v>790</v>
      </c>
      <c r="S5262" s="71">
        <v>45428</v>
      </c>
      <c r="T5262" s="94">
        <v>0.5</v>
      </c>
      <c r="U5262" s="71">
        <v>45428</v>
      </c>
      <c r="V5262" s="94">
        <v>0.5625</v>
      </c>
      <c r="W5262">
        <v>6.88</v>
      </c>
      <c r="X5262">
        <v>0.114666667</v>
      </c>
      <c r="Y5262" t="s">
        <v>35</v>
      </c>
      <c r="AD5262">
        <v>96311</v>
      </c>
    </row>
    <row r="5263" spans="1:30" x14ac:dyDescent="0.25">
      <c r="A5263" t="s">
        <v>920</v>
      </c>
      <c r="C5263" t="s">
        <v>921</v>
      </c>
      <c r="D5263" t="s">
        <v>241</v>
      </c>
      <c r="E5263" t="s">
        <v>922</v>
      </c>
      <c r="F5263" t="s">
        <v>782</v>
      </c>
      <c r="H5263" t="s">
        <v>743</v>
      </c>
      <c r="I5263">
        <v>0</v>
      </c>
      <c r="J5263">
        <v>38</v>
      </c>
      <c r="M5263" t="s">
        <v>744</v>
      </c>
      <c r="N5263" t="s">
        <v>745</v>
      </c>
      <c r="O5263">
        <v>0</v>
      </c>
      <c r="P5263" t="s">
        <v>783</v>
      </c>
      <c r="Q5263" t="s">
        <v>86</v>
      </c>
      <c r="R5263" t="s">
        <v>86</v>
      </c>
      <c r="S5263" s="71">
        <v>45428</v>
      </c>
      <c r="T5263" s="94">
        <v>0.58333333333333337</v>
      </c>
      <c r="U5263" s="71">
        <v>45428</v>
      </c>
      <c r="V5263" s="94">
        <v>0.66666666666666663</v>
      </c>
      <c r="W5263">
        <v>120</v>
      </c>
      <c r="X5263">
        <v>2</v>
      </c>
      <c r="Y5263" t="s">
        <v>35</v>
      </c>
      <c r="AB5263" t="s">
        <v>926</v>
      </c>
      <c r="AC5263" t="s">
        <v>927</v>
      </c>
      <c r="AD5263">
        <v>96750</v>
      </c>
    </row>
    <row r="5264" spans="1:30" x14ac:dyDescent="0.25">
      <c r="A5264" t="s">
        <v>920</v>
      </c>
      <c r="C5264" t="s">
        <v>921</v>
      </c>
      <c r="D5264" t="s">
        <v>241</v>
      </c>
      <c r="E5264" t="s">
        <v>922</v>
      </c>
      <c r="F5264" t="s">
        <v>782</v>
      </c>
      <c r="H5264" t="s">
        <v>743</v>
      </c>
      <c r="I5264">
        <v>0</v>
      </c>
      <c r="J5264">
        <v>38</v>
      </c>
      <c r="M5264" t="s">
        <v>776</v>
      </c>
      <c r="N5264" t="s">
        <v>777</v>
      </c>
      <c r="P5264" t="s">
        <v>788</v>
      </c>
      <c r="Q5264" t="s">
        <v>86</v>
      </c>
      <c r="R5264" t="s">
        <v>86</v>
      </c>
      <c r="S5264" s="71">
        <v>45428</v>
      </c>
      <c r="T5264" s="94">
        <v>0.58333333333333337</v>
      </c>
      <c r="U5264" s="71">
        <v>45428</v>
      </c>
      <c r="V5264" s="94">
        <v>0.66666666666666663</v>
      </c>
      <c r="W5264">
        <v>4</v>
      </c>
      <c r="X5264">
        <v>6.6666666999999999E-2</v>
      </c>
      <c r="Y5264" t="s">
        <v>35</v>
      </c>
      <c r="AB5264" t="s">
        <v>926</v>
      </c>
      <c r="AC5264" t="s">
        <v>927</v>
      </c>
      <c r="AD5264">
        <v>96750</v>
      </c>
    </row>
    <row r="5265" spans="1:30" x14ac:dyDescent="0.25">
      <c r="A5265" t="s">
        <v>920</v>
      </c>
      <c r="C5265" t="s">
        <v>921</v>
      </c>
      <c r="D5265" t="s">
        <v>241</v>
      </c>
      <c r="E5265" t="s">
        <v>922</v>
      </c>
      <c r="F5265" t="s">
        <v>782</v>
      </c>
      <c r="H5265" t="s">
        <v>743</v>
      </c>
      <c r="I5265">
        <v>0</v>
      </c>
      <c r="J5265">
        <v>38</v>
      </c>
      <c r="M5265" t="s">
        <v>789</v>
      </c>
      <c r="N5265" t="s">
        <v>777</v>
      </c>
      <c r="P5265" t="s">
        <v>790</v>
      </c>
      <c r="S5265" s="71">
        <v>45428</v>
      </c>
      <c r="T5265" s="94">
        <v>0.58333333333333337</v>
      </c>
      <c r="U5265" s="71">
        <v>45428</v>
      </c>
      <c r="V5265" s="94">
        <v>0.66666666666666663</v>
      </c>
      <c r="W5265">
        <v>3.34</v>
      </c>
      <c r="X5265">
        <v>5.5666667000000003E-2</v>
      </c>
      <c r="Y5265" t="s">
        <v>35</v>
      </c>
      <c r="AD5265">
        <v>96750</v>
      </c>
    </row>
    <row r="5266" spans="1:30" x14ac:dyDescent="0.25">
      <c r="A5266" t="s">
        <v>920</v>
      </c>
      <c r="C5266" t="s">
        <v>921</v>
      </c>
      <c r="D5266" t="s">
        <v>241</v>
      </c>
      <c r="E5266" t="s">
        <v>922</v>
      </c>
      <c r="F5266" t="s">
        <v>782</v>
      </c>
      <c r="H5266" t="s">
        <v>743</v>
      </c>
      <c r="I5266">
        <v>0</v>
      </c>
      <c r="J5266">
        <v>38</v>
      </c>
      <c r="M5266" t="s">
        <v>744</v>
      </c>
      <c r="N5266" t="s">
        <v>745</v>
      </c>
      <c r="O5266">
        <v>0</v>
      </c>
      <c r="P5266" t="s">
        <v>783</v>
      </c>
      <c r="Q5266" t="s">
        <v>86</v>
      </c>
      <c r="R5266" t="s">
        <v>86</v>
      </c>
      <c r="S5266" s="71">
        <v>45429</v>
      </c>
      <c r="T5266" s="94">
        <v>0.625</v>
      </c>
      <c r="U5266" s="71">
        <v>45429</v>
      </c>
      <c r="V5266" s="94">
        <v>0.70833333333333337</v>
      </c>
      <c r="W5266">
        <v>120</v>
      </c>
      <c r="X5266">
        <v>2</v>
      </c>
      <c r="Y5266" t="s">
        <v>35</v>
      </c>
      <c r="AB5266" t="s">
        <v>932</v>
      </c>
      <c r="AC5266" t="s">
        <v>933</v>
      </c>
      <c r="AD5266">
        <v>127422</v>
      </c>
    </row>
    <row r="5267" spans="1:30" x14ac:dyDescent="0.25">
      <c r="A5267" t="s">
        <v>920</v>
      </c>
      <c r="C5267" t="s">
        <v>921</v>
      </c>
      <c r="D5267" t="s">
        <v>241</v>
      </c>
      <c r="E5267" t="s">
        <v>922</v>
      </c>
      <c r="F5267" t="s">
        <v>782</v>
      </c>
      <c r="H5267" t="s">
        <v>743</v>
      </c>
      <c r="I5267">
        <v>0</v>
      </c>
      <c r="J5267">
        <v>38</v>
      </c>
      <c r="M5267" t="s">
        <v>744</v>
      </c>
      <c r="N5267" t="s">
        <v>796</v>
      </c>
      <c r="O5267">
        <v>0</v>
      </c>
      <c r="P5267" t="s">
        <v>797</v>
      </c>
      <c r="Q5267" t="s">
        <v>747</v>
      </c>
      <c r="R5267" t="s">
        <v>747</v>
      </c>
      <c r="S5267" s="71">
        <v>45432</v>
      </c>
      <c r="T5267" s="94">
        <v>0.33333333333333331</v>
      </c>
      <c r="U5267" s="71">
        <v>45432</v>
      </c>
      <c r="V5267" s="94">
        <v>0.35416666666666669</v>
      </c>
      <c r="W5267">
        <v>30</v>
      </c>
      <c r="X5267">
        <v>0.5</v>
      </c>
      <c r="AB5267" t="s">
        <v>798</v>
      </c>
      <c r="AC5267" t="s">
        <v>799</v>
      </c>
      <c r="AD5267">
        <v>130851</v>
      </c>
    </row>
    <row r="5268" spans="1:30" x14ac:dyDescent="0.25">
      <c r="A5268" t="s">
        <v>920</v>
      </c>
      <c r="C5268" t="s">
        <v>921</v>
      </c>
      <c r="D5268" t="s">
        <v>241</v>
      </c>
      <c r="E5268" t="s">
        <v>922</v>
      </c>
      <c r="F5268" t="s">
        <v>782</v>
      </c>
      <c r="H5268" t="s">
        <v>743</v>
      </c>
      <c r="I5268">
        <v>0</v>
      </c>
      <c r="J5268">
        <v>38</v>
      </c>
      <c r="M5268" t="s">
        <v>744</v>
      </c>
      <c r="N5268" t="s">
        <v>745</v>
      </c>
      <c r="O5268">
        <v>0</v>
      </c>
      <c r="P5268" t="s">
        <v>783</v>
      </c>
      <c r="Q5268" t="s">
        <v>86</v>
      </c>
      <c r="R5268" t="s">
        <v>86</v>
      </c>
      <c r="S5268" s="71">
        <v>45432</v>
      </c>
      <c r="T5268" s="94">
        <v>0.45833333333333331</v>
      </c>
      <c r="U5268" s="71">
        <v>45432</v>
      </c>
      <c r="V5268" s="94">
        <v>0.54166666666666663</v>
      </c>
      <c r="W5268">
        <v>120</v>
      </c>
      <c r="X5268">
        <v>2</v>
      </c>
      <c r="Y5268" t="s">
        <v>35</v>
      </c>
      <c r="AB5268" t="s">
        <v>934</v>
      </c>
      <c r="AC5268" t="s">
        <v>935</v>
      </c>
      <c r="AD5268">
        <v>99471</v>
      </c>
    </row>
    <row r="5269" spans="1:30" x14ac:dyDescent="0.25">
      <c r="A5269" t="s">
        <v>920</v>
      </c>
      <c r="C5269" t="s">
        <v>921</v>
      </c>
      <c r="D5269" t="s">
        <v>241</v>
      </c>
      <c r="E5269" t="s">
        <v>922</v>
      </c>
      <c r="F5269" t="s">
        <v>782</v>
      </c>
      <c r="H5269" t="s">
        <v>743</v>
      </c>
      <c r="I5269">
        <v>0</v>
      </c>
      <c r="J5269">
        <v>38</v>
      </c>
      <c r="M5269" t="s">
        <v>744</v>
      </c>
      <c r="N5269" t="s">
        <v>745</v>
      </c>
      <c r="O5269">
        <v>0</v>
      </c>
      <c r="P5269" t="s">
        <v>783</v>
      </c>
      <c r="Q5269" t="s">
        <v>86</v>
      </c>
      <c r="R5269" t="s">
        <v>86</v>
      </c>
      <c r="S5269" s="71">
        <v>45432</v>
      </c>
      <c r="T5269" s="94">
        <v>0.5625</v>
      </c>
      <c r="U5269" s="71">
        <v>45432</v>
      </c>
      <c r="V5269" s="94">
        <v>0.64583333333333337</v>
      </c>
      <c r="W5269">
        <v>120</v>
      </c>
      <c r="X5269">
        <v>2</v>
      </c>
      <c r="Y5269" t="s">
        <v>35</v>
      </c>
      <c r="AB5269" t="s">
        <v>936</v>
      </c>
      <c r="AC5269" t="s">
        <v>937</v>
      </c>
      <c r="AD5269">
        <v>124941</v>
      </c>
    </row>
    <row r="5270" spans="1:30" x14ac:dyDescent="0.25">
      <c r="A5270" t="s">
        <v>920</v>
      </c>
      <c r="C5270" t="s">
        <v>921</v>
      </c>
      <c r="D5270" t="s">
        <v>241</v>
      </c>
      <c r="E5270" t="s">
        <v>922</v>
      </c>
      <c r="F5270" t="s">
        <v>782</v>
      </c>
      <c r="H5270" t="s">
        <v>743</v>
      </c>
      <c r="I5270">
        <v>0</v>
      </c>
      <c r="J5270">
        <v>38</v>
      </c>
      <c r="M5270" t="s">
        <v>776</v>
      </c>
      <c r="N5270" t="s">
        <v>777</v>
      </c>
      <c r="P5270" t="s">
        <v>788</v>
      </c>
      <c r="Q5270" t="s">
        <v>86</v>
      </c>
      <c r="R5270" t="s">
        <v>86</v>
      </c>
      <c r="S5270" s="71">
        <v>45432</v>
      </c>
      <c r="T5270" s="94">
        <v>0.5625</v>
      </c>
      <c r="U5270" s="71">
        <v>45432</v>
      </c>
      <c r="V5270" s="94">
        <v>0.64583333333333337</v>
      </c>
      <c r="W5270">
        <v>3</v>
      </c>
      <c r="X5270">
        <v>0.05</v>
      </c>
      <c r="Y5270" t="s">
        <v>35</v>
      </c>
      <c r="AB5270" t="s">
        <v>936</v>
      </c>
      <c r="AC5270" t="s">
        <v>937</v>
      </c>
      <c r="AD5270">
        <v>124941</v>
      </c>
    </row>
    <row r="5271" spans="1:30" x14ac:dyDescent="0.25">
      <c r="A5271" t="s">
        <v>920</v>
      </c>
      <c r="C5271" t="s">
        <v>921</v>
      </c>
      <c r="D5271" t="s">
        <v>241</v>
      </c>
      <c r="E5271" t="s">
        <v>922</v>
      </c>
      <c r="F5271" t="s">
        <v>782</v>
      </c>
      <c r="H5271" t="s">
        <v>743</v>
      </c>
      <c r="I5271">
        <v>0</v>
      </c>
      <c r="J5271">
        <v>38</v>
      </c>
      <c r="M5271" t="s">
        <v>789</v>
      </c>
      <c r="N5271" t="s">
        <v>777</v>
      </c>
      <c r="P5271" t="s">
        <v>790</v>
      </c>
      <c r="S5271" s="71">
        <v>45432</v>
      </c>
      <c r="T5271" s="94">
        <v>0.5625</v>
      </c>
      <c r="U5271" s="71">
        <v>45432</v>
      </c>
      <c r="V5271" s="94">
        <v>0.64583333333333337</v>
      </c>
      <c r="W5271">
        <v>9.2100000000000009</v>
      </c>
      <c r="X5271">
        <v>0.1535</v>
      </c>
      <c r="Y5271" t="s">
        <v>35</v>
      </c>
      <c r="AD5271">
        <v>124941</v>
      </c>
    </row>
    <row r="5272" spans="1:30" x14ac:dyDescent="0.25">
      <c r="A5272" t="s">
        <v>920</v>
      </c>
      <c r="C5272" t="s">
        <v>921</v>
      </c>
      <c r="D5272" t="s">
        <v>241</v>
      </c>
      <c r="E5272" t="s">
        <v>922</v>
      </c>
      <c r="F5272" t="s">
        <v>782</v>
      </c>
      <c r="H5272" t="s">
        <v>743</v>
      </c>
      <c r="I5272">
        <v>0</v>
      </c>
      <c r="J5272">
        <v>38</v>
      </c>
      <c r="M5272" t="s">
        <v>744</v>
      </c>
      <c r="N5272" t="s">
        <v>796</v>
      </c>
      <c r="O5272">
        <v>0</v>
      </c>
      <c r="P5272" t="s">
        <v>797</v>
      </c>
      <c r="Q5272" t="s">
        <v>747</v>
      </c>
      <c r="R5272" t="s">
        <v>747</v>
      </c>
      <c r="S5272" s="71">
        <v>45433</v>
      </c>
      <c r="T5272" s="94">
        <v>0.33333333333333331</v>
      </c>
      <c r="U5272" s="71">
        <v>45433</v>
      </c>
      <c r="V5272" s="94">
        <v>0.36458333333333331</v>
      </c>
      <c r="W5272">
        <v>45</v>
      </c>
      <c r="X5272">
        <v>0.75</v>
      </c>
      <c r="AB5272" t="s">
        <v>798</v>
      </c>
      <c r="AC5272" t="s">
        <v>799</v>
      </c>
      <c r="AD5272">
        <v>131257</v>
      </c>
    </row>
    <row r="5273" spans="1:30" x14ac:dyDescent="0.25">
      <c r="A5273" t="s">
        <v>920</v>
      </c>
      <c r="C5273" t="s">
        <v>921</v>
      </c>
      <c r="D5273" t="s">
        <v>241</v>
      </c>
      <c r="E5273" t="s">
        <v>922</v>
      </c>
      <c r="F5273" t="s">
        <v>782</v>
      </c>
      <c r="H5273" t="s">
        <v>743</v>
      </c>
      <c r="I5273">
        <v>0</v>
      </c>
      <c r="J5273">
        <v>38</v>
      </c>
      <c r="M5273" t="s">
        <v>744</v>
      </c>
      <c r="N5273" t="s">
        <v>745</v>
      </c>
      <c r="O5273">
        <v>0</v>
      </c>
      <c r="P5273" t="s">
        <v>783</v>
      </c>
      <c r="Q5273" t="s">
        <v>86</v>
      </c>
      <c r="R5273" t="s">
        <v>86</v>
      </c>
      <c r="S5273" s="71">
        <v>45433</v>
      </c>
      <c r="T5273" s="94">
        <v>0.39583333333333331</v>
      </c>
      <c r="U5273" s="71">
        <v>45433</v>
      </c>
      <c r="V5273" s="94">
        <v>0.47916666666666669</v>
      </c>
      <c r="W5273">
        <v>120</v>
      </c>
      <c r="X5273">
        <v>2</v>
      </c>
      <c r="Y5273" t="s">
        <v>35</v>
      </c>
      <c r="AB5273" t="s">
        <v>938</v>
      </c>
      <c r="AC5273" t="s">
        <v>939</v>
      </c>
      <c r="AD5273">
        <v>110253</v>
      </c>
    </row>
    <row r="5274" spans="1:30" x14ac:dyDescent="0.25">
      <c r="A5274" t="s">
        <v>920</v>
      </c>
      <c r="C5274" t="s">
        <v>921</v>
      </c>
      <c r="D5274" t="s">
        <v>241</v>
      </c>
      <c r="E5274" t="s">
        <v>922</v>
      </c>
      <c r="F5274" t="s">
        <v>782</v>
      </c>
      <c r="H5274" t="s">
        <v>743</v>
      </c>
      <c r="I5274">
        <v>0</v>
      </c>
      <c r="J5274">
        <v>38</v>
      </c>
      <c r="M5274" t="s">
        <v>776</v>
      </c>
      <c r="N5274" t="s">
        <v>777</v>
      </c>
      <c r="P5274" t="s">
        <v>788</v>
      </c>
      <c r="Q5274" t="s">
        <v>86</v>
      </c>
      <c r="R5274" t="s">
        <v>86</v>
      </c>
      <c r="S5274" s="71">
        <v>45433</v>
      </c>
      <c r="T5274" s="94">
        <v>0.39583333333333331</v>
      </c>
      <c r="U5274" s="71">
        <v>45433</v>
      </c>
      <c r="V5274" s="94">
        <v>0.47916666666666669</v>
      </c>
      <c r="W5274">
        <v>3</v>
      </c>
      <c r="X5274">
        <v>0.05</v>
      </c>
      <c r="Y5274" t="s">
        <v>35</v>
      </c>
      <c r="AB5274" t="s">
        <v>938</v>
      </c>
      <c r="AC5274" t="s">
        <v>939</v>
      </c>
      <c r="AD5274">
        <v>110253</v>
      </c>
    </row>
    <row r="5275" spans="1:30" x14ac:dyDescent="0.25">
      <c r="A5275" t="s">
        <v>920</v>
      </c>
      <c r="C5275" t="s">
        <v>921</v>
      </c>
      <c r="D5275" t="s">
        <v>241</v>
      </c>
      <c r="E5275" t="s">
        <v>922</v>
      </c>
      <c r="F5275" t="s">
        <v>782</v>
      </c>
      <c r="H5275" t="s">
        <v>743</v>
      </c>
      <c r="I5275">
        <v>0</v>
      </c>
      <c r="J5275">
        <v>38</v>
      </c>
      <c r="M5275" t="s">
        <v>744</v>
      </c>
      <c r="N5275" t="s">
        <v>745</v>
      </c>
      <c r="O5275">
        <v>0</v>
      </c>
      <c r="P5275" t="s">
        <v>783</v>
      </c>
      <c r="Q5275" t="s">
        <v>86</v>
      </c>
      <c r="R5275" t="s">
        <v>86</v>
      </c>
      <c r="S5275" s="71">
        <v>45433</v>
      </c>
      <c r="T5275" s="94">
        <v>0.5</v>
      </c>
      <c r="U5275" s="71">
        <v>45433</v>
      </c>
      <c r="V5275" s="94">
        <v>0.58333333333333337</v>
      </c>
      <c r="W5275">
        <v>120</v>
      </c>
      <c r="X5275">
        <v>2</v>
      </c>
      <c r="Y5275" t="s">
        <v>35</v>
      </c>
      <c r="AB5275" t="s">
        <v>863</v>
      </c>
      <c r="AC5275" t="s">
        <v>864</v>
      </c>
      <c r="AD5275">
        <v>98942</v>
      </c>
    </row>
    <row r="5276" spans="1:30" x14ac:dyDescent="0.25">
      <c r="A5276" t="s">
        <v>920</v>
      </c>
      <c r="C5276" t="s">
        <v>921</v>
      </c>
      <c r="D5276" t="s">
        <v>241</v>
      </c>
      <c r="E5276" t="s">
        <v>922</v>
      </c>
      <c r="F5276" t="s">
        <v>782</v>
      </c>
      <c r="H5276" t="s">
        <v>743</v>
      </c>
      <c r="I5276">
        <v>0</v>
      </c>
      <c r="J5276">
        <v>38</v>
      </c>
      <c r="M5276" t="s">
        <v>776</v>
      </c>
      <c r="N5276" t="s">
        <v>777</v>
      </c>
      <c r="P5276" t="s">
        <v>788</v>
      </c>
      <c r="Q5276" t="s">
        <v>86</v>
      </c>
      <c r="R5276" t="s">
        <v>86</v>
      </c>
      <c r="S5276" s="71">
        <v>45433</v>
      </c>
      <c r="T5276" s="94">
        <v>0.5</v>
      </c>
      <c r="U5276" s="71">
        <v>45433</v>
      </c>
      <c r="V5276" s="94">
        <v>0.58333333333333337</v>
      </c>
      <c r="W5276">
        <v>3</v>
      </c>
      <c r="X5276">
        <v>0.05</v>
      </c>
      <c r="Y5276" t="s">
        <v>35</v>
      </c>
      <c r="AB5276" t="s">
        <v>863</v>
      </c>
      <c r="AC5276" t="s">
        <v>864</v>
      </c>
      <c r="AD5276">
        <v>98942</v>
      </c>
    </row>
    <row r="5277" spans="1:30" x14ac:dyDescent="0.25">
      <c r="A5277" t="s">
        <v>920</v>
      </c>
      <c r="C5277" t="s">
        <v>921</v>
      </c>
      <c r="D5277" t="s">
        <v>241</v>
      </c>
      <c r="E5277" t="s">
        <v>922</v>
      </c>
      <c r="F5277" t="s">
        <v>782</v>
      </c>
      <c r="H5277" t="s">
        <v>743</v>
      </c>
      <c r="I5277">
        <v>0</v>
      </c>
      <c r="J5277">
        <v>38</v>
      </c>
      <c r="M5277" t="s">
        <v>789</v>
      </c>
      <c r="N5277" t="s">
        <v>777</v>
      </c>
      <c r="P5277" t="s">
        <v>790</v>
      </c>
      <c r="S5277" s="71">
        <v>45433</v>
      </c>
      <c r="T5277" s="94">
        <v>0.5</v>
      </c>
      <c r="U5277" s="71">
        <v>45433</v>
      </c>
      <c r="V5277" s="94">
        <v>0.58333333333333337</v>
      </c>
      <c r="W5277">
        <v>6.28</v>
      </c>
      <c r="X5277">
        <v>0.104666667</v>
      </c>
      <c r="Y5277" t="s">
        <v>35</v>
      </c>
      <c r="AD5277">
        <v>98942</v>
      </c>
    </row>
    <row r="5278" spans="1:30" x14ac:dyDescent="0.25">
      <c r="A5278" t="s">
        <v>920</v>
      </c>
      <c r="C5278" t="s">
        <v>921</v>
      </c>
      <c r="D5278" t="s">
        <v>241</v>
      </c>
      <c r="E5278" t="s">
        <v>922</v>
      </c>
      <c r="F5278" t="s">
        <v>782</v>
      </c>
      <c r="H5278" t="s">
        <v>743</v>
      </c>
      <c r="I5278">
        <v>0</v>
      </c>
      <c r="J5278">
        <v>38</v>
      </c>
      <c r="M5278" t="s">
        <v>744</v>
      </c>
      <c r="N5278" t="s">
        <v>745</v>
      </c>
      <c r="O5278">
        <v>0</v>
      </c>
      <c r="P5278" t="s">
        <v>783</v>
      </c>
      <c r="Q5278" t="s">
        <v>86</v>
      </c>
      <c r="R5278" t="s">
        <v>86</v>
      </c>
      <c r="S5278" s="71">
        <v>45433</v>
      </c>
      <c r="T5278" s="94">
        <v>0.59375</v>
      </c>
      <c r="U5278" s="71">
        <v>45433</v>
      </c>
      <c r="V5278" s="94">
        <v>0.70833333333333337</v>
      </c>
      <c r="W5278">
        <v>165</v>
      </c>
      <c r="X5278">
        <v>2.75</v>
      </c>
      <c r="Y5278" t="s">
        <v>35</v>
      </c>
      <c r="AB5278" t="s">
        <v>923</v>
      </c>
      <c r="AC5278" t="s">
        <v>924</v>
      </c>
      <c r="AD5278">
        <v>110266</v>
      </c>
    </row>
    <row r="5279" spans="1:30" x14ac:dyDescent="0.25">
      <c r="A5279" t="s">
        <v>920</v>
      </c>
      <c r="C5279" t="s">
        <v>921</v>
      </c>
      <c r="D5279" t="s">
        <v>241</v>
      </c>
      <c r="E5279" t="s">
        <v>922</v>
      </c>
      <c r="F5279" t="s">
        <v>782</v>
      </c>
      <c r="H5279" t="s">
        <v>743</v>
      </c>
      <c r="I5279">
        <v>0</v>
      </c>
      <c r="J5279">
        <v>38</v>
      </c>
      <c r="M5279" t="s">
        <v>789</v>
      </c>
      <c r="N5279" t="s">
        <v>777</v>
      </c>
      <c r="P5279" t="s">
        <v>790</v>
      </c>
      <c r="S5279" s="71">
        <v>45433</v>
      </c>
      <c r="T5279" s="94">
        <v>0.59375</v>
      </c>
      <c r="U5279" s="71">
        <v>45433</v>
      </c>
      <c r="V5279" s="94">
        <v>0.70833333333333337</v>
      </c>
      <c r="W5279">
        <v>3.81</v>
      </c>
      <c r="X5279">
        <v>6.3500000000000001E-2</v>
      </c>
      <c r="Y5279" t="s">
        <v>35</v>
      </c>
      <c r="AD5279">
        <v>110266</v>
      </c>
    </row>
    <row r="5280" spans="1:30" x14ac:dyDescent="0.25">
      <c r="A5280" t="s">
        <v>920</v>
      </c>
      <c r="C5280" t="s">
        <v>921</v>
      </c>
      <c r="D5280" t="s">
        <v>241</v>
      </c>
      <c r="E5280" t="s">
        <v>922</v>
      </c>
      <c r="F5280" t="s">
        <v>782</v>
      </c>
      <c r="H5280" t="s">
        <v>743</v>
      </c>
      <c r="I5280">
        <v>0</v>
      </c>
      <c r="J5280">
        <v>38</v>
      </c>
      <c r="M5280" t="s">
        <v>744</v>
      </c>
      <c r="N5280" t="s">
        <v>796</v>
      </c>
      <c r="O5280">
        <v>0</v>
      </c>
      <c r="P5280" t="s">
        <v>797</v>
      </c>
      <c r="Q5280" t="s">
        <v>747</v>
      </c>
      <c r="R5280" t="s">
        <v>747</v>
      </c>
      <c r="S5280" s="71">
        <v>45434</v>
      </c>
      <c r="T5280" s="94">
        <v>0.29166666666666669</v>
      </c>
      <c r="U5280" s="71">
        <v>45434</v>
      </c>
      <c r="V5280" s="94">
        <v>0.35416666666666669</v>
      </c>
      <c r="W5280">
        <v>90</v>
      </c>
      <c r="X5280">
        <v>1.5</v>
      </c>
      <c r="AB5280" t="s">
        <v>798</v>
      </c>
      <c r="AC5280" t="s">
        <v>799</v>
      </c>
      <c r="AD5280">
        <v>131415</v>
      </c>
    </row>
    <row r="5281" spans="1:30" x14ac:dyDescent="0.25">
      <c r="A5281" t="s">
        <v>920</v>
      </c>
      <c r="C5281" t="s">
        <v>921</v>
      </c>
      <c r="D5281" t="s">
        <v>241</v>
      </c>
      <c r="E5281" t="s">
        <v>922</v>
      </c>
      <c r="F5281" t="s">
        <v>782</v>
      </c>
      <c r="H5281" t="s">
        <v>743</v>
      </c>
      <c r="I5281">
        <v>0</v>
      </c>
      <c r="J5281">
        <v>38</v>
      </c>
      <c r="M5281" t="s">
        <v>744</v>
      </c>
      <c r="N5281" t="s">
        <v>745</v>
      </c>
      <c r="O5281">
        <v>0</v>
      </c>
      <c r="P5281" t="s">
        <v>819</v>
      </c>
      <c r="Q5281" t="s">
        <v>86</v>
      </c>
      <c r="R5281" t="s">
        <v>86</v>
      </c>
      <c r="S5281" s="71">
        <v>45434</v>
      </c>
      <c r="T5281" s="94">
        <v>0.375</v>
      </c>
      <c r="U5281" s="71">
        <v>45434</v>
      </c>
      <c r="V5281" s="94">
        <v>0.41666666666666669</v>
      </c>
      <c r="W5281">
        <v>60</v>
      </c>
      <c r="X5281">
        <v>1</v>
      </c>
      <c r="Y5281" t="s">
        <v>35</v>
      </c>
      <c r="AB5281" t="s">
        <v>820</v>
      </c>
      <c r="AC5281" t="s">
        <v>821</v>
      </c>
      <c r="AD5281">
        <v>113827</v>
      </c>
    </row>
    <row r="5282" spans="1:30" x14ac:dyDescent="0.25">
      <c r="A5282" t="s">
        <v>920</v>
      </c>
      <c r="C5282" t="s">
        <v>921</v>
      </c>
      <c r="D5282" t="s">
        <v>241</v>
      </c>
      <c r="E5282" t="s">
        <v>922</v>
      </c>
      <c r="F5282" t="s">
        <v>782</v>
      </c>
      <c r="H5282" t="s">
        <v>743</v>
      </c>
      <c r="I5282">
        <v>0</v>
      </c>
      <c r="J5282">
        <v>38</v>
      </c>
      <c r="M5282" t="s">
        <v>744</v>
      </c>
      <c r="N5282" t="s">
        <v>745</v>
      </c>
      <c r="O5282">
        <v>0</v>
      </c>
      <c r="P5282" t="s">
        <v>783</v>
      </c>
      <c r="Q5282" t="s">
        <v>86</v>
      </c>
      <c r="R5282" t="s">
        <v>86</v>
      </c>
      <c r="S5282" s="71">
        <v>45434</v>
      </c>
      <c r="T5282" s="94">
        <v>0.4375</v>
      </c>
      <c r="U5282" s="71">
        <v>45434</v>
      </c>
      <c r="V5282" s="94">
        <v>0.52083333333333337</v>
      </c>
      <c r="W5282">
        <v>120</v>
      </c>
      <c r="X5282">
        <v>2</v>
      </c>
      <c r="Y5282" t="s">
        <v>35</v>
      </c>
      <c r="AB5282" t="s">
        <v>936</v>
      </c>
      <c r="AC5282" t="s">
        <v>937</v>
      </c>
      <c r="AD5282">
        <v>111079</v>
      </c>
    </row>
    <row r="5283" spans="1:30" x14ac:dyDescent="0.25">
      <c r="A5283" t="s">
        <v>920</v>
      </c>
      <c r="C5283" t="s">
        <v>921</v>
      </c>
      <c r="D5283" t="s">
        <v>241</v>
      </c>
      <c r="E5283" t="s">
        <v>922</v>
      </c>
      <c r="F5283" t="s">
        <v>782</v>
      </c>
      <c r="H5283" t="s">
        <v>743</v>
      </c>
      <c r="I5283">
        <v>0</v>
      </c>
      <c r="J5283">
        <v>38</v>
      </c>
      <c r="M5283" t="s">
        <v>789</v>
      </c>
      <c r="N5283" t="s">
        <v>777</v>
      </c>
      <c r="P5283" t="s">
        <v>790</v>
      </c>
      <c r="S5283" s="71">
        <v>45434</v>
      </c>
      <c r="T5283" s="94">
        <v>0.4375</v>
      </c>
      <c r="U5283" s="71">
        <v>45434</v>
      </c>
      <c r="V5283" s="94">
        <v>0.52083333333333337</v>
      </c>
      <c r="W5283">
        <v>3.17</v>
      </c>
      <c r="X5283">
        <v>5.2833333000000003E-2</v>
      </c>
      <c r="Y5283" t="s">
        <v>35</v>
      </c>
      <c r="AD5283">
        <v>111079</v>
      </c>
    </row>
    <row r="5284" spans="1:30" x14ac:dyDescent="0.25">
      <c r="A5284" t="s">
        <v>920</v>
      </c>
      <c r="C5284" t="s">
        <v>921</v>
      </c>
      <c r="D5284" t="s">
        <v>241</v>
      </c>
      <c r="E5284" t="s">
        <v>922</v>
      </c>
      <c r="F5284" t="s">
        <v>782</v>
      </c>
      <c r="H5284" t="s">
        <v>743</v>
      </c>
      <c r="I5284">
        <v>0</v>
      </c>
      <c r="J5284">
        <v>38</v>
      </c>
      <c r="M5284" t="s">
        <v>744</v>
      </c>
      <c r="N5284" t="s">
        <v>745</v>
      </c>
      <c r="O5284">
        <v>0</v>
      </c>
      <c r="P5284" t="s">
        <v>783</v>
      </c>
      <c r="Q5284" t="s">
        <v>86</v>
      </c>
      <c r="R5284" t="s">
        <v>86</v>
      </c>
      <c r="S5284" s="71">
        <v>45434</v>
      </c>
      <c r="T5284" s="94">
        <v>0.54166666666666663</v>
      </c>
      <c r="U5284" s="71">
        <v>45434</v>
      </c>
      <c r="V5284" s="94">
        <v>0.625</v>
      </c>
      <c r="W5284">
        <v>120</v>
      </c>
      <c r="X5284">
        <v>2</v>
      </c>
      <c r="Y5284" t="s">
        <v>35</v>
      </c>
      <c r="AB5284" t="s">
        <v>940</v>
      </c>
      <c r="AC5284" t="s">
        <v>941</v>
      </c>
      <c r="AD5284">
        <v>98735</v>
      </c>
    </row>
    <row r="5285" spans="1:30" x14ac:dyDescent="0.25">
      <c r="A5285" t="s">
        <v>920</v>
      </c>
      <c r="C5285" t="s">
        <v>921</v>
      </c>
      <c r="D5285" t="s">
        <v>241</v>
      </c>
      <c r="E5285" t="s">
        <v>922</v>
      </c>
      <c r="F5285" t="s">
        <v>782</v>
      </c>
      <c r="H5285" t="s">
        <v>743</v>
      </c>
      <c r="I5285">
        <v>0</v>
      </c>
      <c r="J5285">
        <v>38</v>
      </c>
      <c r="M5285" t="s">
        <v>776</v>
      </c>
      <c r="N5285" t="s">
        <v>777</v>
      </c>
      <c r="P5285" t="s">
        <v>788</v>
      </c>
      <c r="Q5285" t="s">
        <v>86</v>
      </c>
      <c r="R5285" t="s">
        <v>86</v>
      </c>
      <c r="S5285" s="71">
        <v>45434</v>
      </c>
      <c r="T5285" s="94">
        <v>0.54166666666666663</v>
      </c>
      <c r="U5285" s="71">
        <v>45434</v>
      </c>
      <c r="V5285" s="94">
        <v>0.625</v>
      </c>
      <c r="W5285">
        <v>6</v>
      </c>
      <c r="X5285">
        <v>0.1</v>
      </c>
      <c r="Y5285" t="s">
        <v>35</v>
      </c>
      <c r="AB5285" t="s">
        <v>940</v>
      </c>
      <c r="AC5285" t="s">
        <v>941</v>
      </c>
      <c r="AD5285">
        <v>98735</v>
      </c>
    </row>
    <row r="5286" spans="1:30" x14ac:dyDescent="0.25">
      <c r="A5286" t="s">
        <v>920</v>
      </c>
      <c r="C5286" t="s">
        <v>921</v>
      </c>
      <c r="D5286" t="s">
        <v>241</v>
      </c>
      <c r="E5286" t="s">
        <v>922</v>
      </c>
      <c r="F5286" t="s">
        <v>782</v>
      </c>
      <c r="H5286" t="s">
        <v>743</v>
      </c>
      <c r="I5286">
        <v>0</v>
      </c>
      <c r="J5286">
        <v>38</v>
      </c>
      <c r="M5286" t="s">
        <v>789</v>
      </c>
      <c r="N5286" t="s">
        <v>777</v>
      </c>
      <c r="P5286" t="s">
        <v>790</v>
      </c>
      <c r="S5286" s="71">
        <v>45434</v>
      </c>
      <c r="T5286" s="94">
        <v>0.54166666666666663</v>
      </c>
      <c r="U5286" s="71">
        <v>45434</v>
      </c>
      <c r="V5286" s="94">
        <v>0.625</v>
      </c>
      <c r="W5286">
        <v>3.65</v>
      </c>
      <c r="X5286">
        <v>6.0833333000000003E-2</v>
      </c>
      <c r="Y5286" t="s">
        <v>35</v>
      </c>
      <c r="AD5286">
        <v>98735</v>
      </c>
    </row>
    <row r="5287" spans="1:30" x14ac:dyDescent="0.25">
      <c r="A5287" t="s">
        <v>920</v>
      </c>
      <c r="C5287" t="s">
        <v>921</v>
      </c>
      <c r="D5287" t="s">
        <v>241</v>
      </c>
      <c r="E5287" t="s">
        <v>922</v>
      </c>
      <c r="F5287" t="s">
        <v>782</v>
      </c>
      <c r="H5287" t="s">
        <v>743</v>
      </c>
      <c r="I5287">
        <v>0</v>
      </c>
      <c r="J5287">
        <v>38</v>
      </c>
      <c r="M5287" t="s">
        <v>744</v>
      </c>
      <c r="N5287" t="s">
        <v>745</v>
      </c>
      <c r="O5287">
        <v>0</v>
      </c>
      <c r="P5287" t="s">
        <v>783</v>
      </c>
      <c r="Q5287" t="s">
        <v>86</v>
      </c>
      <c r="R5287" t="s">
        <v>86</v>
      </c>
      <c r="S5287" s="71">
        <v>45434</v>
      </c>
      <c r="T5287" s="94">
        <v>0.64583333333333337</v>
      </c>
      <c r="U5287" s="71">
        <v>45434</v>
      </c>
      <c r="V5287" s="94">
        <v>0.72916666666666663</v>
      </c>
      <c r="W5287">
        <v>120</v>
      </c>
      <c r="X5287">
        <v>2</v>
      </c>
      <c r="Y5287" t="s">
        <v>35</v>
      </c>
      <c r="AB5287" t="s">
        <v>923</v>
      </c>
      <c r="AC5287" t="s">
        <v>924</v>
      </c>
      <c r="AD5287">
        <v>111063</v>
      </c>
    </row>
    <row r="5288" spans="1:30" x14ac:dyDescent="0.25">
      <c r="A5288" t="s">
        <v>920</v>
      </c>
      <c r="C5288" t="s">
        <v>921</v>
      </c>
      <c r="D5288" t="s">
        <v>241</v>
      </c>
      <c r="E5288" t="s">
        <v>922</v>
      </c>
      <c r="F5288" t="s">
        <v>782</v>
      </c>
      <c r="H5288" t="s">
        <v>743</v>
      </c>
      <c r="I5288">
        <v>0</v>
      </c>
      <c r="J5288">
        <v>38</v>
      </c>
      <c r="M5288" t="s">
        <v>789</v>
      </c>
      <c r="N5288" t="s">
        <v>777</v>
      </c>
      <c r="P5288" t="s">
        <v>790</v>
      </c>
      <c r="S5288" s="71">
        <v>45434</v>
      </c>
      <c r="T5288" s="94">
        <v>0.64583333333333337</v>
      </c>
      <c r="U5288" s="71">
        <v>45434</v>
      </c>
      <c r="V5288" s="94">
        <v>0.72916666666666663</v>
      </c>
      <c r="W5288">
        <v>5</v>
      </c>
      <c r="X5288">
        <v>8.3333332999999996E-2</v>
      </c>
      <c r="Y5288" t="s">
        <v>35</v>
      </c>
      <c r="AD5288">
        <v>111063</v>
      </c>
    </row>
    <row r="5289" spans="1:30" x14ac:dyDescent="0.25">
      <c r="A5289" t="s">
        <v>920</v>
      </c>
      <c r="C5289" t="s">
        <v>921</v>
      </c>
      <c r="D5289" t="s">
        <v>241</v>
      </c>
      <c r="E5289" t="s">
        <v>922</v>
      </c>
      <c r="F5289" t="s">
        <v>782</v>
      </c>
      <c r="H5289" t="s">
        <v>743</v>
      </c>
      <c r="I5289">
        <v>0</v>
      </c>
      <c r="J5289">
        <v>38</v>
      </c>
      <c r="M5289" t="s">
        <v>744</v>
      </c>
      <c r="N5289" t="s">
        <v>796</v>
      </c>
      <c r="O5289">
        <v>0</v>
      </c>
      <c r="P5289" t="s">
        <v>797</v>
      </c>
      <c r="Q5289" t="s">
        <v>747</v>
      </c>
      <c r="R5289" t="s">
        <v>747</v>
      </c>
      <c r="S5289" s="71">
        <v>45435</v>
      </c>
      <c r="T5289" s="94">
        <v>0.33333333333333331</v>
      </c>
      <c r="U5289" s="71">
        <v>45435</v>
      </c>
      <c r="V5289" s="94">
        <v>0.375</v>
      </c>
      <c r="W5289">
        <v>60</v>
      </c>
      <c r="X5289">
        <v>1</v>
      </c>
      <c r="AB5289" t="s">
        <v>798</v>
      </c>
      <c r="AC5289" t="s">
        <v>799</v>
      </c>
      <c r="AD5289">
        <v>131537</v>
      </c>
    </row>
    <row r="5290" spans="1:30" x14ac:dyDescent="0.25">
      <c r="A5290" t="s">
        <v>920</v>
      </c>
      <c r="C5290" t="s">
        <v>921</v>
      </c>
      <c r="D5290" t="s">
        <v>241</v>
      </c>
      <c r="E5290" t="s">
        <v>922</v>
      </c>
      <c r="F5290" t="s">
        <v>782</v>
      </c>
      <c r="H5290" t="s">
        <v>743</v>
      </c>
      <c r="I5290">
        <v>0</v>
      </c>
      <c r="J5290">
        <v>38</v>
      </c>
      <c r="M5290" t="s">
        <v>744</v>
      </c>
      <c r="N5290" t="s">
        <v>745</v>
      </c>
      <c r="O5290">
        <v>0</v>
      </c>
      <c r="P5290" t="s">
        <v>791</v>
      </c>
      <c r="Q5290" t="s">
        <v>85</v>
      </c>
      <c r="R5290" t="s">
        <v>792</v>
      </c>
      <c r="S5290" s="71">
        <v>45435</v>
      </c>
      <c r="T5290" s="94">
        <v>0.39583333333333331</v>
      </c>
      <c r="U5290" s="71">
        <v>45435</v>
      </c>
      <c r="V5290" s="94">
        <v>0.47916666666666669</v>
      </c>
      <c r="W5290">
        <v>120</v>
      </c>
      <c r="X5290">
        <v>2</v>
      </c>
      <c r="Y5290" t="s">
        <v>34</v>
      </c>
      <c r="AB5290" t="s">
        <v>1873</v>
      </c>
      <c r="AC5290" t="s">
        <v>1874</v>
      </c>
      <c r="AD5290">
        <v>98705</v>
      </c>
    </row>
    <row r="5291" spans="1:30" x14ac:dyDescent="0.25">
      <c r="A5291" t="s">
        <v>920</v>
      </c>
      <c r="C5291" t="s">
        <v>921</v>
      </c>
      <c r="D5291" t="s">
        <v>241</v>
      </c>
      <c r="E5291" t="s">
        <v>922</v>
      </c>
      <c r="F5291" t="s">
        <v>782</v>
      </c>
      <c r="H5291" t="s">
        <v>743</v>
      </c>
      <c r="I5291">
        <v>0</v>
      </c>
      <c r="J5291">
        <v>38</v>
      </c>
      <c r="M5291" t="s">
        <v>776</v>
      </c>
      <c r="N5291" t="s">
        <v>777</v>
      </c>
      <c r="P5291" t="s">
        <v>795</v>
      </c>
      <c r="Q5291" t="s">
        <v>85</v>
      </c>
      <c r="R5291" t="s">
        <v>792</v>
      </c>
      <c r="S5291" s="71">
        <v>45435</v>
      </c>
      <c r="T5291" s="94">
        <v>0.39583333333333331</v>
      </c>
      <c r="U5291" s="71">
        <v>45435</v>
      </c>
      <c r="V5291" s="94">
        <v>0.47916666666666669</v>
      </c>
      <c r="W5291">
        <v>2</v>
      </c>
      <c r="X5291">
        <v>3.3333333E-2</v>
      </c>
      <c r="Y5291" t="s">
        <v>34</v>
      </c>
      <c r="AB5291" t="s">
        <v>1873</v>
      </c>
      <c r="AC5291" t="s">
        <v>1874</v>
      </c>
      <c r="AD5291">
        <v>98705</v>
      </c>
    </row>
    <row r="5292" spans="1:30" x14ac:dyDescent="0.25">
      <c r="A5292" t="s">
        <v>920</v>
      </c>
      <c r="C5292" t="s">
        <v>921</v>
      </c>
      <c r="D5292" t="s">
        <v>241</v>
      </c>
      <c r="E5292" t="s">
        <v>922</v>
      </c>
      <c r="F5292" t="s">
        <v>782</v>
      </c>
      <c r="H5292" t="s">
        <v>743</v>
      </c>
      <c r="I5292">
        <v>0</v>
      </c>
      <c r="J5292">
        <v>38</v>
      </c>
      <c r="M5292" t="s">
        <v>744</v>
      </c>
      <c r="N5292" t="s">
        <v>745</v>
      </c>
      <c r="O5292">
        <v>0</v>
      </c>
      <c r="P5292" t="s">
        <v>783</v>
      </c>
      <c r="Q5292" t="s">
        <v>86</v>
      </c>
      <c r="R5292" t="s">
        <v>86</v>
      </c>
      <c r="S5292" s="71">
        <v>45435</v>
      </c>
      <c r="T5292" s="94">
        <v>0.5</v>
      </c>
      <c r="U5292" s="71">
        <v>45435</v>
      </c>
      <c r="V5292" s="94">
        <v>0.5625</v>
      </c>
      <c r="W5292">
        <v>90</v>
      </c>
      <c r="X5292">
        <v>1.5</v>
      </c>
      <c r="Y5292" t="s">
        <v>35</v>
      </c>
      <c r="AB5292" t="s">
        <v>923</v>
      </c>
      <c r="AC5292" t="s">
        <v>924</v>
      </c>
      <c r="AD5292">
        <v>98997</v>
      </c>
    </row>
    <row r="5293" spans="1:30" x14ac:dyDescent="0.25">
      <c r="A5293" t="s">
        <v>920</v>
      </c>
      <c r="C5293" t="s">
        <v>921</v>
      </c>
      <c r="D5293" t="s">
        <v>241</v>
      </c>
      <c r="E5293" t="s">
        <v>922</v>
      </c>
      <c r="F5293" t="s">
        <v>782</v>
      </c>
      <c r="H5293" t="s">
        <v>743</v>
      </c>
      <c r="I5293">
        <v>0</v>
      </c>
      <c r="J5293">
        <v>38</v>
      </c>
      <c r="M5293" t="s">
        <v>789</v>
      </c>
      <c r="N5293" t="s">
        <v>777</v>
      </c>
      <c r="P5293" t="s">
        <v>790</v>
      </c>
      <c r="S5293" s="71">
        <v>45435</v>
      </c>
      <c r="T5293" s="94">
        <v>0.5</v>
      </c>
      <c r="U5293" s="71">
        <v>45435</v>
      </c>
      <c r="V5293" s="94">
        <v>0.5625</v>
      </c>
      <c r="W5293">
        <v>6.88</v>
      </c>
      <c r="X5293">
        <v>0.114666667</v>
      </c>
      <c r="Y5293" t="s">
        <v>35</v>
      </c>
      <c r="AD5293">
        <v>98997</v>
      </c>
    </row>
    <row r="5294" spans="1:30" x14ac:dyDescent="0.25">
      <c r="A5294" t="s">
        <v>920</v>
      </c>
      <c r="C5294" t="s">
        <v>921</v>
      </c>
      <c r="D5294" t="s">
        <v>241</v>
      </c>
      <c r="E5294" t="s">
        <v>922</v>
      </c>
      <c r="F5294" t="s">
        <v>782</v>
      </c>
      <c r="H5294" t="s">
        <v>743</v>
      </c>
      <c r="I5294">
        <v>0</v>
      </c>
      <c r="J5294">
        <v>38</v>
      </c>
      <c r="M5294" t="s">
        <v>744</v>
      </c>
      <c r="N5294" t="s">
        <v>745</v>
      </c>
      <c r="O5294">
        <v>0</v>
      </c>
      <c r="P5294" t="s">
        <v>783</v>
      </c>
      <c r="Q5294" t="s">
        <v>86</v>
      </c>
      <c r="R5294" t="s">
        <v>86</v>
      </c>
      <c r="S5294" s="71">
        <v>45435</v>
      </c>
      <c r="T5294" s="94">
        <v>0.58333333333333337</v>
      </c>
      <c r="U5294" s="71">
        <v>45435</v>
      </c>
      <c r="V5294" s="94">
        <v>0.66666666666666663</v>
      </c>
      <c r="W5294">
        <v>120</v>
      </c>
      <c r="X5294">
        <v>2</v>
      </c>
      <c r="Y5294" t="s">
        <v>35</v>
      </c>
      <c r="AB5294" t="s">
        <v>926</v>
      </c>
      <c r="AC5294" t="s">
        <v>927</v>
      </c>
      <c r="AD5294">
        <v>99451</v>
      </c>
    </row>
    <row r="5295" spans="1:30" x14ac:dyDescent="0.25">
      <c r="A5295" t="s">
        <v>920</v>
      </c>
      <c r="C5295" t="s">
        <v>921</v>
      </c>
      <c r="D5295" t="s">
        <v>241</v>
      </c>
      <c r="E5295" t="s">
        <v>922</v>
      </c>
      <c r="F5295" t="s">
        <v>782</v>
      </c>
      <c r="H5295" t="s">
        <v>743</v>
      </c>
      <c r="I5295">
        <v>0</v>
      </c>
      <c r="J5295">
        <v>38</v>
      </c>
      <c r="M5295" t="s">
        <v>789</v>
      </c>
      <c r="N5295" t="s">
        <v>777</v>
      </c>
      <c r="P5295" t="s">
        <v>790</v>
      </c>
      <c r="S5295" s="71">
        <v>45435</v>
      </c>
      <c r="T5295" s="94">
        <v>0.58333333333333337</v>
      </c>
      <c r="U5295" s="71">
        <v>45435</v>
      </c>
      <c r="V5295" s="94">
        <v>0.66666666666666663</v>
      </c>
      <c r="W5295">
        <v>3.34</v>
      </c>
      <c r="X5295">
        <v>5.5666667000000003E-2</v>
      </c>
      <c r="Y5295" t="s">
        <v>35</v>
      </c>
      <c r="AD5295">
        <v>99451</v>
      </c>
    </row>
    <row r="5296" spans="1:30" x14ac:dyDescent="0.25">
      <c r="A5296" t="s">
        <v>920</v>
      </c>
      <c r="C5296" t="s">
        <v>921</v>
      </c>
      <c r="D5296" t="s">
        <v>241</v>
      </c>
      <c r="E5296" t="s">
        <v>922</v>
      </c>
      <c r="F5296" t="s">
        <v>782</v>
      </c>
      <c r="H5296" t="s">
        <v>743</v>
      </c>
      <c r="I5296">
        <v>0</v>
      </c>
      <c r="J5296">
        <v>38</v>
      </c>
      <c r="M5296" t="s">
        <v>744</v>
      </c>
      <c r="N5296" t="s">
        <v>796</v>
      </c>
      <c r="O5296">
        <v>0</v>
      </c>
      <c r="P5296" t="s">
        <v>797</v>
      </c>
      <c r="Q5296" t="s">
        <v>747</v>
      </c>
      <c r="R5296" t="s">
        <v>747</v>
      </c>
      <c r="S5296" s="71">
        <v>45436</v>
      </c>
      <c r="T5296" s="94">
        <v>0.33333333333333331</v>
      </c>
      <c r="U5296" s="71">
        <v>45436</v>
      </c>
      <c r="V5296" s="94">
        <v>0.35416666666666669</v>
      </c>
      <c r="W5296">
        <v>30</v>
      </c>
      <c r="X5296">
        <v>0.5</v>
      </c>
      <c r="AB5296" t="s">
        <v>798</v>
      </c>
      <c r="AC5296" t="s">
        <v>799</v>
      </c>
      <c r="AD5296">
        <v>131750</v>
      </c>
    </row>
    <row r="5297" spans="1:30" x14ac:dyDescent="0.25">
      <c r="A5297" t="s">
        <v>920</v>
      </c>
      <c r="C5297" t="s">
        <v>921</v>
      </c>
      <c r="D5297" t="s">
        <v>241</v>
      </c>
      <c r="E5297" t="s">
        <v>922</v>
      </c>
      <c r="F5297" t="s">
        <v>782</v>
      </c>
      <c r="H5297" t="s">
        <v>743</v>
      </c>
      <c r="I5297">
        <v>0</v>
      </c>
      <c r="J5297">
        <v>38</v>
      </c>
      <c r="M5297" t="s">
        <v>744</v>
      </c>
      <c r="N5297" t="s">
        <v>745</v>
      </c>
      <c r="O5297">
        <v>0</v>
      </c>
      <c r="P5297" t="s">
        <v>783</v>
      </c>
      <c r="Q5297" t="s">
        <v>86</v>
      </c>
      <c r="R5297" t="s">
        <v>86</v>
      </c>
      <c r="S5297" s="71">
        <v>45436</v>
      </c>
      <c r="T5297" s="94">
        <v>0.60416666666666663</v>
      </c>
      <c r="U5297" s="71">
        <v>45436</v>
      </c>
      <c r="V5297" s="94">
        <v>0.64583333333333337</v>
      </c>
      <c r="W5297">
        <v>60</v>
      </c>
      <c r="X5297">
        <v>1</v>
      </c>
      <c r="Y5297" t="s">
        <v>35</v>
      </c>
      <c r="AB5297" t="s">
        <v>1074</v>
      </c>
      <c r="AC5297" t="s">
        <v>1075</v>
      </c>
      <c r="AD5297">
        <v>102674</v>
      </c>
    </row>
    <row r="5298" spans="1:30" x14ac:dyDescent="0.25">
      <c r="A5298" t="s">
        <v>920</v>
      </c>
      <c r="C5298" t="s">
        <v>921</v>
      </c>
      <c r="D5298" t="s">
        <v>241</v>
      </c>
      <c r="E5298" t="s">
        <v>922</v>
      </c>
      <c r="F5298" t="s">
        <v>782</v>
      </c>
      <c r="H5298" t="s">
        <v>743</v>
      </c>
      <c r="I5298">
        <v>0</v>
      </c>
      <c r="J5298">
        <v>38</v>
      </c>
      <c r="M5298" t="s">
        <v>744</v>
      </c>
      <c r="N5298" t="s">
        <v>745</v>
      </c>
      <c r="O5298">
        <v>0</v>
      </c>
      <c r="P5298" t="s">
        <v>783</v>
      </c>
      <c r="Q5298" t="s">
        <v>86</v>
      </c>
      <c r="R5298" t="s">
        <v>86</v>
      </c>
      <c r="S5298" s="71">
        <v>45436</v>
      </c>
      <c r="T5298" s="94">
        <v>0.66666666666666663</v>
      </c>
      <c r="U5298" s="71">
        <v>45436</v>
      </c>
      <c r="V5298" s="94">
        <v>0.75</v>
      </c>
      <c r="W5298">
        <v>120</v>
      </c>
      <c r="X5298">
        <v>2</v>
      </c>
      <c r="Y5298" t="s">
        <v>35</v>
      </c>
      <c r="AB5298" t="s">
        <v>932</v>
      </c>
      <c r="AC5298" t="s">
        <v>933</v>
      </c>
      <c r="AD5298">
        <v>131067</v>
      </c>
    </row>
    <row r="5299" spans="1:30" x14ac:dyDescent="0.25">
      <c r="A5299" t="s">
        <v>920</v>
      </c>
      <c r="C5299" t="s">
        <v>921</v>
      </c>
      <c r="D5299" t="s">
        <v>241</v>
      </c>
      <c r="E5299" t="s">
        <v>922</v>
      </c>
      <c r="F5299" t="s">
        <v>782</v>
      </c>
      <c r="H5299" t="s">
        <v>743</v>
      </c>
      <c r="I5299">
        <v>0</v>
      </c>
      <c r="J5299">
        <v>38</v>
      </c>
      <c r="M5299" t="s">
        <v>789</v>
      </c>
      <c r="N5299" t="s">
        <v>777</v>
      </c>
      <c r="P5299" t="s">
        <v>790</v>
      </c>
      <c r="S5299" s="71">
        <v>45436</v>
      </c>
      <c r="T5299" s="94">
        <v>0.66666666666666663</v>
      </c>
      <c r="U5299" s="71">
        <v>45436</v>
      </c>
      <c r="V5299" s="94">
        <v>0.75</v>
      </c>
      <c r="W5299">
        <v>2</v>
      </c>
      <c r="X5299">
        <v>3.3333333E-2</v>
      </c>
      <c r="Y5299" t="s">
        <v>35</v>
      </c>
      <c r="AD5299">
        <v>131067</v>
      </c>
    </row>
    <row r="5300" spans="1:30" x14ac:dyDescent="0.25">
      <c r="A5300" t="s">
        <v>920</v>
      </c>
      <c r="C5300" t="s">
        <v>921</v>
      </c>
      <c r="D5300" t="s">
        <v>241</v>
      </c>
      <c r="E5300" t="s">
        <v>922</v>
      </c>
      <c r="F5300" t="s">
        <v>782</v>
      </c>
      <c r="H5300" t="s">
        <v>743</v>
      </c>
      <c r="I5300">
        <v>0</v>
      </c>
      <c r="J5300">
        <v>38</v>
      </c>
      <c r="M5300" t="s">
        <v>744</v>
      </c>
      <c r="N5300" t="s">
        <v>796</v>
      </c>
      <c r="O5300">
        <v>0</v>
      </c>
      <c r="P5300" t="s">
        <v>797</v>
      </c>
      <c r="Q5300" t="s">
        <v>747</v>
      </c>
      <c r="R5300" t="s">
        <v>747</v>
      </c>
      <c r="S5300" s="71">
        <v>45439</v>
      </c>
      <c r="T5300" s="94">
        <v>0.375</v>
      </c>
      <c r="U5300" s="71">
        <v>45439</v>
      </c>
      <c r="V5300" s="94">
        <v>0.41666666666666669</v>
      </c>
      <c r="W5300">
        <v>60</v>
      </c>
      <c r="X5300">
        <v>1</v>
      </c>
      <c r="AB5300" t="s">
        <v>798</v>
      </c>
      <c r="AC5300" t="s">
        <v>799</v>
      </c>
      <c r="AD5300">
        <v>132843</v>
      </c>
    </row>
    <row r="5301" spans="1:30" x14ac:dyDescent="0.25">
      <c r="A5301" t="s">
        <v>920</v>
      </c>
      <c r="C5301" t="s">
        <v>921</v>
      </c>
      <c r="D5301" t="s">
        <v>241</v>
      </c>
      <c r="E5301" t="s">
        <v>922</v>
      </c>
      <c r="F5301" t="s">
        <v>782</v>
      </c>
      <c r="H5301" t="s">
        <v>743</v>
      </c>
      <c r="I5301">
        <v>0</v>
      </c>
      <c r="J5301">
        <v>38</v>
      </c>
      <c r="M5301" t="s">
        <v>744</v>
      </c>
      <c r="N5301" t="s">
        <v>745</v>
      </c>
      <c r="O5301">
        <v>0</v>
      </c>
      <c r="P5301" t="s">
        <v>783</v>
      </c>
      <c r="Q5301" t="s">
        <v>86</v>
      </c>
      <c r="R5301" t="s">
        <v>86</v>
      </c>
      <c r="S5301" s="71">
        <v>45439</v>
      </c>
      <c r="T5301" s="94">
        <v>0.45833333333333331</v>
      </c>
      <c r="U5301" s="71">
        <v>45439</v>
      </c>
      <c r="V5301" s="94">
        <v>0.54166666666666663</v>
      </c>
      <c r="W5301">
        <v>120</v>
      </c>
      <c r="X5301">
        <v>2</v>
      </c>
      <c r="Y5301" t="s">
        <v>35</v>
      </c>
      <c r="AB5301" t="s">
        <v>934</v>
      </c>
      <c r="AC5301" t="s">
        <v>935</v>
      </c>
      <c r="AD5301">
        <v>102891</v>
      </c>
    </row>
    <row r="5302" spans="1:30" x14ac:dyDescent="0.25">
      <c r="A5302" t="s">
        <v>920</v>
      </c>
      <c r="C5302" t="s">
        <v>921</v>
      </c>
      <c r="D5302" t="s">
        <v>241</v>
      </c>
      <c r="E5302" t="s">
        <v>922</v>
      </c>
      <c r="F5302" t="s">
        <v>782</v>
      </c>
      <c r="H5302" t="s">
        <v>743</v>
      </c>
      <c r="I5302">
        <v>0</v>
      </c>
      <c r="J5302">
        <v>38</v>
      </c>
      <c r="M5302" t="s">
        <v>744</v>
      </c>
      <c r="N5302" t="s">
        <v>745</v>
      </c>
      <c r="O5302">
        <v>0</v>
      </c>
      <c r="P5302" t="s">
        <v>791</v>
      </c>
      <c r="Q5302" t="s">
        <v>85</v>
      </c>
      <c r="R5302" t="s">
        <v>792</v>
      </c>
      <c r="S5302" s="71">
        <v>45439</v>
      </c>
      <c r="T5302" s="94">
        <v>0.5625</v>
      </c>
      <c r="U5302" s="71">
        <v>45439</v>
      </c>
      <c r="V5302" s="94">
        <v>0.64583333333333337</v>
      </c>
      <c r="W5302">
        <v>120</v>
      </c>
      <c r="X5302">
        <v>2</v>
      </c>
      <c r="Y5302" t="s">
        <v>34</v>
      </c>
      <c r="AB5302" t="s">
        <v>942</v>
      </c>
      <c r="AC5302" t="s">
        <v>943</v>
      </c>
      <c r="AD5302">
        <v>113475</v>
      </c>
    </row>
    <row r="5303" spans="1:30" x14ac:dyDescent="0.25">
      <c r="A5303" t="s">
        <v>920</v>
      </c>
      <c r="C5303" t="s">
        <v>921</v>
      </c>
      <c r="D5303" t="s">
        <v>241</v>
      </c>
      <c r="E5303" t="s">
        <v>922</v>
      </c>
      <c r="F5303" t="s">
        <v>782</v>
      </c>
      <c r="H5303" t="s">
        <v>743</v>
      </c>
      <c r="I5303">
        <v>0</v>
      </c>
      <c r="J5303">
        <v>38</v>
      </c>
      <c r="M5303" t="s">
        <v>776</v>
      </c>
      <c r="N5303" t="s">
        <v>777</v>
      </c>
      <c r="P5303" t="s">
        <v>795</v>
      </c>
      <c r="Q5303" t="s">
        <v>85</v>
      </c>
      <c r="R5303" t="s">
        <v>792</v>
      </c>
      <c r="S5303" s="71">
        <v>45439</v>
      </c>
      <c r="T5303" s="94">
        <v>0.5625</v>
      </c>
      <c r="U5303" s="71">
        <v>45439</v>
      </c>
      <c r="V5303" s="94">
        <v>0.64583333333333337</v>
      </c>
      <c r="W5303">
        <v>4</v>
      </c>
      <c r="X5303">
        <v>6.6666666999999999E-2</v>
      </c>
      <c r="Y5303" t="s">
        <v>34</v>
      </c>
      <c r="AB5303" t="s">
        <v>942</v>
      </c>
      <c r="AC5303" t="s">
        <v>943</v>
      </c>
      <c r="AD5303">
        <v>113475</v>
      </c>
    </row>
    <row r="5304" spans="1:30" x14ac:dyDescent="0.25">
      <c r="A5304" t="s">
        <v>920</v>
      </c>
      <c r="C5304" t="s">
        <v>921</v>
      </c>
      <c r="D5304" t="s">
        <v>241</v>
      </c>
      <c r="E5304" t="s">
        <v>922</v>
      </c>
      <c r="F5304" t="s">
        <v>782</v>
      </c>
      <c r="H5304" t="s">
        <v>743</v>
      </c>
      <c r="I5304">
        <v>0</v>
      </c>
      <c r="J5304">
        <v>38</v>
      </c>
      <c r="M5304" t="s">
        <v>789</v>
      </c>
      <c r="N5304" t="s">
        <v>777</v>
      </c>
      <c r="P5304" t="s">
        <v>790</v>
      </c>
      <c r="S5304" s="71">
        <v>45439</v>
      </c>
      <c r="T5304" s="94">
        <v>0.5625</v>
      </c>
      <c r="U5304" s="71">
        <v>45439</v>
      </c>
      <c r="V5304" s="94">
        <v>0.64583333333333337</v>
      </c>
      <c r="W5304">
        <v>9.25</v>
      </c>
      <c r="X5304">
        <v>0.15416666700000001</v>
      </c>
      <c r="Y5304" t="s">
        <v>34</v>
      </c>
      <c r="AD5304">
        <v>113475</v>
      </c>
    </row>
    <row r="5305" spans="1:30" x14ac:dyDescent="0.25">
      <c r="A5305" t="s">
        <v>920</v>
      </c>
      <c r="C5305" t="s">
        <v>921</v>
      </c>
      <c r="D5305" t="s">
        <v>241</v>
      </c>
      <c r="E5305" t="s">
        <v>922</v>
      </c>
      <c r="F5305" t="s">
        <v>782</v>
      </c>
      <c r="H5305" t="s">
        <v>743</v>
      </c>
      <c r="I5305">
        <v>0</v>
      </c>
      <c r="J5305">
        <v>38</v>
      </c>
      <c r="M5305" t="s">
        <v>744</v>
      </c>
      <c r="N5305" t="s">
        <v>745</v>
      </c>
      <c r="O5305">
        <v>0</v>
      </c>
      <c r="P5305" t="s">
        <v>783</v>
      </c>
      <c r="Q5305" t="s">
        <v>86</v>
      </c>
      <c r="R5305" t="s">
        <v>86</v>
      </c>
      <c r="S5305" s="71">
        <v>45439</v>
      </c>
      <c r="T5305" s="94">
        <v>0.66666666666666663</v>
      </c>
      <c r="U5305" s="71">
        <v>45439</v>
      </c>
      <c r="V5305" s="94">
        <v>0.75</v>
      </c>
      <c r="W5305">
        <v>120</v>
      </c>
      <c r="X5305">
        <v>2</v>
      </c>
      <c r="Y5305" t="s">
        <v>35</v>
      </c>
      <c r="AA5305" t="s">
        <v>925</v>
      </c>
      <c r="AB5305" t="s">
        <v>936</v>
      </c>
      <c r="AC5305" t="s">
        <v>937</v>
      </c>
      <c r="AD5305">
        <v>124947</v>
      </c>
    </row>
    <row r="5306" spans="1:30" x14ac:dyDescent="0.25">
      <c r="A5306" t="s">
        <v>920</v>
      </c>
      <c r="C5306" t="s">
        <v>921</v>
      </c>
      <c r="D5306" t="s">
        <v>241</v>
      </c>
      <c r="E5306" t="s">
        <v>922</v>
      </c>
      <c r="F5306" t="s">
        <v>782</v>
      </c>
      <c r="H5306" t="s">
        <v>743</v>
      </c>
      <c r="I5306">
        <v>0</v>
      </c>
      <c r="J5306">
        <v>38</v>
      </c>
      <c r="M5306" t="s">
        <v>789</v>
      </c>
      <c r="N5306" t="s">
        <v>777</v>
      </c>
      <c r="P5306" t="s">
        <v>790</v>
      </c>
      <c r="S5306" s="71">
        <v>45439</v>
      </c>
      <c r="T5306" s="94">
        <v>0.66666666666666663</v>
      </c>
      <c r="U5306" s="71">
        <v>45439</v>
      </c>
      <c r="V5306" s="94">
        <v>0.75</v>
      </c>
      <c r="W5306">
        <v>0.82</v>
      </c>
      <c r="X5306">
        <v>1.3666667E-2</v>
      </c>
      <c r="Y5306" t="s">
        <v>35</v>
      </c>
      <c r="AD5306">
        <v>124947</v>
      </c>
    </row>
    <row r="5307" spans="1:30" x14ac:dyDescent="0.25">
      <c r="A5307" t="s">
        <v>920</v>
      </c>
      <c r="C5307" t="s">
        <v>921</v>
      </c>
      <c r="D5307" t="s">
        <v>241</v>
      </c>
      <c r="E5307" t="s">
        <v>922</v>
      </c>
      <c r="F5307" t="s">
        <v>782</v>
      </c>
      <c r="H5307" t="s">
        <v>743</v>
      </c>
      <c r="I5307">
        <v>0</v>
      </c>
      <c r="J5307">
        <v>38</v>
      </c>
      <c r="M5307" t="s">
        <v>744</v>
      </c>
      <c r="N5307" t="s">
        <v>796</v>
      </c>
      <c r="O5307">
        <v>0</v>
      </c>
      <c r="P5307" t="s">
        <v>797</v>
      </c>
      <c r="Q5307" t="s">
        <v>747</v>
      </c>
      <c r="R5307" t="s">
        <v>747</v>
      </c>
      <c r="S5307" s="71">
        <v>45440</v>
      </c>
      <c r="T5307" s="94">
        <v>0.33333333333333331</v>
      </c>
      <c r="U5307" s="71">
        <v>45440</v>
      </c>
      <c r="V5307" s="94">
        <v>0.36458333333333331</v>
      </c>
      <c r="W5307">
        <v>45</v>
      </c>
      <c r="X5307">
        <v>0.75</v>
      </c>
      <c r="AB5307" t="s">
        <v>798</v>
      </c>
      <c r="AC5307" t="s">
        <v>799</v>
      </c>
      <c r="AD5307">
        <v>133087</v>
      </c>
    </row>
    <row r="5308" spans="1:30" x14ac:dyDescent="0.25">
      <c r="A5308" t="s">
        <v>920</v>
      </c>
      <c r="C5308" t="s">
        <v>921</v>
      </c>
      <c r="D5308" t="s">
        <v>241</v>
      </c>
      <c r="E5308" t="s">
        <v>922</v>
      </c>
      <c r="F5308" t="s">
        <v>782</v>
      </c>
      <c r="H5308" t="s">
        <v>743</v>
      </c>
      <c r="I5308">
        <v>0</v>
      </c>
      <c r="J5308">
        <v>38</v>
      </c>
      <c r="M5308" t="s">
        <v>744</v>
      </c>
      <c r="N5308" t="s">
        <v>745</v>
      </c>
      <c r="O5308">
        <v>0</v>
      </c>
      <c r="P5308" t="s">
        <v>783</v>
      </c>
      <c r="Q5308" t="s">
        <v>86</v>
      </c>
      <c r="R5308" t="s">
        <v>86</v>
      </c>
      <c r="S5308" s="71">
        <v>45440</v>
      </c>
      <c r="T5308" s="94">
        <v>0.39583333333333331</v>
      </c>
      <c r="U5308" s="71">
        <v>45440</v>
      </c>
      <c r="V5308" s="94">
        <v>0.47916666666666669</v>
      </c>
      <c r="W5308">
        <v>120</v>
      </c>
      <c r="X5308">
        <v>2</v>
      </c>
      <c r="Y5308" t="s">
        <v>35</v>
      </c>
      <c r="AB5308" t="s">
        <v>938</v>
      </c>
      <c r="AC5308" t="s">
        <v>939</v>
      </c>
      <c r="AD5308">
        <v>110254</v>
      </c>
    </row>
    <row r="5309" spans="1:30" x14ac:dyDescent="0.25">
      <c r="A5309" t="s">
        <v>920</v>
      </c>
      <c r="C5309" t="s">
        <v>921</v>
      </c>
      <c r="D5309" t="s">
        <v>241</v>
      </c>
      <c r="E5309" t="s">
        <v>922</v>
      </c>
      <c r="F5309" t="s">
        <v>782</v>
      </c>
      <c r="H5309" t="s">
        <v>743</v>
      </c>
      <c r="I5309">
        <v>0</v>
      </c>
      <c r="J5309">
        <v>38</v>
      </c>
      <c r="M5309" t="s">
        <v>776</v>
      </c>
      <c r="N5309" t="s">
        <v>777</v>
      </c>
      <c r="P5309" t="s">
        <v>788</v>
      </c>
      <c r="Q5309" t="s">
        <v>86</v>
      </c>
      <c r="R5309" t="s">
        <v>86</v>
      </c>
      <c r="S5309" s="71">
        <v>45440</v>
      </c>
      <c r="T5309" s="94">
        <v>0.39583333333333331</v>
      </c>
      <c r="U5309" s="71">
        <v>45440</v>
      </c>
      <c r="V5309" s="94">
        <v>0.47916666666666669</v>
      </c>
      <c r="W5309">
        <v>3</v>
      </c>
      <c r="X5309">
        <v>0.05</v>
      </c>
      <c r="Y5309" t="s">
        <v>35</v>
      </c>
      <c r="AB5309" t="s">
        <v>938</v>
      </c>
      <c r="AC5309" t="s">
        <v>939</v>
      </c>
      <c r="AD5309">
        <v>110254</v>
      </c>
    </row>
    <row r="5310" spans="1:30" x14ac:dyDescent="0.25">
      <c r="A5310" t="s">
        <v>920</v>
      </c>
      <c r="C5310" t="s">
        <v>921</v>
      </c>
      <c r="D5310" t="s">
        <v>241</v>
      </c>
      <c r="E5310" t="s">
        <v>922</v>
      </c>
      <c r="F5310" t="s">
        <v>782</v>
      </c>
      <c r="H5310" t="s">
        <v>743</v>
      </c>
      <c r="I5310">
        <v>0</v>
      </c>
      <c r="J5310">
        <v>38</v>
      </c>
      <c r="M5310" t="s">
        <v>744</v>
      </c>
      <c r="N5310" t="s">
        <v>745</v>
      </c>
      <c r="O5310">
        <v>0</v>
      </c>
      <c r="P5310" t="s">
        <v>783</v>
      </c>
      <c r="Q5310" t="s">
        <v>86</v>
      </c>
      <c r="R5310" t="s">
        <v>86</v>
      </c>
      <c r="S5310" s="71">
        <v>45440</v>
      </c>
      <c r="T5310" s="94">
        <v>0.5</v>
      </c>
      <c r="U5310" s="71">
        <v>45440</v>
      </c>
      <c r="V5310" s="94">
        <v>0.625</v>
      </c>
      <c r="W5310">
        <v>180</v>
      </c>
      <c r="X5310">
        <v>3</v>
      </c>
      <c r="Y5310" t="s">
        <v>35</v>
      </c>
      <c r="AB5310" t="s">
        <v>863</v>
      </c>
      <c r="AC5310" t="s">
        <v>864</v>
      </c>
      <c r="AD5310">
        <v>102360</v>
      </c>
    </row>
    <row r="5311" spans="1:30" x14ac:dyDescent="0.25">
      <c r="A5311" t="s">
        <v>920</v>
      </c>
      <c r="C5311" t="s">
        <v>921</v>
      </c>
      <c r="D5311" t="s">
        <v>241</v>
      </c>
      <c r="E5311" t="s">
        <v>922</v>
      </c>
      <c r="F5311" t="s">
        <v>782</v>
      </c>
      <c r="H5311" t="s">
        <v>743</v>
      </c>
      <c r="I5311">
        <v>0</v>
      </c>
      <c r="J5311">
        <v>38</v>
      </c>
      <c r="M5311" t="s">
        <v>776</v>
      </c>
      <c r="N5311" t="s">
        <v>777</v>
      </c>
      <c r="P5311" t="s">
        <v>788</v>
      </c>
      <c r="Q5311" t="s">
        <v>86</v>
      </c>
      <c r="R5311" t="s">
        <v>86</v>
      </c>
      <c r="S5311" s="71">
        <v>45440</v>
      </c>
      <c r="T5311" s="94">
        <v>0.5</v>
      </c>
      <c r="U5311" s="71">
        <v>45440</v>
      </c>
      <c r="V5311" s="94">
        <v>0.625</v>
      </c>
      <c r="W5311">
        <v>5</v>
      </c>
      <c r="X5311">
        <v>8.3333332999999996E-2</v>
      </c>
      <c r="Y5311" t="s">
        <v>35</v>
      </c>
      <c r="AB5311" t="s">
        <v>863</v>
      </c>
      <c r="AC5311" t="s">
        <v>864</v>
      </c>
      <c r="AD5311">
        <v>102360</v>
      </c>
    </row>
    <row r="5312" spans="1:30" x14ac:dyDescent="0.25">
      <c r="A5312" t="s">
        <v>920</v>
      </c>
      <c r="C5312" t="s">
        <v>921</v>
      </c>
      <c r="D5312" t="s">
        <v>241</v>
      </c>
      <c r="E5312" t="s">
        <v>922</v>
      </c>
      <c r="F5312" t="s">
        <v>782</v>
      </c>
      <c r="H5312" t="s">
        <v>743</v>
      </c>
      <c r="I5312">
        <v>0</v>
      </c>
      <c r="J5312">
        <v>38</v>
      </c>
      <c r="M5312" t="s">
        <v>789</v>
      </c>
      <c r="N5312" t="s">
        <v>777</v>
      </c>
      <c r="P5312" t="s">
        <v>790</v>
      </c>
      <c r="S5312" s="71">
        <v>45440</v>
      </c>
      <c r="T5312" s="94">
        <v>0.5</v>
      </c>
      <c r="U5312" s="71">
        <v>45440</v>
      </c>
      <c r="V5312" s="94">
        <v>0.625</v>
      </c>
      <c r="W5312">
        <v>6.28</v>
      </c>
      <c r="X5312">
        <v>0.104666667</v>
      </c>
      <c r="Y5312" t="s">
        <v>35</v>
      </c>
      <c r="AD5312">
        <v>102360</v>
      </c>
    </row>
    <row r="5313" spans="1:30" x14ac:dyDescent="0.25">
      <c r="A5313" t="s">
        <v>920</v>
      </c>
      <c r="C5313" t="s">
        <v>921</v>
      </c>
      <c r="D5313" t="s">
        <v>241</v>
      </c>
      <c r="E5313" t="s">
        <v>922</v>
      </c>
      <c r="F5313" t="s">
        <v>782</v>
      </c>
      <c r="H5313" t="s">
        <v>743</v>
      </c>
      <c r="I5313">
        <v>0</v>
      </c>
      <c r="J5313">
        <v>38</v>
      </c>
      <c r="M5313" t="s">
        <v>744</v>
      </c>
      <c r="N5313" t="s">
        <v>745</v>
      </c>
      <c r="O5313">
        <v>0</v>
      </c>
      <c r="P5313" t="s">
        <v>783</v>
      </c>
      <c r="Q5313" t="s">
        <v>86</v>
      </c>
      <c r="R5313" t="s">
        <v>86</v>
      </c>
      <c r="S5313" s="71">
        <v>45440</v>
      </c>
      <c r="T5313" s="94">
        <v>0.63541666666666663</v>
      </c>
      <c r="U5313" s="71">
        <v>45440</v>
      </c>
      <c r="V5313" s="94">
        <v>0.75</v>
      </c>
      <c r="W5313">
        <v>165</v>
      </c>
      <c r="X5313">
        <v>2.75</v>
      </c>
      <c r="Y5313" t="s">
        <v>35</v>
      </c>
      <c r="AB5313" t="s">
        <v>923</v>
      </c>
      <c r="AC5313" t="s">
        <v>924</v>
      </c>
      <c r="AD5313">
        <v>110267</v>
      </c>
    </row>
    <row r="5314" spans="1:30" x14ac:dyDescent="0.25">
      <c r="A5314" t="s">
        <v>920</v>
      </c>
      <c r="C5314" t="s">
        <v>921</v>
      </c>
      <c r="D5314" t="s">
        <v>241</v>
      </c>
      <c r="E5314" t="s">
        <v>922</v>
      </c>
      <c r="F5314" t="s">
        <v>782</v>
      </c>
      <c r="H5314" t="s">
        <v>743</v>
      </c>
      <c r="I5314">
        <v>0</v>
      </c>
      <c r="J5314">
        <v>38</v>
      </c>
      <c r="M5314" t="s">
        <v>789</v>
      </c>
      <c r="N5314" t="s">
        <v>777</v>
      </c>
      <c r="P5314" t="s">
        <v>790</v>
      </c>
      <c r="S5314" s="71">
        <v>45440</v>
      </c>
      <c r="T5314" s="94">
        <v>0.63541666666666663</v>
      </c>
      <c r="U5314" s="71">
        <v>45440</v>
      </c>
      <c r="V5314" s="94">
        <v>0.75</v>
      </c>
      <c r="W5314">
        <v>3.81</v>
      </c>
      <c r="X5314">
        <v>6.3500000000000001E-2</v>
      </c>
      <c r="Y5314" t="s">
        <v>35</v>
      </c>
      <c r="AD5314">
        <v>110267</v>
      </c>
    </row>
    <row r="5315" spans="1:30" x14ac:dyDescent="0.25">
      <c r="A5315" t="s">
        <v>920</v>
      </c>
      <c r="C5315" t="s">
        <v>921</v>
      </c>
      <c r="D5315" t="s">
        <v>241</v>
      </c>
      <c r="E5315" t="s">
        <v>922</v>
      </c>
      <c r="F5315" t="s">
        <v>782</v>
      </c>
      <c r="H5315" t="s">
        <v>743</v>
      </c>
      <c r="I5315">
        <v>0</v>
      </c>
      <c r="J5315">
        <v>38</v>
      </c>
      <c r="M5315" t="s">
        <v>744</v>
      </c>
      <c r="N5315" t="s">
        <v>796</v>
      </c>
      <c r="O5315">
        <v>0</v>
      </c>
      <c r="P5315" t="s">
        <v>797</v>
      </c>
      <c r="Q5315" t="s">
        <v>747</v>
      </c>
      <c r="R5315" t="s">
        <v>747</v>
      </c>
      <c r="S5315" s="71">
        <v>45441</v>
      </c>
      <c r="T5315" s="94">
        <v>0.29166666666666669</v>
      </c>
      <c r="U5315" s="71">
        <v>45441</v>
      </c>
      <c r="V5315" s="94">
        <v>0.35416666666666669</v>
      </c>
      <c r="W5315">
        <v>90</v>
      </c>
      <c r="X5315">
        <v>1.5</v>
      </c>
      <c r="AB5315" t="s">
        <v>798</v>
      </c>
      <c r="AC5315" t="s">
        <v>799</v>
      </c>
      <c r="AD5315">
        <v>133541</v>
      </c>
    </row>
    <row r="5316" spans="1:30" x14ac:dyDescent="0.25">
      <c r="A5316" t="s">
        <v>920</v>
      </c>
      <c r="C5316" t="s">
        <v>921</v>
      </c>
      <c r="D5316" t="s">
        <v>241</v>
      </c>
      <c r="E5316" t="s">
        <v>922</v>
      </c>
      <c r="F5316" t="s">
        <v>782</v>
      </c>
      <c r="H5316" t="s">
        <v>743</v>
      </c>
      <c r="I5316">
        <v>0</v>
      </c>
      <c r="J5316">
        <v>38</v>
      </c>
      <c r="M5316" t="s">
        <v>744</v>
      </c>
      <c r="N5316" t="s">
        <v>745</v>
      </c>
      <c r="O5316">
        <v>0</v>
      </c>
      <c r="P5316" t="s">
        <v>819</v>
      </c>
      <c r="Q5316" t="s">
        <v>86</v>
      </c>
      <c r="R5316" t="s">
        <v>86</v>
      </c>
      <c r="S5316" s="71">
        <v>45441</v>
      </c>
      <c r="T5316" s="94">
        <v>0.375</v>
      </c>
      <c r="U5316" s="71">
        <v>45441</v>
      </c>
      <c r="V5316" s="94">
        <v>0.41666666666666669</v>
      </c>
      <c r="W5316">
        <v>60</v>
      </c>
      <c r="X5316">
        <v>1</v>
      </c>
      <c r="Y5316" t="s">
        <v>35</v>
      </c>
      <c r="AB5316" t="s">
        <v>820</v>
      </c>
      <c r="AC5316" t="s">
        <v>821</v>
      </c>
      <c r="AD5316">
        <v>113828</v>
      </c>
    </row>
    <row r="5317" spans="1:30" x14ac:dyDescent="0.25">
      <c r="A5317" t="s">
        <v>920</v>
      </c>
      <c r="C5317" t="s">
        <v>921</v>
      </c>
      <c r="D5317" t="s">
        <v>241</v>
      </c>
      <c r="E5317" t="s">
        <v>922</v>
      </c>
      <c r="F5317" t="s">
        <v>782</v>
      </c>
      <c r="H5317" t="s">
        <v>743</v>
      </c>
      <c r="I5317">
        <v>0</v>
      </c>
      <c r="J5317">
        <v>38</v>
      </c>
      <c r="M5317" t="s">
        <v>744</v>
      </c>
      <c r="N5317" t="s">
        <v>745</v>
      </c>
      <c r="O5317">
        <v>0</v>
      </c>
      <c r="P5317" t="s">
        <v>783</v>
      </c>
      <c r="Q5317" t="s">
        <v>86</v>
      </c>
      <c r="R5317" t="s">
        <v>86</v>
      </c>
      <c r="S5317" s="71">
        <v>45441</v>
      </c>
      <c r="T5317" s="94">
        <v>0.4375</v>
      </c>
      <c r="U5317" s="71">
        <v>45441</v>
      </c>
      <c r="V5317" s="94">
        <v>0.52083333333333337</v>
      </c>
      <c r="W5317">
        <v>120</v>
      </c>
      <c r="X5317">
        <v>2</v>
      </c>
      <c r="Y5317" t="s">
        <v>35</v>
      </c>
      <c r="AB5317" t="s">
        <v>940</v>
      </c>
      <c r="AC5317" t="s">
        <v>941</v>
      </c>
      <c r="AD5317">
        <v>102156</v>
      </c>
    </row>
    <row r="5318" spans="1:30" x14ac:dyDescent="0.25">
      <c r="A5318" t="s">
        <v>920</v>
      </c>
      <c r="C5318" t="s">
        <v>921</v>
      </c>
      <c r="D5318" t="s">
        <v>241</v>
      </c>
      <c r="E5318" t="s">
        <v>922</v>
      </c>
      <c r="F5318" t="s">
        <v>782</v>
      </c>
      <c r="H5318" t="s">
        <v>743</v>
      </c>
      <c r="I5318">
        <v>0</v>
      </c>
      <c r="J5318">
        <v>38</v>
      </c>
      <c r="M5318" t="s">
        <v>776</v>
      </c>
      <c r="N5318" t="s">
        <v>777</v>
      </c>
      <c r="P5318" t="s">
        <v>788</v>
      </c>
      <c r="Q5318" t="s">
        <v>86</v>
      </c>
      <c r="R5318" t="s">
        <v>86</v>
      </c>
      <c r="S5318" s="71">
        <v>45441</v>
      </c>
      <c r="T5318" s="94">
        <v>0.4375</v>
      </c>
      <c r="U5318" s="71">
        <v>45441</v>
      </c>
      <c r="V5318" s="94">
        <v>0.52083333333333337</v>
      </c>
      <c r="W5318">
        <v>9</v>
      </c>
      <c r="X5318">
        <v>0.15</v>
      </c>
      <c r="Y5318" t="s">
        <v>35</v>
      </c>
      <c r="AB5318" t="s">
        <v>940</v>
      </c>
      <c r="AC5318" t="s">
        <v>941</v>
      </c>
      <c r="AD5318">
        <v>102156</v>
      </c>
    </row>
    <row r="5319" spans="1:30" x14ac:dyDescent="0.25">
      <c r="A5319" t="s">
        <v>920</v>
      </c>
      <c r="C5319" t="s">
        <v>921</v>
      </c>
      <c r="D5319" t="s">
        <v>241</v>
      </c>
      <c r="E5319" t="s">
        <v>922</v>
      </c>
      <c r="F5319" t="s">
        <v>782</v>
      </c>
      <c r="H5319" t="s">
        <v>743</v>
      </c>
      <c r="I5319">
        <v>0</v>
      </c>
      <c r="J5319">
        <v>38</v>
      </c>
      <c r="M5319" t="s">
        <v>789</v>
      </c>
      <c r="N5319" t="s">
        <v>777</v>
      </c>
      <c r="P5319" t="s">
        <v>790</v>
      </c>
      <c r="S5319" s="71">
        <v>45441</v>
      </c>
      <c r="T5319" s="94">
        <v>0.4375</v>
      </c>
      <c r="U5319" s="71">
        <v>45441</v>
      </c>
      <c r="V5319" s="94">
        <v>0.52083333333333337</v>
      </c>
      <c r="W5319">
        <v>4.3499999999999996</v>
      </c>
      <c r="X5319">
        <v>7.2499999999999995E-2</v>
      </c>
      <c r="Y5319" t="s">
        <v>35</v>
      </c>
      <c r="AD5319">
        <v>102156</v>
      </c>
    </row>
    <row r="5320" spans="1:30" x14ac:dyDescent="0.25">
      <c r="A5320" t="s">
        <v>920</v>
      </c>
      <c r="C5320" t="s">
        <v>921</v>
      </c>
      <c r="D5320" t="s">
        <v>241</v>
      </c>
      <c r="E5320" t="s">
        <v>922</v>
      </c>
      <c r="F5320" t="s">
        <v>782</v>
      </c>
      <c r="H5320" t="s">
        <v>743</v>
      </c>
      <c r="I5320">
        <v>0</v>
      </c>
      <c r="J5320">
        <v>38</v>
      </c>
      <c r="M5320" t="s">
        <v>744</v>
      </c>
      <c r="N5320" t="s">
        <v>745</v>
      </c>
      <c r="O5320">
        <v>0</v>
      </c>
      <c r="P5320" t="s">
        <v>783</v>
      </c>
      <c r="Q5320" t="s">
        <v>86</v>
      </c>
      <c r="R5320" t="s">
        <v>86</v>
      </c>
      <c r="S5320" s="71">
        <v>45441</v>
      </c>
      <c r="T5320" s="94">
        <v>0.54166666666666663</v>
      </c>
      <c r="U5320" s="71">
        <v>45441</v>
      </c>
      <c r="V5320" s="94">
        <v>0.625</v>
      </c>
      <c r="W5320">
        <v>120</v>
      </c>
      <c r="X5320">
        <v>2</v>
      </c>
      <c r="Y5320" t="s">
        <v>35</v>
      </c>
      <c r="AB5320" t="s">
        <v>936</v>
      </c>
      <c r="AC5320" t="s">
        <v>937</v>
      </c>
      <c r="AD5320">
        <v>111080</v>
      </c>
    </row>
    <row r="5321" spans="1:30" x14ac:dyDescent="0.25">
      <c r="A5321" t="s">
        <v>920</v>
      </c>
      <c r="C5321" t="s">
        <v>921</v>
      </c>
      <c r="D5321" t="s">
        <v>241</v>
      </c>
      <c r="E5321" t="s">
        <v>922</v>
      </c>
      <c r="F5321" t="s">
        <v>782</v>
      </c>
      <c r="H5321" t="s">
        <v>743</v>
      </c>
      <c r="I5321">
        <v>0</v>
      </c>
      <c r="J5321">
        <v>38</v>
      </c>
      <c r="M5321" t="s">
        <v>789</v>
      </c>
      <c r="N5321" t="s">
        <v>777</v>
      </c>
      <c r="P5321" t="s">
        <v>790</v>
      </c>
      <c r="S5321" s="71">
        <v>45441</v>
      </c>
      <c r="T5321" s="94">
        <v>0.54166666666666663</v>
      </c>
      <c r="U5321" s="71">
        <v>45441</v>
      </c>
      <c r="V5321" s="94">
        <v>0.625</v>
      </c>
      <c r="W5321">
        <v>3.72</v>
      </c>
      <c r="X5321">
        <v>6.2E-2</v>
      </c>
      <c r="Y5321" t="s">
        <v>35</v>
      </c>
      <c r="AD5321">
        <v>111080</v>
      </c>
    </row>
    <row r="5322" spans="1:30" x14ac:dyDescent="0.25">
      <c r="A5322" t="s">
        <v>920</v>
      </c>
      <c r="C5322" t="s">
        <v>921</v>
      </c>
      <c r="D5322" t="s">
        <v>241</v>
      </c>
      <c r="E5322" t="s">
        <v>922</v>
      </c>
      <c r="F5322" t="s">
        <v>782</v>
      </c>
      <c r="H5322" t="s">
        <v>743</v>
      </c>
      <c r="I5322">
        <v>0</v>
      </c>
      <c r="J5322">
        <v>38</v>
      </c>
      <c r="M5322" t="s">
        <v>744</v>
      </c>
      <c r="N5322" t="s">
        <v>745</v>
      </c>
      <c r="O5322">
        <v>0</v>
      </c>
      <c r="P5322" t="s">
        <v>783</v>
      </c>
      <c r="Q5322" t="s">
        <v>86</v>
      </c>
      <c r="R5322" t="s">
        <v>86</v>
      </c>
      <c r="S5322" s="71">
        <v>45441</v>
      </c>
      <c r="T5322" s="94">
        <v>0.64583333333333337</v>
      </c>
      <c r="U5322" s="71">
        <v>45441</v>
      </c>
      <c r="V5322" s="94">
        <v>0.72916666666666663</v>
      </c>
      <c r="W5322">
        <v>120</v>
      </c>
      <c r="X5322">
        <v>2</v>
      </c>
      <c r="Y5322" t="s">
        <v>35</v>
      </c>
      <c r="AB5322" t="s">
        <v>923</v>
      </c>
      <c r="AC5322" t="s">
        <v>924</v>
      </c>
      <c r="AD5322">
        <v>111070</v>
      </c>
    </row>
    <row r="5323" spans="1:30" x14ac:dyDescent="0.25">
      <c r="A5323" t="s">
        <v>920</v>
      </c>
      <c r="C5323" t="s">
        <v>921</v>
      </c>
      <c r="D5323" t="s">
        <v>241</v>
      </c>
      <c r="E5323" t="s">
        <v>922</v>
      </c>
      <c r="F5323" t="s">
        <v>782</v>
      </c>
      <c r="H5323" t="s">
        <v>743</v>
      </c>
      <c r="I5323">
        <v>0</v>
      </c>
      <c r="J5323">
        <v>38</v>
      </c>
      <c r="M5323" t="s">
        <v>789</v>
      </c>
      <c r="N5323" t="s">
        <v>777</v>
      </c>
      <c r="P5323" t="s">
        <v>790</v>
      </c>
      <c r="S5323" s="71">
        <v>45441</v>
      </c>
      <c r="T5323" s="94">
        <v>0.64583333333333337</v>
      </c>
      <c r="U5323" s="71">
        <v>45441</v>
      </c>
      <c r="V5323" s="94">
        <v>0.72916666666666663</v>
      </c>
      <c r="W5323">
        <v>1.96</v>
      </c>
      <c r="X5323">
        <v>3.2666667000000003E-2</v>
      </c>
      <c r="Y5323" t="s">
        <v>35</v>
      </c>
      <c r="AD5323">
        <v>111070</v>
      </c>
    </row>
    <row r="5324" spans="1:30" x14ac:dyDescent="0.25">
      <c r="A5324" t="s">
        <v>808</v>
      </c>
      <c r="C5324" t="s">
        <v>809</v>
      </c>
      <c r="D5324" t="s">
        <v>193</v>
      </c>
      <c r="E5324" t="s">
        <v>810</v>
      </c>
      <c r="F5324" t="s">
        <v>782</v>
      </c>
      <c r="H5324" t="s">
        <v>811</v>
      </c>
      <c r="I5324">
        <v>0</v>
      </c>
      <c r="J5324">
        <v>38</v>
      </c>
      <c r="M5324" t="s">
        <v>744</v>
      </c>
      <c r="N5324" t="s">
        <v>745</v>
      </c>
      <c r="O5324">
        <v>0</v>
      </c>
      <c r="P5324" t="s">
        <v>819</v>
      </c>
      <c r="Q5324" t="s">
        <v>86</v>
      </c>
      <c r="R5324" t="s">
        <v>86</v>
      </c>
      <c r="S5324" s="71">
        <v>45428</v>
      </c>
      <c r="T5324" s="94">
        <v>0.3125</v>
      </c>
      <c r="U5324" s="71">
        <v>45428</v>
      </c>
      <c r="V5324" s="94">
        <v>0.35416666666666669</v>
      </c>
      <c r="W5324">
        <v>60</v>
      </c>
      <c r="X5324">
        <v>1</v>
      </c>
      <c r="Y5324" t="s">
        <v>35</v>
      </c>
      <c r="AB5324" t="s">
        <v>828</v>
      </c>
      <c r="AC5324" t="s">
        <v>829</v>
      </c>
      <c r="AD5324">
        <v>96829</v>
      </c>
    </row>
    <row r="5325" spans="1:30" x14ac:dyDescent="0.25">
      <c r="A5325" t="s">
        <v>808</v>
      </c>
      <c r="C5325" t="s">
        <v>809</v>
      </c>
      <c r="D5325" t="s">
        <v>193</v>
      </c>
      <c r="E5325" t="s">
        <v>810</v>
      </c>
      <c r="F5325" t="s">
        <v>782</v>
      </c>
      <c r="H5325" t="s">
        <v>811</v>
      </c>
      <c r="I5325">
        <v>0</v>
      </c>
      <c r="J5325">
        <v>38</v>
      </c>
      <c r="M5325" t="s">
        <v>744</v>
      </c>
      <c r="N5325" t="s">
        <v>745</v>
      </c>
      <c r="O5325">
        <v>0</v>
      </c>
      <c r="P5325" t="s">
        <v>791</v>
      </c>
      <c r="Q5325" t="s">
        <v>85</v>
      </c>
      <c r="R5325" t="s">
        <v>792</v>
      </c>
      <c r="S5325" s="71">
        <v>45428</v>
      </c>
      <c r="T5325" s="94">
        <v>0.375</v>
      </c>
      <c r="U5325" s="71">
        <v>45428</v>
      </c>
      <c r="V5325" s="94">
        <v>0.45833333333333331</v>
      </c>
      <c r="W5325">
        <v>120</v>
      </c>
      <c r="X5325">
        <v>2</v>
      </c>
      <c r="Y5325" t="s">
        <v>34</v>
      </c>
      <c r="AB5325" t="s">
        <v>812</v>
      </c>
      <c r="AC5325" t="s">
        <v>813</v>
      </c>
      <c r="AD5325">
        <v>96818</v>
      </c>
    </row>
    <row r="5326" spans="1:30" x14ac:dyDescent="0.25">
      <c r="A5326" t="s">
        <v>808</v>
      </c>
      <c r="C5326" t="s">
        <v>809</v>
      </c>
      <c r="D5326" t="s">
        <v>193</v>
      </c>
      <c r="E5326" t="s">
        <v>810</v>
      </c>
      <c r="F5326" t="s">
        <v>782</v>
      </c>
      <c r="H5326" t="s">
        <v>811</v>
      </c>
      <c r="I5326">
        <v>0</v>
      </c>
      <c r="J5326">
        <v>38</v>
      </c>
      <c r="M5326" t="s">
        <v>776</v>
      </c>
      <c r="N5326" t="s">
        <v>777</v>
      </c>
      <c r="P5326" t="s">
        <v>795</v>
      </c>
      <c r="Q5326" t="s">
        <v>85</v>
      </c>
      <c r="R5326" t="s">
        <v>792</v>
      </c>
      <c r="S5326" s="71">
        <v>45428</v>
      </c>
      <c r="T5326" s="94">
        <v>0.375</v>
      </c>
      <c r="U5326" s="71">
        <v>45428</v>
      </c>
      <c r="V5326" s="94">
        <v>0.45833333333333331</v>
      </c>
      <c r="W5326">
        <v>5</v>
      </c>
      <c r="X5326">
        <v>8.3333332999999996E-2</v>
      </c>
      <c r="Y5326" t="s">
        <v>34</v>
      </c>
      <c r="AB5326" t="s">
        <v>812</v>
      </c>
      <c r="AC5326" t="s">
        <v>813</v>
      </c>
      <c r="AD5326">
        <v>96818</v>
      </c>
    </row>
    <row r="5327" spans="1:30" x14ac:dyDescent="0.25">
      <c r="A5327" t="s">
        <v>808</v>
      </c>
      <c r="C5327" t="s">
        <v>809</v>
      </c>
      <c r="D5327" t="s">
        <v>193</v>
      </c>
      <c r="E5327" t="s">
        <v>810</v>
      </c>
      <c r="F5327" t="s">
        <v>782</v>
      </c>
      <c r="H5327" t="s">
        <v>811</v>
      </c>
      <c r="I5327">
        <v>0</v>
      </c>
      <c r="J5327">
        <v>38</v>
      </c>
      <c r="M5327" t="s">
        <v>789</v>
      </c>
      <c r="N5327" t="s">
        <v>777</v>
      </c>
      <c r="P5327" t="s">
        <v>790</v>
      </c>
      <c r="S5327" s="71">
        <v>45428</v>
      </c>
      <c r="T5327" s="94">
        <v>0.375</v>
      </c>
      <c r="U5327" s="71">
        <v>45428</v>
      </c>
      <c r="V5327" s="94">
        <v>0.45833333333333331</v>
      </c>
      <c r="W5327">
        <v>6.76</v>
      </c>
      <c r="X5327">
        <v>0.112666667</v>
      </c>
      <c r="Y5327" t="s">
        <v>34</v>
      </c>
      <c r="AD5327">
        <v>96818</v>
      </c>
    </row>
    <row r="5328" spans="1:30" x14ac:dyDescent="0.25">
      <c r="A5328" t="s">
        <v>808</v>
      </c>
      <c r="C5328" t="s">
        <v>809</v>
      </c>
      <c r="D5328" t="s">
        <v>193</v>
      </c>
      <c r="E5328" t="s">
        <v>810</v>
      </c>
      <c r="F5328" t="s">
        <v>782</v>
      </c>
      <c r="H5328" t="s">
        <v>811</v>
      </c>
      <c r="I5328">
        <v>0</v>
      </c>
      <c r="J5328">
        <v>38</v>
      </c>
      <c r="M5328" t="s">
        <v>744</v>
      </c>
      <c r="N5328" t="s">
        <v>745</v>
      </c>
      <c r="O5328">
        <v>0</v>
      </c>
      <c r="P5328" t="s">
        <v>783</v>
      </c>
      <c r="Q5328" t="s">
        <v>86</v>
      </c>
      <c r="R5328" t="s">
        <v>86</v>
      </c>
      <c r="S5328" s="71">
        <v>45428</v>
      </c>
      <c r="T5328" s="94">
        <v>0.47916666666666669</v>
      </c>
      <c r="U5328" s="71">
        <v>45428</v>
      </c>
      <c r="V5328" s="94">
        <v>0.52083333333333337</v>
      </c>
      <c r="W5328">
        <v>60</v>
      </c>
      <c r="X5328">
        <v>1</v>
      </c>
      <c r="Y5328" t="s">
        <v>261</v>
      </c>
      <c r="AB5328" t="s">
        <v>824</v>
      </c>
      <c r="AC5328" t="s">
        <v>825</v>
      </c>
      <c r="AD5328">
        <v>126496</v>
      </c>
    </row>
    <row r="5329" spans="1:30" x14ac:dyDescent="0.25">
      <c r="A5329" t="s">
        <v>808</v>
      </c>
      <c r="C5329" t="s">
        <v>809</v>
      </c>
      <c r="D5329" t="s">
        <v>193</v>
      </c>
      <c r="E5329" t="s">
        <v>810</v>
      </c>
      <c r="F5329" t="s">
        <v>782</v>
      </c>
      <c r="H5329" t="s">
        <v>811</v>
      </c>
      <c r="I5329">
        <v>0</v>
      </c>
      <c r="J5329">
        <v>38</v>
      </c>
      <c r="M5329" t="s">
        <v>789</v>
      </c>
      <c r="N5329" t="s">
        <v>777</v>
      </c>
      <c r="P5329" t="s">
        <v>790</v>
      </c>
      <c r="S5329" s="71">
        <v>45428</v>
      </c>
      <c r="T5329" s="94">
        <v>0.47916666666666669</v>
      </c>
      <c r="U5329" s="71">
        <v>45428</v>
      </c>
      <c r="V5329" s="94">
        <v>0.52083333333333337</v>
      </c>
      <c r="W5329">
        <v>5.9</v>
      </c>
      <c r="X5329">
        <v>9.8333332999999995E-2</v>
      </c>
      <c r="Y5329" t="s">
        <v>261</v>
      </c>
      <c r="AD5329">
        <v>126496</v>
      </c>
    </row>
    <row r="5330" spans="1:30" x14ac:dyDescent="0.25">
      <c r="A5330" t="s">
        <v>808</v>
      </c>
      <c r="C5330" t="s">
        <v>809</v>
      </c>
      <c r="D5330" t="s">
        <v>193</v>
      </c>
      <c r="E5330" t="s">
        <v>810</v>
      </c>
      <c r="F5330" t="s">
        <v>782</v>
      </c>
      <c r="H5330" t="s">
        <v>811</v>
      </c>
      <c r="I5330">
        <v>0</v>
      </c>
      <c r="J5330">
        <v>38</v>
      </c>
      <c r="M5330" t="s">
        <v>744</v>
      </c>
      <c r="N5330" t="s">
        <v>745</v>
      </c>
      <c r="O5330">
        <v>0</v>
      </c>
      <c r="P5330" t="s">
        <v>816</v>
      </c>
      <c r="Q5330" t="s">
        <v>86</v>
      </c>
      <c r="R5330" t="s">
        <v>86</v>
      </c>
      <c r="S5330" s="71">
        <v>45428</v>
      </c>
      <c r="T5330" s="94">
        <v>0.54166666666666663</v>
      </c>
      <c r="U5330" s="71">
        <v>45428</v>
      </c>
      <c r="V5330" s="94">
        <v>0.58333333333333337</v>
      </c>
      <c r="W5330">
        <v>60</v>
      </c>
      <c r="X5330">
        <v>1</v>
      </c>
      <c r="Y5330" t="s">
        <v>35</v>
      </c>
      <c r="AB5330" t="s">
        <v>1899</v>
      </c>
      <c r="AC5330" t="s">
        <v>1900</v>
      </c>
      <c r="AD5330">
        <v>129016</v>
      </c>
    </row>
    <row r="5331" spans="1:30" x14ac:dyDescent="0.25">
      <c r="A5331" t="s">
        <v>808</v>
      </c>
      <c r="C5331" t="s">
        <v>809</v>
      </c>
      <c r="D5331" t="s">
        <v>193</v>
      </c>
      <c r="E5331" t="s">
        <v>810</v>
      </c>
      <c r="F5331" t="s">
        <v>782</v>
      </c>
      <c r="H5331" t="s">
        <v>811</v>
      </c>
      <c r="I5331">
        <v>0</v>
      </c>
      <c r="J5331">
        <v>38</v>
      </c>
      <c r="M5331" t="s">
        <v>789</v>
      </c>
      <c r="N5331" t="s">
        <v>777</v>
      </c>
      <c r="P5331" t="s">
        <v>790</v>
      </c>
      <c r="S5331" s="71">
        <v>45428</v>
      </c>
      <c r="T5331" s="94">
        <v>0.54166666666666663</v>
      </c>
      <c r="U5331" s="71">
        <v>45428</v>
      </c>
      <c r="V5331" s="94">
        <v>0.58333333333333337</v>
      </c>
      <c r="W5331">
        <v>11.56</v>
      </c>
      <c r="X5331">
        <v>0.19266666700000001</v>
      </c>
      <c r="Y5331" t="s">
        <v>35</v>
      </c>
      <c r="AD5331">
        <v>129016</v>
      </c>
    </row>
    <row r="5332" spans="1:30" x14ac:dyDescent="0.25">
      <c r="A5332" t="s">
        <v>808</v>
      </c>
      <c r="C5332" t="s">
        <v>809</v>
      </c>
      <c r="D5332" t="s">
        <v>193</v>
      </c>
      <c r="E5332" t="s">
        <v>810</v>
      </c>
      <c r="F5332" t="s">
        <v>782</v>
      </c>
      <c r="H5332" t="s">
        <v>811</v>
      </c>
      <c r="I5332">
        <v>0</v>
      </c>
      <c r="J5332">
        <v>38</v>
      </c>
      <c r="M5332" t="s">
        <v>744</v>
      </c>
      <c r="N5332" t="s">
        <v>796</v>
      </c>
      <c r="O5332">
        <v>0</v>
      </c>
      <c r="P5332" t="s">
        <v>797</v>
      </c>
      <c r="Q5332" t="s">
        <v>747</v>
      </c>
      <c r="R5332" t="s">
        <v>747</v>
      </c>
      <c r="S5332" s="71">
        <v>45428</v>
      </c>
      <c r="T5332" s="94">
        <v>0.58333333333333337</v>
      </c>
      <c r="U5332" s="71">
        <v>45428</v>
      </c>
      <c r="V5332" s="94">
        <v>0.64583333333333337</v>
      </c>
      <c r="W5332">
        <v>90</v>
      </c>
      <c r="X5332">
        <v>1.5</v>
      </c>
      <c r="AB5332" t="s">
        <v>798</v>
      </c>
      <c r="AC5332" t="s">
        <v>799</v>
      </c>
      <c r="AD5332">
        <v>129337</v>
      </c>
    </row>
    <row r="5333" spans="1:30" x14ac:dyDescent="0.25">
      <c r="A5333" t="s">
        <v>808</v>
      </c>
      <c r="C5333" t="s">
        <v>809</v>
      </c>
      <c r="D5333" t="s">
        <v>193</v>
      </c>
      <c r="E5333" t="s">
        <v>810</v>
      </c>
      <c r="F5333" t="s">
        <v>782</v>
      </c>
      <c r="H5333" t="s">
        <v>811</v>
      </c>
      <c r="I5333">
        <v>0</v>
      </c>
      <c r="J5333">
        <v>38</v>
      </c>
      <c r="M5333" t="s">
        <v>744</v>
      </c>
      <c r="N5333" t="s">
        <v>745</v>
      </c>
      <c r="O5333">
        <v>0</v>
      </c>
      <c r="P5333" t="s">
        <v>783</v>
      </c>
      <c r="Q5333" t="s">
        <v>86</v>
      </c>
      <c r="R5333" t="s">
        <v>86</v>
      </c>
      <c r="S5333" s="71">
        <v>45429</v>
      </c>
      <c r="T5333" s="94">
        <v>0.45833333333333331</v>
      </c>
      <c r="U5333" s="71">
        <v>45429</v>
      </c>
      <c r="V5333" s="94">
        <v>0.54166666666666663</v>
      </c>
      <c r="W5333">
        <v>120</v>
      </c>
      <c r="X5333">
        <v>2</v>
      </c>
      <c r="Y5333" t="s">
        <v>35</v>
      </c>
      <c r="AB5333" t="s">
        <v>1111</v>
      </c>
      <c r="AC5333" t="s">
        <v>1112</v>
      </c>
      <c r="AD5333">
        <v>128467</v>
      </c>
    </row>
    <row r="5334" spans="1:30" x14ac:dyDescent="0.25">
      <c r="A5334" t="s">
        <v>808</v>
      </c>
      <c r="C5334" t="s">
        <v>809</v>
      </c>
      <c r="D5334" t="s">
        <v>193</v>
      </c>
      <c r="E5334" t="s">
        <v>810</v>
      </c>
      <c r="F5334" t="s">
        <v>782</v>
      </c>
      <c r="H5334" t="s">
        <v>811</v>
      </c>
      <c r="I5334">
        <v>0</v>
      </c>
      <c r="J5334">
        <v>38</v>
      </c>
      <c r="M5334" t="s">
        <v>776</v>
      </c>
      <c r="N5334" t="s">
        <v>777</v>
      </c>
      <c r="P5334" t="s">
        <v>788</v>
      </c>
      <c r="Q5334" t="s">
        <v>86</v>
      </c>
      <c r="R5334" t="s">
        <v>86</v>
      </c>
      <c r="S5334" s="71">
        <v>45429</v>
      </c>
      <c r="T5334" s="94">
        <v>0.45833333333333331</v>
      </c>
      <c r="U5334" s="71">
        <v>45429</v>
      </c>
      <c r="V5334" s="94">
        <v>0.54166666666666663</v>
      </c>
      <c r="W5334">
        <v>5</v>
      </c>
      <c r="X5334">
        <v>8.3333332999999996E-2</v>
      </c>
      <c r="Y5334" t="s">
        <v>35</v>
      </c>
      <c r="AB5334" t="s">
        <v>1111</v>
      </c>
      <c r="AC5334" t="s">
        <v>1112</v>
      </c>
      <c r="AD5334">
        <v>128467</v>
      </c>
    </row>
    <row r="5335" spans="1:30" x14ac:dyDescent="0.25">
      <c r="A5335" t="s">
        <v>808</v>
      </c>
      <c r="C5335" t="s">
        <v>809</v>
      </c>
      <c r="D5335" t="s">
        <v>193</v>
      </c>
      <c r="E5335" t="s">
        <v>810</v>
      </c>
      <c r="F5335" t="s">
        <v>782</v>
      </c>
      <c r="H5335" t="s">
        <v>811</v>
      </c>
      <c r="I5335">
        <v>0</v>
      </c>
      <c r="J5335">
        <v>38</v>
      </c>
      <c r="M5335" t="s">
        <v>744</v>
      </c>
      <c r="N5335" t="s">
        <v>796</v>
      </c>
      <c r="O5335">
        <v>0</v>
      </c>
      <c r="P5335" t="s">
        <v>797</v>
      </c>
      <c r="Q5335" t="s">
        <v>747</v>
      </c>
      <c r="R5335" t="s">
        <v>747</v>
      </c>
      <c r="S5335" s="71">
        <v>45429</v>
      </c>
      <c r="T5335" s="94">
        <v>0.54166666666666663</v>
      </c>
      <c r="U5335" s="71">
        <v>45429</v>
      </c>
      <c r="V5335" s="94">
        <v>0.5625</v>
      </c>
      <c r="W5335">
        <v>30</v>
      </c>
      <c r="X5335">
        <v>0.5</v>
      </c>
      <c r="AB5335" t="s">
        <v>798</v>
      </c>
      <c r="AC5335" t="s">
        <v>799</v>
      </c>
      <c r="AD5335">
        <v>129525</v>
      </c>
    </row>
    <row r="5336" spans="1:30" x14ac:dyDescent="0.25">
      <c r="A5336" t="s">
        <v>808</v>
      </c>
      <c r="C5336" t="s">
        <v>809</v>
      </c>
      <c r="D5336" t="s">
        <v>193</v>
      </c>
      <c r="E5336" t="s">
        <v>810</v>
      </c>
      <c r="F5336" t="s">
        <v>782</v>
      </c>
      <c r="H5336" t="s">
        <v>811</v>
      </c>
      <c r="I5336">
        <v>0</v>
      </c>
      <c r="J5336">
        <v>38</v>
      </c>
      <c r="M5336" t="s">
        <v>744</v>
      </c>
      <c r="N5336" t="s">
        <v>745</v>
      </c>
      <c r="O5336">
        <v>0</v>
      </c>
      <c r="P5336" t="s">
        <v>783</v>
      </c>
      <c r="Q5336" t="s">
        <v>86</v>
      </c>
      <c r="R5336" t="s">
        <v>86</v>
      </c>
      <c r="S5336" s="71">
        <v>45429</v>
      </c>
      <c r="T5336" s="94">
        <v>0.5625</v>
      </c>
      <c r="U5336" s="71">
        <v>45429</v>
      </c>
      <c r="V5336" s="94">
        <v>0.64583333333333337</v>
      </c>
      <c r="W5336">
        <v>120</v>
      </c>
      <c r="X5336">
        <v>2</v>
      </c>
      <c r="Y5336" t="s">
        <v>261</v>
      </c>
      <c r="AB5336" t="s">
        <v>824</v>
      </c>
      <c r="AC5336" t="s">
        <v>825</v>
      </c>
      <c r="AD5336">
        <v>116587</v>
      </c>
    </row>
    <row r="5337" spans="1:30" x14ac:dyDescent="0.25">
      <c r="A5337" t="s">
        <v>808</v>
      </c>
      <c r="C5337" t="s">
        <v>809</v>
      </c>
      <c r="D5337" t="s">
        <v>193</v>
      </c>
      <c r="E5337" t="s">
        <v>810</v>
      </c>
      <c r="F5337" t="s">
        <v>782</v>
      </c>
      <c r="H5337" t="s">
        <v>811</v>
      </c>
      <c r="I5337">
        <v>0</v>
      </c>
      <c r="J5337">
        <v>38</v>
      </c>
      <c r="M5337" t="s">
        <v>776</v>
      </c>
      <c r="N5337" t="s">
        <v>777</v>
      </c>
      <c r="P5337" t="s">
        <v>788</v>
      </c>
      <c r="Q5337" t="s">
        <v>86</v>
      </c>
      <c r="R5337" t="s">
        <v>86</v>
      </c>
      <c r="S5337" s="71">
        <v>45429</v>
      </c>
      <c r="T5337" s="94">
        <v>0.5625</v>
      </c>
      <c r="U5337" s="71">
        <v>45429</v>
      </c>
      <c r="V5337" s="94">
        <v>0.64583333333333337</v>
      </c>
      <c r="W5337">
        <v>22</v>
      </c>
      <c r="X5337">
        <v>0.366666667</v>
      </c>
      <c r="Y5337" t="s">
        <v>261</v>
      </c>
      <c r="AB5337" t="s">
        <v>824</v>
      </c>
      <c r="AC5337" t="s">
        <v>825</v>
      </c>
      <c r="AD5337">
        <v>116587</v>
      </c>
    </row>
    <row r="5338" spans="1:30" x14ac:dyDescent="0.25">
      <c r="A5338" t="s">
        <v>808</v>
      </c>
      <c r="C5338" t="s">
        <v>809</v>
      </c>
      <c r="D5338" t="s">
        <v>193</v>
      </c>
      <c r="E5338" t="s">
        <v>810</v>
      </c>
      <c r="F5338" t="s">
        <v>782</v>
      </c>
      <c r="H5338" t="s">
        <v>811</v>
      </c>
      <c r="I5338">
        <v>0</v>
      </c>
      <c r="J5338">
        <v>38</v>
      </c>
      <c r="M5338" t="s">
        <v>789</v>
      </c>
      <c r="N5338" t="s">
        <v>777</v>
      </c>
      <c r="P5338" t="s">
        <v>790</v>
      </c>
      <c r="S5338" s="71">
        <v>45429</v>
      </c>
      <c r="T5338" s="94">
        <v>0.5625</v>
      </c>
      <c r="U5338" s="71">
        <v>45429</v>
      </c>
      <c r="V5338" s="94">
        <v>0.64583333333333337</v>
      </c>
      <c r="W5338">
        <v>5.5</v>
      </c>
      <c r="X5338">
        <v>9.1666666999999993E-2</v>
      </c>
      <c r="Y5338" t="s">
        <v>261</v>
      </c>
      <c r="AD5338">
        <v>116587</v>
      </c>
    </row>
    <row r="5339" spans="1:30" x14ac:dyDescent="0.25">
      <c r="A5339" t="s">
        <v>808</v>
      </c>
      <c r="C5339" t="s">
        <v>809</v>
      </c>
      <c r="D5339" t="s">
        <v>193</v>
      </c>
      <c r="E5339" t="s">
        <v>810</v>
      </c>
      <c r="F5339" t="s">
        <v>782</v>
      </c>
      <c r="H5339" t="s">
        <v>811</v>
      </c>
      <c r="I5339">
        <v>0</v>
      </c>
      <c r="J5339">
        <v>38</v>
      </c>
      <c r="M5339" t="s">
        <v>744</v>
      </c>
      <c r="N5339" t="s">
        <v>796</v>
      </c>
      <c r="O5339">
        <v>0</v>
      </c>
      <c r="P5339" t="s">
        <v>797</v>
      </c>
      <c r="Q5339" t="s">
        <v>747</v>
      </c>
      <c r="R5339" t="s">
        <v>747</v>
      </c>
      <c r="S5339" s="71">
        <v>45432</v>
      </c>
      <c r="T5339" s="94">
        <v>0.29166666666666669</v>
      </c>
      <c r="U5339" s="71">
        <v>45432</v>
      </c>
      <c r="V5339" s="94">
        <v>0.33333333333333331</v>
      </c>
      <c r="W5339">
        <v>60</v>
      </c>
      <c r="X5339">
        <v>1</v>
      </c>
      <c r="AB5339" t="s">
        <v>798</v>
      </c>
      <c r="AC5339" t="s">
        <v>799</v>
      </c>
      <c r="AD5339">
        <v>130870</v>
      </c>
    </row>
    <row r="5340" spans="1:30" x14ac:dyDescent="0.25">
      <c r="A5340" t="s">
        <v>808</v>
      </c>
      <c r="C5340" t="s">
        <v>809</v>
      </c>
      <c r="D5340" t="s">
        <v>193</v>
      </c>
      <c r="E5340" t="s">
        <v>810</v>
      </c>
      <c r="F5340" t="s">
        <v>782</v>
      </c>
      <c r="H5340" t="s">
        <v>811</v>
      </c>
      <c r="I5340">
        <v>0</v>
      </c>
      <c r="J5340">
        <v>38</v>
      </c>
      <c r="M5340" t="s">
        <v>744</v>
      </c>
      <c r="N5340" t="s">
        <v>745</v>
      </c>
      <c r="O5340">
        <v>0</v>
      </c>
      <c r="P5340" t="s">
        <v>819</v>
      </c>
      <c r="Q5340" t="s">
        <v>86</v>
      </c>
      <c r="R5340" t="s">
        <v>86</v>
      </c>
      <c r="S5340" s="71">
        <v>45432</v>
      </c>
      <c r="T5340" s="94">
        <v>0.33333333333333331</v>
      </c>
      <c r="U5340" s="71">
        <v>45432</v>
      </c>
      <c r="V5340" s="94">
        <v>0.375</v>
      </c>
      <c r="W5340">
        <v>60</v>
      </c>
      <c r="X5340">
        <v>1</v>
      </c>
      <c r="Y5340" t="s">
        <v>35</v>
      </c>
      <c r="AB5340" t="s">
        <v>828</v>
      </c>
      <c r="AC5340" t="s">
        <v>829</v>
      </c>
      <c r="AD5340">
        <v>99529</v>
      </c>
    </row>
    <row r="5341" spans="1:30" x14ac:dyDescent="0.25">
      <c r="A5341" t="s">
        <v>808</v>
      </c>
      <c r="C5341" t="s">
        <v>809</v>
      </c>
      <c r="D5341" t="s">
        <v>193</v>
      </c>
      <c r="E5341" t="s">
        <v>810</v>
      </c>
      <c r="F5341" t="s">
        <v>782</v>
      </c>
      <c r="H5341" t="s">
        <v>811</v>
      </c>
      <c r="I5341">
        <v>0</v>
      </c>
      <c r="J5341">
        <v>38</v>
      </c>
      <c r="M5341" t="s">
        <v>744</v>
      </c>
      <c r="N5341" t="s">
        <v>745</v>
      </c>
      <c r="O5341">
        <v>0</v>
      </c>
      <c r="P5341" t="s">
        <v>783</v>
      </c>
      <c r="Q5341" t="s">
        <v>86</v>
      </c>
      <c r="R5341" t="s">
        <v>86</v>
      </c>
      <c r="S5341" s="71">
        <v>45432</v>
      </c>
      <c r="T5341" s="94">
        <v>0.39583333333333331</v>
      </c>
      <c r="U5341" s="71">
        <v>45432</v>
      </c>
      <c r="V5341" s="94">
        <v>0.4375</v>
      </c>
      <c r="W5341">
        <v>60</v>
      </c>
      <c r="X5341">
        <v>1</v>
      </c>
      <c r="Y5341" t="s">
        <v>35</v>
      </c>
      <c r="AB5341" t="s">
        <v>1875</v>
      </c>
      <c r="AC5341" t="s">
        <v>1876</v>
      </c>
      <c r="AD5341">
        <v>123280</v>
      </c>
    </row>
    <row r="5342" spans="1:30" x14ac:dyDescent="0.25">
      <c r="A5342" t="s">
        <v>808</v>
      </c>
      <c r="C5342" t="s">
        <v>809</v>
      </c>
      <c r="D5342" t="s">
        <v>193</v>
      </c>
      <c r="E5342" t="s">
        <v>810</v>
      </c>
      <c r="F5342" t="s">
        <v>782</v>
      </c>
      <c r="H5342" t="s">
        <v>811</v>
      </c>
      <c r="I5342">
        <v>0</v>
      </c>
      <c r="J5342">
        <v>38</v>
      </c>
      <c r="M5342" t="s">
        <v>789</v>
      </c>
      <c r="N5342" t="s">
        <v>777</v>
      </c>
      <c r="P5342" t="s">
        <v>790</v>
      </c>
      <c r="S5342" s="71">
        <v>45432</v>
      </c>
      <c r="T5342" s="94">
        <v>0.39583333333333331</v>
      </c>
      <c r="U5342" s="71">
        <v>45432</v>
      </c>
      <c r="V5342" s="94">
        <v>0.4375</v>
      </c>
      <c r="W5342">
        <v>2.5499999999999998</v>
      </c>
      <c r="X5342">
        <v>4.2500000000000003E-2</v>
      </c>
      <c r="Y5342" t="s">
        <v>35</v>
      </c>
      <c r="AD5342">
        <v>123280</v>
      </c>
    </row>
    <row r="5343" spans="1:30" x14ac:dyDescent="0.25">
      <c r="A5343" t="s">
        <v>808</v>
      </c>
      <c r="C5343" t="s">
        <v>809</v>
      </c>
      <c r="D5343" t="s">
        <v>193</v>
      </c>
      <c r="E5343" t="s">
        <v>810</v>
      </c>
      <c r="F5343" t="s">
        <v>782</v>
      </c>
      <c r="H5343" t="s">
        <v>811</v>
      </c>
      <c r="I5343">
        <v>0</v>
      </c>
      <c r="J5343">
        <v>38</v>
      </c>
      <c r="M5343" t="s">
        <v>744</v>
      </c>
      <c r="N5343" t="s">
        <v>745</v>
      </c>
      <c r="O5343">
        <v>0</v>
      </c>
      <c r="P5343" t="s">
        <v>816</v>
      </c>
      <c r="Q5343" t="s">
        <v>86</v>
      </c>
      <c r="R5343" t="s">
        <v>86</v>
      </c>
      <c r="S5343" s="71">
        <v>45432</v>
      </c>
      <c r="T5343" s="94">
        <v>0.45833333333333331</v>
      </c>
      <c r="U5343" s="71">
        <v>45432</v>
      </c>
      <c r="V5343" s="94">
        <v>0.52083333333333337</v>
      </c>
      <c r="W5343">
        <v>90</v>
      </c>
      <c r="X5343">
        <v>1.5</v>
      </c>
      <c r="Y5343" t="s">
        <v>35</v>
      </c>
      <c r="AB5343" t="s">
        <v>830</v>
      </c>
      <c r="AC5343" t="s">
        <v>831</v>
      </c>
      <c r="AD5343">
        <v>98854</v>
      </c>
    </row>
    <row r="5344" spans="1:30" x14ac:dyDescent="0.25">
      <c r="A5344" t="s">
        <v>808</v>
      </c>
      <c r="C5344" t="s">
        <v>809</v>
      </c>
      <c r="D5344" t="s">
        <v>193</v>
      </c>
      <c r="E5344" t="s">
        <v>810</v>
      </c>
      <c r="F5344" t="s">
        <v>782</v>
      </c>
      <c r="H5344" t="s">
        <v>811</v>
      </c>
      <c r="I5344">
        <v>0</v>
      </c>
      <c r="J5344">
        <v>38</v>
      </c>
      <c r="M5344" t="s">
        <v>789</v>
      </c>
      <c r="N5344" t="s">
        <v>777</v>
      </c>
      <c r="P5344" t="s">
        <v>790</v>
      </c>
      <c r="S5344" s="71">
        <v>45432</v>
      </c>
      <c r="T5344" s="94">
        <v>0.45833333333333331</v>
      </c>
      <c r="U5344" s="71">
        <v>45432</v>
      </c>
      <c r="V5344" s="94">
        <v>0.52083333333333337</v>
      </c>
      <c r="W5344">
        <v>7.46</v>
      </c>
      <c r="X5344">
        <v>0.124333333</v>
      </c>
      <c r="Y5344" t="s">
        <v>35</v>
      </c>
      <c r="AD5344">
        <v>98854</v>
      </c>
    </row>
    <row r="5345" spans="1:30" x14ac:dyDescent="0.25">
      <c r="A5345" t="s">
        <v>808</v>
      </c>
      <c r="C5345" t="s">
        <v>809</v>
      </c>
      <c r="D5345" t="s">
        <v>193</v>
      </c>
      <c r="E5345" t="s">
        <v>810</v>
      </c>
      <c r="F5345" t="s">
        <v>782</v>
      </c>
      <c r="H5345" t="s">
        <v>811</v>
      </c>
      <c r="I5345">
        <v>0</v>
      </c>
      <c r="J5345">
        <v>38</v>
      </c>
      <c r="M5345" t="s">
        <v>744</v>
      </c>
      <c r="N5345" t="s">
        <v>745</v>
      </c>
      <c r="O5345">
        <v>0</v>
      </c>
      <c r="P5345" t="s">
        <v>819</v>
      </c>
      <c r="Q5345" t="s">
        <v>86</v>
      </c>
      <c r="R5345" t="s">
        <v>86</v>
      </c>
      <c r="S5345" s="71">
        <v>45433</v>
      </c>
      <c r="T5345" s="94">
        <v>0.33333333333333331</v>
      </c>
      <c r="U5345" s="71">
        <v>45433</v>
      </c>
      <c r="V5345" s="94">
        <v>0.375</v>
      </c>
      <c r="W5345">
        <v>60</v>
      </c>
      <c r="X5345">
        <v>1</v>
      </c>
      <c r="Y5345" t="s">
        <v>35</v>
      </c>
      <c r="AB5345" t="s">
        <v>828</v>
      </c>
      <c r="AC5345" t="s">
        <v>829</v>
      </c>
      <c r="AD5345">
        <v>99532</v>
      </c>
    </row>
    <row r="5346" spans="1:30" x14ac:dyDescent="0.25">
      <c r="A5346" t="s">
        <v>808</v>
      </c>
      <c r="C5346" t="s">
        <v>809</v>
      </c>
      <c r="D5346" t="s">
        <v>193</v>
      </c>
      <c r="E5346" t="s">
        <v>810</v>
      </c>
      <c r="F5346" t="s">
        <v>782</v>
      </c>
      <c r="H5346" t="s">
        <v>811</v>
      </c>
      <c r="I5346">
        <v>0</v>
      </c>
      <c r="J5346">
        <v>38</v>
      </c>
      <c r="M5346" t="s">
        <v>744</v>
      </c>
      <c r="N5346" t="s">
        <v>796</v>
      </c>
      <c r="O5346">
        <v>0</v>
      </c>
      <c r="P5346" t="s">
        <v>797</v>
      </c>
      <c r="Q5346" t="s">
        <v>747</v>
      </c>
      <c r="R5346" t="s">
        <v>747</v>
      </c>
      <c r="S5346" s="71">
        <v>45433</v>
      </c>
      <c r="T5346" s="94">
        <v>0.375</v>
      </c>
      <c r="U5346" s="71">
        <v>45433</v>
      </c>
      <c r="V5346" s="94">
        <v>0.39583333333333331</v>
      </c>
      <c r="W5346">
        <v>30</v>
      </c>
      <c r="X5346">
        <v>0.5</v>
      </c>
      <c r="AB5346" t="s">
        <v>798</v>
      </c>
      <c r="AC5346" t="s">
        <v>799</v>
      </c>
      <c r="AD5346">
        <v>131377</v>
      </c>
    </row>
    <row r="5347" spans="1:30" x14ac:dyDescent="0.25">
      <c r="A5347" t="s">
        <v>808</v>
      </c>
      <c r="C5347" t="s">
        <v>809</v>
      </c>
      <c r="D5347" t="s">
        <v>193</v>
      </c>
      <c r="E5347" t="s">
        <v>810</v>
      </c>
      <c r="F5347" t="s">
        <v>782</v>
      </c>
      <c r="H5347" t="s">
        <v>811</v>
      </c>
      <c r="I5347">
        <v>0</v>
      </c>
      <c r="J5347">
        <v>38</v>
      </c>
      <c r="M5347" t="s">
        <v>744</v>
      </c>
      <c r="N5347" t="s">
        <v>745</v>
      </c>
      <c r="O5347">
        <v>0</v>
      </c>
      <c r="P5347" t="s">
        <v>819</v>
      </c>
      <c r="Q5347" t="s">
        <v>86</v>
      </c>
      <c r="R5347" t="s">
        <v>86</v>
      </c>
      <c r="S5347" s="71">
        <v>45433</v>
      </c>
      <c r="T5347" s="94">
        <v>0.39583333333333331</v>
      </c>
      <c r="U5347" s="71">
        <v>45433</v>
      </c>
      <c r="V5347" s="94">
        <v>0.47916666666666669</v>
      </c>
      <c r="W5347">
        <v>120</v>
      </c>
      <c r="X5347">
        <v>2</v>
      </c>
      <c r="Y5347" t="s">
        <v>35</v>
      </c>
      <c r="AB5347" t="s">
        <v>832</v>
      </c>
      <c r="AC5347" t="s">
        <v>833</v>
      </c>
      <c r="AD5347">
        <v>99390</v>
      </c>
    </row>
    <row r="5348" spans="1:30" x14ac:dyDescent="0.25">
      <c r="A5348" t="s">
        <v>808</v>
      </c>
      <c r="C5348" t="s">
        <v>809</v>
      </c>
      <c r="D5348" t="s">
        <v>193</v>
      </c>
      <c r="E5348" t="s">
        <v>810</v>
      </c>
      <c r="F5348" t="s">
        <v>782</v>
      </c>
      <c r="H5348" t="s">
        <v>811</v>
      </c>
      <c r="I5348">
        <v>0</v>
      </c>
      <c r="J5348">
        <v>38</v>
      </c>
      <c r="M5348" t="s">
        <v>789</v>
      </c>
      <c r="N5348" t="s">
        <v>777</v>
      </c>
      <c r="P5348" t="s">
        <v>790</v>
      </c>
      <c r="S5348" s="71">
        <v>45433</v>
      </c>
      <c r="T5348" s="94">
        <v>0.39583333333333331</v>
      </c>
      <c r="U5348" s="71">
        <v>45433</v>
      </c>
      <c r="V5348" s="94">
        <v>0.47916666666666669</v>
      </c>
      <c r="W5348">
        <v>12.52</v>
      </c>
      <c r="X5348">
        <v>0.208666667</v>
      </c>
      <c r="Y5348" t="s">
        <v>35</v>
      </c>
      <c r="AD5348">
        <v>99390</v>
      </c>
    </row>
    <row r="5349" spans="1:30" x14ac:dyDescent="0.25">
      <c r="A5349" t="s">
        <v>808</v>
      </c>
      <c r="C5349" t="s">
        <v>809</v>
      </c>
      <c r="D5349" t="s">
        <v>193</v>
      </c>
      <c r="E5349" t="s">
        <v>810</v>
      </c>
      <c r="F5349" t="s">
        <v>782</v>
      </c>
      <c r="H5349" t="s">
        <v>811</v>
      </c>
      <c r="I5349">
        <v>0</v>
      </c>
      <c r="J5349">
        <v>38</v>
      </c>
      <c r="M5349" t="s">
        <v>744</v>
      </c>
      <c r="N5349" t="s">
        <v>796</v>
      </c>
      <c r="O5349">
        <v>0</v>
      </c>
      <c r="P5349" t="s">
        <v>797</v>
      </c>
      <c r="Q5349" t="s">
        <v>747</v>
      </c>
      <c r="R5349" t="s">
        <v>747</v>
      </c>
      <c r="S5349" s="71">
        <v>45434</v>
      </c>
      <c r="T5349" s="94">
        <v>0.29166666666666669</v>
      </c>
      <c r="U5349" s="71">
        <v>45434</v>
      </c>
      <c r="V5349" s="94">
        <v>0.3125</v>
      </c>
      <c r="W5349">
        <v>30</v>
      </c>
      <c r="X5349">
        <v>0.5</v>
      </c>
      <c r="AB5349" t="s">
        <v>798</v>
      </c>
      <c r="AC5349" t="s">
        <v>799</v>
      </c>
      <c r="AD5349">
        <v>131422</v>
      </c>
    </row>
    <row r="5350" spans="1:30" x14ac:dyDescent="0.25">
      <c r="A5350" t="s">
        <v>808</v>
      </c>
      <c r="C5350" t="s">
        <v>809</v>
      </c>
      <c r="D5350" t="s">
        <v>193</v>
      </c>
      <c r="E5350" t="s">
        <v>810</v>
      </c>
      <c r="F5350" t="s">
        <v>782</v>
      </c>
      <c r="H5350" t="s">
        <v>811</v>
      </c>
      <c r="I5350">
        <v>0</v>
      </c>
      <c r="J5350">
        <v>38</v>
      </c>
      <c r="M5350" t="s">
        <v>744</v>
      </c>
      <c r="N5350" t="s">
        <v>745</v>
      </c>
      <c r="O5350">
        <v>0</v>
      </c>
      <c r="P5350" t="s">
        <v>819</v>
      </c>
      <c r="Q5350" t="s">
        <v>86</v>
      </c>
      <c r="R5350" t="s">
        <v>86</v>
      </c>
      <c r="S5350" s="71">
        <v>45434</v>
      </c>
      <c r="T5350" s="94">
        <v>0.35416666666666669</v>
      </c>
      <c r="U5350" s="71">
        <v>45434</v>
      </c>
      <c r="V5350" s="94">
        <v>0.39583333333333331</v>
      </c>
      <c r="W5350">
        <v>60</v>
      </c>
      <c r="X5350">
        <v>1</v>
      </c>
      <c r="Y5350" t="s">
        <v>35</v>
      </c>
      <c r="AB5350" t="s">
        <v>828</v>
      </c>
      <c r="AC5350" t="s">
        <v>829</v>
      </c>
      <c r="AD5350">
        <v>131007</v>
      </c>
    </row>
    <row r="5351" spans="1:30" x14ac:dyDescent="0.25">
      <c r="A5351" t="s">
        <v>808</v>
      </c>
      <c r="C5351" t="s">
        <v>809</v>
      </c>
      <c r="D5351" t="s">
        <v>193</v>
      </c>
      <c r="E5351" t="s">
        <v>810</v>
      </c>
      <c r="F5351" t="s">
        <v>782</v>
      </c>
      <c r="H5351" t="s">
        <v>811</v>
      </c>
      <c r="I5351">
        <v>0</v>
      </c>
      <c r="J5351">
        <v>38</v>
      </c>
      <c r="M5351" t="s">
        <v>744</v>
      </c>
      <c r="N5351" t="s">
        <v>745</v>
      </c>
      <c r="O5351">
        <v>0</v>
      </c>
      <c r="P5351" t="s">
        <v>783</v>
      </c>
      <c r="Q5351" t="s">
        <v>86</v>
      </c>
      <c r="R5351" t="s">
        <v>86</v>
      </c>
      <c r="S5351" s="71">
        <v>45434</v>
      </c>
      <c r="T5351" s="94">
        <v>0.41666666666666669</v>
      </c>
      <c r="U5351" s="71">
        <v>45434</v>
      </c>
      <c r="V5351" s="94">
        <v>0.5</v>
      </c>
      <c r="W5351">
        <v>120</v>
      </c>
      <c r="X5351">
        <v>2</v>
      </c>
      <c r="Y5351" t="s">
        <v>35</v>
      </c>
      <c r="AB5351" t="s">
        <v>832</v>
      </c>
      <c r="AC5351" t="s">
        <v>833</v>
      </c>
      <c r="AD5351">
        <v>99258</v>
      </c>
    </row>
    <row r="5352" spans="1:30" x14ac:dyDescent="0.25">
      <c r="A5352" t="s">
        <v>808</v>
      </c>
      <c r="C5352" t="s">
        <v>809</v>
      </c>
      <c r="D5352" t="s">
        <v>193</v>
      </c>
      <c r="E5352" t="s">
        <v>810</v>
      </c>
      <c r="F5352" t="s">
        <v>782</v>
      </c>
      <c r="H5352" t="s">
        <v>811</v>
      </c>
      <c r="I5352">
        <v>0</v>
      </c>
      <c r="J5352">
        <v>38</v>
      </c>
      <c r="M5352" t="s">
        <v>789</v>
      </c>
      <c r="N5352" t="s">
        <v>777</v>
      </c>
      <c r="P5352" t="s">
        <v>790</v>
      </c>
      <c r="S5352" s="71">
        <v>45434</v>
      </c>
      <c r="T5352" s="94">
        <v>0.41666666666666669</v>
      </c>
      <c r="U5352" s="71">
        <v>45434</v>
      </c>
      <c r="V5352" s="94">
        <v>0.5</v>
      </c>
      <c r="W5352">
        <v>12.52</v>
      </c>
      <c r="X5352">
        <v>0.208666667</v>
      </c>
      <c r="Y5352" t="s">
        <v>35</v>
      </c>
      <c r="AD5352">
        <v>99258</v>
      </c>
    </row>
    <row r="5353" spans="1:30" x14ac:dyDescent="0.25">
      <c r="A5353" t="s">
        <v>808</v>
      </c>
      <c r="C5353" t="s">
        <v>809</v>
      </c>
      <c r="D5353" t="s">
        <v>193</v>
      </c>
      <c r="E5353" t="s">
        <v>810</v>
      </c>
      <c r="F5353" t="s">
        <v>782</v>
      </c>
      <c r="H5353" t="s">
        <v>811</v>
      </c>
      <c r="I5353">
        <v>0</v>
      </c>
      <c r="J5353">
        <v>38</v>
      </c>
      <c r="M5353" t="s">
        <v>744</v>
      </c>
      <c r="N5353" t="s">
        <v>796</v>
      </c>
      <c r="O5353">
        <v>0</v>
      </c>
      <c r="P5353" t="s">
        <v>797</v>
      </c>
      <c r="Q5353" t="s">
        <v>747</v>
      </c>
      <c r="R5353" t="s">
        <v>747</v>
      </c>
      <c r="S5353" s="71">
        <v>45435</v>
      </c>
      <c r="T5353" s="94">
        <v>0.29166666666666669</v>
      </c>
      <c r="U5353" s="71">
        <v>45435</v>
      </c>
      <c r="V5353" s="94">
        <v>0.3125</v>
      </c>
      <c r="W5353">
        <v>30</v>
      </c>
      <c r="X5353">
        <v>0.5</v>
      </c>
      <c r="AB5353" t="s">
        <v>798</v>
      </c>
      <c r="AC5353" t="s">
        <v>799</v>
      </c>
      <c r="AD5353">
        <v>131563</v>
      </c>
    </row>
    <row r="5354" spans="1:30" x14ac:dyDescent="0.25">
      <c r="A5354" t="s">
        <v>808</v>
      </c>
      <c r="C5354" t="s">
        <v>809</v>
      </c>
      <c r="D5354" t="s">
        <v>193</v>
      </c>
      <c r="E5354" t="s">
        <v>810</v>
      </c>
      <c r="F5354" t="s">
        <v>782</v>
      </c>
      <c r="H5354" t="s">
        <v>811</v>
      </c>
      <c r="I5354">
        <v>0</v>
      </c>
      <c r="J5354">
        <v>38</v>
      </c>
      <c r="M5354" t="s">
        <v>744</v>
      </c>
      <c r="N5354" t="s">
        <v>745</v>
      </c>
      <c r="O5354">
        <v>0</v>
      </c>
      <c r="P5354" t="s">
        <v>783</v>
      </c>
      <c r="Q5354" t="s">
        <v>86</v>
      </c>
      <c r="R5354" t="s">
        <v>86</v>
      </c>
      <c r="S5354" s="71">
        <v>45435</v>
      </c>
      <c r="T5354" s="94">
        <v>0.35416666666666669</v>
      </c>
      <c r="U5354" s="71">
        <v>45435</v>
      </c>
      <c r="V5354" s="94">
        <v>0.4375</v>
      </c>
      <c r="W5354">
        <v>120</v>
      </c>
      <c r="X5354">
        <v>2</v>
      </c>
      <c r="Y5354" t="s">
        <v>35</v>
      </c>
      <c r="AB5354" t="s">
        <v>814</v>
      </c>
      <c r="AC5354" t="s">
        <v>815</v>
      </c>
      <c r="AD5354">
        <v>128466</v>
      </c>
    </row>
    <row r="5355" spans="1:30" x14ac:dyDescent="0.25">
      <c r="A5355" t="s">
        <v>808</v>
      </c>
      <c r="C5355" t="s">
        <v>809</v>
      </c>
      <c r="D5355" t="s">
        <v>193</v>
      </c>
      <c r="E5355" t="s">
        <v>810</v>
      </c>
      <c r="F5355" t="s">
        <v>782</v>
      </c>
      <c r="H5355" t="s">
        <v>811</v>
      </c>
      <c r="I5355">
        <v>0</v>
      </c>
      <c r="J5355">
        <v>38</v>
      </c>
      <c r="M5355" t="s">
        <v>744</v>
      </c>
      <c r="N5355" t="s">
        <v>745</v>
      </c>
      <c r="O5355">
        <v>0</v>
      </c>
      <c r="P5355" t="s">
        <v>819</v>
      </c>
      <c r="Q5355" t="s">
        <v>86</v>
      </c>
      <c r="R5355" t="s">
        <v>86</v>
      </c>
      <c r="S5355" s="71">
        <v>45435</v>
      </c>
      <c r="T5355" s="94">
        <v>0.45833333333333331</v>
      </c>
      <c r="U5355" s="71">
        <v>45435</v>
      </c>
      <c r="V5355" s="94">
        <v>0.54166666666666663</v>
      </c>
      <c r="W5355">
        <v>120</v>
      </c>
      <c r="X5355">
        <v>2</v>
      </c>
      <c r="Y5355" t="s">
        <v>261</v>
      </c>
      <c r="AB5355" t="s">
        <v>824</v>
      </c>
      <c r="AC5355" t="s">
        <v>825</v>
      </c>
      <c r="AD5355">
        <v>126479</v>
      </c>
    </row>
    <row r="5356" spans="1:30" x14ac:dyDescent="0.25">
      <c r="A5356" t="s">
        <v>808</v>
      </c>
      <c r="C5356" t="s">
        <v>809</v>
      </c>
      <c r="D5356" t="s">
        <v>193</v>
      </c>
      <c r="E5356" t="s">
        <v>810</v>
      </c>
      <c r="F5356" t="s">
        <v>782</v>
      </c>
      <c r="H5356" t="s">
        <v>811</v>
      </c>
      <c r="I5356">
        <v>0</v>
      </c>
      <c r="J5356">
        <v>38</v>
      </c>
      <c r="M5356" t="s">
        <v>776</v>
      </c>
      <c r="N5356" t="s">
        <v>777</v>
      </c>
      <c r="P5356" t="s">
        <v>788</v>
      </c>
      <c r="Q5356" t="s">
        <v>86</v>
      </c>
      <c r="R5356" t="s">
        <v>86</v>
      </c>
      <c r="S5356" s="71">
        <v>45435</v>
      </c>
      <c r="T5356" s="94">
        <v>0.45833333333333331</v>
      </c>
      <c r="U5356" s="71">
        <v>45435</v>
      </c>
      <c r="V5356" s="94">
        <v>0.54166666666666663</v>
      </c>
      <c r="W5356">
        <v>20</v>
      </c>
      <c r="X5356">
        <v>0.33333333300000001</v>
      </c>
      <c r="Y5356" t="s">
        <v>261</v>
      </c>
      <c r="AB5356" t="s">
        <v>824</v>
      </c>
      <c r="AC5356" t="s">
        <v>825</v>
      </c>
      <c r="AD5356">
        <v>126479</v>
      </c>
    </row>
    <row r="5357" spans="1:30" x14ac:dyDescent="0.25">
      <c r="A5357" t="s">
        <v>808</v>
      </c>
      <c r="C5357" t="s">
        <v>809</v>
      </c>
      <c r="D5357" t="s">
        <v>193</v>
      </c>
      <c r="E5357" t="s">
        <v>810</v>
      </c>
      <c r="F5357" t="s">
        <v>782</v>
      </c>
      <c r="H5357" t="s">
        <v>811</v>
      </c>
      <c r="I5357">
        <v>0</v>
      </c>
      <c r="J5357">
        <v>38</v>
      </c>
      <c r="M5357" t="s">
        <v>789</v>
      </c>
      <c r="N5357" t="s">
        <v>777</v>
      </c>
      <c r="P5357" t="s">
        <v>790</v>
      </c>
      <c r="S5357" s="71">
        <v>45435</v>
      </c>
      <c r="T5357" s="94">
        <v>0.45833333333333331</v>
      </c>
      <c r="U5357" s="71">
        <v>45435</v>
      </c>
      <c r="V5357" s="94">
        <v>0.54166666666666663</v>
      </c>
      <c r="W5357">
        <v>11.43</v>
      </c>
      <c r="X5357">
        <v>0.1905</v>
      </c>
      <c r="Y5357" t="s">
        <v>261</v>
      </c>
      <c r="AD5357">
        <v>126479</v>
      </c>
    </row>
    <row r="5358" spans="1:30" x14ac:dyDescent="0.25">
      <c r="A5358" t="s">
        <v>808</v>
      </c>
      <c r="C5358" t="s">
        <v>809</v>
      </c>
      <c r="D5358" t="s">
        <v>193</v>
      </c>
      <c r="E5358" t="s">
        <v>810</v>
      </c>
      <c r="F5358" t="s">
        <v>782</v>
      </c>
      <c r="H5358" t="s">
        <v>811</v>
      </c>
      <c r="I5358">
        <v>0</v>
      </c>
      <c r="J5358">
        <v>38</v>
      </c>
      <c r="M5358" t="s">
        <v>744</v>
      </c>
      <c r="N5358" t="s">
        <v>745</v>
      </c>
      <c r="O5358">
        <v>0</v>
      </c>
      <c r="P5358" t="s">
        <v>783</v>
      </c>
      <c r="Q5358" t="s">
        <v>86</v>
      </c>
      <c r="R5358" t="s">
        <v>86</v>
      </c>
      <c r="S5358" s="71">
        <v>45435</v>
      </c>
      <c r="T5358" s="94">
        <v>0.60416666666666663</v>
      </c>
      <c r="U5358" s="71">
        <v>45435</v>
      </c>
      <c r="V5358" s="94">
        <v>0.72916666666666663</v>
      </c>
      <c r="W5358">
        <v>180</v>
      </c>
      <c r="X5358">
        <v>3</v>
      </c>
      <c r="Y5358" t="s">
        <v>35</v>
      </c>
      <c r="AB5358" t="s">
        <v>814</v>
      </c>
      <c r="AC5358" t="s">
        <v>815</v>
      </c>
      <c r="AD5358">
        <v>131547</v>
      </c>
    </row>
    <row r="5359" spans="1:30" x14ac:dyDescent="0.25">
      <c r="A5359" t="s">
        <v>808</v>
      </c>
      <c r="C5359" t="s">
        <v>809</v>
      </c>
      <c r="D5359" t="s">
        <v>193</v>
      </c>
      <c r="E5359" t="s">
        <v>810</v>
      </c>
      <c r="F5359" t="s">
        <v>782</v>
      </c>
      <c r="H5359" t="s">
        <v>811</v>
      </c>
      <c r="I5359">
        <v>0</v>
      </c>
      <c r="J5359">
        <v>38</v>
      </c>
      <c r="M5359" t="s">
        <v>776</v>
      </c>
      <c r="N5359" t="s">
        <v>777</v>
      </c>
      <c r="P5359" t="s">
        <v>788</v>
      </c>
      <c r="Q5359" t="s">
        <v>86</v>
      </c>
      <c r="R5359" t="s">
        <v>86</v>
      </c>
      <c r="S5359" s="71">
        <v>45435</v>
      </c>
      <c r="T5359" s="94">
        <v>0.60416666666666663</v>
      </c>
      <c r="U5359" s="71">
        <v>45435</v>
      </c>
      <c r="V5359" s="94">
        <v>0.72916666666666663</v>
      </c>
      <c r="W5359">
        <v>6</v>
      </c>
      <c r="X5359">
        <v>0.1</v>
      </c>
      <c r="Y5359" t="s">
        <v>35</v>
      </c>
      <c r="AB5359" t="s">
        <v>814</v>
      </c>
      <c r="AC5359" t="s">
        <v>815</v>
      </c>
      <c r="AD5359">
        <v>131547</v>
      </c>
    </row>
    <row r="5360" spans="1:30" x14ac:dyDescent="0.25">
      <c r="A5360" t="s">
        <v>808</v>
      </c>
      <c r="C5360" t="s">
        <v>809</v>
      </c>
      <c r="D5360" t="s">
        <v>193</v>
      </c>
      <c r="E5360" t="s">
        <v>810</v>
      </c>
      <c r="F5360" t="s">
        <v>782</v>
      </c>
      <c r="H5360" t="s">
        <v>811</v>
      </c>
      <c r="I5360">
        <v>0</v>
      </c>
      <c r="J5360">
        <v>38</v>
      </c>
      <c r="M5360" t="s">
        <v>789</v>
      </c>
      <c r="N5360" t="s">
        <v>777</v>
      </c>
      <c r="P5360" t="s">
        <v>790</v>
      </c>
      <c r="S5360" s="71">
        <v>45435</v>
      </c>
      <c r="T5360" s="94">
        <v>0.60416666666666663</v>
      </c>
      <c r="U5360" s="71">
        <v>45435</v>
      </c>
      <c r="V5360" s="94">
        <v>0.72916666666666663</v>
      </c>
      <c r="W5360">
        <v>11.31</v>
      </c>
      <c r="X5360">
        <v>0.1885</v>
      </c>
      <c r="Y5360" t="s">
        <v>35</v>
      </c>
      <c r="AD5360">
        <v>131547</v>
      </c>
    </row>
    <row r="5361" spans="1:30" x14ac:dyDescent="0.25">
      <c r="A5361" t="s">
        <v>808</v>
      </c>
      <c r="C5361" t="s">
        <v>809</v>
      </c>
      <c r="D5361" t="s">
        <v>193</v>
      </c>
      <c r="E5361" t="s">
        <v>810</v>
      </c>
      <c r="F5361" t="s">
        <v>782</v>
      </c>
      <c r="H5361" t="s">
        <v>811</v>
      </c>
      <c r="I5361">
        <v>0</v>
      </c>
      <c r="J5361">
        <v>38</v>
      </c>
      <c r="M5361" t="s">
        <v>744</v>
      </c>
      <c r="N5361" t="s">
        <v>796</v>
      </c>
      <c r="O5361">
        <v>0</v>
      </c>
      <c r="P5361" t="s">
        <v>797</v>
      </c>
      <c r="Q5361" t="s">
        <v>747</v>
      </c>
      <c r="R5361" t="s">
        <v>747</v>
      </c>
      <c r="S5361" s="71">
        <v>45436</v>
      </c>
      <c r="T5361" s="94">
        <v>0.29166666666666669</v>
      </c>
      <c r="U5361" s="71">
        <v>45436</v>
      </c>
      <c r="V5361" s="94">
        <v>0.3125</v>
      </c>
      <c r="W5361">
        <v>30</v>
      </c>
      <c r="X5361">
        <v>0.5</v>
      </c>
      <c r="AB5361" t="s">
        <v>798</v>
      </c>
      <c r="AC5361" t="s">
        <v>799</v>
      </c>
      <c r="AD5361">
        <v>131742</v>
      </c>
    </row>
    <row r="5362" spans="1:30" x14ac:dyDescent="0.25">
      <c r="A5362" t="s">
        <v>808</v>
      </c>
      <c r="C5362" t="s">
        <v>809</v>
      </c>
      <c r="D5362" t="s">
        <v>193</v>
      </c>
      <c r="E5362" t="s">
        <v>810</v>
      </c>
      <c r="F5362" t="s">
        <v>782</v>
      </c>
      <c r="H5362" t="s">
        <v>811</v>
      </c>
      <c r="I5362">
        <v>0</v>
      </c>
      <c r="J5362">
        <v>38</v>
      </c>
      <c r="M5362" t="s">
        <v>744</v>
      </c>
      <c r="N5362" t="s">
        <v>745</v>
      </c>
      <c r="O5362">
        <v>0</v>
      </c>
      <c r="P5362" t="s">
        <v>783</v>
      </c>
      <c r="Q5362" t="s">
        <v>86</v>
      </c>
      <c r="R5362" t="s">
        <v>86</v>
      </c>
      <c r="S5362" s="71">
        <v>45436</v>
      </c>
      <c r="T5362" s="94">
        <v>0.39583333333333331</v>
      </c>
      <c r="U5362" s="71">
        <v>45436</v>
      </c>
      <c r="V5362" s="94">
        <v>0.4375</v>
      </c>
      <c r="W5362">
        <v>60</v>
      </c>
      <c r="X5362">
        <v>1</v>
      </c>
      <c r="Y5362" t="s">
        <v>35</v>
      </c>
      <c r="AB5362" t="s">
        <v>822</v>
      </c>
      <c r="AC5362" t="s">
        <v>823</v>
      </c>
      <c r="AD5362">
        <v>102102</v>
      </c>
    </row>
    <row r="5363" spans="1:30" x14ac:dyDescent="0.25">
      <c r="A5363" t="s">
        <v>808</v>
      </c>
      <c r="C5363" t="s">
        <v>809</v>
      </c>
      <c r="D5363" t="s">
        <v>193</v>
      </c>
      <c r="E5363" t="s">
        <v>810</v>
      </c>
      <c r="F5363" t="s">
        <v>782</v>
      </c>
      <c r="H5363" t="s">
        <v>811</v>
      </c>
      <c r="I5363">
        <v>0</v>
      </c>
      <c r="J5363">
        <v>38</v>
      </c>
      <c r="M5363" t="s">
        <v>744</v>
      </c>
      <c r="N5363" t="s">
        <v>745</v>
      </c>
      <c r="O5363">
        <v>0</v>
      </c>
      <c r="P5363" t="s">
        <v>783</v>
      </c>
      <c r="Q5363" t="s">
        <v>86</v>
      </c>
      <c r="R5363" t="s">
        <v>86</v>
      </c>
      <c r="S5363" s="71">
        <v>45436</v>
      </c>
      <c r="T5363" s="94">
        <v>0.45833333333333331</v>
      </c>
      <c r="U5363" s="71">
        <v>45436</v>
      </c>
      <c r="V5363" s="94">
        <v>0.54166666666666663</v>
      </c>
      <c r="W5363">
        <v>120</v>
      </c>
      <c r="X5363">
        <v>2</v>
      </c>
      <c r="Y5363" t="s">
        <v>261</v>
      </c>
      <c r="AB5363" t="s">
        <v>824</v>
      </c>
      <c r="AC5363" t="s">
        <v>825</v>
      </c>
      <c r="AD5363">
        <v>116588</v>
      </c>
    </row>
    <row r="5364" spans="1:30" x14ac:dyDescent="0.25">
      <c r="A5364" t="s">
        <v>808</v>
      </c>
      <c r="C5364" t="s">
        <v>809</v>
      </c>
      <c r="D5364" t="s">
        <v>193</v>
      </c>
      <c r="E5364" t="s">
        <v>810</v>
      </c>
      <c r="F5364" t="s">
        <v>782</v>
      </c>
      <c r="H5364" t="s">
        <v>811</v>
      </c>
      <c r="I5364">
        <v>0</v>
      </c>
      <c r="J5364">
        <v>38</v>
      </c>
      <c r="M5364" t="s">
        <v>776</v>
      </c>
      <c r="N5364" t="s">
        <v>777</v>
      </c>
      <c r="P5364" t="s">
        <v>788</v>
      </c>
      <c r="Q5364" t="s">
        <v>86</v>
      </c>
      <c r="R5364" t="s">
        <v>86</v>
      </c>
      <c r="S5364" s="71">
        <v>45436</v>
      </c>
      <c r="T5364" s="94">
        <v>0.45833333333333331</v>
      </c>
      <c r="U5364" s="71">
        <v>45436</v>
      </c>
      <c r="V5364" s="94">
        <v>0.54166666666666663</v>
      </c>
      <c r="W5364">
        <v>17</v>
      </c>
      <c r="X5364">
        <v>0.28333333300000002</v>
      </c>
      <c r="Y5364" t="s">
        <v>261</v>
      </c>
      <c r="AB5364" t="s">
        <v>824</v>
      </c>
      <c r="AC5364" t="s">
        <v>825</v>
      </c>
      <c r="AD5364">
        <v>116588</v>
      </c>
    </row>
    <row r="5365" spans="1:30" x14ac:dyDescent="0.25">
      <c r="A5365" t="s">
        <v>808</v>
      </c>
      <c r="C5365" t="s">
        <v>809</v>
      </c>
      <c r="D5365" t="s">
        <v>193</v>
      </c>
      <c r="E5365" t="s">
        <v>810</v>
      </c>
      <c r="F5365" t="s">
        <v>782</v>
      </c>
      <c r="H5365" t="s">
        <v>811</v>
      </c>
      <c r="I5365">
        <v>0</v>
      </c>
      <c r="J5365">
        <v>38</v>
      </c>
      <c r="M5365" t="s">
        <v>789</v>
      </c>
      <c r="N5365" t="s">
        <v>777</v>
      </c>
      <c r="P5365" t="s">
        <v>790</v>
      </c>
      <c r="S5365" s="71">
        <v>45436</v>
      </c>
      <c r="T5365" s="94">
        <v>0.45833333333333331</v>
      </c>
      <c r="U5365" s="71">
        <v>45436</v>
      </c>
      <c r="V5365" s="94">
        <v>0.54166666666666663</v>
      </c>
      <c r="W5365">
        <v>0.66</v>
      </c>
      <c r="X5365">
        <v>1.0999999999999999E-2</v>
      </c>
      <c r="Y5365" t="s">
        <v>261</v>
      </c>
      <c r="AD5365">
        <v>116588</v>
      </c>
    </row>
    <row r="5366" spans="1:30" x14ac:dyDescent="0.25">
      <c r="A5366" t="s">
        <v>808</v>
      </c>
      <c r="C5366" t="s">
        <v>809</v>
      </c>
      <c r="D5366" t="s">
        <v>193</v>
      </c>
      <c r="E5366" t="s">
        <v>810</v>
      </c>
      <c r="F5366" t="s">
        <v>782</v>
      </c>
      <c r="H5366" t="s">
        <v>811</v>
      </c>
      <c r="I5366">
        <v>0</v>
      </c>
      <c r="J5366">
        <v>38</v>
      </c>
      <c r="M5366" t="s">
        <v>744</v>
      </c>
      <c r="N5366" t="s">
        <v>796</v>
      </c>
      <c r="O5366">
        <v>0</v>
      </c>
      <c r="P5366" t="s">
        <v>797</v>
      </c>
      <c r="Q5366" t="s">
        <v>747</v>
      </c>
      <c r="R5366" t="s">
        <v>747</v>
      </c>
      <c r="S5366" s="71">
        <v>45439</v>
      </c>
      <c r="T5366" s="94">
        <v>0.29166666666666669</v>
      </c>
      <c r="U5366" s="71">
        <v>45439</v>
      </c>
      <c r="V5366" s="94">
        <v>0.33333333333333331</v>
      </c>
      <c r="W5366">
        <v>60</v>
      </c>
      <c r="X5366">
        <v>1</v>
      </c>
      <c r="AB5366" t="s">
        <v>798</v>
      </c>
      <c r="AC5366" t="s">
        <v>799</v>
      </c>
      <c r="AD5366">
        <v>132889</v>
      </c>
    </row>
    <row r="5367" spans="1:30" x14ac:dyDescent="0.25">
      <c r="A5367" t="s">
        <v>808</v>
      </c>
      <c r="C5367" t="s">
        <v>809</v>
      </c>
      <c r="D5367" t="s">
        <v>193</v>
      </c>
      <c r="E5367" t="s">
        <v>810</v>
      </c>
      <c r="F5367" t="s">
        <v>782</v>
      </c>
      <c r="H5367" t="s">
        <v>811</v>
      </c>
      <c r="I5367">
        <v>0</v>
      </c>
      <c r="J5367">
        <v>38</v>
      </c>
      <c r="M5367" t="s">
        <v>744</v>
      </c>
      <c r="N5367" t="s">
        <v>745</v>
      </c>
      <c r="O5367">
        <v>0</v>
      </c>
      <c r="P5367" t="s">
        <v>819</v>
      </c>
      <c r="Q5367" t="s">
        <v>86</v>
      </c>
      <c r="R5367" t="s">
        <v>86</v>
      </c>
      <c r="S5367" s="71">
        <v>45439</v>
      </c>
      <c r="T5367" s="94">
        <v>0.33333333333333331</v>
      </c>
      <c r="U5367" s="71">
        <v>45439</v>
      </c>
      <c r="V5367" s="94">
        <v>0.375</v>
      </c>
      <c r="W5367">
        <v>60</v>
      </c>
      <c r="X5367">
        <v>1</v>
      </c>
      <c r="Y5367" t="s">
        <v>35</v>
      </c>
      <c r="AB5367" t="s">
        <v>828</v>
      </c>
      <c r="AC5367" t="s">
        <v>829</v>
      </c>
      <c r="AD5367">
        <v>131032</v>
      </c>
    </row>
    <row r="5368" spans="1:30" x14ac:dyDescent="0.25">
      <c r="A5368" t="s">
        <v>808</v>
      </c>
      <c r="C5368" t="s">
        <v>809</v>
      </c>
      <c r="D5368" t="s">
        <v>193</v>
      </c>
      <c r="E5368" t="s">
        <v>810</v>
      </c>
      <c r="F5368" t="s">
        <v>782</v>
      </c>
      <c r="H5368" t="s">
        <v>811</v>
      </c>
      <c r="I5368">
        <v>0</v>
      </c>
      <c r="J5368">
        <v>38</v>
      </c>
      <c r="M5368" t="s">
        <v>744</v>
      </c>
      <c r="N5368" t="s">
        <v>745</v>
      </c>
      <c r="O5368">
        <v>0</v>
      </c>
      <c r="P5368" t="s">
        <v>783</v>
      </c>
      <c r="Q5368" t="s">
        <v>86</v>
      </c>
      <c r="R5368" t="s">
        <v>86</v>
      </c>
      <c r="S5368" s="71">
        <v>45439</v>
      </c>
      <c r="T5368" s="94">
        <v>0.39583333333333331</v>
      </c>
      <c r="U5368" s="71">
        <v>45439</v>
      </c>
      <c r="V5368" s="94">
        <v>0.4375</v>
      </c>
      <c r="W5368">
        <v>60</v>
      </c>
      <c r="X5368">
        <v>1</v>
      </c>
      <c r="Y5368" t="s">
        <v>35</v>
      </c>
      <c r="AB5368" t="s">
        <v>822</v>
      </c>
      <c r="AC5368" t="s">
        <v>823</v>
      </c>
      <c r="AD5368">
        <v>102103</v>
      </c>
    </row>
    <row r="5369" spans="1:30" x14ac:dyDescent="0.25">
      <c r="A5369" t="s">
        <v>808</v>
      </c>
      <c r="C5369" t="s">
        <v>809</v>
      </c>
      <c r="D5369" t="s">
        <v>193</v>
      </c>
      <c r="E5369" t="s">
        <v>810</v>
      </c>
      <c r="F5369" t="s">
        <v>782</v>
      </c>
      <c r="H5369" t="s">
        <v>811</v>
      </c>
      <c r="I5369">
        <v>0</v>
      </c>
      <c r="J5369">
        <v>38</v>
      </c>
      <c r="M5369" t="s">
        <v>789</v>
      </c>
      <c r="N5369" t="s">
        <v>777</v>
      </c>
      <c r="P5369" t="s">
        <v>790</v>
      </c>
      <c r="S5369" s="71">
        <v>45439</v>
      </c>
      <c r="T5369" s="94">
        <v>0.39583333333333331</v>
      </c>
      <c r="U5369" s="71">
        <v>45439</v>
      </c>
      <c r="V5369" s="94">
        <v>0.4375</v>
      </c>
      <c r="W5369">
        <v>12.9</v>
      </c>
      <c r="X5369">
        <v>0.215</v>
      </c>
      <c r="Y5369" t="s">
        <v>35</v>
      </c>
      <c r="AD5369">
        <v>102103</v>
      </c>
    </row>
    <row r="5370" spans="1:30" x14ac:dyDescent="0.25">
      <c r="A5370" t="s">
        <v>808</v>
      </c>
      <c r="C5370" t="s">
        <v>809</v>
      </c>
      <c r="D5370" t="s">
        <v>193</v>
      </c>
      <c r="E5370" t="s">
        <v>810</v>
      </c>
      <c r="F5370" t="s">
        <v>782</v>
      </c>
      <c r="H5370" t="s">
        <v>811</v>
      </c>
      <c r="I5370">
        <v>0</v>
      </c>
      <c r="J5370">
        <v>38</v>
      </c>
      <c r="M5370" t="s">
        <v>744</v>
      </c>
      <c r="N5370" t="s">
        <v>745</v>
      </c>
      <c r="O5370">
        <v>0</v>
      </c>
      <c r="P5370" t="s">
        <v>816</v>
      </c>
      <c r="Q5370" t="s">
        <v>86</v>
      </c>
      <c r="R5370" t="s">
        <v>86</v>
      </c>
      <c r="S5370" s="71">
        <v>45439</v>
      </c>
      <c r="T5370" s="94">
        <v>0.45833333333333331</v>
      </c>
      <c r="U5370" s="71">
        <v>45439</v>
      </c>
      <c r="V5370" s="94">
        <v>0.52083333333333337</v>
      </c>
      <c r="W5370">
        <v>90</v>
      </c>
      <c r="X5370">
        <v>1.5</v>
      </c>
      <c r="Y5370" t="s">
        <v>35</v>
      </c>
      <c r="AB5370" t="s">
        <v>830</v>
      </c>
      <c r="AC5370" t="s">
        <v>831</v>
      </c>
      <c r="AD5370">
        <v>102271</v>
      </c>
    </row>
    <row r="5371" spans="1:30" x14ac:dyDescent="0.25">
      <c r="A5371" t="s">
        <v>808</v>
      </c>
      <c r="C5371" t="s">
        <v>809</v>
      </c>
      <c r="D5371" t="s">
        <v>193</v>
      </c>
      <c r="E5371" t="s">
        <v>810</v>
      </c>
      <c r="F5371" t="s">
        <v>782</v>
      </c>
      <c r="H5371" t="s">
        <v>811</v>
      </c>
      <c r="I5371">
        <v>0</v>
      </c>
      <c r="J5371">
        <v>38</v>
      </c>
      <c r="M5371" t="s">
        <v>789</v>
      </c>
      <c r="N5371" t="s">
        <v>777</v>
      </c>
      <c r="P5371" t="s">
        <v>790</v>
      </c>
      <c r="S5371" s="71">
        <v>45439</v>
      </c>
      <c r="T5371" s="94">
        <v>0.45833333333333331</v>
      </c>
      <c r="U5371" s="71">
        <v>45439</v>
      </c>
      <c r="V5371" s="94">
        <v>0.52083333333333337</v>
      </c>
      <c r="W5371">
        <v>7.14</v>
      </c>
      <c r="X5371">
        <v>0.11899999999999999</v>
      </c>
      <c r="Y5371" t="s">
        <v>35</v>
      </c>
      <c r="AD5371">
        <v>102271</v>
      </c>
    </row>
    <row r="5372" spans="1:30" x14ac:dyDescent="0.25">
      <c r="A5372" t="s">
        <v>808</v>
      </c>
      <c r="C5372" t="s">
        <v>809</v>
      </c>
      <c r="D5372" t="s">
        <v>193</v>
      </c>
      <c r="E5372" t="s">
        <v>810</v>
      </c>
      <c r="F5372" t="s">
        <v>782</v>
      </c>
      <c r="H5372" t="s">
        <v>811</v>
      </c>
      <c r="I5372">
        <v>0</v>
      </c>
      <c r="J5372">
        <v>38</v>
      </c>
      <c r="M5372" t="s">
        <v>744</v>
      </c>
      <c r="N5372" t="s">
        <v>745</v>
      </c>
      <c r="O5372">
        <v>0</v>
      </c>
      <c r="P5372" t="s">
        <v>783</v>
      </c>
      <c r="Q5372" t="s">
        <v>86</v>
      </c>
      <c r="R5372" t="s">
        <v>86</v>
      </c>
      <c r="S5372" s="71">
        <v>45439</v>
      </c>
      <c r="T5372" s="94">
        <v>0.5625</v>
      </c>
      <c r="U5372" s="71">
        <v>45439</v>
      </c>
      <c r="V5372" s="94">
        <v>0.66666666666666663</v>
      </c>
      <c r="W5372">
        <v>150</v>
      </c>
      <c r="X5372">
        <v>2.5</v>
      </c>
      <c r="Y5372" t="s">
        <v>35</v>
      </c>
      <c r="AB5372" t="s">
        <v>814</v>
      </c>
      <c r="AC5372" t="s">
        <v>815</v>
      </c>
      <c r="AD5372">
        <v>131457</v>
      </c>
    </row>
    <row r="5373" spans="1:30" x14ac:dyDescent="0.25">
      <c r="A5373" t="s">
        <v>808</v>
      </c>
      <c r="C5373" t="s">
        <v>809</v>
      </c>
      <c r="D5373" t="s">
        <v>193</v>
      </c>
      <c r="E5373" t="s">
        <v>810</v>
      </c>
      <c r="F5373" t="s">
        <v>782</v>
      </c>
      <c r="H5373" t="s">
        <v>811</v>
      </c>
      <c r="I5373">
        <v>0</v>
      </c>
      <c r="J5373">
        <v>38</v>
      </c>
      <c r="M5373" t="s">
        <v>776</v>
      </c>
      <c r="N5373" t="s">
        <v>777</v>
      </c>
      <c r="P5373" t="s">
        <v>788</v>
      </c>
      <c r="Q5373" t="s">
        <v>86</v>
      </c>
      <c r="R5373" t="s">
        <v>86</v>
      </c>
      <c r="S5373" s="71">
        <v>45439</v>
      </c>
      <c r="T5373" s="94">
        <v>0.5625</v>
      </c>
      <c r="U5373" s="71">
        <v>45439</v>
      </c>
      <c r="V5373" s="94">
        <v>0.66666666666666663</v>
      </c>
      <c r="W5373">
        <v>6</v>
      </c>
      <c r="X5373">
        <v>0.1</v>
      </c>
      <c r="Y5373" t="s">
        <v>35</v>
      </c>
      <c r="AB5373" t="s">
        <v>814</v>
      </c>
      <c r="AC5373" t="s">
        <v>815</v>
      </c>
      <c r="AD5373">
        <v>131457</v>
      </c>
    </row>
    <row r="5374" spans="1:30" x14ac:dyDescent="0.25">
      <c r="A5374" t="s">
        <v>808</v>
      </c>
      <c r="C5374" t="s">
        <v>809</v>
      </c>
      <c r="D5374" t="s">
        <v>193</v>
      </c>
      <c r="E5374" t="s">
        <v>810</v>
      </c>
      <c r="F5374" t="s">
        <v>782</v>
      </c>
      <c r="H5374" t="s">
        <v>811</v>
      </c>
      <c r="I5374">
        <v>0</v>
      </c>
      <c r="J5374">
        <v>38</v>
      </c>
      <c r="M5374" t="s">
        <v>789</v>
      </c>
      <c r="N5374" t="s">
        <v>777</v>
      </c>
      <c r="P5374" t="s">
        <v>790</v>
      </c>
      <c r="S5374" s="71">
        <v>45439</v>
      </c>
      <c r="T5374" s="94">
        <v>0.5625</v>
      </c>
      <c r="U5374" s="71">
        <v>45439</v>
      </c>
      <c r="V5374" s="94">
        <v>0.66666666666666663</v>
      </c>
      <c r="W5374">
        <v>5.32</v>
      </c>
      <c r="X5374">
        <v>8.8666667000000005E-2</v>
      </c>
      <c r="Y5374" t="s">
        <v>35</v>
      </c>
      <c r="AD5374">
        <v>131457</v>
      </c>
    </row>
    <row r="5375" spans="1:30" x14ac:dyDescent="0.25">
      <c r="A5375" t="s">
        <v>808</v>
      </c>
      <c r="C5375" t="s">
        <v>809</v>
      </c>
      <c r="D5375" t="s">
        <v>193</v>
      </c>
      <c r="E5375" t="s">
        <v>810</v>
      </c>
      <c r="F5375" t="s">
        <v>782</v>
      </c>
      <c r="H5375" t="s">
        <v>811</v>
      </c>
      <c r="I5375">
        <v>0</v>
      </c>
      <c r="J5375">
        <v>38</v>
      </c>
      <c r="M5375" t="s">
        <v>744</v>
      </c>
      <c r="N5375" t="s">
        <v>745</v>
      </c>
      <c r="O5375">
        <v>0</v>
      </c>
      <c r="P5375" t="s">
        <v>819</v>
      </c>
      <c r="Q5375" t="s">
        <v>86</v>
      </c>
      <c r="R5375" t="s">
        <v>86</v>
      </c>
      <c r="S5375" s="71">
        <v>45440</v>
      </c>
      <c r="T5375" s="94">
        <v>0.33333333333333331</v>
      </c>
      <c r="U5375" s="71">
        <v>45440</v>
      </c>
      <c r="V5375" s="94">
        <v>0.375</v>
      </c>
      <c r="W5375">
        <v>60</v>
      </c>
      <c r="X5375">
        <v>1</v>
      </c>
      <c r="Y5375" t="s">
        <v>35</v>
      </c>
      <c r="AB5375" t="s">
        <v>828</v>
      </c>
      <c r="AC5375" t="s">
        <v>829</v>
      </c>
      <c r="AD5375">
        <v>131044</v>
      </c>
    </row>
    <row r="5376" spans="1:30" x14ac:dyDescent="0.25">
      <c r="A5376" t="s">
        <v>808</v>
      </c>
      <c r="C5376" t="s">
        <v>809</v>
      </c>
      <c r="D5376" t="s">
        <v>193</v>
      </c>
      <c r="E5376" t="s">
        <v>810</v>
      </c>
      <c r="F5376" t="s">
        <v>782</v>
      </c>
      <c r="H5376" t="s">
        <v>811</v>
      </c>
      <c r="I5376">
        <v>0</v>
      </c>
      <c r="J5376">
        <v>38</v>
      </c>
      <c r="M5376" t="s">
        <v>744</v>
      </c>
      <c r="N5376" t="s">
        <v>796</v>
      </c>
      <c r="O5376">
        <v>0</v>
      </c>
      <c r="P5376" t="s">
        <v>797</v>
      </c>
      <c r="Q5376" t="s">
        <v>747</v>
      </c>
      <c r="R5376" t="s">
        <v>747</v>
      </c>
      <c r="S5376" s="71">
        <v>45440</v>
      </c>
      <c r="T5376" s="94">
        <v>0.375</v>
      </c>
      <c r="U5376" s="71">
        <v>45440</v>
      </c>
      <c r="V5376" s="94">
        <v>0.38541666666666669</v>
      </c>
      <c r="W5376">
        <v>15</v>
      </c>
      <c r="X5376">
        <v>0.25</v>
      </c>
      <c r="AB5376" t="s">
        <v>798</v>
      </c>
      <c r="AC5376" t="s">
        <v>799</v>
      </c>
      <c r="AD5376">
        <v>133487</v>
      </c>
    </row>
    <row r="5377" spans="1:30" x14ac:dyDescent="0.25">
      <c r="A5377" t="s">
        <v>808</v>
      </c>
      <c r="C5377" t="s">
        <v>809</v>
      </c>
      <c r="D5377" t="s">
        <v>193</v>
      </c>
      <c r="E5377" t="s">
        <v>810</v>
      </c>
      <c r="F5377" t="s">
        <v>782</v>
      </c>
      <c r="H5377" t="s">
        <v>811</v>
      </c>
      <c r="I5377">
        <v>0</v>
      </c>
      <c r="J5377">
        <v>38</v>
      </c>
      <c r="M5377" t="s">
        <v>744</v>
      </c>
      <c r="N5377" t="s">
        <v>745</v>
      </c>
      <c r="O5377">
        <v>0</v>
      </c>
      <c r="P5377" t="s">
        <v>783</v>
      </c>
      <c r="Q5377" t="s">
        <v>86</v>
      </c>
      <c r="R5377" t="s">
        <v>86</v>
      </c>
      <c r="S5377" s="71">
        <v>45440</v>
      </c>
      <c r="T5377" s="94">
        <v>0.38541666666666669</v>
      </c>
      <c r="U5377" s="71">
        <v>45440</v>
      </c>
      <c r="V5377" s="94">
        <v>0.42708333333333331</v>
      </c>
      <c r="W5377">
        <v>60</v>
      </c>
      <c r="X5377">
        <v>1</v>
      </c>
      <c r="Y5377" t="s">
        <v>35</v>
      </c>
      <c r="AB5377" t="s">
        <v>1515</v>
      </c>
      <c r="AC5377" t="s">
        <v>1516</v>
      </c>
      <c r="AD5377">
        <v>102903</v>
      </c>
    </row>
    <row r="5378" spans="1:30" x14ac:dyDescent="0.25">
      <c r="A5378" t="s">
        <v>808</v>
      </c>
      <c r="C5378" t="s">
        <v>809</v>
      </c>
      <c r="D5378" t="s">
        <v>193</v>
      </c>
      <c r="E5378" t="s">
        <v>810</v>
      </c>
      <c r="F5378" t="s">
        <v>782</v>
      </c>
      <c r="H5378" t="s">
        <v>811</v>
      </c>
      <c r="I5378">
        <v>0</v>
      </c>
      <c r="J5378">
        <v>38</v>
      </c>
      <c r="M5378" t="s">
        <v>789</v>
      </c>
      <c r="N5378" t="s">
        <v>777</v>
      </c>
      <c r="P5378" t="s">
        <v>790</v>
      </c>
      <c r="S5378" s="71">
        <v>45440</v>
      </c>
      <c r="T5378" s="94">
        <v>0.38541666666666669</v>
      </c>
      <c r="U5378" s="71">
        <v>45440</v>
      </c>
      <c r="V5378" s="94">
        <v>0.42708333333333331</v>
      </c>
      <c r="W5378">
        <v>3.47</v>
      </c>
      <c r="X5378">
        <v>5.7833333000000001E-2</v>
      </c>
      <c r="Y5378" t="s">
        <v>35</v>
      </c>
      <c r="AD5378">
        <v>102903</v>
      </c>
    </row>
    <row r="5379" spans="1:30" x14ac:dyDescent="0.25">
      <c r="A5379" t="s">
        <v>808</v>
      </c>
      <c r="C5379" t="s">
        <v>809</v>
      </c>
      <c r="D5379" t="s">
        <v>193</v>
      </c>
      <c r="E5379" t="s">
        <v>810</v>
      </c>
      <c r="F5379" t="s">
        <v>782</v>
      </c>
      <c r="H5379" t="s">
        <v>811</v>
      </c>
      <c r="I5379">
        <v>0</v>
      </c>
      <c r="J5379">
        <v>38</v>
      </c>
      <c r="M5379" t="s">
        <v>744</v>
      </c>
      <c r="N5379" t="s">
        <v>745</v>
      </c>
      <c r="O5379">
        <v>0</v>
      </c>
      <c r="P5379" t="s">
        <v>816</v>
      </c>
      <c r="Q5379" t="s">
        <v>86</v>
      </c>
      <c r="R5379" t="s">
        <v>86</v>
      </c>
      <c r="S5379" s="71">
        <v>45440</v>
      </c>
      <c r="T5379" s="94">
        <v>0.42708333333333331</v>
      </c>
      <c r="U5379" s="71">
        <v>45440</v>
      </c>
      <c r="V5379" s="94">
        <v>0.46875</v>
      </c>
      <c r="W5379">
        <v>60</v>
      </c>
      <c r="X5379">
        <v>1</v>
      </c>
      <c r="Y5379" t="s">
        <v>35</v>
      </c>
      <c r="AB5379" t="s">
        <v>1515</v>
      </c>
      <c r="AC5379" t="s">
        <v>1516</v>
      </c>
      <c r="AD5379">
        <v>102908</v>
      </c>
    </row>
    <row r="5380" spans="1:30" x14ac:dyDescent="0.25">
      <c r="A5380" t="s">
        <v>808</v>
      </c>
      <c r="C5380" t="s">
        <v>809</v>
      </c>
      <c r="D5380" t="s">
        <v>193</v>
      </c>
      <c r="E5380" t="s">
        <v>810</v>
      </c>
      <c r="F5380" t="s">
        <v>782</v>
      </c>
      <c r="H5380" t="s">
        <v>811</v>
      </c>
      <c r="I5380">
        <v>0</v>
      </c>
      <c r="J5380">
        <v>38</v>
      </c>
      <c r="M5380" t="s">
        <v>744</v>
      </c>
      <c r="N5380" t="s">
        <v>745</v>
      </c>
      <c r="O5380">
        <v>0</v>
      </c>
      <c r="P5380" t="s">
        <v>816</v>
      </c>
      <c r="Q5380" t="s">
        <v>86</v>
      </c>
      <c r="R5380" t="s">
        <v>86</v>
      </c>
      <c r="S5380" s="71">
        <v>45440</v>
      </c>
      <c r="T5380" s="94">
        <v>0.58333333333333337</v>
      </c>
      <c r="U5380" s="71">
        <v>45440</v>
      </c>
      <c r="V5380" s="94">
        <v>0.66666666666666663</v>
      </c>
      <c r="W5380">
        <v>120</v>
      </c>
      <c r="X5380">
        <v>2</v>
      </c>
      <c r="Y5380" t="s">
        <v>35</v>
      </c>
      <c r="AB5380" t="s">
        <v>832</v>
      </c>
      <c r="AC5380" t="s">
        <v>833</v>
      </c>
      <c r="AD5380">
        <v>102685</v>
      </c>
    </row>
    <row r="5381" spans="1:30" x14ac:dyDescent="0.25">
      <c r="A5381" t="s">
        <v>808</v>
      </c>
      <c r="C5381" t="s">
        <v>809</v>
      </c>
      <c r="D5381" t="s">
        <v>193</v>
      </c>
      <c r="E5381" t="s">
        <v>810</v>
      </c>
      <c r="F5381" t="s">
        <v>782</v>
      </c>
      <c r="H5381" t="s">
        <v>811</v>
      </c>
      <c r="I5381">
        <v>0</v>
      </c>
      <c r="J5381">
        <v>38</v>
      </c>
      <c r="M5381" t="s">
        <v>789</v>
      </c>
      <c r="N5381" t="s">
        <v>777</v>
      </c>
      <c r="P5381" t="s">
        <v>790</v>
      </c>
      <c r="S5381" s="71">
        <v>45440</v>
      </c>
      <c r="T5381" s="94">
        <v>0.58333333333333337</v>
      </c>
      <c r="U5381" s="71">
        <v>45440</v>
      </c>
      <c r="V5381" s="94">
        <v>0.66666666666666663</v>
      </c>
      <c r="W5381">
        <v>17.29</v>
      </c>
      <c r="X5381">
        <v>0.28816666699999999</v>
      </c>
      <c r="Y5381" t="s">
        <v>35</v>
      </c>
      <c r="AD5381">
        <v>102685</v>
      </c>
    </row>
    <row r="5382" spans="1:30" x14ac:dyDescent="0.25">
      <c r="A5382" t="s">
        <v>808</v>
      </c>
      <c r="C5382" t="s">
        <v>809</v>
      </c>
      <c r="D5382" t="s">
        <v>193</v>
      </c>
      <c r="E5382" t="s">
        <v>810</v>
      </c>
      <c r="F5382" t="s">
        <v>782</v>
      </c>
      <c r="H5382" t="s">
        <v>811</v>
      </c>
      <c r="I5382">
        <v>0</v>
      </c>
      <c r="J5382">
        <v>38</v>
      </c>
      <c r="M5382" t="s">
        <v>744</v>
      </c>
      <c r="N5382" t="s">
        <v>796</v>
      </c>
      <c r="O5382">
        <v>0</v>
      </c>
      <c r="P5382" t="s">
        <v>797</v>
      </c>
      <c r="Q5382" t="s">
        <v>747</v>
      </c>
      <c r="R5382" t="s">
        <v>747</v>
      </c>
      <c r="S5382" s="71">
        <v>45441</v>
      </c>
      <c r="T5382" s="94">
        <v>0.29166666666666669</v>
      </c>
      <c r="U5382" s="71">
        <v>45441</v>
      </c>
      <c r="V5382" s="94">
        <v>0.3125</v>
      </c>
      <c r="W5382">
        <v>30</v>
      </c>
      <c r="X5382">
        <v>0.5</v>
      </c>
      <c r="AB5382" t="s">
        <v>798</v>
      </c>
      <c r="AC5382" t="s">
        <v>799</v>
      </c>
      <c r="AD5382">
        <v>133490</v>
      </c>
    </row>
    <row r="5383" spans="1:30" x14ac:dyDescent="0.25">
      <c r="A5383" t="s">
        <v>808</v>
      </c>
      <c r="C5383" t="s">
        <v>809</v>
      </c>
      <c r="D5383" t="s">
        <v>193</v>
      </c>
      <c r="E5383" t="s">
        <v>810</v>
      </c>
      <c r="F5383" t="s">
        <v>782</v>
      </c>
      <c r="H5383" t="s">
        <v>811</v>
      </c>
      <c r="I5383">
        <v>0</v>
      </c>
      <c r="J5383">
        <v>38</v>
      </c>
      <c r="M5383" t="s">
        <v>744</v>
      </c>
      <c r="N5383" t="s">
        <v>745</v>
      </c>
      <c r="O5383">
        <v>0</v>
      </c>
      <c r="P5383" t="s">
        <v>819</v>
      </c>
      <c r="Q5383" t="s">
        <v>86</v>
      </c>
      <c r="R5383" t="s">
        <v>86</v>
      </c>
      <c r="S5383" s="71">
        <v>45441</v>
      </c>
      <c r="T5383" s="94">
        <v>0.35416666666666669</v>
      </c>
      <c r="U5383" s="71">
        <v>45441</v>
      </c>
      <c r="V5383" s="94">
        <v>0.39583333333333331</v>
      </c>
      <c r="W5383">
        <v>60</v>
      </c>
      <c r="X5383">
        <v>1</v>
      </c>
      <c r="Y5383" t="s">
        <v>35</v>
      </c>
      <c r="AB5383" t="s">
        <v>828</v>
      </c>
      <c r="AC5383" t="s">
        <v>829</v>
      </c>
      <c r="AD5383">
        <v>131008</v>
      </c>
    </row>
    <row r="5384" spans="1:30" x14ac:dyDescent="0.25">
      <c r="A5384" t="s">
        <v>808</v>
      </c>
      <c r="C5384" t="s">
        <v>809</v>
      </c>
      <c r="D5384" t="s">
        <v>193</v>
      </c>
      <c r="E5384" t="s">
        <v>810</v>
      </c>
      <c r="F5384" t="s">
        <v>782</v>
      </c>
      <c r="H5384" t="s">
        <v>811</v>
      </c>
      <c r="I5384">
        <v>0</v>
      </c>
      <c r="J5384">
        <v>38</v>
      </c>
      <c r="M5384" t="s">
        <v>744</v>
      </c>
      <c r="N5384" t="s">
        <v>745</v>
      </c>
      <c r="O5384">
        <v>0</v>
      </c>
      <c r="P5384" t="s">
        <v>783</v>
      </c>
      <c r="Q5384" t="s">
        <v>86</v>
      </c>
      <c r="R5384" t="s">
        <v>86</v>
      </c>
      <c r="S5384" s="71">
        <v>45441</v>
      </c>
      <c r="T5384" s="94">
        <v>0.41666666666666669</v>
      </c>
      <c r="U5384" s="71">
        <v>45441</v>
      </c>
      <c r="V5384" s="94">
        <v>0.5</v>
      </c>
      <c r="W5384">
        <v>120</v>
      </c>
      <c r="X5384">
        <v>2</v>
      </c>
      <c r="Y5384" t="s">
        <v>35</v>
      </c>
      <c r="AB5384" t="s">
        <v>832</v>
      </c>
      <c r="AC5384" t="s">
        <v>833</v>
      </c>
      <c r="AD5384">
        <v>102683</v>
      </c>
    </row>
    <row r="5385" spans="1:30" x14ac:dyDescent="0.25">
      <c r="A5385" t="s">
        <v>808</v>
      </c>
      <c r="C5385" t="s">
        <v>809</v>
      </c>
      <c r="D5385" t="s">
        <v>193</v>
      </c>
      <c r="E5385" t="s">
        <v>810</v>
      </c>
      <c r="F5385" t="s">
        <v>782</v>
      </c>
      <c r="H5385" t="s">
        <v>811</v>
      </c>
      <c r="I5385">
        <v>0</v>
      </c>
      <c r="J5385">
        <v>38</v>
      </c>
      <c r="M5385" t="s">
        <v>776</v>
      </c>
      <c r="N5385" t="s">
        <v>777</v>
      </c>
      <c r="P5385" t="s">
        <v>788</v>
      </c>
      <c r="Q5385" t="s">
        <v>86</v>
      </c>
      <c r="R5385" t="s">
        <v>86</v>
      </c>
      <c r="S5385" s="71">
        <v>45441</v>
      </c>
      <c r="T5385" s="94">
        <v>0.41666666666666669</v>
      </c>
      <c r="U5385" s="71">
        <v>45441</v>
      </c>
      <c r="V5385" s="94">
        <v>0.5</v>
      </c>
      <c r="W5385">
        <v>13</v>
      </c>
      <c r="X5385">
        <v>0.21666666700000001</v>
      </c>
      <c r="Y5385" t="s">
        <v>35</v>
      </c>
      <c r="AB5385" t="s">
        <v>832</v>
      </c>
      <c r="AC5385" t="s">
        <v>833</v>
      </c>
      <c r="AD5385">
        <v>102683</v>
      </c>
    </row>
    <row r="5386" spans="1:30" x14ac:dyDescent="0.25">
      <c r="A5386" t="s">
        <v>808</v>
      </c>
      <c r="C5386" t="s">
        <v>809</v>
      </c>
      <c r="D5386" t="s">
        <v>193</v>
      </c>
      <c r="E5386" t="s">
        <v>810</v>
      </c>
      <c r="F5386" t="s">
        <v>782</v>
      </c>
      <c r="H5386" t="s">
        <v>811</v>
      </c>
      <c r="I5386">
        <v>0</v>
      </c>
      <c r="J5386">
        <v>38</v>
      </c>
      <c r="M5386" t="s">
        <v>789</v>
      </c>
      <c r="N5386" t="s">
        <v>777</v>
      </c>
      <c r="P5386" t="s">
        <v>790</v>
      </c>
      <c r="S5386" s="71">
        <v>45441</v>
      </c>
      <c r="T5386" s="94">
        <v>0.41666666666666669</v>
      </c>
      <c r="U5386" s="71">
        <v>45441</v>
      </c>
      <c r="V5386" s="94">
        <v>0.5</v>
      </c>
      <c r="W5386">
        <v>12.52</v>
      </c>
      <c r="X5386">
        <v>0.208666667</v>
      </c>
      <c r="Y5386" t="s">
        <v>35</v>
      </c>
      <c r="AD5386">
        <v>102683</v>
      </c>
    </row>
    <row r="5387" spans="1:30" x14ac:dyDescent="0.25">
      <c r="A5387" t="s">
        <v>1675</v>
      </c>
      <c r="C5387" t="s">
        <v>1676</v>
      </c>
      <c r="D5387" t="s">
        <v>233</v>
      </c>
      <c r="E5387" t="s">
        <v>1677</v>
      </c>
      <c r="F5387" t="s">
        <v>782</v>
      </c>
      <c r="H5387" t="s">
        <v>743</v>
      </c>
      <c r="I5387">
        <v>3</v>
      </c>
      <c r="J5387">
        <v>35</v>
      </c>
      <c r="M5387" t="s">
        <v>744</v>
      </c>
      <c r="N5387" t="s">
        <v>745</v>
      </c>
      <c r="O5387">
        <v>0</v>
      </c>
      <c r="P5387" t="s">
        <v>791</v>
      </c>
      <c r="Q5387" t="s">
        <v>85</v>
      </c>
      <c r="R5387" t="s">
        <v>792</v>
      </c>
      <c r="S5387" s="71">
        <v>45432</v>
      </c>
      <c r="T5387" s="94">
        <v>0.58333333333333337</v>
      </c>
      <c r="U5387" s="71">
        <v>45432</v>
      </c>
      <c r="V5387" s="94">
        <v>0.70833333333333337</v>
      </c>
      <c r="W5387">
        <v>180</v>
      </c>
      <c r="X5387">
        <v>3</v>
      </c>
      <c r="Y5387" t="s">
        <v>34</v>
      </c>
      <c r="Z5387" t="s">
        <v>985</v>
      </c>
      <c r="AB5387" t="s">
        <v>1099</v>
      </c>
      <c r="AC5387" t="s">
        <v>1100</v>
      </c>
      <c r="AD5387">
        <v>99052</v>
      </c>
    </row>
    <row r="5388" spans="1:30" x14ac:dyDescent="0.25">
      <c r="A5388" t="s">
        <v>1675</v>
      </c>
      <c r="C5388" t="s">
        <v>1676</v>
      </c>
      <c r="D5388" t="s">
        <v>233</v>
      </c>
      <c r="E5388" t="s">
        <v>1677</v>
      </c>
      <c r="F5388" t="s">
        <v>782</v>
      </c>
      <c r="H5388" t="s">
        <v>743</v>
      </c>
      <c r="I5388">
        <v>3</v>
      </c>
      <c r="J5388">
        <v>35</v>
      </c>
      <c r="M5388" t="s">
        <v>744</v>
      </c>
      <c r="N5388" t="s">
        <v>745</v>
      </c>
      <c r="O5388">
        <v>0</v>
      </c>
      <c r="P5388" t="s">
        <v>791</v>
      </c>
      <c r="Q5388" t="s">
        <v>85</v>
      </c>
      <c r="R5388" t="s">
        <v>792</v>
      </c>
      <c r="S5388" s="71">
        <v>45439</v>
      </c>
      <c r="T5388" s="94">
        <v>0.58333333333333337</v>
      </c>
      <c r="U5388" s="71">
        <v>45439</v>
      </c>
      <c r="V5388" s="94">
        <v>0.70833333333333337</v>
      </c>
      <c r="W5388">
        <v>180</v>
      </c>
      <c r="X5388">
        <v>3</v>
      </c>
      <c r="Y5388" t="s">
        <v>34</v>
      </c>
      <c r="Z5388" t="s">
        <v>985</v>
      </c>
      <c r="AB5388" t="s">
        <v>1099</v>
      </c>
      <c r="AC5388" t="s">
        <v>1100</v>
      </c>
      <c r="AD5388">
        <v>102461</v>
      </c>
    </row>
    <row r="5389" spans="1:30" x14ac:dyDescent="0.25">
      <c r="A5389" t="s">
        <v>976</v>
      </c>
      <c r="C5389" t="s">
        <v>977</v>
      </c>
      <c r="D5389" t="s">
        <v>210</v>
      </c>
      <c r="E5389" t="s">
        <v>978</v>
      </c>
      <c r="F5389" t="s">
        <v>742</v>
      </c>
      <c r="H5389" t="s">
        <v>743</v>
      </c>
      <c r="I5389">
        <v>5</v>
      </c>
      <c r="J5389">
        <v>35</v>
      </c>
      <c r="M5389" t="s">
        <v>744</v>
      </c>
      <c r="N5389" t="s">
        <v>745</v>
      </c>
      <c r="O5389">
        <v>0</v>
      </c>
      <c r="P5389" t="s">
        <v>746</v>
      </c>
      <c r="Q5389" t="s">
        <v>747</v>
      </c>
      <c r="R5389" t="s">
        <v>747</v>
      </c>
      <c r="S5389" s="71">
        <v>45430</v>
      </c>
      <c r="T5389" s="94">
        <v>0.4375</v>
      </c>
      <c r="U5389" s="71">
        <v>45430</v>
      </c>
      <c r="V5389" s="94">
        <v>0.64583333333333337</v>
      </c>
      <c r="W5389">
        <v>300</v>
      </c>
      <c r="X5389">
        <v>5</v>
      </c>
      <c r="AB5389" t="s">
        <v>979</v>
      </c>
      <c r="AC5389" t="s">
        <v>980</v>
      </c>
      <c r="AD5389">
        <v>111652</v>
      </c>
    </row>
    <row r="5390" spans="1:30" x14ac:dyDescent="0.25">
      <c r="A5390" t="s">
        <v>976</v>
      </c>
      <c r="C5390" t="s">
        <v>977</v>
      </c>
      <c r="D5390" t="s">
        <v>210</v>
      </c>
      <c r="E5390" t="s">
        <v>978</v>
      </c>
      <c r="F5390" t="s">
        <v>742</v>
      </c>
      <c r="H5390" t="s">
        <v>743</v>
      </c>
      <c r="I5390">
        <v>5</v>
      </c>
      <c r="J5390">
        <v>35</v>
      </c>
      <c r="M5390" t="s">
        <v>744</v>
      </c>
      <c r="N5390" t="s">
        <v>745</v>
      </c>
      <c r="O5390">
        <v>0</v>
      </c>
      <c r="P5390" t="s">
        <v>746</v>
      </c>
      <c r="Q5390" t="s">
        <v>747</v>
      </c>
      <c r="R5390" t="s">
        <v>747</v>
      </c>
      <c r="S5390" s="71">
        <v>45437</v>
      </c>
      <c r="T5390" s="94">
        <v>0.4375</v>
      </c>
      <c r="U5390" s="71">
        <v>45437</v>
      </c>
      <c r="V5390" s="94">
        <v>0.64583333333333337</v>
      </c>
      <c r="W5390">
        <v>300</v>
      </c>
      <c r="X5390">
        <v>5</v>
      </c>
      <c r="AB5390" t="s">
        <v>979</v>
      </c>
      <c r="AC5390" t="s">
        <v>980</v>
      </c>
      <c r="AD5390">
        <v>111653</v>
      </c>
    </row>
    <row r="5391" spans="1:30" x14ac:dyDescent="0.25">
      <c r="A5391" t="s">
        <v>981</v>
      </c>
      <c r="C5391" t="s">
        <v>982</v>
      </c>
      <c r="D5391" t="s">
        <v>215</v>
      </c>
      <c r="E5391" t="s">
        <v>983</v>
      </c>
      <c r="F5391" t="s">
        <v>984</v>
      </c>
      <c r="H5391" t="s">
        <v>743</v>
      </c>
      <c r="I5391">
        <v>5</v>
      </c>
      <c r="J5391">
        <v>35</v>
      </c>
      <c r="M5391" t="s">
        <v>744</v>
      </c>
      <c r="N5391" t="s">
        <v>745</v>
      </c>
      <c r="O5391">
        <v>0</v>
      </c>
      <c r="P5391" t="s">
        <v>746</v>
      </c>
      <c r="Q5391" t="s">
        <v>747</v>
      </c>
      <c r="R5391" t="s">
        <v>747</v>
      </c>
      <c r="S5391" s="71">
        <v>45429</v>
      </c>
      <c r="T5391" s="94">
        <v>0.6875</v>
      </c>
      <c r="U5391" s="71">
        <v>45429</v>
      </c>
      <c r="V5391" s="94">
        <v>0.89583333333333337</v>
      </c>
      <c r="W5391">
        <v>300</v>
      </c>
      <c r="X5391">
        <v>5</v>
      </c>
      <c r="Z5391" t="s">
        <v>985</v>
      </c>
      <c r="AB5391" t="s">
        <v>986</v>
      </c>
      <c r="AC5391" t="s">
        <v>987</v>
      </c>
      <c r="AD5391">
        <v>111299</v>
      </c>
    </row>
    <row r="5392" spans="1:30" x14ac:dyDescent="0.25">
      <c r="A5392" t="s">
        <v>981</v>
      </c>
      <c r="C5392" t="s">
        <v>982</v>
      </c>
      <c r="D5392" t="s">
        <v>215</v>
      </c>
      <c r="E5392" t="s">
        <v>983</v>
      </c>
      <c r="F5392" t="s">
        <v>984</v>
      </c>
      <c r="H5392" t="s">
        <v>743</v>
      </c>
      <c r="I5392">
        <v>5</v>
      </c>
      <c r="J5392">
        <v>35</v>
      </c>
      <c r="M5392" t="s">
        <v>744</v>
      </c>
      <c r="N5392" t="s">
        <v>745</v>
      </c>
      <c r="O5392">
        <v>0</v>
      </c>
      <c r="P5392" t="s">
        <v>746</v>
      </c>
      <c r="Q5392" t="s">
        <v>747</v>
      </c>
      <c r="R5392" t="s">
        <v>747</v>
      </c>
      <c r="S5392" s="71">
        <v>45436</v>
      </c>
      <c r="T5392" s="94">
        <v>0.6875</v>
      </c>
      <c r="U5392" s="71">
        <v>45436</v>
      </c>
      <c r="V5392" s="94">
        <v>0.89583333333333337</v>
      </c>
      <c r="W5392">
        <v>300</v>
      </c>
      <c r="X5392">
        <v>5</v>
      </c>
      <c r="Z5392" t="s">
        <v>985</v>
      </c>
      <c r="AB5392" t="s">
        <v>986</v>
      </c>
      <c r="AC5392" t="s">
        <v>987</v>
      </c>
      <c r="AD5392">
        <v>111300</v>
      </c>
    </row>
    <row r="5393" spans="1:30" x14ac:dyDescent="0.25">
      <c r="A5393" t="s">
        <v>993</v>
      </c>
      <c r="C5393" t="s">
        <v>994</v>
      </c>
      <c r="D5393" t="s">
        <v>213</v>
      </c>
      <c r="E5393" t="s">
        <v>995</v>
      </c>
      <c r="F5393" t="s">
        <v>764</v>
      </c>
      <c r="G5393" t="s">
        <v>30</v>
      </c>
      <c r="H5393" t="s">
        <v>753</v>
      </c>
      <c r="I5393">
        <v>35</v>
      </c>
      <c r="J5393">
        <v>35</v>
      </c>
      <c r="M5393" t="s">
        <v>744</v>
      </c>
      <c r="N5393" t="s">
        <v>745</v>
      </c>
      <c r="O5393">
        <v>0</v>
      </c>
      <c r="P5393" t="s">
        <v>765</v>
      </c>
      <c r="Q5393" t="s">
        <v>747</v>
      </c>
      <c r="R5393" t="s">
        <v>747</v>
      </c>
      <c r="S5393" s="71">
        <v>45428</v>
      </c>
      <c r="T5393" s="94">
        <v>0.33333333333333331</v>
      </c>
      <c r="U5393" s="71">
        <v>45428</v>
      </c>
      <c r="V5393" s="94">
        <v>0.625</v>
      </c>
      <c r="W5393">
        <v>420</v>
      </c>
      <c r="X5393">
        <v>7</v>
      </c>
      <c r="AB5393" t="s">
        <v>766</v>
      </c>
      <c r="AC5393" t="s">
        <v>767</v>
      </c>
      <c r="AD5393">
        <v>96499</v>
      </c>
    </row>
    <row r="5394" spans="1:30" x14ac:dyDescent="0.25">
      <c r="A5394" t="s">
        <v>993</v>
      </c>
      <c r="C5394" t="s">
        <v>994</v>
      </c>
      <c r="D5394" t="s">
        <v>213</v>
      </c>
      <c r="E5394" t="s">
        <v>995</v>
      </c>
      <c r="F5394" t="s">
        <v>764</v>
      </c>
      <c r="G5394" t="s">
        <v>30</v>
      </c>
      <c r="H5394" t="s">
        <v>753</v>
      </c>
      <c r="I5394">
        <v>35</v>
      </c>
      <c r="J5394">
        <v>35</v>
      </c>
      <c r="M5394" t="s">
        <v>744</v>
      </c>
      <c r="N5394" t="s">
        <v>745</v>
      </c>
      <c r="O5394">
        <v>0</v>
      </c>
      <c r="P5394" t="s">
        <v>765</v>
      </c>
      <c r="Q5394" t="s">
        <v>747</v>
      </c>
      <c r="R5394" t="s">
        <v>747</v>
      </c>
      <c r="S5394" s="71">
        <v>45429</v>
      </c>
      <c r="T5394" s="94">
        <v>0.33333333333333331</v>
      </c>
      <c r="U5394" s="71">
        <v>45429</v>
      </c>
      <c r="V5394" s="94">
        <v>0.625</v>
      </c>
      <c r="W5394">
        <v>420</v>
      </c>
      <c r="X5394">
        <v>7</v>
      </c>
      <c r="AB5394" t="s">
        <v>766</v>
      </c>
      <c r="AC5394" t="s">
        <v>767</v>
      </c>
      <c r="AD5394">
        <v>99178</v>
      </c>
    </row>
    <row r="5395" spans="1:30" x14ac:dyDescent="0.25">
      <c r="A5395" t="s">
        <v>993</v>
      </c>
      <c r="C5395" t="s">
        <v>994</v>
      </c>
      <c r="D5395" t="s">
        <v>213</v>
      </c>
      <c r="E5395" t="s">
        <v>995</v>
      </c>
      <c r="F5395" t="s">
        <v>764</v>
      </c>
      <c r="G5395" t="s">
        <v>30</v>
      </c>
      <c r="H5395" t="s">
        <v>753</v>
      </c>
      <c r="I5395">
        <v>35</v>
      </c>
      <c r="J5395">
        <v>35</v>
      </c>
      <c r="M5395" t="s">
        <v>744</v>
      </c>
      <c r="N5395" t="s">
        <v>745</v>
      </c>
      <c r="O5395">
        <v>0</v>
      </c>
      <c r="P5395" t="s">
        <v>765</v>
      </c>
      <c r="Q5395" t="s">
        <v>747</v>
      </c>
      <c r="R5395" t="s">
        <v>747</v>
      </c>
      <c r="S5395" s="71">
        <v>45432</v>
      </c>
      <c r="T5395" s="94">
        <v>0.33333333333333331</v>
      </c>
      <c r="U5395" s="71">
        <v>45432</v>
      </c>
      <c r="V5395" s="94">
        <v>0.625</v>
      </c>
      <c r="W5395">
        <v>420</v>
      </c>
      <c r="X5395">
        <v>7</v>
      </c>
      <c r="AB5395" t="s">
        <v>766</v>
      </c>
      <c r="AC5395" t="s">
        <v>767</v>
      </c>
      <c r="AD5395">
        <v>99180</v>
      </c>
    </row>
    <row r="5396" spans="1:30" x14ac:dyDescent="0.25">
      <c r="A5396" t="s">
        <v>993</v>
      </c>
      <c r="C5396" t="s">
        <v>994</v>
      </c>
      <c r="D5396" t="s">
        <v>213</v>
      </c>
      <c r="E5396" t="s">
        <v>995</v>
      </c>
      <c r="F5396" t="s">
        <v>764</v>
      </c>
      <c r="G5396" t="s">
        <v>30</v>
      </c>
      <c r="H5396" t="s">
        <v>753</v>
      </c>
      <c r="I5396">
        <v>35</v>
      </c>
      <c r="J5396">
        <v>35</v>
      </c>
      <c r="M5396" t="s">
        <v>744</v>
      </c>
      <c r="N5396" t="s">
        <v>745</v>
      </c>
      <c r="O5396">
        <v>0</v>
      </c>
      <c r="P5396" t="s">
        <v>765</v>
      </c>
      <c r="Q5396" t="s">
        <v>747</v>
      </c>
      <c r="R5396" t="s">
        <v>747</v>
      </c>
      <c r="S5396" s="71">
        <v>45433</v>
      </c>
      <c r="T5396" s="94">
        <v>0.33333333333333331</v>
      </c>
      <c r="U5396" s="71">
        <v>45433</v>
      </c>
      <c r="V5396" s="94">
        <v>0.625</v>
      </c>
      <c r="W5396">
        <v>420</v>
      </c>
      <c r="X5396">
        <v>7</v>
      </c>
      <c r="AB5396" t="s">
        <v>766</v>
      </c>
      <c r="AC5396" t="s">
        <v>767</v>
      </c>
      <c r="AD5396">
        <v>99179</v>
      </c>
    </row>
    <row r="5397" spans="1:30" x14ac:dyDescent="0.25">
      <c r="A5397" t="s">
        <v>993</v>
      </c>
      <c r="C5397" t="s">
        <v>994</v>
      </c>
      <c r="D5397" t="s">
        <v>213</v>
      </c>
      <c r="E5397" t="s">
        <v>995</v>
      </c>
      <c r="F5397" t="s">
        <v>764</v>
      </c>
      <c r="G5397" t="s">
        <v>30</v>
      </c>
      <c r="H5397" t="s">
        <v>753</v>
      </c>
      <c r="I5397">
        <v>35</v>
      </c>
      <c r="J5397">
        <v>35</v>
      </c>
      <c r="M5397" t="s">
        <v>744</v>
      </c>
      <c r="N5397" t="s">
        <v>745</v>
      </c>
      <c r="O5397">
        <v>0</v>
      </c>
      <c r="P5397" t="s">
        <v>765</v>
      </c>
      <c r="Q5397" t="s">
        <v>747</v>
      </c>
      <c r="R5397" t="s">
        <v>747</v>
      </c>
      <c r="S5397" s="71">
        <v>45434</v>
      </c>
      <c r="T5397" s="94">
        <v>0.33333333333333331</v>
      </c>
      <c r="U5397" s="71">
        <v>45434</v>
      </c>
      <c r="V5397" s="94">
        <v>0.625</v>
      </c>
      <c r="W5397">
        <v>420</v>
      </c>
      <c r="X5397">
        <v>7</v>
      </c>
      <c r="AB5397" t="s">
        <v>766</v>
      </c>
      <c r="AC5397" t="s">
        <v>767</v>
      </c>
      <c r="AD5397">
        <v>99176</v>
      </c>
    </row>
    <row r="5398" spans="1:30" x14ac:dyDescent="0.25">
      <c r="A5398" t="s">
        <v>993</v>
      </c>
      <c r="C5398" t="s">
        <v>994</v>
      </c>
      <c r="D5398" t="s">
        <v>213</v>
      </c>
      <c r="E5398" t="s">
        <v>995</v>
      </c>
      <c r="F5398" t="s">
        <v>764</v>
      </c>
      <c r="G5398" t="s">
        <v>30</v>
      </c>
      <c r="H5398" t="s">
        <v>753</v>
      </c>
      <c r="I5398">
        <v>35</v>
      </c>
      <c r="J5398">
        <v>35</v>
      </c>
      <c r="M5398" t="s">
        <v>744</v>
      </c>
      <c r="N5398" t="s">
        <v>745</v>
      </c>
      <c r="O5398">
        <v>0</v>
      </c>
      <c r="P5398" t="s">
        <v>765</v>
      </c>
      <c r="Q5398" t="s">
        <v>747</v>
      </c>
      <c r="R5398" t="s">
        <v>747</v>
      </c>
      <c r="S5398" s="71">
        <v>45435</v>
      </c>
      <c r="T5398" s="94">
        <v>0.33333333333333331</v>
      </c>
      <c r="U5398" s="71">
        <v>45435</v>
      </c>
      <c r="V5398" s="94">
        <v>0.625</v>
      </c>
      <c r="W5398">
        <v>420</v>
      </c>
      <c r="X5398">
        <v>7</v>
      </c>
      <c r="AB5398" t="s">
        <v>766</v>
      </c>
      <c r="AC5398" t="s">
        <v>767</v>
      </c>
      <c r="AD5398">
        <v>99177</v>
      </c>
    </row>
    <row r="5399" spans="1:30" x14ac:dyDescent="0.25">
      <c r="A5399" t="s">
        <v>993</v>
      </c>
      <c r="C5399" t="s">
        <v>994</v>
      </c>
      <c r="D5399" t="s">
        <v>213</v>
      </c>
      <c r="E5399" t="s">
        <v>995</v>
      </c>
      <c r="F5399" t="s">
        <v>764</v>
      </c>
      <c r="G5399" t="s">
        <v>30</v>
      </c>
      <c r="H5399" t="s">
        <v>753</v>
      </c>
      <c r="I5399">
        <v>35</v>
      </c>
      <c r="J5399">
        <v>35</v>
      </c>
      <c r="M5399" t="s">
        <v>744</v>
      </c>
      <c r="N5399" t="s">
        <v>745</v>
      </c>
      <c r="O5399">
        <v>0</v>
      </c>
      <c r="P5399" t="s">
        <v>765</v>
      </c>
      <c r="Q5399" t="s">
        <v>747</v>
      </c>
      <c r="R5399" t="s">
        <v>747</v>
      </c>
      <c r="S5399" s="71">
        <v>45436</v>
      </c>
      <c r="T5399" s="94">
        <v>0.33333333333333331</v>
      </c>
      <c r="U5399" s="71">
        <v>45436</v>
      </c>
      <c r="V5399" s="94">
        <v>0.625</v>
      </c>
      <c r="W5399">
        <v>420</v>
      </c>
      <c r="X5399">
        <v>7</v>
      </c>
      <c r="AB5399" t="s">
        <v>766</v>
      </c>
      <c r="AC5399" t="s">
        <v>767</v>
      </c>
      <c r="AD5399">
        <v>102602</v>
      </c>
    </row>
    <row r="5400" spans="1:30" x14ac:dyDescent="0.25">
      <c r="A5400" t="s">
        <v>993</v>
      </c>
      <c r="C5400" t="s">
        <v>994</v>
      </c>
      <c r="D5400" t="s">
        <v>213</v>
      </c>
      <c r="E5400" t="s">
        <v>995</v>
      </c>
      <c r="F5400" t="s">
        <v>764</v>
      </c>
      <c r="G5400" t="s">
        <v>30</v>
      </c>
      <c r="H5400" t="s">
        <v>753</v>
      </c>
      <c r="I5400">
        <v>35</v>
      </c>
      <c r="J5400">
        <v>35</v>
      </c>
      <c r="M5400" t="s">
        <v>744</v>
      </c>
      <c r="N5400" t="s">
        <v>745</v>
      </c>
      <c r="O5400">
        <v>0</v>
      </c>
      <c r="P5400" t="s">
        <v>765</v>
      </c>
      <c r="Q5400" t="s">
        <v>747</v>
      </c>
      <c r="R5400" t="s">
        <v>747</v>
      </c>
      <c r="S5400" s="71">
        <v>45439</v>
      </c>
      <c r="T5400" s="94">
        <v>0.33333333333333331</v>
      </c>
      <c r="U5400" s="71">
        <v>45439</v>
      </c>
      <c r="V5400" s="94">
        <v>0.625</v>
      </c>
      <c r="W5400">
        <v>420</v>
      </c>
      <c r="X5400">
        <v>7</v>
      </c>
      <c r="AB5400" t="s">
        <v>766</v>
      </c>
      <c r="AC5400" t="s">
        <v>767</v>
      </c>
      <c r="AD5400">
        <v>102604</v>
      </c>
    </row>
    <row r="5401" spans="1:30" x14ac:dyDescent="0.25">
      <c r="A5401" t="s">
        <v>993</v>
      </c>
      <c r="C5401" t="s">
        <v>994</v>
      </c>
      <c r="D5401" t="s">
        <v>213</v>
      </c>
      <c r="E5401" t="s">
        <v>995</v>
      </c>
      <c r="F5401" t="s">
        <v>764</v>
      </c>
      <c r="G5401" t="s">
        <v>30</v>
      </c>
      <c r="H5401" t="s">
        <v>753</v>
      </c>
      <c r="I5401">
        <v>35</v>
      </c>
      <c r="J5401">
        <v>35</v>
      </c>
      <c r="M5401" t="s">
        <v>744</v>
      </c>
      <c r="N5401" t="s">
        <v>745</v>
      </c>
      <c r="O5401">
        <v>0</v>
      </c>
      <c r="P5401" t="s">
        <v>765</v>
      </c>
      <c r="Q5401" t="s">
        <v>747</v>
      </c>
      <c r="R5401" t="s">
        <v>747</v>
      </c>
      <c r="S5401" s="71">
        <v>45440</v>
      </c>
      <c r="T5401" s="94">
        <v>0.33333333333333331</v>
      </c>
      <c r="U5401" s="71">
        <v>45440</v>
      </c>
      <c r="V5401" s="94">
        <v>0.625</v>
      </c>
      <c r="W5401">
        <v>420</v>
      </c>
      <c r="X5401">
        <v>7</v>
      </c>
      <c r="AB5401" t="s">
        <v>766</v>
      </c>
      <c r="AC5401" t="s">
        <v>767</v>
      </c>
      <c r="AD5401">
        <v>102603</v>
      </c>
    </row>
    <row r="5402" spans="1:30" x14ac:dyDescent="0.25">
      <c r="A5402" t="s">
        <v>993</v>
      </c>
      <c r="C5402" t="s">
        <v>994</v>
      </c>
      <c r="D5402" t="s">
        <v>213</v>
      </c>
      <c r="E5402" t="s">
        <v>995</v>
      </c>
      <c r="F5402" t="s">
        <v>764</v>
      </c>
      <c r="G5402" t="s">
        <v>30</v>
      </c>
      <c r="H5402" t="s">
        <v>753</v>
      </c>
      <c r="I5402">
        <v>35</v>
      </c>
      <c r="J5402">
        <v>35</v>
      </c>
      <c r="M5402" t="s">
        <v>744</v>
      </c>
      <c r="N5402" t="s">
        <v>745</v>
      </c>
      <c r="O5402">
        <v>0</v>
      </c>
      <c r="P5402" t="s">
        <v>765</v>
      </c>
      <c r="Q5402" t="s">
        <v>747</v>
      </c>
      <c r="R5402" t="s">
        <v>747</v>
      </c>
      <c r="S5402" s="71">
        <v>45441</v>
      </c>
      <c r="T5402" s="94">
        <v>0.33333333333333331</v>
      </c>
      <c r="U5402" s="71">
        <v>45441</v>
      </c>
      <c r="V5402" s="94">
        <v>0.625</v>
      </c>
      <c r="W5402">
        <v>420</v>
      </c>
      <c r="X5402">
        <v>7</v>
      </c>
      <c r="AB5402" t="s">
        <v>766</v>
      </c>
      <c r="AC5402" t="s">
        <v>767</v>
      </c>
      <c r="AD5402">
        <v>102600</v>
      </c>
    </row>
    <row r="5403" spans="1:30" x14ac:dyDescent="0.25">
      <c r="A5403" t="s">
        <v>886</v>
      </c>
      <c r="C5403" t="s">
        <v>887</v>
      </c>
      <c r="D5403" t="s">
        <v>233</v>
      </c>
      <c r="E5403" t="s">
        <v>888</v>
      </c>
      <c r="F5403" t="s">
        <v>782</v>
      </c>
      <c r="H5403" t="s">
        <v>811</v>
      </c>
      <c r="I5403">
        <v>0</v>
      </c>
      <c r="J5403">
        <v>38</v>
      </c>
      <c r="M5403" t="s">
        <v>744</v>
      </c>
      <c r="N5403" t="s">
        <v>745</v>
      </c>
      <c r="O5403">
        <v>0</v>
      </c>
      <c r="P5403" t="s">
        <v>783</v>
      </c>
      <c r="Q5403" t="s">
        <v>86</v>
      </c>
      <c r="R5403" t="s">
        <v>86</v>
      </c>
      <c r="S5403" s="71">
        <v>45428</v>
      </c>
      <c r="T5403" s="94">
        <v>0.41666666666666669</v>
      </c>
      <c r="U5403" s="71">
        <v>45428</v>
      </c>
      <c r="V5403" s="94">
        <v>0.5</v>
      </c>
      <c r="W5403">
        <v>120</v>
      </c>
      <c r="X5403">
        <v>2</v>
      </c>
      <c r="Y5403" t="s">
        <v>35</v>
      </c>
      <c r="AB5403" t="s">
        <v>889</v>
      </c>
      <c r="AC5403" t="s">
        <v>890</v>
      </c>
      <c r="AD5403">
        <v>96012</v>
      </c>
    </row>
    <row r="5404" spans="1:30" x14ac:dyDescent="0.25">
      <c r="A5404" t="s">
        <v>886</v>
      </c>
      <c r="C5404" t="s">
        <v>887</v>
      </c>
      <c r="D5404" t="s">
        <v>233</v>
      </c>
      <c r="E5404" t="s">
        <v>888</v>
      </c>
      <c r="F5404" t="s">
        <v>782</v>
      </c>
      <c r="H5404" t="s">
        <v>811</v>
      </c>
      <c r="I5404">
        <v>0</v>
      </c>
      <c r="J5404">
        <v>38</v>
      </c>
      <c r="M5404" t="s">
        <v>776</v>
      </c>
      <c r="N5404" t="s">
        <v>777</v>
      </c>
      <c r="P5404" t="s">
        <v>788</v>
      </c>
      <c r="Q5404" t="s">
        <v>86</v>
      </c>
      <c r="R5404" t="s">
        <v>86</v>
      </c>
      <c r="S5404" s="71">
        <v>45428</v>
      </c>
      <c r="T5404" s="94">
        <v>0.41666666666666669</v>
      </c>
      <c r="U5404" s="71">
        <v>45428</v>
      </c>
      <c r="V5404" s="94">
        <v>0.5</v>
      </c>
      <c r="W5404">
        <v>7</v>
      </c>
      <c r="X5404">
        <v>0.116666667</v>
      </c>
      <c r="Y5404" t="s">
        <v>35</v>
      </c>
      <c r="AB5404" t="s">
        <v>889</v>
      </c>
      <c r="AC5404" t="s">
        <v>890</v>
      </c>
      <c r="AD5404">
        <v>96012</v>
      </c>
    </row>
    <row r="5405" spans="1:30" x14ac:dyDescent="0.25">
      <c r="A5405" t="s">
        <v>886</v>
      </c>
      <c r="C5405" t="s">
        <v>887</v>
      </c>
      <c r="D5405" t="s">
        <v>233</v>
      </c>
      <c r="E5405" t="s">
        <v>888</v>
      </c>
      <c r="F5405" t="s">
        <v>782</v>
      </c>
      <c r="H5405" t="s">
        <v>811</v>
      </c>
      <c r="I5405">
        <v>0</v>
      </c>
      <c r="J5405">
        <v>38</v>
      </c>
      <c r="M5405" t="s">
        <v>744</v>
      </c>
      <c r="N5405" t="s">
        <v>796</v>
      </c>
      <c r="O5405">
        <v>0</v>
      </c>
      <c r="P5405" t="s">
        <v>797</v>
      </c>
      <c r="Q5405" t="s">
        <v>747</v>
      </c>
      <c r="R5405" t="s">
        <v>747</v>
      </c>
      <c r="S5405" s="71">
        <v>45428</v>
      </c>
      <c r="T5405" s="94">
        <v>0.5</v>
      </c>
      <c r="U5405" s="71">
        <v>45428</v>
      </c>
      <c r="V5405" s="94">
        <v>0.52083333333333337</v>
      </c>
      <c r="W5405">
        <v>30</v>
      </c>
      <c r="X5405">
        <v>0.5</v>
      </c>
      <c r="AB5405" t="s">
        <v>798</v>
      </c>
      <c r="AC5405" t="s">
        <v>799</v>
      </c>
      <c r="AD5405">
        <v>129512</v>
      </c>
    </row>
    <row r="5406" spans="1:30" x14ac:dyDescent="0.25">
      <c r="A5406" t="s">
        <v>886</v>
      </c>
      <c r="C5406" t="s">
        <v>887</v>
      </c>
      <c r="D5406" t="s">
        <v>233</v>
      </c>
      <c r="E5406" t="s">
        <v>888</v>
      </c>
      <c r="F5406" t="s">
        <v>782</v>
      </c>
      <c r="H5406" t="s">
        <v>811</v>
      </c>
      <c r="I5406">
        <v>0</v>
      </c>
      <c r="J5406">
        <v>38</v>
      </c>
      <c r="M5406" t="s">
        <v>744</v>
      </c>
      <c r="N5406" t="s">
        <v>745</v>
      </c>
      <c r="O5406">
        <v>0</v>
      </c>
      <c r="P5406" t="s">
        <v>791</v>
      </c>
      <c r="Q5406" t="s">
        <v>85</v>
      </c>
      <c r="R5406" t="s">
        <v>792</v>
      </c>
      <c r="S5406" s="71">
        <v>45428</v>
      </c>
      <c r="T5406" s="94">
        <v>0.52083333333333337</v>
      </c>
      <c r="U5406" s="71">
        <v>45428</v>
      </c>
      <c r="V5406" s="94">
        <v>0.60416666666666663</v>
      </c>
      <c r="W5406">
        <v>120</v>
      </c>
      <c r="X5406">
        <v>2</v>
      </c>
      <c r="Y5406" t="s">
        <v>34</v>
      </c>
      <c r="AB5406" t="s">
        <v>891</v>
      </c>
      <c r="AC5406" t="s">
        <v>892</v>
      </c>
      <c r="AD5406">
        <v>96077</v>
      </c>
    </row>
    <row r="5407" spans="1:30" x14ac:dyDescent="0.25">
      <c r="A5407" t="s">
        <v>886</v>
      </c>
      <c r="C5407" t="s">
        <v>887</v>
      </c>
      <c r="D5407" t="s">
        <v>233</v>
      </c>
      <c r="E5407" t="s">
        <v>888</v>
      </c>
      <c r="F5407" t="s">
        <v>782</v>
      </c>
      <c r="H5407" t="s">
        <v>811</v>
      </c>
      <c r="I5407">
        <v>0</v>
      </c>
      <c r="J5407">
        <v>38</v>
      </c>
      <c r="M5407" t="s">
        <v>789</v>
      </c>
      <c r="N5407" t="s">
        <v>777</v>
      </c>
      <c r="P5407" t="s">
        <v>790</v>
      </c>
      <c r="S5407" s="71">
        <v>45428</v>
      </c>
      <c r="T5407" s="94">
        <v>0.52083333333333337</v>
      </c>
      <c r="U5407" s="71">
        <v>45428</v>
      </c>
      <c r="V5407" s="94">
        <v>0.60416666666666663</v>
      </c>
      <c r="W5407">
        <v>5.45</v>
      </c>
      <c r="X5407">
        <v>9.0833333000000002E-2</v>
      </c>
      <c r="Y5407" t="s">
        <v>34</v>
      </c>
      <c r="AD5407">
        <v>96077</v>
      </c>
    </row>
    <row r="5408" spans="1:30" x14ac:dyDescent="0.25">
      <c r="A5408" t="s">
        <v>886</v>
      </c>
      <c r="C5408" t="s">
        <v>887</v>
      </c>
      <c r="D5408" t="s">
        <v>233</v>
      </c>
      <c r="E5408" t="s">
        <v>888</v>
      </c>
      <c r="F5408" t="s">
        <v>782</v>
      </c>
      <c r="H5408" t="s">
        <v>811</v>
      </c>
      <c r="I5408">
        <v>0</v>
      </c>
      <c r="J5408">
        <v>38</v>
      </c>
      <c r="M5408" t="s">
        <v>744</v>
      </c>
      <c r="N5408" t="s">
        <v>745</v>
      </c>
      <c r="O5408">
        <v>0</v>
      </c>
      <c r="P5408" t="s">
        <v>791</v>
      </c>
      <c r="Q5408" t="s">
        <v>85</v>
      </c>
      <c r="R5408" t="s">
        <v>792</v>
      </c>
      <c r="S5408" s="71">
        <v>45432</v>
      </c>
      <c r="T5408" s="94">
        <v>0.40625</v>
      </c>
      <c r="U5408" s="71">
        <v>45432</v>
      </c>
      <c r="V5408" s="94">
        <v>0.48958333333333331</v>
      </c>
      <c r="W5408">
        <v>120</v>
      </c>
      <c r="X5408">
        <v>2</v>
      </c>
      <c r="Y5408" t="s">
        <v>34</v>
      </c>
      <c r="AB5408" t="s">
        <v>895</v>
      </c>
      <c r="AC5408" t="s">
        <v>896</v>
      </c>
      <c r="AD5408">
        <v>98791</v>
      </c>
    </row>
    <row r="5409" spans="1:30" x14ac:dyDescent="0.25">
      <c r="A5409" t="s">
        <v>886</v>
      </c>
      <c r="C5409" t="s">
        <v>887</v>
      </c>
      <c r="D5409" t="s">
        <v>233</v>
      </c>
      <c r="E5409" t="s">
        <v>888</v>
      </c>
      <c r="F5409" t="s">
        <v>782</v>
      </c>
      <c r="H5409" t="s">
        <v>811</v>
      </c>
      <c r="I5409">
        <v>0</v>
      </c>
      <c r="J5409">
        <v>38</v>
      </c>
      <c r="M5409" t="s">
        <v>776</v>
      </c>
      <c r="N5409" t="s">
        <v>777</v>
      </c>
      <c r="P5409" t="s">
        <v>795</v>
      </c>
      <c r="Q5409" t="s">
        <v>85</v>
      </c>
      <c r="R5409" t="s">
        <v>792</v>
      </c>
      <c r="S5409" s="71">
        <v>45432</v>
      </c>
      <c r="T5409" s="94">
        <v>0.40625</v>
      </c>
      <c r="U5409" s="71">
        <v>45432</v>
      </c>
      <c r="V5409" s="94">
        <v>0.48958333333333331</v>
      </c>
      <c r="W5409">
        <v>10</v>
      </c>
      <c r="X5409">
        <v>0.16666666699999999</v>
      </c>
      <c r="Y5409" t="s">
        <v>34</v>
      </c>
      <c r="AB5409" t="s">
        <v>895</v>
      </c>
      <c r="AC5409" t="s">
        <v>896</v>
      </c>
      <c r="AD5409">
        <v>98791</v>
      </c>
    </row>
    <row r="5410" spans="1:30" x14ac:dyDescent="0.25">
      <c r="A5410" t="s">
        <v>886</v>
      </c>
      <c r="C5410" t="s">
        <v>887</v>
      </c>
      <c r="D5410" t="s">
        <v>233</v>
      </c>
      <c r="E5410" t="s">
        <v>888</v>
      </c>
      <c r="F5410" t="s">
        <v>782</v>
      </c>
      <c r="H5410" t="s">
        <v>811</v>
      </c>
      <c r="I5410">
        <v>0</v>
      </c>
      <c r="J5410">
        <v>38</v>
      </c>
      <c r="M5410" t="s">
        <v>744</v>
      </c>
      <c r="N5410" t="s">
        <v>796</v>
      </c>
      <c r="O5410">
        <v>0</v>
      </c>
      <c r="P5410" t="s">
        <v>797</v>
      </c>
      <c r="Q5410" t="s">
        <v>747</v>
      </c>
      <c r="R5410" t="s">
        <v>747</v>
      </c>
      <c r="S5410" s="71">
        <v>45432</v>
      </c>
      <c r="T5410" s="94">
        <v>0.48958333333333331</v>
      </c>
      <c r="U5410" s="71">
        <v>45432</v>
      </c>
      <c r="V5410" s="94">
        <v>0.5</v>
      </c>
      <c r="W5410">
        <v>15</v>
      </c>
      <c r="X5410">
        <v>0.25</v>
      </c>
      <c r="AB5410" t="s">
        <v>798</v>
      </c>
      <c r="AC5410" t="s">
        <v>799</v>
      </c>
      <c r="AD5410">
        <v>130823</v>
      </c>
    </row>
    <row r="5411" spans="1:30" x14ac:dyDescent="0.25">
      <c r="A5411" t="s">
        <v>886</v>
      </c>
      <c r="C5411" t="s">
        <v>887</v>
      </c>
      <c r="D5411" t="s">
        <v>233</v>
      </c>
      <c r="E5411" t="s">
        <v>888</v>
      </c>
      <c r="F5411" t="s">
        <v>782</v>
      </c>
      <c r="H5411" t="s">
        <v>811</v>
      </c>
      <c r="I5411">
        <v>0</v>
      </c>
      <c r="J5411">
        <v>38</v>
      </c>
      <c r="M5411" t="s">
        <v>744</v>
      </c>
      <c r="N5411" t="s">
        <v>745</v>
      </c>
      <c r="O5411">
        <v>0</v>
      </c>
      <c r="P5411" t="s">
        <v>783</v>
      </c>
      <c r="Q5411" t="s">
        <v>86</v>
      </c>
      <c r="R5411" t="s">
        <v>86</v>
      </c>
      <c r="S5411" s="71">
        <v>45432</v>
      </c>
      <c r="T5411" s="94">
        <v>0.5</v>
      </c>
      <c r="U5411" s="71">
        <v>45432</v>
      </c>
      <c r="V5411" s="94">
        <v>0.60416666666666663</v>
      </c>
      <c r="W5411">
        <v>150</v>
      </c>
      <c r="X5411">
        <v>2.5</v>
      </c>
      <c r="Y5411" t="s">
        <v>203</v>
      </c>
      <c r="AB5411" t="s">
        <v>897</v>
      </c>
      <c r="AC5411" t="s">
        <v>898</v>
      </c>
      <c r="AD5411">
        <v>99261</v>
      </c>
    </row>
    <row r="5412" spans="1:30" x14ac:dyDescent="0.25">
      <c r="A5412" t="s">
        <v>886</v>
      </c>
      <c r="C5412" t="s">
        <v>887</v>
      </c>
      <c r="D5412" t="s">
        <v>233</v>
      </c>
      <c r="E5412" t="s">
        <v>888</v>
      </c>
      <c r="F5412" t="s">
        <v>782</v>
      </c>
      <c r="H5412" t="s">
        <v>811</v>
      </c>
      <c r="I5412">
        <v>0</v>
      </c>
      <c r="J5412">
        <v>38</v>
      </c>
      <c r="M5412" t="s">
        <v>776</v>
      </c>
      <c r="N5412" t="s">
        <v>777</v>
      </c>
      <c r="P5412" t="s">
        <v>788</v>
      </c>
      <c r="Q5412" t="s">
        <v>86</v>
      </c>
      <c r="R5412" t="s">
        <v>86</v>
      </c>
      <c r="S5412" s="71">
        <v>45432</v>
      </c>
      <c r="T5412" s="94">
        <v>0.5</v>
      </c>
      <c r="U5412" s="71">
        <v>45432</v>
      </c>
      <c r="V5412" s="94">
        <v>0.60416666666666663</v>
      </c>
      <c r="W5412">
        <v>3</v>
      </c>
      <c r="X5412">
        <v>0.05</v>
      </c>
      <c r="Y5412" t="s">
        <v>203</v>
      </c>
      <c r="AB5412" t="s">
        <v>897</v>
      </c>
      <c r="AC5412" t="s">
        <v>898</v>
      </c>
      <c r="AD5412">
        <v>99261</v>
      </c>
    </row>
    <row r="5413" spans="1:30" x14ac:dyDescent="0.25">
      <c r="A5413" t="s">
        <v>886</v>
      </c>
      <c r="C5413" t="s">
        <v>887</v>
      </c>
      <c r="D5413" t="s">
        <v>233</v>
      </c>
      <c r="E5413" t="s">
        <v>888</v>
      </c>
      <c r="F5413" t="s">
        <v>782</v>
      </c>
      <c r="H5413" t="s">
        <v>811</v>
      </c>
      <c r="I5413">
        <v>0</v>
      </c>
      <c r="J5413">
        <v>38</v>
      </c>
      <c r="M5413" t="s">
        <v>789</v>
      </c>
      <c r="N5413" t="s">
        <v>777</v>
      </c>
      <c r="P5413" t="s">
        <v>790</v>
      </c>
      <c r="S5413" s="71">
        <v>45432</v>
      </c>
      <c r="T5413" s="94">
        <v>0.5</v>
      </c>
      <c r="U5413" s="71">
        <v>45432</v>
      </c>
      <c r="V5413" s="94">
        <v>0.60416666666666663</v>
      </c>
      <c r="W5413">
        <v>2.57</v>
      </c>
      <c r="X5413">
        <v>4.2833333000000001E-2</v>
      </c>
      <c r="Y5413" t="s">
        <v>203</v>
      </c>
      <c r="AD5413">
        <v>99261</v>
      </c>
    </row>
    <row r="5414" spans="1:30" x14ac:dyDescent="0.25">
      <c r="A5414" t="s">
        <v>886</v>
      </c>
      <c r="C5414" t="s">
        <v>887</v>
      </c>
      <c r="D5414" t="s">
        <v>233</v>
      </c>
      <c r="E5414" t="s">
        <v>888</v>
      </c>
      <c r="F5414" t="s">
        <v>782</v>
      </c>
      <c r="H5414" t="s">
        <v>811</v>
      </c>
      <c r="I5414">
        <v>0</v>
      </c>
      <c r="J5414">
        <v>38</v>
      </c>
      <c r="M5414" t="s">
        <v>744</v>
      </c>
      <c r="N5414" t="s">
        <v>745</v>
      </c>
      <c r="O5414">
        <v>0</v>
      </c>
      <c r="P5414" t="s">
        <v>783</v>
      </c>
      <c r="Q5414" t="s">
        <v>86</v>
      </c>
      <c r="R5414" t="s">
        <v>86</v>
      </c>
      <c r="S5414" s="71">
        <v>45433</v>
      </c>
      <c r="T5414" s="94">
        <v>0.41666666666666669</v>
      </c>
      <c r="U5414" s="71">
        <v>45433</v>
      </c>
      <c r="V5414" s="94">
        <v>0.5</v>
      </c>
      <c r="W5414">
        <v>120</v>
      </c>
      <c r="X5414">
        <v>2</v>
      </c>
      <c r="Y5414" t="s">
        <v>35</v>
      </c>
      <c r="AB5414" t="s">
        <v>889</v>
      </c>
      <c r="AC5414" t="s">
        <v>890</v>
      </c>
      <c r="AD5414">
        <v>98709</v>
      </c>
    </row>
    <row r="5415" spans="1:30" x14ac:dyDescent="0.25">
      <c r="A5415" t="s">
        <v>886</v>
      </c>
      <c r="C5415" t="s">
        <v>887</v>
      </c>
      <c r="D5415" t="s">
        <v>233</v>
      </c>
      <c r="E5415" t="s">
        <v>888</v>
      </c>
      <c r="F5415" t="s">
        <v>782</v>
      </c>
      <c r="H5415" t="s">
        <v>811</v>
      </c>
      <c r="I5415">
        <v>0</v>
      </c>
      <c r="J5415">
        <v>38</v>
      </c>
      <c r="M5415" t="s">
        <v>776</v>
      </c>
      <c r="N5415" t="s">
        <v>777</v>
      </c>
      <c r="P5415" t="s">
        <v>788</v>
      </c>
      <c r="Q5415" t="s">
        <v>86</v>
      </c>
      <c r="R5415" t="s">
        <v>86</v>
      </c>
      <c r="S5415" s="71">
        <v>45433</v>
      </c>
      <c r="T5415" s="94">
        <v>0.41666666666666669</v>
      </c>
      <c r="U5415" s="71">
        <v>45433</v>
      </c>
      <c r="V5415" s="94">
        <v>0.5</v>
      </c>
      <c r="W5415">
        <v>8</v>
      </c>
      <c r="X5415">
        <v>0.133333333</v>
      </c>
      <c r="Y5415" t="s">
        <v>35</v>
      </c>
      <c r="AB5415" t="s">
        <v>889</v>
      </c>
      <c r="AC5415" t="s">
        <v>890</v>
      </c>
      <c r="AD5415">
        <v>98709</v>
      </c>
    </row>
    <row r="5416" spans="1:30" x14ac:dyDescent="0.25">
      <c r="A5416" t="s">
        <v>886</v>
      </c>
      <c r="C5416" t="s">
        <v>887</v>
      </c>
      <c r="D5416" t="s">
        <v>233</v>
      </c>
      <c r="E5416" t="s">
        <v>888</v>
      </c>
      <c r="F5416" t="s">
        <v>782</v>
      </c>
      <c r="H5416" t="s">
        <v>811</v>
      </c>
      <c r="I5416">
        <v>0</v>
      </c>
      <c r="J5416">
        <v>38</v>
      </c>
      <c r="M5416" t="s">
        <v>744</v>
      </c>
      <c r="N5416" t="s">
        <v>796</v>
      </c>
      <c r="O5416">
        <v>0</v>
      </c>
      <c r="P5416" t="s">
        <v>797</v>
      </c>
      <c r="Q5416" t="s">
        <v>747</v>
      </c>
      <c r="R5416" t="s">
        <v>747</v>
      </c>
      <c r="S5416" s="71">
        <v>45433</v>
      </c>
      <c r="T5416" s="94">
        <v>0.5</v>
      </c>
      <c r="U5416" s="71">
        <v>45433</v>
      </c>
      <c r="V5416" s="94">
        <v>0.52083333333333337</v>
      </c>
      <c r="W5416">
        <v>30</v>
      </c>
      <c r="X5416">
        <v>0.5</v>
      </c>
      <c r="AB5416" t="s">
        <v>798</v>
      </c>
      <c r="AC5416" t="s">
        <v>799</v>
      </c>
      <c r="AD5416">
        <v>130953</v>
      </c>
    </row>
    <row r="5417" spans="1:30" x14ac:dyDescent="0.25">
      <c r="A5417" t="s">
        <v>886</v>
      </c>
      <c r="C5417" t="s">
        <v>887</v>
      </c>
      <c r="D5417" t="s">
        <v>233</v>
      </c>
      <c r="E5417" t="s">
        <v>888</v>
      </c>
      <c r="F5417" t="s">
        <v>782</v>
      </c>
      <c r="H5417" t="s">
        <v>811</v>
      </c>
      <c r="I5417">
        <v>0</v>
      </c>
      <c r="J5417">
        <v>38</v>
      </c>
      <c r="M5417" t="s">
        <v>744</v>
      </c>
      <c r="N5417" t="s">
        <v>745</v>
      </c>
      <c r="O5417">
        <v>0</v>
      </c>
      <c r="P5417" t="s">
        <v>783</v>
      </c>
      <c r="Q5417" t="s">
        <v>86</v>
      </c>
      <c r="R5417" t="s">
        <v>86</v>
      </c>
      <c r="S5417" s="71">
        <v>45433</v>
      </c>
      <c r="T5417" s="94">
        <v>0.52083333333333337</v>
      </c>
      <c r="U5417" s="71">
        <v>45433</v>
      </c>
      <c r="V5417" s="94">
        <v>0.64583333333333337</v>
      </c>
      <c r="W5417">
        <v>180</v>
      </c>
      <c r="X5417">
        <v>3</v>
      </c>
      <c r="Y5417" t="s">
        <v>35</v>
      </c>
      <c r="AB5417" t="s">
        <v>786</v>
      </c>
      <c r="AC5417" t="s">
        <v>787</v>
      </c>
      <c r="AD5417">
        <v>99062</v>
      </c>
    </row>
    <row r="5418" spans="1:30" x14ac:dyDescent="0.25">
      <c r="A5418" t="s">
        <v>886</v>
      </c>
      <c r="C5418" t="s">
        <v>887</v>
      </c>
      <c r="D5418" t="s">
        <v>233</v>
      </c>
      <c r="E5418" t="s">
        <v>888</v>
      </c>
      <c r="F5418" t="s">
        <v>782</v>
      </c>
      <c r="H5418" t="s">
        <v>811</v>
      </c>
      <c r="I5418">
        <v>0</v>
      </c>
      <c r="J5418">
        <v>38</v>
      </c>
      <c r="M5418" t="s">
        <v>776</v>
      </c>
      <c r="N5418" t="s">
        <v>777</v>
      </c>
      <c r="P5418" t="s">
        <v>788</v>
      </c>
      <c r="Q5418" t="s">
        <v>86</v>
      </c>
      <c r="R5418" t="s">
        <v>86</v>
      </c>
      <c r="S5418" s="71">
        <v>45433</v>
      </c>
      <c r="T5418" s="94">
        <v>0.52083333333333337</v>
      </c>
      <c r="U5418" s="71">
        <v>45433</v>
      </c>
      <c r="V5418" s="94">
        <v>0.64583333333333337</v>
      </c>
      <c r="W5418">
        <v>11</v>
      </c>
      <c r="X5418">
        <v>0.18333333299999999</v>
      </c>
      <c r="Y5418" t="s">
        <v>35</v>
      </c>
      <c r="AB5418" t="s">
        <v>786</v>
      </c>
      <c r="AC5418" t="s">
        <v>787</v>
      </c>
      <c r="AD5418">
        <v>99062</v>
      </c>
    </row>
    <row r="5419" spans="1:30" x14ac:dyDescent="0.25">
      <c r="A5419" t="s">
        <v>886</v>
      </c>
      <c r="C5419" t="s">
        <v>887</v>
      </c>
      <c r="D5419" t="s">
        <v>233</v>
      </c>
      <c r="E5419" t="s">
        <v>888</v>
      </c>
      <c r="F5419" t="s">
        <v>782</v>
      </c>
      <c r="H5419" t="s">
        <v>811</v>
      </c>
      <c r="I5419">
        <v>0</v>
      </c>
      <c r="J5419">
        <v>38</v>
      </c>
      <c r="M5419" t="s">
        <v>789</v>
      </c>
      <c r="N5419" t="s">
        <v>777</v>
      </c>
      <c r="P5419" t="s">
        <v>790</v>
      </c>
      <c r="S5419" s="71">
        <v>45433</v>
      </c>
      <c r="T5419" s="94">
        <v>0.52083333333333337</v>
      </c>
      <c r="U5419" s="71">
        <v>45433</v>
      </c>
      <c r="V5419" s="94">
        <v>0.64583333333333337</v>
      </c>
      <c r="W5419">
        <v>4.09</v>
      </c>
      <c r="X5419">
        <v>6.8166667E-2</v>
      </c>
      <c r="Y5419" t="s">
        <v>35</v>
      </c>
      <c r="AD5419">
        <v>99062</v>
      </c>
    </row>
    <row r="5420" spans="1:30" x14ac:dyDescent="0.25">
      <c r="A5420" t="s">
        <v>886</v>
      </c>
      <c r="C5420" t="s">
        <v>887</v>
      </c>
      <c r="D5420" t="s">
        <v>233</v>
      </c>
      <c r="E5420" t="s">
        <v>888</v>
      </c>
      <c r="F5420" t="s">
        <v>782</v>
      </c>
      <c r="H5420" t="s">
        <v>811</v>
      </c>
      <c r="I5420">
        <v>0</v>
      </c>
      <c r="J5420">
        <v>38</v>
      </c>
      <c r="M5420" t="s">
        <v>744</v>
      </c>
      <c r="N5420" t="s">
        <v>745</v>
      </c>
      <c r="O5420">
        <v>0</v>
      </c>
      <c r="P5420" t="s">
        <v>783</v>
      </c>
      <c r="Q5420" t="s">
        <v>86</v>
      </c>
      <c r="R5420" t="s">
        <v>86</v>
      </c>
      <c r="S5420" s="71">
        <v>45435</v>
      </c>
      <c r="T5420" s="94">
        <v>0.41666666666666669</v>
      </c>
      <c r="U5420" s="71">
        <v>45435</v>
      </c>
      <c r="V5420" s="94">
        <v>0.5</v>
      </c>
      <c r="W5420">
        <v>120</v>
      </c>
      <c r="X5420">
        <v>2</v>
      </c>
      <c r="Y5420" t="s">
        <v>35</v>
      </c>
      <c r="AB5420" t="s">
        <v>889</v>
      </c>
      <c r="AC5420" t="s">
        <v>890</v>
      </c>
      <c r="AD5420">
        <v>98708</v>
      </c>
    </row>
    <row r="5421" spans="1:30" x14ac:dyDescent="0.25">
      <c r="A5421" t="s">
        <v>886</v>
      </c>
      <c r="C5421" t="s">
        <v>887</v>
      </c>
      <c r="D5421" t="s">
        <v>233</v>
      </c>
      <c r="E5421" t="s">
        <v>888</v>
      </c>
      <c r="F5421" t="s">
        <v>782</v>
      </c>
      <c r="H5421" t="s">
        <v>811</v>
      </c>
      <c r="I5421">
        <v>0</v>
      </c>
      <c r="J5421">
        <v>38</v>
      </c>
      <c r="M5421" t="s">
        <v>776</v>
      </c>
      <c r="N5421" t="s">
        <v>777</v>
      </c>
      <c r="P5421" t="s">
        <v>788</v>
      </c>
      <c r="Q5421" t="s">
        <v>86</v>
      </c>
      <c r="R5421" t="s">
        <v>86</v>
      </c>
      <c r="S5421" s="71">
        <v>45435</v>
      </c>
      <c r="T5421" s="94">
        <v>0.41666666666666669</v>
      </c>
      <c r="U5421" s="71">
        <v>45435</v>
      </c>
      <c r="V5421" s="94">
        <v>0.5</v>
      </c>
      <c r="W5421">
        <v>4</v>
      </c>
      <c r="X5421">
        <v>6.6666666999999999E-2</v>
      </c>
      <c r="Y5421" t="s">
        <v>35</v>
      </c>
      <c r="AB5421" t="s">
        <v>889</v>
      </c>
      <c r="AC5421" t="s">
        <v>890</v>
      </c>
      <c r="AD5421">
        <v>98708</v>
      </c>
    </row>
    <row r="5422" spans="1:30" x14ac:dyDescent="0.25">
      <c r="A5422" t="s">
        <v>886</v>
      </c>
      <c r="C5422" t="s">
        <v>887</v>
      </c>
      <c r="D5422" t="s">
        <v>233</v>
      </c>
      <c r="E5422" t="s">
        <v>888</v>
      </c>
      <c r="F5422" t="s">
        <v>782</v>
      </c>
      <c r="H5422" t="s">
        <v>811</v>
      </c>
      <c r="I5422">
        <v>0</v>
      </c>
      <c r="J5422">
        <v>38</v>
      </c>
      <c r="M5422" t="s">
        <v>744</v>
      </c>
      <c r="N5422" t="s">
        <v>745</v>
      </c>
      <c r="O5422">
        <v>0</v>
      </c>
      <c r="P5422" t="s">
        <v>791</v>
      </c>
      <c r="Q5422" t="s">
        <v>85</v>
      </c>
      <c r="R5422" t="s">
        <v>792</v>
      </c>
      <c r="S5422" s="71">
        <v>45435</v>
      </c>
      <c r="T5422" s="94">
        <v>0.54166666666666663</v>
      </c>
      <c r="U5422" s="71">
        <v>45435</v>
      </c>
      <c r="V5422" s="94">
        <v>0.64583333333333337</v>
      </c>
      <c r="W5422">
        <v>150</v>
      </c>
      <c r="X5422">
        <v>2.5</v>
      </c>
      <c r="Y5422" t="s">
        <v>34</v>
      </c>
      <c r="AB5422" t="s">
        <v>891</v>
      </c>
      <c r="AC5422" t="s">
        <v>892</v>
      </c>
      <c r="AD5422">
        <v>98778</v>
      </c>
    </row>
    <row r="5423" spans="1:30" x14ac:dyDescent="0.25">
      <c r="A5423" t="s">
        <v>886</v>
      </c>
      <c r="C5423" t="s">
        <v>887</v>
      </c>
      <c r="D5423" t="s">
        <v>233</v>
      </c>
      <c r="E5423" t="s">
        <v>888</v>
      </c>
      <c r="F5423" t="s">
        <v>782</v>
      </c>
      <c r="H5423" t="s">
        <v>811</v>
      </c>
      <c r="I5423">
        <v>0</v>
      </c>
      <c r="J5423">
        <v>38</v>
      </c>
      <c r="M5423" t="s">
        <v>789</v>
      </c>
      <c r="N5423" t="s">
        <v>777</v>
      </c>
      <c r="P5423" t="s">
        <v>790</v>
      </c>
      <c r="S5423" s="71">
        <v>45435</v>
      </c>
      <c r="T5423" s="94">
        <v>0.54166666666666663</v>
      </c>
      <c r="U5423" s="71">
        <v>45435</v>
      </c>
      <c r="V5423" s="94">
        <v>0.64583333333333337</v>
      </c>
      <c r="W5423">
        <v>5.45</v>
      </c>
      <c r="X5423">
        <v>9.0833333000000002E-2</v>
      </c>
      <c r="Y5423" t="s">
        <v>34</v>
      </c>
      <c r="AD5423">
        <v>98778</v>
      </c>
    </row>
    <row r="5424" spans="1:30" x14ac:dyDescent="0.25">
      <c r="A5424" t="s">
        <v>886</v>
      </c>
      <c r="C5424" t="s">
        <v>887</v>
      </c>
      <c r="D5424" t="s">
        <v>233</v>
      </c>
      <c r="E5424" t="s">
        <v>888</v>
      </c>
      <c r="F5424" t="s">
        <v>782</v>
      </c>
      <c r="H5424" t="s">
        <v>811</v>
      </c>
      <c r="I5424">
        <v>0</v>
      </c>
      <c r="J5424">
        <v>38</v>
      </c>
      <c r="M5424" t="s">
        <v>744</v>
      </c>
      <c r="N5424" t="s">
        <v>745</v>
      </c>
      <c r="O5424">
        <v>0</v>
      </c>
      <c r="P5424" t="s">
        <v>791</v>
      </c>
      <c r="Q5424" t="s">
        <v>85</v>
      </c>
      <c r="R5424" t="s">
        <v>792</v>
      </c>
      <c r="S5424" s="71">
        <v>45439</v>
      </c>
      <c r="T5424" s="94">
        <v>0.40625</v>
      </c>
      <c r="U5424" s="71">
        <v>45439</v>
      </c>
      <c r="V5424" s="94">
        <v>0.48958333333333331</v>
      </c>
      <c r="W5424">
        <v>120</v>
      </c>
      <c r="X5424">
        <v>2</v>
      </c>
      <c r="Y5424" t="s">
        <v>34</v>
      </c>
      <c r="AB5424" t="s">
        <v>895</v>
      </c>
      <c r="AC5424" t="s">
        <v>896</v>
      </c>
      <c r="AD5424">
        <v>102214</v>
      </c>
    </row>
    <row r="5425" spans="1:30" x14ac:dyDescent="0.25">
      <c r="A5425" t="s">
        <v>886</v>
      </c>
      <c r="C5425" t="s">
        <v>887</v>
      </c>
      <c r="D5425" t="s">
        <v>233</v>
      </c>
      <c r="E5425" t="s">
        <v>888</v>
      </c>
      <c r="F5425" t="s">
        <v>782</v>
      </c>
      <c r="H5425" t="s">
        <v>811</v>
      </c>
      <c r="I5425">
        <v>0</v>
      </c>
      <c r="J5425">
        <v>38</v>
      </c>
      <c r="M5425" t="s">
        <v>776</v>
      </c>
      <c r="N5425" t="s">
        <v>777</v>
      </c>
      <c r="P5425" t="s">
        <v>795</v>
      </c>
      <c r="Q5425" t="s">
        <v>85</v>
      </c>
      <c r="R5425" t="s">
        <v>792</v>
      </c>
      <c r="S5425" s="71">
        <v>45439</v>
      </c>
      <c r="T5425" s="94">
        <v>0.40625</v>
      </c>
      <c r="U5425" s="71">
        <v>45439</v>
      </c>
      <c r="V5425" s="94">
        <v>0.48958333333333331</v>
      </c>
      <c r="W5425">
        <v>10</v>
      </c>
      <c r="X5425">
        <v>0.16666666699999999</v>
      </c>
      <c r="Y5425" t="s">
        <v>34</v>
      </c>
      <c r="AB5425" t="s">
        <v>895</v>
      </c>
      <c r="AC5425" t="s">
        <v>896</v>
      </c>
      <c r="AD5425">
        <v>102214</v>
      </c>
    </row>
    <row r="5426" spans="1:30" x14ac:dyDescent="0.25">
      <c r="A5426" t="s">
        <v>886</v>
      </c>
      <c r="C5426" t="s">
        <v>887</v>
      </c>
      <c r="D5426" t="s">
        <v>233</v>
      </c>
      <c r="E5426" t="s">
        <v>888</v>
      </c>
      <c r="F5426" t="s">
        <v>782</v>
      </c>
      <c r="H5426" t="s">
        <v>811</v>
      </c>
      <c r="I5426">
        <v>0</v>
      </c>
      <c r="J5426">
        <v>38</v>
      </c>
      <c r="M5426" t="s">
        <v>744</v>
      </c>
      <c r="N5426" t="s">
        <v>796</v>
      </c>
      <c r="O5426">
        <v>0</v>
      </c>
      <c r="P5426" t="s">
        <v>797</v>
      </c>
      <c r="Q5426" t="s">
        <v>747</v>
      </c>
      <c r="R5426" t="s">
        <v>747</v>
      </c>
      <c r="S5426" s="71">
        <v>45439</v>
      </c>
      <c r="T5426" s="94">
        <v>0.48958333333333331</v>
      </c>
      <c r="U5426" s="71">
        <v>45439</v>
      </c>
      <c r="V5426" s="94">
        <v>0.5</v>
      </c>
      <c r="W5426">
        <v>15</v>
      </c>
      <c r="X5426">
        <v>0.25</v>
      </c>
      <c r="AB5426" t="s">
        <v>798</v>
      </c>
      <c r="AC5426" t="s">
        <v>799</v>
      </c>
      <c r="AD5426">
        <v>132868</v>
      </c>
    </row>
    <row r="5427" spans="1:30" x14ac:dyDescent="0.25">
      <c r="A5427" t="s">
        <v>886</v>
      </c>
      <c r="C5427" t="s">
        <v>887</v>
      </c>
      <c r="D5427" t="s">
        <v>233</v>
      </c>
      <c r="E5427" t="s">
        <v>888</v>
      </c>
      <c r="F5427" t="s">
        <v>782</v>
      </c>
      <c r="H5427" t="s">
        <v>811</v>
      </c>
      <c r="I5427">
        <v>0</v>
      </c>
      <c r="J5427">
        <v>38</v>
      </c>
      <c r="M5427" t="s">
        <v>744</v>
      </c>
      <c r="N5427" t="s">
        <v>745</v>
      </c>
      <c r="O5427">
        <v>0</v>
      </c>
      <c r="P5427" t="s">
        <v>783</v>
      </c>
      <c r="Q5427" t="s">
        <v>86</v>
      </c>
      <c r="R5427" t="s">
        <v>86</v>
      </c>
      <c r="S5427" s="71">
        <v>45439</v>
      </c>
      <c r="T5427" s="94">
        <v>0.5</v>
      </c>
      <c r="U5427" s="71">
        <v>45439</v>
      </c>
      <c r="V5427" s="94">
        <v>0.60416666666666663</v>
      </c>
      <c r="W5427">
        <v>150</v>
      </c>
      <c r="X5427">
        <v>2.5</v>
      </c>
      <c r="Y5427" t="s">
        <v>203</v>
      </c>
      <c r="AB5427" t="s">
        <v>897</v>
      </c>
      <c r="AC5427" t="s">
        <v>898</v>
      </c>
      <c r="AD5427">
        <v>102686</v>
      </c>
    </row>
    <row r="5428" spans="1:30" x14ac:dyDescent="0.25">
      <c r="A5428" t="s">
        <v>886</v>
      </c>
      <c r="C5428" t="s">
        <v>887</v>
      </c>
      <c r="D5428" t="s">
        <v>233</v>
      </c>
      <c r="E5428" t="s">
        <v>888</v>
      </c>
      <c r="F5428" t="s">
        <v>782</v>
      </c>
      <c r="H5428" t="s">
        <v>811</v>
      </c>
      <c r="I5428">
        <v>0</v>
      </c>
      <c r="J5428">
        <v>38</v>
      </c>
      <c r="M5428" t="s">
        <v>776</v>
      </c>
      <c r="N5428" t="s">
        <v>777</v>
      </c>
      <c r="P5428" t="s">
        <v>788</v>
      </c>
      <c r="Q5428" t="s">
        <v>86</v>
      </c>
      <c r="R5428" t="s">
        <v>86</v>
      </c>
      <c r="S5428" s="71">
        <v>45439</v>
      </c>
      <c r="T5428" s="94">
        <v>0.5</v>
      </c>
      <c r="U5428" s="71">
        <v>45439</v>
      </c>
      <c r="V5428" s="94">
        <v>0.60416666666666663</v>
      </c>
      <c r="W5428">
        <v>3</v>
      </c>
      <c r="X5428">
        <v>0.05</v>
      </c>
      <c r="Y5428" t="s">
        <v>203</v>
      </c>
      <c r="AB5428" t="s">
        <v>897</v>
      </c>
      <c r="AC5428" t="s">
        <v>898</v>
      </c>
      <c r="AD5428">
        <v>102686</v>
      </c>
    </row>
    <row r="5429" spans="1:30" x14ac:dyDescent="0.25">
      <c r="A5429" t="s">
        <v>886</v>
      </c>
      <c r="C5429" t="s">
        <v>887</v>
      </c>
      <c r="D5429" t="s">
        <v>233</v>
      </c>
      <c r="E5429" t="s">
        <v>888</v>
      </c>
      <c r="F5429" t="s">
        <v>782</v>
      </c>
      <c r="H5429" t="s">
        <v>811</v>
      </c>
      <c r="I5429">
        <v>0</v>
      </c>
      <c r="J5429">
        <v>38</v>
      </c>
      <c r="M5429" t="s">
        <v>789</v>
      </c>
      <c r="N5429" t="s">
        <v>777</v>
      </c>
      <c r="P5429" t="s">
        <v>790</v>
      </c>
      <c r="S5429" s="71">
        <v>45439</v>
      </c>
      <c r="T5429" s="94">
        <v>0.5</v>
      </c>
      <c r="U5429" s="71">
        <v>45439</v>
      </c>
      <c r="V5429" s="94">
        <v>0.60416666666666663</v>
      </c>
      <c r="W5429">
        <v>2.57</v>
      </c>
      <c r="X5429">
        <v>4.2833333000000001E-2</v>
      </c>
      <c r="Y5429" t="s">
        <v>203</v>
      </c>
      <c r="AD5429">
        <v>102686</v>
      </c>
    </row>
    <row r="5430" spans="1:30" x14ac:dyDescent="0.25">
      <c r="A5430" t="s">
        <v>886</v>
      </c>
      <c r="C5430" t="s">
        <v>887</v>
      </c>
      <c r="D5430" t="s">
        <v>233</v>
      </c>
      <c r="E5430" t="s">
        <v>888</v>
      </c>
      <c r="F5430" t="s">
        <v>782</v>
      </c>
      <c r="H5430" t="s">
        <v>811</v>
      </c>
      <c r="I5430">
        <v>0</v>
      </c>
      <c r="J5430">
        <v>38</v>
      </c>
      <c r="M5430" t="s">
        <v>744</v>
      </c>
      <c r="N5430" t="s">
        <v>745</v>
      </c>
      <c r="O5430">
        <v>0</v>
      </c>
      <c r="P5430" t="s">
        <v>783</v>
      </c>
      <c r="Q5430" t="s">
        <v>86</v>
      </c>
      <c r="R5430" t="s">
        <v>86</v>
      </c>
      <c r="S5430" s="71">
        <v>45440</v>
      </c>
      <c r="T5430" s="94">
        <v>0.41666666666666669</v>
      </c>
      <c r="U5430" s="71">
        <v>45440</v>
      </c>
      <c r="V5430" s="94">
        <v>0.5</v>
      </c>
      <c r="W5430">
        <v>120</v>
      </c>
      <c r="X5430">
        <v>2</v>
      </c>
      <c r="Y5430" t="s">
        <v>35</v>
      </c>
      <c r="AB5430" t="s">
        <v>889</v>
      </c>
      <c r="AC5430" t="s">
        <v>890</v>
      </c>
      <c r="AD5430">
        <v>102130</v>
      </c>
    </row>
    <row r="5431" spans="1:30" x14ac:dyDescent="0.25">
      <c r="A5431" t="s">
        <v>886</v>
      </c>
      <c r="C5431" t="s">
        <v>887</v>
      </c>
      <c r="D5431" t="s">
        <v>233</v>
      </c>
      <c r="E5431" t="s">
        <v>888</v>
      </c>
      <c r="F5431" t="s">
        <v>782</v>
      </c>
      <c r="H5431" t="s">
        <v>811</v>
      </c>
      <c r="I5431">
        <v>0</v>
      </c>
      <c r="J5431">
        <v>38</v>
      </c>
      <c r="M5431" t="s">
        <v>776</v>
      </c>
      <c r="N5431" t="s">
        <v>777</v>
      </c>
      <c r="P5431" t="s">
        <v>788</v>
      </c>
      <c r="Q5431" t="s">
        <v>86</v>
      </c>
      <c r="R5431" t="s">
        <v>86</v>
      </c>
      <c r="S5431" s="71">
        <v>45440</v>
      </c>
      <c r="T5431" s="94">
        <v>0.41666666666666669</v>
      </c>
      <c r="U5431" s="71">
        <v>45440</v>
      </c>
      <c r="V5431" s="94">
        <v>0.5</v>
      </c>
      <c r="W5431">
        <v>15</v>
      </c>
      <c r="X5431">
        <v>0.25</v>
      </c>
      <c r="Y5431" t="s">
        <v>35</v>
      </c>
      <c r="AB5431" t="s">
        <v>889</v>
      </c>
      <c r="AC5431" t="s">
        <v>890</v>
      </c>
      <c r="AD5431">
        <v>102130</v>
      </c>
    </row>
    <row r="5432" spans="1:30" x14ac:dyDescent="0.25">
      <c r="A5432" t="s">
        <v>886</v>
      </c>
      <c r="C5432" t="s">
        <v>887</v>
      </c>
      <c r="D5432" t="s">
        <v>233</v>
      </c>
      <c r="E5432" t="s">
        <v>888</v>
      </c>
      <c r="F5432" t="s">
        <v>782</v>
      </c>
      <c r="H5432" t="s">
        <v>811</v>
      </c>
      <c r="I5432">
        <v>0</v>
      </c>
      <c r="J5432">
        <v>38</v>
      </c>
      <c r="M5432" t="s">
        <v>744</v>
      </c>
      <c r="N5432" t="s">
        <v>796</v>
      </c>
      <c r="O5432">
        <v>0</v>
      </c>
      <c r="P5432" t="s">
        <v>797</v>
      </c>
      <c r="Q5432" t="s">
        <v>747</v>
      </c>
      <c r="R5432" t="s">
        <v>747</v>
      </c>
      <c r="S5432" s="71">
        <v>45440</v>
      </c>
      <c r="T5432" s="94">
        <v>0.5</v>
      </c>
      <c r="U5432" s="71">
        <v>45440</v>
      </c>
      <c r="V5432" s="94">
        <v>0.52083333333333337</v>
      </c>
      <c r="W5432">
        <v>30</v>
      </c>
      <c r="X5432">
        <v>0.5</v>
      </c>
      <c r="AB5432" t="s">
        <v>798</v>
      </c>
      <c r="AC5432" t="s">
        <v>799</v>
      </c>
      <c r="AD5432">
        <v>133406</v>
      </c>
    </row>
    <row r="5433" spans="1:30" x14ac:dyDescent="0.25">
      <c r="A5433" t="s">
        <v>886</v>
      </c>
      <c r="C5433" t="s">
        <v>887</v>
      </c>
      <c r="D5433" t="s">
        <v>233</v>
      </c>
      <c r="E5433" t="s">
        <v>888</v>
      </c>
      <c r="F5433" t="s">
        <v>782</v>
      </c>
      <c r="H5433" t="s">
        <v>811</v>
      </c>
      <c r="I5433">
        <v>0</v>
      </c>
      <c r="J5433">
        <v>38</v>
      </c>
      <c r="M5433" t="s">
        <v>744</v>
      </c>
      <c r="N5433" t="s">
        <v>745</v>
      </c>
      <c r="O5433">
        <v>0</v>
      </c>
      <c r="P5433" t="s">
        <v>783</v>
      </c>
      <c r="Q5433" t="s">
        <v>86</v>
      </c>
      <c r="R5433" t="s">
        <v>86</v>
      </c>
      <c r="S5433" s="71">
        <v>45440</v>
      </c>
      <c r="T5433" s="94">
        <v>0.52083333333333337</v>
      </c>
      <c r="U5433" s="71">
        <v>45440</v>
      </c>
      <c r="V5433" s="94">
        <v>0.64583333333333337</v>
      </c>
      <c r="W5433">
        <v>180</v>
      </c>
      <c r="X5433">
        <v>3</v>
      </c>
      <c r="Y5433" t="s">
        <v>35</v>
      </c>
      <c r="AB5433" t="s">
        <v>786</v>
      </c>
      <c r="AC5433" t="s">
        <v>787</v>
      </c>
      <c r="AD5433">
        <v>102469</v>
      </c>
    </row>
    <row r="5434" spans="1:30" x14ac:dyDescent="0.25">
      <c r="A5434" t="s">
        <v>886</v>
      </c>
      <c r="C5434" t="s">
        <v>887</v>
      </c>
      <c r="D5434" t="s">
        <v>233</v>
      </c>
      <c r="E5434" t="s">
        <v>888</v>
      </c>
      <c r="F5434" t="s">
        <v>782</v>
      </c>
      <c r="H5434" t="s">
        <v>811</v>
      </c>
      <c r="I5434">
        <v>0</v>
      </c>
      <c r="J5434">
        <v>38</v>
      </c>
      <c r="M5434" t="s">
        <v>776</v>
      </c>
      <c r="N5434" t="s">
        <v>777</v>
      </c>
      <c r="P5434" t="s">
        <v>788</v>
      </c>
      <c r="Q5434" t="s">
        <v>86</v>
      </c>
      <c r="R5434" t="s">
        <v>86</v>
      </c>
      <c r="S5434" s="71">
        <v>45440</v>
      </c>
      <c r="T5434" s="94">
        <v>0.52083333333333337</v>
      </c>
      <c r="U5434" s="71">
        <v>45440</v>
      </c>
      <c r="V5434" s="94">
        <v>0.64583333333333337</v>
      </c>
      <c r="W5434">
        <v>6</v>
      </c>
      <c r="X5434">
        <v>0.1</v>
      </c>
      <c r="Y5434" t="s">
        <v>35</v>
      </c>
      <c r="AB5434" t="s">
        <v>786</v>
      </c>
      <c r="AC5434" t="s">
        <v>787</v>
      </c>
      <c r="AD5434">
        <v>102469</v>
      </c>
    </row>
    <row r="5435" spans="1:30" x14ac:dyDescent="0.25">
      <c r="A5435" t="s">
        <v>886</v>
      </c>
      <c r="C5435" t="s">
        <v>887</v>
      </c>
      <c r="D5435" t="s">
        <v>233</v>
      </c>
      <c r="E5435" t="s">
        <v>888</v>
      </c>
      <c r="F5435" t="s">
        <v>782</v>
      </c>
      <c r="H5435" t="s">
        <v>811</v>
      </c>
      <c r="I5435">
        <v>0</v>
      </c>
      <c r="J5435">
        <v>38</v>
      </c>
      <c r="M5435" t="s">
        <v>789</v>
      </c>
      <c r="N5435" t="s">
        <v>777</v>
      </c>
      <c r="P5435" t="s">
        <v>790</v>
      </c>
      <c r="S5435" s="71">
        <v>45440</v>
      </c>
      <c r="T5435" s="94">
        <v>0.52083333333333337</v>
      </c>
      <c r="U5435" s="71">
        <v>45440</v>
      </c>
      <c r="V5435" s="94">
        <v>0.64583333333333337</v>
      </c>
      <c r="W5435">
        <v>4.09</v>
      </c>
      <c r="X5435">
        <v>6.8166667E-2</v>
      </c>
      <c r="Y5435" t="s">
        <v>35</v>
      </c>
      <c r="AD5435">
        <v>102469</v>
      </c>
    </row>
    <row r="5436" spans="1:30" x14ac:dyDescent="0.25">
      <c r="A5436" t="s">
        <v>944</v>
      </c>
      <c r="C5436" t="s">
        <v>945</v>
      </c>
      <c r="D5436" t="s">
        <v>234</v>
      </c>
      <c r="E5436" t="s">
        <v>946</v>
      </c>
      <c r="F5436" t="s">
        <v>782</v>
      </c>
      <c r="H5436" t="s">
        <v>743</v>
      </c>
      <c r="I5436">
        <v>15</v>
      </c>
      <c r="J5436">
        <v>38</v>
      </c>
      <c r="M5436" t="s">
        <v>744</v>
      </c>
      <c r="N5436" t="s">
        <v>796</v>
      </c>
      <c r="O5436">
        <v>0</v>
      </c>
      <c r="P5436" t="s">
        <v>797</v>
      </c>
      <c r="Q5436" t="s">
        <v>747</v>
      </c>
      <c r="R5436" t="s">
        <v>747</v>
      </c>
      <c r="S5436" s="71">
        <v>45428</v>
      </c>
      <c r="T5436" s="94">
        <v>0.29166666666666669</v>
      </c>
      <c r="U5436" s="71">
        <v>45428</v>
      </c>
      <c r="V5436" s="94">
        <v>0.3125</v>
      </c>
      <c r="W5436">
        <v>30</v>
      </c>
      <c r="X5436">
        <v>0.5</v>
      </c>
      <c r="AB5436" t="s">
        <v>798</v>
      </c>
      <c r="AC5436" t="s">
        <v>799</v>
      </c>
      <c r="AD5436">
        <v>129417</v>
      </c>
    </row>
    <row r="5437" spans="1:30" x14ac:dyDescent="0.25">
      <c r="A5437" t="s">
        <v>944</v>
      </c>
      <c r="C5437" t="s">
        <v>945</v>
      </c>
      <c r="D5437" t="s">
        <v>234</v>
      </c>
      <c r="E5437" t="s">
        <v>946</v>
      </c>
      <c r="F5437" t="s">
        <v>782</v>
      </c>
      <c r="H5437" t="s">
        <v>743</v>
      </c>
      <c r="I5437">
        <v>15</v>
      </c>
      <c r="J5437">
        <v>38</v>
      </c>
      <c r="M5437" t="s">
        <v>744</v>
      </c>
      <c r="N5437" t="s">
        <v>745</v>
      </c>
      <c r="O5437">
        <v>0</v>
      </c>
      <c r="P5437" t="s">
        <v>816</v>
      </c>
      <c r="Q5437" t="s">
        <v>86</v>
      </c>
      <c r="R5437" t="s">
        <v>86</v>
      </c>
      <c r="S5437" s="71">
        <v>45428</v>
      </c>
      <c r="T5437" s="94">
        <v>0.36458333333333331</v>
      </c>
      <c r="U5437" s="71">
        <v>45428</v>
      </c>
      <c r="V5437" s="94">
        <v>0.40625</v>
      </c>
      <c r="W5437">
        <v>60</v>
      </c>
      <c r="X5437">
        <v>1</v>
      </c>
      <c r="Y5437" t="s">
        <v>35</v>
      </c>
      <c r="AB5437" t="s">
        <v>947</v>
      </c>
      <c r="AC5437" t="s">
        <v>948</v>
      </c>
      <c r="AD5437">
        <v>96095</v>
      </c>
    </row>
    <row r="5438" spans="1:30" x14ac:dyDescent="0.25">
      <c r="A5438" t="s">
        <v>944</v>
      </c>
      <c r="C5438" t="s">
        <v>945</v>
      </c>
      <c r="D5438" t="s">
        <v>234</v>
      </c>
      <c r="E5438" t="s">
        <v>946</v>
      </c>
      <c r="F5438" t="s">
        <v>782</v>
      </c>
      <c r="H5438" t="s">
        <v>743</v>
      </c>
      <c r="I5438">
        <v>15</v>
      </c>
      <c r="J5438">
        <v>38</v>
      </c>
      <c r="M5438" t="s">
        <v>744</v>
      </c>
      <c r="N5438" t="s">
        <v>745</v>
      </c>
      <c r="O5438">
        <v>0</v>
      </c>
      <c r="P5438" t="s">
        <v>819</v>
      </c>
      <c r="Q5438" t="s">
        <v>86</v>
      </c>
      <c r="R5438" t="s">
        <v>86</v>
      </c>
      <c r="S5438" s="71">
        <v>45428</v>
      </c>
      <c r="T5438" s="94">
        <v>0.42708333333333331</v>
      </c>
      <c r="U5438" s="71">
        <v>45428</v>
      </c>
      <c r="V5438" s="94">
        <v>0.51041666666666663</v>
      </c>
      <c r="W5438">
        <v>120</v>
      </c>
      <c r="X5438">
        <v>2</v>
      </c>
      <c r="Y5438" t="s">
        <v>35</v>
      </c>
      <c r="AB5438" t="s">
        <v>1210</v>
      </c>
      <c r="AC5438" t="s">
        <v>1211</v>
      </c>
      <c r="AD5438">
        <v>125968</v>
      </c>
    </row>
    <row r="5439" spans="1:30" x14ac:dyDescent="0.25">
      <c r="A5439" t="s">
        <v>944</v>
      </c>
      <c r="C5439" t="s">
        <v>945</v>
      </c>
      <c r="D5439" t="s">
        <v>234</v>
      </c>
      <c r="E5439" t="s">
        <v>946</v>
      </c>
      <c r="F5439" t="s">
        <v>782</v>
      </c>
      <c r="H5439" t="s">
        <v>743</v>
      </c>
      <c r="I5439">
        <v>15</v>
      </c>
      <c r="J5439">
        <v>38</v>
      </c>
      <c r="M5439" t="s">
        <v>789</v>
      </c>
      <c r="N5439" t="s">
        <v>777</v>
      </c>
      <c r="P5439" t="s">
        <v>790</v>
      </c>
      <c r="S5439" s="71">
        <v>45428</v>
      </c>
      <c r="T5439" s="94">
        <v>0.42708333333333331</v>
      </c>
      <c r="U5439" s="71">
        <v>45428</v>
      </c>
      <c r="V5439" s="94">
        <v>0.51041666666666663</v>
      </c>
      <c r="W5439">
        <v>5.55</v>
      </c>
      <c r="X5439">
        <v>9.2499999999999999E-2</v>
      </c>
      <c r="Y5439" t="s">
        <v>35</v>
      </c>
      <c r="AD5439">
        <v>125968</v>
      </c>
    </row>
    <row r="5440" spans="1:30" x14ac:dyDescent="0.25">
      <c r="A5440" t="s">
        <v>944</v>
      </c>
      <c r="C5440" t="s">
        <v>945</v>
      </c>
      <c r="D5440" t="s">
        <v>234</v>
      </c>
      <c r="E5440" t="s">
        <v>946</v>
      </c>
      <c r="F5440" t="s">
        <v>782</v>
      </c>
      <c r="H5440" t="s">
        <v>743</v>
      </c>
      <c r="I5440">
        <v>15</v>
      </c>
      <c r="J5440">
        <v>38</v>
      </c>
      <c r="M5440" t="s">
        <v>744</v>
      </c>
      <c r="N5440" t="s">
        <v>745</v>
      </c>
      <c r="O5440">
        <v>0</v>
      </c>
      <c r="P5440" t="s">
        <v>783</v>
      </c>
      <c r="Q5440" t="s">
        <v>86</v>
      </c>
      <c r="R5440" t="s">
        <v>86</v>
      </c>
      <c r="S5440" s="71">
        <v>45428</v>
      </c>
      <c r="T5440" s="94">
        <v>0.54166666666666663</v>
      </c>
      <c r="U5440" s="71">
        <v>45428</v>
      </c>
      <c r="V5440" s="94">
        <v>0.66666666666666663</v>
      </c>
      <c r="W5440">
        <v>180</v>
      </c>
      <c r="X5440">
        <v>3</v>
      </c>
      <c r="Y5440" t="s">
        <v>35</v>
      </c>
      <c r="AB5440" t="s">
        <v>867</v>
      </c>
      <c r="AC5440" t="s">
        <v>868</v>
      </c>
      <c r="AD5440">
        <v>123061</v>
      </c>
    </row>
    <row r="5441" spans="1:30" x14ac:dyDescent="0.25">
      <c r="A5441" t="s">
        <v>944</v>
      </c>
      <c r="C5441" t="s">
        <v>945</v>
      </c>
      <c r="D5441" t="s">
        <v>234</v>
      </c>
      <c r="E5441" t="s">
        <v>946</v>
      </c>
      <c r="F5441" t="s">
        <v>782</v>
      </c>
      <c r="H5441" t="s">
        <v>743</v>
      </c>
      <c r="I5441">
        <v>15</v>
      </c>
      <c r="J5441">
        <v>38</v>
      </c>
      <c r="M5441" t="s">
        <v>776</v>
      </c>
      <c r="N5441" t="s">
        <v>777</v>
      </c>
      <c r="P5441" t="s">
        <v>788</v>
      </c>
      <c r="Q5441" t="s">
        <v>86</v>
      </c>
      <c r="R5441" t="s">
        <v>86</v>
      </c>
      <c r="S5441" s="71">
        <v>45428</v>
      </c>
      <c r="T5441" s="94">
        <v>0.54166666666666663</v>
      </c>
      <c r="U5441" s="71">
        <v>45428</v>
      </c>
      <c r="V5441" s="94">
        <v>0.66666666666666663</v>
      </c>
      <c r="W5441">
        <v>19</v>
      </c>
      <c r="X5441">
        <v>0.31666666700000001</v>
      </c>
      <c r="Y5441" t="s">
        <v>35</v>
      </c>
      <c r="AB5441" t="s">
        <v>867</v>
      </c>
      <c r="AC5441" t="s">
        <v>868</v>
      </c>
      <c r="AD5441">
        <v>123061</v>
      </c>
    </row>
    <row r="5442" spans="1:30" x14ac:dyDescent="0.25">
      <c r="A5442" t="s">
        <v>944</v>
      </c>
      <c r="C5442" t="s">
        <v>945</v>
      </c>
      <c r="D5442" t="s">
        <v>234</v>
      </c>
      <c r="E5442" t="s">
        <v>946</v>
      </c>
      <c r="F5442" t="s">
        <v>782</v>
      </c>
      <c r="H5442" t="s">
        <v>743</v>
      </c>
      <c r="I5442">
        <v>15</v>
      </c>
      <c r="J5442">
        <v>38</v>
      </c>
      <c r="M5442" t="s">
        <v>789</v>
      </c>
      <c r="N5442" t="s">
        <v>777</v>
      </c>
      <c r="P5442" t="s">
        <v>790</v>
      </c>
      <c r="S5442" s="71">
        <v>45428</v>
      </c>
      <c r="T5442" s="94">
        <v>0.54166666666666663</v>
      </c>
      <c r="U5442" s="71">
        <v>45428</v>
      </c>
      <c r="V5442" s="94">
        <v>0.66666666666666663</v>
      </c>
      <c r="W5442">
        <v>1.38</v>
      </c>
      <c r="X5442">
        <v>2.3E-2</v>
      </c>
      <c r="Y5442" t="s">
        <v>35</v>
      </c>
      <c r="AD5442">
        <v>123061</v>
      </c>
    </row>
    <row r="5443" spans="1:30" x14ac:dyDescent="0.25">
      <c r="A5443" t="s">
        <v>944</v>
      </c>
      <c r="C5443" t="s">
        <v>945</v>
      </c>
      <c r="D5443" t="s">
        <v>234</v>
      </c>
      <c r="E5443" t="s">
        <v>946</v>
      </c>
      <c r="F5443" t="s">
        <v>782</v>
      </c>
      <c r="H5443" t="s">
        <v>743</v>
      </c>
      <c r="I5443">
        <v>15</v>
      </c>
      <c r="J5443">
        <v>38</v>
      </c>
      <c r="M5443" t="s">
        <v>744</v>
      </c>
      <c r="N5443" t="s">
        <v>796</v>
      </c>
      <c r="O5443">
        <v>0</v>
      </c>
      <c r="P5443" t="s">
        <v>797</v>
      </c>
      <c r="Q5443" t="s">
        <v>747</v>
      </c>
      <c r="R5443" t="s">
        <v>747</v>
      </c>
      <c r="S5443" s="71">
        <v>45429</v>
      </c>
      <c r="T5443" s="94">
        <v>0.29166666666666669</v>
      </c>
      <c r="U5443" s="71">
        <v>45429</v>
      </c>
      <c r="V5443" s="94">
        <v>0.3125</v>
      </c>
      <c r="W5443">
        <v>30</v>
      </c>
      <c r="X5443">
        <v>0.5</v>
      </c>
      <c r="AB5443" t="s">
        <v>798</v>
      </c>
      <c r="AC5443" t="s">
        <v>799</v>
      </c>
      <c r="AD5443">
        <v>129516</v>
      </c>
    </row>
    <row r="5444" spans="1:30" x14ac:dyDescent="0.25">
      <c r="A5444" t="s">
        <v>944</v>
      </c>
      <c r="C5444" t="s">
        <v>945</v>
      </c>
      <c r="D5444" t="s">
        <v>234</v>
      </c>
      <c r="E5444" t="s">
        <v>946</v>
      </c>
      <c r="F5444" t="s">
        <v>782</v>
      </c>
      <c r="H5444" t="s">
        <v>743</v>
      </c>
      <c r="I5444">
        <v>15</v>
      </c>
      <c r="J5444">
        <v>38</v>
      </c>
      <c r="M5444" t="s">
        <v>744</v>
      </c>
      <c r="N5444" t="s">
        <v>745</v>
      </c>
      <c r="O5444">
        <v>0</v>
      </c>
      <c r="P5444" t="s">
        <v>816</v>
      </c>
      <c r="Q5444" t="s">
        <v>86</v>
      </c>
      <c r="R5444" t="s">
        <v>86</v>
      </c>
      <c r="S5444" s="71">
        <v>45429</v>
      </c>
      <c r="T5444" s="94">
        <v>0.36458333333333331</v>
      </c>
      <c r="U5444" s="71">
        <v>45429</v>
      </c>
      <c r="V5444" s="94">
        <v>0.40625</v>
      </c>
      <c r="W5444">
        <v>60</v>
      </c>
      <c r="X5444">
        <v>1</v>
      </c>
      <c r="Y5444" t="s">
        <v>35</v>
      </c>
      <c r="AB5444" t="s">
        <v>947</v>
      </c>
      <c r="AC5444" t="s">
        <v>948</v>
      </c>
      <c r="AD5444">
        <v>98281</v>
      </c>
    </row>
    <row r="5445" spans="1:30" x14ac:dyDescent="0.25">
      <c r="A5445" t="s">
        <v>944</v>
      </c>
      <c r="C5445" t="s">
        <v>945</v>
      </c>
      <c r="D5445" t="s">
        <v>234</v>
      </c>
      <c r="E5445" t="s">
        <v>946</v>
      </c>
      <c r="F5445" t="s">
        <v>782</v>
      </c>
      <c r="H5445" t="s">
        <v>743</v>
      </c>
      <c r="I5445">
        <v>15</v>
      </c>
      <c r="J5445">
        <v>38</v>
      </c>
      <c r="M5445" t="s">
        <v>744</v>
      </c>
      <c r="N5445" t="s">
        <v>745</v>
      </c>
      <c r="O5445">
        <v>0</v>
      </c>
      <c r="P5445" t="s">
        <v>783</v>
      </c>
      <c r="Q5445" t="s">
        <v>802</v>
      </c>
      <c r="R5445" t="s">
        <v>802</v>
      </c>
      <c r="S5445" s="71">
        <v>45429</v>
      </c>
      <c r="T5445" s="94">
        <v>0.42708333333333331</v>
      </c>
      <c r="U5445" s="71">
        <v>45429</v>
      </c>
      <c r="V5445" s="94">
        <v>0.53125</v>
      </c>
      <c r="W5445">
        <v>150</v>
      </c>
      <c r="X5445">
        <v>2.5</v>
      </c>
      <c r="Y5445" t="s">
        <v>35</v>
      </c>
      <c r="AB5445" t="s">
        <v>949</v>
      </c>
      <c r="AC5445" t="s">
        <v>950</v>
      </c>
      <c r="AD5445">
        <v>126769</v>
      </c>
    </row>
    <row r="5446" spans="1:30" x14ac:dyDescent="0.25">
      <c r="A5446" t="s">
        <v>944</v>
      </c>
      <c r="C5446" t="s">
        <v>945</v>
      </c>
      <c r="D5446" t="s">
        <v>234</v>
      </c>
      <c r="E5446" t="s">
        <v>946</v>
      </c>
      <c r="F5446" t="s">
        <v>782</v>
      </c>
      <c r="H5446" t="s">
        <v>743</v>
      </c>
      <c r="I5446">
        <v>15</v>
      </c>
      <c r="J5446">
        <v>38</v>
      </c>
      <c r="M5446" t="s">
        <v>776</v>
      </c>
      <c r="N5446" t="s">
        <v>777</v>
      </c>
      <c r="P5446" t="s">
        <v>805</v>
      </c>
      <c r="Q5446" t="s">
        <v>802</v>
      </c>
      <c r="R5446" t="s">
        <v>802</v>
      </c>
      <c r="S5446" s="71">
        <v>45429</v>
      </c>
      <c r="T5446" s="94">
        <v>0.42708333333333331</v>
      </c>
      <c r="U5446" s="71">
        <v>45429</v>
      </c>
      <c r="V5446" s="94">
        <v>0.53125</v>
      </c>
      <c r="W5446">
        <v>19</v>
      </c>
      <c r="X5446">
        <v>0.31666666700000001</v>
      </c>
      <c r="Y5446" t="s">
        <v>35</v>
      </c>
      <c r="AB5446" t="s">
        <v>949</v>
      </c>
      <c r="AC5446" t="s">
        <v>950</v>
      </c>
      <c r="AD5446">
        <v>126769</v>
      </c>
    </row>
    <row r="5447" spans="1:30" x14ac:dyDescent="0.25">
      <c r="A5447" t="s">
        <v>944</v>
      </c>
      <c r="C5447" t="s">
        <v>945</v>
      </c>
      <c r="D5447" t="s">
        <v>234</v>
      </c>
      <c r="E5447" t="s">
        <v>946</v>
      </c>
      <c r="F5447" t="s">
        <v>782</v>
      </c>
      <c r="H5447" t="s">
        <v>743</v>
      </c>
      <c r="I5447">
        <v>15</v>
      </c>
      <c r="J5447">
        <v>38</v>
      </c>
      <c r="M5447" t="s">
        <v>789</v>
      </c>
      <c r="N5447" t="s">
        <v>777</v>
      </c>
      <c r="P5447" t="s">
        <v>790</v>
      </c>
      <c r="S5447" s="71">
        <v>45429</v>
      </c>
      <c r="T5447" s="94">
        <v>0.42708333333333331</v>
      </c>
      <c r="U5447" s="71">
        <v>45429</v>
      </c>
      <c r="V5447" s="94">
        <v>0.53125</v>
      </c>
      <c r="W5447">
        <v>7.5</v>
      </c>
      <c r="X5447">
        <v>0.125</v>
      </c>
      <c r="Y5447" t="s">
        <v>35</v>
      </c>
      <c r="AD5447">
        <v>126769</v>
      </c>
    </row>
    <row r="5448" spans="1:30" x14ac:dyDescent="0.25">
      <c r="A5448" t="s">
        <v>944</v>
      </c>
      <c r="C5448" t="s">
        <v>945</v>
      </c>
      <c r="D5448" t="s">
        <v>234</v>
      </c>
      <c r="E5448" t="s">
        <v>946</v>
      </c>
      <c r="F5448" t="s">
        <v>782</v>
      </c>
      <c r="H5448" t="s">
        <v>743</v>
      </c>
      <c r="I5448">
        <v>15</v>
      </c>
      <c r="J5448">
        <v>38</v>
      </c>
      <c r="M5448" t="s">
        <v>744</v>
      </c>
      <c r="N5448" t="s">
        <v>796</v>
      </c>
      <c r="O5448">
        <v>0</v>
      </c>
      <c r="P5448" t="s">
        <v>797</v>
      </c>
      <c r="Q5448" t="s">
        <v>747</v>
      </c>
      <c r="R5448" t="s">
        <v>747</v>
      </c>
      <c r="S5448" s="71">
        <v>45433</v>
      </c>
      <c r="T5448" s="94">
        <v>0.29166666666666669</v>
      </c>
      <c r="U5448" s="71">
        <v>45433</v>
      </c>
      <c r="V5448" s="94">
        <v>0.30208333333333331</v>
      </c>
      <c r="W5448">
        <v>15</v>
      </c>
      <c r="X5448">
        <v>0.25</v>
      </c>
      <c r="AB5448" t="s">
        <v>798</v>
      </c>
      <c r="AC5448" t="s">
        <v>799</v>
      </c>
      <c r="AD5448">
        <v>131272</v>
      </c>
    </row>
    <row r="5449" spans="1:30" x14ac:dyDescent="0.25">
      <c r="A5449" t="s">
        <v>944</v>
      </c>
      <c r="C5449" t="s">
        <v>945</v>
      </c>
      <c r="D5449" t="s">
        <v>234</v>
      </c>
      <c r="E5449" t="s">
        <v>946</v>
      </c>
      <c r="F5449" t="s">
        <v>782</v>
      </c>
      <c r="H5449" t="s">
        <v>743</v>
      </c>
      <c r="I5449">
        <v>15</v>
      </c>
      <c r="J5449">
        <v>38</v>
      </c>
      <c r="M5449" t="s">
        <v>744</v>
      </c>
      <c r="N5449" t="s">
        <v>745</v>
      </c>
      <c r="O5449">
        <v>0</v>
      </c>
      <c r="P5449" t="s">
        <v>783</v>
      </c>
      <c r="Q5449" t="s">
        <v>86</v>
      </c>
      <c r="R5449" t="s">
        <v>86</v>
      </c>
      <c r="S5449" s="71">
        <v>45433</v>
      </c>
      <c r="T5449" s="94">
        <v>0.35416666666666669</v>
      </c>
      <c r="U5449" s="71">
        <v>45433</v>
      </c>
      <c r="V5449" s="94">
        <v>0.52083333333333337</v>
      </c>
      <c r="W5449">
        <v>240</v>
      </c>
      <c r="X5449">
        <v>4</v>
      </c>
      <c r="Y5449" t="s">
        <v>35</v>
      </c>
      <c r="AB5449" t="s">
        <v>953</v>
      </c>
      <c r="AC5449" t="s">
        <v>954</v>
      </c>
      <c r="AD5449">
        <v>98782</v>
      </c>
    </row>
    <row r="5450" spans="1:30" x14ac:dyDescent="0.25">
      <c r="A5450" t="s">
        <v>944</v>
      </c>
      <c r="C5450" t="s">
        <v>945</v>
      </c>
      <c r="D5450" t="s">
        <v>234</v>
      </c>
      <c r="E5450" t="s">
        <v>946</v>
      </c>
      <c r="F5450" t="s">
        <v>782</v>
      </c>
      <c r="H5450" t="s">
        <v>743</v>
      </c>
      <c r="I5450">
        <v>15</v>
      </c>
      <c r="J5450">
        <v>38</v>
      </c>
      <c r="M5450" t="s">
        <v>776</v>
      </c>
      <c r="N5450" t="s">
        <v>777</v>
      </c>
      <c r="P5450" t="s">
        <v>788</v>
      </c>
      <c r="Q5450" t="s">
        <v>86</v>
      </c>
      <c r="R5450" t="s">
        <v>86</v>
      </c>
      <c r="S5450" s="71">
        <v>45433</v>
      </c>
      <c r="T5450" s="94">
        <v>0.35416666666666669</v>
      </c>
      <c r="U5450" s="71">
        <v>45433</v>
      </c>
      <c r="V5450" s="94">
        <v>0.52083333333333337</v>
      </c>
      <c r="W5450">
        <v>20</v>
      </c>
      <c r="X5450">
        <v>0.33333333300000001</v>
      </c>
      <c r="Y5450" t="s">
        <v>35</v>
      </c>
      <c r="AB5450" t="s">
        <v>953</v>
      </c>
      <c r="AC5450" t="s">
        <v>954</v>
      </c>
      <c r="AD5450">
        <v>98782</v>
      </c>
    </row>
    <row r="5451" spans="1:30" x14ac:dyDescent="0.25">
      <c r="A5451" t="s">
        <v>944</v>
      </c>
      <c r="C5451" t="s">
        <v>945</v>
      </c>
      <c r="D5451" t="s">
        <v>234</v>
      </c>
      <c r="E5451" t="s">
        <v>946</v>
      </c>
      <c r="F5451" t="s">
        <v>782</v>
      </c>
      <c r="H5451" t="s">
        <v>743</v>
      </c>
      <c r="I5451">
        <v>15</v>
      </c>
      <c r="J5451">
        <v>38</v>
      </c>
      <c r="M5451" t="s">
        <v>744</v>
      </c>
      <c r="N5451" t="s">
        <v>745</v>
      </c>
      <c r="O5451">
        <v>0</v>
      </c>
      <c r="P5451" t="s">
        <v>791</v>
      </c>
      <c r="Q5451" t="s">
        <v>85</v>
      </c>
      <c r="R5451" t="s">
        <v>792</v>
      </c>
      <c r="S5451" s="71">
        <v>45433</v>
      </c>
      <c r="T5451" s="94">
        <v>0.53125</v>
      </c>
      <c r="U5451" s="71">
        <v>45433</v>
      </c>
      <c r="V5451" s="94">
        <v>0.65625</v>
      </c>
      <c r="W5451">
        <v>180</v>
      </c>
      <c r="X5451">
        <v>3</v>
      </c>
      <c r="Y5451" t="s">
        <v>34</v>
      </c>
      <c r="AB5451" t="s">
        <v>955</v>
      </c>
      <c r="AC5451" t="s">
        <v>956</v>
      </c>
      <c r="AD5451">
        <v>98813</v>
      </c>
    </row>
    <row r="5452" spans="1:30" x14ac:dyDescent="0.25">
      <c r="A5452" t="s">
        <v>944</v>
      </c>
      <c r="C5452" t="s">
        <v>945</v>
      </c>
      <c r="D5452" t="s">
        <v>234</v>
      </c>
      <c r="E5452" t="s">
        <v>946</v>
      </c>
      <c r="F5452" t="s">
        <v>782</v>
      </c>
      <c r="H5452" t="s">
        <v>743</v>
      </c>
      <c r="I5452">
        <v>15</v>
      </c>
      <c r="J5452">
        <v>38</v>
      </c>
      <c r="M5452" t="s">
        <v>776</v>
      </c>
      <c r="N5452" t="s">
        <v>777</v>
      </c>
      <c r="P5452" t="s">
        <v>795</v>
      </c>
      <c r="Q5452" t="s">
        <v>85</v>
      </c>
      <c r="R5452" t="s">
        <v>792</v>
      </c>
      <c r="S5452" s="71">
        <v>45433</v>
      </c>
      <c r="T5452" s="94">
        <v>0.53125</v>
      </c>
      <c r="U5452" s="71">
        <v>45433</v>
      </c>
      <c r="V5452" s="94">
        <v>0.65625</v>
      </c>
      <c r="W5452">
        <v>8</v>
      </c>
      <c r="X5452">
        <v>0.133333333</v>
      </c>
      <c r="Y5452" t="s">
        <v>34</v>
      </c>
      <c r="AB5452" t="s">
        <v>955</v>
      </c>
      <c r="AC5452" t="s">
        <v>956</v>
      </c>
      <c r="AD5452">
        <v>98813</v>
      </c>
    </row>
    <row r="5453" spans="1:30" x14ac:dyDescent="0.25">
      <c r="A5453" t="s">
        <v>944</v>
      </c>
      <c r="C5453" t="s">
        <v>945</v>
      </c>
      <c r="D5453" t="s">
        <v>234</v>
      </c>
      <c r="E5453" t="s">
        <v>946</v>
      </c>
      <c r="F5453" t="s">
        <v>782</v>
      </c>
      <c r="H5453" t="s">
        <v>743</v>
      </c>
      <c r="I5453">
        <v>15</v>
      </c>
      <c r="J5453">
        <v>38</v>
      </c>
      <c r="M5453" t="s">
        <v>789</v>
      </c>
      <c r="N5453" t="s">
        <v>777</v>
      </c>
      <c r="P5453" t="s">
        <v>790</v>
      </c>
      <c r="S5453" s="71">
        <v>45433</v>
      </c>
      <c r="T5453" s="94">
        <v>0.53125</v>
      </c>
      <c r="U5453" s="71">
        <v>45433</v>
      </c>
      <c r="V5453" s="94">
        <v>0.65625</v>
      </c>
      <c r="W5453">
        <v>1.28</v>
      </c>
      <c r="X5453">
        <v>2.1333332999999999E-2</v>
      </c>
      <c r="Y5453" t="s">
        <v>34</v>
      </c>
      <c r="AD5453">
        <v>98813</v>
      </c>
    </row>
    <row r="5454" spans="1:30" x14ac:dyDescent="0.25">
      <c r="A5454" t="s">
        <v>944</v>
      </c>
      <c r="C5454" t="s">
        <v>945</v>
      </c>
      <c r="D5454" t="s">
        <v>234</v>
      </c>
      <c r="E5454" t="s">
        <v>946</v>
      </c>
      <c r="F5454" t="s">
        <v>782</v>
      </c>
      <c r="H5454" t="s">
        <v>743</v>
      </c>
      <c r="I5454">
        <v>15</v>
      </c>
      <c r="J5454">
        <v>38</v>
      </c>
      <c r="M5454" t="s">
        <v>744</v>
      </c>
      <c r="N5454" t="s">
        <v>796</v>
      </c>
      <c r="O5454">
        <v>0</v>
      </c>
      <c r="P5454" t="s">
        <v>797</v>
      </c>
      <c r="Q5454" t="s">
        <v>747</v>
      </c>
      <c r="R5454" t="s">
        <v>747</v>
      </c>
      <c r="S5454" s="71">
        <v>45434</v>
      </c>
      <c r="T5454" s="94">
        <v>0.29166666666666669</v>
      </c>
      <c r="U5454" s="71">
        <v>45434</v>
      </c>
      <c r="V5454" s="94">
        <v>0.33333333333333331</v>
      </c>
      <c r="W5454">
        <v>60</v>
      </c>
      <c r="X5454">
        <v>1</v>
      </c>
      <c r="AB5454" t="s">
        <v>798</v>
      </c>
      <c r="AC5454" t="s">
        <v>799</v>
      </c>
      <c r="AD5454">
        <v>131398</v>
      </c>
    </row>
    <row r="5455" spans="1:30" x14ac:dyDescent="0.25">
      <c r="A5455" t="s">
        <v>944</v>
      </c>
      <c r="C5455" t="s">
        <v>945</v>
      </c>
      <c r="D5455" t="s">
        <v>234</v>
      </c>
      <c r="E5455" t="s">
        <v>946</v>
      </c>
      <c r="F5455" t="s">
        <v>782</v>
      </c>
      <c r="H5455" t="s">
        <v>743</v>
      </c>
      <c r="I5455">
        <v>15</v>
      </c>
      <c r="J5455">
        <v>38</v>
      </c>
      <c r="M5455" t="s">
        <v>744</v>
      </c>
      <c r="N5455" t="s">
        <v>745</v>
      </c>
      <c r="O5455">
        <v>0</v>
      </c>
      <c r="P5455" t="s">
        <v>816</v>
      </c>
      <c r="Q5455" t="s">
        <v>86</v>
      </c>
      <c r="R5455" t="s">
        <v>86</v>
      </c>
      <c r="S5455" s="71">
        <v>45434</v>
      </c>
      <c r="T5455" s="94">
        <v>0.36458333333333331</v>
      </c>
      <c r="U5455" s="71">
        <v>45434</v>
      </c>
      <c r="V5455" s="94">
        <v>0.40625</v>
      </c>
      <c r="W5455">
        <v>60</v>
      </c>
      <c r="X5455">
        <v>1</v>
      </c>
      <c r="Y5455" t="s">
        <v>35</v>
      </c>
      <c r="AB5455" t="s">
        <v>947</v>
      </c>
      <c r="AC5455" t="s">
        <v>948</v>
      </c>
      <c r="AD5455">
        <v>103481</v>
      </c>
    </row>
    <row r="5456" spans="1:30" x14ac:dyDescent="0.25">
      <c r="A5456" t="s">
        <v>944</v>
      </c>
      <c r="C5456" t="s">
        <v>945</v>
      </c>
      <c r="D5456" t="s">
        <v>234</v>
      </c>
      <c r="E5456" t="s">
        <v>946</v>
      </c>
      <c r="F5456" t="s">
        <v>782</v>
      </c>
      <c r="H5456" t="s">
        <v>743</v>
      </c>
      <c r="I5456">
        <v>15</v>
      </c>
      <c r="J5456">
        <v>38</v>
      </c>
      <c r="M5456" t="s">
        <v>744</v>
      </c>
      <c r="N5456" t="s">
        <v>745</v>
      </c>
      <c r="O5456">
        <v>0</v>
      </c>
      <c r="P5456" t="s">
        <v>816</v>
      </c>
      <c r="Q5456" t="s">
        <v>86</v>
      </c>
      <c r="R5456" t="s">
        <v>86</v>
      </c>
      <c r="S5456" s="71">
        <v>45434</v>
      </c>
      <c r="T5456" s="94">
        <v>0.42708333333333331</v>
      </c>
      <c r="U5456" s="71">
        <v>45434</v>
      </c>
      <c r="V5456" s="94">
        <v>0.51041666666666663</v>
      </c>
      <c r="W5456">
        <v>120</v>
      </c>
      <c r="X5456">
        <v>2</v>
      </c>
      <c r="Y5456" t="s">
        <v>35</v>
      </c>
      <c r="AB5456" t="s">
        <v>820</v>
      </c>
      <c r="AC5456" t="s">
        <v>821</v>
      </c>
      <c r="AD5456">
        <v>98850</v>
      </c>
    </row>
    <row r="5457" spans="1:30" x14ac:dyDescent="0.25">
      <c r="A5457" t="s">
        <v>944</v>
      </c>
      <c r="C5457" t="s">
        <v>945</v>
      </c>
      <c r="D5457" t="s">
        <v>234</v>
      </c>
      <c r="E5457" t="s">
        <v>946</v>
      </c>
      <c r="F5457" t="s">
        <v>782</v>
      </c>
      <c r="H5457" t="s">
        <v>743</v>
      </c>
      <c r="I5457">
        <v>15</v>
      </c>
      <c r="J5457">
        <v>38</v>
      </c>
      <c r="M5457" t="s">
        <v>776</v>
      </c>
      <c r="N5457" t="s">
        <v>777</v>
      </c>
      <c r="P5457" t="s">
        <v>788</v>
      </c>
      <c r="Q5457" t="s">
        <v>86</v>
      </c>
      <c r="R5457" t="s">
        <v>86</v>
      </c>
      <c r="S5457" s="71">
        <v>45434</v>
      </c>
      <c r="T5457" s="94">
        <v>0.42708333333333331</v>
      </c>
      <c r="U5457" s="71">
        <v>45434</v>
      </c>
      <c r="V5457" s="94">
        <v>0.51041666666666663</v>
      </c>
      <c r="W5457">
        <v>21</v>
      </c>
      <c r="X5457">
        <v>0.35</v>
      </c>
      <c r="Y5457" t="s">
        <v>35</v>
      </c>
      <c r="AB5457" t="s">
        <v>820</v>
      </c>
      <c r="AC5457" t="s">
        <v>821</v>
      </c>
      <c r="AD5457">
        <v>98850</v>
      </c>
    </row>
    <row r="5458" spans="1:30" x14ac:dyDescent="0.25">
      <c r="A5458" t="s">
        <v>944</v>
      </c>
      <c r="C5458" t="s">
        <v>945</v>
      </c>
      <c r="D5458" t="s">
        <v>234</v>
      </c>
      <c r="E5458" t="s">
        <v>946</v>
      </c>
      <c r="F5458" t="s">
        <v>782</v>
      </c>
      <c r="H5458" t="s">
        <v>743</v>
      </c>
      <c r="I5458">
        <v>15</v>
      </c>
      <c r="J5458">
        <v>38</v>
      </c>
      <c r="M5458" t="s">
        <v>789</v>
      </c>
      <c r="N5458" t="s">
        <v>777</v>
      </c>
      <c r="P5458" t="s">
        <v>790</v>
      </c>
      <c r="S5458" s="71">
        <v>45434</v>
      </c>
      <c r="T5458" s="94">
        <v>0.42708333333333331</v>
      </c>
      <c r="U5458" s="71">
        <v>45434</v>
      </c>
      <c r="V5458" s="94">
        <v>0.51041666666666663</v>
      </c>
      <c r="W5458">
        <v>5.0599999999999996</v>
      </c>
      <c r="X5458">
        <v>8.4333332999999996E-2</v>
      </c>
      <c r="Y5458" t="s">
        <v>35</v>
      </c>
      <c r="AD5458">
        <v>98850</v>
      </c>
    </row>
    <row r="5459" spans="1:30" x14ac:dyDescent="0.25">
      <c r="A5459" t="s">
        <v>944</v>
      </c>
      <c r="C5459" t="s">
        <v>945</v>
      </c>
      <c r="D5459" t="s">
        <v>234</v>
      </c>
      <c r="E5459" t="s">
        <v>946</v>
      </c>
      <c r="F5459" t="s">
        <v>782</v>
      </c>
      <c r="H5459" t="s">
        <v>743</v>
      </c>
      <c r="I5459">
        <v>15</v>
      </c>
      <c r="J5459">
        <v>38</v>
      </c>
      <c r="M5459" t="s">
        <v>744</v>
      </c>
      <c r="N5459" t="s">
        <v>745</v>
      </c>
      <c r="O5459">
        <v>0</v>
      </c>
      <c r="P5459" t="s">
        <v>791</v>
      </c>
      <c r="Q5459" t="s">
        <v>85</v>
      </c>
      <c r="R5459" t="s">
        <v>792</v>
      </c>
      <c r="S5459" s="71">
        <v>45434</v>
      </c>
      <c r="T5459" s="94">
        <v>0.53125</v>
      </c>
      <c r="U5459" s="71">
        <v>45434</v>
      </c>
      <c r="V5459" s="94">
        <v>0.65625</v>
      </c>
      <c r="W5459">
        <v>180</v>
      </c>
      <c r="X5459">
        <v>3</v>
      </c>
      <c r="Y5459" t="s">
        <v>34</v>
      </c>
      <c r="AB5459" t="s">
        <v>957</v>
      </c>
      <c r="AC5459" t="s">
        <v>958</v>
      </c>
      <c r="AD5459">
        <v>98755</v>
      </c>
    </row>
    <row r="5460" spans="1:30" x14ac:dyDescent="0.25">
      <c r="A5460" t="s">
        <v>944</v>
      </c>
      <c r="C5460" t="s">
        <v>945</v>
      </c>
      <c r="D5460" t="s">
        <v>234</v>
      </c>
      <c r="E5460" t="s">
        <v>946</v>
      </c>
      <c r="F5460" t="s">
        <v>782</v>
      </c>
      <c r="H5460" t="s">
        <v>743</v>
      </c>
      <c r="I5460">
        <v>15</v>
      </c>
      <c r="J5460">
        <v>38</v>
      </c>
      <c r="M5460" t="s">
        <v>776</v>
      </c>
      <c r="N5460" t="s">
        <v>777</v>
      </c>
      <c r="P5460" t="s">
        <v>795</v>
      </c>
      <c r="Q5460" t="s">
        <v>85</v>
      </c>
      <c r="R5460" t="s">
        <v>792</v>
      </c>
      <c r="S5460" s="71">
        <v>45434</v>
      </c>
      <c r="T5460" s="94">
        <v>0.53125</v>
      </c>
      <c r="U5460" s="71">
        <v>45434</v>
      </c>
      <c r="V5460" s="94">
        <v>0.65625</v>
      </c>
      <c r="W5460">
        <v>12</v>
      </c>
      <c r="X5460">
        <v>0.2</v>
      </c>
      <c r="Y5460" t="s">
        <v>34</v>
      </c>
      <c r="AB5460" t="s">
        <v>957</v>
      </c>
      <c r="AC5460" t="s">
        <v>958</v>
      </c>
      <c r="AD5460">
        <v>98755</v>
      </c>
    </row>
    <row r="5461" spans="1:30" x14ac:dyDescent="0.25">
      <c r="A5461" t="s">
        <v>944</v>
      </c>
      <c r="C5461" t="s">
        <v>945</v>
      </c>
      <c r="D5461" t="s">
        <v>234</v>
      </c>
      <c r="E5461" t="s">
        <v>946</v>
      </c>
      <c r="F5461" t="s">
        <v>782</v>
      </c>
      <c r="H5461" t="s">
        <v>743</v>
      </c>
      <c r="I5461">
        <v>15</v>
      </c>
      <c r="J5461">
        <v>38</v>
      </c>
      <c r="M5461" t="s">
        <v>789</v>
      </c>
      <c r="N5461" t="s">
        <v>777</v>
      </c>
      <c r="P5461" t="s">
        <v>790</v>
      </c>
      <c r="S5461" s="71">
        <v>45434</v>
      </c>
      <c r="T5461" s="94">
        <v>0.53125</v>
      </c>
      <c r="U5461" s="71">
        <v>45434</v>
      </c>
      <c r="V5461" s="94">
        <v>0.65625</v>
      </c>
      <c r="W5461">
        <v>3.16</v>
      </c>
      <c r="X5461">
        <v>5.2666667E-2</v>
      </c>
      <c r="Y5461" t="s">
        <v>34</v>
      </c>
      <c r="AD5461">
        <v>98755</v>
      </c>
    </row>
    <row r="5462" spans="1:30" x14ac:dyDescent="0.25">
      <c r="A5462" t="s">
        <v>944</v>
      </c>
      <c r="C5462" t="s">
        <v>945</v>
      </c>
      <c r="D5462" t="s">
        <v>234</v>
      </c>
      <c r="E5462" t="s">
        <v>946</v>
      </c>
      <c r="F5462" t="s">
        <v>782</v>
      </c>
      <c r="H5462" t="s">
        <v>743</v>
      </c>
      <c r="I5462">
        <v>15</v>
      </c>
      <c r="J5462">
        <v>38</v>
      </c>
      <c r="M5462" t="s">
        <v>744</v>
      </c>
      <c r="N5462" t="s">
        <v>796</v>
      </c>
      <c r="O5462">
        <v>0</v>
      </c>
      <c r="P5462" t="s">
        <v>797</v>
      </c>
      <c r="Q5462" t="s">
        <v>747</v>
      </c>
      <c r="R5462" t="s">
        <v>747</v>
      </c>
      <c r="S5462" s="71">
        <v>45435</v>
      </c>
      <c r="T5462" s="94">
        <v>0.29166666666666669</v>
      </c>
      <c r="U5462" s="71">
        <v>45435</v>
      </c>
      <c r="V5462" s="94">
        <v>0.3125</v>
      </c>
      <c r="W5462">
        <v>30</v>
      </c>
      <c r="X5462">
        <v>0.5</v>
      </c>
      <c r="AB5462" t="s">
        <v>798</v>
      </c>
      <c r="AC5462" t="s">
        <v>799</v>
      </c>
      <c r="AD5462">
        <v>131518</v>
      </c>
    </row>
    <row r="5463" spans="1:30" x14ac:dyDescent="0.25">
      <c r="A5463" t="s">
        <v>944</v>
      </c>
      <c r="C5463" t="s">
        <v>945</v>
      </c>
      <c r="D5463" t="s">
        <v>234</v>
      </c>
      <c r="E5463" t="s">
        <v>946</v>
      </c>
      <c r="F5463" t="s">
        <v>782</v>
      </c>
      <c r="H5463" t="s">
        <v>743</v>
      </c>
      <c r="I5463">
        <v>15</v>
      </c>
      <c r="J5463">
        <v>38</v>
      </c>
      <c r="M5463" t="s">
        <v>744</v>
      </c>
      <c r="N5463" t="s">
        <v>745</v>
      </c>
      <c r="O5463">
        <v>0</v>
      </c>
      <c r="P5463" t="s">
        <v>816</v>
      </c>
      <c r="Q5463" t="s">
        <v>86</v>
      </c>
      <c r="R5463" t="s">
        <v>86</v>
      </c>
      <c r="S5463" s="71">
        <v>45435</v>
      </c>
      <c r="T5463" s="94">
        <v>0.36458333333333331</v>
      </c>
      <c r="U5463" s="71">
        <v>45435</v>
      </c>
      <c r="V5463" s="94">
        <v>0.40625</v>
      </c>
      <c r="W5463">
        <v>60</v>
      </c>
      <c r="X5463">
        <v>1</v>
      </c>
      <c r="Y5463" t="s">
        <v>35</v>
      </c>
      <c r="AB5463" t="s">
        <v>947</v>
      </c>
      <c r="AC5463" t="s">
        <v>948</v>
      </c>
      <c r="AD5463">
        <v>98796</v>
      </c>
    </row>
    <row r="5464" spans="1:30" x14ac:dyDescent="0.25">
      <c r="A5464" t="s">
        <v>944</v>
      </c>
      <c r="C5464" t="s">
        <v>945</v>
      </c>
      <c r="D5464" t="s">
        <v>234</v>
      </c>
      <c r="E5464" t="s">
        <v>946</v>
      </c>
      <c r="F5464" t="s">
        <v>782</v>
      </c>
      <c r="H5464" t="s">
        <v>743</v>
      </c>
      <c r="I5464">
        <v>15</v>
      </c>
      <c r="J5464">
        <v>38</v>
      </c>
      <c r="M5464" t="s">
        <v>744</v>
      </c>
      <c r="N5464" t="s">
        <v>745</v>
      </c>
      <c r="O5464">
        <v>0</v>
      </c>
      <c r="P5464" t="s">
        <v>819</v>
      </c>
      <c r="Q5464" t="s">
        <v>86</v>
      </c>
      <c r="R5464" t="s">
        <v>86</v>
      </c>
      <c r="S5464" s="71">
        <v>45435</v>
      </c>
      <c r="T5464" s="94">
        <v>0.42708333333333331</v>
      </c>
      <c r="U5464" s="71">
        <v>45435</v>
      </c>
      <c r="V5464" s="94">
        <v>0.51041666666666663</v>
      </c>
      <c r="W5464">
        <v>120</v>
      </c>
      <c r="X5464">
        <v>2</v>
      </c>
      <c r="Y5464" t="s">
        <v>35</v>
      </c>
      <c r="AB5464" t="s">
        <v>1210</v>
      </c>
      <c r="AC5464" t="s">
        <v>1211</v>
      </c>
      <c r="AD5464">
        <v>125969</v>
      </c>
    </row>
    <row r="5465" spans="1:30" x14ac:dyDescent="0.25">
      <c r="A5465" t="s">
        <v>944</v>
      </c>
      <c r="C5465" t="s">
        <v>945</v>
      </c>
      <c r="D5465" t="s">
        <v>234</v>
      </c>
      <c r="E5465" t="s">
        <v>946</v>
      </c>
      <c r="F5465" t="s">
        <v>782</v>
      </c>
      <c r="H5465" t="s">
        <v>743</v>
      </c>
      <c r="I5465">
        <v>15</v>
      </c>
      <c r="J5465">
        <v>38</v>
      </c>
      <c r="M5465" t="s">
        <v>789</v>
      </c>
      <c r="N5465" t="s">
        <v>777</v>
      </c>
      <c r="P5465" t="s">
        <v>790</v>
      </c>
      <c r="S5465" s="71">
        <v>45435</v>
      </c>
      <c r="T5465" s="94">
        <v>0.42708333333333331</v>
      </c>
      <c r="U5465" s="71">
        <v>45435</v>
      </c>
      <c r="V5465" s="94">
        <v>0.51041666666666663</v>
      </c>
      <c r="W5465">
        <v>5.55</v>
      </c>
      <c r="X5465">
        <v>9.2499999999999999E-2</v>
      </c>
      <c r="Y5465" t="s">
        <v>35</v>
      </c>
      <c r="AD5465">
        <v>125969</v>
      </c>
    </row>
    <row r="5466" spans="1:30" x14ac:dyDescent="0.25">
      <c r="A5466" t="s">
        <v>944</v>
      </c>
      <c r="C5466" t="s">
        <v>945</v>
      </c>
      <c r="D5466" t="s">
        <v>234</v>
      </c>
      <c r="E5466" t="s">
        <v>946</v>
      </c>
      <c r="F5466" t="s">
        <v>782</v>
      </c>
      <c r="H5466" t="s">
        <v>743</v>
      </c>
      <c r="I5466">
        <v>15</v>
      </c>
      <c r="J5466">
        <v>38</v>
      </c>
      <c r="M5466" t="s">
        <v>744</v>
      </c>
      <c r="N5466" t="s">
        <v>745</v>
      </c>
      <c r="O5466">
        <v>0</v>
      </c>
      <c r="P5466" t="s">
        <v>783</v>
      </c>
      <c r="Q5466" t="s">
        <v>86</v>
      </c>
      <c r="R5466" t="s">
        <v>86</v>
      </c>
      <c r="S5466" s="71">
        <v>45435</v>
      </c>
      <c r="T5466" s="94">
        <v>0.54166666666666663</v>
      </c>
      <c r="U5466" s="71">
        <v>45435</v>
      </c>
      <c r="V5466" s="94">
        <v>0.66666666666666663</v>
      </c>
      <c r="W5466">
        <v>180</v>
      </c>
      <c r="X5466">
        <v>3</v>
      </c>
      <c r="Y5466" t="s">
        <v>35</v>
      </c>
      <c r="AB5466" t="s">
        <v>867</v>
      </c>
      <c r="AC5466" t="s">
        <v>868</v>
      </c>
      <c r="AD5466">
        <v>123062</v>
      </c>
    </row>
    <row r="5467" spans="1:30" x14ac:dyDescent="0.25">
      <c r="A5467" t="s">
        <v>944</v>
      </c>
      <c r="C5467" t="s">
        <v>945</v>
      </c>
      <c r="D5467" t="s">
        <v>234</v>
      </c>
      <c r="E5467" t="s">
        <v>946</v>
      </c>
      <c r="F5467" t="s">
        <v>782</v>
      </c>
      <c r="H5467" t="s">
        <v>743</v>
      </c>
      <c r="I5467">
        <v>15</v>
      </c>
      <c r="J5467">
        <v>38</v>
      </c>
      <c r="M5467" t="s">
        <v>776</v>
      </c>
      <c r="N5467" t="s">
        <v>777</v>
      </c>
      <c r="P5467" t="s">
        <v>788</v>
      </c>
      <c r="Q5467" t="s">
        <v>86</v>
      </c>
      <c r="R5467" t="s">
        <v>86</v>
      </c>
      <c r="S5467" s="71">
        <v>45435</v>
      </c>
      <c r="T5467" s="94">
        <v>0.54166666666666663</v>
      </c>
      <c r="U5467" s="71">
        <v>45435</v>
      </c>
      <c r="V5467" s="94">
        <v>0.66666666666666663</v>
      </c>
      <c r="W5467">
        <v>15</v>
      </c>
      <c r="X5467">
        <v>0.25</v>
      </c>
      <c r="Y5467" t="s">
        <v>35</v>
      </c>
      <c r="AB5467" t="s">
        <v>867</v>
      </c>
      <c r="AC5467" t="s">
        <v>868</v>
      </c>
      <c r="AD5467">
        <v>123062</v>
      </c>
    </row>
    <row r="5468" spans="1:30" x14ac:dyDescent="0.25">
      <c r="A5468" t="s">
        <v>944</v>
      </c>
      <c r="C5468" t="s">
        <v>945</v>
      </c>
      <c r="D5468" t="s">
        <v>234</v>
      </c>
      <c r="E5468" t="s">
        <v>946</v>
      </c>
      <c r="F5468" t="s">
        <v>782</v>
      </c>
      <c r="H5468" t="s">
        <v>743</v>
      </c>
      <c r="I5468">
        <v>15</v>
      </c>
      <c r="J5468">
        <v>38</v>
      </c>
      <c r="M5468" t="s">
        <v>789</v>
      </c>
      <c r="N5468" t="s">
        <v>777</v>
      </c>
      <c r="P5468" t="s">
        <v>790</v>
      </c>
      <c r="S5468" s="71">
        <v>45435</v>
      </c>
      <c r="T5468" s="94">
        <v>0.54166666666666663</v>
      </c>
      <c r="U5468" s="71">
        <v>45435</v>
      </c>
      <c r="V5468" s="94">
        <v>0.66666666666666663</v>
      </c>
      <c r="W5468">
        <v>1.38</v>
      </c>
      <c r="X5468">
        <v>2.3E-2</v>
      </c>
      <c r="Y5468" t="s">
        <v>35</v>
      </c>
      <c r="AD5468">
        <v>123062</v>
      </c>
    </row>
    <row r="5469" spans="1:30" x14ac:dyDescent="0.25">
      <c r="A5469" t="s">
        <v>944</v>
      </c>
      <c r="C5469" t="s">
        <v>945</v>
      </c>
      <c r="D5469" t="s">
        <v>234</v>
      </c>
      <c r="E5469" t="s">
        <v>946</v>
      </c>
      <c r="F5469" t="s">
        <v>782</v>
      </c>
      <c r="H5469" t="s">
        <v>743</v>
      </c>
      <c r="I5469">
        <v>15</v>
      </c>
      <c r="J5469">
        <v>38</v>
      </c>
      <c r="M5469" t="s">
        <v>744</v>
      </c>
      <c r="N5469" t="s">
        <v>796</v>
      </c>
      <c r="O5469">
        <v>0</v>
      </c>
      <c r="P5469" t="s">
        <v>797</v>
      </c>
      <c r="Q5469" t="s">
        <v>747</v>
      </c>
      <c r="R5469" t="s">
        <v>747</v>
      </c>
      <c r="S5469" s="71">
        <v>45436</v>
      </c>
      <c r="T5469" s="94">
        <v>0.29166666666666669</v>
      </c>
      <c r="U5469" s="71">
        <v>45436</v>
      </c>
      <c r="V5469" s="94">
        <v>0.3125</v>
      </c>
      <c r="W5469">
        <v>30</v>
      </c>
      <c r="X5469">
        <v>0.5</v>
      </c>
      <c r="AB5469" t="s">
        <v>798</v>
      </c>
      <c r="AC5469" t="s">
        <v>799</v>
      </c>
      <c r="AD5469">
        <v>131736</v>
      </c>
    </row>
    <row r="5470" spans="1:30" x14ac:dyDescent="0.25">
      <c r="A5470" t="s">
        <v>944</v>
      </c>
      <c r="C5470" t="s">
        <v>945</v>
      </c>
      <c r="D5470" t="s">
        <v>234</v>
      </c>
      <c r="E5470" t="s">
        <v>946</v>
      </c>
      <c r="F5470" t="s">
        <v>782</v>
      </c>
      <c r="H5470" t="s">
        <v>743</v>
      </c>
      <c r="I5470">
        <v>15</v>
      </c>
      <c r="J5470">
        <v>38</v>
      </c>
      <c r="M5470" t="s">
        <v>744</v>
      </c>
      <c r="N5470" t="s">
        <v>745</v>
      </c>
      <c r="O5470">
        <v>0</v>
      </c>
      <c r="P5470" t="s">
        <v>816</v>
      </c>
      <c r="Q5470" t="s">
        <v>86</v>
      </c>
      <c r="R5470" t="s">
        <v>86</v>
      </c>
      <c r="S5470" s="71">
        <v>45436</v>
      </c>
      <c r="T5470" s="94">
        <v>0.36458333333333331</v>
      </c>
      <c r="U5470" s="71">
        <v>45436</v>
      </c>
      <c r="V5470" s="94">
        <v>0.40625</v>
      </c>
      <c r="W5470">
        <v>60</v>
      </c>
      <c r="X5470">
        <v>1</v>
      </c>
      <c r="Y5470" t="s">
        <v>35</v>
      </c>
      <c r="AB5470" t="s">
        <v>947</v>
      </c>
      <c r="AC5470" t="s">
        <v>948</v>
      </c>
      <c r="AD5470">
        <v>102221</v>
      </c>
    </row>
    <row r="5471" spans="1:30" x14ac:dyDescent="0.25">
      <c r="A5471" t="s">
        <v>944</v>
      </c>
      <c r="C5471" t="s">
        <v>945</v>
      </c>
      <c r="D5471" t="s">
        <v>234</v>
      </c>
      <c r="E5471" t="s">
        <v>946</v>
      </c>
      <c r="F5471" t="s">
        <v>782</v>
      </c>
      <c r="H5471" t="s">
        <v>743</v>
      </c>
      <c r="I5471">
        <v>15</v>
      </c>
      <c r="J5471">
        <v>38</v>
      </c>
      <c r="M5471" t="s">
        <v>744</v>
      </c>
      <c r="N5471" t="s">
        <v>745</v>
      </c>
      <c r="O5471">
        <v>0</v>
      </c>
      <c r="P5471" t="s">
        <v>783</v>
      </c>
      <c r="Q5471" t="s">
        <v>802</v>
      </c>
      <c r="R5471" t="s">
        <v>802</v>
      </c>
      <c r="S5471" s="71">
        <v>45436</v>
      </c>
      <c r="T5471" s="94">
        <v>0.42708333333333331</v>
      </c>
      <c r="U5471" s="71">
        <v>45436</v>
      </c>
      <c r="V5471" s="94">
        <v>0.53125</v>
      </c>
      <c r="W5471">
        <v>150</v>
      </c>
      <c r="X5471">
        <v>2.5</v>
      </c>
      <c r="Y5471" t="s">
        <v>35</v>
      </c>
      <c r="AB5471" t="s">
        <v>949</v>
      </c>
      <c r="AC5471" t="s">
        <v>950</v>
      </c>
      <c r="AD5471">
        <v>126770</v>
      </c>
    </row>
    <row r="5472" spans="1:30" x14ac:dyDescent="0.25">
      <c r="A5472" t="s">
        <v>944</v>
      </c>
      <c r="C5472" t="s">
        <v>945</v>
      </c>
      <c r="D5472" t="s">
        <v>234</v>
      </c>
      <c r="E5472" t="s">
        <v>946</v>
      </c>
      <c r="F5472" t="s">
        <v>782</v>
      </c>
      <c r="H5472" t="s">
        <v>743</v>
      </c>
      <c r="I5472">
        <v>15</v>
      </c>
      <c r="J5472">
        <v>38</v>
      </c>
      <c r="M5472" t="s">
        <v>776</v>
      </c>
      <c r="N5472" t="s">
        <v>777</v>
      </c>
      <c r="P5472" t="s">
        <v>805</v>
      </c>
      <c r="Q5472" t="s">
        <v>802</v>
      </c>
      <c r="R5472" t="s">
        <v>802</v>
      </c>
      <c r="S5472" s="71">
        <v>45436</v>
      </c>
      <c r="T5472" s="94">
        <v>0.42708333333333331</v>
      </c>
      <c r="U5472" s="71">
        <v>45436</v>
      </c>
      <c r="V5472" s="94">
        <v>0.53125</v>
      </c>
      <c r="W5472">
        <v>19</v>
      </c>
      <c r="X5472">
        <v>0.31666666700000001</v>
      </c>
      <c r="Y5472" t="s">
        <v>35</v>
      </c>
      <c r="AB5472" t="s">
        <v>949</v>
      </c>
      <c r="AC5472" t="s">
        <v>950</v>
      </c>
      <c r="AD5472">
        <v>126770</v>
      </c>
    </row>
    <row r="5473" spans="1:30" x14ac:dyDescent="0.25">
      <c r="A5473" t="s">
        <v>944</v>
      </c>
      <c r="C5473" t="s">
        <v>945</v>
      </c>
      <c r="D5473" t="s">
        <v>234</v>
      </c>
      <c r="E5473" t="s">
        <v>946</v>
      </c>
      <c r="F5473" t="s">
        <v>782</v>
      </c>
      <c r="H5473" t="s">
        <v>743</v>
      </c>
      <c r="I5473">
        <v>15</v>
      </c>
      <c r="J5473">
        <v>38</v>
      </c>
      <c r="M5473" t="s">
        <v>789</v>
      </c>
      <c r="N5473" t="s">
        <v>777</v>
      </c>
      <c r="P5473" t="s">
        <v>790</v>
      </c>
      <c r="S5473" s="71">
        <v>45436</v>
      </c>
      <c r="T5473" s="94">
        <v>0.42708333333333331</v>
      </c>
      <c r="U5473" s="71">
        <v>45436</v>
      </c>
      <c r="V5473" s="94">
        <v>0.53125</v>
      </c>
      <c r="W5473">
        <v>7.5</v>
      </c>
      <c r="X5473">
        <v>0.125</v>
      </c>
      <c r="Y5473" t="s">
        <v>35</v>
      </c>
      <c r="AD5473">
        <v>126770</v>
      </c>
    </row>
    <row r="5474" spans="1:30" x14ac:dyDescent="0.25">
      <c r="A5474" t="s">
        <v>944</v>
      </c>
      <c r="C5474" t="s">
        <v>945</v>
      </c>
      <c r="D5474" t="s">
        <v>234</v>
      </c>
      <c r="E5474" t="s">
        <v>946</v>
      </c>
      <c r="F5474" t="s">
        <v>782</v>
      </c>
      <c r="H5474" t="s">
        <v>743</v>
      </c>
      <c r="I5474">
        <v>15</v>
      </c>
      <c r="J5474">
        <v>38</v>
      </c>
      <c r="M5474" t="s">
        <v>744</v>
      </c>
      <c r="N5474" t="s">
        <v>745</v>
      </c>
      <c r="O5474">
        <v>0</v>
      </c>
      <c r="P5474" t="s">
        <v>783</v>
      </c>
      <c r="Q5474" t="s">
        <v>86</v>
      </c>
      <c r="R5474" t="s">
        <v>86</v>
      </c>
      <c r="S5474" s="71">
        <v>45439</v>
      </c>
      <c r="T5474" s="94">
        <v>0.35416666666666669</v>
      </c>
      <c r="U5474" s="71">
        <v>45439</v>
      </c>
      <c r="V5474" s="94">
        <v>0.47916666666666669</v>
      </c>
      <c r="W5474">
        <v>180</v>
      </c>
      <c r="X5474">
        <v>3</v>
      </c>
      <c r="Y5474" t="s">
        <v>35</v>
      </c>
      <c r="AB5474" t="s">
        <v>953</v>
      </c>
      <c r="AC5474" t="s">
        <v>954</v>
      </c>
      <c r="AD5474">
        <v>124813</v>
      </c>
    </row>
    <row r="5475" spans="1:30" x14ac:dyDescent="0.25">
      <c r="A5475" t="s">
        <v>944</v>
      </c>
      <c r="C5475" t="s">
        <v>945</v>
      </c>
      <c r="D5475" t="s">
        <v>234</v>
      </c>
      <c r="E5475" t="s">
        <v>946</v>
      </c>
      <c r="F5475" t="s">
        <v>782</v>
      </c>
      <c r="H5475" t="s">
        <v>743</v>
      </c>
      <c r="I5475">
        <v>15</v>
      </c>
      <c r="J5475">
        <v>38</v>
      </c>
      <c r="M5475" t="s">
        <v>776</v>
      </c>
      <c r="N5475" t="s">
        <v>777</v>
      </c>
      <c r="P5475" t="s">
        <v>788</v>
      </c>
      <c r="Q5475" t="s">
        <v>86</v>
      </c>
      <c r="R5475" t="s">
        <v>86</v>
      </c>
      <c r="S5475" s="71">
        <v>45439</v>
      </c>
      <c r="T5475" s="94">
        <v>0.35416666666666669</v>
      </c>
      <c r="U5475" s="71">
        <v>45439</v>
      </c>
      <c r="V5475" s="94">
        <v>0.47916666666666669</v>
      </c>
      <c r="W5475">
        <v>13</v>
      </c>
      <c r="X5475">
        <v>0.21666666700000001</v>
      </c>
      <c r="Y5475" t="s">
        <v>35</v>
      </c>
      <c r="AB5475" t="s">
        <v>953</v>
      </c>
      <c r="AC5475" t="s">
        <v>954</v>
      </c>
      <c r="AD5475">
        <v>124813</v>
      </c>
    </row>
    <row r="5476" spans="1:30" x14ac:dyDescent="0.25">
      <c r="A5476" t="s">
        <v>944</v>
      </c>
      <c r="C5476" t="s">
        <v>945</v>
      </c>
      <c r="D5476" t="s">
        <v>234</v>
      </c>
      <c r="E5476" t="s">
        <v>946</v>
      </c>
      <c r="F5476" t="s">
        <v>782</v>
      </c>
      <c r="H5476" t="s">
        <v>743</v>
      </c>
      <c r="I5476">
        <v>15</v>
      </c>
      <c r="J5476">
        <v>38</v>
      </c>
      <c r="M5476" t="s">
        <v>744</v>
      </c>
      <c r="N5476" t="s">
        <v>796</v>
      </c>
      <c r="O5476">
        <v>0</v>
      </c>
      <c r="P5476" t="s">
        <v>797</v>
      </c>
      <c r="Q5476" t="s">
        <v>747</v>
      </c>
      <c r="R5476" t="s">
        <v>747</v>
      </c>
      <c r="S5476" s="71">
        <v>45440</v>
      </c>
      <c r="T5476" s="94">
        <v>0.29166666666666669</v>
      </c>
      <c r="U5476" s="71">
        <v>45440</v>
      </c>
      <c r="V5476" s="94">
        <v>0.30208333333333331</v>
      </c>
      <c r="W5476">
        <v>15</v>
      </c>
      <c r="X5476">
        <v>0.25</v>
      </c>
      <c r="AB5476" t="s">
        <v>798</v>
      </c>
      <c r="AC5476" t="s">
        <v>799</v>
      </c>
      <c r="AD5476">
        <v>133494</v>
      </c>
    </row>
    <row r="5477" spans="1:30" x14ac:dyDescent="0.25">
      <c r="A5477" t="s">
        <v>944</v>
      </c>
      <c r="C5477" t="s">
        <v>945</v>
      </c>
      <c r="D5477" t="s">
        <v>234</v>
      </c>
      <c r="E5477" t="s">
        <v>946</v>
      </c>
      <c r="F5477" t="s">
        <v>782</v>
      </c>
      <c r="H5477" t="s">
        <v>743</v>
      </c>
      <c r="I5477">
        <v>15</v>
      </c>
      <c r="J5477">
        <v>38</v>
      </c>
      <c r="M5477" t="s">
        <v>744</v>
      </c>
      <c r="N5477" t="s">
        <v>745</v>
      </c>
      <c r="O5477">
        <v>0</v>
      </c>
      <c r="P5477" t="s">
        <v>791</v>
      </c>
      <c r="Q5477" t="s">
        <v>85</v>
      </c>
      <c r="R5477" t="s">
        <v>792</v>
      </c>
      <c r="S5477" s="71">
        <v>45440</v>
      </c>
      <c r="T5477" s="94">
        <v>0.38541666666666669</v>
      </c>
      <c r="U5477" s="71">
        <v>45440</v>
      </c>
      <c r="V5477" s="94">
        <v>0.51041666666666663</v>
      </c>
      <c r="W5477">
        <v>180</v>
      </c>
      <c r="X5477">
        <v>3</v>
      </c>
      <c r="Y5477" t="s">
        <v>34</v>
      </c>
      <c r="AB5477" t="s">
        <v>955</v>
      </c>
      <c r="AC5477" t="s">
        <v>956</v>
      </c>
      <c r="AD5477">
        <v>102242</v>
      </c>
    </row>
    <row r="5478" spans="1:30" x14ac:dyDescent="0.25">
      <c r="A5478" t="s">
        <v>944</v>
      </c>
      <c r="C5478" t="s">
        <v>945</v>
      </c>
      <c r="D5478" t="s">
        <v>234</v>
      </c>
      <c r="E5478" t="s">
        <v>946</v>
      </c>
      <c r="F5478" t="s">
        <v>782</v>
      </c>
      <c r="H5478" t="s">
        <v>743</v>
      </c>
      <c r="I5478">
        <v>15</v>
      </c>
      <c r="J5478">
        <v>38</v>
      </c>
      <c r="M5478" t="s">
        <v>776</v>
      </c>
      <c r="N5478" t="s">
        <v>777</v>
      </c>
      <c r="P5478" t="s">
        <v>795</v>
      </c>
      <c r="Q5478" t="s">
        <v>85</v>
      </c>
      <c r="R5478" t="s">
        <v>792</v>
      </c>
      <c r="S5478" s="71">
        <v>45440</v>
      </c>
      <c r="T5478" s="94">
        <v>0.38541666666666669</v>
      </c>
      <c r="U5478" s="71">
        <v>45440</v>
      </c>
      <c r="V5478" s="94">
        <v>0.51041666666666663</v>
      </c>
      <c r="W5478">
        <v>7</v>
      </c>
      <c r="X5478">
        <v>0.116666667</v>
      </c>
      <c r="Y5478" t="s">
        <v>34</v>
      </c>
      <c r="AB5478" t="s">
        <v>955</v>
      </c>
      <c r="AC5478" t="s">
        <v>956</v>
      </c>
      <c r="AD5478">
        <v>102242</v>
      </c>
    </row>
    <row r="5479" spans="1:30" x14ac:dyDescent="0.25">
      <c r="A5479" t="s">
        <v>944</v>
      </c>
      <c r="C5479" t="s">
        <v>945</v>
      </c>
      <c r="D5479" t="s">
        <v>234</v>
      </c>
      <c r="E5479" t="s">
        <v>946</v>
      </c>
      <c r="F5479" t="s">
        <v>782</v>
      </c>
      <c r="H5479" t="s">
        <v>743</v>
      </c>
      <c r="I5479">
        <v>15</v>
      </c>
      <c r="J5479">
        <v>38</v>
      </c>
      <c r="M5479" t="s">
        <v>744</v>
      </c>
      <c r="N5479" t="s">
        <v>745</v>
      </c>
      <c r="O5479">
        <v>0</v>
      </c>
      <c r="P5479" t="s">
        <v>783</v>
      </c>
      <c r="Q5479" t="s">
        <v>86</v>
      </c>
      <c r="R5479" t="s">
        <v>86</v>
      </c>
      <c r="S5479" s="71">
        <v>45440</v>
      </c>
      <c r="T5479" s="94">
        <v>0.52083333333333337</v>
      </c>
      <c r="U5479" s="71">
        <v>45440</v>
      </c>
      <c r="V5479" s="94">
        <v>0.6875</v>
      </c>
      <c r="W5479">
        <v>240</v>
      </c>
      <c r="X5479">
        <v>4</v>
      </c>
      <c r="Y5479" t="s">
        <v>35</v>
      </c>
      <c r="AB5479" t="s">
        <v>953</v>
      </c>
      <c r="AC5479" t="s">
        <v>954</v>
      </c>
      <c r="AD5479">
        <v>102207</v>
      </c>
    </row>
    <row r="5480" spans="1:30" x14ac:dyDescent="0.25">
      <c r="A5480" t="s">
        <v>944</v>
      </c>
      <c r="C5480" t="s">
        <v>945</v>
      </c>
      <c r="D5480" t="s">
        <v>234</v>
      </c>
      <c r="E5480" t="s">
        <v>946</v>
      </c>
      <c r="F5480" t="s">
        <v>782</v>
      </c>
      <c r="H5480" t="s">
        <v>743</v>
      </c>
      <c r="I5480">
        <v>15</v>
      </c>
      <c r="J5480">
        <v>38</v>
      </c>
      <c r="M5480" t="s">
        <v>776</v>
      </c>
      <c r="N5480" t="s">
        <v>777</v>
      </c>
      <c r="P5480" t="s">
        <v>788</v>
      </c>
      <c r="Q5480" t="s">
        <v>86</v>
      </c>
      <c r="R5480" t="s">
        <v>86</v>
      </c>
      <c r="S5480" s="71">
        <v>45440</v>
      </c>
      <c r="T5480" s="94">
        <v>0.52083333333333337</v>
      </c>
      <c r="U5480" s="71">
        <v>45440</v>
      </c>
      <c r="V5480" s="94">
        <v>0.6875</v>
      </c>
      <c r="W5480">
        <v>10</v>
      </c>
      <c r="X5480">
        <v>0.16666666699999999</v>
      </c>
      <c r="Y5480" t="s">
        <v>35</v>
      </c>
      <c r="AB5480" t="s">
        <v>953</v>
      </c>
      <c r="AC5480" t="s">
        <v>954</v>
      </c>
      <c r="AD5480">
        <v>102207</v>
      </c>
    </row>
    <row r="5481" spans="1:30" x14ac:dyDescent="0.25">
      <c r="A5481" t="s">
        <v>944</v>
      </c>
      <c r="C5481" t="s">
        <v>945</v>
      </c>
      <c r="D5481" t="s">
        <v>234</v>
      </c>
      <c r="E5481" t="s">
        <v>946</v>
      </c>
      <c r="F5481" t="s">
        <v>782</v>
      </c>
      <c r="H5481" t="s">
        <v>743</v>
      </c>
      <c r="I5481">
        <v>15</v>
      </c>
      <c r="J5481">
        <v>38</v>
      </c>
      <c r="M5481" t="s">
        <v>789</v>
      </c>
      <c r="N5481" t="s">
        <v>777</v>
      </c>
      <c r="P5481" t="s">
        <v>790</v>
      </c>
      <c r="S5481" s="71">
        <v>45440</v>
      </c>
      <c r="T5481" s="94">
        <v>0.52083333333333337</v>
      </c>
      <c r="U5481" s="71">
        <v>45440</v>
      </c>
      <c r="V5481" s="94">
        <v>0.6875</v>
      </c>
      <c r="W5481">
        <v>1.3</v>
      </c>
      <c r="X5481">
        <v>2.1666667000000001E-2</v>
      </c>
      <c r="Y5481" t="s">
        <v>35</v>
      </c>
      <c r="AD5481">
        <v>102207</v>
      </c>
    </row>
    <row r="5482" spans="1:30" x14ac:dyDescent="0.25">
      <c r="A5482" t="s">
        <v>944</v>
      </c>
      <c r="C5482" t="s">
        <v>945</v>
      </c>
      <c r="D5482" t="s">
        <v>234</v>
      </c>
      <c r="E5482" t="s">
        <v>946</v>
      </c>
      <c r="F5482" t="s">
        <v>782</v>
      </c>
      <c r="H5482" t="s">
        <v>743</v>
      </c>
      <c r="I5482">
        <v>15</v>
      </c>
      <c r="J5482">
        <v>38</v>
      </c>
      <c r="M5482" t="s">
        <v>744</v>
      </c>
      <c r="N5482" t="s">
        <v>796</v>
      </c>
      <c r="O5482">
        <v>0</v>
      </c>
      <c r="P5482" t="s">
        <v>797</v>
      </c>
      <c r="Q5482" t="s">
        <v>747</v>
      </c>
      <c r="R5482" t="s">
        <v>747</v>
      </c>
      <c r="S5482" s="71">
        <v>45441</v>
      </c>
      <c r="T5482" s="94">
        <v>0.29166666666666669</v>
      </c>
      <c r="U5482" s="71">
        <v>45441</v>
      </c>
      <c r="V5482" s="94">
        <v>0.33333333333333331</v>
      </c>
      <c r="W5482">
        <v>60</v>
      </c>
      <c r="X5482">
        <v>1</v>
      </c>
      <c r="AB5482" t="s">
        <v>798</v>
      </c>
      <c r="AC5482" t="s">
        <v>799</v>
      </c>
      <c r="AD5482">
        <v>133495</v>
      </c>
    </row>
    <row r="5483" spans="1:30" x14ac:dyDescent="0.25">
      <c r="A5483" t="s">
        <v>944</v>
      </c>
      <c r="C5483" t="s">
        <v>945</v>
      </c>
      <c r="D5483" t="s">
        <v>234</v>
      </c>
      <c r="E5483" t="s">
        <v>946</v>
      </c>
      <c r="F5483" t="s">
        <v>782</v>
      </c>
      <c r="H5483" t="s">
        <v>743</v>
      </c>
      <c r="I5483">
        <v>15</v>
      </c>
      <c r="J5483">
        <v>38</v>
      </c>
      <c r="M5483" t="s">
        <v>744</v>
      </c>
      <c r="N5483" t="s">
        <v>745</v>
      </c>
      <c r="O5483">
        <v>0</v>
      </c>
      <c r="P5483" t="s">
        <v>816</v>
      </c>
      <c r="Q5483" t="s">
        <v>86</v>
      </c>
      <c r="R5483" t="s">
        <v>86</v>
      </c>
      <c r="S5483" s="71">
        <v>45441</v>
      </c>
      <c r="T5483" s="94">
        <v>0.36458333333333331</v>
      </c>
      <c r="U5483" s="71">
        <v>45441</v>
      </c>
      <c r="V5483" s="94">
        <v>0.40625</v>
      </c>
      <c r="W5483">
        <v>60</v>
      </c>
      <c r="X5483">
        <v>1</v>
      </c>
      <c r="Y5483" t="s">
        <v>35</v>
      </c>
      <c r="AB5483" t="s">
        <v>947</v>
      </c>
      <c r="AC5483" t="s">
        <v>948</v>
      </c>
      <c r="AD5483">
        <v>103482</v>
      </c>
    </row>
    <row r="5484" spans="1:30" x14ac:dyDescent="0.25">
      <c r="A5484" t="s">
        <v>944</v>
      </c>
      <c r="C5484" t="s">
        <v>945</v>
      </c>
      <c r="D5484" t="s">
        <v>234</v>
      </c>
      <c r="E5484" t="s">
        <v>946</v>
      </c>
      <c r="F5484" t="s">
        <v>782</v>
      </c>
      <c r="H5484" t="s">
        <v>743</v>
      </c>
      <c r="I5484">
        <v>15</v>
      </c>
      <c r="J5484">
        <v>38</v>
      </c>
      <c r="M5484" t="s">
        <v>744</v>
      </c>
      <c r="N5484" t="s">
        <v>745</v>
      </c>
      <c r="O5484">
        <v>0</v>
      </c>
      <c r="P5484" t="s">
        <v>816</v>
      </c>
      <c r="Q5484" t="s">
        <v>86</v>
      </c>
      <c r="R5484" t="s">
        <v>86</v>
      </c>
      <c r="S5484" s="71">
        <v>45441</v>
      </c>
      <c r="T5484" s="94">
        <v>0.42708333333333331</v>
      </c>
      <c r="U5484" s="71">
        <v>45441</v>
      </c>
      <c r="V5484" s="94">
        <v>0.51041666666666663</v>
      </c>
      <c r="W5484">
        <v>120</v>
      </c>
      <c r="X5484">
        <v>2</v>
      </c>
      <c r="Y5484" t="s">
        <v>35</v>
      </c>
      <c r="AB5484" t="s">
        <v>820</v>
      </c>
      <c r="AC5484" t="s">
        <v>821</v>
      </c>
      <c r="AD5484">
        <v>102267</v>
      </c>
    </row>
    <row r="5485" spans="1:30" x14ac:dyDescent="0.25">
      <c r="A5485" t="s">
        <v>944</v>
      </c>
      <c r="C5485" t="s">
        <v>945</v>
      </c>
      <c r="D5485" t="s">
        <v>234</v>
      </c>
      <c r="E5485" t="s">
        <v>946</v>
      </c>
      <c r="F5485" t="s">
        <v>782</v>
      </c>
      <c r="H5485" t="s">
        <v>743</v>
      </c>
      <c r="I5485">
        <v>15</v>
      </c>
      <c r="J5485">
        <v>38</v>
      </c>
      <c r="M5485" t="s">
        <v>776</v>
      </c>
      <c r="N5485" t="s">
        <v>777</v>
      </c>
      <c r="P5485" t="s">
        <v>788</v>
      </c>
      <c r="Q5485" t="s">
        <v>86</v>
      </c>
      <c r="R5485" t="s">
        <v>86</v>
      </c>
      <c r="S5485" s="71">
        <v>45441</v>
      </c>
      <c r="T5485" s="94">
        <v>0.42708333333333331</v>
      </c>
      <c r="U5485" s="71">
        <v>45441</v>
      </c>
      <c r="V5485" s="94">
        <v>0.51041666666666663</v>
      </c>
      <c r="W5485">
        <v>11</v>
      </c>
      <c r="X5485">
        <v>0.18333333299999999</v>
      </c>
      <c r="Y5485" t="s">
        <v>35</v>
      </c>
      <c r="AB5485" t="s">
        <v>820</v>
      </c>
      <c r="AC5485" t="s">
        <v>821</v>
      </c>
      <c r="AD5485">
        <v>102267</v>
      </c>
    </row>
    <row r="5486" spans="1:30" x14ac:dyDescent="0.25">
      <c r="A5486" t="s">
        <v>944</v>
      </c>
      <c r="C5486" t="s">
        <v>945</v>
      </c>
      <c r="D5486" t="s">
        <v>234</v>
      </c>
      <c r="E5486" t="s">
        <v>946</v>
      </c>
      <c r="F5486" t="s">
        <v>782</v>
      </c>
      <c r="H5486" t="s">
        <v>743</v>
      </c>
      <c r="I5486">
        <v>15</v>
      </c>
      <c r="J5486">
        <v>38</v>
      </c>
      <c r="M5486" t="s">
        <v>789</v>
      </c>
      <c r="N5486" t="s">
        <v>777</v>
      </c>
      <c r="P5486" t="s">
        <v>790</v>
      </c>
      <c r="S5486" s="71">
        <v>45441</v>
      </c>
      <c r="T5486" s="94">
        <v>0.42708333333333331</v>
      </c>
      <c r="U5486" s="71">
        <v>45441</v>
      </c>
      <c r="V5486" s="94">
        <v>0.51041666666666663</v>
      </c>
      <c r="W5486">
        <v>5.0599999999999996</v>
      </c>
      <c r="X5486">
        <v>8.4333332999999996E-2</v>
      </c>
      <c r="Y5486" t="s">
        <v>35</v>
      </c>
      <c r="AD5486">
        <v>102267</v>
      </c>
    </row>
    <row r="5487" spans="1:30" x14ac:dyDescent="0.25">
      <c r="A5487" t="s">
        <v>944</v>
      </c>
      <c r="C5487" t="s">
        <v>945</v>
      </c>
      <c r="D5487" t="s">
        <v>234</v>
      </c>
      <c r="E5487" t="s">
        <v>946</v>
      </c>
      <c r="F5487" t="s">
        <v>782</v>
      </c>
      <c r="H5487" t="s">
        <v>743</v>
      </c>
      <c r="I5487">
        <v>15</v>
      </c>
      <c r="J5487">
        <v>38</v>
      </c>
      <c r="M5487" t="s">
        <v>744</v>
      </c>
      <c r="N5487" t="s">
        <v>745</v>
      </c>
      <c r="O5487">
        <v>0</v>
      </c>
      <c r="P5487" t="s">
        <v>791</v>
      </c>
      <c r="Q5487" t="s">
        <v>85</v>
      </c>
      <c r="R5487" t="s">
        <v>792</v>
      </c>
      <c r="S5487" s="71">
        <v>45441</v>
      </c>
      <c r="T5487" s="94">
        <v>0.53125</v>
      </c>
      <c r="U5487" s="71">
        <v>45441</v>
      </c>
      <c r="V5487" s="94">
        <v>0.65625</v>
      </c>
      <c r="W5487">
        <v>180</v>
      </c>
      <c r="X5487">
        <v>3</v>
      </c>
      <c r="Y5487" t="s">
        <v>34</v>
      </c>
      <c r="AB5487" t="s">
        <v>957</v>
      </c>
      <c r="AC5487" t="s">
        <v>958</v>
      </c>
      <c r="AD5487">
        <v>102177</v>
      </c>
    </row>
    <row r="5488" spans="1:30" x14ac:dyDescent="0.25">
      <c r="A5488" t="s">
        <v>944</v>
      </c>
      <c r="C5488" t="s">
        <v>945</v>
      </c>
      <c r="D5488" t="s">
        <v>234</v>
      </c>
      <c r="E5488" t="s">
        <v>946</v>
      </c>
      <c r="F5488" t="s">
        <v>782</v>
      </c>
      <c r="H5488" t="s">
        <v>743</v>
      </c>
      <c r="I5488">
        <v>15</v>
      </c>
      <c r="J5488">
        <v>38</v>
      </c>
      <c r="M5488" t="s">
        <v>776</v>
      </c>
      <c r="N5488" t="s">
        <v>777</v>
      </c>
      <c r="P5488" t="s">
        <v>795</v>
      </c>
      <c r="Q5488" t="s">
        <v>85</v>
      </c>
      <c r="R5488" t="s">
        <v>792</v>
      </c>
      <c r="S5488" s="71">
        <v>45441</v>
      </c>
      <c r="T5488" s="94">
        <v>0.53125</v>
      </c>
      <c r="U5488" s="71">
        <v>45441</v>
      </c>
      <c r="V5488" s="94">
        <v>0.65625</v>
      </c>
      <c r="W5488">
        <v>10</v>
      </c>
      <c r="X5488">
        <v>0.16666666699999999</v>
      </c>
      <c r="Y5488" t="s">
        <v>34</v>
      </c>
      <c r="AB5488" t="s">
        <v>957</v>
      </c>
      <c r="AC5488" t="s">
        <v>958</v>
      </c>
      <c r="AD5488">
        <v>102177</v>
      </c>
    </row>
    <row r="5489" spans="1:30" x14ac:dyDescent="0.25">
      <c r="A5489" t="s">
        <v>944</v>
      </c>
      <c r="C5489" t="s">
        <v>945</v>
      </c>
      <c r="D5489" t="s">
        <v>234</v>
      </c>
      <c r="E5489" t="s">
        <v>946</v>
      </c>
      <c r="F5489" t="s">
        <v>782</v>
      </c>
      <c r="H5489" t="s">
        <v>743</v>
      </c>
      <c r="I5489">
        <v>15</v>
      </c>
      <c r="J5489">
        <v>38</v>
      </c>
      <c r="M5489" t="s">
        <v>789</v>
      </c>
      <c r="N5489" t="s">
        <v>777</v>
      </c>
      <c r="P5489" t="s">
        <v>790</v>
      </c>
      <c r="S5489" s="71">
        <v>45441</v>
      </c>
      <c r="T5489" s="94">
        <v>0.53125</v>
      </c>
      <c r="U5489" s="71">
        <v>45441</v>
      </c>
      <c r="V5489" s="94">
        <v>0.65625</v>
      </c>
      <c r="W5489">
        <v>3.16</v>
      </c>
      <c r="X5489">
        <v>5.2666667E-2</v>
      </c>
      <c r="Y5489" t="s">
        <v>34</v>
      </c>
      <c r="AD5489">
        <v>102177</v>
      </c>
    </row>
    <row r="5490" spans="1:30" x14ac:dyDescent="0.25">
      <c r="A5490" t="s">
        <v>959</v>
      </c>
      <c r="C5490" t="s">
        <v>960</v>
      </c>
      <c r="D5490" t="s">
        <v>225</v>
      </c>
      <c r="E5490" t="s">
        <v>961</v>
      </c>
      <c r="F5490" t="s">
        <v>782</v>
      </c>
      <c r="H5490" t="s">
        <v>743</v>
      </c>
      <c r="I5490">
        <v>20</v>
      </c>
      <c r="J5490">
        <v>38</v>
      </c>
      <c r="M5490" t="s">
        <v>744</v>
      </c>
      <c r="N5490" t="s">
        <v>796</v>
      </c>
      <c r="O5490">
        <v>0</v>
      </c>
      <c r="P5490" t="s">
        <v>797</v>
      </c>
      <c r="Q5490" t="s">
        <v>747</v>
      </c>
      <c r="R5490" t="s">
        <v>747</v>
      </c>
      <c r="S5490" s="71">
        <v>45428</v>
      </c>
      <c r="T5490" s="94">
        <v>0.29166666666666669</v>
      </c>
      <c r="U5490" s="71">
        <v>45428</v>
      </c>
      <c r="V5490" s="94">
        <v>0.33333333333333331</v>
      </c>
      <c r="W5490">
        <v>60</v>
      </c>
      <c r="X5490">
        <v>1</v>
      </c>
      <c r="AB5490" t="s">
        <v>798</v>
      </c>
      <c r="AC5490" t="s">
        <v>799</v>
      </c>
      <c r="AD5490">
        <v>129416</v>
      </c>
    </row>
    <row r="5491" spans="1:30" x14ac:dyDescent="0.25">
      <c r="A5491" t="s">
        <v>959</v>
      </c>
      <c r="C5491" t="s">
        <v>960</v>
      </c>
      <c r="D5491" t="s">
        <v>225</v>
      </c>
      <c r="E5491" t="s">
        <v>961</v>
      </c>
      <c r="F5491" t="s">
        <v>782</v>
      </c>
      <c r="H5491" t="s">
        <v>743</v>
      </c>
      <c r="I5491">
        <v>20</v>
      </c>
      <c r="J5491">
        <v>38</v>
      </c>
      <c r="M5491" t="s">
        <v>744</v>
      </c>
      <c r="N5491" t="s">
        <v>745</v>
      </c>
      <c r="O5491">
        <v>0</v>
      </c>
      <c r="P5491" t="s">
        <v>783</v>
      </c>
      <c r="Q5491" t="s">
        <v>86</v>
      </c>
      <c r="R5491" t="s">
        <v>86</v>
      </c>
      <c r="S5491" s="71">
        <v>45428</v>
      </c>
      <c r="T5491" s="94">
        <v>0.35416666666666669</v>
      </c>
      <c r="U5491" s="71">
        <v>45428</v>
      </c>
      <c r="V5491" s="94">
        <v>0.4375</v>
      </c>
      <c r="W5491">
        <v>120</v>
      </c>
      <c r="X5491">
        <v>2</v>
      </c>
      <c r="Y5491" t="s">
        <v>35</v>
      </c>
      <c r="AB5491" t="s">
        <v>800</v>
      </c>
      <c r="AC5491" t="s">
        <v>801</v>
      </c>
      <c r="AD5491">
        <v>116484</v>
      </c>
    </row>
    <row r="5492" spans="1:30" x14ac:dyDescent="0.25">
      <c r="A5492" t="s">
        <v>959</v>
      </c>
      <c r="C5492" t="s">
        <v>960</v>
      </c>
      <c r="D5492" t="s">
        <v>225</v>
      </c>
      <c r="E5492" t="s">
        <v>961</v>
      </c>
      <c r="F5492" t="s">
        <v>782</v>
      </c>
      <c r="H5492" t="s">
        <v>743</v>
      </c>
      <c r="I5492">
        <v>20</v>
      </c>
      <c r="J5492">
        <v>38</v>
      </c>
      <c r="M5492" t="s">
        <v>776</v>
      </c>
      <c r="N5492" t="s">
        <v>777</v>
      </c>
      <c r="P5492" t="s">
        <v>788</v>
      </c>
      <c r="Q5492" t="s">
        <v>86</v>
      </c>
      <c r="R5492" t="s">
        <v>86</v>
      </c>
      <c r="S5492" s="71">
        <v>45428</v>
      </c>
      <c r="T5492" s="94">
        <v>0.35416666666666669</v>
      </c>
      <c r="U5492" s="71">
        <v>45428</v>
      </c>
      <c r="V5492" s="94">
        <v>0.4375</v>
      </c>
      <c r="W5492">
        <v>10</v>
      </c>
      <c r="X5492">
        <v>0.16666666699999999</v>
      </c>
      <c r="Y5492" t="s">
        <v>35</v>
      </c>
      <c r="AB5492" t="s">
        <v>800</v>
      </c>
      <c r="AC5492" t="s">
        <v>801</v>
      </c>
      <c r="AD5492">
        <v>116484</v>
      </c>
    </row>
    <row r="5493" spans="1:30" x14ac:dyDescent="0.25">
      <c r="A5493" t="s">
        <v>959</v>
      </c>
      <c r="C5493" t="s">
        <v>960</v>
      </c>
      <c r="D5493" t="s">
        <v>225</v>
      </c>
      <c r="E5493" t="s">
        <v>961</v>
      </c>
      <c r="F5493" t="s">
        <v>782</v>
      </c>
      <c r="H5493" t="s">
        <v>743</v>
      </c>
      <c r="I5493">
        <v>20</v>
      </c>
      <c r="J5493">
        <v>38</v>
      </c>
      <c r="M5493" t="s">
        <v>744</v>
      </c>
      <c r="N5493" t="s">
        <v>745</v>
      </c>
      <c r="O5493">
        <v>0</v>
      </c>
      <c r="P5493" t="s">
        <v>783</v>
      </c>
      <c r="Q5493" t="s">
        <v>86</v>
      </c>
      <c r="R5493" t="s">
        <v>86</v>
      </c>
      <c r="S5493" s="71">
        <v>45428</v>
      </c>
      <c r="T5493" s="94">
        <v>0.45833333333333331</v>
      </c>
      <c r="U5493" s="71">
        <v>45428</v>
      </c>
      <c r="V5493" s="94">
        <v>0.54166666666666663</v>
      </c>
      <c r="W5493">
        <v>120</v>
      </c>
      <c r="X5493">
        <v>2</v>
      </c>
      <c r="Y5493" t="s">
        <v>35</v>
      </c>
      <c r="AB5493" t="s">
        <v>832</v>
      </c>
      <c r="AC5493" t="s">
        <v>833</v>
      </c>
      <c r="AD5493">
        <v>96577</v>
      </c>
    </row>
    <row r="5494" spans="1:30" x14ac:dyDescent="0.25">
      <c r="A5494" t="s">
        <v>959</v>
      </c>
      <c r="C5494" t="s">
        <v>960</v>
      </c>
      <c r="D5494" t="s">
        <v>225</v>
      </c>
      <c r="E5494" t="s">
        <v>961</v>
      </c>
      <c r="F5494" t="s">
        <v>782</v>
      </c>
      <c r="H5494" t="s">
        <v>743</v>
      </c>
      <c r="I5494">
        <v>20</v>
      </c>
      <c r="J5494">
        <v>38</v>
      </c>
      <c r="M5494" t="s">
        <v>789</v>
      </c>
      <c r="N5494" t="s">
        <v>777</v>
      </c>
      <c r="P5494" t="s">
        <v>790</v>
      </c>
      <c r="S5494" s="71">
        <v>45428</v>
      </c>
      <c r="T5494" s="94">
        <v>0.45833333333333331</v>
      </c>
      <c r="U5494" s="71">
        <v>45428</v>
      </c>
      <c r="V5494" s="94">
        <v>0.54166666666666663</v>
      </c>
      <c r="W5494">
        <v>7.27</v>
      </c>
      <c r="X5494">
        <v>0.12116666700000001</v>
      </c>
      <c r="Y5494" t="s">
        <v>35</v>
      </c>
      <c r="AD5494">
        <v>96577</v>
      </c>
    </row>
    <row r="5495" spans="1:30" x14ac:dyDescent="0.25">
      <c r="A5495" t="s">
        <v>959</v>
      </c>
      <c r="C5495" t="s">
        <v>960</v>
      </c>
      <c r="D5495" t="s">
        <v>225</v>
      </c>
      <c r="E5495" t="s">
        <v>961</v>
      </c>
      <c r="F5495" t="s">
        <v>782</v>
      </c>
      <c r="H5495" t="s">
        <v>743</v>
      </c>
      <c r="I5495">
        <v>20</v>
      </c>
      <c r="J5495">
        <v>38</v>
      </c>
      <c r="M5495" t="s">
        <v>744</v>
      </c>
      <c r="N5495" t="s">
        <v>745</v>
      </c>
      <c r="O5495">
        <v>0</v>
      </c>
      <c r="P5495" t="s">
        <v>791</v>
      </c>
      <c r="Q5495" t="s">
        <v>85</v>
      </c>
      <c r="R5495" t="s">
        <v>792</v>
      </c>
      <c r="S5495" s="71">
        <v>45428</v>
      </c>
      <c r="T5495" s="94">
        <v>0.5625</v>
      </c>
      <c r="U5495" s="71">
        <v>45428</v>
      </c>
      <c r="V5495" s="94">
        <v>0.64583333333333337</v>
      </c>
      <c r="W5495">
        <v>120</v>
      </c>
      <c r="X5495">
        <v>2</v>
      </c>
      <c r="Y5495" t="s">
        <v>34</v>
      </c>
      <c r="AB5495" t="s">
        <v>962</v>
      </c>
      <c r="AC5495" t="s">
        <v>963</v>
      </c>
      <c r="AD5495">
        <v>113428</v>
      </c>
    </row>
    <row r="5496" spans="1:30" x14ac:dyDescent="0.25">
      <c r="A5496" t="s">
        <v>959</v>
      </c>
      <c r="C5496" t="s">
        <v>960</v>
      </c>
      <c r="D5496" t="s">
        <v>225</v>
      </c>
      <c r="E5496" t="s">
        <v>961</v>
      </c>
      <c r="F5496" t="s">
        <v>782</v>
      </c>
      <c r="H5496" t="s">
        <v>743</v>
      </c>
      <c r="I5496">
        <v>20</v>
      </c>
      <c r="J5496">
        <v>38</v>
      </c>
      <c r="M5496" t="s">
        <v>789</v>
      </c>
      <c r="N5496" t="s">
        <v>777</v>
      </c>
      <c r="P5496" t="s">
        <v>790</v>
      </c>
      <c r="S5496" s="71">
        <v>45428</v>
      </c>
      <c r="T5496" s="94">
        <v>0.5625</v>
      </c>
      <c r="U5496" s="71">
        <v>45428</v>
      </c>
      <c r="V5496" s="94">
        <v>0.64583333333333337</v>
      </c>
      <c r="W5496">
        <v>10.16</v>
      </c>
      <c r="X5496">
        <v>0.169333333</v>
      </c>
      <c r="Y5496" t="s">
        <v>34</v>
      </c>
      <c r="AD5496">
        <v>113428</v>
      </c>
    </row>
    <row r="5497" spans="1:30" x14ac:dyDescent="0.25">
      <c r="A5497" t="s">
        <v>959</v>
      </c>
      <c r="C5497" t="s">
        <v>960</v>
      </c>
      <c r="D5497" t="s">
        <v>225</v>
      </c>
      <c r="E5497" t="s">
        <v>961</v>
      </c>
      <c r="F5497" t="s">
        <v>782</v>
      </c>
      <c r="H5497" t="s">
        <v>743</v>
      </c>
      <c r="I5497">
        <v>20</v>
      </c>
      <c r="J5497">
        <v>38</v>
      </c>
      <c r="M5497" t="s">
        <v>744</v>
      </c>
      <c r="N5497" t="s">
        <v>796</v>
      </c>
      <c r="O5497">
        <v>0</v>
      </c>
      <c r="P5497" t="s">
        <v>797</v>
      </c>
      <c r="Q5497" t="s">
        <v>747</v>
      </c>
      <c r="R5497" t="s">
        <v>747</v>
      </c>
      <c r="S5497" s="71">
        <v>45429</v>
      </c>
      <c r="T5497" s="94">
        <v>0.29166666666666669</v>
      </c>
      <c r="U5497" s="71">
        <v>45429</v>
      </c>
      <c r="V5497" s="94">
        <v>0.35416666666666669</v>
      </c>
      <c r="W5497">
        <v>90</v>
      </c>
      <c r="X5497">
        <v>1.5</v>
      </c>
      <c r="AB5497" t="s">
        <v>798</v>
      </c>
      <c r="AC5497" t="s">
        <v>799</v>
      </c>
      <c r="AD5497">
        <v>129515</v>
      </c>
    </row>
    <row r="5498" spans="1:30" x14ac:dyDescent="0.25">
      <c r="A5498" t="s">
        <v>959</v>
      </c>
      <c r="C5498" t="s">
        <v>960</v>
      </c>
      <c r="D5498" t="s">
        <v>225</v>
      </c>
      <c r="E5498" t="s">
        <v>961</v>
      </c>
      <c r="F5498" t="s">
        <v>782</v>
      </c>
      <c r="H5498" t="s">
        <v>743</v>
      </c>
      <c r="I5498">
        <v>20</v>
      </c>
      <c r="J5498">
        <v>38</v>
      </c>
      <c r="M5498" t="s">
        <v>744</v>
      </c>
      <c r="N5498" t="s">
        <v>745</v>
      </c>
      <c r="O5498">
        <v>0</v>
      </c>
      <c r="P5498" t="s">
        <v>783</v>
      </c>
      <c r="Q5498" t="s">
        <v>86</v>
      </c>
      <c r="R5498" t="s">
        <v>86</v>
      </c>
      <c r="S5498" s="71">
        <v>45429</v>
      </c>
      <c r="T5498" s="94">
        <v>0.35416666666666669</v>
      </c>
      <c r="U5498" s="71">
        <v>45429</v>
      </c>
      <c r="V5498" s="94">
        <v>0.4375</v>
      </c>
      <c r="W5498">
        <v>120</v>
      </c>
      <c r="X5498">
        <v>2</v>
      </c>
      <c r="Y5498" t="s">
        <v>35</v>
      </c>
      <c r="AB5498" t="s">
        <v>953</v>
      </c>
      <c r="AC5498" t="s">
        <v>954</v>
      </c>
      <c r="AD5498">
        <v>98781</v>
      </c>
    </row>
    <row r="5499" spans="1:30" x14ac:dyDescent="0.25">
      <c r="A5499" t="s">
        <v>959</v>
      </c>
      <c r="C5499" t="s">
        <v>960</v>
      </c>
      <c r="D5499" t="s">
        <v>225</v>
      </c>
      <c r="E5499" t="s">
        <v>961</v>
      </c>
      <c r="F5499" t="s">
        <v>782</v>
      </c>
      <c r="H5499" t="s">
        <v>743</v>
      </c>
      <c r="I5499">
        <v>20</v>
      </c>
      <c r="J5499">
        <v>38</v>
      </c>
      <c r="M5499" t="s">
        <v>776</v>
      </c>
      <c r="N5499" t="s">
        <v>777</v>
      </c>
      <c r="P5499" t="s">
        <v>788</v>
      </c>
      <c r="Q5499" t="s">
        <v>86</v>
      </c>
      <c r="R5499" t="s">
        <v>86</v>
      </c>
      <c r="S5499" s="71">
        <v>45429</v>
      </c>
      <c r="T5499" s="94">
        <v>0.35416666666666669</v>
      </c>
      <c r="U5499" s="71">
        <v>45429</v>
      </c>
      <c r="V5499" s="94">
        <v>0.4375</v>
      </c>
      <c r="W5499">
        <v>6</v>
      </c>
      <c r="X5499">
        <v>0.1</v>
      </c>
      <c r="Y5499" t="s">
        <v>35</v>
      </c>
      <c r="AB5499" t="s">
        <v>953</v>
      </c>
      <c r="AC5499" t="s">
        <v>954</v>
      </c>
      <c r="AD5499">
        <v>98781</v>
      </c>
    </row>
    <row r="5500" spans="1:30" x14ac:dyDescent="0.25">
      <c r="A5500" t="s">
        <v>959</v>
      </c>
      <c r="C5500" t="s">
        <v>960</v>
      </c>
      <c r="D5500" t="s">
        <v>225</v>
      </c>
      <c r="E5500" t="s">
        <v>961</v>
      </c>
      <c r="F5500" t="s">
        <v>782</v>
      </c>
      <c r="H5500" t="s">
        <v>743</v>
      </c>
      <c r="I5500">
        <v>20</v>
      </c>
      <c r="J5500">
        <v>38</v>
      </c>
      <c r="M5500" t="s">
        <v>744</v>
      </c>
      <c r="N5500" t="s">
        <v>745</v>
      </c>
      <c r="O5500">
        <v>0</v>
      </c>
      <c r="P5500" t="s">
        <v>791</v>
      </c>
      <c r="Q5500" t="s">
        <v>85</v>
      </c>
      <c r="R5500" t="s">
        <v>792</v>
      </c>
      <c r="S5500" s="71">
        <v>45429</v>
      </c>
      <c r="T5500" s="94">
        <v>0.45833333333333331</v>
      </c>
      <c r="U5500" s="71">
        <v>45429</v>
      </c>
      <c r="V5500" s="94">
        <v>0.58333333333333337</v>
      </c>
      <c r="W5500">
        <v>180</v>
      </c>
      <c r="X5500">
        <v>3</v>
      </c>
      <c r="Y5500" t="s">
        <v>34</v>
      </c>
      <c r="AB5500" t="s">
        <v>951</v>
      </c>
      <c r="AC5500" t="s">
        <v>952</v>
      </c>
      <c r="AD5500">
        <v>103326</v>
      </c>
    </row>
    <row r="5501" spans="1:30" x14ac:dyDescent="0.25">
      <c r="A5501" t="s">
        <v>959</v>
      </c>
      <c r="C5501" t="s">
        <v>960</v>
      </c>
      <c r="D5501" t="s">
        <v>225</v>
      </c>
      <c r="E5501" t="s">
        <v>961</v>
      </c>
      <c r="F5501" t="s">
        <v>782</v>
      </c>
      <c r="H5501" t="s">
        <v>743</v>
      </c>
      <c r="I5501">
        <v>20</v>
      </c>
      <c r="J5501">
        <v>38</v>
      </c>
      <c r="M5501" t="s">
        <v>776</v>
      </c>
      <c r="N5501" t="s">
        <v>777</v>
      </c>
      <c r="P5501" t="s">
        <v>795</v>
      </c>
      <c r="Q5501" t="s">
        <v>85</v>
      </c>
      <c r="R5501" t="s">
        <v>792</v>
      </c>
      <c r="S5501" s="71">
        <v>45429</v>
      </c>
      <c r="T5501" s="94">
        <v>0.45833333333333331</v>
      </c>
      <c r="U5501" s="71">
        <v>45429</v>
      </c>
      <c r="V5501" s="94">
        <v>0.58333333333333337</v>
      </c>
      <c r="W5501">
        <v>2</v>
      </c>
      <c r="X5501">
        <v>3.3333333E-2</v>
      </c>
      <c r="Y5501" t="s">
        <v>34</v>
      </c>
      <c r="AB5501" t="s">
        <v>951</v>
      </c>
      <c r="AC5501" t="s">
        <v>952</v>
      </c>
      <c r="AD5501">
        <v>103326</v>
      </c>
    </row>
    <row r="5502" spans="1:30" x14ac:dyDescent="0.25">
      <c r="A5502" t="s">
        <v>959</v>
      </c>
      <c r="C5502" t="s">
        <v>960</v>
      </c>
      <c r="D5502" t="s">
        <v>225</v>
      </c>
      <c r="E5502" t="s">
        <v>961</v>
      </c>
      <c r="F5502" t="s">
        <v>782</v>
      </c>
      <c r="H5502" t="s">
        <v>743</v>
      </c>
      <c r="I5502">
        <v>20</v>
      </c>
      <c r="J5502">
        <v>38</v>
      </c>
      <c r="M5502" t="s">
        <v>789</v>
      </c>
      <c r="N5502" t="s">
        <v>777</v>
      </c>
      <c r="P5502" t="s">
        <v>790</v>
      </c>
      <c r="S5502" s="71">
        <v>45429</v>
      </c>
      <c r="T5502" s="94">
        <v>0.45833333333333331</v>
      </c>
      <c r="U5502" s="71">
        <v>45429</v>
      </c>
      <c r="V5502" s="94">
        <v>0.58333333333333337</v>
      </c>
      <c r="W5502">
        <v>1.64</v>
      </c>
      <c r="X5502">
        <v>2.7333333000000001E-2</v>
      </c>
      <c r="Y5502" t="s">
        <v>34</v>
      </c>
      <c r="AD5502">
        <v>103326</v>
      </c>
    </row>
    <row r="5503" spans="1:30" x14ac:dyDescent="0.25">
      <c r="A5503" t="s">
        <v>959</v>
      </c>
      <c r="C5503" t="s">
        <v>960</v>
      </c>
      <c r="D5503" t="s">
        <v>225</v>
      </c>
      <c r="E5503" t="s">
        <v>961</v>
      </c>
      <c r="F5503" t="s">
        <v>782</v>
      </c>
      <c r="H5503" t="s">
        <v>743</v>
      </c>
      <c r="I5503">
        <v>20</v>
      </c>
      <c r="J5503">
        <v>38</v>
      </c>
      <c r="M5503" t="s">
        <v>744</v>
      </c>
      <c r="N5503" t="s">
        <v>745</v>
      </c>
      <c r="O5503">
        <v>0</v>
      </c>
      <c r="P5503" t="s">
        <v>783</v>
      </c>
      <c r="Q5503" t="s">
        <v>86</v>
      </c>
      <c r="R5503" t="s">
        <v>86</v>
      </c>
      <c r="S5503" s="71">
        <v>45429</v>
      </c>
      <c r="T5503" s="94">
        <v>0.60416666666666663</v>
      </c>
      <c r="U5503" s="71">
        <v>45429</v>
      </c>
      <c r="V5503" s="94">
        <v>0.64583333333333337</v>
      </c>
      <c r="W5503">
        <v>60</v>
      </c>
      <c r="X5503">
        <v>1</v>
      </c>
      <c r="Y5503" t="s">
        <v>35</v>
      </c>
      <c r="AB5503" t="s">
        <v>906</v>
      </c>
      <c r="AC5503" t="s">
        <v>907</v>
      </c>
      <c r="AD5503">
        <v>101684</v>
      </c>
    </row>
    <row r="5504" spans="1:30" x14ac:dyDescent="0.25">
      <c r="A5504" t="s">
        <v>959</v>
      </c>
      <c r="C5504" t="s">
        <v>960</v>
      </c>
      <c r="D5504" t="s">
        <v>225</v>
      </c>
      <c r="E5504" t="s">
        <v>961</v>
      </c>
      <c r="F5504" t="s">
        <v>782</v>
      </c>
      <c r="H5504" t="s">
        <v>743</v>
      </c>
      <c r="I5504">
        <v>20</v>
      </c>
      <c r="J5504">
        <v>38</v>
      </c>
      <c r="M5504" t="s">
        <v>789</v>
      </c>
      <c r="N5504" t="s">
        <v>777</v>
      </c>
      <c r="P5504" t="s">
        <v>790</v>
      </c>
      <c r="S5504" s="71">
        <v>45429</v>
      </c>
      <c r="T5504" s="94">
        <v>0.60416666666666663</v>
      </c>
      <c r="U5504" s="71">
        <v>45429</v>
      </c>
      <c r="V5504" s="94">
        <v>0.64583333333333337</v>
      </c>
      <c r="W5504">
        <v>9.93</v>
      </c>
      <c r="X5504">
        <v>0.16550000000000001</v>
      </c>
      <c r="Y5504" t="s">
        <v>35</v>
      </c>
      <c r="AD5504">
        <v>101684</v>
      </c>
    </row>
    <row r="5505" spans="1:30" x14ac:dyDescent="0.25">
      <c r="A5505" t="s">
        <v>959</v>
      </c>
      <c r="C5505" t="s">
        <v>960</v>
      </c>
      <c r="D5505" t="s">
        <v>225</v>
      </c>
      <c r="E5505" t="s">
        <v>961</v>
      </c>
      <c r="F5505" t="s">
        <v>782</v>
      </c>
      <c r="H5505" t="s">
        <v>743</v>
      </c>
      <c r="I5505">
        <v>20</v>
      </c>
      <c r="J5505">
        <v>38</v>
      </c>
      <c r="M5505" t="s">
        <v>744</v>
      </c>
      <c r="N5505" t="s">
        <v>745</v>
      </c>
      <c r="O5505">
        <v>0</v>
      </c>
      <c r="P5505" t="s">
        <v>819</v>
      </c>
      <c r="Q5505" t="s">
        <v>86</v>
      </c>
      <c r="R5505" t="s">
        <v>86</v>
      </c>
      <c r="S5505" s="71">
        <v>45429</v>
      </c>
      <c r="T5505" s="94">
        <v>0.66666666666666663</v>
      </c>
      <c r="U5505" s="71">
        <v>45429</v>
      </c>
      <c r="V5505" s="94">
        <v>0.70833333333333337</v>
      </c>
      <c r="W5505">
        <v>60</v>
      </c>
      <c r="X5505">
        <v>1</v>
      </c>
      <c r="Y5505" t="s">
        <v>35</v>
      </c>
      <c r="AB5505" t="s">
        <v>970</v>
      </c>
      <c r="AC5505" t="s">
        <v>971</v>
      </c>
      <c r="AD5505">
        <v>105578</v>
      </c>
    </row>
    <row r="5506" spans="1:30" x14ac:dyDescent="0.25">
      <c r="A5506" t="s">
        <v>959</v>
      </c>
      <c r="C5506" t="s">
        <v>960</v>
      </c>
      <c r="D5506" t="s">
        <v>225</v>
      </c>
      <c r="E5506" t="s">
        <v>961</v>
      </c>
      <c r="F5506" t="s">
        <v>782</v>
      </c>
      <c r="H5506" t="s">
        <v>743</v>
      </c>
      <c r="I5506">
        <v>20</v>
      </c>
      <c r="J5506">
        <v>38</v>
      </c>
      <c r="M5506" t="s">
        <v>776</v>
      </c>
      <c r="N5506" t="s">
        <v>777</v>
      </c>
      <c r="P5506" t="s">
        <v>788</v>
      </c>
      <c r="Q5506" t="s">
        <v>86</v>
      </c>
      <c r="R5506" t="s">
        <v>86</v>
      </c>
      <c r="S5506" s="71">
        <v>45429</v>
      </c>
      <c r="T5506" s="94">
        <v>0.66666666666666663</v>
      </c>
      <c r="U5506" s="71">
        <v>45429</v>
      </c>
      <c r="V5506" s="94">
        <v>0.70833333333333337</v>
      </c>
      <c r="W5506">
        <v>3</v>
      </c>
      <c r="X5506">
        <v>0.05</v>
      </c>
      <c r="Y5506" t="s">
        <v>35</v>
      </c>
      <c r="AB5506" t="s">
        <v>970</v>
      </c>
      <c r="AC5506" t="s">
        <v>971</v>
      </c>
      <c r="AD5506">
        <v>105578</v>
      </c>
    </row>
    <row r="5507" spans="1:30" x14ac:dyDescent="0.25">
      <c r="A5507" t="s">
        <v>959</v>
      </c>
      <c r="C5507" t="s">
        <v>960</v>
      </c>
      <c r="D5507" t="s">
        <v>225</v>
      </c>
      <c r="E5507" t="s">
        <v>961</v>
      </c>
      <c r="F5507" t="s">
        <v>782</v>
      </c>
      <c r="H5507" t="s">
        <v>743</v>
      </c>
      <c r="I5507">
        <v>20</v>
      </c>
      <c r="J5507">
        <v>38</v>
      </c>
      <c r="M5507" t="s">
        <v>789</v>
      </c>
      <c r="N5507" t="s">
        <v>777</v>
      </c>
      <c r="P5507" t="s">
        <v>790</v>
      </c>
      <c r="S5507" s="71">
        <v>45429</v>
      </c>
      <c r="T5507" s="94">
        <v>0.66666666666666663</v>
      </c>
      <c r="U5507" s="71">
        <v>45429</v>
      </c>
      <c r="V5507" s="94">
        <v>0.70833333333333337</v>
      </c>
      <c r="W5507">
        <v>1.84</v>
      </c>
      <c r="X5507">
        <v>3.0666667000000002E-2</v>
      </c>
      <c r="Y5507" t="s">
        <v>35</v>
      </c>
      <c r="AD5507">
        <v>105578</v>
      </c>
    </row>
    <row r="5508" spans="1:30" x14ac:dyDescent="0.25">
      <c r="A5508" t="s">
        <v>959</v>
      </c>
      <c r="C5508" t="s">
        <v>960</v>
      </c>
      <c r="D5508" t="s">
        <v>225</v>
      </c>
      <c r="E5508" t="s">
        <v>961</v>
      </c>
      <c r="F5508" t="s">
        <v>782</v>
      </c>
      <c r="H5508" t="s">
        <v>743</v>
      </c>
      <c r="I5508">
        <v>20</v>
      </c>
      <c r="J5508">
        <v>38</v>
      </c>
      <c r="M5508" t="s">
        <v>744</v>
      </c>
      <c r="N5508" t="s">
        <v>745</v>
      </c>
      <c r="O5508">
        <v>0</v>
      </c>
      <c r="P5508" t="s">
        <v>750</v>
      </c>
      <c r="Q5508" t="s">
        <v>747</v>
      </c>
      <c r="R5508" t="s">
        <v>747</v>
      </c>
      <c r="S5508" s="71">
        <v>45432</v>
      </c>
      <c r="T5508" s="94">
        <v>0.4375</v>
      </c>
      <c r="U5508" s="71">
        <v>45432</v>
      </c>
      <c r="V5508" s="94">
        <v>0.54166666666666663</v>
      </c>
      <c r="W5508">
        <v>150</v>
      </c>
      <c r="X5508">
        <v>2.5</v>
      </c>
      <c r="AB5508" t="s">
        <v>751</v>
      </c>
      <c r="AC5508" t="s">
        <v>752</v>
      </c>
      <c r="AD5508">
        <v>123509</v>
      </c>
    </row>
    <row r="5509" spans="1:30" x14ac:dyDescent="0.25">
      <c r="A5509" t="s">
        <v>959</v>
      </c>
      <c r="C5509" t="s">
        <v>960</v>
      </c>
      <c r="D5509" t="s">
        <v>225</v>
      </c>
      <c r="E5509" t="s">
        <v>961</v>
      </c>
      <c r="F5509" t="s">
        <v>782</v>
      </c>
      <c r="H5509" t="s">
        <v>743</v>
      </c>
      <c r="I5509">
        <v>20</v>
      </c>
      <c r="J5509">
        <v>38</v>
      </c>
      <c r="M5509" t="s">
        <v>744</v>
      </c>
      <c r="N5509" t="s">
        <v>745</v>
      </c>
      <c r="O5509">
        <v>0</v>
      </c>
      <c r="P5509" t="s">
        <v>819</v>
      </c>
      <c r="Q5509" t="s">
        <v>86</v>
      </c>
      <c r="R5509" t="s">
        <v>86</v>
      </c>
      <c r="S5509" s="71">
        <v>45432</v>
      </c>
      <c r="T5509" s="94">
        <v>0.60416666666666663</v>
      </c>
      <c r="U5509" s="71">
        <v>45432</v>
      </c>
      <c r="V5509" s="94">
        <v>0.6875</v>
      </c>
      <c r="W5509">
        <v>120</v>
      </c>
      <c r="X5509">
        <v>2</v>
      </c>
      <c r="Y5509" t="s">
        <v>35</v>
      </c>
      <c r="AB5509" t="s">
        <v>1210</v>
      </c>
      <c r="AC5509" t="s">
        <v>1211</v>
      </c>
      <c r="AD5509">
        <v>124861</v>
      </c>
    </row>
    <row r="5510" spans="1:30" x14ac:dyDescent="0.25">
      <c r="A5510" t="s">
        <v>959</v>
      </c>
      <c r="C5510" t="s">
        <v>960</v>
      </c>
      <c r="D5510" t="s">
        <v>225</v>
      </c>
      <c r="E5510" t="s">
        <v>961</v>
      </c>
      <c r="F5510" t="s">
        <v>782</v>
      </c>
      <c r="H5510" t="s">
        <v>743</v>
      </c>
      <c r="I5510">
        <v>20</v>
      </c>
      <c r="J5510">
        <v>38</v>
      </c>
      <c r="M5510" t="s">
        <v>744</v>
      </c>
      <c r="N5510" t="s">
        <v>796</v>
      </c>
      <c r="O5510">
        <v>0</v>
      </c>
      <c r="P5510" t="s">
        <v>797</v>
      </c>
      <c r="Q5510" t="s">
        <v>747</v>
      </c>
      <c r="R5510" t="s">
        <v>747</v>
      </c>
      <c r="S5510" s="71">
        <v>45433</v>
      </c>
      <c r="T5510" s="94">
        <v>0.29166666666666669</v>
      </c>
      <c r="U5510" s="71">
        <v>45433</v>
      </c>
      <c r="V5510" s="94">
        <v>0.33333333333333331</v>
      </c>
      <c r="W5510">
        <v>60</v>
      </c>
      <c r="X5510">
        <v>1</v>
      </c>
      <c r="AB5510" t="s">
        <v>798</v>
      </c>
      <c r="AC5510" t="s">
        <v>799</v>
      </c>
      <c r="AD5510">
        <v>131270</v>
      </c>
    </row>
    <row r="5511" spans="1:30" x14ac:dyDescent="0.25">
      <c r="A5511" t="s">
        <v>959</v>
      </c>
      <c r="C5511" t="s">
        <v>960</v>
      </c>
      <c r="D5511" t="s">
        <v>225</v>
      </c>
      <c r="E5511" t="s">
        <v>961</v>
      </c>
      <c r="F5511" t="s">
        <v>782</v>
      </c>
      <c r="H5511" t="s">
        <v>743</v>
      </c>
      <c r="I5511">
        <v>20</v>
      </c>
      <c r="J5511">
        <v>38</v>
      </c>
      <c r="M5511" t="s">
        <v>744</v>
      </c>
      <c r="N5511" t="s">
        <v>745</v>
      </c>
      <c r="O5511">
        <v>0</v>
      </c>
      <c r="P5511" t="s">
        <v>816</v>
      </c>
      <c r="Q5511" t="s">
        <v>86</v>
      </c>
      <c r="R5511" t="s">
        <v>86</v>
      </c>
      <c r="S5511" s="71">
        <v>45433</v>
      </c>
      <c r="T5511" s="94">
        <v>0.33333333333333331</v>
      </c>
      <c r="U5511" s="71">
        <v>45433</v>
      </c>
      <c r="V5511" s="94">
        <v>0.41666666666666669</v>
      </c>
      <c r="W5511">
        <v>120</v>
      </c>
      <c r="X5511">
        <v>2</v>
      </c>
      <c r="Y5511" t="s">
        <v>35</v>
      </c>
      <c r="AB5511" t="s">
        <v>1283</v>
      </c>
      <c r="AC5511" t="s">
        <v>1284</v>
      </c>
      <c r="AD5511">
        <v>118133</v>
      </c>
    </row>
    <row r="5512" spans="1:30" x14ac:dyDescent="0.25">
      <c r="A5512" t="s">
        <v>959</v>
      </c>
      <c r="C5512" t="s">
        <v>960</v>
      </c>
      <c r="D5512" t="s">
        <v>225</v>
      </c>
      <c r="E5512" t="s">
        <v>961</v>
      </c>
      <c r="F5512" t="s">
        <v>782</v>
      </c>
      <c r="H5512" t="s">
        <v>743</v>
      </c>
      <c r="I5512">
        <v>20</v>
      </c>
      <c r="J5512">
        <v>38</v>
      </c>
      <c r="M5512" t="s">
        <v>744</v>
      </c>
      <c r="N5512" t="s">
        <v>796</v>
      </c>
      <c r="O5512">
        <v>0</v>
      </c>
      <c r="P5512" t="s">
        <v>797</v>
      </c>
      <c r="Q5512" t="s">
        <v>747</v>
      </c>
      <c r="R5512" t="s">
        <v>747</v>
      </c>
      <c r="S5512" s="71">
        <v>45433</v>
      </c>
      <c r="T5512" s="94">
        <v>0.41666666666666669</v>
      </c>
      <c r="U5512" s="71">
        <v>45433</v>
      </c>
      <c r="V5512" s="94">
        <v>0.4375</v>
      </c>
      <c r="W5512">
        <v>30</v>
      </c>
      <c r="X5512">
        <v>0.5</v>
      </c>
      <c r="AB5512" t="s">
        <v>798</v>
      </c>
      <c r="AC5512" t="s">
        <v>799</v>
      </c>
      <c r="AD5512">
        <v>131271</v>
      </c>
    </row>
    <row r="5513" spans="1:30" x14ac:dyDescent="0.25">
      <c r="A5513" t="s">
        <v>959</v>
      </c>
      <c r="C5513" t="s">
        <v>960</v>
      </c>
      <c r="D5513" t="s">
        <v>225</v>
      </c>
      <c r="E5513" t="s">
        <v>961</v>
      </c>
      <c r="F5513" t="s">
        <v>782</v>
      </c>
      <c r="H5513" t="s">
        <v>743</v>
      </c>
      <c r="I5513">
        <v>20</v>
      </c>
      <c r="J5513">
        <v>38</v>
      </c>
      <c r="M5513" t="s">
        <v>744</v>
      </c>
      <c r="N5513" t="s">
        <v>745</v>
      </c>
      <c r="O5513">
        <v>0</v>
      </c>
      <c r="P5513" t="s">
        <v>783</v>
      </c>
      <c r="Q5513" t="s">
        <v>802</v>
      </c>
      <c r="R5513" t="s">
        <v>802</v>
      </c>
      <c r="S5513" s="71">
        <v>45433</v>
      </c>
      <c r="T5513" s="94">
        <v>0.4375</v>
      </c>
      <c r="U5513" s="71">
        <v>45433</v>
      </c>
      <c r="V5513" s="94">
        <v>0.47916666666666669</v>
      </c>
      <c r="W5513">
        <v>60</v>
      </c>
      <c r="X5513">
        <v>1</v>
      </c>
      <c r="Y5513" t="s">
        <v>34</v>
      </c>
      <c r="AB5513" t="s">
        <v>962</v>
      </c>
      <c r="AC5513" t="s">
        <v>963</v>
      </c>
      <c r="AD5513">
        <v>118736</v>
      </c>
    </row>
    <row r="5514" spans="1:30" x14ac:dyDescent="0.25">
      <c r="A5514" t="s">
        <v>959</v>
      </c>
      <c r="C5514" t="s">
        <v>960</v>
      </c>
      <c r="D5514" t="s">
        <v>225</v>
      </c>
      <c r="E5514" t="s">
        <v>961</v>
      </c>
      <c r="F5514" t="s">
        <v>782</v>
      </c>
      <c r="H5514" t="s">
        <v>743</v>
      </c>
      <c r="I5514">
        <v>20</v>
      </c>
      <c r="J5514">
        <v>38</v>
      </c>
      <c r="M5514" t="s">
        <v>789</v>
      </c>
      <c r="N5514" t="s">
        <v>777</v>
      </c>
      <c r="P5514" t="s">
        <v>790</v>
      </c>
      <c r="S5514" s="71">
        <v>45433</v>
      </c>
      <c r="T5514" s="94">
        <v>0.4375</v>
      </c>
      <c r="U5514" s="71">
        <v>45433</v>
      </c>
      <c r="V5514" s="94">
        <v>0.47916666666666669</v>
      </c>
      <c r="W5514">
        <v>6.81</v>
      </c>
      <c r="X5514">
        <v>0.1135</v>
      </c>
      <c r="Y5514" t="s">
        <v>34</v>
      </c>
      <c r="AD5514">
        <v>118736</v>
      </c>
    </row>
    <row r="5515" spans="1:30" x14ac:dyDescent="0.25">
      <c r="A5515" t="s">
        <v>959</v>
      </c>
      <c r="C5515" t="s">
        <v>960</v>
      </c>
      <c r="D5515" t="s">
        <v>225</v>
      </c>
      <c r="E5515" t="s">
        <v>961</v>
      </c>
      <c r="F5515" t="s">
        <v>782</v>
      </c>
      <c r="H5515" t="s">
        <v>743</v>
      </c>
      <c r="I5515">
        <v>20</v>
      </c>
      <c r="J5515">
        <v>38</v>
      </c>
      <c r="M5515" t="s">
        <v>744</v>
      </c>
      <c r="N5515" t="s">
        <v>745</v>
      </c>
      <c r="O5515">
        <v>0</v>
      </c>
      <c r="P5515" t="s">
        <v>791</v>
      </c>
      <c r="Q5515" t="s">
        <v>85</v>
      </c>
      <c r="R5515" t="s">
        <v>792</v>
      </c>
      <c r="S5515" s="71">
        <v>45433</v>
      </c>
      <c r="T5515" s="94">
        <v>0.47916666666666669</v>
      </c>
      <c r="U5515" s="71">
        <v>45433</v>
      </c>
      <c r="V5515" s="94">
        <v>0.52083333333333337</v>
      </c>
      <c r="W5515">
        <v>60</v>
      </c>
      <c r="X5515">
        <v>1</v>
      </c>
      <c r="Y5515" t="s">
        <v>34</v>
      </c>
      <c r="AB5515" t="s">
        <v>962</v>
      </c>
      <c r="AC5515" t="s">
        <v>963</v>
      </c>
      <c r="AD5515">
        <v>118746</v>
      </c>
    </row>
    <row r="5516" spans="1:30" x14ac:dyDescent="0.25">
      <c r="A5516" t="s">
        <v>959</v>
      </c>
      <c r="C5516" t="s">
        <v>960</v>
      </c>
      <c r="D5516" t="s">
        <v>225</v>
      </c>
      <c r="E5516" t="s">
        <v>961</v>
      </c>
      <c r="F5516" t="s">
        <v>782</v>
      </c>
      <c r="H5516" t="s">
        <v>743</v>
      </c>
      <c r="I5516">
        <v>20</v>
      </c>
      <c r="J5516">
        <v>38</v>
      </c>
      <c r="M5516" t="s">
        <v>744</v>
      </c>
      <c r="N5516" t="s">
        <v>745</v>
      </c>
      <c r="O5516">
        <v>0</v>
      </c>
      <c r="P5516" t="s">
        <v>783</v>
      </c>
      <c r="Q5516" t="s">
        <v>86</v>
      </c>
      <c r="R5516" t="s">
        <v>86</v>
      </c>
      <c r="S5516" s="71">
        <v>45433</v>
      </c>
      <c r="T5516" s="94">
        <v>0.54166666666666663</v>
      </c>
      <c r="U5516" s="71">
        <v>45433</v>
      </c>
      <c r="V5516" s="94">
        <v>0.58333333333333337</v>
      </c>
      <c r="W5516">
        <v>60</v>
      </c>
      <c r="X5516">
        <v>1</v>
      </c>
      <c r="Y5516" t="s">
        <v>35</v>
      </c>
      <c r="AB5516" t="s">
        <v>1311</v>
      </c>
      <c r="AC5516" t="s">
        <v>1312</v>
      </c>
      <c r="AD5516">
        <v>118211</v>
      </c>
    </row>
    <row r="5517" spans="1:30" x14ac:dyDescent="0.25">
      <c r="A5517" t="s">
        <v>959</v>
      </c>
      <c r="C5517" t="s">
        <v>960</v>
      </c>
      <c r="D5517" t="s">
        <v>225</v>
      </c>
      <c r="E5517" t="s">
        <v>961</v>
      </c>
      <c r="F5517" t="s">
        <v>782</v>
      </c>
      <c r="H5517" t="s">
        <v>743</v>
      </c>
      <c r="I5517">
        <v>20</v>
      </c>
      <c r="J5517">
        <v>38</v>
      </c>
      <c r="M5517" t="s">
        <v>789</v>
      </c>
      <c r="N5517" t="s">
        <v>777</v>
      </c>
      <c r="P5517" t="s">
        <v>790</v>
      </c>
      <c r="S5517" s="71">
        <v>45433</v>
      </c>
      <c r="T5517" s="94">
        <v>0.54166666666666663</v>
      </c>
      <c r="U5517" s="71">
        <v>45433</v>
      </c>
      <c r="V5517" s="94">
        <v>0.58333333333333337</v>
      </c>
      <c r="W5517">
        <v>3.95</v>
      </c>
      <c r="X5517">
        <v>6.5833332999999994E-2</v>
      </c>
      <c r="Y5517" t="s">
        <v>35</v>
      </c>
      <c r="AD5517">
        <v>118211</v>
      </c>
    </row>
    <row r="5518" spans="1:30" x14ac:dyDescent="0.25">
      <c r="A5518" t="s">
        <v>959</v>
      </c>
      <c r="C5518" t="s">
        <v>960</v>
      </c>
      <c r="D5518" t="s">
        <v>225</v>
      </c>
      <c r="E5518" t="s">
        <v>961</v>
      </c>
      <c r="F5518" t="s">
        <v>782</v>
      </c>
      <c r="H5518" t="s">
        <v>743</v>
      </c>
      <c r="I5518">
        <v>20</v>
      </c>
      <c r="J5518">
        <v>38</v>
      </c>
      <c r="M5518" t="s">
        <v>744</v>
      </c>
      <c r="N5518" t="s">
        <v>745</v>
      </c>
      <c r="O5518">
        <v>0</v>
      </c>
      <c r="P5518" t="s">
        <v>791</v>
      </c>
      <c r="Q5518" t="s">
        <v>85</v>
      </c>
      <c r="R5518" t="s">
        <v>792</v>
      </c>
      <c r="S5518" s="71">
        <v>45433</v>
      </c>
      <c r="T5518" s="94">
        <v>0.60416666666666663</v>
      </c>
      <c r="U5518" s="71">
        <v>45433</v>
      </c>
      <c r="V5518" s="94">
        <v>0.72916666666666663</v>
      </c>
      <c r="W5518">
        <v>180</v>
      </c>
      <c r="X5518">
        <v>3</v>
      </c>
      <c r="Y5518" t="s">
        <v>34</v>
      </c>
      <c r="AB5518" t="s">
        <v>843</v>
      </c>
      <c r="AC5518" t="s">
        <v>844</v>
      </c>
      <c r="AD5518">
        <v>98835</v>
      </c>
    </row>
    <row r="5519" spans="1:30" x14ac:dyDescent="0.25">
      <c r="A5519" t="s">
        <v>959</v>
      </c>
      <c r="C5519" t="s">
        <v>960</v>
      </c>
      <c r="D5519" t="s">
        <v>225</v>
      </c>
      <c r="E5519" t="s">
        <v>961</v>
      </c>
      <c r="F5519" t="s">
        <v>782</v>
      </c>
      <c r="H5519" t="s">
        <v>743</v>
      </c>
      <c r="I5519">
        <v>20</v>
      </c>
      <c r="J5519">
        <v>38</v>
      </c>
      <c r="M5519" t="s">
        <v>776</v>
      </c>
      <c r="N5519" t="s">
        <v>777</v>
      </c>
      <c r="P5519" t="s">
        <v>795</v>
      </c>
      <c r="Q5519" t="s">
        <v>85</v>
      </c>
      <c r="R5519" t="s">
        <v>792</v>
      </c>
      <c r="S5519" s="71">
        <v>45433</v>
      </c>
      <c r="T5519" s="94">
        <v>0.60416666666666663</v>
      </c>
      <c r="U5519" s="71">
        <v>45433</v>
      </c>
      <c r="V5519" s="94">
        <v>0.72916666666666663</v>
      </c>
      <c r="W5519">
        <v>4</v>
      </c>
      <c r="X5519">
        <v>6.6666666999999999E-2</v>
      </c>
      <c r="Y5519" t="s">
        <v>34</v>
      </c>
      <c r="AB5519" t="s">
        <v>843</v>
      </c>
      <c r="AC5519" t="s">
        <v>844</v>
      </c>
      <c r="AD5519">
        <v>98835</v>
      </c>
    </row>
    <row r="5520" spans="1:30" x14ac:dyDescent="0.25">
      <c r="A5520" t="s">
        <v>959</v>
      </c>
      <c r="C5520" t="s">
        <v>960</v>
      </c>
      <c r="D5520" t="s">
        <v>225</v>
      </c>
      <c r="E5520" t="s">
        <v>961</v>
      </c>
      <c r="F5520" t="s">
        <v>782</v>
      </c>
      <c r="H5520" t="s">
        <v>743</v>
      </c>
      <c r="I5520">
        <v>20</v>
      </c>
      <c r="J5520">
        <v>38</v>
      </c>
      <c r="M5520" t="s">
        <v>789</v>
      </c>
      <c r="N5520" t="s">
        <v>777</v>
      </c>
      <c r="P5520" t="s">
        <v>790</v>
      </c>
      <c r="S5520" s="71">
        <v>45433</v>
      </c>
      <c r="T5520" s="94">
        <v>0.60416666666666663</v>
      </c>
      <c r="U5520" s="71">
        <v>45433</v>
      </c>
      <c r="V5520" s="94">
        <v>0.72916666666666663</v>
      </c>
      <c r="W5520">
        <v>4.5</v>
      </c>
      <c r="X5520">
        <v>7.4999999999999997E-2</v>
      </c>
      <c r="Y5520" t="s">
        <v>34</v>
      </c>
      <c r="AD5520">
        <v>98835</v>
      </c>
    </row>
    <row r="5521" spans="1:30" x14ac:dyDescent="0.25">
      <c r="A5521" t="s">
        <v>959</v>
      </c>
      <c r="C5521" t="s">
        <v>960</v>
      </c>
      <c r="D5521" t="s">
        <v>225</v>
      </c>
      <c r="E5521" t="s">
        <v>961</v>
      </c>
      <c r="F5521" t="s">
        <v>782</v>
      </c>
      <c r="H5521" t="s">
        <v>743</v>
      </c>
      <c r="I5521">
        <v>20</v>
      </c>
      <c r="J5521">
        <v>38</v>
      </c>
      <c r="M5521" t="s">
        <v>744</v>
      </c>
      <c r="N5521" t="s">
        <v>796</v>
      </c>
      <c r="O5521">
        <v>0</v>
      </c>
      <c r="P5521" t="s">
        <v>797</v>
      </c>
      <c r="Q5521" t="s">
        <v>747</v>
      </c>
      <c r="R5521" t="s">
        <v>747</v>
      </c>
      <c r="S5521" s="71">
        <v>45434</v>
      </c>
      <c r="T5521" s="94">
        <v>0.29166666666666669</v>
      </c>
      <c r="U5521" s="71">
        <v>45434</v>
      </c>
      <c r="V5521" s="94">
        <v>0.33333333333333331</v>
      </c>
      <c r="W5521">
        <v>60</v>
      </c>
      <c r="X5521">
        <v>1</v>
      </c>
      <c r="AB5521" t="s">
        <v>798</v>
      </c>
      <c r="AC5521" t="s">
        <v>799</v>
      </c>
      <c r="AD5521">
        <v>131394</v>
      </c>
    </row>
    <row r="5522" spans="1:30" x14ac:dyDescent="0.25">
      <c r="A5522" t="s">
        <v>959</v>
      </c>
      <c r="C5522" t="s">
        <v>960</v>
      </c>
      <c r="D5522" t="s">
        <v>225</v>
      </c>
      <c r="E5522" t="s">
        <v>961</v>
      </c>
      <c r="F5522" t="s">
        <v>782</v>
      </c>
      <c r="H5522" t="s">
        <v>743</v>
      </c>
      <c r="I5522">
        <v>20</v>
      </c>
      <c r="J5522">
        <v>38</v>
      </c>
      <c r="M5522" t="s">
        <v>744</v>
      </c>
      <c r="N5522" t="s">
        <v>745</v>
      </c>
      <c r="O5522">
        <v>0</v>
      </c>
      <c r="P5522" t="s">
        <v>783</v>
      </c>
      <c r="Q5522" t="s">
        <v>86</v>
      </c>
      <c r="R5522" t="s">
        <v>86</v>
      </c>
      <c r="S5522" s="71">
        <v>45434</v>
      </c>
      <c r="T5522" s="94">
        <v>0.33333333333333331</v>
      </c>
      <c r="U5522" s="71">
        <v>45434</v>
      </c>
      <c r="V5522" s="94">
        <v>0.375</v>
      </c>
      <c r="W5522">
        <v>60</v>
      </c>
      <c r="X5522">
        <v>1</v>
      </c>
      <c r="Y5522" t="s">
        <v>35</v>
      </c>
      <c r="AB5522" t="s">
        <v>906</v>
      </c>
      <c r="AC5522" t="s">
        <v>907</v>
      </c>
      <c r="AD5522">
        <v>101202</v>
      </c>
    </row>
    <row r="5523" spans="1:30" x14ac:dyDescent="0.25">
      <c r="A5523" t="s">
        <v>959</v>
      </c>
      <c r="C5523" t="s">
        <v>960</v>
      </c>
      <c r="D5523" t="s">
        <v>225</v>
      </c>
      <c r="E5523" t="s">
        <v>961</v>
      </c>
      <c r="F5523" t="s">
        <v>782</v>
      </c>
      <c r="H5523" t="s">
        <v>743</v>
      </c>
      <c r="I5523">
        <v>20</v>
      </c>
      <c r="J5523">
        <v>38</v>
      </c>
      <c r="M5523" t="s">
        <v>744</v>
      </c>
      <c r="N5523" t="s">
        <v>796</v>
      </c>
      <c r="O5523">
        <v>0</v>
      </c>
      <c r="P5523" t="s">
        <v>797</v>
      </c>
      <c r="Q5523" t="s">
        <v>747</v>
      </c>
      <c r="R5523" t="s">
        <v>747</v>
      </c>
      <c r="S5523" s="71">
        <v>45434</v>
      </c>
      <c r="T5523" s="94">
        <v>0.375</v>
      </c>
      <c r="U5523" s="71">
        <v>45434</v>
      </c>
      <c r="V5523" s="94">
        <v>0.39583333333333331</v>
      </c>
      <c r="W5523">
        <v>30</v>
      </c>
      <c r="X5523">
        <v>0.5</v>
      </c>
      <c r="AB5523" t="s">
        <v>798</v>
      </c>
      <c r="AC5523" t="s">
        <v>799</v>
      </c>
      <c r="AD5523">
        <v>131396</v>
      </c>
    </row>
    <row r="5524" spans="1:30" x14ac:dyDescent="0.25">
      <c r="A5524" t="s">
        <v>959</v>
      </c>
      <c r="C5524" t="s">
        <v>960</v>
      </c>
      <c r="D5524" t="s">
        <v>225</v>
      </c>
      <c r="E5524" t="s">
        <v>961</v>
      </c>
      <c r="F5524" t="s">
        <v>782</v>
      </c>
      <c r="H5524" t="s">
        <v>743</v>
      </c>
      <c r="I5524">
        <v>20</v>
      </c>
      <c r="J5524">
        <v>38</v>
      </c>
      <c r="M5524" t="s">
        <v>744</v>
      </c>
      <c r="N5524" t="s">
        <v>745</v>
      </c>
      <c r="O5524">
        <v>0</v>
      </c>
      <c r="P5524" t="s">
        <v>783</v>
      </c>
      <c r="Q5524" t="s">
        <v>86</v>
      </c>
      <c r="R5524" t="s">
        <v>86</v>
      </c>
      <c r="S5524" s="71">
        <v>45434</v>
      </c>
      <c r="T5524" s="94">
        <v>0.39583333333333331</v>
      </c>
      <c r="U5524" s="71">
        <v>45434</v>
      </c>
      <c r="V5524" s="94">
        <v>0.4375</v>
      </c>
      <c r="W5524">
        <v>60</v>
      </c>
      <c r="X5524">
        <v>1</v>
      </c>
      <c r="Y5524" t="s">
        <v>35</v>
      </c>
      <c r="AB5524" t="s">
        <v>800</v>
      </c>
      <c r="AC5524" t="s">
        <v>801</v>
      </c>
      <c r="AD5524">
        <v>101190</v>
      </c>
    </row>
    <row r="5525" spans="1:30" x14ac:dyDescent="0.25">
      <c r="A5525" t="s">
        <v>959</v>
      </c>
      <c r="C5525" t="s">
        <v>960</v>
      </c>
      <c r="D5525" t="s">
        <v>225</v>
      </c>
      <c r="E5525" t="s">
        <v>961</v>
      </c>
      <c r="F5525" t="s">
        <v>782</v>
      </c>
      <c r="H5525" t="s">
        <v>743</v>
      </c>
      <c r="I5525">
        <v>20</v>
      </c>
      <c r="J5525">
        <v>38</v>
      </c>
      <c r="M5525" t="s">
        <v>789</v>
      </c>
      <c r="N5525" t="s">
        <v>777</v>
      </c>
      <c r="P5525" t="s">
        <v>790</v>
      </c>
      <c r="S5525" s="71">
        <v>45434</v>
      </c>
      <c r="T5525" s="94">
        <v>0.39583333333333331</v>
      </c>
      <c r="U5525" s="71">
        <v>45434</v>
      </c>
      <c r="V5525" s="94">
        <v>0.4375</v>
      </c>
      <c r="W5525">
        <v>4.41</v>
      </c>
      <c r="X5525">
        <v>7.3499999999999996E-2</v>
      </c>
      <c r="Y5525" t="s">
        <v>35</v>
      </c>
      <c r="AD5525">
        <v>101190</v>
      </c>
    </row>
    <row r="5526" spans="1:30" x14ac:dyDescent="0.25">
      <c r="A5526" t="s">
        <v>959</v>
      </c>
      <c r="C5526" t="s">
        <v>960</v>
      </c>
      <c r="D5526" t="s">
        <v>225</v>
      </c>
      <c r="E5526" t="s">
        <v>961</v>
      </c>
      <c r="F5526" t="s">
        <v>782</v>
      </c>
      <c r="H5526" t="s">
        <v>743</v>
      </c>
      <c r="I5526">
        <v>20</v>
      </c>
      <c r="J5526">
        <v>38</v>
      </c>
      <c r="M5526" t="s">
        <v>744</v>
      </c>
      <c r="N5526" t="s">
        <v>796</v>
      </c>
      <c r="O5526">
        <v>0</v>
      </c>
      <c r="P5526" t="s">
        <v>797</v>
      </c>
      <c r="Q5526" t="s">
        <v>747</v>
      </c>
      <c r="R5526" t="s">
        <v>747</v>
      </c>
      <c r="S5526" s="71">
        <v>45434</v>
      </c>
      <c r="T5526" s="94">
        <v>0.4375</v>
      </c>
      <c r="U5526" s="71">
        <v>45434</v>
      </c>
      <c r="V5526" s="94">
        <v>0.45833333333333331</v>
      </c>
      <c r="W5526">
        <v>30</v>
      </c>
      <c r="X5526">
        <v>0.5</v>
      </c>
      <c r="AB5526" t="s">
        <v>798</v>
      </c>
      <c r="AC5526" t="s">
        <v>799</v>
      </c>
      <c r="AD5526">
        <v>131397</v>
      </c>
    </row>
    <row r="5527" spans="1:30" x14ac:dyDescent="0.25">
      <c r="A5527" t="s">
        <v>959</v>
      </c>
      <c r="C5527" t="s">
        <v>960</v>
      </c>
      <c r="D5527" t="s">
        <v>225</v>
      </c>
      <c r="E5527" t="s">
        <v>961</v>
      </c>
      <c r="F5527" t="s">
        <v>782</v>
      </c>
      <c r="H5527" t="s">
        <v>743</v>
      </c>
      <c r="I5527">
        <v>20</v>
      </c>
      <c r="J5527">
        <v>38</v>
      </c>
      <c r="M5527" t="s">
        <v>744</v>
      </c>
      <c r="N5527" t="s">
        <v>745</v>
      </c>
      <c r="O5527">
        <v>0</v>
      </c>
      <c r="P5527" t="s">
        <v>783</v>
      </c>
      <c r="Q5527" t="s">
        <v>86</v>
      </c>
      <c r="R5527" t="s">
        <v>86</v>
      </c>
      <c r="S5527" s="71">
        <v>45434</v>
      </c>
      <c r="T5527" s="94">
        <v>0.45833333333333331</v>
      </c>
      <c r="U5527" s="71">
        <v>45434</v>
      </c>
      <c r="V5527" s="94">
        <v>0.54166666666666663</v>
      </c>
      <c r="W5527">
        <v>120</v>
      </c>
      <c r="X5527">
        <v>2</v>
      </c>
      <c r="Y5527" t="s">
        <v>35</v>
      </c>
      <c r="AB5527" t="s">
        <v>966</v>
      </c>
      <c r="AC5527" t="s">
        <v>967</v>
      </c>
      <c r="AD5527">
        <v>99251</v>
      </c>
    </row>
    <row r="5528" spans="1:30" x14ac:dyDescent="0.25">
      <c r="A5528" t="s">
        <v>959</v>
      </c>
      <c r="C5528" t="s">
        <v>960</v>
      </c>
      <c r="D5528" t="s">
        <v>225</v>
      </c>
      <c r="E5528" t="s">
        <v>961</v>
      </c>
      <c r="F5528" t="s">
        <v>782</v>
      </c>
      <c r="H5528" t="s">
        <v>743</v>
      </c>
      <c r="I5528">
        <v>20</v>
      </c>
      <c r="J5528">
        <v>38</v>
      </c>
      <c r="M5528" t="s">
        <v>776</v>
      </c>
      <c r="N5528" t="s">
        <v>777</v>
      </c>
      <c r="P5528" t="s">
        <v>788</v>
      </c>
      <c r="Q5528" t="s">
        <v>86</v>
      </c>
      <c r="R5528" t="s">
        <v>86</v>
      </c>
      <c r="S5528" s="71">
        <v>45434</v>
      </c>
      <c r="T5528" s="94">
        <v>0.45833333333333331</v>
      </c>
      <c r="U5528" s="71">
        <v>45434</v>
      </c>
      <c r="V5528" s="94">
        <v>0.54166666666666663</v>
      </c>
      <c r="W5528">
        <v>4</v>
      </c>
      <c r="X5528">
        <v>6.6666666999999999E-2</v>
      </c>
      <c r="Y5528" t="s">
        <v>35</v>
      </c>
      <c r="AB5528" t="s">
        <v>966</v>
      </c>
      <c r="AC5528" t="s">
        <v>967</v>
      </c>
      <c r="AD5528">
        <v>99251</v>
      </c>
    </row>
    <row r="5529" spans="1:30" x14ac:dyDescent="0.25">
      <c r="A5529" t="s">
        <v>959</v>
      </c>
      <c r="C5529" t="s">
        <v>960</v>
      </c>
      <c r="D5529" t="s">
        <v>225</v>
      </c>
      <c r="E5529" t="s">
        <v>961</v>
      </c>
      <c r="F5529" t="s">
        <v>782</v>
      </c>
      <c r="H5529" t="s">
        <v>743</v>
      </c>
      <c r="I5529">
        <v>20</v>
      </c>
      <c r="J5529">
        <v>38</v>
      </c>
      <c r="M5529" t="s">
        <v>789</v>
      </c>
      <c r="N5529" t="s">
        <v>777</v>
      </c>
      <c r="P5529" t="s">
        <v>790</v>
      </c>
      <c r="S5529" s="71">
        <v>45434</v>
      </c>
      <c r="T5529" s="94">
        <v>0.45833333333333331</v>
      </c>
      <c r="U5529" s="71">
        <v>45434</v>
      </c>
      <c r="V5529" s="94">
        <v>0.54166666666666663</v>
      </c>
      <c r="W5529">
        <v>5.85</v>
      </c>
      <c r="X5529">
        <v>9.7500000000000003E-2</v>
      </c>
      <c r="Y5529" t="s">
        <v>35</v>
      </c>
      <c r="AD5529">
        <v>99251</v>
      </c>
    </row>
    <row r="5530" spans="1:30" x14ac:dyDescent="0.25">
      <c r="A5530" t="s">
        <v>959</v>
      </c>
      <c r="C5530" t="s">
        <v>960</v>
      </c>
      <c r="D5530" t="s">
        <v>225</v>
      </c>
      <c r="E5530" t="s">
        <v>961</v>
      </c>
      <c r="F5530" t="s">
        <v>782</v>
      </c>
      <c r="H5530" t="s">
        <v>743</v>
      </c>
      <c r="I5530">
        <v>20</v>
      </c>
      <c r="J5530">
        <v>38</v>
      </c>
      <c r="M5530" t="s">
        <v>744</v>
      </c>
      <c r="N5530" t="s">
        <v>745</v>
      </c>
      <c r="O5530">
        <v>0</v>
      </c>
      <c r="P5530" t="s">
        <v>791</v>
      </c>
      <c r="Q5530" t="s">
        <v>85</v>
      </c>
      <c r="R5530" t="s">
        <v>792</v>
      </c>
      <c r="S5530" s="71">
        <v>45434</v>
      </c>
      <c r="T5530" s="94">
        <v>0.5625</v>
      </c>
      <c r="U5530" s="71">
        <v>45434</v>
      </c>
      <c r="V5530" s="94">
        <v>0.64583333333333337</v>
      </c>
      <c r="W5530">
        <v>120</v>
      </c>
      <c r="X5530">
        <v>2</v>
      </c>
      <c r="Y5530" t="s">
        <v>35</v>
      </c>
      <c r="AB5530" t="s">
        <v>1455</v>
      </c>
      <c r="AC5530" t="s">
        <v>1456</v>
      </c>
      <c r="AD5530">
        <v>118614</v>
      </c>
    </row>
    <row r="5531" spans="1:30" x14ac:dyDescent="0.25">
      <c r="A5531" t="s">
        <v>959</v>
      </c>
      <c r="C5531" t="s">
        <v>960</v>
      </c>
      <c r="D5531" t="s">
        <v>225</v>
      </c>
      <c r="E5531" t="s">
        <v>961</v>
      </c>
      <c r="F5531" t="s">
        <v>782</v>
      </c>
      <c r="H5531" t="s">
        <v>743</v>
      </c>
      <c r="I5531">
        <v>20</v>
      </c>
      <c r="J5531">
        <v>38</v>
      </c>
      <c r="M5531" t="s">
        <v>789</v>
      </c>
      <c r="N5531" t="s">
        <v>777</v>
      </c>
      <c r="P5531" t="s">
        <v>790</v>
      </c>
      <c r="S5531" s="71">
        <v>45434</v>
      </c>
      <c r="T5531" s="94">
        <v>0.5625</v>
      </c>
      <c r="U5531" s="71">
        <v>45434</v>
      </c>
      <c r="V5531" s="94">
        <v>0.64583333333333337</v>
      </c>
      <c r="W5531">
        <v>7.75</v>
      </c>
      <c r="X5531">
        <v>0.12916666700000001</v>
      </c>
      <c r="Y5531" t="s">
        <v>35</v>
      </c>
      <c r="AD5531">
        <v>118614</v>
      </c>
    </row>
    <row r="5532" spans="1:30" x14ac:dyDescent="0.25">
      <c r="A5532" t="s">
        <v>959</v>
      </c>
      <c r="C5532" t="s">
        <v>960</v>
      </c>
      <c r="D5532" t="s">
        <v>225</v>
      </c>
      <c r="E5532" t="s">
        <v>961</v>
      </c>
      <c r="F5532" t="s">
        <v>782</v>
      </c>
      <c r="H5532" t="s">
        <v>743</v>
      </c>
      <c r="I5532">
        <v>20</v>
      </c>
      <c r="J5532">
        <v>38</v>
      </c>
      <c r="M5532" t="s">
        <v>744</v>
      </c>
      <c r="N5532" t="s">
        <v>745</v>
      </c>
      <c r="O5532">
        <v>0</v>
      </c>
      <c r="P5532" t="s">
        <v>783</v>
      </c>
      <c r="Q5532" t="s">
        <v>86</v>
      </c>
      <c r="R5532" t="s">
        <v>86</v>
      </c>
      <c r="S5532" s="71">
        <v>45434</v>
      </c>
      <c r="T5532" s="94">
        <v>0.66666666666666663</v>
      </c>
      <c r="U5532" s="71">
        <v>45434</v>
      </c>
      <c r="V5532" s="94">
        <v>0.70833333333333337</v>
      </c>
      <c r="W5532">
        <v>60</v>
      </c>
      <c r="X5532">
        <v>1</v>
      </c>
      <c r="Y5532" t="s">
        <v>35</v>
      </c>
      <c r="AB5532" t="s">
        <v>1875</v>
      </c>
      <c r="AC5532" t="s">
        <v>1876</v>
      </c>
      <c r="AD5532">
        <v>123154</v>
      </c>
    </row>
    <row r="5533" spans="1:30" x14ac:dyDescent="0.25">
      <c r="A5533" t="s">
        <v>959</v>
      </c>
      <c r="C5533" t="s">
        <v>960</v>
      </c>
      <c r="D5533" t="s">
        <v>225</v>
      </c>
      <c r="E5533" t="s">
        <v>961</v>
      </c>
      <c r="F5533" t="s">
        <v>782</v>
      </c>
      <c r="H5533" t="s">
        <v>743</v>
      </c>
      <c r="I5533">
        <v>20</v>
      </c>
      <c r="J5533">
        <v>38</v>
      </c>
      <c r="M5533" t="s">
        <v>789</v>
      </c>
      <c r="N5533" t="s">
        <v>777</v>
      </c>
      <c r="P5533" t="s">
        <v>790</v>
      </c>
      <c r="S5533" s="71">
        <v>45434</v>
      </c>
      <c r="T5533" s="94">
        <v>0.66666666666666663</v>
      </c>
      <c r="U5533" s="71">
        <v>45434</v>
      </c>
      <c r="V5533" s="94">
        <v>0.70833333333333337</v>
      </c>
      <c r="W5533">
        <v>5.69</v>
      </c>
      <c r="X5533">
        <v>9.4833333000000006E-2</v>
      </c>
      <c r="Y5533" t="s">
        <v>35</v>
      </c>
      <c r="AD5533">
        <v>123154</v>
      </c>
    </row>
    <row r="5534" spans="1:30" x14ac:dyDescent="0.25">
      <c r="A5534" t="s">
        <v>959</v>
      </c>
      <c r="C5534" t="s">
        <v>960</v>
      </c>
      <c r="D5534" t="s">
        <v>225</v>
      </c>
      <c r="E5534" t="s">
        <v>961</v>
      </c>
      <c r="F5534" t="s">
        <v>782</v>
      </c>
      <c r="H5534" t="s">
        <v>743</v>
      </c>
      <c r="I5534">
        <v>20</v>
      </c>
      <c r="J5534">
        <v>38</v>
      </c>
      <c r="M5534" t="s">
        <v>744</v>
      </c>
      <c r="N5534" t="s">
        <v>796</v>
      </c>
      <c r="O5534">
        <v>0</v>
      </c>
      <c r="P5534" t="s">
        <v>797</v>
      </c>
      <c r="Q5534" t="s">
        <v>747</v>
      </c>
      <c r="R5534" t="s">
        <v>747</v>
      </c>
      <c r="S5534" s="71">
        <v>45435</v>
      </c>
      <c r="T5534" s="94">
        <v>0.29166666666666669</v>
      </c>
      <c r="U5534" s="71">
        <v>45435</v>
      </c>
      <c r="V5534" s="94">
        <v>0.33333333333333331</v>
      </c>
      <c r="W5534">
        <v>60</v>
      </c>
      <c r="X5534">
        <v>1</v>
      </c>
      <c r="AB5534" t="s">
        <v>798</v>
      </c>
      <c r="AC5534" t="s">
        <v>799</v>
      </c>
      <c r="AD5534">
        <v>131752</v>
      </c>
    </row>
    <row r="5535" spans="1:30" x14ac:dyDescent="0.25">
      <c r="A5535" t="s">
        <v>959</v>
      </c>
      <c r="C5535" t="s">
        <v>960</v>
      </c>
      <c r="D5535" t="s">
        <v>225</v>
      </c>
      <c r="E5535" t="s">
        <v>961</v>
      </c>
      <c r="F5535" t="s">
        <v>782</v>
      </c>
      <c r="H5535" t="s">
        <v>743</v>
      </c>
      <c r="I5535">
        <v>20</v>
      </c>
      <c r="J5535">
        <v>38</v>
      </c>
      <c r="M5535" t="s">
        <v>744</v>
      </c>
      <c r="N5535" t="s">
        <v>745</v>
      </c>
      <c r="O5535">
        <v>0</v>
      </c>
      <c r="P5535" t="s">
        <v>783</v>
      </c>
      <c r="Q5535" t="s">
        <v>86</v>
      </c>
      <c r="R5535" t="s">
        <v>86</v>
      </c>
      <c r="S5535" s="71">
        <v>45435</v>
      </c>
      <c r="T5535" s="94">
        <v>0.35069444444444442</v>
      </c>
      <c r="U5535" s="71">
        <v>45435</v>
      </c>
      <c r="V5535" s="94">
        <v>0.43402777777777779</v>
      </c>
      <c r="W5535">
        <v>120</v>
      </c>
      <c r="X5535">
        <v>2</v>
      </c>
      <c r="Y5535" t="s">
        <v>35</v>
      </c>
      <c r="AB5535" t="s">
        <v>800</v>
      </c>
      <c r="AC5535" t="s">
        <v>801</v>
      </c>
      <c r="AD5535">
        <v>116485</v>
      </c>
    </row>
    <row r="5536" spans="1:30" x14ac:dyDescent="0.25">
      <c r="A5536" t="s">
        <v>959</v>
      </c>
      <c r="C5536" t="s">
        <v>960</v>
      </c>
      <c r="D5536" t="s">
        <v>225</v>
      </c>
      <c r="E5536" t="s">
        <v>961</v>
      </c>
      <c r="F5536" t="s">
        <v>782</v>
      </c>
      <c r="H5536" t="s">
        <v>743</v>
      </c>
      <c r="I5536">
        <v>20</v>
      </c>
      <c r="J5536">
        <v>38</v>
      </c>
      <c r="M5536" t="s">
        <v>776</v>
      </c>
      <c r="N5536" t="s">
        <v>777</v>
      </c>
      <c r="P5536" t="s">
        <v>788</v>
      </c>
      <c r="Q5536" t="s">
        <v>86</v>
      </c>
      <c r="R5536" t="s">
        <v>86</v>
      </c>
      <c r="S5536" s="71">
        <v>45435</v>
      </c>
      <c r="T5536" s="94">
        <v>0.35069444444444442</v>
      </c>
      <c r="U5536" s="71">
        <v>45435</v>
      </c>
      <c r="V5536" s="94">
        <v>0.43402777777777779</v>
      </c>
      <c r="W5536">
        <v>12</v>
      </c>
      <c r="X5536">
        <v>0.2</v>
      </c>
      <c r="Y5536" t="s">
        <v>35</v>
      </c>
      <c r="AB5536" t="s">
        <v>800</v>
      </c>
      <c r="AC5536" t="s">
        <v>801</v>
      </c>
      <c r="AD5536">
        <v>116485</v>
      </c>
    </row>
    <row r="5537" spans="1:30" x14ac:dyDescent="0.25">
      <c r="A5537" t="s">
        <v>959</v>
      </c>
      <c r="C5537" t="s">
        <v>960</v>
      </c>
      <c r="D5537" t="s">
        <v>225</v>
      </c>
      <c r="E5537" t="s">
        <v>961</v>
      </c>
      <c r="F5537" t="s">
        <v>782</v>
      </c>
      <c r="H5537" t="s">
        <v>743</v>
      </c>
      <c r="I5537">
        <v>20</v>
      </c>
      <c r="J5537">
        <v>38</v>
      </c>
      <c r="M5537" t="s">
        <v>744</v>
      </c>
      <c r="N5537" t="s">
        <v>745</v>
      </c>
      <c r="O5537">
        <v>0</v>
      </c>
      <c r="P5537" t="s">
        <v>783</v>
      </c>
      <c r="Q5537" t="s">
        <v>86</v>
      </c>
      <c r="R5537" t="s">
        <v>86</v>
      </c>
      <c r="S5537" s="71">
        <v>45435</v>
      </c>
      <c r="T5537" s="94">
        <v>0.45833333333333331</v>
      </c>
      <c r="U5537" s="71">
        <v>45435</v>
      </c>
      <c r="V5537" s="94">
        <v>0.54166666666666663</v>
      </c>
      <c r="W5537">
        <v>120</v>
      </c>
      <c r="X5537">
        <v>2</v>
      </c>
      <c r="Y5537" t="s">
        <v>35</v>
      </c>
      <c r="AB5537" t="s">
        <v>832</v>
      </c>
      <c r="AC5537" t="s">
        <v>833</v>
      </c>
      <c r="AD5537">
        <v>99259</v>
      </c>
    </row>
    <row r="5538" spans="1:30" x14ac:dyDescent="0.25">
      <c r="A5538" t="s">
        <v>959</v>
      </c>
      <c r="C5538" t="s">
        <v>960</v>
      </c>
      <c r="D5538" t="s">
        <v>225</v>
      </c>
      <c r="E5538" t="s">
        <v>961</v>
      </c>
      <c r="F5538" t="s">
        <v>782</v>
      </c>
      <c r="H5538" t="s">
        <v>743</v>
      </c>
      <c r="I5538">
        <v>20</v>
      </c>
      <c r="J5538">
        <v>38</v>
      </c>
      <c r="M5538" t="s">
        <v>789</v>
      </c>
      <c r="N5538" t="s">
        <v>777</v>
      </c>
      <c r="P5538" t="s">
        <v>790</v>
      </c>
      <c r="S5538" s="71">
        <v>45435</v>
      </c>
      <c r="T5538" s="94">
        <v>0.45833333333333331</v>
      </c>
      <c r="U5538" s="71">
        <v>45435</v>
      </c>
      <c r="V5538" s="94">
        <v>0.54166666666666663</v>
      </c>
      <c r="W5538">
        <v>7.27</v>
      </c>
      <c r="X5538">
        <v>0.12116666700000001</v>
      </c>
      <c r="Y5538" t="s">
        <v>35</v>
      </c>
      <c r="AD5538">
        <v>99259</v>
      </c>
    </row>
    <row r="5539" spans="1:30" x14ac:dyDescent="0.25">
      <c r="A5539" t="s">
        <v>959</v>
      </c>
      <c r="C5539" t="s">
        <v>960</v>
      </c>
      <c r="D5539" t="s">
        <v>225</v>
      </c>
      <c r="E5539" t="s">
        <v>961</v>
      </c>
      <c r="F5539" t="s">
        <v>782</v>
      </c>
      <c r="H5539" t="s">
        <v>743</v>
      </c>
      <c r="I5539">
        <v>20</v>
      </c>
      <c r="J5539">
        <v>38</v>
      </c>
      <c r="M5539" t="s">
        <v>744</v>
      </c>
      <c r="N5539" t="s">
        <v>745</v>
      </c>
      <c r="O5539">
        <v>0</v>
      </c>
      <c r="P5539" t="s">
        <v>791</v>
      </c>
      <c r="Q5539" t="s">
        <v>85</v>
      </c>
      <c r="R5539" t="s">
        <v>792</v>
      </c>
      <c r="S5539" s="71">
        <v>45435</v>
      </c>
      <c r="T5539" s="94">
        <v>0.5625</v>
      </c>
      <c r="U5539" s="71">
        <v>45435</v>
      </c>
      <c r="V5539" s="94">
        <v>0.64583333333333337</v>
      </c>
      <c r="W5539">
        <v>120</v>
      </c>
      <c r="X5539">
        <v>2</v>
      </c>
      <c r="Y5539" t="s">
        <v>34</v>
      </c>
      <c r="AB5539" t="s">
        <v>962</v>
      </c>
      <c r="AC5539" t="s">
        <v>963</v>
      </c>
      <c r="AD5539">
        <v>113429</v>
      </c>
    </row>
    <row r="5540" spans="1:30" x14ac:dyDescent="0.25">
      <c r="A5540" t="s">
        <v>959</v>
      </c>
      <c r="C5540" t="s">
        <v>960</v>
      </c>
      <c r="D5540" t="s">
        <v>225</v>
      </c>
      <c r="E5540" t="s">
        <v>961</v>
      </c>
      <c r="F5540" t="s">
        <v>782</v>
      </c>
      <c r="H5540" t="s">
        <v>743</v>
      </c>
      <c r="I5540">
        <v>20</v>
      </c>
      <c r="J5540">
        <v>38</v>
      </c>
      <c r="M5540" t="s">
        <v>789</v>
      </c>
      <c r="N5540" t="s">
        <v>777</v>
      </c>
      <c r="P5540" t="s">
        <v>790</v>
      </c>
      <c r="S5540" s="71">
        <v>45435</v>
      </c>
      <c r="T5540" s="94">
        <v>0.5625</v>
      </c>
      <c r="U5540" s="71">
        <v>45435</v>
      </c>
      <c r="V5540" s="94">
        <v>0.64583333333333337</v>
      </c>
      <c r="W5540">
        <v>10.16</v>
      </c>
      <c r="X5540">
        <v>0.169333333</v>
      </c>
      <c r="Y5540" t="s">
        <v>34</v>
      </c>
      <c r="AD5540">
        <v>113429</v>
      </c>
    </row>
    <row r="5541" spans="1:30" x14ac:dyDescent="0.25">
      <c r="A5541" t="s">
        <v>959</v>
      </c>
      <c r="C5541" t="s">
        <v>960</v>
      </c>
      <c r="D5541" t="s">
        <v>225</v>
      </c>
      <c r="E5541" t="s">
        <v>961</v>
      </c>
      <c r="F5541" t="s">
        <v>782</v>
      </c>
      <c r="H5541" t="s">
        <v>743</v>
      </c>
      <c r="I5541">
        <v>20</v>
      </c>
      <c r="J5541">
        <v>38</v>
      </c>
      <c r="M5541" t="s">
        <v>744</v>
      </c>
      <c r="N5541" t="s">
        <v>745</v>
      </c>
      <c r="O5541">
        <v>0</v>
      </c>
      <c r="P5541" t="s">
        <v>783</v>
      </c>
      <c r="Q5541" t="s">
        <v>86</v>
      </c>
      <c r="R5541" t="s">
        <v>86</v>
      </c>
      <c r="S5541" s="71">
        <v>45435</v>
      </c>
      <c r="T5541" s="94">
        <v>0.66666666666666663</v>
      </c>
      <c r="U5541" s="71">
        <v>45435</v>
      </c>
      <c r="V5541" s="94">
        <v>0.70833333333333337</v>
      </c>
      <c r="W5541">
        <v>60</v>
      </c>
      <c r="X5541">
        <v>1</v>
      </c>
      <c r="Y5541" t="s">
        <v>35</v>
      </c>
      <c r="AB5541" t="s">
        <v>800</v>
      </c>
      <c r="AC5541" t="s">
        <v>801</v>
      </c>
      <c r="AD5541">
        <v>106065</v>
      </c>
    </row>
    <row r="5542" spans="1:30" x14ac:dyDescent="0.25">
      <c r="A5542" t="s">
        <v>959</v>
      </c>
      <c r="C5542" t="s">
        <v>960</v>
      </c>
      <c r="D5542" t="s">
        <v>225</v>
      </c>
      <c r="E5542" t="s">
        <v>961</v>
      </c>
      <c r="F5542" t="s">
        <v>782</v>
      </c>
      <c r="H5542" t="s">
        <v>743</v>
      </c>
      <c r="I5542">
        <v>20</v>
      </c>
      <c r="J5542">
        <v>38</v>
      </c>
      <c r="M5542" t="s">
        <v>789</v>
      </c>
      <c r="N5542" t="s">
        <v>777</v>
      </c>
      <c r="P5542" t="s">
        <v>790</v>
      </c>
      <c r="S5542" s="71">
        <v>45435</v>
      </c>
      <c r="T5542" s="94">
        <v>0.66666666666666663</v>
      </c>
      <c r="U5542" s="71">
        <v>45435</v>
      </c>
      <c r="V5542" s="94">
        <v>0.70833333333333337</v>
      </c>
      <c r="W5542">
        <v>7.62</v>
      </c>
      <c r="X5542">
        <v>0.127</v>
      </c>
      <c r="Y5542" t="s">
        <v>35</v>
      </c>
      <c r="AD5542">
        <v>106065</v>
      </c>
    </row>
    <row r="5543" spans="1:30" x14ac:dyDescent="0.25">
      <c r="A5543" t="s">
        <v>959</v>
      </c>
      <c r="C5543" t="s">
        <v>960</v>
      </c>
      <c r="D5543" t="s">
        <v>225</v>
      </c>
      <c r="E5543" t="s">
        <v>961</v>
      </c>
      <c r="F5543" t="s">
        <v>782</v>
      </c>
      <c r="H5543" t="s">
        <v>743</v>
      </c>
      <c r="I5543">
        <v>20</v>
      </c>
      <c r="J5543">
        <v>38</v>
      </c>
      <c r="M5543" t="s">
        <v>744</v>
      </c>
      <c r="N5543" t="s">
        <v>796</v>
      </c>
      <c r="O5543">
        <v>0</v>
      </c>
      <c r="P5543" t="s">
        <v>797</v>
      </c>
      <c r="Q5543" t="s">
        <v>747</v>
      </c>
      <c r="R5543" t="s">
        <v>747</v>
      </c>
      <c r="S5543" s="71">
        <v>45436</v>
      </c>
      <c r="T5543" s="94">
        <v>0.29166666666666669</v>
      </c>
      <c r="U5543" s="71">
        <v>45436</v>
      </c>
      <c r="V5543" s="94">
        <v>0.33333333333333331</v>
      </c>
      <c r="W5543">
        <v>60</v>
      </c>
      <c r="X5543">
        <v>1</v>
      </c>
      <c r="AB5543" t="s">
        <v>798</v>
      </c>
      <c r="AC5543" t="s">
        <v>799</v>
      </c>
      <c r="AD5543">
        <v>131735</v>
      </c>
    </row>
    <row r="5544" spans="1:30" x14ac:dyDescent="0.25">
      <c r="A5544" t="s">
        <v>959</v>
      </c>
      <c r="C5544" t="s">
        <v>960</v>
      </c>
      <c r="D5544" t="s">
        <v>225</v>
      </c>
      <c r="E5544" t="s">
        <v>961</v>
      </c>
      <c r="F5544" t="s">
        <v>782</v>
      </c>
      <c r="H5544" t="s">
        <v>743</v>
      </c>
      <c r="I5544">
        <v>20</v>
      </c>
      <c r="J5544">
        <v>38</v>
      </c>
      <c r="M5544" t="s">
        <v>744</v>
      </c>
      <c r="N5544" t="s">
        <v>745</v>
      </c>
      <c r="O5544">
        <v>0</v>
      </c>
      <c r="P5544" t="s">
        <v>783</v>
      </c>
      <c r="Q5544" t="s">
        <v>86</v>
      </c>
      <c r="R5544" t="s">
        <v>86</v>
      </c>
      <c r="S5544" s="71">
        <v>45436</v>
      </c>
      <c r="T5544" s="94">
        <v>0.35069444444444442</v>
      </c>
      <c r="U5544" s="71">
        <v>45436</v>
      </c>
      <c r="V5544" s="94">
        <v>0.43402777777777779</v>
      </c>
      <c r="W5544">
        <v>120</v>
      </c>
      <c r="X5544">
        <v>2</v>
      </c>
      <c r="Y5544" t="s">
        <v>35</v>
      </c>
      <c r="AB5544" t="s">
        <v>953</v>
      </c>
      <c r="AC5544" t="s">
        <v>954</v>
      </c>
      <c r="AD5544">
        <v>102206</v>
      </c>
    </row>
    <row r="5545" spans="1:30" x14ac:dyDescent="0.25">
      <c r="A5545" t="s">
        <v>959</v>
      </c>
      <c r="C5545" t="s">
        <v>960</v>
      </c>
      <c r="D5545" t="s">
        <v>225</v>
      </c>
      <c r="E5545" t="s">
        <v>961</v>
      </c>
      <c r="F5545" t="s">
        <v>782</v>
      </c>
      <c r="H5545" t="s">
        <v>743</v>
      </c>
      <c r="I5545">
        <v>20</v>
      </c>
      <c r="J5545">
        <v>38</v>
      </c>
      <c r="M5545" t="s">
        <v>776</v>
      </c>
      <c r="N5545" t="s">
        <v>777</v>
      </c>
      <c r="P5545" t="s">
        <v>788</v>
      </c>
      <c r="Q5545" t="s">
        <v>86</v>
      </c>
      <c r="R5545" t="s">
        <v>86</v>
      </c>
      <c r="S5545" s="71">
        <v>45436</v>
      </c>
      <c r="T5545" s="94">
        <v>0.35069444444444442</v>
      </c>
      <c r="U5545" s="71">
        <v>45436</v>
      </c>
      <c r="V5545" s="94">
        <v>0.43402777777777779</v>
      </c>
      <c r="W5545">
        <v>5</v>
      </c>
      <c r="X5545">
        <v>8.3333332999999996E-2</v>
      </c>
      <c r="Y5545" t="s">
        <v>35</v>
      </c>
      <c r="AB5545" t="s">
        <v>953</v>
      </c>
      <c r="AC5545" t="s">
        <v>954</v>
      </c>
      <c r="AD5545">
        <v>102206</v>
      </c>
    </row>
    <row r="5546" spans="1:30" x14ac:dyDescent="0.25">
      <c r="A5546" t="s">
        <v>959</v>
      </c>
      <c r="C5546" t="s">
        <v>960</v>
      </c>
      <c r="D5546" t="s">
        <v>225</v>
      </c>
      <c r="E5546" t="s">
        <v>961</v>
      </c>
      <c r="F5546" t="s">
        <v>782</v>
      </c>
      <c r="H5546" t="s">
        <v>743</v>
      </c>
      <c r="I5546">
        <v>20</v>
      </c>
      <c r="J5546">
        <v>38</v>
      </c>
      <c r="M5546" t="s">
        <v>744</v>
      </c>
      <c r="N5546" t="s">
        <v>745</v>
      </c>
      <c r="O5546">
        <v>0</v>
      </c>
      <c r="P5546" t="s">
        <v>791</v>
      </c>
      <c r="Q5546" t="s">
        <v>85</v>
      </c>
      <c r="R5546" t="s">
        <v>792</v>
      </c>
      <c r="S5546" s="71">
        <v>45436</v>
      </c>
      <c r="T5546" s="94">
        <v>0.45833333333333331</v>
      </c>
      <c r="U5546" s="71">
        <v>45436</v>
      </c>
      <c r="V5546" s="94">
        <v>0.58333333333333337</v>
      </c>
      <c r="W5546">
        <v>180</v>
      </c>
      <c r="X5546">
        <v>3</v>
      </c>
      <c r="Y5546" t="s">
        <v>34</v>
      </c>
      <c r="AB5546" t="s">
        <v>951</v>
      </c>
      <c r="AC5546" t="s">
        <v>952</v>
      </c>
      <c r="AD5546">
        <v>103327</v>
      </c>
    </row>
    <row r="5547" spans="1:30" x14ac:dyDescent="0.25">
      <c r="A5547" t="s">
        <v>959</v>
      </c>
      <c r="C5547" t="s">
        <v>960</v>
      </c>
      <c r="D5547" t="s">
        <v>225</v>
      </c>
      <c r="E5547" t="s">
        <v>961</v>
      </c>
      <c r="F5547" t="s">
        <v>782</v>
      </c>
      <c r="H5547" t="s">
        <v>743</v>
      </c>
      <c r="I5547">
        <v>20</v>
      </c>
      <c r="J5547">
        <v>38</v>
      </c>
      <c r="M5547" t="s">
        <v>776</v>
      </c>
      <c r="N5547" t="s">
        <v>777</v>
      </c>
      <c r="P5547" t="s">
        <v>795</v>
      </c>
      <c r="Q5547" t="s">
        <v>85</v>
      </c>
      <c r="R5547" t="s">
        <v>792</v>
      </c>
      <c r="S5547" s="71">
        <v>45436</v>
      </c>
      <c r="T5547" s="94">
        <v>0.45833333333333331</v>
      </c>
      <c r="U5547" s="71">
        <v>45436</v>
      </c>
      <c r="V5547" s="94">
        <v>0.58333333333333337</v>
      </c>
      <c r="W5547">
        <v>10</v>
      </c>
      <c r="X5547">
        <v>0.16666666699999999</v>
      </c>
      <c r="Y5547" t="s">
        <v>34</v>
      </c>
      <c r="AB5547" t="s">
        <v>951</v>
      </c>
      <c r="AC5547" t="s">
        <v>952</v>
      </c>
      <c r="AD5547">
        <v>103327</v>
      </c>
    </row>
    <row r="5548" spans="1:30" x14ac:dyDescent="0.25">
      <c r="A5548" t="s">
        <v>959</v>
      </c>
      <c r="C5548" t="s">
        <v>960</v>
      </c>
      <c r="D5548" t="s">
        <v>225</v>
      </c>
      <c r="E5548" t="s">
        <v>961</v>
      </c>
      <c r="F5548" t="s">
        <v>782</v>
      </c>
      <c r="H5548" t="s">
        <v>743</v>
      </c>
      <c r="I5548">
        <v>20</v>
      </c>
      <c r="J5548">
        <v>38</v>
      </c>
      <c r="M5548" t="s">
        <v>789</v>
      </c>
      <c r="N5548" t="s">
        <v>777</v>
      </c>
      <c r="P5548" t="s">
        <v>790</v>
      </c>
      <c r="S5548" s="71">
        <v>45436</v>
      </c>
      <c r="T5548" s="94">
        <v>0.45833333333333331</v>
      </c>
      <c r="U5548" s="71">
        <v>45436</v>
      </c>
      <c r="V5548" s="94">
        <v>0.58333333333333337</v>
      </c>
      <c r="W5548">
        <v>1.64</v>
      </c>
      <c r="X5548">
        <v>2.7333333000000001E-2</v>
      </c>
      <c r="Y5548" t="s">
        <v>34</v>
      </c>
      <c r="AD5548">
        <v>103327</v>
      </c>
    </row>
    <row r="5549" spans="1:30" x14ac:dyDescent="0.25">
      <c r="A5549" t="s">
        <v>959</v>
      </c>
      <c r="C5549" t="s">
        <v>960</v>
      </c>
      <c r="D5549" t="s">
        <v>225</v>
      </c>
      <c r="E5549" t="s">
        <v>961</v>
      </c>
      <c r="F5549" t="s">
        <v>782</v>
      </c>
      <c r="H5549" t="s">
        <v>743</v>
      </c>
      <c r="I5549">
        <v>20</v>
      </c>
      <c r="J5549">
        <v>38</v>
      </c>
      <c r="M5549" t="s">
        <v>744</v>
      </c>
      <c r="N5549" t="s">
        <v>745</v>
      </c>
      <c r="O5549">
        <v>0</v>
      </c>
      <c r="P5549" t="s">
        <v>783</v>
      </c>
      <c r="Q5549" t="s">
        <v>86</v>
      </c>
      <c r="R5549" t="s">
        <v>86</v>
      </c>
      <c r="S5549" s="71">
        <v>45436</v>
      </c>
      <c r="T5549" s="94">
        <v>0.60416666666666663</v>
      </c>
      <c r="U5549" s="71">
        <v>45436</v>
      </c>
      <c r="V5549" s="94">
        <v>0.64583333333333337</v>
      </c>
      <c r="W5549">
        <v>60</v>
      </c>
      <c r="X5549">
        <v>1</v>
      </c>
      <c r="Y5549" t="s">
        <v>35</v>
      </c>
      <c r="AB5549" t="s">
        <v>906</v>
      </c>
      <c r="AC5549" t="s">
        <v>907</v>
      </c>
      <c r="AD5549">
        <v>101685</v>
      </c>
    </row>
    <row r="5550" spans="1:30" x14ac:dyDescent="0.25">
      <c r="A5550" t="s">
        <v>959</v>
      </c>
      <c r="C5550" t="s">
        <v>960</v>
      </c>
      <c r="D5550" t="s">
        <v>225</v>
      </c>
      <c r="E5550" t="s">
        <v>961</v>
      </c>
      <c r="F5550" t="s">
        <v>782</v>
      </c>
      <c r="H5550" t="s">
        <v>743</v>
      </c>
      <c r="I5550">
        <v>20</v>
      </c>
      <c r="J5550">
        <v>38</v>
      </c>
      <c r="M5550" t="s">
        <v>789</v>
      </c>
      <c r="N5550" t="s">
        <v>777</v>
      </c>
      <c r="P5550" t="s">
        <v>790</v>
      </c>
      <c r="S5550" s="71">
        <v>45436</v>
      </c>
      <c r="T5550" s="94">
        <v>0.60416666666666663</v>
      </c>
      <c r="U5550" s="71">
        <v>45436</v>
      </c>
      <c r="V5550" s="94">
        <v>0.64583333333333337</v>
      </c>
      <c r="W5550">
        <v>9.93</v>
      </c>
      <c r="X5550">
        <v>0.16550000000000001</v>
      </c>
      <c r="Y5550" t="s">
        <v>35</v>
      </c>
      <c r="AD5550">
        <v>101685</v>
      </c>
    </row>
    <row r="5551" spans="1:30" x14ac:dyDescent="0.25">
      <c r="A5551" t="s">
        <v>959</v>
      </c>
      <c r="C5551" t="s">
        <v>960</v>
      </c>
      <c r="D5551" t="s">
        <v>225</v>
      </c>
      <c r="E5551" t="s">
        <v>961</v>
      </c>
      <c r="F5551" t="s">
        <v>782</v>
      </c>
      <c r="H5551" t="s">
        <v>743</v>
      </c>
      <c r="I5551">
        <v>20</v>
      </c>
      <c r="J5551">
        <v>38</v>
      </c>
      <c r="M5551" t="s">
        <v>744</v>
      </c>
      <c r="N5551" t="s">
        <v>745</v>
      </c>
      <c r="O5551">
        <v>0</v>
      </c>
      <c r="P5551" t="s">
        <v>819</v>
      </c>
      <c r="Q5551" t="s">
        <v>86</v>
      </c>
      <c r="R5551" t="s">
        <v>86</v>
      </c>
      <c r="S5551" s="71">
        <v>45436</v>
      </c>
      <c r="T5551" s="94">
        <v>0.66666666666666663</v>
      </c>
      <c r="U5551" s="71">
        <v>45436</v>
      </c>
      <c r="V5551" s="94">
        <v>0.70833333333333337</v>
      </c>
      <c r="W5551">
        <v>60</v>
      </c>
      <c r="X5551">
        <v>1</v>
      </c>
      <c r="Y5551" t="s">
        <v>35</v>
      </c>
      <c r="AB5551" t="s">
        <v>970</v>
      </c>
      <c r="AC5551" t="s">
        <v>971</v>
      </c>
      <c r="AD5551">
        <v>105579</v>
      </c>
    </row>
    <row r="5552" spans="1:30" x14ac:dyDescent="0.25">
      <c r="A5552" t="s">
        <v>959</v>
      </c>
      <c r="C5552" t="s">
        <v>960</v>
      </c>
      <c r="D5552" t="s">
        <v>225</v>
      </c>
      <c r="E5552" t="s">
        <v>961</v>
      </c>
      <c r="F5552" t="s">
        <v>782</v>
      </c>
      <c r="H5552" t="s">
        <v>743</v>
      </c>
      <c r="I5552">
        <v>20</v>
      </c>
      <c r="J5552">
        <v>38</v>
      </c>
      <c r="M5552" t="s">
        <v>789</v>
      </c>
      <c r="N5552" t="s">
        <v>777</v>
      </c>
      <c r="P5552" t="s">
        <v>790</v>
      </c>
      <c r="S5552" s="71">
        <v>45436</v>
      </c>
      <c r="T5552" s="94">
        <v>0.66666666666666663</v>
      </c>
      <c r="U5552" s="71">
        <v>45436</v>
      </c>
      <c r="V5552" s="94">
        <v>0.70833333333333337</v>
      </c>
      <c r="W5552">
        <v>1.84</v>
      </c>
      <c r="X5552">
        <v>3.0666667000000002E-2</v>
      </c>
      <c r="Y5552" t="s">
        <v>35</v>
      </c>
      <c r="AD5552">
        <v>105579</v>
      </c>
    </row>
    <row r="5553" spans="1:30" x14ac:dyDescent="0.25">
      <c r="A5553" t="s">
        <v>959</v>
      </c>
      <c r="C5553" t="s">
        <v>960</v>
      </c>
      <c r="D5553" t="s">
        <v>225</v>
      </c>
      <c r="E5553" t="s">
        <v>961</v>
      </c>
      <c r="F5553" t="s">
        <v>782</v>
      </c>
      <c r="H5553" t="s">
        <v>743</v>
      </c>
      <c r="I5553">
        <v>20</v>
      </c>
      <c r="J5553">
        <v>38</v>
      </c>
      <c r="M5553" t="s">
        <v>744</v>
      </c>
      <c r="N5553" t="s">
        <v>745</v>
      </c>
      <c r="O5553">
        <v>0</v>
      </c>
      <c r="P5553" t="s">
        <v>819</v>
      </c>
      <c r="Q5553" t="s">
        <v>86</v>
      </c>
      <c r="R5553" t="s">
        <v>86</v>
      </c>
      <c r="S5553" s="71">
        <v>45439</v>
      </c>
      <c r="T5553" s="94">
        <v>0.58333333333333337</v>
      </c>
      <c r="U5553" s="71">
        <v>45439</v>
      </c>
      <c r="V5553" s="94">
        <v>0.66666666666666663</v>
      </c>
      <c r="W5553">
        <v>120</v>
      </c>
      <c r="X5553">
        <v>2</v>
      </c>
      <c r="Y5553" t="s">
        <v>35</v>
      </c>
      <c r="AB5553" t="s">
        <v>1210</v>
      </c>
      <c r="AC5553" t="s">
        <v>1211</v>
      </c>
      <c r="AD5553">
        <v>124862</v>
      </c>
    </row>
    <row r="5554" spans="1:30" x14ac:dyDescent="0.25">
      <c r="A5554" t="s">
        <v>959</v>
      </c>
      <c r="C5554" t="s">
        <v>960</v>
      </c>
      <c r="D5554" t="s">
        <v>225</v>
      </c>
      <c r="E5554" t="s">
        <v>961</v>
      </c>
      <c r="F5554" t="s">
        <v>782</v>
      </c>
      <c r="H5554" t="s">
        <v>743</v>
      </c>
      <c r="I5554">
        <v>20</v>
      </c>
      <c r="J5554">
        <v>38</v>
      </c>
      <c r="M5554" t="s">
        <v>744</v>
      </c>
      <c r="N5554" t="s">
        <v>796</v>
      </c>
      <c r="O5554">
        <v>0</v>
      </c>
      <c r="P5554" t="s">
        <v>797</v>
      </c>
      <c r="Q5554" t="s">
        <v>747</v>
      </c>
      <c r="R5554" t="s">
        <v>747</v>
      </c>
      <c r="S5554" s="71">
        <v>45440</v>
      </c>
      <c r="T5554" s="94">
        <v>0.29166666666666669</v>
      </c>
      <c r="U5554" s="71">
        <v>45440</v>
      </c>
      <c r="V5554" s="94">
        <v>0.33333333333333331</v>
      </c>
      <c r="W5554">
        <v>60</v>
      </c>
      <c r="X5554">
        <v>1</v>
      </c>
      <c r="AB5554" t="s">
        <v>798</v>
      </c>
      <c r="AC5554" t="s">
        <v>799</v>
      </c>
      <c r="AD5554">
        <v>133492</v>
      </c>
    </row>
    <row r="5555" spans="1:30" x14ac:dyDescent="0.25">
      <c r="A5555" t="s">
        <v>959</v>
      </c>
      <c r="C5555" t="s">
        <v>960</v>
      </c>
      <c r="D5555" t="s">
        <v>225</v>
      </c>
      <c r="E5555" t="s">
        <v>961</v>
      </c>
      <c r="F5555" t="s">
        <v>782</v>
      </c>
      <c r="H5555" t="s">
        <v>743</v>
      </c>
      <c r="I5555">
        <v>20</v>
      </c>
      <c r="J5555">
        <v>38</v>
      </c>
      <c r="M5555" t="s">
        <v>744</v>
      </c>
      <c r="N5555" t="s">
        <v>745</v>
      </c>
      <c r="O5555">
        <v>0</v>
      </c>
      <c r="P5555" t="s">
        <v>816</v>
      </c>
      <c r="Q5555" t="s">
        <v>86</v>
      </c>
      <c r="R5555" t="s">
        <v>86</v>
      </c>
      <c r="S5555" s="71">
        <v>45440</v>
      </c>
      <c r="T5555" s="94">
        <v>0.33333333333333331</v>
      </c>
      <c r="U5555" s="71">
        <v>45440</v>
      </c>
      <c r="V5555" s="94">
        <v>0.41666666666666669</v>
      </c>
      <c r="W5555">
        <v>120</v>
      </c>
      <c r="X5555">
        <v>2</v>
      </c>
      <c r="Y5555" t="s">
        <v>35</v>
      </c>
      <c r="AB5555" t="s">
        <v>1283</v>
      </c>
      <c r="AC5555" t="s">
        <v>1284</v>
      </c>
      <c r="AD5555">
        <v>118134</v>
      </c>
    </row>
    <row r="5556" spans="1:30" x14ac:dyDescent="0.25">
      <c r="A5556" t="s">
        <v>959</v>
      </c>
      <c r="C5556" t="s">
        <v>960</v>
      </c>
      <c r="D5556" t="s">
        <v>225</v>
      </c>
      <c r="E5556" t="s">
        <v>961</v>
      </c>
      <c r="F5556" t="s">
        <v>782</v>
      </c>
      <c r="H5556" t="s">
        <v>743</v>
      </c>
      <c r="I5556">
        <v>20</v>
      </c>
      <c r="J5556">
        <v>38</v>
      </c>
      <c r="M5556" t="s">
        <v>744</v>
      </c>
      <c r="N5556" t="s">
        <v>745</v>
      </c>
      <c r="O5556">
        <v>0</v>
      </c>
      <c r="P5556" t="s">
        <v>791</v>
      </c>
      <c r="Q5556" t="s">
        <v>85</v>
      </c>
      <c r="R5556" t="s">
        <v>792</v>
      </c>
      <c r="S5556" s="71">
        <v>45440</v>
      </c>
      <c r="T5556" s="94">
        <v>0.4375</v>
      </c>
      <c r="U5556" s="71">
        <v>45440</v>
      </c>
      <c r="V5556" s="94">
        <v>0.5625</v>
      </c>
      <c r="W5556">
        <v>180</v>
      </c>
      <c r="X5556">
        <v>3</v>
      </c>
      <c r="Y5556" t="s">
        <v>34</v>
      </c>
      <c r="AB5556" t="s">
        <v>843</v>
      </c>
      <c r="AC5556" t="s">
        <v>844</v>
      </c>
      <c r="AD5556">
        <v>102251</v>
      </c>
    </row>
    <row r="5557" spans="1:30" x14ac:dyDescent="0.25">
      <c r="A5557" t="s">
        <v>959</v>
      </c>
      <c r="C5557" t="s">
        <v>960</v>
      </c>
      <c r="D5557" t="s">
        <v>225</v>
      </c>
      <c r="E5557" t="s">
        <v>961</v>
      </c>
      <c r="F5557" t="s">
        <v>782</v>
      </c>
      <c r="H5557" t="s">
        <v>743</v>
      </c>
      <c r="I5557">
        <v>20</v>
      </c>
      <c r="J5557">
        <v>38</v>
      </c>
      <c r="M5557" t="s">
        <v>776</v>
      </c>
      <c r="N5557" t="s">
        <v>777</v>
      </c>
      <c r="P5557" t="s">
        <v>795</v>
      </c>
      <c r="Q5557" t="s">
        <v>85</v>
      </c>
      <c r="R5557" t="s">
        <v>792</v>
      </c>
      <c r="S5557" s="71">
        <v>45440</v>
      </c>
      <c r="T5557" s="94">
        <v>0.4375</v>
      </c>
      <c r="U5557" s="71">
        <v>45440</v>
      </c>
      <c r="V5557" s="94">
        <v>0.5625</v>
      </c>
      <c r="W5557">
        <v>3</v>
      </c>
      <c r="X5557">
        <v>0.05</v>
      </c>
      <c r="Y5557" t="s">
        <v>34</v>
      </c>
      <c r="AB5557" t="s">
        <v>843</v>
      </c>
      <c r="AC5557" t="s">
        <v>844</v>
      </c>
      <c r="AD5557">
        <v>102251</v>
      </c>
    </row>
    <row r="5558" spans="1:30" x14ac:dyDescent="0.25">
      <c r="A5558" t="s">
        <v>959</v>
      </c>
      <c r="C5558" t="s">
        <v>960</v>
      </c>
      <c r="D5558" t="s">
        <v>225</v>
      </c>
      <c r="E5558" t="s">
        <v>961</v>
      </c>
      <c r="F5558" t="s">
        <v>782</v>
      </c>
      <c r="H5558" t="s">
        <v>743</v>
      </c>
      <c r="I5558">
        <v>20</v>
      </c>
      <c r="J5558">
        <v>38</v>
      </c>
      <c r="M5558" t="s">
        <v>789</v>
      </c>
      <c r="N5558" t="s">
        <v>777</v>
      </c>
      <c r="P5558" t="s">
        <v>790</v>
      </c>
      <c r="S5558" s="71">
        <v>45440</v>
      </c>
      <c r="T5558" s="94">
        <v>0.4375</v>
      </c>
      <c r="U5558" s="71">
        <v>45440</v>
      </c>
      <c r="V5558" s="94">
        <v>0.5625</v>
      </c>
      <c r="W5558">
        <v>7.78</v>
      </c>
      <c r="X5558">
        <v>0.12966666700000001</v>
      </c>
      <c r="Y5558" t="s">
        <v>34</v>
      </c>
      <c r="AD5558">
        <v>102251</v>
      </c>
    </row>
    <row r="5559" spans="1:30" x14ac:dyDescent="0.25">
      <c r="A5559" t="s">
        <v>959</v>
      </c>
      <c r="C5559" t="s">
        <v>960</v>
      </c>
      <c r="D5559" t="s">
        <v>225</v>
      </c>
      <c r="E5559" t="s">
        <v>961</v>
      </c>
      <c r="F5559" t="s">
        <v>782</v>
      </c>
      <c r="H5559" t="s">
        <v>743</v>
      </c>
      <c r="I5559">
        <v>20</v>
      </c>
      <c r="J5559">
        <v>38</v>
      </c>
      <c r="M5559" t="s">
        <v>744</v>
      </c>
      <c r="N5559" t="s">
        <v>745</v>
      </c>
      <c r="O5559">
        <v>0</v>
      </c>
      <c r="P5559" t="s">
        <v>783</v>
      </c>
      <c r="Q5559" t="s">
        <v>86</v>
      </c>
      <c r="R5559" t="s">
        <v>86</v>
      </c>
      <c r="S5559" s="71">
        <v>45440</v>
      </c>
      <c r="T5559" s="94">
        <v>0.58333333333333337</v>
      </c>
      <c r="U5559" s="71">
        <v>45440</v>
      </c>
      <c r="V5559" s="94">
        <v>0.625</v>
      </c>
      <c r="W5559">
        <v>60</v>
      </c>
      <c r="X5559">
        <v>1</v>
      </c>
      <c r="Y5559" t="s">
        <v>35</v>
      </c>
      <c r="AB5559" t="s">
        <v>1311</v>
      </c>
      <c r="AC5559" t="s">
        <v>1312</v>
      </c>
      <c r="AD5559">
        <v>118212</v>
      </c>
    </row>
    <row r="5560" spans="1:30" x14ac:dyDescent="0.25">
      <c r="A5560" t="s">
        <v>959</v>
      </c>
      <c r="C5560" t="s">
        <v>960</v>
      </c>
      <c r="D5560" t="s">
        <v>225</v>
      </c>
      <c r="E5560" t="s">
        <v>961</v>
      </c>
      <c r="F5560" t="s">
        <v>782</v>
      </c>
      <c r="H5560" t="s">
        <v>743</v>
      </c>
      <c r="I5560">
        <v>20</v>
      </c>
      <c r="J5560">
        <v>38</v>
      </c>
      <c r="M5560" t="s">
        <v>789</v>
      </c>
      <c r="N5560" t="s">
        <v>777</v>
      </c>
      <c r="P5560" t="s">
        <v>790</v>
      </c>
      <c r="S5560" s="71">
        <v>45440</v>
      </c>
      <c r="T5560" s="94">
        <v>0.58333333333333337</v>
      </c>
      <c r="U5560" s="71">
        <v>45440</v>
      </c>
      <c r="V5560" s="94">
        <v>0.625</v>
      </c>
      <c r="W5560">
        <v>5.28</v>
      </c>
      <c r="X5560">
        <v>8.7999999999999995E-2</v>
      </c>
      <c r="Y5560" t="s">
        <v>35</v>
      </c>
      <c r="AD5560">
        <v>118212</v>
      </c>
    </row>
    <row r="5561" spans="1:30" x14ac:dyDescent="0.25">
      <c r="A5561" t="s">
        <v>959</v>
      </c>
      <c r="C5561" t="s">
        <v>960</v>
      </c>
      <c r="D5561" t="s">
        <v>225</v>
      </c>
      <c r="E5561" t="s">
        <v>961</v>
      </c>
      <c r="F5561" t="s">
        <v>782</v>
      </c>
      <c r="H5561" t="s">
        <v>743</v>
      </c>
      <c r="I5561">
        <v>20</v>
      </c>
      <c r="J5561">
        <v>38</v>
      </c>
      <c r="M5561" t="s">
        <v>744</v>
      </c>
      <c r="N5561" t="s">
        <v>796</v>
      </c>
      <c r="O5561">
        <v>0</v>
      </c>
      <c r="P5561" t="s">
        <v>797</v>
      </c>
      <c r="Q5561" t="s">
        <v>747</v>
      </c>
      <c r="R5561" t="s">
        <v>747</v>
      </c>
      <c r="S5561" s="71">
        <v>45441</v>
      </c>
      <c r="T5561" s="94">
        <v>0.29166666666666669</v>
      </c>
      <c r="U5561" s="71">
        <v>45441</v>
      </c>
      <c r="V5561" s="94">
        <v>0.33333333333333331</v>
      </c>
      <c r="W5561">
        <v>60</v>
      </c>
      <c r="X5561">
        <v>1</v>
      </c>
      <c r="AB5561" t="s">
        <v>798</v>
      </c>
      <c r="AC5561" t="s">
        <v>799</v>
      </c>
      <c r="AD5561">
        <v>133493</v>
      </c>
    </row>
    <row r="5562" spans="1:30" x14ac:dyDescent="0.25">
      <c r="A5562" t="s">
        <v>959</v>
      </c>
      <c r="C5562" t="s">
        <v>960</v>
      </c>
      <c r="D5562" t="s">
        <v>225</v>
      </c>
      <c r="E5562" t="s">
        <v>961</v>
      </c>
      <c r="F5562" t="s">
        <v>782</v>
      </c>
      <c r="H5562" t="s">
        <v>743</v>
      </c>
      <c r="I5562">
        <v>20</v>
      </c>
      <c r="J5562">
        <v>38</v>
      </c>
      <c r="M5562" t="s">
        <v>744</v>
      </c>
      <c r="N5562" t="s">
        <v>745</v>
      </c>
      <c r="O5562">
        <v>0</v>
      </c>
      <c r="P5562" t="s">
        <v>783</v>
      </c>
      <c r="Q5562" t="s">
        <v>86</v>
      </c>
      <c r="R5562" t="s">
        <v>86</v>
      </c>
      <c r="S5562" s="71">
        <v>45441</v>
      </c>
      <c r="T5562" s="94">
        <v>0.33333333333333331</v>
      </c>
      <c r="U5562" s="71">
        <v>45441</v>
      </c>
      <c r="V5562" s="94">
        <v>0.375</v>
      </c>
      <c r="W5562">
        <v>60</v>
      </c>
      <c r="X5562">
        <v>1</v>
      </c>
      <c r="Y5562" t="s">
        <v>35</v>
      </c>
      <c r="AB5562" t="s">
        <v>906</v>
      </c>
      <c r="AC5562" t="s">
        <v>907</v>
      </c>
      <c r="AD5562">
        <v>102088</v>
      </c>
    </row>
    <row r="5563" spans="1:30" x14ac:dyDescent="0.25">
      <c r="A5563" t="s">
        <v>959</v>
      </c>
      <c r="C5563" t="s">
        <v>960</v>
      </c>
      <c r="D5563" t="s">
        <v>225</v>
      </c>
      <c r="E5563" t="s">
        <v>961</v>
      </c>
      <c r="F5563" t="s">
        <v>782</v>
      </c>
      <c r="H5563" t="s">
        <v>743</v>
      </c>
      <c r="I5563">
        <v>20</v>
      </c>
      <c r="J5563">
        <v>38</v>
      </c>
      <c r="M5563" t="s">
        <v>744</v>
      </c>
      <c r="N5563" t="s">
        <v>745</v>
      </c>
      <c r="O5563">
        <v>0</v>
      </c>
      <c r="P5563" t="s">
        <v>783</v>
      </c>
      <c r="Q5563" t="s">
        <v>86</v>
      </c>
      <c r="R5563" t="s">
        <v>86</v>
      </c>
      <c r="S5563" s="71">
        <v>45441</v>
      </c>
      <c r="T5563" s="94">
        <v>0.39583333333333331</v>
      </c>
      <c r="U5563" s="71">
        <v>45441</v>
      </c>
      <c r="V5563" s="94">
        <v>0.4375</v>
      </c>
      <c r="W5563">
        <v>60</v>
      </c>
      <c r="X5563">
        <v>1</v>
      </c>
      <c r="Y5563" t="s">
        <v>35</v>
      </c>
      <c r="AB5563" t="s">
        <v>800</v>
      </c>
      <c r="AC5563" t="s">
        <v>801</v>
      </c>
      <c r="AD5563">
        <v>109147</v>
      </c>
    </row>
    <row r="5564" spans="1:30" x14ac:dyDescent="0.25">
      <c r="A5564" t="s">
        <v>959</v>
      </c>
      <c r="C5564" t="s">
        <v>960</v>
      </c>
      <c r="D5564" t="s">
        <v>225</v>
      </c>
      <c r="E5564" t="s">
        <v>961</v>
      </c>
      <c r="F5564" t="s">
        <v>782</v>
      </c>
      <c r="H5564" t="s">
        <v>743</v>
      </c>
      <c r="I5564">
        <v>20</v>
      </c>
      <c r="J5564">
        <v>38</v>
      </c>
      <c r="M5564" t="s">
        <v>789</v>
      </c>
      <c r="N5564" t="s">
        <v>777</v>
      </c>
      <c r="P5564" t="s">
        <v>790</v>
      </c>
      <c r="S5564" s="71">
        <v>45441</v>
      </c>
      <c r="T5564" s="94">
        <v>0.39583333333333331</v>
      </c>
      <c r="U5564" s="71">
        <v>45441</v>
      </c>
      <c r="V5564" s="94">
        <v>0.4375</v>
      </c>
      <c r="W5564">
        <v>4.41</v>
      </c>
      <c r="X5564">
        <v>7.3499999999999996E-2</v>
      </c>
      <c r="Y5564" t="s">
        <v>35</v>
      </c>
      <c r="AD5564">
        <v>109147</v>
      </c>
    </row>
    <row r="5565" spans="1:30" x14ac:dyDescent="0.25">
      <c r="A5565" t="s">
        <v>959</v>
      </c>
      <c r="C5565" t="s">
        <v>960</v>
      </c>
      <c r="D5565" t="s">
        <v>225</v>
      </c>
      <c r="E5565" t="s">
        <v>961</v>
      </c>
      <c r="F5565" t="s">
        <v>782</v>
      </c>
      <c r="H5565" t="s">
        <v>743</v>
      </c>
      <c r="I5565">
        <v>20</v>
      </c>
      <c r="J5565">
        <v>38</v>
      </c>
      <c r="M5565" t="s">
        <v>744</v>
      </c>
      <c r="N5565" t="s">
        <v>745</v>
      </c>
      <c r="O5565">
        <v>0</v>
      </c>
      <c r="P5565" t="s">
        <v>783</v>
      </c>
      <c r="Q5565" t="s">
        <v>86</v>
      </c>
      <c r="R5565" t="s">
        <v>86</v>
      </c>
      <c r="S5565" s="71">
        <v>45441</v>
      </c>
      <c r="T5565" s="94">
        <v>0.45833333333333331</v>
      </c>
      <c r="U5565" s="71">
        <v>45441</v>
      </c>
      <c r="V5565" s="94">
        <v>0.54166666666666663</v>
      </c>
      <c r="W5565">
        <v>120</v>
      </c>
      <c r="X5565">
        <v>2</v>
      </c>
      <c r="Y5565" t="s">
        <v>35</v>
      </c>
      <c r="AB5565" t="s">
        <v>966</v>
      </c>
      <c r="AC5565" t="s">
        <v>967</v>
      </c>
      <c r="AD5565">
        <v>102676</v>
      </c>
    </row>
    <row r="5566" spans="1:30" x14ac:dyDescent="0.25">
      <c r="A5566" t="s">
        <v>959</v>
      </c>
      <c r="C5566" t="s">
        <v>960</v>
      </c>
      <c r="D5566" t="s">
        <v>225</v>
      </c>
      <c r="E5566" t="s">
        <v>961</v>
      </c>
      <c r="F5566" t="s">
        <v>782</v>
      </c>
      <c r="H5566" t="s">
        <v>743</v>
      </c>
      <c r="I5566">
        <v>20</v>
      </c>
      <c r="J5566">
        <v>38</v>
      </c>
      <c r="M5566" t="s">
        <v>776</v>
      </c>
      <c r="N5566" t="s">
        <v>777</v>
      </c>
      <c r="P5566" t="s">
        <v>788</v>
      </c>
      <c r="Q5566" t="s">
        <v>86</v>
      </c>
      <c r="R5566" t="s">
        <v>86</v>
      </c>
      <c r="S5566" s="71">
        <v>45441</v>
      </c>
      <c r="T5566" s="94">
        <v>0.45833333333333331</v>
      </c>
      <c r="U5566" s="71">
        <v>45441</v>
      </c>
      <c r="V5566" s="94">
        <v>0.54166666666666663</v>
      </c>
      <c r="W5566">
        <v>8</v>
      </c>
      <c r="X5566">
        <v>0.133333333</v>
      </c>
      <c r="Y5566" t="s">
        <v>35</v>
      </c>
      <c r="AB5566" t="s">
        <v>966</v>
      </c>
      <c r="AC5566" t="s">
        <v>967</v>
      </c>
      <c r="AD5566">
        <v>102676</v>
      </c>
    </row>
    <row r="5567" spans="1:30" x14ac:dyDescent="0.25">
      <c r="A5567" t="s">
        <v>959</v>
      </c>
      <c r="C5567" t="s">
        <v>960</v>
      </c>
      <c r="D5567" t="s">
        <v>225</v>
      </c>
      <c r="E5567" t="s">
        <v>961</v>
      </c>
      <c r="F5567" t="s">
        <v>782</v>
      </c>
      <c r="H5567" t="s">
        <v>743</v>
      </c>
      <c r="I5567">
        <v>20</v>
      </c>
      <c r="J5567">
        <v>38</v>
      </c>
      <c r="M5567" t="s">
        <v>789</v>
      </c>
      <c r="N5567" t="s">
        <v>777</v>
      </c>
      <c r="P5567" t="s">
        <v>790</v>
      </c>
      <c r="S5567" s="71">
        <v>45441</v>
      </c>
      <c r="T5567" s="94">
        <v>0.45833333333333331</v>
      </c>
      <c r="U5567" s="71">
        <v>45441</v>
      </c>
      <c r="V5567" s="94">
        <v>0.54166666666666663</v>
      </c>
      <c r="W5567">
        <v>5.85</v>
      </c>
      <c r="X5567">
        <v>9.7500000000000003E-2</v>
      </c>
      <c r="Y5567" t="s">
        <v>35</v>
      </c>
      <c r="AD5567">
        <v>102676</v>
      </c>
    </row>
    <row r="5568" spans="1:30" x14ac:dyDescent="0.25">
      <c r="A5568" t="s">
        <v>959</v>
      </c>
      <c r="C5568" t="s">
        <v>960</v>
      </c>
      <c r="D5568" t="s">
        <v>225</v>
      </c>
      <c r="E5568" t="s">
        <v>961</v>
      </c>
      <c r="F5568" t="s">
        <v>782</v>
      </c>
      <c r="H5568" t="s">
        <v>743</v>
      </c>
      <c r="I5568">
        <v>20</v>
      </c>
      <c r="J5568">
        <v>38</v>
      </c>
      <c r="M5568" t="s">
        <v>744</v>
      </c>
      <c r="N5568" t="s">
        <v>745</v>
      </c>
      <c r="O5568">
        <v>0</v>
      </c>
      <c r="P5568" t="s">
        <v>783</v>
      </c>
      <c r="Q5568" t="s">
        <v>86</v>
      </c>
      <c r="R5568" t="s">
        <v>86</v>
      </c>
      <c r="S5568" s="71">
        <v>45441</v>
      </c>
      <c r="T5568" s="94">
        <v>0.56597222222222221</v>
      </c>
      <c r="U5568" s="71">
        <v>45441</v>
      </c>
      <c r="V5568" s="94">
        <v>0.60763888888888884</v>
      </c>
      <c r="W5568">
        <v>60</v>
      </c>
      <c r="X5568">
        <v>1</v>
      </c>
      <c r="Y5568" t="s">
        <v>35</v>
      </c>
      <c r="AB5568" t="s">
        <v>1875</v>
      </c>
      <c r="AC5568" t="s">
        <v>1876</v>
      </c>
      <c r="AD5568">
        <v>123155</v>
      </c>
    </row>
    <row r="5569" spans="1:30" x14ac:dyDescent="0.25">
      <c r="A5569" t="s">
        <v>959</v>
      </c>
      <c r="C5569" t="s">
        <v>960</v>
      </c>
      <c r="D5569" t="s">
        <v>225</v>
      </c>
      <c r="E5569" t="s">
        <v>961</v>
      </c>
      <c r="F5569" t="s">
        <v>782</v>
      </c>
      <c r="H5569" t="s">
        <v>743</v>
      </c>
      <c r="I5569">
        <v>20</v>
      </c>
      <c r="J5569">
        <v>38</v>
      </c>
      <c r="M5569" t="s">
        <v>789</v>
      </c>
      <c r="N5569" t="s">
        <v>777</v>
      </c>
      <c r="P5569" t="s">
        <v>790</v>
      </c>
      <c r="S5569" s="71">
        <v>45441</v>
      </c>
      <c r="T5569" s="94">
        <v>0.56597222222222221</v>
      </c>
      <c r="U5569" s="71">
        <v>45441</v>
      </c>
      <c r="V5569" s="94">
        <v>0.60763888888888884</v>
      </c>
      <c r="W5569">
        <v>10.87</v>
      </c>
      <c r="X5569">
        <v>0.181166667</v>
      </c>
      <c r="Y5569" t="s">
        <v>35</v>
      </c>
      <c r="AD5569">
        <v>123155</v>
      </c>
    </row>
    <row r="5570" spans="1:30" x14ac:dyDescent="0.25">
      <c r="A5570" t="s">
        <v>1680</v>
      </c>
      <c r="C5570" t="s">
        <v>1681</v>
      </c>
      <c r="D5570" t="s">
        <v>1682</v>
      </c>
      <c r="E5570" t="s">
        <v>1683</v>
      </c>
      <c r="F5570" t="s">
        <v>764</v>
      </c>
      <c r="G5570" t="s">
        <v>30</v>
      </c>
      <c r="H5570" t="s">
        <v>811</v>
      </c>
      <c r="I5570">
        <v>0</v>
      </c>
      <c r="J5570">
        <v>38</v>
      </c>
      <c r="M5570" t="s">
        <v>744</v>
      </c>
      <c r="N5570" t="s">
        <v>745</v>
      </c>
      <c r="O5570">
        <v>0</v>
      </c>
      <c r="P5570" t="s">
        <v>765</v>
      </c>
      <c r="Q5570" t="s">
        <v>747</v>
      </c>
      <c r="R5570" t="s">
        <v>747</v>
      </c>
      <c r="S5570" s="71">
        <v>45432</v>
      </c>
      <c r="T5570" s="94">
        <v>0.375</v>
      </c>
      <c r="U5570" s="71">
        <v>45432</v>
      </c>
      <c r="V5570" s="94">
        <v>0.60416666666666663</v>
      </c>
      <c r="W5570">
        <v>330</v>
      </c>
      <c r="X5570">
        <v>5.5</v>
      </c>
      <c r="AB5570" t="s">
        <v>766</v>
      </c>
      <c r="AC5570" t="s">
        <v>767</v>
      </c>
      <c r="AD5570">
        <v>133867</v>
      </c>
    </row>
    <row r="5571" spans="1:30" x14ac:dyDescent="0.25">
      <c r="A5571" t="s">
        <v>1680</v>
      </c>
      <c r="C5571" t="s">
        <v>1681</v>
      </c>
      <c r="D5571" t="s">
        <v>1682</v>
      </c>
      <c r="E5571" t="s">
        <v>1683</v>
      </c>
      <c r="F5571" t="s">
        <v>764</v>
      </c>
      <c r="G5571" t="s">
        <v>30</v>
      </c>
      <c r="H5571" t="s">
        <v>811</v>
      </c>
      <c r="I5571">
        <v>0</v>
      </c>
      <c r="J5571">
        <v>38</v>
      </c>
      <c r="M5571" t="s">
        <v>744</v>
      </c>
      <c r="N5571" t="s">
        <v>745</v>
      </c>
      <c r="O5571">
        <v>0</v>
      </c>
      <c r="P5571" t="s">
        <v>765</v>
      </c>
      <c r="Q5571" t="s">
        <v>747</v>
      </c>
      <c r="R5571" t="s">
        <v>747</v>
      </c>
      <c r="S5571" s="71">
        <v>45435</v>
      </c>
      <c r="T5571" s="94">
        <v>0.33333333333333331</v>
      </c>
      <c r="U5571" s="71">
        <v>45435</v>
      </c>
      <c r="V5571" s="94">
        <v>0.6875</v>
      </c>
      <c r="W5571">
        <v>510</v>
      </c>
      <c r="X5571">
        <v>8.5</v>
      </c>
      <c r="AB5571" t="s">
        <v>766</v>
      </c>
      <c r="AC5571" t="s">
        <v>767</v>
      </c>
      <c r="AD5571">
        <v>133881</v>
      </c>
    </row>
    <row r="5572" spans="1:30" x14ac:dyDescent="0.25">
      <c r="A5572" t="s">
        <v>988</v>
      </c>
      <c r="C5572" t="s">
        <v>989</v>
      </c>
      <c r="D5572" t="s">
        <v>198</v>
      </c>
      <c r="E5572" t="s">
        <v>990</v>
      </c>
      <c r="F5572" t="s">
        <v>764</v>
      </c>
      <c r="G5572" t="s">
        <v>194</v>
      </c>
      <c r="H5572" t="s">
        <v>753</v>
      </c>
      <c r="I5572">
        <v>35</v>
      </c>
      <c r="J5572">
        <v>35</v>
      </c>
      <c r="M5572" t="s">
        <v>744</v>
      </c>
      <c r="N5572" t="s">
        <v>745</v>
      </c>
      <c r="O5572">
        <v>0</v>
      </c>
      <c r="P5572" t="s">
        <v>746</v>
      </c>
      <c r="Q5572" t="s">
        <v>747</v>
      </c>
      <c r="R5572" t="s">
        <v>747</v>
      </c>
      <c r="S5572" s="71">
        <v>45428</v>
      </c>
      <c r="T5572" s="94">
        <v>0.375</v>
      </c>
      <c r="U5572" s="71">
        <v>45428</v>
      </c>
      <c r="V5572" s="94">
        <v>0.60416666666666663</v>
      </c>
      <c r="W5572">
        <v>330</v>
      </c>
      <c r="X5572">
        <v>5.5</v>
      </c>
      <c r="AB5572" t="s">
        <v>991</v>
      </c>
      <c r="AC5572" t="s">
        <v>992</v>
      </c>
      <c r="AD5572">
        <v>96392</v>
      </c>
    </row>
    <row r="5573" spans="1:30" x14ac:dyDescent="0.25">
      <c r="A5573" t="s">
        <v>988</v>
      </c>
      <c r="C5573" t="s">
        <v>989</v>
      </c>
      <c r="D5573" t="s">
        <v>198</v>
      </c>
      <c r="E5573" t="s">
        <v>990</v>
      </c>
      <c r="F5573" t="s">
        <v>764</v>
      </c>
      <c r="G5573" t="s">
        <v>194</v>
      </c>
      <c r="H5573" t="s">
        <v>753</v>
      </c>
      <c r="I5573">
        <v>35</v>
      </c>
      <c r="J5573">
        <v>35</v>
      </c>
      <c r="M5573" t="s">
        <v>744</v>
      </c>
      <c r="N5573" t="s">
        <v>745</v>
      </c>
      <c r="O5573">
        <v>0</v>
      </c>
      <c r="P5573" t="s">
        <v>746</v>
      </c>
      <c r="Q5573" t="s">
        <v>747</v>
      </c>
      <c r="R5573" t="s">
        <v>747</v>
      </c>
      <c r="S5573" s="71">
        <v>45435</v>
      </c>
      <c r="T5573" s="94">
        <v>0.375</v>
      </c>
      <c r="U5573" s="71">
        <v>45435</v>
      </c>
      <c r="V5573" s="94">
        <v>0.60416666666666663</v>
      </c>
      <c r="W5573">
        <v>330</v>
      </c>
      <c r="X5573">
        <v>5.5</v>
      </c>
      <c r="AB5573" t="s">
        <v>991</v>
      </c>
      <c r="AC5573" t="s">
        <v>992</v>
      </c>
      <c r="AD5573">
        <v>99079</v>
      </c>
    </row>
    <row r="5574" spans="1:30" x14ac:dyDescent="0.25">
      <c r="A5574" t="s">
        <v>1053</v>
      </c>
      <c r="C5574" t="s">
        <v>1054</v>
      </c>
      <c r="D5574" t="s">
        <v>263</v>
      </c>
      <c r="E5574" t="s">
        <v>1055</v>
      </c>
      <c r="F5574" t="s">
        <v>782</v>
      </c>
      <c r="H5574" t="s">
        <v>811</v>
      </c>
      <c r="I5574">
        <v>0</v>
      </c>
      <c r="J5574">
        <v>38</v>
      </c>
      <c r="M5574" t="s">
        <v>744</v>
      </c>
      <c r="N5574" t="s">
        <v>745</v>
      </c>
      <c r="O5574">
        <v>0</v>
      </c>
      <c r="P5574" t="s">
        <v>791</v>
      </c>
      <c r="Q5574" t="s">
        <v>85</v>
      </c>
      <c r="R5574" t="s">
        <v>792</v>
      </c>
      <c r="S5574" s="71">
        <v>45428</v>
      </c>
      <c r="T5574" s="94">
        <v>0.5625</v>
      </c>
      <c r="U5574" s="71">
        <v>45428</v>
      </c>
      <c r="V5574" s="94">
        <v>0.6875</v>
      </c>
      <c r="W5574">
        <v>180</v>
      </c>
      <c r="X5574">
        <v>3</v>
      </c>
      <c r="Y5574" t="s">
        <v>34</v>
      </c>
      <c r="AB5574" t="s">
        <v>1062</v>
      </c>
      <c r="AC5574" t="s">
        <v>1063</v>
      </c>
      <c r="AD5574">
        <v>96335</v>
      </c>
    </row>
    <row r="5575" spans="1:30" x14ac:dyDescent="0.25">
      <c r="A5575" t="s">
        <v>1053</v>
      </c>
      <c r="C5575" t="s">
        <v>1054</v>
      </c>
      <c r="D5575" t="s">
        <v>263</v>
      </c>
      <c r="E5575" t="s">
        <v>1055</v>
      </c>
      <c r="F5575" t="s">
        <v>782</v>
      </c>
      <c r="H5575" t="s">
        <v>811</v>
      </c>
      <c r="I5575">
        <v>0</v>
      </c>
      <c r="J5575">
        <v>38</v>
      </c>
      <c r="M5575" t="s">
        <v>776</v>
      </c>
      <c r="N5575" t="s">
        <v>777</v>
      </c>
      <c r="P5575" t="s">
        <v>795</v>
      </c>
      <c r="Q5575" t="s">
        <v>85</v>
      </c>
      <c r="R5575" t="s">
        <v>792</v>
      </c>
      <c r="S5575" s="71">
        <v>45428</v>
      </c>
      <c r="T5575" s="94">
        <v>0.5625</v>
      </c>
      <c r="U5575" s="71">
        <v>45428</v>
      </c>
      <c r="V5575" s="94">
        <v>0.6875</v>
      </c>
      <c r="W5575">
        <v>14</v>
      </c>
      <c r="X5575">
        <v>0.233333333</v>
      </c>
      <c r="Y5575" t="s">
        <v>34</v>
      </c>
      <c r="AB5575" t="s">
        <v>1062</v>
      </c>
      <c r="AC5575" t="s">
        <v>1063</v>
      </c>
      <c r="AD5575">
        <v>96335</v>
      </c>
    </row>
    <row r="5576" spans="1:30" x14ac:dyDescent="0.25">
      <c r="A5576" t="s">
        <v>1053</v>
      </c>
      <c r="C5576" t="s">
        <v>1054</v>
      </c>
      <c r="D5576" t="s">
        <v>263</v>
      </c>
      <c r="E5576" t="s">
        <v>1055</v>
      </c>
      <c r="F5576" t="s">
        <v>782</v>
      </c>
      <c r="H5576" t="s">
        <v>811</v>
      </c>
      <c r="I5576">
        <v>0</v>
      </c>
      <c r="J5576">
        <v>38</v>
      </c>
      <c r="M5576" t="s">
        <v>744</v>
      </c>
      <c r="N5576" t="s">
        <v>745</v>
      </c>
      <c r="O5576">
        <v>0</v>
      </c>
      <c r="P5576" t="s">
        <v>783</v>
      </c>
      <c r="Q5576" t="s">
        <v>802</v>
      </c>
      <c r="R5576" t="s">
        <v>802</v>
      </c>
      <c r="S5576" s="71">
        <v>45433</v>
      </c>
      <c r="T5576" s="94">
        <v>0.41666666666666669</v>
      </c>
      <c r="U5576" s="71">
        <v>45433</v>
      </c>
      <c r="V5576" s="94">
        <v>0.5</v>
      </c>
      <c r="W5576">
        <v>120</v>
      </c>
      <c r="X5576">
        <v>2</v>
      </c>
      <c r="Y5576" t="s">
        <v>35</v>
      </c>
      <c r="Z5576" t="s">
        <v>985</v>
      </c>
      <c r="AB5576" t="s">
        <v>1056</v>
      </c>
      <c r="AC5576" t="s">
        <v>1057</v>
      </c>
      <c r="AD5576">
        <v>99065</v>
      </c>
    </row>
    <row r="5577" spans="1:30" x14ac:dyDescent="0.25">
      <c r="A5577" t="s">
        <v>1053</v>
      </c>
      <c r="C5577" t="s">
        <v>1054</v>
      </c>
      <c r="D5577" t="s">
        <v>263</v>
      </c>
      <c r="E5577" t="s">
        <v>1055</v>
      </c>
      <c r="F5577" t="s">
        <v>782</v>
      </c>
      <c r="H5577" t="s">
        <v>811</v>
      </c>
      <c r="I5577">
        <v>0</v>
      </c>
      <c r="J5577">
        <v>38</v>
      </c>
      <c r="M5577" t="s">
        <v>744</v>
      </c>
      <c r="N5577" t="s">
        <v>796</v>
      </c>
      <c r="O5577">
        <v>0</v>
      </c>
      <c r="P5577" t="s">
        <v>797</v>
      </c>
      <c r="Q5577" t="s">
        <v>747</v>
      </c>
      <c r="R5577" t="s">
        <v>747</v>
      </c>
      <c r="S5577" s="71">
        <v>45434</v>
      </c>
      <c r="T5577" s="94">
        <v>0.375</v>
      </c>
      <c r="U5577" s="71">
        <v>45434</v>
      </c>
      <c r="V5577" s="94">
        <v>0.39583333333333331</v>
      </c>
      <c r="W5577">
        <v>30</v>
      </c>
      <c r="X5577">
        <v>0.5</v>
      </c>
      <c r="AB5577" t="s">
        <v>798</v>
      </c>
      <c r="AC5577" t="s">
        <v>799</v>
      </c>
      <c r="AD5577">
        <v>131423</v>
      </c>
    </row>
    <row r="5578" spans="1:30" x14ac:dyDescent="0.25">
      <c r="A5578" t="s">
        <v>1053</v>
      </c>
      <c r="C5578" t="s">
        <v>1054</v>
      </c>
      <c r="D5578" t="s">
        <v>263</v>
      </c>
      <c r="E5578" t="s">
        <v>1055</v>
      </c>
      <c r="F5578" t="s">
        <v>782</v>
      </c>
      <c r="H5578" t="s">
        <v>811</v>
      </c>
      <c r="I5578">
        <v>0</v>
      </c>
      <c r="J5578">
        <v>38</v>
      </c>
      <c r="M5578" t="s">
        <v>744</v>
      </c>
      <c r="N5578" t="s">
        <v>745</v>
      </c>
      <c r="O5578">
        <v>0</v>
      </c>
      <c r="P5578" t="s">
        <v>783</v>
      </c>
      <c r="Q5578" t="s">
        <v>86</v>
      </c>
      <c r="R5578" t="s">
        <v>86</v>
      </c>
      <c r="S5578" s="71">
        <v>45434</v>
      </c>
      <c r="T5578" s="94">
        <v>0.41666666666666669</v>
      </c>
      <c r="U5578" s="71">
        <v>45434</v>
      </c>
      <c r="V5578" s="94">
        <v>0.5</v>
      </c>
      <c r="W5578">
        <v>120</v>
      </c>
      <c r="X5578">
        <v>2</v>
      </c>
      <c r="Y5578" t="s">
        <v>35</v>
      </c>
      <c r="Z5578" t="s">
        <v>985</v>
      </c>
      <c r="AB5578" t="s">
        <v>1058</v>
      </c>
      <c r="AC5578" t="s">
        <v>1059</v>
      </c>
      <c r="AD5578">
        <v>98887</v>
      </c>
    </row>
    <row r="5579" spans="1:30" x14ac:dyDescent="0.25">
      <c r="A5579" t="s">
        <v>1053</v>
      </c>
      <c r="C5579" t="s">
        <v>1054</v>
      </c>
      <c r="D5579" t="s">
        <v>263</v>
      </c>
      <c r="E5579" t="s">
        <v>1055</v>
      </c>
      <c r="F5579" t="s">
        <v>782</v>
      </c>
      <c r="H5579" t="s">
        <v>811</v>
      </c>
      <c r="I5579">
        <v>0</v>
      </c>
      <c r="J5579">
        <v>38</v>
      </c>
      <c r="M5579" t="s">
        <v>776</v>
      </c>
      <c r="N5579" t="s">
        <v>777</v>
      </c>
      <c r="P5579" t="s">
        <v>788</v>
      </c>
      <c r="Q5579" t="s">
        <v>86</v>
      </c>
      <c r="R5579" t="s">
        <v>86</v>
      </c>
      <c r="S5579" s="71">
        <v>45434</v>
      </c>
      <c r="T5579" s="94">
        <v>0.41666666666666669</v>
      </c>
      <c r="U5579" s="71">
        <v>45434</v>
      </c>
      <c r="V5579" s="94">
        <v>0.5</v>
      </c>
      <c r="W5579">
        <v>4</v>
      </c>
      <c r="X5579">
        <v>6.6666666999999999E-2</v>
      </c>
      <c r="Y5579" t="s">
        <v>35</v>
      </c>
      <c r="Z5579" t="s">
        <v>985</v>
      </c>
      <c r="AB5579" t="s">
        <v>1058</v>
      </c>
      <c r="AC5579" t="s">
        <v>1059</v>
      </c>
      <c r="AD5579">
        <v>98887</v>
      </c>
    </row>
    <row r="5580" spans="1:30" x14ac:dyDescent="0.25">
      <c r="A5580" t="s">
        <v>1053</v>
      </c>
      <c r="C5580" t="s">
        <v>1054</v>
      </c>
      <c r="D5580" t="s">
        <v>263</v>
      </c>
      <c r="E5580" t="s">
        <v>1055</v>
      </c>
      <c r="F5580" t="s">
        <v>782</v>
      </c>
      <c r="H5580" t="s">
        <v>811</v>
      </c>
      <c r="I5580">
        <v>0</v>
      </c>
      <c r="J5580">
        <v>38</v>
      </c>
      <c r="M5580" t="s">
        <v>744</v>
      </c>
      <c r="N5580" t="s">
        <v>745</v>
      </c>
      <c r="O5580">
        <v>0</v>
      </c>
      <c r="P5580" t="s">
        <v>791</v>
      </c>
      <c r="Q5580" t="s">
        <v>85</v>
      </c>
      <c r="R5580" t="s">
        <v>792</v>
      </c>
      <c r="S5580" s="71">
        <v>45434</v>
      </c>
      <c r="T5580" s="94">
        <v>0.51041666666666663</v>
      </c>
      <c r="U5580" s="71">
        <v>45434</v>
      </c>
      <c r="V5580" s="94">
        <v>0.59375</v>
      </c>
      <c r="W5580">
        <v>120</v>
      </c>
      <c r="X5580">
        <v>2</v>
      </c>
      <c r="Y5580" t="s">
        <v>34</v>
      </c>
      <c r="AB5580" t="s">
        <v>1060</v>
      </c>
      <c r="AC5580" t="s">
        <v>1061</v>
      </c>
      <c r="AD5580">
        <v>98889</v>
      </c>
    </row>
    <row r="5581" spans="1:30" x14ac:dyDescent="0.25">
      <c r="A5581" t="s">
        <v>1053</v>
      </c>
      <c r="C5581" t="s">
        <v>1054</v>
      </c>
      <c r="D5581" t="s">
        <v>263</v>
      </c>
      <c r="E5581" t="s">
        <v>1055</v>
      </c>
      <c r="F5581" t="s">
        <v>782</v>
      </c>
      <c r="H5581" t="s">
        <v>811</v>
      </c>
      <c r="I5581">
        <v>0</v>
      </c>
      <c r="J5581">
        <v>38</v>
      </c>
      <c r="M5581" t="s">
        <v>776</v>
      </c>
      <c r="N5581" t="s">
        <v>777</v>
      </c>
      <c r="P5581" t="s">
        <v>795</v>
      </c>
      <c r="Q5581" t="s">
        <v>85</v>
      </c>
      <c r="R5581" t="s">
        <v>792</v>
      </c>
      <c r="S5581" s="71">
        <v>45434</v>
      </c>
      <c r="T5581" s="94">
        <v>0.51041666666666663</v>
      </c>
      <c r="U5581" s="71">
        <v>45434</v>
      </c>
      <c r="V5581" s="94">
        <v>0.59375</v>
      </c>
      <c r="W5581">
        <v>10</v>
      </c>
      <c r="X5581">
        <v>0.16666666699999999</v>
      </c>
      <c r="Y5581" t="s">
        <v>34</v>
      </c>
      <c r="AB5581" t="s">
        <v>1060</v>
      </c>
      <c r="AC5581" t="s">
        <v>1061</v>
      </c>
      <c r="AD5581">
        <v>98889</v>
      </c>
    </row>
    <row r="5582" spans="1:30" x14ac:dyDescent="0.25">
      <c r="A5582" t="s">
        <v>1053</v>
      </c>
      <c r="C5582" t="s">
        <v>1054</v>
      </c>
      <c r="D5582" t="s">
        <v>263</v>
      </c>
      <c r="E5582" t="s">
        <v>1055</v>
      </c>
      <c r="F5582" t="s">
        <v>782</v>
      </c>
      <c r="H5582" t="s">
        <v>811</v>
      </c>
      <c r="I5582">
        <v>0</v>
      </c>
      <c r="J5582">
        <v>38</v>
      </c>
      <c r="M5582" t="s">
        <v>789</v>
      </c>
      <c r="N5582" t="s">
        <v>777</v>
      </c>
      <c r="P5582" t="s">
        <v>790</v>
      </c>
      <c r="S5582" s="71">
        <v>45434</v>
      </c>
      <c r="T5582" s="94">
        <v>0.51041666666666663</v>
      </c>
      <c r="U5582" s="71">
        <v>45434</v>
      </c>
      <c r="V5582" s="94">
        <v>0.59375</v>
      </c>
      <c r="W5582">
        <v>2.91</v>
      </c>
      <c r="X5582">
        <v>4.8500000000000001E-2</v>
      </c>
      <c r="Y5582" t="s">
        <v>34</v>
      </c>
      <c r="AD5582">
        <v>98889</v>
      </c>
    </row>
    <row r="5583" spans="1:30" x14ac:dyDescent="0.25">
      <c r="A5583" t="s">
        <v>1053</v>
      </c>
      <c r="C5583" t="s">
        <v>1054</v>
      </c>
      <c r="D5583" t="s">
        <v>263</v>
      </c>
      <c r="E5583" t="s">
        <v>1055</v>
      </c>
      <c r="F5583" t="s">
        <v>782</v>
      </c>
      <c r="H5583" t="s">
        <v>811</v>
      </c>
      <c r="I5583">
        <v>0</v>
      </c>
      <c r="J5583">
        <v>38</v>
      </c>
      <c r="M5583" t="s">
        <v>744</v>
      </c>
      <c r="N5583" t="s">
        <v>745</v>
      </c>
      <c r="O5583">
        <v>0</v>
      </c>
      <c r="P5583" t="s">
        <v>791</v>
      </c>
      <c r="Q5583" t="s">
        <v>85</v>
      </c>
      <c r="R5583" t="s">
        <v>792</v>
      </c>
      <c r="S5583" s="71">
        <v>45434</v>
      </c>
      <c r="T5583" s="94">
        <v>0.60416666666666663</v>
      </c>
      <c r="U5583" s="71">
        <v>45434</v>
      </c>
      <c r="V5583" s="94">
        <v>0.6875</v>
      </c>
      <c r="W5583">
        <v>120</v>
      </c>
      <c r="X5583">
        <v>2</v>
      </c>
      <c r="Y5583" t="s">
        <v>34</v>
      </c>
      <c r="AB5583" t="s">
        <v>1062</v>
      </c>
      <c r="AC5583" t="s">
        <v>1063</v>
      </c>
      <c r="AD5583">
        <v>99018</v>
      </c>
    </row>
    <row r="5584" spans="1:30" x14ac:dyDescent="0.25">
      <c r="A5584" t="s">
        <v>1053</v>
      </c>
      <c r="C5584" t="s">
        <v>1054</v>
      </c>
      <c r="D5584" t="s">
        <v>263</v>
      </c>
      <c r="E5584" t="s">
        <v>1055</v>
      </c>
      <c r="F5584" t="s">
        <v>782</v>
      </c>
      <c r="H5584" t="s">
        <v>811</v>
      </c>
      <c r="I5584">
        <v>0</v>
      </c>
      <c r="J5584">
        <v>38</v>
      </c>
      <c r="M5584" t="s">
        <v>789</v>
      </c>
      <c r="N5584" t="s">
        <v>777</v>
      </c>
      <c r="P5584" t="s">
        <v>790</v>
      </c>
      <c r="S5584" s="71">
        <v>45434</v>
      </c>
      <c r="T5584" s="94">
        <v>0.60416666666666663</v>
      </c>
      <c r="U5584" s="71">
        <v>45434</v>
      </c>
      <c r="V5584" s="94">
        <v>0.6875</v>
      </c>
      <c r="W5584">
        <v>1.85</v>
      </c>
      <c r="X5584">
        <v>3.0833333000000001E-2</v>
      </c>
      <c r="Y5584" t="s">
        <v>34</v>
      </c>
      <c r="AD5584">
        <v>99018</v>
      </c>
    </row>
    <row r="5585" spans="1:30" x14ac:dyDescent="0.25">
      <c r="A5585" t="s">
        <v>1018</v>
      </c>
      <c r="C5585" t="s">
        <v>1019</v>
      </c>
      <c r="D5585" t="s">
        <v>205</v>
      </c>
      <c r="E5585" t="s">
        <v>1020</v>
      </c>
      <c r="F5585" t="s">
        <v>782</v>
      </c>
      <c r="H5585" t="s">
        <v>811</v>
      </c>
      <c r="I5585">
        <v>0</v>
      </c>
      <c r="J5585">
        <v>38</v>
      </c>
      <c r="M5585" t="s">
        <v>744</v>
      </c>
      <c r="N5585" t="s">
        <v>796</v>
      </c>
      <c r="O5585">
        <v>0</v>
      </c>
      <c r="P5585" t="s">
        <v>797</v>
      </c>
      <c r="Q5585" t="s">
        <v>747</v>
      </c>
      <c r="R5585" t="s">
        <v>747</v>
      </c>
      <c r="S5585" s="71">
        <v>45430</v>
      </c>
      <c r="T5585" s="94">
        <v>0.33333333333333331</v>
      </c>
      <c r="U5585" s="71">
        <v>45430</v>
      </c>
      <c r="V5585" s="94">
        <v>0.35416666666666669</v>
      </c>
      <c r="W5585">
        <v>30</v>
      </c>
      <c r="X5585">
        <v>0.5</v>
      </c>
      <c r="AB5585" t="s">
        <v>798</v>
      </c>
      <c r="AC5585" t="s">
        <v>799</v>
      </c>
      <c r="AD5585">
        <v>129534</v>
      </c>
    </row>
    <row r="5586" spans="1:30" x14ac:dyDescent="0.25">
      <c r="A5586" t="s">
        <v>1018</v>
      </c>
      <c r="C5586" t="s">
        <v>1019</v>
      </c>
      <c r="D5586" t="s">
        <v>205</v>
      </c>
      <c r="E5586" t="s">
        <v>1020</v>
      </c>
      <c r="F5586" t="s">
        <v>782</v>
      </c>
      <c r="H5586" t="s">
        <v>811</v>
      </c>
      <c r="I5586">
        <v>0</v>
      </c>
      <c r="J5586">
        <v>38</v>
      </c>
      <c r="M5586" t="s">
        <v>744</v>
      </c>
      <c r="N5586" t="s">
        <v>745</v>
      </c>
      <c r="O5586">
        <v>0</v>
      </c>
      <c r="P5586" t="s">
        <v>819</v>
      </c>
      <c r="Q5586" t="s">
        <v>86</v>
      </c>
      <c r="R5586" t="s">
        <v>86</v>
      </c>
      <c r="S5586" s="71">
        <v>45430</v>
      </c>
      <c r="T5586" s="94">
        <v>0.35416666666666669</v>
      </c>
      <c r="U5586" s="71">
        <v>45430</v>
      </c>
      <c r="V5586" s="94">
        <v>0.39583333333333331</v>
      </c>
      <c r="W5586">
        <v>60</v>
      </c>
      <c r="X5586">
        <v>1</v>
      </c>
      <c r="Y5586" t="s">
        <v>35</v>
      </c>
      <c r="AB5586" t="s">
        <v>867</v>
      </c>
      <c r="AC5586" t="s">
        <v>868</v>
      </c>
      <c r="AD5586">
        <v>123100</v>
      </c>
    </row>
    <row r="5587" spans="1:30" x14ac:dyDescent="0.25">
      <c r="A5587" t="s">
        <v>1018</v>
      </c>
      <c r="C5587" t="s">
        <v>1019</v>
      </c>
      <c r="D5587" t="s">
        <v>205</v>
      </c>
      <c r="E5587" t="s">
        <v>1020</v>
      </c>
      <c r="F5587" t="s">
        <v>782</v>
      </c>
      <c r="H5587" t="s">
        <v>811</v>
      </c>
      <c r="I5587">
        <v>0</v>
      </c>
      <c r="J5587">
        <v>38</v>
      </c>
      <c r="M5587" t="s">
        <v>744</v>
      </c>
      <c r="N5587" t="s">
        <v>745</v>
      </c>
      <c r="O5587">
        <v>0</v>
      </c>
      <c r="P5587" t="s">
        <v>783</v>
      </c>
      <c r="Q5587" t="s">
        <v>86</v>
      </c>
      <c r="R5587" t="s">
        <v>86</v>
      </c>
      <c r="S5587" s="71">
        <v>45430</v>
      </c>
      <c r="T5587" s="94">
        <v>0.41666666666666669</v>
      </c>
      <c r="U5587" s="71">
        <v>45430</v>
      </c>
      <c r="V5587" s="94">
        <v>0.45833333333333331</v>
      </c>
      <c r="W5587">
        <v>60</v>
      </c>
      <c r="X5587">
        <v>1</v>
      </c>
      <c r="Y5587" t="s">
        <v>35</v>
      </c>
      <c r="AB5587" t="s">
        <v>826</v>
      </c>
      <c r="AC5587" t="s">
        <v>827</v>
      </c>
      <c r="AD5587">
        <v>127286</v>
      </c>
    </row>
    <row r="5588" spans="1:30" x14ac:dyDescent="0.25">
      <c r="A5588" t="s">
        <v>1018</v>
      </c>
      <c r="C5588" t="s">
        <v>1019</v>
      </c>
      <c r="D5588" t="s">
        <v>205</v>
      </c>
      <c r="E5588" t="s">
        <v>1020</v>
      </c>
      <c r="F5588" t="s">
        <v>782</v>
      </c>
      <c r="H5588" t="s">
        <v>811</v>
      </c>
      <c r="I5588">
        <v>0</v>
      </c>
      <c r="J5588">
        <v>38</v>
      </c>
      <c r="M5588" t="s">
        <v>789</v>
      </c>
      <c r="N5588" t="s">
        <v>777</v>
      </c>
      <c r="P5588" t="s">
        <v>790</v>
      </c>
      <c r="S5588" s="71">
        <v>45430</v>
      </c>
      <c r="T5588" s="94">
        <v>0.41666666666666669</v>
      </c>
      <c r="U5588" s="71">
        <v>45430</v>
      </c>
      <c r="V5588" s="94">
        <v>0.45833333333333331</v>
      </c>
      <c r="W5588">
        <v>7.94</v>
      </c>
      <c r="X5588">
        <v>0.132333333</v>
      </c>
      <c r="Y5588" t="s">
        <v>35</v>
      </c>
      <c r="AD5588">
        <v>127286</v>
      </c>
    </row>
    <row r="5589" spans="1:30" x14ac:dyDescent="0.25">
      <c r="A5589" t="s">
        <v>1018</v>
      </c>
      <c r="C5589" t="s">
        <v>1019</v>
      </c>
      <c r="D5589" t="s">
        <v>205</v>
      </c>
      <c r="E5589" t="s">
        <v>1020</v>
      </c>
      <c r="F5589" t="s">
        <v>782</v>
      </c>
      <c r="H5589" t="s">
        <v>811</v>
      </c>
      <c r="I5589">
        <v>0</v>
      </c>
      <c r="J5589">
        <v>38</v>
      </c>
      <c r="M5589" t="s">
        <v>744</v>
      </c>
      <c r="N5589" t="s">
        <v>796</v>
      </c>
      <c r="O5589">
        <v>0</v>
      </c>
      <c r="P5589" t="s">
        <v>797</v>
      </c>
      <c r="Q5589" t="s">
        <v>747</v>
      </c>
      <c r="R5589" t="s">
        <v>747</v>
      </c>
      <c r="S5589" s="71">
        <v>45432</v>
      </c>
      <c r="T5589" s="94">
        <v>0.29166666666666669</v>
      </c>
      <c r="U5589" s="71">
        <v>45432</v>
      </c>
      <c r="V5589" s="94">
        <v>0.32291666666666669</v>
      </c>
      <c r="W5589">
        <v>45</v>
      </c>
      <c r="X5589">
        <v>0.75</v>
      </c>
      <c r="AB5589" t="s">
        <v>798</v>
      </c>
      <c r="AC5589" t="s">
        <v>799</v>
      </c>
      <c r="AD5589">
        <v>130852</v>
      </c>
    </row>
    <row r="5590" spans="1:30" x14ac:dyDescent="0.25">
      <c r="A5590" t="s">
        <v>1018</v>
      </c>
      <c r="C5590" t="s">
        <v>1019</v>
      </c>
      <c r="D5590" t="s">
        <v>205</v>
      </c>
      <c r="E5590" t="s">
        <v>1020</v>
      </c>
      <c r="F5590" t="s">
        <v>782</v>
      </c>
      <c r="H5590" t="s">
        <v>811</v>
      </c>
      <c r="I5590">
        <v>0</v>
      </c>
      <c r="J5590">
        <v>38</v>
      </c>
      <c r="M5590" t="s">
        <v>744</v>
      </c>
      <c r="N5590" t="s">
        <v>745</v>
      </c>
      <c r="O5590">
        <v>0</v>
      </c>
      <c r="P5590" t="s">
        <v>791</v>
      </c>
      <c r="Q5590" t="s">
        <v>85</v>
      </c>
      <c r="R5590" t="s">
        <v>792</v>
      </c>
      <c r="S5590" s="71">
        <v>45432</v>
      </c>
      <c r="T5590" s="94">
        <v>0.32291666666666669</v>
      </c>
      <c r="U5590" s="71">
        <v>45432</v>
      </c>
      <c r="V5590" s="94">
        <v>0.36458333333333331</v>
      </c>
      <c r="W5590">
        <v>60</v>
      </c>
      <c r="X5590">
        <v>1</v>
      </c>
      <c r="Y5590" t="s">
        <v>34</v>
      </c>
      <c r="AB5590" t="s">
        <v>1025</v>
      </c>
      <c r="AC5590" t="s">
        <v>1026</v>
      </c>
      <c r="AD5590">
        <v>100270</v>
      </c>
    </row>
    <row r="5591" spans="1:30" x14ac:dyDescent="0.25">
      <c r="A5591" t="s">
        <v>1018</v>
      </c>
      <c r="C5591" t="s">
        <v>1019</v>
      </c>
      <c r="D5591" t="s">
        <v>205</v>
      </c>
      <c r="E5591" t="s">
        <v>1020</v>
      </c>
      <c r="F5591" t="s">
        <v>782</v>
      </c>
      <c r="H5591" t="s">
        <v>811</v>
      </c>
      <c r="I5591">
        <v>0</v>
      </c>
      <c r="J5591">
        <v>38</v>
      </c>
      <c r="M5591" t="s">
        <v>744</v>
      </c>
      <c r="N5591" t="s">
        <v>745</v>
      </c>
      <c r="O5591">
        <v>0</v>
      </c>
      <c r="P5591" t="s">
        <v>783</v>
      </c>
      <c r="Q5591" t="s">
        <v>86</v>
      </c>
      <c r="R5591" t="s">
        <v>86</v>
      </c>
      <c r="S5591" s="71">
        <v>45432</v>
      </c>
      <c r="T5591" s="94">
        <v>0.375</v>
      </c>
      <c r="U5591" s="71">
        <v>45432</v>
      </c>
      <c r="V5591" s="94">
        <v>0.41666666666666669</v>
      </c>
      <c r="W5591">
        <v>60</v>
      </c>
      <c r="X5591">
        <v>1</v>
      </c>
      <c r="Y5591" t="s">
        <v>35</v>
      </c>
      <c r="AB5591" t="s">
        <v>800</v>
      </c>
      <c r="AC5591" t="s">
        <v>801</v>
      </c>
      <c r="AD5591">
        <v>98746</v>
      </c>
    </row>
    <row r="5592" spans="1:30" x14ac:dyDescent="0.25">
      <c r="A5592" t="s">
        <v>1018</v>
      </c>
      <c r="C5592" t="s">
        <v>1019</v>
      </c>
      <c r="D5592" t="s">
        <v>205</v>
      </c>
      <c r="E5592" t="s">
        <v>1020</v>
      </c>
      <c r="F5592" t="s">
        <v>782</v>
      </c>
      <c r="H5592" t="s">
        <v>811</v>
      </c>
      <c r="I5592">
        <v>0</v>
      </c>
      <c r="J5592">
        <v>38</v>
      </c>
      <c r="M5592" t="s">
        <v>789</v>
      </c>
      <c r="N5592" t="s">
        <v>777</v>
      </c>
      <c r="P5592" t="s">
        <v>790</v>
      </c>
      <c r="S5592" s="71">
        <v>45432</v>
      </c>
      <c r="T5592" s="94">
        <v>0.375</v>
      </c>
      <c r="U5592" s="71">
        <v>45432</v>
      </c>
      <c r="V5592" s="94">
        <v>0.41666666666666669</v>
      </c>
      <c r="W5592">
        <v>0.95</v>
      </c>
      <c r="X5592">
        <v>1.5833333000000002E-2</v>
      </c>
      <c r="Y5592" t="s">
        <v>35</v>
      </c>
      <c r="AD5592">
        <v>98746</v>
      </c>
    </row>
    <row r="5593" spans="1:30" x14ac:dyDescent="0.25">
      <c r="A5593" t="s">
        <v>1018</v>
      </c>
      <c r="C5593" t="s">
        <v>1019</v>
      </c>
      <c r="D5593" t="s">
        <v>205</v>
      </c>
      <c r="E5593" t="s">
        <v>1020</v>
      </c>
      <c r="F5593" t="s">
        <v>782</v>
      </c>
      <c r="H5593" t="s">
        <v>811</v>
      </c>
      <c r="I5593">
        <v>0</v>
      </c>
      <c r="J5593">
        <v>38</v>
      </c>
      <c r="M5593" t="s">
        <v>744</v>
      </c>
      <c r="N5593" t="s">
        <v>745</v>
      </c>
      <c r="O5593">
        <v>0</v>
      </c>
      <c r="P5593" t="s">
        <v>816</v>
      </c>
      <c r="Q5593" t="s">
        <v>86</v>
      </c>
      <c r="R5593" t="s">
        <v>86</v>
      </c>
      <c r="S5593" s="71">
        <v>45432</v>
      </c>
      <c r="T5593" s="94">
        <v>0.4375</v>
      </c>
      <c r="U5593" s="71">
        <v>45432</v>
      </c>
      <c r="V5593" s="94">
        <v>0.5</v>
      </c>
      <c r="W5593">
        <v>90</v>
      </c>
      <c r="X5593">
        <v>1.5</v>
      </c>
      <c r="Y5593" t="s">
        <v>35</v>
      </c>
      <c r="AB5593" t="s">
        <v>1023</v>
      </c>
      <c r="AC5593" t="s">
        <v>1024</v>
      </c>
      <c r="AD5593">
        <v>99256</v>
      </c>
    </row>
    <row r="5594" spans="1:30" x14ac:dyDescent="0.25">
      <c r="A5594" t="s">
        <v>1018</v>
      </c>
      <c r="C5594" t="s">
        <v>1019</v>
      </c>
      <c r="D5594" t="s">
        <v>205</v>
      </c>
      <c r="E5594" t="s">
        <v>1020</v>
      </c>
      <c r="F5594" t="s">
        <v>782</v>
      </c>
      <c r="H5594" t="s">
        <v>811</v>
      </c>
      <c r="I5594">
        <v>0</v>
      </c>
      <c r="J5594">
        <v>38</v>
      </c>
      <c r="M5594" t="s">
        <v>789</v>
      </c>
      <c r="N5594" t="s">
        <v>777</v>
      </c>
      <c r="P5594" t="s">
        <v>790</v>
      </c>
      <c r="S5594" s="71">
        <v>45432</v>
      </c>
      <c r="T5594" s="94">
        <v>0.4375</v>
      </c>
      <c r="U5594" s="71">
        <v>45432</v>
      </c>
      <c r="V5594" s="94">
        <v>0.5</v>
      </c>
      <c r="W5594">
        <v>3.76</v>
      </c>
      <c r="X5594">
        <v>6.2666666999999995E-2</v>
      </c>
      <c r="Y5594" t="s">
        <v>35</v>
      </c>
      <c r="AD5594">
        <v>99256</v>
      </c>
    </row>
    <row r="5595" spans="1:30" x14ac:dyDescent="0.25">
      <c r="A5595" t="s">
        <v>1018</v>
      </c>
      <c r="C5595" t="s">
        <v>1019</v>
      </c>
      <c r="D5595" t="s">
        <v>205</v>
      </c>
      <c r="E5595" t="s">
        <v>1020</v>
      </c>
      <c r="F5595" t="s">
        <v>782</v>
      </c>
      <c r="H5595" t="s">
        <v>811</v>
      </c>
      <c r="I5595">
        <v>0</v>
      </c>
      <c r="J5595">
        <v>38</v>
      </c>
      <c r="M5595" t="s">
        <v>744</v>
      </c>
      <c r="N5595" t="s">
        <v>745</v>
      </c>
      <c r="O5595">
        <v>0</v>
      </c>
      <c r="P5595" t="s">
        <v>783</v>
      </c>
      <c r="Q5595" t="s">
        <v>86</v>
      </c>
      <c r="R5595" t="s">
        <v>86</v>
      </c>
      <c r="S5595" s="71">
        <v>45432</v>
      </c>
      <c r="T5595" s="94">
        <v>0.52083333333333337</v>
      </c>
      <c r="U5595" s="71">
        <v>45432</v>
      </c>
      <c r="V5595" s="94">
        <v>0.66666666666666663</v>
      </c>
      <c r="W5595">
        <v>210</v>
      </c>
      <c r="X5595">
        <v>3.5</v>
      </c>
      <c r="Y5595" t="s">
        <v>35</v>
      </c>
      <c r="AB5595" t="s">
        <v>1027</v>
      </c>
      <c r="AC5595" t="s">
        <v>1028</v>
      </c>
      <c r="AD5595">
        <v>103300</v>
      </c>
    </row>
    <row r="5596" spans="1:30" x14ac:dyDescent="0.25">
      <c r="A5596" t="s">
        <v>1018</v>
      </c>
      <c r="C5596" t="s">
        <v>1019</v>
      </c>
      <c r="D5596" t="s">
        <v>205</v>
      </c>
      <c r="E5596" t="s">
        <v>1020</v>
      </c>
      <c r="F5596" t="s">
        <v>782</v>
      </c>
      <c r="H5596" t="s">
        <v>811</v>
      </c>
      <c r="I5596">
        <v>0</v>
      </c>
      <c r="J5596">
        <v>38</v>
      </c>
      <c r="M5596" t="s">
        <v>776</v>
      </c>
      <c r="N5596" t="s">
        <v>777</v>
      </c>
      <c r="P5596" t="s">
        <v>788</v>
      </c>
      <c r="Q5596" t="s">
        <v>86</v>
      </c>
      <c r="R5596" t="s">
        <v>86</v>
      </c>
      <c r="S5596" s="71">
        <v>45432</v>
      </c>
      <c r="T5596" s="94">
        <v>0.52083333333333337</v>
      </c>
      <c r="U5596" s="71">
        <v>45432</v>
      </c>
      <c r="V5596" s="94">
        <v>0.66666666666666663</v>
      </c>
      <c r="W5596">
        <v>15</v>
      </c>
      <c r="X5596">
        <v>0.25</v>
      </c>
      <c r="Y5596" t="s">
        <v>35</v>
      </c>
      <c r="AB5596" t="s">
        <v>1027</v>
      </c>
      <c r="AC5596" t="s">
        <v>1028</v>
      </c>
      <c r="AD5596">
        <v>103300</v>
      </c>
    </row>
    <row r="5597" spans="1:30" x14ac:dyDescent="0.25">
      <c r="A5597" t="s">
        <v>1018</v>
      </c>
      <c r="C5597" t="s">
        <v>1019</v>
      </c>
      <c r="D5597" t="s">
        <v>205</v>
      </c>
      <c r="E5597" t="s">
        <v>1020</v>
      </c>
      <c r="F5597" t="s">
        <v>782</v>
      </c>
      <c r="H5597" t="s">
        <v>811</v>
      </c>
      <c r="I5597">
        <v>0</v>
      </c>
      <c r="J5597">
        <v>38</v>
      </c>
      <c r="M5597" t="s">
        <v>789</v>
      </c>
      <c r="N5597" t="s">
        <v>777</v>
      </c>
      <c r="P5597" t="s">
        <v>790</v>
      </c>
      <c r="S5597" s="71">
        <v>45432</v>
      </c>
      <c r="T5597" s="94">
        <v>0.52083333333333337</v>
      </c>
      <c r="U5597" s="71">
        <v>45432</v>
      </c>
      <c r="V5597" s="94">
        <v>0.66666666666666663</v>
      </c>
      <c r="W5597">
        <v>4.0199999999999996</v>
      </c>
      <c r="X5597">
        <v>6.7000000000000004E-2</v>
      </c>
      <c r="Y5597" t="s">
        <v>35</v>
      </c>
      <c r="AD5597">
        <v>103300</v>
      </c>
    </row>
    <row r="5598" spans="1:30" x14ac:dyDescent="0.25">
      <c r="A5598" t="s">
        <v>1018</v>
      </c>
      <c r="C5598" t="s">
        <v>1019</v>
      </c>
      <c r="D5598" t="s">
        <v>205</v>
      </c>
      <c r="E5598" t="s">
        <v>1020</v>
      </c>
      <c r="F5598" t="s">
        <v>782</v>
      </c>
      <c r="H5598" t="s">
        <v>811</v>
      </c>
      <c r="I5598">
        <v>0</v>
      </c>
      <c r="J5598">
        <v>38</v>
      </c>
      <c r="M5598" t="s">
        <v>744</v>
      </c>
      <c r="N5598" t="s">
        <v>745</v>
      </c>
      <c r="O5598">
        <v>0</v>
      </c>
      <c r="P5598" t="s">
        <v>1009</v>
      </c>
      <c r="Q5598" t="s">
        <v>85</v>
      </c>
      <c r="R5598" t="s">
        <v>792</v>
      </c>
      <c r="S5598" s="71">
        <v>45432</v>
      </c>
      <c r="T5598" s="94">
        <v>0.6875</v>
      </c>
      <c r="U5598" s="71">
        <v>45432</v>
      </c>
      <c r="V5598" s="94">
        <v>0.77083333333333337</v>
      </c>
      <c r="W5598">
        <v>120</v>
      </c>
      <c r="X5598">
        <v>2</v>
      </c>
      <c r="Y5598" t="s">
        <v>34</v>
      </c>
      <c r="AB5598" t="s">
        <v>1033</v>
      </c>
      <c r="AC5598" t="s">
        <v>1034</v>
      </c>
      <c r="AD5598">
        <v>118015</v>
      </c>
    </row>
    <row r="5599" spans="1:30" x14ac:dyDescent="0.25">
      <c r="A5599" t="s">
        <v>1018</v>
      </c>
      <c r="C5599" t="s">
        <v>1019</v>
      </c>
      <c r="D5599" t="s">
        <v>205</v>
      </c>
      <c r="E5599" t="s">
        <v>1020</v>
      </c>
      <c r="F5599" t="s">
        <v>782</v>
      </c>
      <c r="H5599" t="s">
        <v>811</v>
      </c>
      <c r="I5599">
        <v>0</v>
      </c>
      <c r="J5599">
        <v>38</v>
      </c>
      <c r="M5599" t="s">
        <v>789</v>
      </c>
      <c r="N5599" t="s">
        <v>777</v>
      </c>
      <c r="P5599" t="s">
        <v>790</v>
      </c>
      <c r="S5599" s="71">
        <v>45432</v>
      </c>
      <c r="T5599" s="94">
        <v>0.6875</v>
      </c>
      <c r="U5599" s="71">
        <v>45432</v>
      </c>
      <c r="V5599" s="94">
        <v>0.77083333333333337</v>
      </c>
      <c r="W5599">
        <v>19.97</v>
      </c>
      <c r="X5599">
        <v>0.33283333300000001</v>
      </c>
      <c r="Y5599" t="s">
        <v>34</v>
      </c>
      <c r="AD5599">
        <v>118015</v>
      </c>
    </row>
    <row r="5600" spans="1:30" x14ac:dyDescent="0.25">
      <c r="A5600" t="s">
        <v>1018</v>
      </c>
      <c r="C5600" t="s">
        <v>1019</v>
      </c>
      <c r="D5600" t="s">
        <v>205</v>
      </c>
      <c r="E5600" t="s">
        <v>1020</v>
      </c>
      <c r="F5600" t="s">
        <v>782</v>
      </c>
      <c r="H5600" t="s">
        <v>811</v>
      </c>
      <c r="I5600">
        <v>0</v>
      </c>
      <c r="J5600">
        <v>38</v>
      </c>
      <c r="M5600" t="s">
        <v>744</v>
      </c>
      <c r="N5600" t="s">
        <v>796</v>
      </c>
      <c r="O5600">
        <v>0</v>
      </c>
      <c r="P5600" t="s">
        <v>797</v>
      </c>
      <c r="Q5600" t="s">
        <v>747</v>
      </c>
      <c r="R5600" t="s">
        <v>747</v>
      </c>
      <c r="S5600" s="71">
        <v>45432</v>
      </c>
      <c r="T5600" s="94">
        <v>0.77083333333333337</v>
      </c>
      <c r="U5600" s="71">
        <v>45432</v>
      </c>
      <c r="V5600" s="94">
        <v>0.8125</v>
      </c>
      <c r="W5600">
        <v>60</v>
      </c>
      <c r="X5600">
        <v>1</v>
      </c>
      <c r="AB5600" t="s">
        <v>798</v>
      </c>
      <c r="AC5600" t="s">
        <v>799</v>
      </c>
      <c r="AD5600">
        <v>130853</v>
      </c>
    </row>
    <row r="5601" spans="1:30" x14ac:dyDescent="0.25">
      <c r="A5601" t="s">
        <v>1018</v>
      </c>
      <c r="C5601" t="s">
        <v>1019</v>
      </c>
      <c r="D5601" t="s">
        <v>205</v>
      </c>
      <c r="E5601" t="s">
        <v>1020</v>
      </c>
      <c r="F5601" t="s">
        <v>782</v>
      </c>
      <c r="H5601" t="s">
        <v>811</v>
      </c>
      <c r="I5601">
        <v>0</v>
      </c>
      <c r="J5601">
        <v>38</v>
      </c>
      <c r="M5601" t="s">
        <v>744</v>
      </c>
      <c r="N5601" t="s">
        <v>796</v>
      </c>
      <c r="O5601">
        <v>0</v>
      </c>
      <c r="P5601" t="s">
        <v>797</v>
      </c>
      <c r="Q5601" t="s">
        <v>747</v>
      </c>
      <c r="R5601" t="s">
        <v>747</v>
      </c>
      <c r="S5601" s="71">
        <v>45433</v>
      </c>
      <c r="T5601" s="94">
        <v>0.29166666666666669</v>
      </c>
      <c r="U5601" s="71">
        <v>45433</v>
      </c>
      <c r="V5601" s="94">
        <v>0.33333333333333331</v>
      </c>
      <c r="W5601">
        <v>60</v>
      </c>
      <c r="X5601">
        <v>1</v>
      </c>
      <c r="AB5601" t="s">
        <v>798</v>
      </c>
      <c r="AC5601" t="s">
        <v>799</v>
      </c>
      <c r="AD5601">
        <v>131258</v>
      </c>
    </row>
    <row r="5602" spans="1:30" x14ac:dyDescent="0.25">
      <c r="A5602" t="s">
        <v>1018</v>
      </c>
      <c r="C5602" t="s">
        <v>1019</v>
      </c>
      <c r="D5602" t="s">
        <v>205</v>
      </c>
      <c r="E5602" t="s">
        <v>1020</v>
      </c>
      <c r="F5602" t="s">
        <v>782</v>
      </c>
      <c r="H5602" t="s">
        <v>811</v>
      </c>
      <c r="I5602">
        <v>0</v>
      </c>
      <c r="J5602">
        <v>38</v>
      </c>
      <c r="M5602" t="s">
        <v>744</v>
      </c>
      <c r="N5602" t="s">
        <v>745</v>
      </c>
      <c r="O5602">
        <v>0</v>
      </c>
      <c r="P5602" t="s">
        <v>783</v>
      </c>
      <c r="Q5602" t="s">
        <v>86</v>
      </c>
      <c r="R5602" t="s">
        <v>86</v>
      </c>
      <c r="S5602" s="71">
        <v>45433</v>
      </c>
      <c r="T5602" s="94">
        <v>0.375</v>
      </c>
      <c r="U5602" s="71">
        <v>45433</v>
      </c>
      <c r="V5602" s="94">
        <v>0.4375</v>
      </c>
      <c r="W5602">
        <v>90</v>
      </c>
      <c r="X5602">
        <v>1.5</v>
      </c>
      <c r="Y5602" t="s">
        <v>35</v>
      </c>
      <c r="AB5602" t="s">
        <v>1131</v>
      </c>
      <c r="AC5602" t="s">
        <v>1132</v>
      </c>
      <c r="AD5602">
        <v>120773</v>
      </c>
    </row>
    <row r="5603" spans="1:30" x14ac:dyDescent="0.25">
      <c r="A5603" t="s">
        <v>1018</v>
      </c>
      <c r="C5603" t="s">
        <v>1019</v>
      </c>
      <c r="D5603" t="s">
        <v>205</v>
      </c>
      <c r="E5603" t="s">
        <v>1020</v>
      </c>
      <c r="F5603" t="s">
        <v>782</v>
      </c>
      <c r="H5603" t="s">
        <v>811</v>
      </c>
      <c r="I5603">
        <v>0</v>
      </c>
      <c r="J5603">
        <v>38</v>
      </c>
      <c r="M5603" t="s">
        <v>744</v>
      </c>
      <c r="N5603" t="s">
        <v>745</v>
      </c>
      <c r="O5603">
        <v>0</v>
      </c>
      <c r="P5603" t="s">
        <v>791</v>
      </c>
      <c r="Q5603" t="s">
        <v>85</v>
      </c>
      <c r="R5603" t="s">
        <v>792</v>
      </c>
      <c r="S5603" s="71">
        <v>45433</v>
      </c>
      <c r="T5603" s="94">
        <v>0.45833333333333331</v>
      </c>
      <c r="U5603" s="71">
        <v>45433</v>
      </c>
      <c r="V5603" s="94">
        <v>0.54166666666666663</v>
      </c>
      <c r="W5603">
        <v>120</v>
      </c>
      <c r="X5603">
        <v>2</v>
      </c>
      <c r="Y5603" t="s">
        <v>34</v>
      </c>
      <c r="AB5603" t="s">
        <v>1029</v>
      </c>
      <c r="AC5603" t="s">
        <v>1030</v>
      </c>
      <c r="AD5603">
        <v>98620</v>
      </c>
    </row>
    <row r="5604" spans="1:30" x14ac:dyDescent="0.25">
      <c r="A5604" t="s">
        <v>1018</v>
      </c>
      <c r="C5604" t="s">
        <v>1019</v>
      </c>
      <c r="D5604" t="s">
        <v>205</v>
      </c>
      <c r="E5604" t="s">
        <v>1020</v>
      </c>
      <c r="F5604" t="s">
        <v>782</v>
      </c>
      <c r="H5604" t="s">
        <v>811</v>
      </c>
      <c r="I5604">
        <v>0</v>
      </c>
      <c r="J5604">
        <v>38</v>
      </c>
      <c r="M5604" t="s">
        <v>776</v>
      </c>
      <c r="N5604" t="s">
        <v>777</v>
      </c>
      <c r="P5604" t="s">
        <v>795</v>
      </c>
      <c r="Q5604" t="s">
        <v>85</v>
      </c>
      <c r="R5604" t="s">
        <v>792</v>
      </c>
      <c r="S5604" s="71">
        <v>45433</v>
      </c>
      <c r="T5604" s="94">
        <v>0.45833333333333331</v>
      </c>
      <c r="U5604" s="71">
        <v>45433</v>
      </c>
      <c r="V5604" s="94">
        <v>0.54166666666666663</v>
      </c>
      <c r="W5604">
        <v>6</v>
      </c>
      <c r="X5604">
        <v>0.1</v>
      </c>
      <c r="Y5604" t="s">
        <v>34</v>
      </c>
      <c r="AB5604" t="s">
        <v>1029</v>
      </c>
      <c r="AC5604" t="s">
        <v>1030</v>
      </c>
      <c r="AD5604">
        <v>98620</v>
      </c>
    </row>
    <row r="5605" spans="1:30" x14ac:dyDescent="0.25">
      <c r="A5605" t="s">
        <v>1018</v>
      </c>
      <c r="C5605" t="s">
        <v>1019</v>
      </c>
      <c r="D5605" t="s">
        <v>205</v>
      </c>
      <c r="E5605" t="s">
        <v>1020</v>
      </c>
      <c r="F5605" t="s">
        <v>782</v>
      </c>
      <c r="H5605" t="s">
        <v>811</v>
      </c>
      <c r="I5605">
        <v>0</v>
      </c>
      <c r="J5605">
        <v>38</v>
      </c>
      <c r="M5605" t="s">
        <v>789</v>
      </c>
      <c r="N5605" t="s">
        <v>777</v>
      </c>
      <c r="P5605" t="s">
        <v>790</v>
      </c>
      <c r="S5605" s="71">
        <v>45433</v>
      </c>
      <c r="T5605" s="94">
        <v>0.45833333333333331</v>
      </c>
      <c r="U5605" s="71">
        <v>45433</v>
      </c>
      <c r="V5605" s="94">
        <v>0.54166666666666663</v>
      </c>
      <c r="W5605">
        <v>2.06</v>
      </c>
      <c r="X5605">
        <v>3.4333333000000001E-2</v>
      </c>
      <c r="Y5605" t="s">
        <v>34</v>
      </c>
      <c r="AD5605">
        <v>98620</v>
      </c>
    </row>
    <row r="5606" spans="1:30" x14ac:dyDescent="0.25">
      <c r="A5606" t="s">
        <v>1018</v>
      </c>
      <c r="C5606" t="s">
        <v>1019</v>
      </c>
      <c r="D5606" t="s">
        <v>205</v>
      </c>
      <c r="E5606" t="s">
        <v>1020</v>
      </c>
      <c r="F5606" t="s">
        <v>782</v>
      </c>
      <c r="H5606" t="s">
        <v>811</v>
      </c>
      <c r="I5606">
        <v>0</v>
      </c>
      <c r="J5606">
        <v>38</v>
      </c>
      <c r="M5606" t="s">
        <v>744</v>
      </c>
      <c r="N5606" t="s">
        <v>745</v>
      </c>
      <c r="O5606">
        <v>0</v>
      </c>
      <c r="P5606" t="s">
        <v>791</v>
      </c>
      <c r="Q5606" t="s">
        <v>85</v>
      </c>
      <c r="R5606" t="s">
        <v>792</v>
      </c>
      <c r="S5606" s="71">
        <v>45433</v>
      </c>
      <c r="T5606" s="94">
        <v>0.55208333333333337</v>
      </c>
      <c r="U5606" s="71">
        <v>45433</v>
      </c>
      <c r="V5606" s="94">
        <v>0.63541666666666663</v>
      </c>
      <c r="W5606">
        <v>120</v>
      </c>
      <c r="X5606">
        <v>2</v>
      </c>
      <c r="Y5606" t="s">
        <v>34</v>
      </c>
      <c r="AB5606" t="s">
        <v>1035</v>
      </c>
      <c r="AC5606" t="s">
        <v>1036</v>
      </c>
      <c r="AD5606">
        <v>99391</v>
      </c>
    </row>
    <row r="5607" spans="1:30" x14ac:dyDescent="0.25">
      <c r="A5607" t="s">
        <v>1018</v>
      </c>
      <c r="C5607" t="s">
        <v>1019</v>
      </c>
      <c r="D5607" t="s">
        <v>205</v>
      </c>
      <c r="E5607" t="s">
        <v>1020</v>
      </c>
      <c r="F5607" t="s">
        <v>782</v>
      </c>
      <c r="H5607" t="s">
        <v>811</v>
      </c>
      <c r="I5607">
        <v>0</v>
      </c>
      <c r="J5607">
        <v>38</v>
      </c>
      <c r="M5607" t="s">
        <v>776</v>
      </c>
      <c r="N5607" t="s">
        <v>777</v>
      </c>
      <c r="P5607" t="s">
        <v>795</v>
      </c>
      <c r="Q5607" t="s">
        <v>85</v>
      </c>
      <c r="R5607" t="s">
        <v>792</v>
      </c>
      <c r="S5607" s="71">
        <v>45433</v>
      </c>
      <c r="T5607" s="94">
        <v>0.55208333333333337</v>
      </c>
      <c r="U5607" s="71">
        <v>45433</v>
      </c>
      <c r="V5607" s="94">
        <v>0.63541666666666663</v>
      </c>
      <c r="W5607">
        <v>8</v>
      </c>
      <c r="X5607">
        <v>0.133333333</v>
      </c>
      <c r="Y5607" t="s">
        <v>34</v>
      </c>
      <c r="AB5607" t="s">
        <v>1035</v>
      </c>
      <c r="AC5607" t="s">
        <v>1036</v>
      </c>
      <c r="AD5607">
        <v>99391</v>
      </c>
    </row>
    <row r="5608" spans="1:30" x14ac:dyDescent="0.25">
      <c r="A5608" t="s">
        <v>1018</v>
      </c>
      <c r="C5608" t="s">
        <v>1019</v>
      </c>
      <c r="D5608" t="s">
        <v>205</v>
      </c>
      <c r="E5608" t="s">
        <v>1020</v>
      </c>
      <c r="F5608" t="s">
        <v>782</v>
      </c>
      <c r="H5608" t="s">
        <v>811</v>
      </c>
      <c r="I5608">
        <v>0</v>
      </c>
      <c r="J5608">
        <v>38</v>
      </c>
      <c r="M5608" t="s">
        <v>789</v>
      </c>
      <c r="N5608" t="s">
        <v>777</v>
      </c>
      <c r="P5608" t="s">
        <v>790</v>
      </c>
      <c r="S5608" s="71">
        <v>45433</v>
      </c>
      <c r="T5608" s="94">
        <v>0.55208333333333337</v>
      </c>
      <c r="U5608" s="71">
        <v>45433</v>
      </c>
      <c r="V5608" s="94">
        <v>0.63541666666666663</v>
      </c>
      <c r="W5608">
        <v>5.14</v>
      </c>
      <c r="X5608">
        <v>8.5666667000000002E-2</v>
      </c>
      <c r="Y5608" t="s">
        <v>34</v>
      </c>
      <c r="AD5608">
        <v>99391</v>
      </c>
    </row>
    <row r="5609" spans="1:30" x14ac:dyDescent="0.25">
      <c r="A5609" t="s">
        <v>1018</v>
      </c>
      <c r="C5609" t="s">
        <v>1019</v>
      </c>
      <c r="D5609" t="s">
        <v>205</v>
      </c>
      <c r="E5609" t="s">
        <v>1020</v>
      </c>
      <c r="F5609" t="s">
        <v>782</v>
      </c>
      <c r="H5609" t="s">
        <v>811</v>
      </c>
      <c r="I5609">
        <v>0</v>
      </c>
      <c r="J5609">
        <v>38</v>
      </c>
      <c r="M5609" t="s">
        <v>744</v>
      </c>
      <c r="N5609" t="s">
        <v>745</v>
      </c>
      <c r="O5609">
        <v>0</v>
      </c>
      <c r="P5609" t="s">
        <v>783</v>
      </c>
      <c r="Q5609" t="s">
        <v>86</v>
      </c>
      <c r="R5609" t="s">
        <v>86</v>
      </c>
      <c r="S5609" s="71">
        <v>45433</v>
      </c>
      <c r="T5609" s="94">
        <v>0.66666666666666663</v>
      </c>
      <c r="U5609" s="71">
        <v>45433</v>
      </c>
      <c r="V5609" s="94">
        <v>0.75</v>
      </c>
      <c r="W5609">
        <v>120</v>
      </c>
      <c r="X5609">
        <v>2</v>
      </c>
      <c r="Y5609" t="s">
        <v>35</v>
      </c>
      <c r="AB5609" t="s">
        <v>1031</v>
      </c>
      <c r="AC5609" t="s">
        <v>1032</v>
      </c>
      <c r="AD5609">
        <v>98886</v>
      </c>
    </row>
    <row r="5610" spans="1:30" x14ac:dyDescent="0.25">
      <c r="A5610" t="s">
        <v>1018</v>
      </c>
      <c r="C5610" t="s">
        <v>1019</v>
      </c>
      <c r="D5610" t="s">
        <v>205</v>
      </c>
      <c r="E5610" t="s">
        <v>1020</v>
      </c>
      <c r="F5610" t="s">
        <v>782</v>
      </c>
      <c r="H5610" t="s">
        <v>811</v>
      </c>
      <c r="I5610">
        <v>0</v>
      </c>
      <c r="J5610">
        <v>38</v>
      </c>
      <c r="M5610" t="s">
        <v>789</v>
      </c>
      <c r="N5610" t="s">
        <v>777</v>
      </c>
      <c r="P5610" t="s">
        <v>790</v>
      </c>
      <c r="S5610" s="71">
        <v>45433</v>
      </c>
      <c r="T5610" s="94">
        <v>0.66666666666666663</v>
      </c>
      <c r="U5610" s="71">
        <v>45433</v>
      </c>
      <c r="V5610" s="94">
        <v>0.75</v>
      </c>
      <c r="W5610">
        <v>7.37</v>
      </c>
      <c r="X5610">
        <v>0.122833333</v>
      </c>
      <c r="Y5610" t="s">
        <v>35</v>
      </c>
      <c r="AD5610">
        <v>98886</v>
      </c>
    </row>
    <row r="5611" spans="1:30" x14ac:dyDescent="0.25">
      <c r="A5611" t="s">
        <v>1018</v>
      </c>
      <c r="C5611" t="s">
        <v>1019</v>
      </c>
      <c r="D5611" t="s">
        <v>205</v>
      </c>
      <c r="E5611" t="s">
        <v>1020</v>
      </c>
      <c r="F5611" t="s">
        <v>782</v>
      </c>
      <c r="H5611" t="s">
        <v>811</v>
      </c>
      <c r="I5611">
        <v>0</v>
      </c>
      <c r="J5611">
        <v>38</v>
      </c>
      <c r="M5611" t="s">
        <v>744</v>
      </c>
      <c r="N5611" t="s">
        <v>745</v>
      </c>
      <c r="O5611">
        <v>0</v>
      </c>
      <c r="P5611" t="s">
        <v>783</v>
      </c>
      <c r="Q5611" t="s">
        <v>802</v>
      </c>
      <c r="R5611" t="s">
        <v>802</v>
      </c>
      <c r="S5611" s="71">
        <v>45433</v>
      </c>
      <c r="T5611" s="94">
        <v>0.76041666666666663</v>
      </c>
      <c r="U5611" s="71">
        <v>45433</v>
      </c>
      <c r="V5611" s="94">
        <v>0.80208333333333337</v>
      </c>
      <c r="W5611">
        <v>60</v>
      </c>
      <c r="X5611">
        <v>1</v>
      </c>
      <c r="Y5611" t="s">
        <v>34</v>
      </c>
      <c r="AB5611" t="s">
        <v>1025</v>
      </c>
      <c r="AC5611" t="s">
        <v>1026</v>
      </c>
      <c r="AD5611">
        <v>99022</v>
      </c>
    </row>
    <row r="5612" spans="1:30" x14ac:dyDescent="0.25">
      <c r="A5612" t="s">
        <v>1018</v>
      </c>
      <c r="C5612" t="s">
        <v>1019</v>
      </c>
      <c r="D5612" t="s">
        <v>205</v>
      </c>
      <c r="E5612" t="s">
        <v>1020</v>
      </c>
      <c r="F5612" t="s">
        <v>782</v>
      </c>
      <c r="H5612" t="s">
        <v>811</v>
      </c>
      <c r="I5612">
        <v>0</v>
      </c>
      <c r="J5612">
        <v>38</v>
      </c>
      <c r="M5612" t="s">
        <v>789</v>
      </c>
      <c r="N5612" t="s">
        <v>777</v>
      </c>
      <c r="P5612" t="s">
        <v>790</v>
      </c>
      <c r="S5612" s="71">
        <v>45433</v>
      </c>
      <c r="T5612" s="94">
        <v>0.76041666666666663</v>
      </c>
      <c r="U5612" s="71">
        <v>45433</v>
      </c>
      <c r="V5612" s="94">
        <v>0.80208333333333337</v>
      </c>
      <c r="W5612">
        <v>5.08</v>
      </c>
      <c r="X5612">
        <v>8.4666667000000001E-2</v>
      </c>
      <c r="Y5612" t="s">
        <v>34</v>
      </c>
      <c r="AD5612">
        <v>99022</v>
      </c>
    </row>
    <row r="5613" spans="1:30" x14ac:dyDescent="0.25">
      <c r="A5613" t="s">
        <v>1018</v>
      </c>
      <c r="C5613" t="s">
        <v>1019</v>
      </c>
      <c r="D5613" t="s">
        <v>205</v>
      </c>
      <c r="E5613" t="s">
        <v>1020</v>
      </c>
      <c r="F5613" t="s">
        <v>782</v>
      </c>
      <c r="H5613" t="s">
        <v>811</v>
      </c>
      <c r="I5613">
        <v>0</v>
      </c>
      <c r="J5613">
        <v>38</v>
      </c>
      <c r="M5613" t="s">
        <v>744</v>
      </c>
      <c r="N5613" t="s">
        <v>796</v>
      </c>
      <c r="O5613">
        <v>0</v>
      </c>
      <c r="P5613" t="s">
        <v>797</v>
      </c>
      <c r="Q5613" t="s">
        <v>747</v>
      </c>
      <c r="R5613" t="s">
        <v>747</v>
      </c>
      <c r="S5613" s="71">
        <v>45437</v>
      </c>
      <c r="T5613" s="94">
        <v>0.29166666666666669</v>
      </c>
      <c r="U5613" s="71">
        <v>45437</v>
      </c>
      <c r="V5613" s="94">
        <v>0.30208333333333331</v>
      </c>
      <c r="W5613">
        <v>15</v>
      </c>
      <c r="X5613">
        <v>0.25</v>
      </c>
      <c r="AB5613" t="s">
        <v>798</v>
      </c>
      <c r="AC5613" t="s">
        <v>799</v>
      </c>
      <c r="AD5613">
        <v>132858</v>
      </c>
    </row>
    <row r="5614" spans="1:30" x14ac:dyDescent="0.25">
      <c r="A5614" t="s">
        <v>1018</v>
      </c>
      <c r="C5614" t="s">
        <v>1019</v>
      </c>
      <c r="D5614" t="s">
        <v>205</v>
      </c>
      <c r="E5614" t="s">
        <v>1020</v>
      </c>
      <c r="F5614" t="s">
        <v>782</v>
      </c>
      <c r="H5614" t="s">
        <v>811</v>
      </c>
      <c r="I5614">
        <v>0</v>
      </c>
      <c r="J5614">
        <v>38</v>
      </c>
      <c r="M5614" t="s">
        <v>744</v>
      </c>
      <c r="N5614" t="s">
        <v>745</v>
      </c>
      <c r="O5614">
        <v>0</v>
      </c>
      <c r="P5614" t="s">
        <v>783</v>
      </c>
      <c r="Q5614" t="s">
        <v>86</v>
      </c>
      <c r="R5614" t="s">
        <v>86</v>
      </c>
      <c r="S5614" s="71">
        <v>45437</v>
      </c>
      <c r="T5614" s="94">
        <v>0.33333333333333331</v>
      </c>
      <c r="U5614" s="71">
        <v>45437</v>
      </c>
      <c r="V5614" s="94">
        <v>0.5</v>
      </c>
      <c r="W5614">
        <v>240</v>
      </c>
      <c r="X5614">
        <v>4</v>
      </c>
      <c r="Y5614" t="s">
        <v>35</v>
      </c>
      <c r="AB5614" t="s">
        <v>784</v>
      </c>
      <c r="AC5614" t="s">
        <v>785</v>
      </c>
      <c r="AD5614">
        <v>131795</v>
      </c>
    </row>
    <row r="5615" spans="1:30" x14ac:dyDescent="0.25">
      <c r="A5615" t="s">
        <v>1018</v>
      </c>
      <c r="C5615" t="s">
        <v>1019</v>
      </c>
      <c r="D5615" t="s">
        <v>205</v>
      </c>
      <c r="E5615" t="s">
        <v>1020</v>
      </c>
      <c r="F5615" t="s">
        <v>782</v>
      </c>
      <c r="H5615" t="s">
        <v>811</v>
      </c>
      <c r="I5615">
        <v>0</v>
      </c>
      <c r="J5615">
        <v>38</v>
      </c>
      <c r="M5615" t="s">
        <v>744</v>
      </c>
      <c r="N5615" t="s">
        <v>745</v>
      </c>
      <c r="O5615">
        <v>0</v>
      </c>
      <c r="P5615" t="s">
        <v>783</v>
      </c>
      <c r="Q5615" t="s">
        <v>86</v>
      </c>
      <c r="R5615" t="s">
        <v>86</v>
      </c>
      <c r="S5615" s="71">
        <v>45437</v>
      </c>
      <c r="T5615" s="94">
        <v>0.51041666666666663</v>
      </c>
      <c r="U5615" s="71">
        <v>45437</v>
      </c>
      <c r="V5615" s="94">
        <v>0.55208333333333337</v>
      </c>
      <c r="W5615">
        <v>60</v>
      </c>
      <c r="X5615">
        <v>1</v>
      </c>
      <c r="Y5615" t="s">
        <v>35</v>
      </c>
      <c r="AB5615" t="s">
        <v>826</v>
      </c>
      <c r="AC5615" t="s">
        <v>827</v>
      </c>
      <c r="AD5615">
        <v>127287</v>
      </c>
    </row>
    <row r="5616" spans="1:30" x14ac:dyDescent="0.25">
      <c r="A5616" t="s">
        <v>1018</v>
      </c>
      <c r="C5616" t="s">
        <v>1019</v>
      </c>
      <c r="D5616" t="s">
        <v>205</v>
      </c>
      <c r="E5616" t="s">
        <v>1020</v>
      </c>
      <c r="F5616" t="s">
        <v>782</v>
      </c>
      <c r="H5616" t="s">
        <v>811</v>
      </c>
      <c r="I5616">
        <v>0</v>
      </c>
      <c r="J5616">
        <v>38</v>
      </c>
      <c r="M5616" t="s">
        <v>789</v>
      </c>
      <c r="N5616" t="s">
        <v>777</v>
      </c>
      <c r="P5616" t="s">
        <v>790</v>
      </c>
      <c r="S5616" s="71">
        <v>45437</v>
      </c>
      <c r="T5616" s="94">
        <v>0.51041666666666663</v>
      </c>
      <c r="U5616" s="71">
        <v>45437</v>
      </c>
      <c r="V5616" s="94">
        <v>0.55208333333333337</v>
      </c>
      <c r="W5616">
        <v>3.39</v>
      </c>
      <c r="X5616">
        <v>5.6500000000000002E-2</v>
      </c>
      <c r="Y5616" t="s">
        <v>35</v>
      </c>
      <c r="AD5616">
        <v>127287</v>
      </c>
    </row>
    <row r="5617" spans="1:30" x14ac:dyDescent="0.25">
      <c r="A5617" t="s">
        <v>1018</v>
      </c>
      <c r="C5617" t="s">
        <v>1019</v>
      </c>
      <c r="D5617" t="s">
        <v>205</v>
      </c>
      <c r="E5617" t="s">
        <v>1020</v>
      </c>
      <c r="F5617" t="s">
        <v>782</v>
      </c>
      <c r="H5617" t="s">
        <v>811</v>
      </c>
      <c r="I5617">
        <v>0</v>
      </c>
      <c r="J5617">
        <v>38</v>
      </c>
      <c r="M5617" t="s">
        <v>744</v>
      </c>
      <c r="N5617" t="s">
        <v>745</v>
      </c>
      <c r="O5617">
        <v>0</v>
      </c>
      <c r="P5617" t="s">
        <v>1009</v>
      </c>
      <c r="Q5617" t="s">
        <v>85</v>
      </c>
      <c r="R5617" t="s">
        <v>792</v>
      </c>
      <c r="S5617" s="71">
        <v>45439</v>
      </c>
      <c r="T5617" s="94">
        <v>0.6875</v>
      </c>
      <c r="U5617" s="71">
        <v>45439</v>
      </c>
      <c r="V5617" s="94">
        <v>0.77083333333333337</v>
      </c>
      <c r="W5617">
        <v>120</v>
      </c>
      <c r="X5617">
        <v>2</v>
      </c>
      <c r="Y5617" t="s">
        <v>34</v>
      </c>
      <c r="AB5617" t="s">
        <v>1033</v>
      </c>
      <c r="AC5617" t="s">
        <v>1034</v>
      </c>
      <c r="AD5617">
        <v>118016</v>
      </c>
    </row>
    <row r="5618" spans="1:30" x14ac:dyDescent="0.25">
      <c r="A5618" t="s">
        <v>1064</v>
      </c>
      <c r="C5618" t="s">
        <v>1065</v>
      </c>
      <c r="D5618" t="s">
        <v>222</v>
      </c>
      <c r="E5618" t="s">
        <v>1066</v>
      </c>
      <c r="F5618" t="s">
        <v>782</v>
      </c>
      <c r="H5618" t="s">
        <v>811</v>
      </c>
      <c r="I5618">
        <v>0</v>
      </c>
      <c r="J5618">
        <v>38</v>
      </c>
      <c r="M5618" t="s">
        <v>744</v>
      </c>
      <c r="N5618" t="s">
        <v>745</v>
      </c>
      <c r="O5618">
        <v>0</v>
      </c>
      <c r="P5618" t="s">
        <v>791</v>
      </c>
      <c r="Q5618" t="s">
        <v>85</v>
      </c>
      <c r="R5618" t="s">
        <v>792</v>
      </c>
      <c r="S5618" s="71">
        <v>45428</v>
      </c>
      <c r="T5618" s="94">
        <v>0.32291666666666669</v>
      </c>
      <c r="U5618" s="71">
        <v>45428</v>
      </c>
      <c r="V5618" s="94">
        <v>0.36458333333333331</v>
      </c>
      <c r="W5618">
        <v>60</v>
      </c>
      <c r="X5618">
        <v>1</v>
      </c>
      <c r="Y5618" t="s">
        <v>34</v>
      </c>
      <c r="AB5618" t="s">
        <v>1025</v>
      </c>
      <c r="AC5618" t="s">
        <v>1026</v>
      </c>
      <c r="AD5618">
        <v>96021</v>
      </c>
    </row>
    <row r="5619" spans="1:30" x14ac:dyDescent="0.25">
      <c r="A5619" t="s">
        <v>1064</v>
      </c>
      <c r="C5619" t="s">
        <v>1065</v>
      </c>
      <c r="D5619" t="s">
        <v>222</v>
      </c>
      <c r="E5619" t="s">
        <v>1066</v>
      </c>
      <c r="F5619" t="s">
        <v>782</v>
      </c>
      <c r="H5619" t="s">
        <v>811</v>
      </c>
      <c r="I5619">
        <v>0</v>
      </c>
      <c r="J5619">
        <v>38</v>
      </c>
      <c r="M5619" t="s">
        <v>744</v>
      </c>
      <c r="N5619" t="s">
        <v>745</v>
      </c>
      <c r="O5619">
        <v>0</v>
      </c>
      <c r="P5619" t="s">
        <v>783</v>
      </c>
      <c r="Q5619" t="s">
        <v>86</v>
      </c>
      <c r="R5619" t="s">
        <v>86</v>
      </c>
      <c r="S5619" s="71">
        <v>45428</v>
      </c>
      <c r="T5619" s="94">
        <v>0.3888888888888889</v>
      </c>
      <c r="U5619" s="71">
        <v>45428</v>
      </c>
      <c r="V5619" s="94">
        <v>0.47222222222222221</v>
      </c>
      <c r="W5619">
        <v>120</v>
      </c>
      <c r="X5619">
        <v>2</v>
      </c>
      <c r="Y5619" t="s">
        <v>35</v>
      </c>
      <c r="AB5619" t="s">
        <v>1067</v>
      </c>
      <c r="AC5619" t="s">
        <v>1068</v>
      </c>
      <c r="AD5619">
        <v>106148</v>
      </c>
    </row>
    <row r="5620" spans="1:30" x14ac:dyDescent="0.25">
      <c r="A5620" t="s">
        <v>1064</v>
      </c>
      <c r="C5620" t="s">
        <v>1065</v>
      </c>
      <c r="D5620" t="s">
        <v>222</v>
      </c>
      <c r="E5620" t="s">
        <v>1066</v>
      </c>
      <c r="F5620" t="s">
        <v>782</v>
      </c>
      <c r="H5620" t="s">
        <v>811</v>
      </c>
      <c r="I5620">
        <v>0</v>
      </c>
      <c r="J5620">
        <v>38</v>
      </c>
      <c r="M5620" t="s">
        <v>789</v>
      </c>
      <c r="N5620" t="s">
        <v>777</v>
      </c>
      <c r="P5620" t="s">
        <v>790</v>
      </c>
      <c r="S5620" s="71">
        <v>45428</v>
      </c>
      <c r="T5620" s="94">
        <v>0.3888888888888889</v>
      </c>
      <c r="U5620" s="71">
        <v>45428</v>
      </c>
      <c r="V5620" s="94">
        <v>0.47222222222222221</v>
      </c>
      <c r="W5620">
        <v>3.41</v>
      </c>
      <c r="X5620">
        <v>5.6833333E-2</v>
      </c>
      <c r="Y5620" t="s">
        <v>35</v>
      </c>
      <c r="AD5620">
        <v>106148</v>
      </c>
    </row>
    <row r="5621" spans="1:30" x14ac:dyDescent="0.25">
      <c r="A5621" t="s">
        <v>1064</v>
      </c>
      <c r="C5621" t="s">
        <v>1065</v>
      </c>
      <c r="D5621" t="s">
        <v>222</v>
      </c>
      <c r="E5621" t="s">
        <v>1066</v>
      </c>
      <c r="F5621" t="s">
        <v>782</v>
      </c>
      <c r="H5621" t="s">
        <v>811</v>
      </c>
      <c r="I5621">
        <v>0</v>
      </c>
      <c r="J5621">
        <v>38</v>
      </c>
      <c r="M5621" t="s">
        <v>744</v>
      </c>
      <c r="N5621" t="s">
        <v>745</v>
      </c>
      <c r="O5621">
        <v>0</v>
      </c>
      <c r="P5621" t="s">
        <v>783</v>
      </c>
      <c r="Q5621" t="s">
        <v>1200</v>
      </c>
      <c r="R5621" t="s">
        <v>1201</v>
      </c>
      <c r="S5621" s="71">
        <v>45428</v>
      </c>
      <c r="T5621" s="94">
        <v>0.49652777777777779</v>
      </c>
      <c r="U5621" s="71">
        <v>45428</v>
      </c>
      <c r="V5621" s="94">
        <v>0.57986111111111116</v>
      </c>
      <c r="W5621">
        <v>120</v>
      </c>
      <c r="X5621">
        <v>2</v>
      </c>
      <c r="Y5621" t="s">
        <v>34</v>
      </c>
      <c r="AB5621" t="s">
        <v>1069</v>
      </c>
      <c r="AC5621" t="s">
        <v>1070</v>
      </c>
      <c r="AD5621">
        <v>118422</v>
      </c>
    </row>
    <row r="5622" spans="1:30" x14ac:dyDescent="0.25">
      <c r="A5622" t="s">
        <v>1064</v>
      </c>
      <c r="C5622" t="s">
        <v>1065</v>
      </c>
      <c r="D5622" t="s">
        <v>222</v>
      </c>
      <c r="E5622" t="s">
        <v>1066</v>
      </c>
      <c r="F5622" t="s">
        <v>782</v>
      </c>
      <c r="H5622" t="s">
        <v>811</v>
      </c>
      <c r="I5622">
        <v>0</v>
      </c>
      <c r="J5622">
        <v>38</v>
      </c>
      <c r="M5622" t="s">
        <v>789</v>
      </c>
      <c r="N5622" t="s">
        <v>777</v>
      </c>
      <c r="P5622" t="s">
        <v>790</v>
      </c>
      <c r="S5622" s="71">
        <v>45428</v>
      </c>
      <c r="T5622" s="94">
        <v>0.49652777777777779</v>
      </c>
      <c r="U5622" s="71">
        <v>45428</v>
      </c>
      <c r="V5622" s="94">
        <v>0.57986111111111116</v>
      </c>
      <c r="W5622">
        <v>7.19</v>
      </c>
      <c r="X5622">
        <v>0.119833333</v>
      </c>
      <c r="Y5622" t="s">
        <v>34</v>
      </c>
      <c r="AD5622">
        <v>118422</v>
      </c>
    </row>
    <row r="5623" spans="1:30" x14ac:dyDescent="0.25">
      <c r="A5623" t="s">
        <v>1064</v>
      </c>
      <c r="C5623" t="s">
        <v>1065</v>
      </c>
      <c r="D5623" t="s">
        <v>222</v>
      </c>
      <c r="E5623" t="s">
        <v>1066</v>
      </c>
      <c r="F5623" t="s">
        <v>782</v>
      </c>
      <c r="H5623" t="s">
        <v>811</v>
      </c>
      <c r="I5623">
        <v>0</v>
      </c>
      <c r="J5623">
        <v>38</v>
      </c>
      <c r="M5623" t="s">
        <v>744</v>
      </c>
      <c r="N5623" t="s">
        <v>745</v>
      </c>
      <c r="O5623">
        <v>0</v>
      </c>
      <c r="P5623" t="s">
        <v>1009</v>
      </c>
      <c r="Q5623" t="s">
        <v>85</v>
      </c>
      <c r="R5623" t="s">
        <v>792</v>
      </c>
      <c r="S5623" s="71">
        <v>45428</v>
      </c>
      <c r="T5623" s="94">
        <v>0.60069444444444442</v>
      </c>
      <c r="U5623" s="71">
        <v>45428</v>
      </c>
      <c r="V5623" s="94">
        <v>0.68402777777777779</v>
      </c>
      <c r="W5623">
        <v>120</v>
      </c>
      <c r="X5623">
        <v>2</v>
      </c>
      <c r="Y5623" t="s">
        <v>34</v>
      </c>
      <c r="AB5623" t="s">
        <v>1078</v>
      </c>
      <c r="AC5623" t="s">
        <v>1079</v>
      </c>
      <c r="AD5623">
        <v>98371</v>
      </c>
    </row>
    <row r="5624" spans="1:30" x14ac:dyDescent="0.25">
      <c r="A5624" t="s">
        <v>1064</v>
      </c>
      <c r="C5624" t="s">
        <v>1065</v>
      </c>
      <c r="D5624" t="s">
        <v>222</v>
      </c>
      <c r="E5624" t="s">
        <v>1066</v>
      </c>
      <c r="F5624" t="s">
        <v>782</v>
      </c>
      <c r="H5624" t="s">
        <v>811</v>
      </c>
      <c r="I5624">
        <v>0</v>
      </c>
      <c r="J5624">
        <v>38</v>
      </c>
      <c r="M5624" t="s">
        <v>789</v>
      </c>
      <c r="N5624" t="s">
        <v>777</v>
      </c>
      <c r="P5624" t="s">
        <v>790</v>
      </c>
      <c r="S5624" s="71">
        <v>45428</v>
      </c>
      <c r="T5624" s="94">
        <v>0.60069444444444442</v>
      </c>
      <c r="U5624" s="71">
        <v>45428</v>
      </c>
      <c r="V5624" s="94">
        <v>0.68402777777777779</v>
      </c>
      <c r="W5624">
        <v>7.4</v>
      </c>
      <c r="X5624">
        <v>0.123333333</v>
      </c>
      <c r="Y5624" t="s">
        <v>34</v>
      </c>
      <c r="AD5624">
        <v>98371</v>
      </c>
    </row>
    <row r="5625" spans="1:30" x14ac:dyDescent="0.25">
      <c r="A5625" t="s">
        <v>1064</v>
      </c>
      <c r="C5625" t="s">
        <v>1065</v>
      </c>
      <c r="D5625" t="s">
        <v>222</v>
      </c>
      <c r="E5625" t="s">
        <v>1066</v>
      </c>
      <c r="F5625" t="s">
        <v>782</v>
      </c>
      <c r="H5625" t="s">
        <v>811</v>
      </c>
      <c r="I5625">
        <v>0</v>
      </c>
      <c r="J5625">
        <v>38</v>
      </c>
      <c r="M5625" t="s">
        <v>744</v>
      </c>
      <c r="N5625" t="s">
        <v>745</v>
      </c>
      <c r="O5625">
        <v>0</v>
      </c>
      <c r="P5625" t="s">
        <v>819</v>
      </c>
      <c r="Q5625" t="s">
        <v>86</v>
      </c>
      <c r="R5625" t="s">
        <v>86</v>
      </c>
      <c r="S5625" s="71">
        <v>45432</v>
      </c>
      <c r="T5625" s="94">
        <v>0.30902777777777779</v>
      </c>
      <c r="U5625" s="71">
        <v>45432</v>
      </c>
      <c r="V5625" s="94">
        <v>0.35069444444444442</v>
      </c>
      <c r="W5625">
        <v>60</v>
      </c>
      <c r="X5625">
        <v>1</v>
      </c>
      <c r="Y5625" t="s">
        <v>35</v>
      </c>
      <c r="AB5625" t="s">
        <v>841</v>
      </c>
      <c r="AC5625" t="s">
        <v>842</v>
      </c>
      <c r="AD5625">
        <v>115423</v>
      </c>
    </row>
    <row r="5626" spans="1:30" x14ac:dyDescent="0.25">
      <c r="A5626" t="s">
        <v>1064</v>
      </c>
      <c r="C5626" t="s">
        <v>1065</v>
      </c>
      <c r="D5626" t="s">
        <v>222</v>
      </c>
      <c r="E5626" t="s">
        <v>1066</v>
      </c>
      <c r="F5626" t="s">
        <v>782</v>
      </c>
      <c r="H5626" t="s">
        <v>811</v>
      </c>
      <c r="I5626">
        <v>0</v>
      </c>
      <c r="J5626">
        <v>38</v>
      </c>
      <c r="M5626" t="s">
        <v>744</v>
      </c>
      <c r="N5626" t="s">
        <v>745</v>
      </c>
      <c r="O5626">
        <v>0</v>
      </c>
      <c r="P5626" t="s">
        <v>746</v>
      </c>
      <c r="Q5626" t="s">
        <v>747</v>
      </c>
      <c r="R5626" t="s">
        <v>747</v>
      </c>
      <c r="S5626" s="71">
        <v>45432</v>
      </c>
      <c r="T5626" s="94">
        <v>0.375</v>
      </c>
      <c r="U5626" s="71">
        <v>45432</v>
      </c>
      <c r="V5626" s="94">
        <v>0.625</v>
      </c>
      <c r="W5626">
        <v>360</v>
      </c>
      <c r="X5626">
        <v>6</v>
      </c>
      <c r="AB5626" t="s">
        <v>1071</v>
      </c>
      <c r="AC5626" t="s">
        <v>1688</v>
      </c>
      <c r="AD5626">
        <v>99148</v>
      </c>
    </row>
    <row r="5627" spans="1:30" x14ac:dyDescent="0.25">
      <c r="A5627" t="s">
        <v>1064</v>
      </c>
      <c r="C5627" t="s">
        <v>1065</v>
      </c>
      <c r="D5627" t="s">
        <v>222</v>
      </c>
      <c r="E5627" t="s">
        <v>1066</v>
      </c>
      <c r="F5627" t="s">
        <v>782</v>
      </c>
      <c r="H5627" t="s">
        <v>811</v>
      </c>
      <c r="I5627">
        <v>0</v>
      </c>
      <c r="J5627">
        <v>38</v>
      </c>
      <c r="M5627" t="s">
        <v>744</v>
      </c>
      <c r="N5627" t="s">
        <v>745</v>
      </c>
      <c r="O5627">
        <v>0</v>
      </c>
      <c r="P5627" t="s">
        <v>819</v>
      </c>
      <c r="Q5627" t="s">
        <v>86</v>
      </c>
      <c r="R5627" t="s">
        <v>86</v>
      </c>
      <c r="S5627" s="71">
        <v>45433</v>
      </c>
      <c r="T5627" s="94">
        <v>0.30902777777777779</v>
      </c>
      <c r="U5627" s="71">
        <v>45433</v>
      </c>
      <c r="V5627" s="94">
        <v>0.35069444444444442</v>
      </c>
      <c r="W5627">
        <v>60</v>
      </c>
      <c r="X5627">
        <v>1</v>
      </c>
      <c r="Y5627" t="s">
        <v>35</v>
      </c>
      <c r="AB5627" t="s">
        <v>841</v>
      </c>
      <c r="AC5627" t="s">
        <v>842</v>
      </c>
      <c r="AD5627">
        <v>105716</v>
      </c>
    </row>
    <row r="5628" spans="1:30" x14ac:dyDescent="0.25">
      <c r="A5628" t="s">
        <v>1064</v>
      </c>
      <c r="C5628" t="s">
        <v>1065</v>
      </c>
      <c r="D5628" t="s">
        <v>222</v>
      </c>
      <c r="E5628" t="s">
        <v>1066</v>
      </c>
      <c r="F5628" t="s">
        <v>782</v>
      </c>
      <c r="H5628" t="s">
        <v>811</v>
      </c>
      <c r="I5628">
        <v>0</v>
      </c>
      <c r="J5628">
        <v>38</v>
      </c>
      <c r="M5628" t="s">
        <v>744</v>
      </c>
      <c r="N5628" t="s">
        <v>745</v>
      </c>
      <c r="O5628">
        <v>0</v>
      </c>
      <c r="P5628" t="s">
        <v>783</v>
      </c>
      <c r="Q5628" t="s">
        <v>86</v>
      </c>
      <c r="R5628" t="s">
        <v>86</v>
      </c>
      <c r="S5628" s="71">
        <v>45433</v>
      </c>
      <c r="T5628" s="94">
        <v>0.375</v>
      </c>
      <c r="U5628" s="71">
        <v>45433</v>
      </c>
      <c r="V5628" s="94">
        <v>0.5</v>
      </c>
      <c r="W5628">
        <v>180</v>
      </c>
      <c r="X5628">
        <v>3</v>
      </c>
      <c r="Y5628" t="s">
        <v>35</v>
      </c>
      <c r="AB5628" t="s">
        <v>1027</v>
      </c>
      <c r="AC5628" t="s">
        <v>1028</v>
      </c>
      <c r="AD5628">
        <v>98670</v>
      </c>
    </row>
    <row r="5629" spans="1:30" x14ac:dyDescent="0.25">
      <c r="A5629" t="s">
        <v>1064</v>
      </c>
      <c r="C5629" t="s">
        <v>1065</v>
      </c>
      <c r="D5629" t="s">
        <v>222</v>
      </c>
      <c r="E5629" t="s">
        <v>1066</v>
      </c>
      <c r="F5629" t="s">
        <v>782</v>
      </c>
      <c r="H5629" t="s">
        <v>811</v>
      </c>
      <c r="I5629">
        <v>0</v>
      </c>
      <c r="J5629">
        <v>38</v>
      </c>
      <c r="M5629" t="s">
        <v>789</v>
      </c>
      <c r="N5629" t="s">
        <v>777</v>
      </c>
      <c r="P5629" t="s">
        <v>790</v>
      </c>
      <c r="S5629" s="71">
        <v>45433</v>
      </c>
      <c r="T5629" s="94">
        <v>0.375</v>
      </c>
      <c r="U5629" s="71">
        <v>45433</v>
      </c>
      <c r="V5629" s="94">
        <v>0.5</v>
      </c>
      <c r="W5629">
        <v>6.96</v>
      </c>
      <c r="X5629">
        <v>0.11600000000000001</v>
      </c>
      <c r="Y5629" t="s">
        <v>35</v>
      </c>
      <c r="AD5629">
        <v>98670</v>
      </c>
    </row>
    <row r="5630" spans="1:30" x14ac:dyDescent="0.25">
      <c r="A5630" t="s">
        <v>1064</v>
      </c>
      <c r="C5630" t="s">
        <v>1065</v>
      </c>
      <c r="D5630" t="s">
        <v>222</v>
      </c>
      <c r="E5630" t="s">
        <v>1066</v>
      </c>
      <c r="F5630" t="s">
        <v>782</v>
      </c>
      <c r="H5630" t="s">
        <v>811</v>
      </c>
      <c r="I5630">
        <v>0</v>
      </c>
      <c r="J5630">
        <v>38</v>
      </c>
      <c r="M5630" t="s">
        <v>744</v>
      </c>
      <c r="N5630" t="s">
        <v>745</v>
      </c>
      <c r="O5630">
        <v>0</v>
      </c>
      <c r="P5630" t="s">
        <v>791</v>
      </c>
      <c r="Q5630" t="s">
        <v>85</v>
      </c>
      <c r="R5630" t="s">
        <v>792</v>
      </c>
      <c r="S5630" s="71">
        <v>45433</v>
      </c>
      <c r="T5630" s="94">
        <v>0.52430555555555558</v>
      </c>
      <c r="U5630" s="71">
        <v>45433</v>
      </c>
      <c r="V5630" s="94">
        <v>0.60763888888888884</v>
      </c>
      <c r="W5630">
        <v>120</v>
      </c>
      <c r="X5630">
        <v>2</v>
      </c>
      <c r="Y5630" t="s">
        <v>34</v>
      </c>
      <c r="AB5630" t="s">
        <v>1072</v>
      </c>
      <c r="AC5630" t="s">
        <v>1073</v>
      </c>
      <c r="AD5630">
        <v>105706</v>
      </c>
    </row>
    <row r="5631" spans="1:30" x14ac:dyDescent="0.25">
      <c r="A5631" t="s">
        <v>1064</v>
      </c>
      <c r="C5631" t="s">
        <v>1065</v>
      </c>
      <c r="D5631" t="s">
        <v>222</v>
      </c>
      <c r="E5631" t="s">
        <v>1066</v>
      </c>
      <c r="F5631" t="s">
        <v>782</v>
      </c>
      <c r="H5631" t="s">
        <v>811</v>
      </c>
      <c r="I5631">
        <v>0</v>
      </c>
      <c r="J5631">
        <v>38</v>
      </c>
      <c r="M5631" t="s">
        <v>789</v>
      </c>
      <c r="N5631" t="s">
        <v>777</v>
      </c>
      <c r="P5631" t="s">
        <v>790</v>
      </c>
      <c r="S5631" s="71">
        <v>45433</v>
      </c>
      <c r="T5631" s="94">
        <v>0.52430555555555558</v>
      </c>
      <c r="U5631" s="71">
        <v>45433</v>
      </c>
      <c r="V5631" s="94">
        <v>0.60763888888888884</v>
      </c>
      <c r="W5631">
        <v>6.06</v>
      </c>
      <c r="X5631">
        <v>0.10100000000000001</v>
      </c>
      <c r="Y5631" t="s">
        <v>34</v>
      </c>
      <c r="AD5631">
        <v>105706</v>
      </c>
    </row>
    <row r="5632" spans="1:30" x14ac:dyDescent="0.25">
      <c r="A5632" t="s">
        <v>1064</v>
      </c>
      <c r="C5632" t="s">
        <v>1065</v>
      </c>
      <c r="D5632" t="s">
        <v>222</v>
      </c>
      <c r="E5632" t="s">
        <v>1066</v>
      </c>
      <c r="F5632" t="s">
        <v>782</v>
      </c>
      <c r="H5632" t="s">
        <v>811</v>
      </c>
      <c r="I5632">
        <v>0</v>
      </c>
      <c r="J5632">
        <v>38</v>
      </c>
      <c r="M5632" t="s">
        <v>744</v>
      </c>
      <c r="N5632" t="s">
        <v>745</v>
      </c>
      <c r="O5632">
        <v>0</v>
      </c>
      <c r="P5632" t="s">
        <v>791</v>
      </c>
      <c r="Q5632" t="s">
        <v>85</v>
      </c>
      <c r="R5632" t="s">
        <v>792</v>
      </c>
      <c r="S5632" s="71">
        <v>45434</v>
      </c>
      <c r="T5632" s="94">
        <v>0.32291666666666669</v>
      </c>
      <c r="U5632" s="71">
        <v>45434</v>
      </c>
      <c r="V5632" s="94">
        <v>0.36458333333333331</v>
      </c>
      <c r="W5632">
        <v>60</v>
      </c>
      <c r="X5632">
        <v>1</v>
      </c>
      <c r="Y5632" t="s">
        <v>34</v>
      </c>
      <c r="AB5632" t="s">
        <v>1025</v>
      </c>
      <c r="AC5632" t="s">
        <v>1026</v>
      </c>
      <c r="AD5632">
        <v>98716</v>
      </c>
    </row>
    <row r="5633" spans="1:30" x14ac:dyDescent="0.25">
      <c r="A5633" t="s">
        <v>1064</v>
      </c>
      <c r="C5633" t="s">
        <v>1065</v>
      </c>
      <c r="D5633" t="s">
        <v>222</v>
      </c>
      <c r="E5633" t="s">
        <v>1066</v>
      </c>
      <c r="F5633" t="s">
        <v>782</v>
      </c>
      <c r="H5633" t="s">
        <v>811</v>
      </c>
      <c r="I5633">
        <v>0</v>
      </c>
      <c r="J5633">
        <v>38</v>
      </c>
      <c r="M5633" t="s">
        <v>744</v>
      </c>
      <c r="N5633" t="s">
        <v>745</v>
      </c>
      <c r="O5633">
        <v>0</v>
      </c>
      <c r="P5633" t="s">
        <v>819</v>
      </c>
      <c r="Q5633" t="s">
        <v>86</v>
      </c>
      <c r="R5633" t="s">
        <v>86</v>
      </c>
      <c r="S5633" s="71">
        <v>45434</v>
      </c>
      <c r="T5633" s="94">
        <v>0.375</v>
      </c>
      <c r="U5633" s="71">
        <v>45434</v>
      </c>
      <c r="V5633" s="94">
        <v>0.45833333333333331</v>
      </c>
      <c r="W5633">
        <v>120</v>
      </c>
      <c r="X5633">
        <v>2</v>
      </c>
      <c r="Y5633" t="s">
        <v>35</v>
      </c>
      <c r="AB5633" t="s">
        <v>1007</v>
      </c>
      <c r="AC5633" t="s">
        <v>1008</v>
      </c>
      <c r="AD5633">
        <v>99411</v>
      </c>
    </row>
    <row r="5634" spans="1:30" x14ac:dyDescent="0.25">
      <c r="A5634" t="s">
        <v>1064</v>
      </c>
      <c r="C5634" t="s">
        <v>1065</v>
      </c>
      <c r="D5634" t="s">
        <v>222</v>
      </c>
      <c r="E5634" t="s">
        <v>1066</v>
      </c>
      <c r="F5634" t="s">
        <v>782</v>
      </c>
      <c r="H5634" t="s">
        <v>811</v>
      </c>
      <c r="I5634">
        <v>0</v>
      </c>
      <c r="J5634">
        <v>38</v>
      </c>
      <c r="M5634" t="s">
        <v>789</v>
      </c>
      <c r="N5634" t="s">
        <v>777</v>
      </c>
      <c r="P5634" t="s">
        <v>790</v>
      </c>
      <c r="S5634" s="71">
        <v>45434</v>
      </c>
      <c r="T5634" s="94">
        <v>0.375</v>
      </c>
      <c r="U5634" s="71">
        <v>45434</v>
      </c>
      <c r="V5634" s="94">
        <v>0.45833333333333331</v>
      </c>
      <c r="W5634">
        <v>7.3</v>
      </c>
      <c r="X5634">
        <v>0.12166666700000001</v>
      </c>
      <c r="Y5634" t="s">
        <v>35</v>
      </c>
      <c r="AD5634">
        <v>99411</v>
      </c>
    </row>
    <row r="5635" spans="1:30" x14ac:dyDescent="0.25">
      <c r="A5635" t="s">
        <v>1064</v>
      </c>
      <c r="C5635" t="s">
        <v>1065</v>
      </c>
      <c r="D5635" t="s">
        <v>222</v>
      </c>
      <c r="E5635" t="s">
        <v>1066</v>
      </c>
      <c r="F5635" t="s">
        <v>782</v>
      </c>
      <c r="H5635" t="s">
        <v>811</v>
      </c>
      <c r="I5635">
        <v>0</v>
      </c>
      <c r="J5635">
        <v>38</v>
      </c>
      <c r="M5635" t="s">
        <v>744</v>
      </c>
      <c r="N5635" t="s">
        <v>745</v>
      </c>
      <c r="O5635">
        <v>0</v>
      </c>
      <c r="P5635" t="s">
        <v>783</v>
      </c>
      <c r="Q5635" t="s">
        <v>86</v>
      </c>
      <c r="R5635" t="s">
        <v>86</v>
      </c>
      <c r="S5635" s="71">
        <v>45434</v>
      </c>
      <c r="T5635" s="94">
        <v>0.48958333333333331</v>
      </c>
      <c r="U5635" s="71">
        <v>45434</v>
      </c>
      <c r="V5635" s="94">
        <v>0.57291666666666663</v>
      </c>
      <c r="W5635">
        <v>120</v>
      </c>
      <c r="X5635">
        <v>2</v>
      </c>
      <c r="Y5635" t="s">
        <v>35</v>
      </c>
      <c r="AB5635" t="s">
        <v>1074</v>
      </c>
      <c r="AC5635" t="s">
        <v>1075</v>
      </c>
      <c r="AD5635">
        <v>99248</v>
      </c>
    </row>
    <row r="5636" spans="1:30" x14ac:dyDescent="0.25">
      <c r="A5636" t="s">
        <v>1064</v>
      </c>
      <c r="C5636" t="s">
        <v>1065</v>
      </c>
      <c r="D5636" t="s">
        <v>222</v>
      </c>
      <c r="E5636" t="s">
        <v>1066</v>
      </c>
      <c r="F5636" t="s">
        <v>782</v>
      </c>
      <c r="H5636" t="s">
        <v>811</v>
      </c>
      <c r="I5636">
        <v>0</v>
      </c>
      <c r="J5636">
        <v>38</v>
      </c>
      <c r="M5636" t="s">
        <v>789</v>
      </c>
      <c r="N5636" t="s">
        <v>777</v>
      </c>
      <c r="P5636" t="s">
        <v>790</v>
      </c>
      <c r="S5636" s="71">
        <v>45434</v>
      </c>
      <c r="T5636" s="94">
        <v>0.48958333333333331</v>
      </c>
      <c r="U5636" s="71">
        <v>45434</v>
      </c>
      <c r="V5636" s="94">
        <v>0.57291666666666663</v>
      </c>
      <c r="W5636">
        <v>9.17</v>
      </c>
      <c r="X5636">
        <v>0.15283333299999999</v>
      </c>
      <c r="Y5636" t="s">
        <v>35</v>
      </c>
      <c r="AD5636">
        <v>99248</v>
      </c>
    </row>
    <row r="5637" spans="1:30" x14ac:dyDescent="0.25">
      <c r="A5637" t="s">
        <v>1064</v>
      </c>
      <c r="C5637" t="s">
        <v>1065</v>
      </c>
      <c r="D5637" t="s">
        <v>222</v>
      </c>
      <c r="E5637" t="s">
        <v>1066</v>
      </c>
      <c r="F5637" t="s">
        <v>782</v>
      </c>
      <c r="H5637" t="s">
        <v>811</v>
      </c>
      <c r="I5637">
        <v>0</v>
      </c>
      <c r="J5637">
        <v>38</v>
      </c>
      <c r="M5637" t="s">
        <v>744</v>
      </c>
      <c r="N5637" t="s">
        <v>745</v>
      </c>
      <c r="O5637">
        <v>0</v>
      </c>
      <c r="P5637" t="s">
        <v>783</v>
      </c>
      <c r="Q5637" t="s">
        <v>86</v>
      </c>
      <c r="R5637" t="s">
        <v>86</v>
      </c>
      <c r="S5637" s="71">
        <v>45434</v>
      </c>
      <c r="T5637" s="94">
        <v>0.58333333333333337</v>
      </c>
      <c r="U5637" s="71">
        <v>45434</v>
      </c>
      <c r="V5637" s="94">
        <v>0.66666666666666663</v>
      </c>
      <c r="W5637">
        <v>120</v>
      </c>
      <c r="X5637">
        <v>2</v>
      </c>
      <c r="Y5637" t="s">
        <v>35</v>
      </c>
      <c r="AB5637" t="s">
        <v>1076</v>
      </c>
      <c r="AC5637" t="s">
        <v>1077</v>
      </c>
      <c r="AD5637">
        <v>98994</v>
      </c>
    </row>
    <row r="5638" spans="1:30" x14ac:dyDescent="0.25">
      <c r="A5638" t="s">
        <v>1064</v>
      </c>
      <c r="C5638" t="s">
        <v>1065</v>
      </c>
      <c r="D5638" t="s">
        <v>222</v>
      </c>
      <c r="E5638" t="s">
        <v>1066</v>
      </c>
      <c r="F5638" t="s">
        <v>782</v>
      </c>
      <c r="H5638" t="s">
        <v>811</v>
      </c>
      <c r="I5638">
        <v>0</v>
      </c>
      <c r="J5638">
        <v>38</v>
      </c>
      <c r="M5638" t="s">
        <v>789</v>
      </c>
      <c r="N5638" t="s">
        <v>777</v>
      </c>
      <c r="P5638" t="s">
        <v>790</v>
      </c>
      <c r="S5638" s="71">
        <v>45434</v>
      </c>
      <c r="T5638" s="94">
        <v>0.58333333333333337</v>
      </c>
      <c r="U5638" s="71">
        <v>45434</v>
      </c>
      <c r="V5638" s="94">
        <v>0.66666666666666663</v>
      </c>
      <c r="W5638">
        <v>1.19</v>
      </c>
      <c r="X5638">
        <v>1.9833333000000002E-2</v>
      </c>
      <c r="Y5638" t="s">
        <v>35</v>
      </c>
      <c r="AD5638">
        <v>98994</v>
      </c>
    </row>
    <row r="5639" spans="1:30" x14ac:dyDescent="0.25">
      <c r="A5639" t="s">
        <v>1064</v>
      </c>
      <c r="C5639" t="s">
        <v>1065</v>
      </c>
      <c r="D5639" t="s">
        <v>222</v>
      </c>
      <c r="E5639" t="s">
        <v>1066</v>
      </c>
      <c r="F5639" t="s">
        <v>782</v>
      </c>
      <c r="H5639" t="s">
        <v>811</v>
      </c>
      <c r="I5639">
        <v>0</v>
      </c>
      <c r="J5639">
        <v>38</v>
      </c>
      <c r="M5639" t="s">
        <v>744</v>
      </c>
      <c r="N5639" t="s">
        <v>745</v>
      </c>
      <c r="O5639">
        <v>0</v>
      </c>
      <c r="P5639" t="s">
        <v>791</v>
      </c>
      <c r="Q5639" t="s">
        <v>85</v>
      </c>
      <c r="R5639" t="s">
        <v>792</v>
      </c>
      <c r="S5639" s="71">
        <v>45435</v>
      </c>
      <c r="T5639" s="94">
        <v>0.32291666666666669</v>
      </c>
      <c r="U5639" s="71">
        <v>45435</v>
      </c>
      <c r="V5639" s="94">
        <v>0.36458333333333331</v>
      </c>
      <c r="W5639">
        <v>60</v>
      </c>
      <c r="X5639">
        <v>1</v>
      </c>
      <c r="Y5639" t="s">
        <v>34</v>
      </c>
      <c r="AB5639" t="s">
        <v>1025</v>
      </c>
      <c r="AC5639" t="s">
        <v>1026</v>
      </c>
      <c r="AD5639">
        <v>98715</v>
      </c>
    </row>
    <row r="5640" spans="1:30" x14ac:dyDescent="0.25">
      <c r="A5640" t="s">
        <v>1064</v>
      </c>
      <c r="C5640" t="s">
        <v>1065</v>
      </c>
      <c r="D5640" t="s">
        <v>222</v>
      </c>
      <c r="E5640" t="s">
        <v>1066</v>
      </c>
      <c r="F5640" t="s">
        <v>782</v>
      </c>
      <c r="H5640" t="s">
        <v>811</v>
      </c>
      <c r="I5640">
        <v>0</v>
      </c>
      <c r="J5640">
        <v>38</v>
      </c>
      <c r="M5640" t="s">
        <v>744</v>
      </c>
      <c r="N5640" t="s">
        <v>745</v>
      </c>
      <c r="O5640">
        <v>0</v>
      </c>
      <c r="P5640" t="s">
        <v>783</v>
      </c>
      <c r="Q5640" t="s">
        <v>86</v>
      </c>
      <c r="R5640" t="s">
        <v>86</v>
      </c>
      <c r="S5640" s="71">
        <v>45435</v>
      </c>
      <c r="T5640" s="94">
        <v>0.3888888888888889</v>
      </c>
      <c r="U5640" s="71">
        <v>45435</v>
      </c>
      <c r="V5640" s="94">
        <v>0.47222222222222221</v>
      </c>
      <c r="W5640">
        <v>120</v>
      </c>
      <c r="X5640">
        <v>2</v>
      </c>
      <c r="Y5640" t="s">
        <v>35</v>
      </c>
      <c r="AB5640" t="s">
        <v>1067</v>
      </c>
      <c r="AC5640" t="s">
        <v>1068</v>
      </c>
      <c r="AD5640">
        <v>106149</v>
      </c>
    </row>
    <row r="5641" spans="1:30" x14ac:dyDescent="0.25">
      <c r="A5641" t="s">
        <v>1064</v>
      </c>
      <c r="C5641" t="s">
        <v>1065</v>
      </c>
      <c r="D5641" t="s">
        <v>222</v>
      </c>
      <c r="E5641" t="s">
        <v>1066</v>
      </c>
      <c r="F5641" t="s">
        <v>782</v>
      </c>
      <c r="H5641" t="s">
        <v>811</v>
      </c>
      <c r="I5641">
        <v>0</v>
      </c>
      <c r="J5641">
        <v>38</v>
      </c>
      <c r="M5641" t="s">
        <v>789</v>
      </c>
      <c r="N5641" t="s">
        <v>777</v>
      </c>
      <c r="P5641" t="s">
        <v>790</v>
      </c>
      <c r="S5641" s="71">
        <v>45435</v>
      </c>
      <c r="T5641" s="94">
        <v>0.3888888888888889</v>
      </c>
      <c r="U5641" s="71">
        <v>45435</v>
      </c>
      <c r="V5641" s="94">
        <v>0.47222222222222221</v>
      </c>
      <c r="W5641">
        <v>3.41</v>
      </c>
      <c r="X5641">
        <v>5.6833333E-2</v>
      </c>
      <c r="Y5641" t="s">
        <v>35</v>
      </c>
      <c r="AD5641">
        <v>106149</v>
      </c>
    </row>
    <row r="5642" spans="1:30" x14ac:dyDescent="0.25">
      <c r="A5642" t="s">
        <v>1064</v>
      </c>
      <c r="C5642" t="s">
        <v>1065</v>
      </c>
      <c r="D5642" t="s">
        <v>222</v>
      </c>
      <c r="E5642" t="s">
        <v>1066</v>
      </c>
      <c r="F5642" t="s">
        <v>782</v>
      </c>
      <c r="H5642" t="s">
        <v>811</v>
      </c>
      <c r="I5642">
        <v>0</v>
      </c>
      <c r="J5642">
        <v>38</v>
      </c>
      <c r="M5642" t="s">
        <v>744</v>
      </c>
      <c r="N5642" t="s">
        <v>745</v>
      </c>
      <c r="O5642">
        <v>0</v>
      </c>
      <c r="P5642" t="s">
        <v>783</v>
      </c>
      <c r="Q5642" t="s">
        <v>1200</v>
      </c>
      <c r="R5642" t="s">
        <v>1201</v>
      </c>
      <c r="S5642" s="71">
        <v>45435</v>
      </c>
      <c r="T5642" s="94">
        <v>0.49652777777777779</v>
      </c>
      <c r="U5642" s="71">
        <v>45435</v>
      </c>
      <c r="V5642" s="94">
        <v>0.57986111111111116</v>
      </c>
      <c r="W5642">
        <v>120</v>
      </c>
      <c r="X5642">
        <v>2</v>
      </c>
      <c r="Y5642" t="s">
        <v>34</v>
      </c>
      <c r="AB5642" t="s">
        <v>1069</v>
      </c>
      <c r="AC5642" t="s">
        <v>1070</v>
      </c>
      <c r="AD5642">
        <v>118423</v>
      </c>
    </row>
    <row r="5643" spans="1:30" x14ac:dyDescent="0.25">
      <c r="A5643" t="s">
        <v>1064</v>
      </c>
      <c r="C5643" t="s">
        <v>1065</v>
      </c>
      <c r="D5643" t="s">
        <v>222</v>
      </c>
      <c r="E5643" t="s">
        <v>1066</v>
      </c>
      <c r="F5643" t="s">
        <v>782</v>
      </c>
      <c r="H5643" t="s">
        <v>811</v>
      </c>
      <c r="I5643">
        <v>0</v>
      </c>
      <c r="J5643">
        <v>38</v>
      </c>
      <c r="M5643" t="s">
        <v>789</v>
      </c>
      <c r="N5643" t="s">
        <v>777</v>
      </c>
      <c r="P5643" t="s">
        <v>790</v>
      </c>
      <c r="S5643" s="71">
        <v>45435</v>
      </c>
      <c r="T5643" s="94">
        <v>0.49652777777777779</v>
      </c>
      <c r="U5643" s="71">
        <v>45435</v>
      </c>
      <c r="V5643" s="94">
        <v>0.57986111111111116</v>
      </c>
      <c r="W5643">
        <v>7.19</v>
      </c>
      <c r="X5643">
        <v>0.119833333</v>
      </c>
      <c r="Y5643" t="s">
        <v>34</v>
      </c>
      <c r="AD5643">
        <v>118423</v>
      </c>
    </row>
    <row r="5644" spans="1:30" x14ac:dyDescent="0.25">
      <c r="A5644" t="s">
        <v>1064</v>
      </c>
      <c r="C5644" t="s">
        <v>1065</v>
      </c>
      <c r="D5644" t="s">
        <v>222</v>
      </c>
      <c r="E5644" t="s">
        <v>1066</v>
      </c>
      <c r="F5644" t="s">
        <v>782</v>
      </c>
      <c r="H5644" t="s">
        <v>811</v>
      </c>
      <c r="I5644">
        <v>0</v>
      </c>
      <c r="J5644">
        <v>38</v>
      </c>
      <c r="M5644" t="s">
        <v>744</v>
      </c>
      <c r="N5644" t="s">
        <v>745</v>
      </c>
      <c r="O5644">
        <v>0</v>
      </c>
      <c r="P5644" t="s">
        <v>819</v>
      </c>
      <c r="Q5644" t="s">
        <v>86</v>
      </c>
      <c r="R5644" t="s">
        <v>86</v>
      </c>
      <c r="S5644" s="71">
        <v>45439</v>
      </c>
      <c r="T5644" s="94">
        <v>0.30902777777777779</v>
      </c>
      <c r="U5644" s="71">
        <v>45439</v>
      </c>
      <c r="V5644" s="94">
        <v>0.35069444444444442</v>
      </c>
      <c r="W5644">
        <v>60</v>
      </c>
      <c r="X5644">
        <v>1</v>
      </c>
      <c r="Y5644" t="s">
        <v>35</v>
      </c>
      <c r="AB5644" t="s">
        <v>841</v>
      </c>
      <c r="AC5644" t="s">
        <v>842</v>
      </c>
      <c r="AD5644">
        <v>115424</v>
      </c>
    </row>
    <row r="5645" spans="1:30" x14ac:dyDescent="0.25">
      <c r="A5645" t="s">
        <v>1064</v>
      </c>
      <c r="C5645" t="s">
        <v>1065</v>
      </c>
      <c r="D5645" t="s">
        <v>222</v>
      </c>
      <c r="E5645" t="s">
        <v>1066</v>
      </c>
      <c r="F5645" t="s">
        <v>782</v>
      </c>
      <c r="H5645" t="s">
        <v>811</v>
      </c>
      <c r="I5645">
        <v>0</v>
      </c>
      <c r="J5645">
        <v>38</v>
      </c>
      <c r="M5645" t="s">
        <v>744</v>
      </c>
      <c r="N5645" t="s">
        <v>745</v>
      </c>
      <c r="O5645">
        <v>0</v>
      </c>
      <c r="P5645" t="s">
        <v>746</v>
      </c>
      <c r="Q5645" t="s">
        <v>747</v>
      </c>
      <c r="R5645" t="s">
        <v>747</v>
      </c>
      <c r="S5645" s="71">
        <v>45439</v>
      </c>
      <c r="T5645" s="94">
        <v>0.375</v>
      </c>
      <c r="U5645" s="71">
        <v>45439</v>
      </c>
      <c r="V5645" s="94">
        <v>0.625</v>
      </c>
      <c r="W5645">
        <v>360</v>
      </c>
      <c r="X5645">
        <v>6</v>
      </c>
      <c r="AB5645" t="s">
        <v>1071</v>
      </c>
      <c r="AC5645" t="s">
        <v>1688</v>
      </c>
      <c r="AD5645">
        <v>102572</v>
      </c>
    </row>
    <row r="5646" spans="1:30" x14ac:dyDescent="0.25">
      <c r="A5646" t="s">
        <v>1064</v>
      </c>
      <c r="C5646" t="s">
        <v>1065</v>
      </c>
      <c r="D5646" t="s">
        <v>222</v>
      </c>
      <c r="E5646" t="s">
        <v>1066</v>
      </c>
      <c r="F5646" t="s">
        <v>782</v>
      </c>
      <c r="H5646" t="s">
        <v>811</v>
      </c>
      <c r="I5646">
        <v>0</v>
      </c>
      <c r="J5646">
        <v>38</v>
      </c>
      <c r="M5646" t="s">
        <v>744</v>
      </c>
      <c r="N5646" t="s">
        <v>745</v>
      </c>
      <c r="O5646">
        <v>0</v>
      </c>
      <c r="P5646" t="s">
        <v>819</v>
      </c>
      <c r="Q5646" t="s">
        <v>86</v>
      </c>
      <c r="R5646" t="s">
        <v>86</v>
      </c>
      <c r="S5646" s="71">
        <v>45440</v>
      </c>
      <c r="T5646" s="94">
        <v>0.30902777777777779</v>
      </c>
      <c r="U5646" s="71">
        <v>45440</v>
      </c>
      <c r="V5646" s="94">
        <v>0.35069444444444442</v>
      </c>
      <c r="W5646">
        <v>60</v>
      </c>
      <c r="X5646">
        <v>1</v>
      </c>
      <c r="Y5646" t="s">
        <v>35</v>
      </c>
      <c r="AB5646" t="s">
        <v>841</v>
      </c>
      <c r="AC5646" t="s">
        <v>842</v>
      </c>
      <c r="AD5646">
        <v>105717</v>
      </c>
    </row>
    <row r="5647" spans="1:30" x14ac:dyDescent="0.25">
      <c r="A5647" t="s">
        <v>1064</v>
      </c>
      <c r="C5647" t="s">
        <v>1065</v>
      </c>
      <c r="D5647" t="s">
        <v>222</v>
      </c>
      <c r="E5647" t="s">
        <v>1066</v>
      </c>
      <c r="F5647" t="s">
        <v>782</v>
      </c>
      <c r="H5647" t="s">
        <v>811</v>
      </c>
      <c r="I5647">
        <v>0</v>
      </c>
      <c r="J5647">
        <v>38</v>
      </c>
      <c r="M5647" t="s">
        <v>744</v>
      </c>
      <c r="N5647" t="s">
        <v>745</v>
      </c>
      <c r="O5647">
        <v>0</v>
      </c>
      <c r="P5647" t="s">
        <v>791</v>
      </c>
      <c r="Q5647" t="s">
        <v>85</v>
      </c>
      <c r="R5647" t="s">
        <v>792</v>
      </c>
      <c r="S5647" s="71">
        <v>45440</v>
      </c>
      <c r="T5647" s="94">
        <v>0.375</v>
      </c>
      <c r="U5647" s="71">
        <v>45440</v>
      </c>
      <c r="V5647" s="94">
        <v>0.45833333333333331</v>
      </c>
      <c r="W5647">
        <v>120</v>
      </c>
      <c r="X5647">
        <v>2</v>
      </c>
      <c r="Y5647" t="s">
        <v>34</v>
      </c>
      <c r="AB5647" t="s">
        <v>1072</v>
      </c>
      <c r="AC5647" t="s">
        <v>1073</v>
      </c>
      <c r="AD5647">
        <v>102126</v>
      </c>
    </row>
    <row r="5648" spans="1:30" x14ac:dyDescent="0.25">
      <c r="A5648" t="s">
        <v>1064</v>
      </c>
      <c r="C5648" t="s">
        <v>1065</v>
      </c>
      <c r="D5648" t="s">
        <v>222</v>
      </c>
      <c r="E5648" t="s">
        <v>1066</v>
      </c>
      <c r="F5648" t="s">
        <v>782</v>
      </c>
      <c r="H5648" t="s">
        <v>811</v>
      </c>
      <c r="I5648">
        <v>0</v>
      </c>
      <c r="J5648">
        <v>38</v>
      </c>
      <c r="M5648" t="s">
        <v>789</v>
      </c>
      <c r="N5648" t="s">
        <v>777</v>
      </c>
      <c r="P5648" t="s">
        <v>790</v>
      </c>
      <c r="S5648" s="71">
        <v>45440</v>
      </c>
      <c r="T5648" s="94">
        <v>0.375</v>
      </c>
      <c r="U5648" s="71">
        <v>45440</v>
      </c>
      <c r="V5648" s="94">
        <v>0.45833333333333331</v>
      </c>
      <c r="W5648">
        <v>5.85</v>
      </c>
      <c r="X5648">
        <v>9.7500000000000003E-2</v>
      </c>
      <c r="Y5648" t="s">
        <v>34</v>
      </c>
      <c r="AD5648">
        <v>102126</v>
      </c>
    </row>
    <row r="5649" spans="1:30" x14ac:dyDescent="0.25">
      <c r="A5649" t="s">
        <v>1064</v>
      </c>
      <c r="C5649" t="s">
        <v>1065</v>
      </c>
      <c r="D5649" t="s">
        <v>222</v>
      </c>
      <c r="E5649" t="s">
        <v>1066</v>
      </c>
      <c r="F5649" t="s">
        <v>782</v>
      </c>
      <c r="H5649" t="s">
        <v>811</v>
      </c>
      <c r="I5649">
        <v>0</v>
      </c>
      <c r="J5649">
        <v>38</v>
      </c>
      <c r="M5649" t="s">
        <v>744</v>
      </c>
      <c r="N5649" t="s">
        <v>745</v>
      </c>
      <c r="O5649">
        <v>0</v>
      </c>
      <c r="P5649" t="s">
        <v>791</v>
      </c>
      <c r="Q5649" t="s">
        <v>85</v>
      </c>
      <c r="R5649" t="s">
        <v>792</v>
      </c>
      <c r="S5649" s="71">
        <v>45441</v>
      </c>
      <c r="T5649" s="94">
        <v>0.32291666666666669</v>
      </c>
      <c r="U5649" s="71">
        <v>45441</v>
      </c>
      <c r="V5649" s="94">
        <v>0.36458333333333331</v>
      </c>
      <c r="W5649">
        <v>60</v>
      </c>
      <c r="X5649">
        <v>1</v>
      </c>
      <c r="Y5649" t="s">
        <v>34</v>
      </c>
      <c r="AB5649" t="s">
        <v>1025</v>
      </c>
      <c r="AC5649" t="s">
        <v>1026</v>
      </c>
      <c r="AD5649">
        <v>102138</v>
      </c>
    </row>
    <row r="5650" spans="1:30" x14ac:dyDescent="0.25">
      <c r="A5650" t="s">
        <v>1064</v>
      </c>
      <c r="C5650" t="s">
        <v>1065</v>
      </c>
      <c r="D5650" t="s">
        <v>222</v>
      </c>
      <c r="E5650" t="s">
        <v>1066</v>
      </c>
      <c r="F5650" t="s">
        <v>782</v>
      </c>
      <c r="H5650" t="s">
        <v>811</v>
      </c>
      <c r="I5650">
        <v>0</v>
      </c>
      <c r="J5650">
        <v>38</v>
      </c>
      <c r="M5650" t="s">
        <v>744</v>
      </c>
      <c r="N5650" t="s">
        <v>745</v>
      </c>
      <c r="O5650">
        <v>0</v>
      </c>
      <c r="P5650" t="s">
        <v>819</v>
      </c>
      <c r="Q5650" t="s">
        <v>86</v>
      </c>
      <c r="R5650" t="s">
        <v>86</v>
      </c>
      <c r="S5650" s="71">
        <v>45441</v>
      </c>
      <c r="T5650" s="94">
        <v>0.375</v>
      </c>
      <c r="U5650" s="71">
        <v>45441</v>
      </c>
      <c r="V5650" s="94">
        <v>0.45833333333333331</v>
      </c>
      <c r="W5650">
        <v>120</v>
      </c>
      <c r="X5650">
        <v>2</v>
      </c>
      <c r="Y5650" t="s">
        <v>35</v>
      </c>
      <c r="AB5650" t="s">
        <v>1007</v>
      </c>
      <c r="AC5650" t="s">
        <v>1008</v>
      </c>
      <c r="AD5650">
        <v>102818</v>
      </c>
    </row>
    <row r="5651" spans="1:30" x14ac:dyDescent="0.25">
      <c r="A5651" t="s">
        <v>1064</v>
      </c>
      <c r="C5651" t="s">
        <v>1065</v>
      </c>
      <c r="D5651" t="s">
        <v>222</v>
      </c>
      <c r="E5651" t="s">
        <v>1066</v>
      </c>
      <c r="F5651" t="s">
        <v>782</v>
      </c>
      <c r="H5651" t="s">
        <v>811</v>
      </c>
      <c r="I5651">
        <v>0</v>
      </c>
      <c r="J5651">
        <v>38</v>
      </c>
      <c r="M5651" t="s">
        <v>789</v>
      </c>
      <c r="N5651" t="s">
        <v>777</v>
      </c>
      <c r="P5651" t="s">
        <v>790</v>
      </c>
      <c r="S5651" s="71">
        <v>45441</v>
      </c>
      <c r="T5651" s="94">
        <v>0.375</v>
      </c>
      <c r="U5651" s="71">
        <v>45441</v>
      </c>
      <c r="V5651" s="94">
        <v>0.45833333333333331</v>
      </c>
      <c r="W5651">
        <v>7.3</v>
      </c>
      <c r="X5651">
        <v>0.12166666700000001</v>
      </c>
      <c r="Y5651" t="s">
        <v>35</v>
      </c>
      <c r="AD5651">
        <v>102818</v>
      </c>
    </row>
    <row r="5652" spans="1:30" x14ac:dyDescent="0.25">
      <c r="A5652" t="s">
        <v>1064</v>
      </c>
      <c r="C5652" t="s">
        <v>1065</v>
      </c>
      <c r="D5652" t="s">
        <v>222</v>
      </c>
      <c r="E5652" t="s">
        <v>1066</v>
      </c>
      <c r="F5652" t="s">
        <v>782</v>
      </c>
      <c r="H5652" t="s">
        <v>811</v>
      </c>
      <c r="I5652">
        <v>0</v>
      </c>
      <c r="J5652">
        <v>38</v>
      </c>
      <c r="M5652" t="s">
        <v>744</v>
      </c>
      <c r="N5652" t="s">
        <v>745</v>
      </c>
      <c r="O5652">
        <v>0</v>
      </c>
      <c r="P5652" t="s">
        <v>783</v>
      </c>
      <c r="Q5652" t="s">
        <v>86</v>
      </c>
      <c r="R5652" t="s">
        <v>86</v>
      </c>
      <c r="S5652" s="71">
        <v>45441</v>
      </c>
      <c r="T5652" s="94">
        <v>0.48958333333333331</v>
      </c>
      <c r="U5652" s="71">
        <v>45441</v>
      </c>
      <c r="V5652" s="94">
        <v>0.57291666666666663</v>
      </c>
      <c r="W5652">
        <v>120</v>
      </c>
      <c r="X5652">
        <v>2</v>
      </c>
      <c r="Y5652" t="s">
        <v>35</v>
      </c>
      <c r="AB5652" t="s">
        <v>1074</v>
      </c>
      <c r="AC5652" t="s">
        <v>1075</v>
      </c>
      <c r="AD5652">
        <v>102673</v>
      </c>
    </row>
    <row r="5653" spans="1:30" x14ac:dyDescent="0.25">
      <c r="A5653" t="s">
        <v>1064</v>
      </c>
      <c r="C5653" t="s">
        <v>1065</v>
      </c>
      <c r="D5653" t="s">
        <v>222</v>
      </c>
      <c r="E5653" t="s">
        <v>1066</v>
      </c>
      <c r="F5653" t="s">
        <v>782</v>
      </c>
      <c r="H5653" t="s">
        <v>811</v>
      </c>
      <c r="I5653">
        <v>0</v>
      </c>
      <c r="J5653">
        <v>38</v>
      </c>
      <c r="M5653" t="s">
        <v>789</v>
      </c>
      <c r="N5653" t="s">
        <v>777</v>
      </c>
      <c r="P5653" t="s">
        <v>790</v>
      </c>
      <c r="S5653" s="71">
        <v>45441</v>
      </c>
      <c r="T5653" s="94">
        <v>0.48958333333333331</v>
      </c>
      <c r="U5653" s="71">
        <v>45441</v>
      </c>
      <c r="V5653" s="94">
        <v>0.57291666666666663</v>
      </c>
      <c r="W5653">
        <v>9.17</v>
      </c>
      <c r="X5653">
        <v>0.15283333299999999</v>
      </c>
      <c r="Y5653" t="s">
        <v>35</v>
      </c>
      <c r="AD5653">
        <v>102673</v>
      </c>
    </row>
    <row r="5654" spans="1:30" x14ac:dyDescent="0.25">
      <c r="A5654" t="s">
        <v>1064</v>
      </c>
      <c r="C5654" t="s">
        <v>1065</v>
      </c>
      <c r="D5654" t="s">
        <v>222</v>
      </c>
      <c r="E5654" t="s">
        <v>1066</v>
      </c>
      <c r="F5654" t="s">
        <v>782</v>
      </c>
      <c r="H5654" t="s">
        <v>811</v>
      </c>
      <c r="I5654">
        <v>0</v>
      </c>
      <c r="J5654">
        <v>38</v>
      </c>
      <c r="M5654" t="s">
        <v>744</v>
      </c>
      <c r="N5654" t="s">
        <v>745</v>
      </c>
      <c r="O5654">
        <v>0</v>
      </c>
      <c r="P5654" t="s">
        <v>783</v>
      </c>
      <c r="Q5654" t="s">
        <v>86</v>
      </c>
      <c r="R5654" t="s">
        <v>86</v>
      </c>
      <c r="S5654" s="71">
        <v>45441</v>
      </c>
      <c r="T5654" s="94">
        <v>0.58333333333333337</v>
      </c>
      <c r="U5654" s="71">
        <v>45441</v>
      </c>
      <c r="V5654" s="94">
        <v>0.66666666666666663</v>
      </c>
      <c r="W5654">
        <v>120</v>
      </c>
      <c r="X5654">
        <v>2</v>
      </c>
      <c r="Y5654" t="s">
        <v>35</v>
      </c>
      <c r="AB5654" t="s">
        <v>1076</v>
      </c>
      <c r="AC5654" t="s">
        <v>1077</v>
      </c>
      <c r="AD5654">
        <v>102417</v>
      </c>
    </row>
    <row r="5655" spans="1:30" x14ac:dyDescent="0.25">
      <c r="A5655" t="s">
        <v>1064</v>
      </c>
      <c r="C5655" t="s">
        <v>1065</v>
      </c>
      <c r="D5655" t="s">
        <v>222</v>
      </c>
      <c r="E5655" t="s">
        <v>1066</v>
      </c>
      <c r="F5655" t="s">
        <v>782</v>
      </c>
      <c r="H5655" t="s">
        <v>811</v>
      </c>
      <c r="I5655">
        <v>0</v>
      </c>
      <c r="J5655">
        <v>38</v>
      </c>
      <c r="M5655" t="s">
        <v>789</v>
      </c>
      <c r="N5655" t="s">
        <v>777</v>
      </c>
      <c r="P5655" t="s">
        <v>790</v>
      </c>
      <c r="S5655" s="71">
        <v>45441</v>
      </c>
      <c r="T5655" s="94">
        <v>0.58333333333333337</v>
      </c>
      <c r="U5655" s="71">
        <v>45441</v>
      </c>
      <c r="V5655" s="94">
        <v>0.66666666666666663</v>
      </c>
      <c r="W5655">
        <v>1.19</v>
      </c>
      <c r="X5655">
        <v>1.9833333000000002E-2</v>
      </c>
      <c r="Y5655" t="s">
        <v>35</v>
      </c>
      <c r="AD5655">
        <v>102417</v>
      </c>
    </row>
    <row r="5656" spans="1:30" x14ac:dyDescent="0.25">
      <c r="A5656" t="s">
        <v>1101</v>
      </c>
      <c r="C5656" t="s">
        <v>1102</v>
      </c>
      <c r="D5656" t="s">
        <v>246</v>
      </c>
      <c r="E5656" t="s">
        <v>1103</v>
      </c>
      <c r="F5656" t="s">
        <v>782</v>
      </c>
      <c r="H5656" t="s">
        <v>743</v>
      </c>
      <c r="I5656">
        <v>0</v>
      </c>
      <c r="J5656">
        <v>38</v>
      </c>
      <c r="M5656" t="s">
        <v>744</v>
      </c>
      <c r="N5656" t="s">
        <v>745</v>
      </c>
      <c r="O5656">
        <v>0</v>
      </c>
      <c r="P5656" t="s">
        <v>791</v>
      </c>
      <c r="Q5656" t="s">
        <v>85</v>
      </c>
      <c r="R5656" t="s">
        <v>792</v>
      </c>
      <c r="S5656" s="71">
        <v>45432</v>
      </c>
      <c r="T5656" s="94">
        <v>0.375</v>
      </c>
      <c r="U5656" s="71">
        <v>45432</v>
      </c>
      <c r="V5656" s="94">
        <v>0.45833333333333331</v>
      </c>
      <c r="W5656">
        <v>120</v>
      </c>
      <c r="X5656">
        <v>2</v>
      </c>
      <c r="Y5656" t="s">
        <v>34</v>
      </c>
      <c r="AB5656" t="s">
        <v>1104</v>
      </c>
      <c r="AC5656" t="s">
        <v>1797</v>
      </c>
      <c r="AD5656">
        <v>99528</v>
      </c>
    </row>
    <row r="5657" spans="1:30" x14ac:dyDescent="0.25">
      <c r="A5657" t="s">
        <v>1101</v>
      </c>
      <c r="C5657" t="s">
        <v>1102</v>
      </c>
      <c r="D5657" t="s">
        <v>246</v>
      </c>
      <c r="E5657" t="s">
        <v>1103</v>
      </c>
      <c r="F5657" t="s">
        <v>782</v>
      </c>
      <c r="H5657" t="s">
        <v>743</v>
      </c>
      <c r="I5657">
        <v>0</v>
      </c>
      <c r="J5657">
        <v>38</v>
      </c>
      <c r="M5657" t="s">
        <v>776</v>
      </c>
      <c r="N5657" t="s">
        <v>777</v>
      </c>
      <c r="P5657" t="s">
        <v>795</v>
      </c>
      <c r="Q5657" t="s">
        <v>85</v>
      </c>
      <c r="R5657" t="s">
        <v>792</v>
      </c>
      <c r="S5657" s="71">
        <v>45432</v>
      </c>
      <c r="T5657" s="94">
        <v>0.375</v>
      </c>
      <c r="U5657" s="71">
        <v>45432</v>
      </c>
      <c r="V5657" s="94">
        <v>0.45833333333333331</v>
      </c>
      <c r="W5657">
        <v>5</v>
      </c>
      <c r="X5657">
        <v>8.3333332999999996E-2</v>
      </c>
      <c r="Y5657" t="s">
        <v>34</v>
      </c>
      <c r="AB5657" t="s">
        <v>1104</v>
      </c>
      <c r="AC5657" t="s">
        <v>1797</v>
      </c>
      <c r="AD5657">
        <v>99528</v>
      </c>
    </row>
    <row r="5658" spans="1:30" x14ac:dyDescent="0.25">
      <c r="A5658" t="s">
        <v>1101</v>
      </c>
      <c r="C5658" t="s">
        <v>1102</v>
      </c>
      <c r="D5658" t="s">
        <v>246</v>
      </c>
      <c r="E5658" t="s">
        <v>1103</v>
      </c>
      <c r="F5658" t="s">
        <v>782</v>
      </c>
      <c r="H5658" t="s">
        <v>743</v>
      </c>
      <c r="I5658">
        <v>0</v>
      </c>
      <c r="J5658">
        <v>38</v>
      </c>
      <c r="M5658" t="s">
        <v>744</v>
      </c>
      <c r="N5658" t="s">
        <v>745</v>
      </c>
      <c r="O5658">
        <v>0</v>
      </c>
      <c r="P5658" t="s">
        <v>750</v>
      </c>
      <c r="Q5658" t="s">
        <v>747</v>
      </c>
      <c r="R5658" t="s">
        <v>747</v>
      </c>
      <c r="S5658" s="71">
        <v>45432</v>
      </c>
      <c r="T5658" s="94">
        <v>0.47916666666666669</v>
      </c>
      <c r="U5658" s="71">
        <v>45432</v>
      </c>
      <c r="V5658" s="94">
        <v>0.60416666666666663</v>
      </c>
      <c r="W5658">
        <v>180</v>
      </c>
      <c r="X5658">
        <v>3</v>
      </c>
      <c r="AB5658" t="s">
        <v>751</v>
      </c>
      <c r="AC5658" t="s">
        <v>752</v>
      </c>
      <c r="AD5658">
        <v>131221</v>
      </c>
    </row>
    <row r="5659" spans="1:30" x14ac:dyDescent="0.25">
      <c r="A5659" t="s">
        <v>1101</v>
      </c>
      <c r="C5659" t="s">
        <v>1102</v>
      </c>
      <c r="D5659" t="s">
        <v>246</v>
      </c>
      <c r="E5659" t="s">
        <v>1103</v>
      </c>
      <c r="F5659" t="s">
        <v>782</v>
      </c>
      <c r="H5659" t="s">
        <v>743</v>
      </c>
      <c r="I5659">
        <v>0</v>
      </c>
      <c r="J5659">
        <v>38</v>
      </c>
      <c r="M5659" t="s">
        <v>744</v>
      </c>
      <c r="N5659" t="s">
        <v>745</v>
      </c>
      <c r="O5659">
        <v>0</v>
      </c>
      <c r="P5659" t="s">
        <v>783</v>
      </c>
      <c r="Q5659" t="s">
        <v>802</v>
      </c>
      <c r="R5659" t="s">
        <v>802</v>
      </c>
      <c r="S5659" s="71">
        <v>45432</v>
      </c>
      <c r="T5659" s="94">
        <v>0.625</v>
      </c>
      <c r="U5659" s="71">
        <v>45432</v>
      </c>
      <c r="V5659" s="94">
        <v>0.70833333333333337</v>
      </c>
      <c r="W5659">
        <v>120</v>
      </c>
      <c r="X5659">
        <v>2</v>
      </c>
      <c r="Y5659" t="s">
        <v>35</v>
      </c>
      <c r="AB5659" t="s">
        <v>806</v>
      </c>
      <c r="AC5659" t="s">
        <v>807</v>
      </c>
      <c r="AD5659">
        <v>99379</v>
      </c>
    </row>
    <row r="5660" spans="1:30" x14ac:dyDescent="0.25">
      <c r="A5660" t="s">
        <v>1101</v>
      </c>
      <c r="C5660" t="s">
        <v>1102</v>
      </c>
      <c r="D5660" t="s">
        <v>246</v>
      </c>
      <c r="E5660" t="s">
        <v>1103</v>
      </c>
      <c r="F5660" t="s">
        <v>782</v>
      </c>
      <c r="H5660" t="s">
        <v>743</v>
      </c>
      <c r="I5660">
        <v>0</v>
      </c>
      <c r="J5660">
        <v>38</v>
      </c>
      <c r="M5660" t="s">
        <v>789</v>
      </c>
      <c r="N5660" t="s">
        <v>777</v>
      </c>
      <c r="P5660" t="s">
        <v>790</v>
      </c>
      <c r="S5660" s="71">
        <v>45432</v>
      </c>
      <c r="T5660" s="94">
        <v>0.625</v>
      </c>
      <c r="U5660" s="71">
        <v>45432</v>
      </c>
      <c r="V5660" s="94">
        <v>0.70833333333333337</v>
      </c>
      <c r="W5660">
        <v>4.83</v>
      </c>
      <c r="X5660">
        <v>8.0500000000000002E-2</v>
      </c>
      <c r="Y5660" t="s">
        <v>35</v>
      </c>
      <c r="AD5660">
        <v>99379</v>
      </c>
    </row>
    <row r="5661" spans="1:30" x14ac:dyDescent="0.25">
      <c r="A5661" t="s">
        <v>1101</v>
      </c>
      <c r="C5661" t="s">
        <v>1102</v>
      </c>
      <c r="D5661" t="s">
        <v>246</v>
      </c>
      <c r="E5661" t="s">
        <v>1103</v>
      </c>
      <c r="F5661" t="s">
        <v>782</v>
      </c>
      <c r="H5661" t="s">
        <v>743</v>
      </c>
      <c r="I5661">
        <v>0</v>
      </c>
      <c r="J5661">
        <v>38</v>
      </c>
      <c r="M5661" t="s">
        <v>744</v>
      </c>
      <c r="N5661" t="s">
        <v>796</v>
      </c>
      <c r="O5661">
        <v>0</v>
      </c>
      <c r="P5661" t="s">
        <v>797</v>
      </c>
      <c r="Q5661" t="s">
        <v>747</v>
      </c>
      <c r="R5661" t="s">
        <v>747</v>
      </c>
      <c r="S5661" s="71">
        <v>45432</v>
      </c>
      <c r="T5661" s="94">
        <v>0.70833333333333337</v>
      </c>
      <c r="U5661" s="71">
        <v>45432</v>
      </c>
      <c r="V5661" s="94">
        <v>0.71875</v>
      </c>
      <c r="W5661">
        <v>15</v>
      </c>
      <c r="X5661">
        <v>0.25</v>
      </c>
      <c r="AB5661" t="s">
        <v>798</v>
      </c>
      <c r="AC5661" t="s">
        <v>799</v>
      </c>
      <c r="AD5661">
        <v>130931</v>
      </c>
    </row>
    <row r="5662" spans="1:30" x14ac:dyDescent="0.25">
      <c r="A5662" t="s">
        <v>1101</v>
      </c>
      <c r="C5662" t="s">
        <v>1102</v>
      </c>
      <c r="D5662" t="s">
        <v>246</v>
      </c>
      <c r="E5662" t="s">
        <v>1103</v>
      </c>
      <c r="F5662" t="s">
        <v>782</v>
      </c>
      <c r="H5662" t="s">
        <v>743</v>
      </c>
      <c r="I5662">
        <v>0</v>
      </c>
      <c r="J5662">
        <v>38</v>
      </c>
      <c r="M5662" t="s">
        <v>744</v>
      </c>
      <c r="N5662" t="s">
        <v>745</v>
      </c>
      <c r="O5662">
        <v>0</v>
      </c>
      <c r="P5662" t="s">
        <v>783</v>
      </c>
      <c r="Q5662" t="s">
        <v>86</v>
      </c>
      <c r="R5662" t="s">
        <v>86</v>
      </c>
      <c r="S5662" s="71">
        <v>45432</v>
      </c>
      <c r="T5662" s="94">
        <v>0.71875</v>
      </c>
      <c r="U5662" s="71">
        <v>45432</v>
      </c>
      <c r="V5662" s="94">
        <v>0.76041666666666663</v>
      </c>
      <c r="W5662">
        <v>60</v>
      </c>
      <c r="X5662">
        <v>1</v>
      </c>
      <c r="Y5662" t="s">
        <v>35</v>
      </c>
      <c r="AB5662" t="s">
        <v>800</v>
      </c>
      <c r="AC5662" t="s">
        <v>801</v>
      </c>
      <c r="AD5662">
        <v>98747</v>
      </c>
    </row>
    <row r="5663" spans="1:30" x14ac:dyDescent="0.25">
      <c r="A5663" t="s">
        <v>1101</v>
      </c>
      <c r="C5663" t="s">
        <v>1102</v>
      </c>
      <c r="D5663" t="s">
        <v>246</v>
      </c>
      <c r="E5663" t="s">
        <v>1103</v>
      </c>
      <c r="F5663" t="s">
        <v>782</v>
      </c>
      <c r="H5663" t="s">
        <v>743</v>
      </c>
      <c r="I5663">
        <v>0</v>
      </c>
      <c r="J5663">
        <v>38</v>
      </c>
      <c r="M5663" t="s">
        <v>789</v>
      </c>
      <c r="N5663" t="s">
        <v>777</v>
      </c>
      <c r="P5663" t="s">
        <v>790</v>
      </c>
      <c r="S5663" s="71">
        <v>45432</v>
      </c>
      <c r="T5663" s="94">
        <v>0.71875</v>
      </c>
      <c r="U5663" s="71">
        <v>45432</v>
      </c>
      <c r="V5663" s="94">
        <v>0.76041666666666663</v>
      </c>
      <c r="W5663">
        <v>3.2</v>
      </c>
      <c r="X5663">
        <v>5.3333332999999997E-2</v>
      </c>
      <c r="Y5663" t="s">
        <v>35</v>
      </c>
      <c r="AD5663">
        <v>98747</v>
      </c>
    </row>
    <row r="5664" spans="1:30" x14ac:dyDescent="0.25">
      <c r="A5664" t="s">
        <v>1101</v>
      </c>
      <c r="C5664" t="s">
        <v>1102</v>
      </c>
      <c r="D5664" t="s">
        <v>246</v>
      </c>
      <c r="E5664" t="s">
        <v>1103</v>
      </c>
      <c r="F5664" t="s">
        <v>782</v>
      </c>
      <c r="H5664" t="s">
        <v>743</v>
      </c>
      <c r="I5664">
        <v>0</v>
      </c>
      <c r="J5664">
        <v>38</v>
      </c>
      <c r="M5664" t="s">
        <v>744</v>
      </c>
      <c r="N5664" t="s">
        <v>745</v>
      </c>
      <c r="O5664">
        <v>0</v>
      </c>
      <c r="P5664" t="s">
        <v>783</v>
      </c>
      <c r="Q5664" t="s">
        <v>86</v>
      </c>
      <c r="R5664" t="s">
        <v>86</v>
      </c>
      <c r="S5664" s="71">
        <v>45433</v>
      </c>
      <c r="T5664" s="94">
        <v>0.375</v>
      </c>
      <c r="U5664" s="71">
        <v>45433</v>
      </c>
      <c r="V5664" s="94">
        <v>0.45833333333333331</v>
      </c>
      <c r="W5664">
        <v>120</v>
      </c>
      <c r="X5664">
        <v>2</v>
      </c>
      <c r="Y5664" t="s">
        <v>35</v>
      </c>
      <c r="AB5664" t="s">
        <v>1879</v>
      </c>
      <c r="AC5664" t="s">
        <v>1880</v>
      </c>
      <c r="AD5664">
        <v>127196</v>
      </c>
    </row>
    <row r="5665" spans="1:30" x14ac:dyDescent="0.25">
      <c r="A5665" t="s">
        <v>1101</v>
      </c>
      <c r="C5665" t="s">
        <v>1102</v>
      </c>
      <c r="D5665" t="s">
        <v>246</v>
      </c>
      <c r="E5665" t="s">
        <v>1103</v>
      </c>
      <c r="F5665" t="s">
        <v>782</v>
      </c>
      <c r="H5665" t="s">
        <v>743</v>
      </c>
      <c r="I5665">
        <v>0</v>
      </c>
      <c r="J5665">
        <v>38</v>
      </c>
      <c r="M5665" t="s">
        <v>776</v>
      </c>
      <c r="N5665" t="s">
        <v>777</v>
      </c>
      <c r="P5665" t="s">
        <v>788</v>
      </c>
      <c r="Q5665" t="s">
        <v>86</v>
      </c>
      <c r="R5665" t="s">
        <v>86</v>
      </c>
      <c r="S5665" s="71">
        <v>45433</v>
      </c>
      <c r="T5665" s="94">
        <v>0.375</v>
      </c>
      <c r="U5665" s="71">
        <v>45433</v>
      </c>
      <c r="V5665" s="94">
        <v>0.45833333333333331</v>
      </c>
      <c r="W5665">
        <v>8</v>
      </c>
      <c r="X5665">
        <v>0.133333333</v>
      </c>
      <c r="Y5665" t="s">
        <v>35</v>
      </c>
      <c r="AB5665" t="s">
        <v>1879</v>
      </c>
      <c r="AC5665" t="s">
        <v>1880</v>
      </c>
      <c r="AD5665">
        <v>127196</v>
      </c>
    </row>
    <row r="5666" spans="1:30" x14ac:dyDescent="0.25">
      <c r="A5666" t="s">
        <v>1101</v>
      </c>
      <c r="C5666" t="s">
        <v>1102</v>
      </c>
      <c r="D5666" t="s">
        <v>246</v>
      </c>
      <c r="E5666" t="s">
        <v>1103</v>
      </c>
      <c r="F5666" t="s">
        <v>782</v>
      </c>
      <c r="H5666" t="s">
        <v>743</v>
      </c>
      <c r="I5666">
        <v>0</v>
      </c>
      <c r="J5666">
        <v>38</v>
      </c>
      <c r="M5666" t="s">
        <v>744</v>
      </c>
      <c r="N5666" t="s">
        <v>745</v>
      </c>
      <c r="O5666">
        <v>0</v>
      </c>
      <c r="P5666" t="s">
        <v>791</v>
      </c>
      <c r="Q5666" t="s">
        <v>85</v>
      </c>
      <c r="R5666" t="s">
        <v>792</v>
      </c>
      <c r="S5666" s="71">
        <v>45433</v>
      </c>
      <c r="T5666" s="94">
        <v>0.47916666666666669</v>
      </c>
      <c r="U5666" s="71">
        <v>45433</v>
      </c>
      <c r="V5666" s="94">
        <v>0.60416666666666663</v>
      </c>
      <c r="W5666">
        <v>180</v>
      </c>
      <c r="X5666">
        <v>3</v>
      </c>
      <c r="Y5666" t="s">
        <v>34</v>
      </c>
      <c r="AB5666" t="s">
        <v>1107</v>
      </c>
      <c r="AC5666" t="s">
        <v>1108</v>
      </c>
      <c r="AD5666">
        <v>123537</v>
      </c>
    </row>
    <row r="5667" spans="1:30" x14ac:dyDescent="0.25">
      <c r="A5667" t="s">
        <v>1101</v>
      </c>
      <c r="C5667" t="s">
        <v>1102</v>
      </c>
      <c r="D5667" t="s">
        <v>246</v>
      </c>
      <c r="E5667" t="s">
        <v>1103</v>
      </c>
      <c r="F5667" t="s">
        <v>782</v>
      </c>
      <c r="H5667" t="s">
        <v>743</v>
      </c>
      <c r="I5667">
        <v>0</v>
      </c>
      <c r="J5667">
        <v>38</v>
      </c>
      <c r="M5667" t="s">
        <v>789</v>
      </c>
      <c r="N5667" t="s">
        <v>777</v>
      </c>
      <c r="P5667" t="s">
        <v>790</v>
      </c>
      <c r="S5667" s="71">
        <v>45433</v>
      </c>
      <c r="T5667" s="94">
        <v>0.47916666666666669</v>
      </c>
      <c r="U5667" s="71">
        <v>45433</v>
      </c>
      <c r="V5667" s="94">
        <v>0.60416666666666663</v>
      </c>
      <c r="W5667">
        <v>1.57</v>
      </c>
      <c r="X5667">
        <v>2.6166667000000001E-2</v>
      </c>
      <c r="Y5667" t="s">
        <v>34</v>
      </c>
      <c r="AD5667">
        <v>123537</v>
      </c>
    </row>
    <row r="5668" spans="1:30" x14ac:dyDescent="0.25">
      <c r="A5668" t="s">
        <v>1101</v>
      </c>
      <c r="C5668" t="s">
        <v>1102</v>
      </c>
      <c r="D5668" t="s">
        <v>246</v>
      </c>
      <c r="E5668" t="s">
        <v>1103</v>
      </c>
      <c r="F5668" t="s">
        <v>782</v>
      </c>
      <c r="H5668" t="s">
        <v>743</v>
      </c>
      <c r="I5668">
        <v>0</v>
      </c>
      <c r="J5668">
        <v>38</v>
      </c>
      <c r="M5668" t="s">
        <v>744</v>
      </c>
      <c r="N5668" t="s">
        <v>745</v>
      </c>
      <c r="O5668">
        <v>0</v>
      </c>
      <c r="P5668" t="s">
        <v>783</v>
      </c>
      <c r="Q5668" t="s">
        <v>86</v>
      </c>
      <c r="R5668" t="s">
        <v>86</v>
      </c>
      <c r="S5668" s="71">
        <v>45433</v>
      </c>
      <c r="T5668" s="94">
        <v>0.61458333333333337</v>
      </c>
      <c r="U5668" s="71">
        <v>45433</v>
      </c>
      <c r="V5668" s="94">
        <v>0.69791666666666663</v>
      </c>
      <c r="W5668">
        <v>120</v>
      </c>
      <c r="X5668">
        <v>2</v>
      </c>
      <c r="Y5668" t="s">
        <v>35</v>
      </c>
      <c r="AB5668" t="s">
        <v>1111</v>
      </c>
      <c r="AC5668" t="s">
        <v>1112</v>
      </c>
      <c r="AD5668">
        <v>98862</v>
      </c>
    </row>
    <row r="5669" spans="1:30" x14ac:dyDescent="0.25">
      <c r="A5669" t="s">
        <v>1101</v>
      </c>
      <c r="C5669" t="s">
        <v>1102</v>
      </c>
      <c r="D5669" t="s">
        <v>246</v>
      </c>
      <c r="E5669" t="s">
        <v>1103</v>
      </c>
      <c r="F5669" t="s">
        <v>782</v>
      </c>
      <c r="H5669" t="s">
        <v>743</v>
      </c>
      <c r="I5669">
        <v>0</v>
      </c>
      <c r="J5669">
        <v>38</v>
      </c>
      <c r="M5669" t="s">
        <v>776</v>
      </c>
      <c r="N5669" t="s">
        <v>777</v>
      </c>
      <c r="P5669" t="s">
        <v>788</v>
      </c>
      <c r="Q5669" t="s">
        <v>86</v>
      </c>
      <c r="R5669" t="s">
        <v>86</v>
      </c>
      <c r="S5669" s="71">
        <v>45433</v>
      </c>
      <c r="T5669" s="94">
        <v>0.61458333333333337</v>
      </c>
      <c r="U5669" s="71">
        <v>45433</v>
      </c>
      <c r="V5669" s="94">
        <v>0.69791666666666663</v>
      </c>
      <c r="W5669">
        <v>4</v>
      </c>
      <c r="X5669">
        <v>6.6666666999999999E-2</v>
      </c>
      <c r="Y5669" t="s">
        <v>35</v>
      </c>
      <c r="AB5669" t="s">
        <v>1111</v>
      </c>
      <c r="AC5669" t="s">
        <v>1112</v>
      </c>
      <c r="AD5669">
        <v>98862</v>
      </c>
    </row>
    <row r="5670" spans="1:30" x14ac:dyDescent="0.25">
      <c r="A5670" t="s">
        <v>1101</v>
      </c>
      <c r="C5670" t="s">
        <v>1102</v>
      </c>
      <c r="D5670" t="s">
        <v>246</v>
      </c>
      <c r="E5670" t="s">
        <v>1103</v>
      </c>
      <c r="F5670" t="s">
        <v>782</v>
      </c>
      <c r="H5670" t="s">
        <v>743</v>
      </c>
      <c r="I5670">
        <v>0</v>
      </c>
      <c r="J5670">
        <v>38</v>
      </c>
      <c r="M5670" t="s">
        <v>789</v>
      </c>
      <c r="N5670" t="s">
        <v>777</v>
      </c>
      <c r="P5670" t="s">
        <v>790</v>
      </c>
      <c r="S5670" s="71">
        <v>45433</v>
      </c>
      <c r="T5670" s="94">
        <v>0.61458333333333337</v>
      </c>
      <c r="U5670" s="71">
        <v>45433</v>
      </c>
      <c r="V5670" s="94">
        <v>0.69791666666666663</v>
      </c>
      <c r="W5670">
        <v>2.13</v>
      </c>
      <c r="X5670">
        <v>3.5499999999999997E-2</v>
      </c>
      <c r="Y5670" t="s">
        <v>35</v>
      </c>
      <c r="AD5670">
        <v>98862</v>
      </c>
    </row>
    <row r="5671" spans="1:30" x14ac:dyDescent="0.25">
      <c r="A5671" t="s">
        <v>1101</v>
      </c>
      <c r="C5671" t="s">
        <v>1102</v>
      </c>
      <c r="D5671" t="s">
        <v>246</v>
      </c>
      <c r="E5671" t="s">
        <v>1103</v>
      </c>
      <c r="F5671" t="s">
        <v>782</v>
      </c>
      <c r="H5671" t="s">
        <v>743</v>
      </c>
      <c r="I5671">
        <v>0</v>
      </c>
      <c r="J5671">
        <v>38</v>
      </c>
      <c r="M5671" t="s">
        <v>744</v>
      </c>
      <c r="N5671" t="s">
        <v>796</v>
      </c>
      <c r="O5671">
        <v>0</v>
      </c>
      <c r="P5671" t="s">
        <v>797</v>
      </c>
      <c r="Q5671" t="s">
        <v>747</v>
      </c>
      <c r="R5671" t="s">
        <v>747</v>
      </c>
      <c r="S5671" s="71">
        <v>45433</v>
      </c>
      <c r="T5671" s="94">
        <v>0.69791666666666663</v>
      </c>
      <c r="U5671" s="71">
        <v>45433</v>
      </c>
      <c r="V5671" s="94">
        <v>0.72916666666666663</v>
      </c>
      <c r="W5671">
        <v>45</v>
      </c>
      <c r="X5671">
        <v>0.75</v>
      </c>
      <c r="AB5671" t="s">
        <v>798</v>
      </c>
      <c r="AC5671" t="s">
        <v>799</v>
      </c>
      <c r="AD5671">
        <v>130954</v>
      </c>
    </row>
    <row r="5672" spans="1:30" x14ac:dyDescent="0.25">
      <c r="A5672" t="s">
        <v>1101</v>
      </c>
      <c r="C5672" t="s">
        <v>1102</v>
      </c>
      <c r="D5672" t="s">
        <v>246</v>
      </c>
      <c r="E5672" t="s">
        <v>1103</v>
      </c>
      <c r="F5672" t="s">
        <v>782</v>
      </c>
      <c r="H5672" t="s">
        <v>743</v>
      </c>
      <c r="I5672">
        <v>0</v>
      </c>
      <c r="J5672">
        <v>38</v>
      </c>
      <c r="M5672" t="s">
        <v>744</v>
      </c>
      <c r="N5672" t="s">
        <v>745</v>
      </c>
      <c r="O5672">
        <v>0</v>
      </c>
      <c r="P5672" t="s">
        <v>791</v>
      </c>
      <c r="Q5672" t="s">
        <v>85</v>
      </c>
      <c r="R5672" t="s">
        <v>792</v>
      </c>
      <c r="S5672" s="71">
        <v>45434</v>
      </c>
      <c r="T5672" s="94">
        <v>0.55208333333333337</v>
      </c>
      <c r="U5672" s="71">
        <v>45434</v>
      </c>
      <c r="V5672" s="94">
        <v>0.63541666666666663</v>
      </c>
      <c r="W5672">
        <v>120</v>
      </c>
      <c r="X5672">
        <v>2</v>
      </c>
      <c r="Y5672" t="s">
        <v>35</v>
      </c>
      <c r="AB5672" t="s">
        <v>793</v>
      </c>
      <c r="AC5672" t="s">
        <v>794</v>
      </c>
      <c r="AD5672">
        <v>99429</v>
      </c>
    </row>
    <row r="5673" spans="1:30" x14ac:dyDescent="0.25">
      <c r="A5673" t="s">
        <v>1101</v>
      </c>
      <c r="C5673" t="s">
        <v>1102</v>
      </c>
      <c r="D5673" t="s">
        <v>246</v>
      </c>
      <c r="E5673" t="s">
        <v>1103</v>
      </c>
      <c r="F5673" t="s">
        <v>782</v>
      </c>
      <c r="H5673" t="s">
        <v>743</v>
      </c>
      <c r="I5673">
        <v>0</v>
      </c>
      <c r="J5673">
        <v>38</v>
      </c>
      <c r="M5673" t="s">
        <v>776</v>
      </c>
      <c r="N5673" t="s">
        <v>777</v>
      </c>
      <c r="P5673" t="s">
        <v>795</v>
      </c>
      <c r="Q5673" t="s">
        <v>85</v>
      </c>
      <c r="R5673" t="s">
        <v>792</v>
      </c>
      <c r="S5673" s="71">
        <v>45434</v>
      </c>
      <c r="T5673" s="94">
        <v>0.55208333333333337</v>
      </c>
      <c r="U5673" s="71">
        <v>45434</v>
      </c>
      <c r="V5673" s="94">
        <v>0.63541666666666663</v>
      </c>
      <c r="W5673">
        <v>10</v>
      </c>
      <c r="X5673">
        <v>0.16666666699999999</v>
      </c>
      <c r="Y5673" t="s">
        <v>35</v>
      </c>
      <c r="AB5673" t="s">
        <v>793</v>
      </c>
      <c r="AC5673" t="s">
        <v>794</v>
      </c>
      <c r="AD5673">
        <v>99429</v>
      </c>
    </row>
    <row r="5674" spans="1:30" x14ac:dyDescent="0.25">
      <c r="A5674" t="s">
        <v>1101</v>
      </c>
      <c r="C5674" t="s">
        <v>1102</v>
      </c>
      <c r="D5674" t="s">
        <v>246</v>
      </c>
      <c r="E5674" t="s">
        <v>1103</v>
      </c>
      <c r="F5674" t="s">
        <v>782</v>
      </c>
      <c r="H5674" t="s">
        <v>743</v>
      </c>
      <c r="I5674">
        <v>0</v>
      </c>
      <c r="J5674">
        <v>38</v>
      </c>
      <c r="M5674" t="s">
        <v>744</v>
      </c>
      <c r="N5674" t="s">
        <v>796</v>
      </c>
      <c r="O5674">
        <v>0</v>
      </c>
      <c r="P5674" t="s">
        <v>797</v>
      </c>
      <c r="Q5674" t="s">
        <v>747</v>
      </c>
      <c r="R5674" t="s">
        <v>747</v>
      </c>
      <c r="S5674" s="71">
        <v>45434</v>
      </c>
      <c r="T5674" s="94">
        <v>0.63541666666666663</v>
      </c>
      <c r="U5674" s="71">
        <v>45434</v>
      </c>
      <c r="V5674" s="94">
        <v>0.65625</v>
      </c>
      <c r="W5674">
        <v>30</v>
      </c>
      <c r="X5674">
        <v>0.5</v>
      </c>
      <c r="AB5674" t="s">
        <v>798</v>
      </c>
      <c r="AC5674" t="s">
        <v>799</v>
      </c>
      <c r="AD5674">
        <v>131387</v>
      </c>
    </row>
    <row r="5675" spans="1:30" x14ac:dyDescent="0.25">
      <c r="A5675" t="s">
        <v>1101</v>
      </c>
      <c r="C5675" t="s">
        <v>1102</v>
      </c>
      <c r="D5675" t="s">
        <v>246</v>
      </c>
      <c r="E5675" t="s">
        <v>1103</v>
      </c>
      <c r="F5675" t="s">
        <v>782</v>
      </c>
      <c r="H5675" t="s">
        <v>743</v>
      </c>
      <c r="I5675">
        <v>0</v>
      </c>
      <c r="J5675">
        <v>38</v>
      </c>
      <c r="M5675" t="s">
        <v>744</v>
      </c>
      <c r="N5675" t="s">
        <v>745</v>
      </c>
      <c r="O5675">
        <v>0</v>
      </c>
      <c r="P5675" t="s">
        <v>783</v>
      </c>
      <c r="Q5675" t="s">
        <v>86</v>
      </c>
      <c r="R5675" t="s">
        <v>86</v>
      </c>
      <c r="S5675" s="71">
        <v>45434</v>
      </c>
      <c r="T5675" s="94">
        <v>0.65625</v>
      </c>
      <c r="U5675" s="71">
        <v>45434</v>
      </c>
      <c r="V5675" s="94">
        <v>0.73958333333333337</v>
      </c>
      <c r="W5675">
        <v>120</v>
      </c>
      <c r="X5675">
        <v>2</v>
      </c>
      <c r="Y5675" t="s">
        <v>35</v>
      </c>
      <c r="AB5675" t="s">
        <v>1111</v>
      </c>
      <c r="AC5675" t="s">
        <v>1112</v>
      </c>
      <c r="AD5675">
        <v>98860</v>
      </c>
    </row>
    <row r="5676" spans="1:30" x14ac:dyDescent="0.25">
      <c r="A5676" t="s">
        <v>1101</v>
      </c>
      <c r="C5676" t="s">
        <v>1102</v>
      </c>
      <c r="D5676" t="s">
        <v>246</v>
      </c>
      <c r="E5676" t="s">
        <v>1103</v>
      </c>
      <c r="F5676" t="s">
        <v>782</v>
      </c>
      <c r="H5676" t="s">
        <v>743</v>
      </c>
      <c r="I5676">
        <v>0</v>
      </c>
      <c r="J5676">
        <v>38</v>
      </c>
      <c r="M5676" t="s">
        <v>789</v>
      </c>
      <c r="N5676" t="s">
        <v>777</v>
      </c>
      <c r="P5676" t="s">
        <v>790</v>
      </c>
      <c r="S5676" s="71">
        <v>45434</v>
      </c>
      <c r="T5676" s="94">
        <v>0.65625</v>
      </c>
      <c r="U5676" s="71">
        <v>45434</v>
      </c>
      <c r="V5676" s="94">
        <v>0.73958333333333337</v>
      </c>
      <c r="W5676">
        <v>2.96</v>
      </c>
      <c r="X5676">
        <v>4.9333333E-2</v>
      </c>
      <c r="Y5676" t="s">
        <v>35</v>
      </c>
      <c r="AD5676">
        <v>98860</v>
      </c>
    </row>
    <row r="5677" spans="1:30" x14ac:dyDescent="0.25">
      <c r="A5677" t="s">
        <v>1101</v>
      </c>
      <c r="C5677" t="s">
        <v>1102</v>
      </c>
      <c r="D5677" t="s">
        <v>246</v>
      </c>
      <c r="E5677" t="s">
        <v>1103</v>
      </c>
      <c r="F5677" t="s">
        <v>782</v>
      </c>
      <c r="H5677" t="s">
        <v>743</v>
      </c>
      <c r="I5677">
        <v>0</v>
      </c>
      <c r="J5677">
        <v>38</v>
      </c>
      <c r="M5677" t="s">
        <v>744</v>
      </c>
      <c r="N5677" t="s">
        <v>745</v>
      </c>
      <c r="O5677">
        <v>0</v>
      </c>
      <c r="P5677" t="s">
        <v>783</v>
      </c>
      <c r="Q5677" t="s">
        <v>86</v>
      </c>
      <c r="R5677" t="s">
        <v>86</v>
      </c>
      <c r="S5677" s="71">
        <v>45435</v>
      </c>
      <c r="T5677" s="94">
        <v>0.39583333333333331</v>
      </c>
      <c r="U5677" s="71">
        <v>45435</v>
      </c>
      <c r="V5677" s="94">
        <v>0.52083333333333337</v>
      </c>
      <c r="W5677">
        <v>180</v>
      </c>
      <c r="X5677">
        <v>3</v>
      </c>
      <c r="Y5677" t="s">
        <v>35</v>
      </c>
      <c r="AB5677" t="s">
        <v>1109</v>
      </c>
      <c r="AC5677" t="s">
        <v>1110</v>
      </c>
      <c r="AD5677">
        <v>98750</v>
      </c>
    </row>
    <row r="5678" spans="1:30" x14ac:dyDescent="0.25">
      <c r="A5678" t="s">
        <v>1101</v>
      </c>
      <c r="C5678" t="s">
        <v>1102</v>
      </c>
      <c r="D5678" t="s">
        <v>246</v>
      </c>
      <c r="E5678" t="s">
        <v>1103</v>
      </c>
      <c r="F5678" t="s">
        <v>782</v>
      </c>
      <c r="H5678" t="s">
        <v>743</v>
      </c>
      <c r="I5678">
        <v>0</v>
      </c>
      <c r="J5678">
        <v>38</v>
      </c>
      <c r="M5678" t="s">
        <v>776</v>
      </c>
      <c r="N5678" t="s">
        <v>777</v>
      </c>
      <c r="P5678" t="s">
        <v>788</v>
      </c>
      <c r="Q5678" t="s">
        <v>86</v>
      </c>
      <c r="R5678" t="s">
        <v>86</v>
      </c>
      <c r="S5678" s="71">
        <v>45435</v>
      </c>
      <c r="T5678" s="94">
        <v>0.39583333333333331</v>
      </c>
      <c r="U5678" s="71">
        <v>45435</v>
      </c>
      <c r="V5678" s="94">
        <v>0.52083333333333337</v>
      </c>
      <c r="W5678">
        <v>11</v>
      </c>
      <c r="X5678">
        <v>0.18333333299999999</v>
      </c>
      <c r="Y5678" t="s">
        <v>35</v>
      </c>
      <c r="AB5678" t="s">
        <v>1109</v>
      </c>
      <c r="AC5678" t="s">
        <v>1110</v>
      </c>
      <c r="AD5678">
        <v>98750</v>
      </c>
    </row>
    <row r="5679" spans="1:30" x14ac:dyDescent="0.25">
      <c r="A5679" t="s">
        <v>1101</v>
      </c>
      <c r="C5679" t="s">
        <v>1102</v>
      </c>
      <c r="D5679" t="s">
        <v>246</v>
      </c>
      <c r="E5679" t="s">
        <v>1103</v>
      </c>
      <c r="F5679" t="s">
        <v>782</v>
      </c>
      <c r="H5679" t="s">
        <v>743</v>
      </c>
      <c r="I5679">
        <v>0</v>
      </c>
      <c r="J5679">
        <v>38</v>
      </c>
      <c r="M5679" t="s">
        <v>744</v>
      </c>
      <c r="N5679" t="s">
        <v>796</v>
      </c>
      <c r="O5679">
        <v>0</v>
      </c>
      <c r="P5679" t="s">
        <v>797</v>
      </c>
      <c r="Q5679" t="s">
        <v>747</v>
      </c>
      <c r="R5679" t="s">
        <v>747</v>
      </c>
      <c r="S5679" s="71">
        <v>45435</v>
      </c>
      <c r="T5679" s="94">
        <v>0.52083333333333337</v>
      </c>
      <c r="U5679" s="71">
        <v>45435</v>
      </c>
      <c r="V5679" s="94">
        <v>0.54166666666666663</v>
      </c>
      <c r="W5679">
        <v>30</v>
      </c>
      <c r="X5679">
        <v>0.5</v>
      </c>
      <c r="AB5679" t="s">
        <v>798</v>
      </c>
      <c r="AC5679" t="s">
        <v>799</v>
      </c>
      <c r="AD5679">
        <v>131459</v>
      </c>
    </row>
    <row r="5680" spans="1:30" x14ac:dyDescent="0.25">
      <c r="A5680" t="s">
        <v>1101</v>
      </c>
      <c r="C5680" t="s">
        <v>1102</v>
      </c>
      <c r="D5680" t="s">
        <v>246</v>
      </c>
      <c r="E5680" t="s">
        <v>1103</v>
      </c>
      <c r="F5680" t="s">
        <v>782</v>
      </c>
      <c r="H5680" t="s">
        <v>743</v>
      </c>
      <c r="I5680">
        <v>0</v>
      </c>
      <c r="J5680">
        <v>38</v>
      </c>
      <c r="M5680" t="s">
        <v>744</v>
      </c>
      <c r="N5680" t="s">
        <v>745</v>
      </c>
      <c r="O5680">
        <v>0</v>
      </c>
      <c r="P5680" t="s">
        <v>791</v>
      </c>
      <c r="Q5680" t="s">
        <v>85</v>
      </c>
      <c r="R5680" t="s">
        <v>792</v>
      </c>
      <c r="S5680" s="71">
        <v>45435</v>
      </c>
      <c r="T5680" s="94">
        <v>0.54166666666666663</v>
      </c>
      <c r="U5680" s="71">
        <v>45435</v>
      </c>
      <c r="V5680" s="94">
        <v>0.625</v>
      </c>
      <c r="W5680">
        <v>120</v>
      </c>
      <c r="X5680">
        <v>2</v>
      </c>
      <c r="Y5680" t="s">
        <v>35</v>
      </c>
      <c r="AB5680" t="s">
        <v>793</v>
      </c>
      <c r="AC5680" t="s">
        <v>794</v>
      </c>
      <c r="AD5680">
        <v>99428</v>
      </c>
    </row>
    <row r="5681" spans="1:30" x14ac:dyDescent="0.25">
      <c r="A5681" t="s">
        <v>1101</v>
      </c>
      <c r="C5681" t="s">
        <v>1102</v>
      </c>
      <c r="D5681" t="s">
        <v>246</v>
      </c>
      <c r="E5681" t="s">
        <v>1103</v>
      </c>
      <c r="F5681" t="s">
        <v>782</v>
      </c>
      <c r="H5681" t="s">
        <v>743</v>
      </c>
      <c r="I5681">
        <v>0</v>
      </c>
      <c r="J5681">
        <v>38</v>
      </c>
      <c r="M5681" t="s">
        <v>776</v>
      </c>
      <c r="N5681" t="s">
        <v>777</v>
      </c>
      <c r="P5681" t="s">
        <v>795</v>
      </c>
      <c r="Q5681" t="s">
        <v>85</v>
      </c>
      <c r="R5681" t="s">
        <v>792</v>
      </c>
      <c r="S5681" s="71">
        <v>45435</v>
      </c>
      <c r="T5681" s="94">
        <v>0.54166666666666663</v>
      </c>
      <c r="U5681" s="71">
        <v>45435</v>
      </c>
      <c r="V5681" s="94">
        <v>0.625</v>
      </c>
      <c r="W5681">
        <v>14</v>
      </c>
      <c r="X5681">
        <v>0.233333333</v>
      </c>
      <c r="Y5681" t="s">
        <v>35</v>
      </c>
      <c r="AB5681" t="s">
        <v>793</v>
      </c>
      <c r="AC5681" t="s">
        <v>794</v>
      </c>
      <c r="AD5681">
        <v>99428</v>
      </c>
    </row>
    <row r="5682" spans="1:30" x14ac:dyDescent="0.25">
      <c r="A5682" t="s">
        <v>1101</v>
      </c>
      <c r="C5682" t="s">
        <v>1102</v>
      </c>
      <c r="D5682" t="s">
        <v>246</v>
      </c>
      <c r="E5682" t="s">
        <v>1103</v>
      </c>
      <c r="F5682" t="s">
        <v>782</v>
      </c>
      <c r="H5682" t="s">
        <v>743</v>
      </c>
      <c r="I5682">
        <v>0</v>
      </c>
      <c r="J5682">
        <v>38</v>
      </c>
      <c r="M5682" t="s">
        <v>789</v>
      </c>
      <c r="N5682" t="s">
        <v>777</v>
      </c>
      <c r="P5682" t="s">
        <v>790</v>
      </c>
      <c r="S5682" s="71">
        <v>45435</v>
      </c>
      <c r="T5682" s="94">
        <v>0.54166666666666663</v>
      </c>
      <c r="U5682" s="71">
        <v>45435</v>
      </c>
      <c r="V5682" s="94">
        <v>0.625</v>
      </c>
      <c r="W5682">
        <v>1.98</v>
      </c>
      <c r="X5682">
        <v>3.3000000000000002E-2</v>
      </c>
      <c r="Y5682" t="s">
        <v>35</v>
      </c>
      <c r="AD5682">
        <v>99428</v>
      </c>
    </row>
    <row r="5683" spans="1:30" x14ac:dyDescent="0.25">
      <c r="A5683" t="s">
        <v>1101</v>
      </c>
      <c r="C5683" t="s">
        <v>1102</v>
      </c>
      <c r="D5683" t="s">
        <v>246</v>
      </c>
      <c r="E5683" t="s">
        <v>1103</v>
      </c>
      <c r="F5683" t="s">
        <v>782</v>
      </c>
      <c r="H5683" t="s">
        <v>743</v>
      </c>
      <c r="I5683">
        <v>0</v>
      </c>
      <c r="J5683">
        <v>38</v>
      </c>
      <c r="M5683" t="s">
        <v>744</v>
      </c>
      <c r="N5683" t="s">
        <v>745</v>
      </c>
      <c r="O5683">
        <v>0</v>
      </c>
      <c r="P5683" t="s">
        <v>791</v>
      </c>
      <c r="Q5683" t="s">
        <v>85</v>
      </c>
      <c r="R5683" t="s">
        <v>792</v>
      </c>
      <c r="S5683" s="71">
        <v>45436</v>
      </c>
      <c r="T5683" s="94">
        <v>0.42708333333333331</v>
      </c>
      <c r="U5683" s="71">
        <v>45436</v>
      </c>
      <c r="V5683" s="94">
        <v>0.55208333333333337</v>
      </c>
      <c r="W5683">
        <v>180</v>
      </c>
      <c r="X5683">
        <v>3</v>
      </c>
      <c r="Y5683" t="s">
        <v>34</v>
      </c>
      <c r="AB5683" t="s">
        <v>1907</v>
      </c>
      <c r="AC5683" t="s">
        <v>1908</v>
      </c>
      <c r="AD5683">
        <v>127389</v>
      </c>
    </row>
    <row r="5684" spans="1:30" x14ac:dyDescent="0.25">
      <c r="A5684" t="s">
        <v>1101</v>
      </c>
      <c r="C5684" t="s">
        <v>1102</v>
      </c>
      <c r="D5684" t="s">
        <v>246</v>
      </c>
      <c r="E5684" t="s">
        <v>1103</v>
      </c>
      <c r="F5684" t="s">
        <v>782</v>
      </c>
      <c r="H5684" t="s">
        <v>743</v>
      </c>
      <c r="I5684">
        <v>0</v>
      </c>
      <c r="J5684">
        <v>38</v>
      </c>
      <c r="M5684" t="s">
        <v>776</v>
      </c>
      <c r="N5684" t="s">
        <v>777</v>
      </c>
      <c r="P5684" t="s">
        <v>795</v>
      </c>
      <c r="Q5684" t="s">
        <v>85</v>
      </c>
      <c r="R5684" t="s">
        <v>792</v>
      </c>
      <c r="S5684" s="71">
        <v>45436</v>
      </c>
      <c r="T5684" s="94">
        <v>0.42708333333333331</v>
      </c>
      <c r="U5684" s="71">
        <v>45436</v>
      </c>
      <c r="V5684" s="94">
        <v>0.55208333333333337</v>
      </c>
      <c r="W5684">
        <v>4</v>
      </c>
      <c r="X5684">
        <v>6.6666666999999999E-2</v>
      </c>
      <c r="Y5684" t="s">
        <v>34</v>
      </c>
      <c r="AB5684" t="s">
        <v>1907</v>
      </c>
      <c r="AC5684" t="s">
        <v>1908</v>
      </c>
      <c r="AD5684">
        <v>127389</v>
      </c>
    </row>
    <row r="5685" spans="1:30" x14ac:dyDescent="0.25">
      <c r="A5685" t="s">
        <v>1101</v>
      </c>
      <c r="C5685" t="s">
        <v>1102</v>
      </c>
      <c r="D5685" t="s">
        <v>246</v>
      </c>
      <c r="E5685" t="s">
        <v>1103</v>
      </c>
      <c r="F5685" t="s">
        <v>782</v>
      </c>
      <c r="H5685" t="s">
        <v>743</v>
      </c>
      <c r="I5685">
        <v>0</v>
      </c>
      <c r="J5685">
        <v>38</v>
      </c>
      <c r="M5685" t="s">
        <v>744</v>
      </c>
      <c r="N5685" t="s">
        <v>745</v>
      </c>
      <c r="O5685">
        <v>0</v>
      </c>
      <c r="P5685" t="s">
        <v>791</v>
      </c>
      <c r="Q5685" t="s">
        <v>85</v>
      </c>
      <c r="R5685" t="s">
        <v>792</v>
      </c>
      <c r="S5685" s="71">
        <v>45439</v>
      </c>
      <c r="T5685" s="94">
        <v>0.375</v>
      </c>
      <c r="U5685" s="71">
        <v>45439</v>
      </c>
      <c r="V5685" s="94">
        <v>0.45833333333333331</v>
      </c>
      <c r="W5685">
        <v>120</v>
      </c>
      <c r="X5685">
        <v>2</v>
      </c>
      <c r="Y5685" t="s">
        <v>34</v>
      </c>
      <c r="AB5685" t="s">
        <v>1104</v>
      </c>
      <c r="AC5685" t="s">
        <v>1797</v>
      </c>
      <c r="AD5685">
        <v>102949</v>
      </c>
    </row>
    <row r="5686" spans="1:30" x14ac:dyDescent="0.25">
      <c r="A5686" t="s">
        <v>1101</v>
      </c>
      <c r="C5686" t="s">
        <v>1102</v>
      </c>
      <c r="D5686" t="s">
        <v>246</v>
      </c>
      <c r="E5686" t="s">
        <v>1103</v>
      </c>
      <c r="F5686" t="s">
        <v>782</v>
      </c>
      <c r="H5686" t="s">
        <v>743</v>
      </c>
      <c r="I5686">
        <v>0</v>
      </c>
      <c r="J5686">
        <v>38</v>
      </c>
      <c r="M5686" t="s">
        <v>776</v>
      </c>
      <c r="N5686" t="s">
        <v>777</v>
      </c>
      <c r="P5686" t="s">
        <v>795</v>
      </c>
      <c r="Q5686" t="s">
        <v>85</v>
      </c>
      <c r="R5686" t="s">
        <v>792</v>
      </c>
      <c r="S5686" s="71">
        <v>45439</v>
      </c>
      <c r="T5686" s="94">
        <v>0.375</v>
      </c>
      <c r="U5686" s="71">
        <v>45439</v>
      </c>
      <c r="V5686" s="94">
        <v>0.45833333333333331</v>
      </c>
      <c r="W5686">
        <v>3</v>
      </c>
      <c r="X5686">
        <v>0.05</v>
      </c>
      <c r="Y5686" t="s">
        <v>34</v>
      </c>
      <c r="AB5686" t="s">
        <v>1104</v>
      </c>
      <c r="AC5686" t="s">
        <v>1797</v>
      </c>
      <c r="AD5686">
        <v>102949</v>
      </c>
    </row>
    <row r="5687" spans="1:30" x14ac:dyDescent="0.25">
      <c r="A5687" t="s">
        <v>1101</v>
      </c>
      <c r="C5687" t="s">
        <v>1102</v>
      </c>
      <c r="D5687" t="s">
        <v>246</v>
      </c>
      <c r="E5687" t="s">
        <v>1103</v>
      </c>
      <c r="F5687" t="s">
        <v>782</v>
      </c>
      <c r="H5687" t="s">
        <v>743</v>
      </c>
      <c r="I5687">
        <v>0</v>
      </c>
      <c r="J5687">
        <v>38</v>
      </c>
      <c r="M5687" t="s">
        <v>744</v>
      </c>
      <c r="N5687" t="s">
        <v>745</v>
      </c>
      <c r="O5687">
        <v>0</v>
      </c>
      <c r="P5687" t="s">
        <v>783</v>
      </c>
      <c r="Q5687" t="s">
        <v>802</v>
      </c>
      <c r="R5687" t="s">
        <v>802</v>
      </c>
      <c r="S5687" s="71">
        <v>45439</v>
      </c>
      <c r="T5687" s="94">
        <v>0.625</v>
      </c>
      <c r="U5687" s="71">
        <v>45439</v>
      </c>
      <c r="V5687" s="94">
        <v>0.70833333333333337</v>
      </c>
      <c r="W5687">
        <v>120</v>
      </c>
      <c r="X5687">
        <v>2</v>
      </c>
      <c r="Y5687" t="s">
        <v>35</v>
      </c>
      <c r="AB5687" t="s">
        <v>806</v>
      </c>
      <c r="AC5687" t="s">
        <v>807</v>
      </c>
      <c r="AD5687">
        <v>102789</v>
      </c>
    </row>
    <row r="5688" spans="1:30" x14ac:dyDescent="0.25">
      <c r="A5688" t="s">
        <v>1101</v>
      </c>
      <c r="C5688" t="s">
        <v>1102</v>
      </c>
      <c r="D5688" t="s">
        <v>246</v>
      </c>
      <c r="E5688" t="s">
        <v>1103</v>
      </c>
      <c r="F5688" t="s">
        <v>782</v>
      </c>
      <c r="H5688" t="s">
        <v>743</v>
      </c>
      <c r="I5688">
        <v>0</v>
      </c>
      <c r="J5688">
        <v>38</v>
      </c>
      <c r="M5688" t="s">
        <v>776</v>
      </c>
      <c r="N5688" t="s">
        <v>777</v>
      </c>
      <c r="P5688" t="s">
        <v>805</v>
      </c>
      <c r="Q5688" t="s">
        <v>802</v>
      </c>
      <c r="R5688" t="s">
        <v>802</v>
      </c>
      <c r="S5688" s="71">
        <v>45439</v>
      </c>
      <c r="T5688" s="94">
        <v>0.625</v>
      </c>
      <c r="U5688" s="71">
        <v>45439</v>
      </c>
      <c r="V5688" s="94">
        <v>0.70833333333333337</v>
      </c>
      <c r="W5688">
        <v>5</v>
      </c>
      <c r="X5688">
        <v>8.3333332999999996E-2</v>
      </c>
      <c r="Y5688" t="s">
        <v>35</v>
      </c>
      <c r="AB5688" t="s">
        <v>806</v>
      </c>
      <c r="AC5688" t="s">
        <v>807</v>
      </c>
      <c r="AD5688">
        <v>102789</v>
      </c>
    </row>
    <row r="5689" spans="1:30" x14ac:dyDescent="0.25">
      <c r="A5689" t="s">
        <v>1101</v>
      </c>
      <c r="C5689" t="s">
        <v>1102</v>
      </c>
      <c r="D5689" t="s">
        <v>246</v>
      </c>
      <c r="E5689" t="s">
        <v>1103</v>
      </c>
      <c r="F5689" t="s">
        <v>782</v>
      </c>
      <c r="H5689" t="s">
        <v>743</v>
      </c>
      <c r="I5689">
        <v>0</v>
      </c>
      <c r="J5689">
        <v>38</v>
      </c>
      <c r="M5689" t="s">
        <v>789</v>
      </c>
      <c r="N5689" t="s">
        <v>777</v>
      </c>
      <c r="P5689" t="s">
        <v>790</v>
      </c>
      <c r="S5689" s="71">
        <v>45439</v>
      </c>
      <c r="T5689" s="94">
        <v>0.625</v>
      </c>
      <c r="U5689" s="71">
        <v>45439</v>
      </c>
      <c r="V5689" s="94">
        <v>0.70833333333333337</v>
      </c>
      <c r="W5689">
        <v>4.83</v>
      </c>
      <c r="X5689">
        <v>8.0500000000000002E-2</v>
      </c>
      <c r="Y5689" t="s">
        <v>35</v>
      </c>
      <c r="AD5689">
        <v>102789</v>
      </c>
    </row>
    <row r="5690" spans="1:30" x14ac:dyDescent="0.25">
      <c r="A5690" t="s">
        <v>1101</v>
      </c>
      <c r="C5690" t="s">
        <v>1102</v>
      </c>
      <c r="D5690" t="s">
        <v>246</v>
      </c>
      <c r="E5690" t="s">
        <v>1103</v>
      </c>
      <c r="F5690" t="s">
        <v>782</v>
      </c>
      <c r="H5690" t="s">
        <v>743</v>
      </c>
      <c r="I5690">
        <v>0</v>
      </c>
      <c r="J5690">
        <v>38</v>
      </c>
      <c r="M5690" t="s">
        <v>744</v>
      </c>
      <c r="N5690" t="s">
        <v>796</v>
      </c>
      <c r="O5690">
        <v>0</v>
      </c>
      <c r="P5690" t="s">
        <v>797</v>
      </c>
      <c r="Q5690" t="s">
        <v>747</v>
      </c>
      <c r="R5690" t="s">
        <v>747</v>
      </c>
      <c r="S5690" s="71">
        <v>45439</v>
      </c>
      <c r="T5690" s="94">
        <v>0.70833333333333337</v>
      </c>
      <c r="U5690" s="71">
        <v>45439</v>
      </c>
      <c r="V5690" s="94">
        <v>0.71875</v>
      </c>
      <c r="W5690">
        <v>15</v>
      </c>
      <c r="X5690">
        <v>0.25</v>
      </c>
      <c r="AB5690" t="s">
        <v>798</v>
      </c>
      <c r="AC5690" t="s">
        <v>799</v>
      </c>
      <c r="AD5690">
        <v>132869</v>
      </c>
    </row>
    <row r="5691" spans="1:30" x14ac:dyDescent="0.25">
      <c r="A5691" t="s">
        <v>1101</v>
      </c>
      <c r="C5691" t="s">
        <v>1102</v>
      </c>
      <c r="D5691" t="s">
        <v>246</v>
      </c>
      <c r="E5691" t="s">
        <v>1103</v>
      </c>
      <c r="F5691" t="s">
        <v>782</v>
      </c>
      <c r="H5691" t="s">
        <v>743</v>
      </c>
      <c r="I5691">
        <v>0</v>
      </c>
      <c r="J5691">
        <v>38</v>
      </c>
      <c r="M5691" t="s">
        <v>744</v>
      </c>
      <c r="N5691" t="s">
        <v>745</v>
      </c>
      <c r="O5691">
        <v>0</v>
      </c>
      <c r="P5691" t="s">
        <v>783</v>
      </c>
      <c r="Q5691" t="s">
        <v>86</v>
      </c>
      <c r="R5691" t="s">
        <v>86</v>
      </c>
      <c r="S5691" s="71">
        <v>45439</v>
      </c>
      <c r="T5691" s="94">
        <v>0.71875</v>
      </c>
      <c r="U5691" s="71">
        <v>45439</v>
      </c>
      <c r="V5691" s="94">
        <v>0.76041666666666663</v>
      </c>
      <c r="W5691">
        <v>60</v>
      </c>
      <c r="X5691">
        <v>1</v>
      </c>
      <c r="Y5691" t="s">
        <v>35</v>
      </c>
      <c r="AB5691" t="s">
        <v>800</v>
      </c>
      <c r="AC5691" t="s">
        <v>801</v>
      </c>
      <c r="AD5691">
        <v>102167</v>
      </c>
    </row>
    <row r="5692" spans="1:30" x14ac:dyDescent="0.25">
      <c r="A5692" t="s">
        <v>1101</v>
      </c>
      <c r="C5692" t="s">
        <v>1102</v>
      </c>
      <c r="D5692" t="s">
        <v>246</v>
      </c>
      <c r="E5692" t="s">
        <v>1103</v>
      </c>
      <c r="F5692" t="s">
        <v>782</v>
      </c>
      <c r="H5692" t="s">
        <v>743</v>
      </c>
      <c r="I5692">
        <v>0</v>
      </c>
      <c r="J5692">
        <v>38</v>
      </c>
      <c r="M5692" t="s">
        <v>789</v>
      </c>
      <c r="N5692" t="s">
        <v>777</v>
      </c>
      <c r="P5692" t="s">
        <v>790</v>
      </c>
      <c r="S5692" s="71">
        <v>45439</v>
      </c>
      <c r="T5692" s="94">
        <v>0.71875</v>
      </c>
      <c r="U5692" s="71">
        <v>45439</v>
      </c>
      <c r="V5692" s="94">
        <v>0.76041666666666663</v>
      </c>
      <c r="W5692">
        <v>3.2</v>
      </c>
      <c r="X5692">
        <v>5.3333332999999997E-2</v>
      </c>
      <c r="Y5692" t="s">
        <v>35</v>
      </c>
      <c r="AD5692">
        <v>102167</v>
      </c>
    </row>
    <row r="5693" spans="1:30" x14ac:dyDescent="0.25">
      <c r="A5693" t="s">
        <v>1101</v>
      </c>
      <c r="C5693" t="s">
        <v>1102</v>
      </c>
      <c r="D5693" t="s">
        <v>246</v>
      </c>
      <c r="E5693" t="s">
        <v>1103</v>
      </c>
      <c r="F5693" t="s">
        <v>782</v>
      </c>
      <c r="H5693" t="s">
        <v>743</v>
      </c>
      <c r="I5693">
        <v>0</v>
      </c>
      <c r="J5693">
        <v>38</v>
      </c>
      <c r="M5693" t="s">
        <v>744</v>
      </c>
      <c r="N5693" t="s">
        <v>745</v>
      </c>
      <c r="O5693">
        <v>0</v>
      </c>
      <c r="P5693" t="s">
        <v>783</v>
      </c>
      <c r="Q5693" t="s">
        <v>86</v>
      </c>
      <c r="R5693" t="s">
        <v>86</v>
      </c>
      <c r="S5693" s="71">
        <v>45440</v>
      </c>
      <c r="T5693" s="94">
        <v>0.375</v>
      </c>
      <c r="U5693" s="71">
        <v>45440</v>
      </c>
      <c r="V5693" s="94">
        <v>0.45833333333333331</v>
      </c>
      <c r="W5693">
        <v>120</v>
      </c>
      <c r="X5693">
        <v>2</v>
      </c>
      <c r="Y5693" t="s">
        <v>35</v>
      </c>
      <c r="AB5693" t="s">
        <v>1879</v>
      </c>
      <c r="AC5693" t="s">
        <v>1880</v>
      </c>
      <c r="AD5693">
        <v>127197</v>
      </c>
    </row>
    <row r="5694" spans="1:30" x14ac:dyDescent="0.25">
      <c r="A5694" t="s">
        <v>1101</v>
      </c>
      <c r="C5694" t="s">
        <v>1102</v>
      </c>
      <c r="D5694" t="s">
        <v>246</v>
      </c>
      <c r="E5694" t="s">
        <v>1103</v>
      </c>
      <c r="F5694" t="s">
        <v>782</v>
      </c>
      <c r="H5694" t="s">
        <v>743</v>
      </c>
      <c r="I5694">
        <v>0</v>
      </c>
      <c r="J5694">
        <v>38</v>
      </c>
      <c r="M5694" t="s">
        <v>776</v>
      </c>
      <c r="N5694" t="s">
        <v>777</v>
      </c>
      <c r="P5694" t="s">
        <v>788</v>
      </c>
      <c r="Q5694" t="s">
        <v>86</v>
      </c>
      <c r="R5694" t="s">
        <v>86</v>
      </c>
      <c r="S5694" s="71">
        <v>45440</v>
      </c>
      <c r="T5694" s="94">
        <v>0.375</v>
      </c>
      <c r="U5694" s="71">
        <v>45440</v>
      </c>
      <c r="V5694" s="94">
        <v>0.45833333333333331</v>
      </c>
      <c r="W5694">
        <v>7</v>
      </c>
      <c r="X5694">
        <v>0.116666667</v>
      </c>
      <c r="Y5694" t="s">
        <v>35</v>
      </c>
      <c r="AB5694" t="s">
        <v>1879</v>
      </c>
      <c r="AC5694" t="s">
        <v>1880</v>
      </c>
      <c r="AD5694">
        <v>127197</v>
      </c>
    </row>
    <row r="5695" spans="1:30" x14ac:dyDescent="0.25">
      <c r="A5695" t="s">
        <v>1101</v>
      </c>
      <c r="C5695" t="s">
        <v>1102</v>
      </c>
      <c r="D5695" t="s">
        <v>246</v>
      </c>
      <c r="E5695" t="s">
        <v>1103</v>
      </c>
      <c r="F5695" t="s">
        <v>782</v>
      </c>
      <c r="H5695" t="s">
        <v>743</v>
      </c>
      <c r="I5695">
        <v>0</v>
      </c>
      <c r="J5695">
        <v>38</v>
      </c>
      <c r="M5695" t="s">
        <v>744</v>
      </c>
      <c r="N5695" t="s">
        <v>745</v>
      </c>
      <c r="O5695">
        <v>0</v>
      </c>
      <c r="P5695" t="s">
        <v>791</v>
      </c>
      <c r="Q5695" t="s">
        <v>85</v>
      </c>
      <c r="R5695" t="s">
        <v>792</v>
      </c>
      <c r="S5695" s="71">
        <v>45440</v>
      </c>
      <c r="T5695" s="94">
        <v>0.47916666666666669</v>
      </c>
      <c r="U5695" s="71">
        <v>45440</v>
      </c>
      <c r="V5695" s="94">
        <v>0.60416666666666663</v>
      </c>
      <c r="W5695">
        <v>180</v>
      </c>
      <c r="X5695">
        <v>3</v>
      </c>
      <c r="Y5695" t="s">
        <v>34</v>
      </c>
      <c r="AB5695" t="s">
        <v>1107</v>
      </c>
      <c r="AC5695" t="s">
        <v>1108</v>
      </c>
      <c r="AD5695">
        <v>123538</v>
      </c>
    </row>
    <row r="5696" spans="1:30" x14ac:dyDescent="0.25">
      <c r="A5696" t="s">
        <v>1101</v>
      </c>
      <c r="C5696" t="s">
        <v>1102</v>
      </c>
      <c r="D5696" t="s">
        <v>246</v>
      </c>
      <c r="E5696" t="s">
        <v>1103</v>
      </c>
      <c r="F5696" t="s">
        <v>782</v>
      </c>
      <c r="H5696" t="s">
        <v>743</v>
      </c>
      <c r="I5696">
        <v>0</v>
      </c>
      <c r="J5696">
        <v>38</v>
      </c>
      <c r="M5696" t="s">
        <v>776</v>
      </c>
      <c r="N5696" t="s">
        <v>777</v>
      </c>
      <c r="P5696" t="s">
        <v>795</v>
      </c>
      <c r="Q5696" t="s">
        <v>85</v>
      </c>
      <c r="R5696" t="s">
        <v>792</v>
      </c>
      <c r="S5696" s="71">
        <v>45440</v>
      </c>
      <c r="T5696" s="94">
        <v>0.47916666666666669</v>
      </c>
      <c r="U5696" s="71">
        <v>45440</v>
      </c>
      <c r="V5696" s="94">
        <v>0.60416666666666663</v>
      </c>
      <c r="W5696">
        <v>5</v>
      </c>
      <c r="X5696">
        <v>8.3333332999999996E-2</v>
      </c>
      <c r="Y5696" t="s">
        <v>34</v>
      </c>
      <c r="AB5696" t="s">
        <v>1107</v>
      </c>
      <c r="AC5696" t="s">
        <v>1108</v>
      </c>
      <c r="AD5696">
        <v>123538</v>
      </c>
    </row>
    <row r="5697" spans="1:30" x14ac:dyDescent="0.25">
      <c r="A5697" t="s">
        <v>1101</v>
      </c>
      <c r="C5697" t="s">
        <v>1102</v>
      </c>
      <c r="D5697" t="s">
        <v>246</v>
      </c>
      <c r="E5697" t="s">
        <v>1103</v>
      </c>
      <c r="F5697" t="s">
        <v>782</v>
      </c>
      <c r="H5697" t="s">
        <v>743</v>
      </c>
      <c r="I5697">
        <v>0</v>
      </c>
      <c r="J5697">
        <v>38</v>
      </c>
      <c r="M5697" t="s">
        <v>789</v>
      </c>
      <c r="N5697" t="s">
        <v>777</v>
      </c>
      <c r="P5697" t="s">
        <v>790</v>
      </c>
      <c r="S5697" s="71">
        <v>45440</v>
      </c>
      <c r="T5697" s="94">
        <v>0.47916666666666669</v>
      </c>
      <c r="U5697" s="71">
        <v>45440</v>
      </c>
      <c r="V5697" s="94">
        <v>0.60416666666666663</v>
      </c>
      <c r="W5697">
        <v>1.57</v>
      </c>
      <c r="X5697">
        <v>2.6166667000000001E-2</v>
      </c>
      <c r="Y5697" t="s">
        <v>34</v>
      </c>
      <c r="AD5697">
        <v>123538</v>
      </c>
    </row>
    <row r="5698" spans="1:30" x14ac:dyDescent="0.25">
      <c r="A5698" t="s">
        <v>1101</v>
      </c>
      <c r="C5698" t="s">
        <v>1102</v>
      </c>
      <c r="D5698" t="s">
        <v>246</v>
      </c>
      <c r="E5698" t="s">
        <v>1103</v>
      </c>
      <c r="F5698" t="s">
        <v>782</v>
      </c>
      <c r="H5698" t="s">
        <v>743</v>
      </c>
      <c r="I5698">
        <v>0</v>
      </c>
      <c r="J5698">
        <v>38</v>
      </c>
      <c r="M5698" t="s">
        <v>744</v>
      </c>
      <c r="N5698" t="s">
        <v>745</v>
      </c>
      <c r="O5698">
        <v>0</v>
      </c>
      <c r="P5698" t="s">
        <v>783</v>
      </c>
      <c r="Q5698" t="s">
        <v>86</v>
      </c>
      <c r="R5698" t="s">
        <v>86</v>
      </c>
      <c r="S5698" s="71">
        <v>45440</v>
      </c>
      <c r="T5698" s="94">
        <v>0.61458333333333337</v>
      </c>
      <c r="U5698" s="71">
        <v>45440</v>
      </c>
      <c r="V5698" s="94">
        <v>0.69791666666666663</v>
      </c>
      <c r="W5698">
        <v>120</v>
      </c>
      <c r="X5698">
        <v>2</v>
      </c>
      <c r="Y5698" t="s">
        <v>35</v>
      </c>
      <c r="AB5698" t="s">
        <v>1111</v>
      </c>
      <c r="AC5698" t="s">
        <v>1112</v>
      </c>
      <c r="AD5698">
        <v>102278</v>
      </c>
    </row>
    <row r="5699" spans="1:30" x14ac:dyDescent="0.25">
      <c r="A5699" t="s">
        <v>1101</v>
      </c>
      <c r="C5699" t="s">
        <v>1102</v>
      </c>
      <c r="D5699" t="s">
        <v>246</v>
      </c>
      <c r="E5699" t="s">
        <v>1103</v>
      </c>
      <c r="F5699" t="s">
        <v>782</v>
      </c>
      <c r="H5699" t="s">
        <v>743</v>
      </c>
      <c r="I5699">
        <v>0</v>
      </c>
      <c r="J5699">
        <v>38</v>
      </c>
      <c r="M5699" t="s">
        <v>776</v>
      </c>
      <c r="N5699" t="s">
        <v>777</v>
      </c>
      <c r="P5699" t="s">
        <v>788</v>
      </c>
      <c r="Q5699" t="s">
        <v>86</v>
      </c>
      <c r="R5699" t="s">
        <v>86</v>
      </c>
      <c r="S5699" s="71">
        <v>45440</v>
      </c>
      <c r="T5699" s="94">
        <v>0.61458333333333337</v>
      </c>
      <c r="U5699" s="71">
        <v>45440</v>
      </c>
      <c r="V5699" s="94">
        <v>0.69791666666666663</v>
      </c>
      <c r="W5699">
        <v>4</v>
      </c>
      <c r="X5699">
        <v>6.6666666999999999E-2</v>
      </c>
      <c r="Y5699" t="s">
        <v>35</v>
      </c>
      <c r="AB5699" t="s">
        <v>1111</v>
      </c>
      <c r="AC5699" t="s">
        <v>1112</v>
      </c>
      <c r="AD5699">
        <v>102278</v>
      </c>
    </row>
    <row r="5700" spans="1:30" x14ac:dyDescent="0.25">
      <c r="A5700" t="s">
        <v>1101</v>
      </c>
      <c r="C5700" t="s">
        <v>1102</v>
      </c>
      <c r="D5700" t="s">
        <v>246</v>
      </c>
      <c r="E5700" t="s">
        <v>1103</v>
      </c>
      <c r="F5700" t="s">
        <v>782</v>
      </c>
      <c r="H5700" t="s">
        <v>743</v>
      </c>
      <c r="I5700">
        <v>0</v>
      </c>
      <c r="J5700">
        <v>38</v>
      </c>
      <c r="M5700" t="s">
        <v>789</v>
      </c>
      <c r="N5700" t="s">
        <v>777</v>
      </c>
      <c r="P5700" t="s">
        <v>790</v>
      </c>
      <c r="S5700" s="71">
        <v>45440</v>
      </c>
      <c r="T5700" s="94">
        <v>0.61458333333333337</v>
      </c>
      <c r="U5700" s="71">
        <v>45440</v>
      </c>
      <c r="V5700" s="94">
        <v>0.69791666666666663</v>
      </c>
      <c r="W5700">
        <v>2.13</v>
      </c>
      <c r="X5700">
        <v>3.5499999999999997E-2</v>
      </c>
      <c r="Y5700" t="s">
        <v>35</v>
      </c>
      <c r="AD5700">
        <v>102278</v>
      </c>
    </row>
    <row r="5701" spans="1:30" x14ac:dyDescent="0.25">
      <c r="A5701" t="s">
        <v>1101</v>
      </c>
      <c r="C5701" t="s">
        <v>1102</v>
      </c>
      <c r="D5701" t="s">
        <v>246</v>
      </c>
      <c r="E5701" t="s">
        <v>1103</v>
      </c>
      <c r="F5701" t="s">
        <v>782</v>
      </c>
      <c r="H5701" t="s">
        <v>743</v>
      </c>
      <c r="I5701">
        <v>0</v>
      </c>
      <c r="J5701">
        <v>38</v>
      </c>
      <c r="M5701" t="s">
        <v>744</v>
      </c>
      <c r="N5701" t="s">
        <v>796</v>
      </c>
      <c r="O5701">
        <v>0</v>
      </c>
      <c r="P5701" t="s">
        <v>797</v>
      </c>
      <c r="Q5701" t="s">
        <v>747</v>
      </c>
      <c r="R5701" t="s">
        <v>747</v>
      </c>
      <c r="S5701" s="71">
        <v>45440</v>
      </c>
      <c r="T5701" s="94">
        <v>0.69791666666666663</v>
      </c>
      <c r="U5701" s="71">
        <v>45440</v>
      </c>
      <c r="V5701" s="94">
        <v>0.72916666666666663</v>
      </c>
      <c r="W5701">
        <v>45</v>
      </c>
      <c r="X5701">
        <v>0.75</v>
      </c>
      <c r="AB5701" t="s">
        <v>798</v>
      </c>
      <c r="AC5701" t="s">
        <v>799</v>
      </c>
      <c r="AD5701">
        <v>133407</v>
      </c>
    </row>
    <row r="5702" spans="1:30" x14ac:dyDescent="0.25">
      <c r="A5702" t="s">
        <v>1101</v>
      </c>
      <c r="C5702" t="s">
        <v>1102</v>
      </c>
      <c r="D5702" t="s">
        <v>246</v>
      </c>
      <c r="E5702" t="s">
        <v>1103</v>
      </c>
      <c r="F5702" t="s">
        <v>782</v>
      </c>
      <c r="H5702" t="s">
        <v>743</v>
      </c>
      <c r="I5702">
        <v>0</v>
      </c>
      <c r="J5702">
        <v>38</v>
      </c>
      <c r="M5702" t="s">
        <v>744</v>
      </c>
      <c r="N5702" t="s">
        <v>745</v>
      </c>
      <c r="O5702">
        <v>0</v>
      </c>
      <c r="P5702" t="s">
        <v>791</v>
      </c>
      <c r="Q5702" t="s">
        <v>85</v>
      </c>
      <c r="R5702" t="s">
        <v>792</v>
      </c>
      <c r="S5702" s="71">
        <v>45441</v>
      </c>
      <c r="T5702" s="94">
        <v>0.45833333333333331</v>
      </c>
      <c r="U5702" s="71">
        <v>45441</v>
      </c>
      <c r="V5702" s="94">
        <v>0.54166666666666663</v>
      </c>
      <c r="W5702">
        <v>120</v>
      </c>
      <c r="X5702">
        <v>2</v>
      </c>
      <c r="Y5702" t="s">
        <v>35</v>
      </c>
      <c r="AB5702" t="s">
        <v>793</v>
      </c>
      <c r="AC5702" t="s">
        <v>794</v>
      </c>
      <c r="AD5702">
        <v>102835</v>
      </c>
    </row>
    <row r="5703" spans="1:30" x14ac:dyDescent="0.25">
      <c r="A5703" t="s">
        <v>1101</v>
      </c>
      <c r="C5703" t="s">
        <v>1102</v>
      </c>
      <c r="D5703" t="s">
        <v>246</v>
      </c>
      <c r="E5703" t="s">
        <v>1103</v>
      </c>
      <c r="F5703" t="s">
        <v>782</v>
      </c>
      <c r="H5703" t="s">
        <v>743</v>
      </c>
      <c r="I5703">
        <v>0</v>
      </c>
      <c r="J5703">
        <v>38</v>
      </c>
      <c r="M5703" t="s">
        <v>776</v>
      </c>
      <c r="N5703" t="s">
        <v>777</v>
      </c>
      <c r="P5703" t="s">
        <v>795</v>
      </c>
      <c r="Q5703" t="s">
        <v>85</v>
      </c>
      <c r="R5703" t="s">
        <v>792</v>
      </c>
      <c r="S5703" s="71">
        <v>45441</v>
      </c>
      <c r="T5703" s="94">
        <v>0.45833333333333331</v>
      </c>
      <c r="U5703" s="71">
        <v>45441</v>
      </c>
      <c r="V5703" s="94">
        <v>0.54166666666666663</v>
      </c>
      <c r="W5703">
        <v>13</v>
      </c>
      <c r="X5703">
        <v>0.21666666700000001</v>
      </c>
      <c r="Y5703" t="s">
        <v>35</v>
      </c>
      <c r="AB5703" t="s">
        <v>793</v>
      </c>
      <c r="AC5703" t="s">
        <v>794</v>
      </c>
      <c r="AD5703">
        <v>102835</v>
      </c>
    </row>
    <row r="5704" spans="1:30" x14ac:dyDescent="0.25">
      <c r="A5704" t="s">
        <v>1101</v>
      </c>
      <c r="C5704" t="s">
        <v>1102</v>
      </c>
      <c r="D5704" t="s">
        <v>246</v>
      </c>
      <c r="E5704" t="s">
        <v>1103</v>
      </c>
      <c r="F5704" t="s">
        <v>782</v>
      </c>
      <c r="H5704" t="s">
        <v>743</v>
      </c>
      <c r="I5704">
        <v>0</v>
      </c>
      <c r="J5704">
        <v>38</v>
      </c>
      <c r="M5704" t="s">
        <v>744</v>
      </c>
      <c r="N5704" t="s">
        <v>796</v>
      </c>
      <c r="O5704">
        <v>0</v>
      </c>
      <c r="P5704" t="s">
        <v>797</v>
      </c>
      <c r="Q5704" t="s">
        <v>747</v>
      </c>
      <c r="R5704" t="s">
        <v>747</v>
      </c>
      <c r="S5704" s="71">
        <v>45441</v>
      </c>
      <c r="T5704" s="94">
        <v>0.54166666666666663</v>
      </c>
      <c r="U5704" s="71">
        <v>45441</v>
      </c>
      <c r="V5704" s="94">
        <v>0.5625</v>
      </c>
      <c r="W5704">
        <v>30</v>
      </c>
      <c r="X5704">
        <v>0.5</v>
      </c>
      <c r="AB5704" t="s">
        <v>798</v>
      </c>
      <c r="AC5704" t="s">
        <v>799</v>
      </c>
      <c r="AD5704">
        <v>133546</v>
      </c>
    </row>
    <row r="5705" spans="1:30" x14ac:dyDescent="0.25">
      <c r="A5705" t="s">
        <v>1101</v>
      </c>
      <c r="C5705" t="s">
        <v>1102</v>
      </c>
      <c r="D5705" t="s">
        <v>246</v>
      </c>
      <c r="E5705" t="s">
        <v>1103</v>
      </c>
      <c r="F5705" t="s">
        <v>782</v>
      </c>
      <c r="H5705" t="s">
        <v>743</v>
      </c>
      <c r="I5705">
        <v>0</v>
      </c>
      <c r="J5705">
        <v>38</v>
      </c>
      <c r="M5705" t="s">
        <v>744</v>
      </c>
      <c r="N5705" t="s">
        <v>745</v>
      </c>
      <c r="O5705">
        <v>0</v>
      </c>
      <c r="P5705" t="s">
        <v>783</v>
      </c>
      <c r="Q5705" t="s">
        <v>86</v>
      </c>
      <c r="R5705" t="s">
        <v>86</v>
      </c>
      <c r="S5705" s="71">
        <v>45441</v>
      </c>
      <c r="T5705" s="94">
        <v>0.5625</v>
      </c>
      <c r="U5705" s="71">
        <v>45441</v>
      </c>
      <c r="V5705" s="94">
        <v>0.64583333333333337</v>
      </c>
      <c r="W5705">
        <v>120</v>
      </c>
      <c r="X5705">
        <v>2</v>
      </c>
      <c r="Y5705" t="s">
        <v>35</v>
      </c>
      <c r="AB5705" t="s">
        <v>1109</v>
      </c>
      <c r="AC5705" t="s">
        <v>1110</v>
      </c>
      <c r="AD5705">
        <v>102174</v>
      </c>
    </row>
    <row r="5706" spans="1:30" x14ac:dyDescent="0.25">
      <c r="A5706" t="s">
        <v>1101</v>
      </c>
      <c r="C5706" t="s">
        <v>1102</v>
      </c>
      <c r="D5706" t="s">
        <v>246</v>
      </c>
      <c r="E5706" t="s">
        <v>1103</v>
      </c>
      <c r="F5706" t="s">
        <v>782</v>
      </c>
      <c r="H5706" t="s">
        <v>743</v>
      </c>
      <c r="I5706">
        <v>0</v>
      </c>
      <c r="J5706">
        <v>38</v>
      </c>
      <c r="M5706" t="s">
        <v>789</v>
      </c>
      <c r="N5706" t="s">
        <v>777</v>
      </c>
      <c r="P5706" t="s">
        <v>790</v>
      </c>
      <c r="S5706" s="71">
        <v>45441</v>
      </c>
      <c r="T5706" s="94">
        <v>0.5625</v>
      </c>
      <c r="U5706" s="71">
        <v>45441</v>
      </c>
      <c r="V5706" s="94">
        <v>0.64583333333333337</v>
      </c>
      <c r="W5706">
        <v>1.52</v>
      </c>
      <c r="X5706">
        <v>2.5333333E-2</v>
      </c>
      <c r="Y5706" t="s">
        <v>35</v>
      </c>
      <c r="AD5706">
        <v>102174</v>
      </c>
    </row>
    <row r="5707" spans="1:30" x14ac:dyDescent="0.25">
      <c r="A5707" t="s">
        <v>1004</v>
      </c>
      <c r="C5707" t="s">
        <v>1005</v>
      </c>
      <c r="D5707" t="s">
        <v>186</v>
      </c>
      <c r="E5707" t="s">
        <v>1006</v>
      </c>
      <c r="F5707" t="s">
        <v>782</v>
      </c>
      <c r="H5707" t="s">
        <v>743</v>
      </c>
      <c r="I5707">
        <v>19.5</v>
      </c>
      <c r="J5707">
        <v>35</v>
      </c>
      <c r="M5707" t="s">
        <v>744</v>
      </c>
      <c r="N5707" t="s">
        <v>796</v>
      </c>
      <c r="O5707">
        <v>0</v>
      </c>
      <c r="P5707" t="s">
        <v>797</v>
      </c>
      <c r="Q5707" t="s">
        <v>747</v>
      </c>
      <c r="R5707" t="s">
        <v>747</v>
      </c>
      <c r="S5707" s="71">
        <v>45428</v>
      </c>
      <c r="T5707" s="94">
        <v>0.375</v>
      </c>
      <c r="U5707" s="71">
        <v>45428</v>
      </c>
      <c r="V5707" s="94">
        <v>0.39583333333333331</v>
      </c>
      <c r="W5707">
        <v>30</v>
      </c>
      <c r="X5707">
        <v>0.5</v>
      </c>
      <c r="AB5707" t="s">
        <v>798</v>
      </c>
      <c r="AC5707" t="s">
        <v>799</v>
      </c>
      <c r="AD5707">
        <v>129350</v>
      </c>
    </row>
    <row r="5708" spans="1:30" x14ac:dyDescent="0.25">
      <c r="A5708" t="s">
        <v>1004</v>
      </c>
      <c r="C5708" t="s">
        <v>1005</v>
      </c>
      <c r="D5708" t="s">
        <v>186</v>
      </c>
      <c r="E5708" t="s">
        <v>1006</v>
      </c>
      <c r="F5708" t="s">
        <v>782</v>
      </c>
      <c r="H5708" t="s">
        <v>743</v>
      </c>
      <c r="I5708">
        <v>19.5</v>
      </c>
      <c r="J5708">
        <v>35</v>
      </c>
      <c r="M5708" t="s">
        <v>744</v>
      </c>
      <c r="N5708" t="s">
        <v>745</v>
      </c>
      <c r="O5708">
        <v>0</v>
      </c>
      <c r="P5708" t="s">
        <v>819</v>
      </c>
      <c r="Q5708" t="s">
        <v>86</v>
      </c>
      <c r="R5708" t="s">
        <v>86</v>
      </c>
      <c r="S5708" s="71">
        <v>45428</v>
      </c>
      <c r="T5708" s="94">
        <v>0.39583333333333331</v>
      </c>
      <c r="U5708" s="71">
        <v>45428</v>
      </c>
      <c r="V5708" s="94">
        <v>0.47916666666666669</v>
      </c>
      <c r="W5708">
        <v>120</v>
      </c>
      <c r="X5708">
        <v>2</v>
      </c>
      <c r="Y5708" t="s">
        <v>35</v>
      </c>
      <c r="AB5708" t="s">
        <v>1007</v>
      </c>
      <c r="AC5708" t="s">
        <v>1008</v>
      </c>
      <c r="AD5708">
        <v>120603</v>
      </c>
    </row>
    <row r="5709" spans="1:30" x14ac:dyDescent="0.25">
      <c r="A5709" t="s">
        <v>1004</v>
      </c>
      <c r="C5709" t="s">
        <v>1005</v>
      </c>
      <c r="D5709" t="s">
        <v>186</v>
      </c>
      <c r="E5709" t="s">
        <v>1006</v>
      </c>
      <c r="F5709" t="s">
        <v>782</v>
      </c>
      <c r="H5709" t="s">
        <v>743</v>
      </c>
      <c r="I5709">
        <v>19.5</v>
      </c>
      <c r="J5709">
        <v>35</v>
      </c>
      <c r="M5709" t="s">
        <v>744</v>
      </c>
      <c r="N5709" t="s">
        <v>745</v>
      </c>
      <c r="O5709">
        <v>0</v>
      </c>
      <c r="P5709" t="s">
        <v>783</v>
      </c>
      <c r="Q5709" t="s">
        <v>86</v>
      </c>
      <c r="R5709" t="s">
        <v>86</v>
      </c>
      <c r="S5709" s="71">
        <v>45428</v>
      </c>
      <c r="T5709" s="94">
        <v>0.48958333333333331</v>
      </c>
      <c r="U5709" s="71">
        <v>45428</v>
      </c>
      <c r="V5709" s="94">
        <v>0.57291666666666663</v>
      </c>
      <c r="W5709">
        <v>120</v>
      </c>
      <c r="X5709">
        <v>2</v>
      </c>
      <c r="Y5709" t="s">
        <v>35</v>
      </c>
      <c r="AB5709" t="s">
        <v>1275</v>
      </c>
      <c r="AC5709" t="s">
        <v>1276</v>
      </c>
      <c r="AD5709">
        <v>127130</v>
      </c>
    </row>
    <row r="5710" spans="1:30" x14ac:dyDescent="0.25">
      <c r="A5710" t="s">
        <v>1004</v>
      </c>
      <c r="C5710" t="s">
        <v>1005</v>
      </c>
      <c r="D5710" t="s">
        <v>186</v>
      </c>
      <c r="E5710" t="s">
        <v>1006</v>
      </c>
      <c r="F5710" t="s">
        <v>782</v>
      </c>
      <c r="H5710" t="s">
        <v>743</v>
      </c>
      <c r="I5710">
        <v>19.5</v>
      </c>
      <c r="J5710">
        <v>35</v>
      </c>
      <c r="M5710" t="s">
        <v>776</v>
      </c>
      <c r="N5710" t="s">
        <v>777</v>
      </c>
      <c r="P5710" t="s">
        <v>788</v>
      </c>
      <c r="Q5710" t="s">
        <v>86</v>
      </c>
      <c r="R5710" t="s">
        <v>86</v>
      </c>
      <c r="S5710" s="71">
        <v>45428</v>
      </c>
      <c r="T5710" s="94">
        <v>0.48958333333333331</v>
      </c>
      <c r="U5710" s="71">
        <v>45428</v>
      </c>
      <c r="V5710" s="94">
        <v>0.57291666666666663</v>
      </c>
      <c r="W5710">
        <v>3</v>
      </c>
      <c r="X5710">
        <v>0.05</v>
      </c>
      <c r="Y5710" t="s">
        <v>35</v>
      </c>
      <c r="AB5710" t="s">
        <v>1275</v>
      </c>
      <c r="AC5710" t="s">
        <v>1276</v>
      </c>
      <c r="AD5710">
        <v>127130</v>
      </c>
    </row>
    <row r="5711" spans="1:30" x14ac:dyDescent="0.25">
      <c r="A5711" t="s">
        <v>1004</v>
      </c>
      <c r="C5711" t="s">
        <v>1005</v>
      </c>
      <c r="D5711" t="s">
        <v>186</v>
      </c>
      <c r="E5711" t="s">
        <v>1006</v>
      </c>
      <c r="F5711" t="s">
        <v>782</v>
      </c>
      <c r="H5711" t="s">
        <v>743</v>
      </c>
      <c r="I5711">
        <v>19.5</v>
      </c>
      <c r="J5711">
        <v>35</v>
      </c>
      <c r="M5711" t="s">
        <v>789</v>
      </c>
      <c r="N5711" t="s">
        <v>777</v>
      </c>
      <c r="P5711" t="s">
        <v>790</v>
      </c>
      <c r="S5711" s="71">
        <v>45428</v>
      </c>
      <c r="T5711" s="94">
        <v>0.48958333333333331</v>
      </c>
      <c r="U5711" s="71">
        <v>45428</v>
      </c>
      <c r="V5711" s="94">
        <v>0.57291666666666663</v>
      </c>
      <c r="W5711">
        <v>7.55</v>
      </c>
      <c r="X5711">
        <v>0.12583333299999999</v>
      </c>
      <c r="Y5711" t="s">
        <v>35</v>
      </c>
      <c r="AD5711">
        <v>127130</v>
      </c>
    </row>
    <row r="5712" spans="1:30" x14ac:dyDescent="0.25">
      <c r="A5712" t="s">
        <v>1004</v>
      </c>
      <c r="C5712" t="s">
        <v>1005</v>
      </c>
      <c r="D5712" t="s">
        <v>186</v>
      </c>
      <c r="E5712" t="s">
        <v>1006</v>
      </c>
      <c r="F5712" t="s">
        <v>782</v>
      </c>
      <c r="H5712" t="s">
        <v>743</v>
      </c>
      <c r="I5712">
        <v>19.5</v>
      </c>
      <c r="J5712">
        <v>35</v>
      </c>
      <c r="M5712" t="s">
        <v>744</v>
      </c>
      <c r="N5712" t="s">
        <v>745</v>
      </c>
      <c r="O5712">
        <v>0</v>
      </c>
      <c r="P5712" t="s">
        <v>1531</v>
      </c>
      <c r="Q5712" t="s">
        <v>86</v>
      </c>
      <c r="R5712" t="s">
        <v>86</v>
      </c>
      <c r="S5712" s="71">
        <v>45428</v>
      </c>
      <c r="T5712" s="94">
        <v>0.58333333333333337</v>
      </c>
      <c r="U5712" s="71">
        <v>45428</v>
      </c>
      <c r="V5712" s="94">
        <v>0.66666666666666663</v>
      </c>
      <c r="W5712">
        <v>120</v>
      </c>
      <c r="X5712">
        <v>2</v>
      </c>
      <c r="Y5712" t="s">
        <v>35</v>
      </c>
      <c r="AB5712" t="s">
        <v>755</v>
      </c>
      <c r="AC5712" t="s">
        <v>756</v>
      </c>
      <c r="AD5712">
        <v>111000</v>
      </c>
    </row>
    <row r="5713" spans="1:30" x14ac:dyDescent="0.25">
      <c r="A5713" t="s">
        <v>1004</v>
      </c>
      <c r="C5713" t="s">
        <v>1005</v>
      </c>
      <c r="D5713" t="s">
        <v>186</v>
      </c>
      <c r="E5713" t="s">
        <v>1006</v>
      </c>
      <c r="F5713" t="s">
        <v>782</v>
      </c>
      <c r="H5713" t="s">
        <v>743</v>
      </c>
      <c r="I5713">
        <v>19.5</v>
      </c>
      <c r="J5713">
        <v>35</v>
      </c>
      <c r="M5713" t="s">
        <v>789</v>
      </c>
      <c r="N5713" t="s">
        <v>777</v>
      </c>
      <c r="P5713" t="s">
        <v>790</v>
      </c>
      <c r="S5713" s="71">
        <v>45428</v>
      </c>
      <c r="T5713" s="94">
        <v>0.58333333333333337</v>
      </c>
      <c r="U5713" s="71">
        <v>45428</v>
      </c>
      <c r="V5713" s="94">
        <v>0.66666666666666663</v>
      </c>
      <c r="W5713">
        <v>2.42</v>
      </c>
      <c r="X5713">
        <v>4.0333332999999999E-2</v>
      </c>
      <c r="Y5713" t="s">
        <v>35</v>
      </c>
      <c r="AD5713">
        <v>111000</v>
      </c>
    </row>
    <row r="5714" spans="1:30" x14ac:dyDescent="0.25">
      <c r="A5714" t="s">
        <v>1004</v>
      </c>
      <c r="C5714" t="s">
        <v>1005</v>
      </c>
      <c r="D5714" t="s">
        <v>186</v>
      </c>
      <c r="E5714" t="s">
        <v>1006</v>
      </c>
      <c r="F5714" t="s">
        <v>782</v>
      </c>
      <c r="H5714" t="s">
        <v>743</v>
      </c>
      <c r="I5714">
        <v>19.5</v>
      </c>
      <c r="J5714">
        <v>35</v>
      </c>
      <c r="M5714" t="s">
        <v>744</v>
      </c>
      <c r="N5714" t="s">
        <v>796</v>
      </c>
      <c r="O5714">
        <v>0</v>
      </c>
      <c r="P5714" t="s">
        <v>797</v>
      </c>
      <c r="Q5714" t="s">
        <v>747</v>
      </c>
      <c r="R5714" t="s">
        <v>747</v>
      </c>
      <c r="S5714" s="71">
        <v>45429</v>
      </c>
      <c r="T5714" s="94">
        <v>0.375</v>
      </c>
      <c r="U5714" s="71">
        <v>45429</v>
      </c>
      <c r="V5714" s="94">
        <v>0.39583333333333331</v>
      </c>
      <c r="W5714">
        <v>30</v>
      </c>
      <c r="X5714">
        <v>0.5</v>
      </c>
      <c r="AB5714" t="s">
        <v>798</v>
      </c>
      <c r="AC5714" t="s">
        <v>799</v>
      </c>
      <c r="AD5714">
        <v>129521</v>
      </c>
    </row>
    <row r="5715" spans="1:30" x14ac:dyDescent="0.25">
      <c r="A5715" t="s">
        <v>1004</v>
      </c>
      <c r="C5715" t="s">
        <v>1005</v>
      </c>
      <c r="D5715" t="s">
        <v>186</v>
      </c>
      <c r="E5715" t="s">
        <v>1006</v>
      </c>
      <c r="F5715" t="s">
        <v>782</v>
      </c>
      <c r="H5715" t="s">
        <v>743</v>
      </c>
      <c r="I5715">
        <v>19.5</v>
      </c>
      <c r="J5715">
        <v>35</v>
      </c>
      <c r="M5715" t="s">
        <v>744</v>
      </c>
      <c r="N5715" t="s">
        <v>745</v>
      </c>
      <c r="O5715">
        <v>0</v>
      </c>
      <c r="P5715" t="s">
        <v>791</v>
      </c>
      <c r="Q5715" t="s">
        <v>85</v>
      </c>
      <c r="R5715" t="s">
        <v>792</v>
      </c>
      <c r="S5715" s="71">
        <v>45429</v>
      </c>
      <c r="T5715" s="94">
        <v>0.39583333333333331</v>
      </c>
      <c r="U5715" s="71">
        <v>45429</v>
      </c>
      <c r="V5715" s="94">
        <v>0.52083333333333337</v>
      </c>
      <c r="W5715">
        <v>180</v>
      </c>
      <c r="X5715">
        <v>3</v>
      </c>
      <c r="Y5715" t="s">
        <v>34</v>
      </c>
      <c r="AB5715" t="s">
        <v>1012</v>
      </c>
      <c r="AC5715" t="s">
        <v>1013</v>
      </c>
      <c r="AD5715">
        <v>98681</v>
      </c>
    </row>
    <row r="5716" spans="1:30" x14ac:dyDescent="0.25">
      <c r="A5716" t="s">
        <v>1004</v>
      </c>
      <c r="C5716" t="s">
        <v>1005</v>
      </c>
      <c r="D5716" t="s">
        <v>186</v>
      </c>
      <c r="E5716" t="s">
        <v>1006</v>
      </c>
      <c r="F5716" t="s">
        <v>782</v>
      </c>
      <c r="H5716" t="s">
        <v>743</v>
      </c>
      <c r="I5716">
        <v>19.5</v>
      </c>
      <c r="J5716">
        <v>35</v>
      </c>
      <c r="M5716" t="s">
        <v>744</v>
      </c>
      <c r="N5716" t="s">
        <v>745</v>
      </c>
      <c r="O5716">
        <v>0</v>
      </c>
      <c r="P5716" t="s">
        <v>791</v>
      </c>
      <c r="Q5716" t="s">
        <v>85</v>
      </c>
      <c r="R5716" t="s">
        <v>792</v>
      </c>
      <c r="S5716" s="71">
        <v>45429</v>
      </c>
      <c r="T5716" s="94">
        <v>0.53125</v>
      </c>
      <c r="U5716" s="71">
        <v>45429</v>
      </c>
      <c r="V5716" s="94">
        <v>0.61458333333333337</v>
      </c>
      <c r="W5716">
        <v>120</v>
      </c>
      <c r="X5716">
        <v>2</v>
      </c>
      <c r="Y5716" t="s">
        <v>34</v>
      </c>
      <c r="AB5716" t="s">
        <v>1014</v>
      </c>
      <c r="AC5716" t="s">
        <v>1015</v>
      </c>
      <c r="AD5716">
        <v>98730</v>
      </c>
    </row>
    <row r="5717" spans="1:30" x14ac:dyDescent="0.25">
      <c r="A5717" t="s">
        <v>1004</v>
      </c>
      <c r="C5717" t="s">
        <v>1005</v>
      </c>
      <c r="D5717" t="s">
        <v>186</v>
      </c>
      <c r="E5717" t="s">
        <v>1006</v>
      </c>
      <c r="F5717" t="s">
        <v>782</v>
      </c>
      <c r="H5717" t="s">
        <v>743</v>
      </c>
      <c r="I5717">
        <v>19.5</v>
      </c>
      <c r="J5717">
        <v>35</v>
      </c>
      <c r="M5717" t="s">
        <v>789</v>
      </c>
      <c r="N5717" t="s">
        <v>777</v>
      </c>
      <c r="P5717" t="s">
        <v>790</v>
      </c>
      <c r="S5717" s="71">
        <v>45429</v>
      </c>
      <c r="T5717" s="94">
        <v>0.53125</v>
      </c>
      <c r="U5717" s="71">
        <v>45429</v>
      </c>
      <c r="V5717" s="94">
        <v>0.61458333333333337</v>
      </c>
      <c r="W5717">
        <v>1.31</v>
      </c>
      <c r="X5717">
        <v>2.1833333E-2</v>
      </c>
      <c r="Y5717" t="s">
        <v>34</v>
      </c>
      <c r="AD5717">
        <v>98730</v>
      </c>
    </row>
    <row r="5718" spans="1:30" x14ac:dyDescent="0.25">
      <c r="A5718" t="s">
        <v>1004</v>
      </c>
      <c r="C5718" t="s">
        <v>1005</v>
      </c>
      <c r="D5718" t="s">
        <v>186</v>
      </c>
      <c r="E5718" t="s">
        <v>1006</v>
      </c>
      <c r="F5718" t="s">
        <v>782</v>
      </c>
      <c r="H5718" t="s">
        <v>743</v>
      </c>
      <c r="I5718">
        <v>19.5</v>
      </c>
      <c r="J5718">
        <v>35</v>
      </c>
      <c r="M5718" t="s">
        <v>744</v>
      </c>
      <c r="N5718" t="s">
        <v>745</v>
      </c>
      <c r="O5718">
        <v>0</v>
      </c>
      <c r="P5718" t="s">
        <v>783</v>
      </c>
      <c r="Q5718" t="s">
        <v>86</v>
      </c>
      <c r="R5718" t="s">
        <v>86</v>
      </c>
      <c r="S5718" s="71">
        <v>45429</v>
      </c>
      <c r="T5718" s="94">
        <v>0.625</v>
      </c>
      <c r="U5718" s="71">
        <v>45429</v>
      </c>
      <c r="V5718" s="94">
        <v>0.66666666666666663</v>
      </c>
      <c r="W5718">
        <v>60</v>
      </c>
      <c r="X5718">
        <v>1</v>
      </c>
      <c r="Y5718" t="s">
        <v>35</v>
      </c>
      <c r="AB5718" t="s">
        <v>1016</v>
      </c>
      <c r="AC5718" t="s">
        <v>1017</v>
      </c>
      <c r="AD5718">
        <v>98616</v>
      </c>
    </row>
    <row r="5719" spans="1:30" x14ac:dyDescent="0.25">
      <c r="A5719" t="s">
        <v>1004</v>
      </c>
      <c r="C5719" t="s">
        <v>1005</v>
      </c>
      <c r="D5719" t="s">
        <v>186</v>
      </c>
      <c r="E5719" t="s">
        <v>1006</v>
      </c>
      <c r="F5719" t="s">
        <v>782</v>
      </c>
      <c r="H5719" t="s">
        <v>743</v>
      </c>
      <c r="I5719">
        <v>19.5</v>
      </c>
      <c r="J5719">
        <v>35</v>
      </c>
      <c r="M5719" t="s">
        <v>789</v>
      </c>
      <c r="N5719" t="s">
        <v>777</v>
      </c>
      <c r="P5719" t="s">
        <v>790</v>
      </c>
      <c r="S5719" s="71">
        <v>45429</v>
      </c>
      <c r="T5719" s="94">
        <v>0.625</v>
      </c>
      <c r="U5719" s="71">
        <v>45429</v>
      </c>
      <c r="V5719" s="94">
        <v>0.66666666666666663</v>
      </c>
      <c r="W5719">
        <v>2.74</v>
      </c>
      <c r="X5719">
        <v>4.5666667000000001E-2</v>
      </c>
      <c r="Y5719" t="s">
        <v>35</v>
      </c>
      <c r="AD5719">
        <v>98616</v>
      </c>
    </row>
    <row r="5720" spans="1:30" x14ac:dyDescent="0.25">
      <c r="A5720" t="s">
        <v>1004</v>
      </c>
      <c r="C5720" t="s">
        <v>1005</v>
      </c>
      <c r="D5720" t="s">
        <v>186</v>
      </c>
      <c r="E5720" t="s">
        <v>1006</v>
      </c>
      <c r="F5720" t="s">
        <v>782</v>
      </c>
      <c r="H5720" t="s">
        <v>743</v>
      </c>
      <c r="I5720">
        <v>19.5</v>
      </c>
      <c r="J5720">
        <v>35</v>
      </c>
      <c r="M5720" t="s">
        <v>744</v>
      </c>
      <c r="N5720" t="s">
        <v>745</v>
      </c>
      <c r="O5720">
        <v>0</v>
      </c>
      <c r="P5720" t="s">
        <v>783</v>
      </c>
      <c r="Q5720" t="s">
        <v>86</v>
      </c>
      <c r="R5720" t="s">
        <v>86</v>
      </c>
      <c r="S5720" s="71">
        <v>45430</v>
      </c>
      <c r="T5720" s="94">
        <v>0.41666666666666669</v>
      </c>
      <c r="U5720" s="71">
        <v>45430</v>
      </c>
      <c r="V5720" s="94">
        <v>0.5</v>
      </c>
      <c r="W5720">
        <v>120</v>
      </c>
      <c r="X5720">
        <v>2</v>
      </c>
      <c r="Y5720" t="s">
        <v>35</v>
      </c>
      <c r="AB5720" t="s">
        <v>904</v>
      </c>
      <c r="AC5720" t="s">
        <v>905</v>
      </c>
      <c r="AD5720">
        <v>117761</v>
      </c>
    </row>
    <row r="5721" spans="1:30" x14ac:dyDescent="0.25">
      <c r="A5721" t="s">
        <v>1004</v>
      </c>
      <c r="C5721" t="s">
        <v>1005</v>
      </c>
      <c r="D5721" t="s">
        <v>186</v>
      </c>
      <c r="E5721" t="s">
        <v>1006</v>
      </c>
      <c r="F5721" t="s">
        <v>782</v>
      </c>
      <c r="H5721" t="s">
        <v>743</v>
      </c>
      <c r="I5721">
        <v>19.5</v>
      </c>
      <c r="J5721">
        <v>35</v>
      </c>
      <c r="M5721" t="s">
        <v>744</v>
      </c>
      <c r="N5721" t="s">
        <v>796</v>
      </c>
      <c r="O5721">
        <v>0</v>
      </c>
      <c r="P5721" t="s">
        <v>797</v>
      </c>
      <c r="Q5721" t="s">
        <v>747</v>
      </c>
      <c r="R5721" t="s">
        <v>747</v>
      </c>
      <c r="S5721" s="71">
        <v>45432</v>
      </c>
      <c r="T5721" s="94">
        <v>0.35416666666666669</v>
      </c>
      <c r="U5721" s="71">
        <v>45432</v>
      </c>
      <c r="V5721" s="94">
        <v>0.39583333333333331</v>
      </c>
      <c r="W5721">
        <v>60</v>
      </c>
      <c r="X5721">
        <v>1</v>
      </c>
      <c r="AB5721" t="s">
        <v>798</v>
      </c>
      <c r="AC5721" t="s">
        <v>799</v>
      </c>
      <c r="AD5721">
        <v>130893</v>
      </c>
    </row>
    <row r="5722" spans="1:30" x14ac:dyDescent="0.25">
      <c r="A5722" t="s">
        <v>1004</v>
      </c>
      <c r="C5722" t="s">
        <v>1005</v>
      </c>
      <c r="D5722" t="s">
        <v>186</v>
      </c>
      <c r="E5722" t="s">
        <v>1006</v>
      </c>
      <c r="F5722" t="s">
        <v>782</v>
      </c>
      <c r="H5722" t="s">
        <v>743</v>
      </c>
      <c r="I5722">
        <v>19.5</v>
      </c>
      <c r="J5722">
        <v>35</v>
      </c>
      <c r="M5722" t="s">
        <v>744</v>
      </c>
      <c r="N5722" t="s">
        <v>745</v>
      </c>
      <c r="O5722">
        <v>0</v>
      </c>
      <c r="P5722" t="s">
        <v>783</v>
      </c>
      <c r="Q5722" t="s">
        <v>86</v>
      </c>
      <c r="R5722" t="s">
        <v>86</v>
      </c>
      <c r="S5722" s="71">
        <v>45432</v>
      </c>
      <c r="T5722" s="94">
        <v>0.39583333333333331</v>
      </c>
      <c r="U5722" s="71">
        <v>45432</v>
      </c>
      <c r="V5722" s="94">
        <v>0.47916666666666669</v>
      </c>
      <c r="W5722">
        <v>120</v>
      </c>
      <c r="X5722">
        <v>2</v>
      </c>
      <c r="Y5722" t="s">
        <v>35</v>
      </c>
      <c r="AB5722" t="s">
        <v>966</v>
      </c>
      <c r="AC5722" t="s">
        <v>967</v>
      </c>
      <c r="AD5722">
        <v>99250</v>
      </c>
    </row>
    <row r="5723" spans="1:30" x14ac:dyDescent="0.25">
      <c r="A5723" t="s">
        <v>1004</v>
      </c>
      <c r="C5723" t="s">
        <v>1005</v>
      </c>
      <c r="D5723" t="s">
        <v>186</v>
      </c>
      <c r="E5723" t="s">
        <v>1006</v>
      </c>
      <c r="F5723" t="s">
        <v>782</v>
      </c>
      <c r="H5723" t="s">
        <v>743</v>
      </c>
      <c r="I5723">
        <v>19.5</v>
      </c>
      <c r="J5723">
        <v>35</v>
      </c>
      <c r="M5723" t="s">
        <v>744</v>
      </c>
      <c r="N5723" t="s">
        <v>745</v>
      </c>
      <c r="O5723">
        <v>0</v>
      </c>
      <c r="P5723" t="s">
        <v>783</v>
      </c>
      <c r="Q5723" t="s">
        <v>86</v>
      </c>
      <c r="R5723" t="s">
        <v>86</v>
      </c>
      <c r="S5723" s="71">
        <v>45432</v>
      </c>
      <c r="T5723" s="94">
        <v>0.5</v>
      </c>
      <c r="U5723" s="71">
        <v>45432</v>
      </c>
      <c r="V5723" s="94">
        <v>0.58333333333333337</v>
      </c>
      <c r="W5723">
        <v>120</v>
      </c>
      <c r="X5723">
        <v>2</v>
      </c>
      <c r="Y5723" t="s">
        <v>35</v>
      </c>
      <c r="AB5723" t="s">
        <v>904</v>
      </c>
      <c r="AC5723" t="s">
        <v>905</v>
      </c>
      <c r="AD5723">
        <v>99043</v>
      </c>
    </row>
    <row r="5724" spans="1:30" x14ac:dyDescent="0.25">
      <c r="A5724" t="s">
        <v>1004</v>
      </c>
      <c r="C5724" t="s">
        <v>1005</v>
      </c>
      <c r="D5724" t="s">
        <v>186</v>
      </c>
      <c r="E5724" t="s">
        <v>1006</v>
      </c>
      <c r="F5724" t="s">
        <v>782</v>
      </c>
      <c r="H5724" t="s">
        <v>743</v>
      </c>
      <c r="I5724">
        <v>19.5</v>
      </c>
      <c r="J5724">
        <v>35</v>
      </c>
      <c r="M5724" t="s">
        <v>789</v>
      </c>
      <c r="N5724" t="s">
        <v>777</v>
      </c>
      <c r="P5724" t="s">
        <v>790</v>
      </c>
      <c r="S5724" s="71">
        <v>45432</v>
      </c>
      <c r="T5724" s="94">
        <v>0.5</v>
      </c>
      <c r="U5724" s="71">
        <v>45432</v>
      </c>
      <c r="V5724" s="94">
        <v>0.58333333333333337</v>
      </c>
      <c r="W5724">
        <v>2.88</v>
      </c>
      <c r="X5724">
        <v>4.8000000000000001E-2</v>
      </c>
      <c r="Y5724" t="s">
        <v>35</v>
      </c>
      <c r="AD5724">
        <v>99043</v>
      </c>
    </row>
    <row r="5725" spans="1:30" x14ac:dyDescent="0.25">
      <c r="A5725" t="s">
        <v>1004</v>
      </c>
      <c r="C5725" t="s">
        <v>1005</v>
      </c>
      <c r="D5725" t="s">
        <v>186</v>
      </c>
      <c r="E5725" t="s">
        <v>1006</v>
      </c>
      <c r="F5725" t="s">
        <v>782</v>
      </c>
      <c r="H5725" t="s">
        <v>743</v>
      </c>
      <c r="I5725">
        <v>19.5</v>
      </c>
      <c r="J5725">
        <v>35</v>
      </c>
      <c r="M5725" t="s">
        <v>744</v>
      </c>
      <c r="N5725" t="s">
        <v>745</v>
      </c>
      <c r="O5725">
        <v>0</v>
      </c>
      <c r="P5725" t="s">
        <v>783</v>
      </c>
      <c r="Q5725" t="s">
        <v>86</v>
      </c>
      <c r="R5725" t="s">
        <v>86</v>
      </c>
      <c r="S5725" s="71">
        <v>45432</v>
      </c>
      <c r="T5725" s="94">
        <v>0.60416666666666663</v>
      </c>
      <c r="U5725" s="71">
        <v>45432</v>
      </c>
      <c r="V5725" s="94">
        <v>0.64583333333333337</v>
      </c>
      <c r="W5725">
        <v>60</v>
      </c>
      <c r="X5725">
        <v>1</v>
      </c>
      <c r="Y5725" t="s">
        <v>35</v>
      </c>
      <c r="AB5725" t="s">
        <v>1016</v>
      </c>
      <c r="AC5725" t="s">
        <v>1017</v>
      </c>
      <c r="AD5725">
        <v>100519</v>
      </c>
    </row>
    <row r="5726" spans="1:30" x14ac:dyDescent="0.25">
      <c r="A5726" t="s">
        <v>1004</v>
      </c>
      <c r="C5726" t="s">
        <v>1005</v>
      </c>
      <c r="D5726" t="s">
        <v>186</v>
      </c>
      <c r="E5726" t="s">
        <v>1006</v>
      </c>
      <c r="F5726" t="s">
        <v>782</v>
      </c>
      <c r="H5726" t="s">
        <v>743</v>
      </c>
      <c r="I5726">
        <v>19.5</v>
      </c>
      <c r="J5726">
        <v>35</v>
      </c>
      <c r="M5726" t="s">
        <v>789</v>
      </c>
      <c r="N5726" t="s">
        <v>777</v>
      </c>
      <c r="P5726" t="s">
        <v>790</v>
      </c>
      <c r="S5726" s="71">
        <v>45432</v>
      </c>
      <c r="T5726" s="94">
        <v>0.60416666666666663</v>
      </c>
      <c r="U5726" s="71">
        <v>45432</v>
      </c>
      <c r="V5726" s="94">
        <v>0.64583333333333337</v>
      </c>
      <c r="W5726">
        <v>5.7</v>
      </c>
      <c r="X5726">
        <v>9.5000000000000001E-2</v>
      </c>
      <c r="Y5726" t="s">
        <v>35</v>
      </c>
      <c r="AD5726">
        <v>100519</v>
      </c>
    </row>
    <row r="5727" spans="1:30" x14ac:dyDescent="0.25">
      <c r="A5727" t="s">
        <v>1004</v>
      </c>
      <c r="C5727" t="s">
        <v>1005</v>
      </c>
      <c r="D5727" t="s">
        <v>186</v>
      </c>
      <c r="E5727" t="s">
        <v>1006</v>
      </c>
      <c r="F5727" t="s">
        <v>782</v>
      </c>
      <c r="H5727" t="s">
        <v>743</v>
      </c>
      <c r="I5727">
        <v>19.5</v>
      </c>
      <c r="J5727">
        <v>35</v>
      </c>
      <c r="M5727" t="s">
        <v>744</v>
      </c>
      <c r="N5727" t="s">
        <v>796</v>
      </c>
      <c r="O5727">
        <v>0</v>
      </c>
      <c r="P5727" t="s">
        <v>797</v>
      </c>
      <c r="Q5727" t="s">
        <v>747</v>
      </c>
      <c r="R5727" t="s">
        <v>747</v>
      </c>
      <c r="S5727" s="71">
        <v>45433</v>
      </c>
      <c r="T5727" s="94">
        <v>0.35416666666666669</v>
      </c>
      <c r="U5727" s="71">
        <v>45433</v>
      </c>
      <c r="V5727" s="94">
        <v>0.39583333333333331</v>
      </c>
      <c r="W5727">
        <v>60</v>
      </c>
      <c r="X5727">
        <v>1</v>
      </c>
      <c r="AB5727" t="s">
        <v>798</v>
      </c>
      <c r="AC5727" t="s">
        <v>799</v>
      </c>
      <c r="AD5727">
        <v>131192</v>
      </c>
    </row>
    <row r="5728" spans="1:30" x14ac:dyDescent="0.25">
      <c r="A5728" t="s">
        <v>1004</v>
      </c>
      <c r="C5728" t="s">
        <v>1005</v>
      </c>
      <c r="D5728" t="s">
        <v>186</v>
      </c>
      <c r="E5728" t="s">
        <v>1006</v>
      </c>
      <c r="F5728" t="s">
        <v>782</v>
      </c>
      <c r="H5728" t="s">
        <v>743</v>
      </c>
      <c r="I5728">
        <v>19.5</v>
      </c>
      <c r="J5728">
        <v>35</v>
      </c>
      <c r="M5728" t="s">
        <v>744</v>
      </c>
      <c r="N5728" t="s">
        <v>745</v>
      </c>
      <c r="O5728">
        <v>0</v>
      </c>
      <c r="P5728" t="s">
        <v>791</v>
      </c>
      <c r="Q5728" t="s">
        <v>85</v>
      </c>
      <c r="R5728" t="s">
        <v>792</v>
      </c>
      <c r="S5728" s="71">
        <v>45433</v>
      </c>
      <c r="T5728" s="94">
        <v>0.39583333333333331</v>
      </c>
      <c r="U5728" s="71">
        <v>45433</v>
      </c>
      <c r="V5728" s="94">
        <v>0.4375</v>
      </c>
      <c r="W5728">
        <v>60</v>
      </c>
      <c r="X5728">
        <v>1</v>
      </c>
      <c r="Y5728" t="s">
        <v>34</v>
      </c>
      <c r="AB5728" t="s">
        <v>1795</v>
      </c>
      <c r="AC5728" t="s">
        <v>1796</v>
      </c>
      <c r="AD5728">
        <v>108804</v>
      </c>
    </row>
    <row r="5729" spans="1:30" x14ac:dyDescent="0.25">
      <c r="A5729" t="s">
        <v>1004</v>
      </c>
      <c r="C5729" t="s">
        <v>1005</v>
      </c>
      <c r="D5729" t="s">
        <v>186</v>
      </c>
      <c r="E5729" t="s">
        <v>1006</v>
      </c>
      <c r="F5729" t="s">
        <v>782</v>
      </c>
      <c r="H5729" t="s">
        <v>743</v>
      </c>
      <c r="I5729">
        <v>19.5</v>
      </c>
      <c r="J5729">
        <v>35</v>
      </c>
      <c r="M5729" t="s">
        <v>776</v>
      </c>
      <c r="N5729" t="s">
        <v>777</v>
      </c>
      <c r="P5729" t="s">
        <v>795</v>
      </c>
      <c r="Q5729" t="s">
        <v>85</v>
      </c>
      <c r="R5729" t="s">
        <v>792</v>
      </c>
      <c r="S5729" s="71">
        <v>45433</v>
      </c>
      <c r="T5729" s="94">
        <v>0.39583333333333331</v>
      </c>
      <c r="U5729" s="71">
        <v>45433</v>
      </c>
      <c r="V5729" s="94">
        <v>0.4375</v>
      </c>
      <c r="W5729">
        <v>2</v>
      </c>
      <c r="X5729">
        <v>3.3333333E-2</v>
      </c>
      <c r="Y5729" t="s">
        <v>34</v>
      </c>
      <c r="AB5729" t="s">
        <v>1795</v>
      </c>
      <c r="AC5729" t="s">
        <v>1796</v>
      </c>
      <c r="AD5729">
        <v>108804</v>
      </c>
    </row>
    <row r="5730" spans="1:30" x14ac:dyDescent="0.25">
      <c r="A5730" t="s">
        <v>1004</v>
      </c>
      <c r="C5730" t="s">
        <v>1005</v>
      </c>
      <c r="D5730" t="s">
        <v>186</v>
      </c>
      <c r="E5730" t="s">
        <v>1006</v>
      </c>
      <c r="F5730" t="s">
        <v>782</v>
      </c>
      <c r="H5730" t="s">
        <v>743</v>
      </c>
      <c r="I5730">
        <v>19.5</v>
      </c>
      <c r="J5730">
        <v>35</v>
      </c>
      <c r="M5730" t="s">
        <v>744</v>
      </c>
      <c r="N5730" t="s">
        <v>745</v>
      </c>
      <c r="O5730">
        <v>0</v>
      </c>
      <c r="P5730" t="s">
        <v>819</v>
      </c>
      <c r="Q5730" t="s">
        <v>86</v>
      </c>
      <c r="R5730" t="s">
        <v>86</v>
      </c>
      <c r="S5730" s="71">
        <v>45433</v>
      </c>
      <c r="T5730" s="94">
        <v>0.44791666666666669</v>
      </c>
      <c r="U5730" s="71">
        <v>45433</v>
      </c>
      <c r="V5730" s="94">
        <v>0.51041666666666663</v>
      </c>
      <c r="W5730">
        <v>90</v>
      </c>
      <c r="X5730">
        <v>1.5</v>
      </c>
      <c r="Y5730" t="s">
        <v>35</v>
      </c>
      <c r="AB5730" t="s">
        <v>861</v>
      </c>
      <c r="AC5730" t="s">
        <v>862</v>
      </c>
      <c r="AD5730">
        <v>98686</v>
      </c>
    </row>
    <row r="5731" spans="1:30" x14ac:dyDescent="0.25">
      <c r="A5731" t="s">
        <v>1004</v>
      </c>
      <c r="C5731" t="s">
        <v>1005</v>
      </c>
      <c r="D5731" t="s">
        <v>186</v>
      </c>
      <c r="E5731" t="s">
        <v>1006</v>
      </c>
      <c r="F5731" t="s">
        <v>782</v>
      </c>
      <c r="H5731" t="s">
        <v>743</v>
      </c>
      <c r="I5731">
        <v>19.5</v>
      </c>
      <c r="J5731">
        <v>35</v>
      </c>
      <c r="M5731" t="s">
        <v>789</v>
      </c>
      <c r="N5731" t="s">
        <v>777</v>
      </c>
      <c r="P5731" t="s">
        <v>790</v>
      </c>
      <c r="S5731" s="71">
        <v>45433</v>
      </c>
      <c r="T5731" s="94">
        <v>0.44791666666666669</v>
      </c>
      <c r="U5731" s="71">
        <v>45433</v>
      </c>
      <c r="V5731" s="94">
        <v>0.51041666666666663</v>
      </c>
      <c r="W5731">
        <v>3.55</v>
      </c>
      <c r="X5731">
        <v>5.9166666999999999E-2</v>
      </c>
      <c r="Y5731" t="s">
        <v>35</v>
      </c>
      <c r="AD5731">
        <v>98686</v>
      </c>
    </row>
    <row r="5732" spans="1:30" x14ac:dyDescent="0.25">
      <c r="A5732" t="s">
        <v>1004</v>
      </c>
      <c r="C5732" t="s">
        <v>1005</v>
      </c>
      <c r="D5732" t="s">
        <v>186</v>
      </c>
      <c r="E5732" t="s">
        <v>1006</v>
      </c>
      <c r="F5732" t="s">
        <v>782</v>
      </c>
      <c r="H5732" t="s">
        <v>743</v>
      </c>
      <c r="I5732">
        <v>19.5</v>
      </c>
      <c r="J5732">
        <v>35</v>
      </c>
      <c r="M5732" t="s">
        <v>744</v>
      </c>
      <c r="N5732" t="s">
        <v>745</v>
      </c>
      <c r="O5732">
        <v>0</v>
      </c>
      <c r="P5732" t="s">
        <v>791</v>
      </c>
      <c r="Q5732" t="s">
        <v>85</v>
      </c>
      <c r="R5732" t="s">
        <v>792</v>
      </c>
      <c r="S5732" s="71">
        <v>45433</v>
      </c>
      <c r="T5732" s="94">
        <v>0.52083333333333337</v>
      </c>
      <c r="U5732" s="71">
        <v>45433</v>
      </c>
      <c r="V5732" s="94">
        <v>0.60416666666666663</v>
      </c>
      <c r="W5732">
        <v>120</v>
      </c>
      <c r="X5732">
        <v>2</v>
      </c>
      <c r="Y5732" t="s">
        <v>34</v>
      </c>
      <c r="AB5732" t="s">
        <v>1014</v>
      </c>
      <c r="AC5732" t="s">
        <v>1015</v>
      </c>
      <c r="AD5732">
        <v>106393</v>
      </c>
    </row>
    <row r="5733" spans="1:30" x14ac:dyDescent="0.25">
      <c r="A5733" t="s">
        <v>1004</v>
      </c>
      <c r="C5733" t="s">
        <v>1005</v>
      </c>
      <c r="D5733" t="s">
        <v>186</v>
      </c>
      <c r="E5733" t="s">
        <v>1006</v>
      </c>
      <c r="F5733" t="s">
        <v>782</v>
      </c>
      <c r="H5733" t="s">
        <v>743</v>
      </c>
      <c r="I5733">
        <v>19.5</v>
      </c>
      <c r="J5733">
        <v>35</v>
      </c>
      <c r="M5733" t="s">
        <v>789</v>
      </c>
      <c r="N5733" t="s">
        <v>777</v>
      </c>
      <c r="P5733" t="s">
        <v>790</v>
      </c>
      <c r="S5733" s="71">
        <v>45433</v>
      </c>
      <c r="T5733" s="94">
        <v>0.52083333333333337</v>
      </c>
      <c r="U5733" s="71">
        <v>45433</v>
      </c>
      <c r="V5733" s="94">
        <v>0.60416666666666663</v>
      </c>
      <c r="W5733">
        <v>0.48</v>
      </c>
      <c r="X5733">
        <v>8.0000000000000002E-3</v>
      </c>
      <c r="Y5733" t="s">
        <v>34</v>
      </c>
      <c r="AD5733">
        <v>106393</v>
      </c>
    </row>
    <row r="5734" spans="1:30" x14ac:dyDescent="0.25">
      <c r="A5734" t="s">
        <v>1004</v>
      </c>
      <c r="C5734" t="s">
        <v>1005</v>
      </c>
      <c r="D5734" t="s">
        <v>186</v>
      </c>
      <c r="E5734" t="s">
        <v>1006</v>
      </c>
      <c r="F5734" t="s">
        <v>782</v>
      </c>
      <c r="H5734" t="s">
        <v>743</v>
      </c>
      <c r="I5734">
        <v>19.5</v>
      </c>
      <c r="J5734">
        <v>35</v>
      </c>
      <c r="M5734" t="s">
        <v>744</v>
      </c>
      <c r="N5734" t="s">
        <v>745</v>
      </c>
      <c r="O5734">
        <v>0</v>
      </c>
      <c r="P5734" t="s">
        <v>783</v>
      </c>
      <c r="Q5734" t="s">
        <v>86</v>
      </c>
      <c r="R5734" t="s">
        <v>86</v>
      </c>
      <c r="S5734" s="71">
        <v>45433</v>
      </c>
      <c r="T5734" s="94">
        <v>0.625</v>
      </c>
      <c r="U5734" s="71">
        <v>45433</v>
      </c>
      <c r="V5734" s="94">
        <v>0.66666666666666663</v>
      </c>
      <c r="W5734">
        <v>60</v>
      </c>
      <c r="X5734">
        <v>1</v>
      </c>
      <c r="Y5734" t="s">
        <v>35</v>
      </c>
      <c r="AB5734" t="s">
        <v>1686</v>
      </c>
      <c r="AC5734" t="s">
        <v>1687</v>
      </c>
      <c r="AD5734">
        <v>105409</v>
      </c>
    </row>
    <row r="5735" spans="1:30" x14ac:dyDescent="0.25">
      <c r="A5735" t="s">
        <v>1004</v>
      </c>
      <c r="C5735" t="s">
        <v>1005</v>
      </c>
      <c r="D5735" t="s">
        <v>186</v>
      </c>
      <c r="E5735" t="s">
        <v>1006</v>
      </c>
      <c r="F5735" t="s">
        <v>782</v>
      </c>
      <c r="H5735" t="s">
        <v>743</v>
      </c>
      <c r="I5735">
        <v>19.5</v>
      </c>
      <c r="J5735">
        <v>35</v>
      </c>
      <c r="M5735" t="s">
        <v>789</v>
      </c>
      <c r="N5735" t="s">
        <v>777</v>
      </c>
      <c r="P5735" t="s">
        <v>790</v>
      </c>
      <c r="S5735" s="71">
        <v>45433</v>
      </c>
      <c r="T5735" s="94">
        <v>0.625</v>
      </c>
      <c r="U5735" s="71">
        <v>45433</v>
      </c>
      <c r="V5735" s="94">
        <v>0.66666666666666663</v>
      </c>
      <c r="W5735">
        <v>3.14</v>
      </c>
      <c r="X5735">
        <v>5.2333333000000003E-2</v>
      </c>
      <c r="Y5735" t="s">
        <v>35</v>
      </c>
      <c r="AD5735">
        <v>105409</v>
      </c>
    </row>
    <row r="5736" spans="1:30" x14ac:dyDescent="0.25">
      <c r="A5736" t="s">
        <v>1004</v>
      </c>
      <c r="C5736" t="s">
        <v>1005</v>
      </c>
      <c r="D5736" t="s">
        <v>186</v>
      </c>
      <c r="E5736" t="s">
        <v>1006</v>
      </c>
      <c r="F5736" t="s">
        <v>782</v>
      </c>
      <c r="H5736" t="s">
        <v>743</v>
      </c>
      <c r="I5736">
        <v>19.5</v>
      </c>
      <c r="J5736">
        <v>35</v>
      </c>
      <c r="M5736" t="s">
        <v>744</v>
      </c>
      <c r="N5736" t="s">
        <v>796</v>
      </c>
      <c r="O5736">
        <v>0</v>
      </c>
      <c r="P5736" t="s">
        <v>797</v>
      </c>
      <c r="Q5736" t="s">
        <v>747</v>
      </c>
      <c r="R5736" t="s">
        <v>747</v>
      </c>
      <c r="S5736" s="71">
        <v>45434</v>
      </c>
      <c r="T5736" s="94">
        <v>0.39583333333333331</v>
      </c>
      <c r="U5736" s="71">
        <v>45434</v>
      </c>
      <c r="V5736" s="94">
        <v>0.4375</v>
      </c>
      <c r="W5736">
        <v>60</v>
      </c>
      <c r="X5736">
        <v>1</v>
      </c>
      <c r="AB5736" t="s">
        <v>798</v>
      </c>
      <c r="AC5736" t="s">
        <v>799</v>
      </c>
      <c r="AD5736">
        <v>131401</v>
      </c>
    </row>
    <row r="5737" spans="1:30" x14ac:dyDescent="0.25">
      <c r="A5737" t="s">
        <v>1004</v>
      </c>
      <c r="C5737" t="s">
        <v>1005</v>
      </c>
      <c r="D5737" t="s">
        <v>186</v>
      </c>
      <c r="E5737" t="s">
        <v>1006</v>
      </c>
      <c r="F5737" t="s">
        <v>782</v>
      </c>
      <c r="H5737" t="s">
        <v>743</v>
      </c>
      <c r="I5737">
        <v>19.5</v>
      </c>
      <c r="J5737">
        <v>35</v>
      </c>
      <c r="M5737" t="s">
        <v>744</v>
      </c>
      <c r="N5737" t="s">
        <v>745</v>
      </c>
      <c r="O5737">
        <v>0</v>
      </c>
      <c r="P5737" t="s">
        <v>783</v>
      </c>
      <c r="Q5737" t="s">
        <v>86</v>
      </c>
      <c r="R5737" t="s">
        <v>86</v>
      </c>
      <c r="S5737" s="71">
        <v>45434</v>
      </c>
      <c r="T5737" s="94">
        <v>0.4375</v>
      </c>
      <c r="U5737" s="71">
        <v>45434</v>
      </c>
      <c r="V5737" s="94">
        <v>0.52083333333333337</v>
      </c>
      <c r="W5737">
        <v>120</v>
      </c>
      <c r="X5737">
        <v>2</v>
      </c>
      <c r="Y5737" t="s">
        <v>35</v>
      </c>
      <c r="AB5737" t="s">
        <v>1016</v>
      </c>
      <c r="AC5737" t="s">
        <v>1017</v>
      </c>
      <c r="AD5737">
        <v>126549</v>
      </c>
    </row>
    <row r="5738" spans="1:30" x14ac:dyDescent="0.25">
      <c r="A5738" t="s">
        <v>1004</v>
      </c>
      <c r="C5738" t="s">
        <v>1005</v>
      </c>
      <c r="D5738" t="s">
        <v>186</v>
      </c>
      <c r="E5738" t="s">
        <v>1006</v>
      </c>
      <c r="F5738" t="s">
        <v>782</v>
      </c>
      <c r="H5738" t="s">
        <v>743</v>
      </c>
      <c r="I5738">
        <v>19.5</v>
      </c>
      <c r="J5738">
        <v>35</v>
      </c>
      <c r="M5738" t="s">
        <v>744</v>
      </c>
      <c r="N5738" t="s">
        <v>745</v>
      </c>
      <c r="O5738">
        <v>0</v>
      </c>
      <c r="P5738" t="s">
        <v>783</v>
      </c>
      <c r="Q5738" t="s">
        <v>86</v>
      </c>
      <c r="R5738" t="s">
        <v>86</v>
      </c>
      <c r="S5738" s="71">
        <v>45434</v>
      </c>
      <c r="T5738" s="94">
        <v>0.54166666666666663</v>
      </c>
      <c r="U5738" s="71">
        <v>45434</v>
      </c>
      <c r="V5738" s="94">
        <v>0.60416666666666663</v>
      </c>
      <c r="W5738">
        <v>90</v>
      </c>
      <c r="X5738">
        <v>1.5</v>
      </c>
      <c r="Y5738" t="s">
        <v>35</v>
      </c>
      <c r="AB5738" t="s">
        <v>757</v>
      </c>
      <c r="AC5738" t="s">
        <v>758</v>
      </c>
      <c r="AD5738">
        <v>124393</v>
      </c>
    </row>
    <row r="5739" spans="1:30" x14ac:dyDescent="0.25">
      <c r="A5739" t="s">
        <v>1004</v>
      </c>
      <c r="C5739" t="s">
        <v>1005</v>
      </c>
      <c r="D5739" t="s">
        <v>186</v>
      </c>
      <c r="E5739" t="s">
        <v>1006</v>
      </c>
      <c r="F5739" t="s">
        <v>782</v>
      </c>
      <c r="H5739" t="s">
        <v>743</v>
      </c>
      <c r="I5739">
        <v>19.5</v>
      </c>
      <c r="J5739">
        <v>35</v>
      </c>
      <c r="M5739" t="s">
        <v>776</v>
      </c>
      <c r="N5739" t="s">
        <v>777</v>
      </c>
      <c r="P5739" t="s">
        <v>788</v>
      </c>
      <c r="Q5739" t="s">
        <v>86</v>
      </c>
      <c r="R5739" t="s">
        <v>86</v>
      </c>
      <c r="S5739" s="71">
        <v>45434</v>
      </c>
      <c r="T5739" s="94">
        <v>0.54166666666666663</v>
      </c>
      <c r="U5739" s="71">
        <v>45434</v>
      </c>
      <c r="V5739" s="94">
        <v>0.60416666666666663</v>
      </c>
      <c r="W5739">
        <v>5</v>
      </c>
      <c r="X5739">
        <v>8.3333332999999996E-2</v>
      </c>
      <c r="Y5739" t="s">
        <v>35</v>
      </c>
      <c r="AB5739" t="s">
        <v>757</v>
      </c>
      <c r="AC5739" t="s">
        <v>758</v>
      </c>
      <c r="AD5739">
        <v>124393</v>
      </c>
    </row>
    <row r="5740" spans="1:30" x14ac:dyDescent="0.25">
      <c r="A5740" t="s">
        <v>1004</v>
      </c>
      <c r="C5740" t="s">
        <v>1005</v>
      </c>
      <c r="D5740" t="s">
        <v>186</v>
      </c>
      <c r="E5740" t="s">
        <v>1006</v>
      </c>
      <c r="F5740" t="s">
        <v>782</v>
      </c>
      <c r="H5740" t="s">
        <v>743</v>
      </c>
      <c r="I5740">
        <v>19.5</v>
      </c>
      <c r="J5740">
        <v>35</v>
      </c>
      <c r="M5740" t="s">
        <v>789</v>
      </c>
      <c r="N5740" t="s">
        <v>777</v>
      </c>
      <c r="P5740" t="s">
        <v>790</v>
      </c>
      <c r="S5740" s="71">
        <v>45434</v>
      </c>
      <c r="T5740" s="94">
        <v>0.54166666666666663</v>
      </c>
      <c r="U5740" s="71">
        <v>45434</v>
      </c>
      <c r="V5740" s="94">
        <v>0.60416666666666663</v>
      </c>
      <c r="W5740">
        <v>1.82</v>
      </c>
      <c r="X5740">
        <v>3.0333333000000001E-2</v>
      </c>
      <c r="Y5740" t="s">
        <v>35</v>
      </c>
      <c r="AD5740">
        <v>124393</v>
      </c>
    </row>
    <row r="5741" spans="1:30" x14ac:dyDescent="0.25">
      <c r="A5741" t="s">
        <v>1004</v>
      </c>
      <c r="C5741" t="s">
        <v>1005</v>
      </c>
      <c r="D5741" t="s">
        <v>186</v>
      </c>
      <c r="E5741" t="s">
        <v>1006</v>
      </c>
      <c r="F5741" t="s">
        <v>782</v>
      </c>
      <c r="H5741" t="s">
        <v>743</v>
      </c>
      <c r="I5741">
        <v>19.5</v>
      </c>
      <c r="J5741">
        <v>35</v>
      </c>
      <c r="M5741" t="s">
        <v>744</v>
      </c>
      <c r="N5741" t="s">
        <v>745</v>
      </c>
      <c r="O5741">
        <v>0</v>
      </c>
      <c r="P5741" t="s">
        <v>783</v>
      </c>
      <c r="Q5741" t="s">
        <v>86</v>
      </c>
      <c r="R5741" t="s">
        <v>86</v>
      </c>
      <c r="S5741" s="71">
        <v>45434</v>
      </c>
      <c r="T5741" s="94">
        <v>0.625</v>
      </c>
      <c r="U5741" s="71">
        <v>45434</v>
      </c>
      <c r="V5741" s="94">
        <v>0.66666666666666663</v>
      </c>
      <c r="W5741">
        <v>60</v>
      </c>
      <c r="X5741">
        <v>1</v>
      </c>
      <c r="Y5741" t="s">
        <v>35</v>
      </c>
      <c r="AB5741" t="s">
        <v>1686</v>
      </c>
      <c r="AC5741" t="s">
        <v>1687</v>
      </c>
      <c r="AD5741">
        <v>130935</v>
      </c>
    </row>
    <row r="5742" spans="1:30" x14ac:dyDescent="0.25">
      <c r="A5742" t="s">
        <v>1004</v>
      </c>
      <c r="C5742" t="s">
        <v>1005</v>
      </c>
      <c r="D5742" t="s">
        <v>186</v>
      </c>
      <c r="E5742" t="s">
        <v>1006</v>
      </c>
      <c r="F5742" t="s">
        <v>782</v>
      </c>
      <c r="H5742" t="s">
        <v>743</v>
      </c>
      <c r="I5742">
        <v>19.5</v>
      </c>
      <c r="J5742">
        <v>35</v>
      </c>
      <c r="M5742" t="s">
        <v>789</v>
      </c>
      <c r="N5742" t="s">
        <v>777</v>
      </c>
      <c r="P5742" t="s">
        <v>790</v>
      </c>
      <c r="S5742" s="71">
        <v>45434</v>
      </c>
      <c r="T5742" s="94">
        <v>0.625</v>
      </c>
      <c r="U5742" s="71">
        <v>45434</v>
      </c>
      <c r="V5742" s="94">
        <v>0.66666666666666663</v>
      </c>
      <c r="W5742">
        <v>5.39</v>
      </c>
      <c r="X5742">
        <v>8.9833333000000001E-2</v>
      </c>
      <c r="Y5742" t="s">
        <v>35</v>
      </c>
      <c r="AD5742">
        <v>130935</v>
      </c>
    </row>
    <row r="5743" spans="1:30" x14ac:dyDescent="0.25">
      <c r="A5743" t="s">
        <v>1004</v>
      </c>
      <c r="C5743" t="s">
        <v>1005</v>
      </c>
      <c r="D5743" t="s">
        <v>186</v>
      </c>
      <c r="E5743" t="s">
        <v>1006</v>
      </c>
      <c r="F5743" t="s">
        <v>782</v>
      </c>
      <c r="H5743" t="s">
        <v>743</v>
      </c>
      <c r="I5743">
        <v>19.5</v>
      </c>
      <c r="J5743">
        <v>35</v>
      </c>
      <c r="M5743" t="s">
        <v>744</v>
      </c>
      <c r="N5743" t="s">
        <v>796</v>
      </c>
      <c r="O5743">
        <v>0</v>
      </c>
      <c r="P5743" t="s">
        <v>797</v>
      </c>
      <c r="Q5743" t="s">
        <v>747</v>
      </c>
      <c r="R5743" t="s">
        <v>747</v>
      </c>
      <c r="S5743" s="71">
        <v>45435</v>
      </c>
      <c r="T5743" s="94">
        <v>0.45833333333333331</v>
      </c>
      <c r="U5743" s="71">
        <v>45435</v>
      </c>
      <c r="V5743" s="94">
        <v>0.47916666666666669</v>
      </c>
      <c r="W5743">
        <v>30</v>
      </c>
      <c r="X5743">
        <v>0.5</v>
      </c>
      <c r="AB5743" t="s">
        <v>798</v>
      </c>
      <c r="AC5743" t="s">
        <v>799</v>
      </c>
      <c r="AD5743">
        <v>131507</v>
      </c>
    </row>
    <row r="5744" spans="1:30" x14ac:dyDescent="0.25">
      <c r="A5744" t="s">
        <v>1004</v>
      </c>
      <c r="C5744" t="s">
        <v>1005</v>
      </c>
      <c r="D5744" t="s">
        <v>186</v>
      </c>
      <c r="E5744" t="s">
        <v>1006</v>
      </c>
      <c r="F5744" t="s">
        <v>782</v>
      </c>
      <c r="H5744" t="s">
        <v>743</v>
      </c>
      <c r="I5744">
        <v>19.5</v>
      </c>
      <c r="J5744">
        <v>35</v>
      </c>
      <c r="M5744" t="s">
        <v>744</v>
      </c>
      <c r="N5744" t="s">
        <v>745</v>
      </c>
      <c r="O5744">
        <v>0</v>
      </c>
      <c r="P5744" t="s">
        <v>819</v>
      </c>
      <c r="Q5744" t="s">
        <v>86</v>
      </c>
      <c r="R5744" t="s">
        <v>86</v>
      </c>
      <c r="S5744" s="71">
        <v>45435</v>
      </c>
      <c r="T5744" s="94">
        <v>0.47916666666666669</v>
      </c>
      <c r="U5744" s="71">
        <v>45435</v>
      </c>
      <c r="V5744" s="94">
        <v>0.5625</v>
      </c>
      <c r="W5744">
        <v>120</v>
      </c>
      <c r="X5744">
        <v>2</v>
      </c>
      <c r="Y5744" t="s">
        <v>35</v>
      </c>
      <c r="AB5744" t="s">
        <v>1007</v>
      </c>
      <c r="AC5744" t="s">
        <v>1008</v>
      </c>
      <c r="AD5744">
        <v>120604</v>
      </c>
    </row>
    <row r="5745" spans="1:30" x14ac:dyDescent="0.25">
      <c r="A5745" t="s">
        <v>1004</v>
      </c>
      <c r="C5745" t="s">
        <v>1005</v>
      </c>
      <c r="D5745" t="s">
        <v>186</v>
      </c>
      <c r="E5745" t="s">
        <v>1006</v>
      </c>
      <c r="F5745" t="s">
        <v>782</v>
      </c>
      <c r="H5745" t="s">
        <v>743</v>
      </c>
      <c r="I5745">
        <v>19.5</v>
      </c>
      <c r="J5745">
        <v>35</v>
      </c>
      <c r="M5745" t="s">
        <v>744</v>
      </c>
      <c r="N5745" t="s">
        <v>745</v>
      </c>
      <c r="O5745">
        <v>0</v>
      </c>
      <c r="P5745" t="s">
        <v>1531</v>
      </c>
      <c r="Q5745" t="s">
        <v>86</v>
      </c>
      <c r="R5745" t="s">
        <v>86</v>
      </c>
      <c r="S5745" s="71">
        <v>45435</v>
      </c>
      <c r="T5745" s="94">
        <v>0.58333333333333337</v>
      </c>
      <c r="U5745" s="71">
        <v>45435</v>
      </c>
      <c r="V5745" s="94">
        <v>0.66666666666666663</v>
      </c>
      <c r="W5745">
        <v>120</v>
      </c>
      <c r="X5745">
        <v>2</v>
      </c>
      <c r="Y5745" t="s">
        <v>35</v>
      </c>
      <c r="AB5745" t="s">
        <v>755</v>
      </c>
      <c r="AC5745" t="s">
        <v>756</v>
      </c>
      <c r="AD5745">
        <v>111514</v>
      </c>
    </row>
    <row r="5746" spans="1:30" x14ac:dyDescent="0.25">
      <c r="A5746" t="s">
        <v>1004</v>
      </c>
      <c r="C5746" t="s">
        <v>1005</v>
      </c>
      <c r="D5746" t="s">
        <v>186</v>
      </c>
      <c r="E5746" t="s">
        <v>1006</v>
      </c>
      <c r="F5746" t="s">
        <v>782</v>
      </c>
      <c r="H5746" t="s">
        <v>743</v>
      </c>
      <c r="I5746">
        <v>19.5</v>
      </c>
      <c r="J5746">
        <v>35</v>
      </c>
      <c r="M5746" t="s">
        <v>776</v>
      </c>
      <c r="N5746" t="s">
        <v>777</v>
      </c>
      <c r="P5746" t="s">
        <v>788</v>
      </c>
      <c r="Q5746" t="s">
        <v>86</v>
      </c>
      <c r="R5746" t="s">
        <v>86</v>
      </c>
      <c r="S5746" s="71">
        <v>45435</v>
      </c>
      <c r="T5746" s="94">
        <v>0.58333333333333337</v>
      </c>
      <c r="U5746" s="71">
        <v>45435</v>
      </c>
      <c r="V5746" s="94">
        <v>0.66666666666666663</v>
      </c>
      <c r="W5746">
        <v>9</v>
      </c>
      <c r="X5746">
        <v>0.15</v>
      </c>
      <c r="Y5746" t="s">
        <v>35</v>
      </c>
      <c r="AB5746" t="s">
        <v>755</v>
      </c>
      <c r="AC5746" t="s">
        <v>756</v>
      </c>
      <c r="AD5746">
        <v>111514</v>
      </c>
    </row>
    <row r="5747" spans="1:30" x14ac:dyDescent="0.25">
      <c r="A5747" t="s">
        <v>1004</v>
      </c>
      <c r="C5747" t="s">
        <v>1005</v>
      </c>
      <c r="D5747" t="s">
        <v>186</v>
      </c>
      <c r="E5747" t="s">
        <v>1006</v>
      </c>
      <c r="F5747" t="s">
        <v>782</v>
      </c>
      <c r="H5747" t="s">
        <v>743</v>
      </c>
      <c r="I5747">
        <v>19.5</v>
      </c>
      <c r="J5747">
        <v>35</v>
      </c>
      <c r="M5747" t="s">
        <v>789</v>
      </c>
      <c r="N5747" t="s">
        <v>777</v>
      </c>
      <c r="P5747" t="s">
        <v>790</v>
      </c>
      <c r="S5747" s="71">
        <v>45435</v>
      </c>
      <c r="T5747" s="94">
        <v>0.58333333333333337</v>
      </c>
      <c r="U5747" s="71">
        <v>45435</v>
      </c>
      <c r="V5747" s="94">
        <v>0.66666666666666663</v>
      </c>
      <c r="W5747">
        <v>8.75</v>
      </c>
      <c r="X5747">
        <v>0.14583333300000001</v>
      </c>
      <c r="Y5747" t="s">
        <v>35</v>
      </c>
      <c r="AD5747">
        <v>111514</v>
      </c>
    </row>
    <row r="5748" spans="1:30" x14ac:dyDescent="0.25">
      <c r="A5748" t="s">
        <v>1004</v>
      </c>
      <c r="C5748" t="s">
        <v>1005</v>
      </c>
      <c r="D5748" t="s">
        <v>186</v>
      </c>
      <c r="E5748" t="s">
        <v>1006</v>
      </c>
      <c r="F5748" t="s">
        <v>782</v>
      </c>
      <c r="H5748" t="s">
        <v>743</v>
      </c>
      <c r="I5748">
        <v>19.5</v>
      </c>
      <c r="J5748">
        <v>35</v>
      </c>
      <c r="M5748" t="s">
        <v>744</v>
      </c>
      <c r="N5748" t="s">
        <v>745</v>
      </c>
      <c r="O5748">
        <v>0</v>
      </c>
      <c r="P5748" t="s">
        <v>783</v>
      </c>
      <c r="Q5748" t="s">
        <v>86</v>
      </c>
      <c r="R5748" t="s">
        <v>86</v>
      </c>
      <c r="S5748" s="71">
        <v>45437</v>
      </c>
      <c r="T5748" s="94">
        <v>0.41666666666666669</v>
      </c>
      <c r="U5748" s="71">
        <v>45437</v>
      </c>
      <c r="V5748" s="94">
        <v>0.5</v>
      </c>
      <c r="W5748">
        <v>120</v>
      </c>
      <c r="X5748">
        <v>2</v>
      </c>
      <c r="Y5748" t="s">
        <v>35</v>
      </c>
      <c r="AB5748" t="s">
        <v>904</v>
      </c>
      <c r="AC5748" t="s">
        <v>905</v>
      </c>
      <c r="AD5748">
        <v>117762</v>
      </c>
    </row>
    <row r="5749" spans="1:30" x14ac:dyDescent="0.25">
      <c r="A5749" t="s">
        <v>1004</v>
      </c>
      <c r="C5749" t="s">
        <v>1005</v>
      </c>
      <c r="D5749" t="s">
        <v>186</v>
      </c>
      <c r="E5749" t="s">
        <v>1006</v>
      </c>
      <c r="F5749" t="s">
        <v>782</v>
      </c>
      <c r="H5749" t="s">
        <v>743</v>
      </c>
      <c r="I5749">
        <v>19.5</v>
      </c>
      <c r="J5749">
        <v>35</v>
      </c>
      <c r="M5749" t="s">
        <v>744</v>
      </c>
      <c r="N5749" t="s">
        <v>745</v>
      </c>
      <c r="O5749">
        <v>0</v>
      </c>
      <c r="P5749" t="s">
        <v>783</v>
      </c>
      <c r="Q5749" t="s">
        <v>86</v>
      </c>
      <c r="R5749" t="s">
        <v>86</v>
      </c>
      <c r="S5749" s="71">
        <v>45438</v>
      </c>
      <c r="T5749" s="94">
        <v>0.375</v>
      </c>
      <c r="U5749" s="71">
        <v>45438</v>
      </c>
      <c r="V5749" s="94">
        <v>0.45833333333333331</v>
      </c>
      <c r="W5749">
        <v>120</v>
      </c>
      <c r="X5749">
        <v>2</v>
      </c>
      <c r="Y5749" t="s">
        <v>35</v>
      </c>
      <c r="AB5749" t="s">
        <v>904</v>
      </c>
      <c r="AC5749" t="s">
        <v>905</v>
      </c>
      <c r="AD5749">
        <v>117934</v>
      </c>
    </row>
    <row r="5750" spans="1:30" x14ac:dyDescent="0.25">
      <c r="A5750" t="s">
        <v>1004</v>
      </c>
      <c r="C5750" t="s">
        <v>1005</v>
      </c>
      <c r="D5750" t="s">
        <v>186</v>
      </c>
      <c r="E5750" t="s">
        <v>1006</v>
      </c>
      <c r="F5750" t="s">
        <v>782</v>
      </c>
      <c r="H5750" t="s">
        <v>743</v>
      </c>
      <c r="I5750">
        <v>19.5</v>
      </c>
      <c r="J5750">
        <v>35</v>
      </c>
      <c r="M5750" t="s">
        <v>744</v>
      </c>
      <c r="N5750" t="s">
        <v>796</v>
      </c>
      <c r="O5750">
        <v>0</v>
      </c>
      <c r="P5750" t="s">
        <v>797</v>
      </c>
      <c r="Q5750" t="s">
        <v>747</v>
      </c>
      <c r="R5750" t="s">
        <v>747</v>
      </c>
      <c r="S5750" s="71">
        <v>45439</v>
      </c>
      <c r="T5750" s="94">
        <v>0.35416666666666669</v>
      </c>
      <c r="U5750" s="71">
        <v>45439</v>
      </c>
      <c r="V5750" s="94">
        <v>0.39583333333333331</v>
      </c>
      <c r="W5750">
        <v>60</v>
      </c>
      <c r="X5750">
        <v>1</v>
      </c>
      <c r="AB5750" t="s">
        <v>798</v>
      </c>
      <c r="AC5750" t="s">
        <v>799</v>
      </c>
      <c r="AD5750">
        <v>132847</v>
      </c>
    </row>
    <row r="5751" spans="1:30" x14ac:dyDescent="0.25">
      <c r="A5751" t="s">
        <v>1004</v>
      </c>
      <c r="C5751" t="s">
        <v>1005</v>
      </c>
      <c r="D5751" t="s">
        <v>186</v>
      </c>
      <c r="E5751" t="s">
        <v>1006</v>
      </c>
      <c r="F5751" t="s">
        <v>782</v>
      </c>
      <c r="H5751" t="s">
        <v>743</v>
      </c>
      <c r="I5751">
        <v>19.5</v>
      </c>
      <c r="J5751">
        <v>35</v>
      </c>
      <c r="M5751" t="s">
        <v>744</v>
      </c>
      <c r="N5751" t="s">
        <v>745</v>
      </c>
      <c r="O5751">
        <v>0</v>
      </c>
      <c r="P5751" t="s">
        <v>783</v>
      </c>
      <c r="Q5751" t="s">
        <v>86</v>
      </c>
      <c r="R5751" t="s">
        <v>86</v>
      </c>
      <c r="S5751" s="71">
        <v>45439</v>
      </c>
      <c r="T5751" s="94">
        <v>0.39583333333333331</v>
      </c>
      <c r="U5751" s="71">
        <v>45439</v>
      </c>
      <c r="V5751" s="94">
        <v>0.47916666666666669</v>
      </c>
      <c r="W5751">
        <v>120</v>
      </c>
      <c r="X5751">
        <v>2</v>
      </c>
      <c r="Y5751" t="s">
        <v>35</v>
      </c>
      <c r="AB5751" t="s">
        <v>966</v>
      </c>
      <c r="AC5751" t="s">
        <v>967</v>
      </c>
      <c r="AD5751">
        <v>102675</v>
      </c>
    </row>
    <row r="5752" spans="1:30" x14ac:dyDescent="0.25">
      <c r="A5752" t="s">
        <v>1004</v>
      </c>
      <c r="C5752" t="s">
        <v>1005</v>
      </c>
      <c r="D5752" t="s">
        <v>186</v>
      </c>
      <c r="E5752" t="s">
        <v>1006</v>
      </c>
      <c r="F5752" t="s">
        <v>782</v>
      </c>
      <c r="H5752" t="s">
        <v>743</v>
      </c>
      <c r="I5752">
        <v>19.5</v>
      </c>
      <c r="J5752">
        <v>35</v>
      </c>
      <c r="M5752" t="s">
        <v>744</v>
      </c>
      <c r="N5752" t="s">
        <v>745</v>
      </c>
      <c r="O5752">
        <v>0</v>
      </c>
      <c r="P5752" t="s">
        <v>783</v>
      </c>
      <c r="Q5752" t="s">
        <v>86</v>
      </c>
      <c r="R5752" t="s">
        <v>86</v>
      </c>
      <c r="S5752" s="71">
        <v>45439</v>
      </c>
      <c r="T5752" s="94">
        <v>0.5</v>
      </c>
      <c r="U5752" s="71">
        <v>45439</v>
      </c>
      <c r="V5752" s="94">
        <v>0.58333333333333337</v>
      </c>
      <c r="W5752">
        <v>120</v>
      </c>
      <c r="X5752">
        <v>2</v>
      </c>
      <c r="Y5752" t="s">
        <v>35</v>
      </c>
      <c r="AB5752" t="s">
        <v>904</v>
      </c>
      <c r="AC5752" t="s">
        <v>905</v>
      </c>
      <c r="AD5752">
        <v>102452</v>
      </c>
    </row>
    <row r="5753" spans="1:30" x14ac:dyDescent="0.25">
      <c r="A5753" t="s">
        <v>1004</v>
      </c>
      <c r="C5753" t="s">
        <v>1005</v>
      </c>
      <c r="D5753" t="s">
        <v>186</v>
      </c>
      <c r="E5753" t="s">
        <v>1006</v>
      </c>
      <c r="F5753" t="s">
        <v>782</v>
      </c>
      <c r="H5753" t="s">
        <v>743</v>
      </c>
      <c r="I5753">
        <v>19.5</v>
      </c>
      <c r="J5753">
        <v>35</v>
      </c>
      <c r="M5753" t="s">
        <v>789</v>
      </c>
      <c r="N5753" t="s">
        <v>777</v>
      </c>
      <c r="P5753" t="s">
        <v>790</v>
      </c>
      <c r="S5753" s="71">
        <v>45439</v>
      </c>
      <c r="T5753" s="94">
        <v>0.5</v>
      </c>
      <c r="U5753" s="71">
        <v>45439</v>
      </c>
      <c r="V5753" s="94">
        <v>0.58333333333333337</v>
      </c>
      <c r="W5753">
        <v>2.88</v>
      </c>
      <c r="X5753">
        <v>4.8000000000000001E-2</v>
      </c>
      <c r="Y5753" t="s">
        <v>35</v>
      </c>
      <c r="AD5753">
        <v>102452</v>
      </c>
    </row>
    <row r="5754" spans="1:30" x14ac:dyDescent="0.25">
      <c r="A5754" t="s">
        <v>1004</v>
      </c>
      <c r="C5754" t="s">
        <v>1005</v>
      </c>
      <c r="D5754" t="s">
        <v>186</v>
      </c>
      <c r="E5754" t="s">
        <v>1006</v>
      </c>
      <c r="F5754" t="s">
        <v>782</v>
      </c>
      <c r="H5754" t="s">
        <v>743</v>
      </c>
      <c r="I5754">
        <v>19.5</v>
      </c>
      <c r="J5754">
        <v>35</v>
      </c>
      <c r="M5754" t="s">
        <v>744</v>
      </c>
      <c r="N5754" t="s">
        <v>745</v>
      </c>
      <c r="O5754">
        <v>0</v>
      </c>
      <c r="P5754" t="s">
        <v>783</v>
      </c>
      <c r="Q5754" t="s">
        <v>86</v>
      </c>
      <c r="R5754" t="s">
        <v>86</v>
      </c>
      <c r="S5754" s="71">
        <v>45439</v>
      </c>
      <c r="T5754" s="94">
        <v>0.60416666666666663</v>
      </c>
      <c r="U5754" s="71">
        <v>45439</v>
      </c>
      <c r="V5754" s="94">
        <v>0.64583333333333337</v>
      </c>
      <c r="W5754">
        <v>60</v>
      </c>
      <c r="X5754">
        <v>1</v>
      </c>
      <c r="Y5754" t="s">
        <v>35</v>
      </c>
      <c r="AB5754" t="s">
        <v>1016</v>
      </c>
      <c r="AC5754" t="s">
        <v>1017</v>
      </c>
      <c r="AD5754">
        <v>100520</v>
      </c>
    </row>
    <row r="5755" spans="1:30" x14ac:dyDescent="0.25">
      <c r="A5755" t="s">
        <v>1004</v>
      </c>
      <c r="C5755" t="s">
        <v>1005</v>
      </c>
      <c r="D5755" t="s">
        <v>186</v>
      </c>
      <c r="E5755" t="s">
        <v>1006</v>
      </c>
      <c r="F5755" t="s">
        <v>782</v>
      </c>
      <c r="H5755" t="s">
        <v>743</v>
      </c>
      <c r="I5755">
        <v>19.5</v>
      </c>
      <c r="J5755">
        <v>35</v>
      </c>
      <c r="M5755" t="s">
        <v>789</v>
      </c>
      <c r="N5755" t="s">
        <v>777</v>
      </c>
      <c r="P5755" t="s">
        <v>790</v>
      </c>
      <c r="S5755" s="71">
        <v>45439</v>
      </c>
      <c r="T5755" s="94">
        <v>0.60416666666666663</v>
      </c>
      <c r="U5755" s="71">
        <v>45439</v>
      </c>
      <c r="V5755" s="94">
        <v>0.64583333333333337</v>
      </c>
      <c r="W5755">
        <v>5.7</v>
      </c>
      <c r="X5755">
        <v>9.5000000000000001E-2</v>
      </c>
      <c r="Y5755" t="s">
        <v>35</v>
      </c>
      <c r="AD5755">
        <v>100520</v>
      </c>
    </row>
    <row r="5756" spans="1:30" x14ac:dyDescent="0.25">
      <c r="A5756" t="s">
        <v>1004</v>
      </c>
      <c r="C5756" t="s">
        <v>1005</v>
      </c>
      <c r="D5756" t="s">
        <v>186</v>
      </c>
      <c r="E5756" t="s">
        <v>1006</v>
      </c>
      <c r="F5756" t="s">
        <v>782</v>
      </c>
      <c r="H5756" t="s">
        <v>743</v>
      </c>
      <c r="I5756">
        <v>19.5</v>
      </c>
      <c r="J5756">
        <v>35</v>
      </c>
      <c r="M5756" t="s">
        <v>744</v>
      </c>
      <c r="N5756" t="s">
        <v>796</v>
      </c>
      <c r="O5756">
        <v>0</v>
      </c>
      <c r="P5756" t="s">
        <v>797</v>
      </c>
      <c r="Q5756" t="s">
        <v>747</v>
      </c>
      <c r="R5756" t="s">
        <v>747</v>
      </c>
      <c r="S5756" s="71">
        <v>45440</v>
      </c>
      <c r="T5756" s="94">
        <v>0.35416666666666669</v>
      </c>
      <c r="U5756" s="71">
        <v>45440</v>
      </c>
      <c r="V5756" s="94">
        <v>0.39583333333333331</v>
      </c>
      <c r="W5756">
        <v>60</v>
      </c>
      <c r="X5756">
        <v>1</v>
      </c>
      <c r="AB5756" t="s">
        <v>798</v>
      </c>
      <c r="AC5756" t="s">
        <v>799</v>
      </c>
      <c r="AD5756">
        <v>132997</v>
      </c>
    </row>
    <row r="5757" spans="1:30" x14ac:dyDescent="0.25">
      <c r="A5757" t="s">
        <v>1004</v>
      </c>
      <c r="C5757" t="s">
        <v>1005</v>
      </c>
      <c r="D5757" t="s">
        <v>186</v>
      </c>
      <c r="E5757" t="s">
        <v>1006</v>
      </c>
      <c r="F5757" t="s">
        <v>782</v>
      </c>
      <c r="H5757" t="s">
        <v>743</v>
      </c>
      <c r="I5757">
        <v>19.5</v>
      </c>
      <c r="J5757">
        <v>35</v>
      </c>
      <c r="M5757" t="s">
        <v>744</v>
      </c>
      <c r="N5757" t="s">
        <v>745</v>
      </c>
      <c r="O5757">
        <v>0</v>
      </c>
      <c r="P5757" t="s">
        <v>791</v>
      </c>
      <c r="Q5757" t="s">
        <v>85</v>
      </c>
      <c r="R5757" t="s">
        <v>792</v>
      </c>
      <c r="S5757" s="71">
        <v>45440</v>
      </c>
      <c r="T5757" s="94">
        <v>0.39583333333333331</v>
      </c>
      <c r="U5757" s="71">
        <v>45440</v>
      </c>
      <c r="V5757" s="94">
        <v>0.4375</v>
      </c>
      <c r="W5757">
        <v>60</v>
      </c>
      <c r="X5757">
        <v>1</v>
      </c>
      <c r="Y5757" t="s">
        <v>34</v>
      </c>
      <c r="AB5757" t="s">
        <v>1795</v>
      </c>
      <c r="AC5757" t="s">
        <v>1796</v>
      </c>
      <c r="AD5757">
        <v>108805</v>
      </c>
    </row>
    <row r="5758" spans="1:30" x14ac:dyDescent="0.25">
      <c r="A5758" t="s">
        <v>1004</v>
      </c>
      <c r="C5758" t="s">
        <v>1005</v>
      </c>
      <c r="D5758" t="s">
        <v>186</v>
      </c>
      <c r="E5758" t="s">
        <v>1006</v>
      </c>
      <c r="F5758" t="s">
        <v>782</v>
      </c>
      <c r="H5758" t="s">
        <v>743</v>
      </c>
      <c r="I5758">
        <v>19.5</v>
      </c>
      <c r="J5758">
        <v>35</v>
      </c>
      <c r="M5758" t="s">
        <v>776</v>
      </c>
      <c r="N5758" t="s">
        <v>777</v>
      </c>
      <c r="P5758" t="s">
        <v>795</v>
      </c>
      <c r="Q5758" t="s">
        <v>85</v>
      </c>
      <c r="R5758" t="s">
        <v>792</v>
      </c>
      <c r="S5758" s="71">
        <v>45440</v>
      </c>
      <c r="T5758" s="94">
        <v>0.39583333333333331</v>
      </c>
      <c r="U5758" s="71">
        <v>45440</v>
      </c>
      <c r="V5758" s="94">
        <v>0.4375</v>
      </c>
      <c r="W5758">
        <v>2</v>
      </c>
      <c r="X5758">
        <v>3.3333333E-2</v>
      </c>
      <c r="Y5758" t="s">
        <v>34</v>
      </c>
      <c r="AB5758" t="s">
        <v>1795</v>
      </c>
      <c r="AC5758" t="s">
        <v>1796</v>
      </c>
      <c r="AD5758">
        <v>108805</v>
      </c>
    </row>
    <row r="5759" spans="1:30" x14ac:dyDescent="0.25">
      <c r="A5759" t="s">
        <v>1004</v>
      </c>
      <c r="C5759" t="s">
        <v>1005</v>
      </c>
      <c r="D5759" t="s">
        <v>186</v>
      </c>
      <c r="E5759" t="s">
        <v>1006</v>
      </c>
      <c r="F5759" t="s">
        <v>782</v>
      </c>
      <c r="H5759" t="s">
        <v>743</v>
      </c>
      <c r="I5759">
        <v>19.5</v>
      </c>
      <c r="J5759">
        <v>35</v>
      </c>
      <c r="M5759" t="s">
        <v>744</v>
      </c>
      <c r="N5759" t="s">
        <v>745</v>
      </c>
      <c r="O5759">
        <v>0</v>
      </c>
      <c r="P5759" t="s">
        <v>819</v>
      </c>
      <c r="Q5759" t="s">
        <v>86</v>
      </c>
      <c r="R5759" t="s">
        <v>86</v>
      </c>
      <c r="S5759" s="71">
        <v>45440</v>
      </c>
      <c r="T5759" s="94">
        <v>0.45833333333333331</v>
      </c>
      <c r="U5759" s="71">
        <v>45440</v>
      </c>
      <c r="V5759" s="94">
        <v>0.5</v>
      </c>
      <c r="W5759">
        <v>60</v>
      </c>
      <c r="X5759">
        <v>1</v>
      </c>
      <c r="Y5759" t="s">
        <v>35</v>
      </c>
      <c r="AB5759" t="s">
        <v>861</v>
      </c>
      <c r="AC5759" t="s">
        <v>862</v>
      </c>
      <c r="AD5759">
        <v>104337</v>
      </c>
    </row>
    <row r="5760" spans="1:30" x14ac:dyDescent="0.25">
      <c r="A5760" t="s">
        <v>1004</v>
      </c>
      <c r="C5760" t="s">
        <v>1005</v>
      </c>
      <c r="D5760" t="s">
        <v>186</v>
      </c>
      <c r="E5760" t="s">
        <v>1006</v>
      </c>
      <c r="F5760" t="s">
        <v>782</v>
      </c>
      <c r="H5760" t="s">
        <v>743</v>
      </c>
      <c r="I5760">
        <v>19.5</v>
      </c>
      <c r="J5760">
        <v>35</v>
      </c>
      <c r="M5760" t="s">
        <v>789</v>
      </c>
      <c r="N5760" t="s">
        <v>777</v>
      </c>
      <c r="P5760" t="s">
        <v>790</v>
      </c>
      <c r="S5760" s="71">
        <v>45440</v>
      </c>
      <c r="T5760" s="94">
        <v>0.45833333333333331</v>
      </c>
      <c r="U5760" s="71">
        <v>45440</v>
      </c>
      <c r="V5760" s="94">
        <v>0.5</v>
      </c>
      <c r="W5760">
        <v>3.55</v>
      </c>
      <c r="X5760">
        <v>5.9166666999999999E-2</v>
      </c>
      <c r="Y5760" t="s">
        <v>35</v>
      </c>
      <c r="AD5760">
        <v>104337</v>
      </c>
    </row>
    <row r="5761" spans="1:30" x14ac:dyDescent="0.25">
      <c r="A5761" t="s">
        <v>1004</v>
      </c>
      <c r="C5761" t="s">
        <v>1005</v>
      </c>
      <c r="D5761" t="s">
        <v>186</v>
      </c>
      <c r="E5761" t="s">
        <v>1006</v>
      </c>
      <c r="F5761" t="s">
        <v>782</v>
      </c>
      <c r="H5761" t="s">
        <v>743</v>
      </c>
      <c r="I5761">
        <v>19.5</v>
      </c>
      <c r="J5761">
        <v>35</v>
      </c>
      <c r="M5761" t="s">
        <v>744</v>
      </c>
      <c r="N5761" t="s">
        <v>745</v>
      </c>
      <c r="O5761">
        <v>0</v>
      </c>
      <c r="P5761" t="s">
        <v>791</v>
      </c>
      <c r="Q5761" t="s">
        <v>85</v>
      </c>
      <c r="R5761" t="s">
        <v>792</v>
      </c>
      <c r="S5761" s="71">
        <v>45440</v>
      </c>
      <c r="T5761" s="94">
        <v>0.52083333333333337</v>
      </c>
      <c r="U5761" s="71">
        <v>45440</v>
      </c>
      <c r="V5761" s="94">
        <v>0.60416666666666663</v>
      </c>
      <c r="W5761">
        <v>120</v>
      </c>
      <c r="X5761">
        <v>2</v>
      </c>
      <c r="Y5761" t="s">
        <v>34</v>
      </c>
      <c r="AB5761" t="s">
        <v>1014</v>
      </c>
      <c r="AC5761" t="s">
        <v>1015</v>
      </c>
      <c r="AD5761">
        <v>106394</v>
      </c>
    </row>
    <row r="5762" spans="1:30" x14ac:dyDescent="0.25">
      <c r="A5762" t="s">
        <v>1004</v>
      </c>
      <c r="C5762" t="s">
        <v>1005</v>
      </c>
      <c r="D5762" t="s">
        <v>186</v>
      </c>
      <c r="E5762" t="s">
        <v>1006</v>
      </c>
      <c r="F5762" t="s">
        <v>782</v>
      </c>
      <c r="H5762" t="s">
        <v>743</v>
      </c>
      <c r="I5762">
        <v>19.5</v>
      </c>
      <c r="J5762">
        <v>35</v>
      </c>
      <c r="M5762" t="s">
        <v>789</v>
      </c>
      <c r="N5762" t="s">
        <v>777</v>
      </c>
      <c r="P5762" t="s">
        <v>790</v>
      </c>
      <c r="S5762" s="71">
        <v>45440</v>
      </c>
      <c r="T5762" s="94">
        <v>0.52083333333333337</v>
      </c>
      <c r="U5762" s="71">
        <v>45440</v>
      </c>
      <c r="V5762" s="94">
        <v>0.60416666666666663</v>
      </c>
      <c r="W5762">
        <v>0.48</v>
      </c>
      <c r="X5762">
        <v>8.0000000000000002E-3</v>
      </c>
      <c r="Y5762" t="s">
        <v>34</v>
      </c>
      <c r="AD5762">
        <v>106394</v>
      </c>
    </row>
    <row r="5763" spans="1:30" x14ac:dyDescent="0.25">
      <c r="A5763" t="s">
        <v>1037</v>
      </c>
      <c r="C5763" t="s">
        <v>1038</v>
      </c>
      <c r="D5763" t="s">
        <v>230</v>
      </c>
      <c r="E5763" t="s">
        <v>1039</v>
      </c>
      <c r="F5763" t="s">
        <v>782</v>
      </c>
      <c r="H5763" t="s">
        <v>743</v>
      </c>
      <c r="I5763">
        <v>0</v>
      </c>
      <c r="J5763">
        <v>38</v>
      </c>
      <c r="M5763" t="s">
        <v>744</v>
      </c>
      <c r="N5763" t="s">
        <v>796</v>
      </c>
      <c r="O5763">
        <v>0</v>
      </c>
      <c r="P5763" t="s">
        <v>797</v>
      </c>
      <c r="Q5763" t="s">
        <v>747</v>
      </c>
      <c r="R5763" t="s">
        <v>747</v>
      </c>
      <c r="S5763" s="71">
        <v>45428</v>
      </c>
      <c r="T5763" s="94">
        <v>0.29166666666666669</v>
      </c>
      <c r="U5763" s="71">
        <v>45428</v>
      </c>
      <c r="V5763" s="94">
        <v>0.33333333333333331</v>
      </c>
      <c r="W5763">
        <v>60</v>
      </c>
      <c r="X5763">
        <v>1</v>
      </c>
      <c r="AB5763" t="s">
        <v>798</v>
      </c>
      <c r="AC5763" t="s">
        <v>799</v>
      </c>
      <c r="AD5763">
        <v>129430</v>
      </c>
    </row>
    <row r="5764" spans="1:30" x14ac:dyDescent="0.25">
      <c r="A5764" t="s">
        <v>1037</v>
      </c>
      <c r="C5764" t="s">
        <v>1038</v>
      </c>
      <c r="D5764" t="s">
        <v>230</v>
      </c>
      <c r="E5764" t="s">
        <v>1039</v>
      </c>
      <c r="F5764" t="s">
        <v>782</v>
      </c>
      <c r="H5764" t="s">
        <v>743</v>
      </c>
      <c r="I5764">
        <v>0</v>
      </c>
      <c r="J5764">
        <v>38</v>
      </c>
      <c r="M5764" t="s">
        <v>744</v>
      </c>
      <c r="N5764" t="s">
        <v>745</v>
      </c>
      <c r="O5764">
        <v>0</v>
      </c>
      <c r="P5764" t="s">
        <v>819</v>
      </c>
      <c r="Q5764" t="s">
        <v>86</v>
      </c>
      <c r="R5764" t="s">
        <v>86</v>
      </c>
      <c r="S5764" s="71">
        <v>45428</v>
      </c>
      <c r="T5764" s="94">
        <v>0.33333333333333331</v>
      </c>
      <c r="U5764" s="71">
        <v>45428</v>
      </c>
      <c r="V5764" s="94">
        <v>0.375</v>
      </c>
      <c r="W5764">
        <v>60</v>
      </c>
      <c r="X5764">
        <v>1</v>
      </c>
      <c r="Y5764" t="s">
        <v>35</v>
      </c>
      <c r="AB5764" t="s">
        <v>759</v>
      </c>
      <c r="AC5764" t="s">
        <v>760</v>
      </c>
      <c r="AD5764">
        <v>123634</v>
      </c>
    </row>
    <row r="5765" spans="1:30" x14ac:dyDescent="0.25">
      <c r="A5765" t="s">
        <v>1037</v>
      </c>
      <c r="C5765" t="s">
        <v>1038</v>
      </c>
      <c r="D5765" t="s">
        <v>230</v>
      </c>
      <c r="E5765" t="s">
        <v>1039</v>
      </c>
      <c r="F5765" t="s">
        <v>782</v>
      </c>
      <c r="H5765" t="s">
        <v>743</v>
      </c>
      <c r="I5765">
        <v>0</v>
      </c>
      <c r="J5765">
        <v>38</v>
      </c>
      <c r="M5765" t="s">
        <v>744</v>
      </c>
      <c r="N5765" t="s">
        <v>796</v>
      </c>
      <c r="O5765">
        <v>0</v>
      </c>
      <c r="P5765" t="s">
        <v>797</v>
      </c>
      <c r="Q5765" t="s">
        <v>747</v>
      </c>
      <c r="R5765" t="s">
        <v>747</v>
      </c>
      <c r="S5765" s="71">
        <v>45428</v>
      </c>
      <c r="T5765" s="94">
        <v>0.375</v>
      </c>
      <c r="U5765" s="71">
        <v>45428</v>
      </c>
      <c r="V5765" s="94">
        <v>0.39583333333333331</v>
      </c>
      <c r="W5765">
        <v>30</v>
      </c>
      <c r="X5765">
        <v>0.5</v>
      </c>
      <c r="AB5765" t="s">
        <v>798</v>
      </c>
      <c r="AC5765" t="s">
        <v>799</v>
      </c>
      <c r="AD5765">
        <v>129431</v>
      </c>
    </row>
    <row r="5766" spans="1:30" x14ac:dyDescent="0.25">
      <c r="A5766" t="s">
        <v>1037</v>
      </c>
      <c r="C5766" t="s">
        <v>1038</v>
      </c>
      <c r="D5766" t="s">
        <v>230</v>
      </c>
      <c r="E5766" t="s">
        <v>1039</v>
      </c>
      <c r="F5766" t="s">
        <v>782</v>
      </c>
      <c r="H5766" t="s">
        <v>743</v>
      </c>
      <c r="I5766">
        <v>0</v>
      </c>
      <c r="J5766">
        <v>38</v>
      </c>
      <c r="M5766" t="s">
        <v>744</v>
      </c>
      <c r="N5766" t="s">
        <v>745</v>
      </c>
      <c r="O5766">
        <v>0</v>
      </c>
      <c r="P5766" t="s">
        <v>816</v>
      </c>
      <c r="Q5766" t="s">
        <v>86</v>
      </c>
      <c r="R5766" t="s">
        <v>86</v>
      </c>
      <c r="S5766" s="71">
        <v>45428</v>
      </c>
      <c r="T5766" s="94">
        <v>0.39583333333333331</v>
      </c>
      <c r="U5766" s="71">
        <v>45428</v>
      </c>
      <c r="V5766" s="94">
        <v>0.52083333333333337</v>
      </c>
      <c r="W5766">
        <v>180</v>
      </c>
      <c r="X5766">
        <v>3</v>
      </c>
      <c r="Y5766" t="s">
        <v>35</v>
      </c>
      <c r="AB5766" t="s">
        <v>1909</v>
      </c>
      <c r="AC5766" t="s">
        <v>1910</v>
      </c>
      <c r="AD5766">
        <v>127180</v>
      </c>
    </row>
    <row r="5767" spans="1:30" x14ac:dyDescent="0.25">
      <c r="A5767" t="s">
        <v>1037</v>
      </c>
      <c r="C5767" t="s">
        <v>1038</v>
      </c>
      <c r="D5767" t="s">
        <v>230</v>
      </c>
      <c r="E5767" t="s">
        <v>1039</v>
      </c>
      <c r="F5767" t="s">
        <v>782</v>
      </c>
      <c r="H5767" t="s">
        <v>743</v>
      </c>
      <c r="I5767">
        <v>0</v>
      </c>
      <c r="J5767">
        <v>38</v>
      </c>
      <c r="M5767" t="s">
        <v>776</v>
      </c>
      <c r="N5767" t="s">
        <v>777</v>
      </c>
      <c r="P5767" t="s">
        <v>788</v>
      </c>
      <c r="Q5767" t="s">
        <v>86</v>
      </c>
      <c r="R5767" t="s">
        <v>86</v>
      </c>
      <c r="S5767" s="71">
        <v>45428</v>
      </c>
      <c r="T5767" s="94">
        <v>0.39583333333333331</v>
      </c>
      <c r="U5767" s="71">
        <v>45428</v>
      </c>
      <c r="V5767" s="94">
        <v>0.52083333333333337</v>
      </c>
      <c r="W5767">
        <v>2</v>
      </c>
      <c r="X5767">
        <v>3.3333333E-2</v>
      </c>
      <c r="Y5767" t="s">
        <v>35</v>
      </c>
      <c r="AB5767" t="s">
        <v>1909</v>
      </c>
      <c r="AC5767" t="s">
        <v>1910</v>
      </c>
      <c r="AD5767">
        <v>127180</v>
      </c>
    </row>
    <row r="5768" spans="1:30" x14ac:dyDescent="0.25">
      <c r="A5768" t="s">
        <v>1037</v>
      </c>
      <c r="C5768" t="s">
        <v>1038</v>
      </c>
      <c r="D5768" t="s">
        <v>230</v>
      </c>
      <c r="E5768" t="s">
        <v>1039</v>
      </c>
      <c r="F5768" t="s">
        <v>782</v>
      </c>
      <c r="H5768" t="s">
        <v>743</v>
      </c>
      <c r="I5768">
        <v>0</v>
      </c>
      <c r="J5768">
        <v>38</v>
      </c>
      <c r="M5768" t="s">
        <v>789</v>
      </c>
      <c r="N5768" t="s">
        <v>777</v>
      </c>
      <c r="P5768" t="s">
        <v>790</v>
      </c>
      <c r="S5768" s="71">
        <v>45428</v>
      </c>
      <c r="T5768" s="94">
        <v>0.39583333333333331</v>
      </c>
      <c r="U5768" s="71">
        <v>45428</v>
      </c>
      <c r="V5768" s="94">
        <v>0.52083333333333337</v>
      </c>
      <c r="W5768">
        <v>5.66</v>
      </c>
      <c r="X5768">
        <v>9.4333333000000005E-2</v>
      </c>
      <c r="Y5768" t="s">
        <v>35</v>
      </c>
      <c r="AD5768">
        <v>127180</v>
      </c>
    </row>
    <row r="5769" spans="1:30" x14ac:dyDescent="0.25">
      <c r="A5769" t="s">
        <v>1037</v>
      </c>
      <c r="C5769" t="s">
        <v>1038</v>
      </c>
      <c r="D5769" t="s">
        <v>230</v>
      </c>
      <c r="E5769" t="s">
        <v>1039</v>
      </c>
      <c r="F5769" t="s">
        <v>782</v>
      </c>
      <c r="H5769" t="s">
        <v>743</v>
      </c>
      <c r="I5769">
        <v>0</v>
      </c>
      <c r="J5769">
        <v>38</v>
      </c>
      <c r="M5769" t="s">
        <v>744</v>
      </c>
      <c r="N5769" t="s">
        <v>745</v>
      </c>
      <c r="O5769">
        <v>0</v>
      </c>
      <c r="P5769" t="s">
        <v>783</v>
      </c>
      <c r="Q5769" t="s">
        <v>86</v>
      </c>
      <c r="R5769" t="s">
        <v>86</v>
      </c>
      <c r="S5769" s="71">
        <v>45428</v>
      </c>
      <c r="T5769" s="94">
        <v>0.54166666666666663</v>
      </c>
      <c r="U5769" s="71">
        <v>45428</v>
      </c>
      <c r="V5769" s="94">
        <v>0.70833333333333337</v>
      </c>
      <c r="W5769">
        <v>240</v>
      </c>
      <c r="X5769">
        <v>4</v>
      </c>
      <c r="Y5769" t="s">
        <v>35</v>
      </c>
      <c r="AB5769" t="s">
        <v>1040</v>
      </c>
      <c r="AC5769" t="s">
        <v>1041</v>
      </c>
      <c r="AD5769">
        <v>98719</v>
      </c>
    </row>
    <row r="5770" spans="1:30" x14ac:dyDescent="0.25">
      <c r="A5770" t="s">
        <v>1037</v>
      </c>
      <c r="C5770" t="s">
        <v>1038</v>
      </c>
      <c r="D5770" t="s">
        <v>230</v>
      </c>
      <c r="E5770" t="s">
        <v>1039</v>
      </c>
      <c r="F5770" t="s">
        <v>782</v>
      </c>
      <c r="H5770" t="s">
        <v>743</v>
      </c>
      <c r="I5770">
        <v>0</v>
      </c>
      <c r="J5770">
        <v>38</v>
      </c>
      <c r="M5770" t="s">
        <v>776</v>
      </c>
      <c r="N5770" t="s">
        <v>777</v>
      </c>
      <c r="P5770" t="s">
        <v>788</v>
      </c>
      <c r="Q5770" t="s">
        <v>86</v>
      </c>
      <c r="R5770" t="s">
        <v>86</v>
      </c>
      <c r="S5770" s="71">
        <v>45428</v>
      </c>
      <c r="T5770" s="94">
        <v>0.54166666666666663</v>
      </c>
      <c r="U5770" s="71">
        <v>45428</v>
      </c>
      <c r="V5770" s="94">
        <v>0.70833333333333337</v>
      </c>
      <c r="W5770">
        <v>22</v>
      </c>
      <c r="X5770">
        <v>0.366666667</v>
      </c>
      <c r="Y5770" t="s">
        <v>35</v>
      </c>
      <c r="AB5770" t="s">
        <v>1040</v>
      </c>
      <c r="AC5770" t="s">
        <v>1041</v>
      </c>
      <c r="AD5770">
        <v>98719</v>
      </c>
    </row>
    <row r="5771" spans="1:30" x14ac:dyDescent="0.25">
      <c r="A5771" t="s">
        <v>1037</v>
      </c>
      <c r="C5771" t="s">
        <v>1038</v>
      </c>
      <c r="D5771" t="s">
        <v>230</v>
      </c>
      <c r="E5771" t="s">
        <v>1039</v>
      </c>
      <c r="F5771" t="s">
        <v>782</v>
      </c>
      <c r="H5771" t="s">
        <v>743</v>
      </c>
      <c r="I5771">
        <v>0</v>
      </c>
      <c r="J5771">
        <v>38</v>
      </c>
      <c r="M5771" t="s">
        <v>789</v>
      </c>
      <c r="N5771" t="s">
        <v>777</v>
      </c>
      <c r="P5771" t="s">
        <v>790</v>
      </c>
      <c r="S5771" s="71">
        <v>45428</v>
      </c>
      <c r="T5771" s="94">
        <v>0.54166666666666663</v>
      </c>
      <c r="U5771" s="71">
        <v>45428</v>
      </c>
      <c r="V5771" s="94">
        <v>0.70833333333333337</v>
      </c>
      <c r="W5771">
        <v>6.02</v>
      </c>
      <c r="X5771">
        <v>0.100333333</v>
      </c>
      <c r="Y5771" t="s">
        <v>35</v>
      </c>
      <c r="AD5771">
        <v>98719</v>
      </c>
    </row>
    <row r="5772" spans="1:30" x14ac:dyDescent="0.25">
      <c r="A5772" t="s">
        <v>1037</v>
      </c>
      <c r="C5772" t="s">
        <v>1038</v>
      </c>
      <c r="D5772" t="s">
        <v>230</v>
      </c>
      <c r="E5772" t="s">
        <v>1039</v>
      </c>
      <c r="F5772" t="s">
        <v>782</v>
      </c>
      <c r="H5772" t="s">
        <v>743</v>
      </c>
      <c r="I5772">
        <v>0</v>
      </c>
      <c r="J5772">
        <v>38</v>
      </c>
      <c r="M5772" t="s">
        <v>744</v>
      </c>
      <c r="N5772" t="s">
        <v>745</v>
      </c>
      <c r="O5772">
        <v>0</v>
      </c>
      <c r="P5772" t="s">
        <v>783</v>
      </c>
      <c r="Q5772" t="s">
        <v>802</v>
      </c>
      <c r="R5772" t="s">
        <v>802</v>
      </c>
      <c r="S5772" s="71">
        <v>45428</v>
      </c>
      <c r="T5772" s="94">
        <v>0.72916666666666663</v>
      </c>
      <c r="U5772" s="71">
        <v>45428</v>
      </c>
      <c r="V5772" s="94">
        <v>0.8125</v>
      </c>
      <c r="W5772">
        <v>120</v>
      </c>
      <c r="X5772">
        <v>2</v>
      </c>
      <c r="Y5772" t="s">
        <v>35</v>
      </c>
      <c r="AB5772" t="s">
        <v>1206</v>
      </c>
      <c r="AC5772" t="s">
        <v>1207</v>
      </c>
      <c r="AD5772">
        <v>96835</v>
      </c>
    </row>
    <row r="5773" spans="1:30" x14ac:dyDescent="0.25">
      <c r="A5773" t="s">
        <v>1037</v>
      </c>
      <c r="C5773" t="s">
        <v>1038</v>
      </c>
      <c r="D5773" t="s">
        <v>230</v>
      </c>
      <c r="E5773" t="s">
        <v>1039</v>
      </c>
      <c r="F5773" t="s">
        <v>782</v>
      </c>
      <c r="H5773" t="s">
        <v>743</v>
      </c>
      <c r="I5773">
        <v>0</v>
      </c>
      <c r="J5773">
        <v>38</v>
      </c>
      <c r="M5773" t="s">
        <v>789</v>
      </c>
      <c r="N5773" t="s">
        <v>777</v>
      </c>
      <c r="P5773" t="s">
        <v>790</v>
      </c>
      <c r="S5773" s="71">
        <v>45428</v>
      </c>
      <c r="T5773" s="94">
        <v>0.72916666666666663</v>
      </c>
      <c r="U5773" s="71">
        <v>45428</v>
      </c>
      <c r="V5773" s="94">
        <v>0.8125</v>
      </c>
      <c r="W5773">
        <v>5.18</v>
      </c>
      <c r="X5773">
        <v>8.6333332999999998E-2</v>
      </c>
      <c r="Y5773" t="s">
        <v>35</v>
      </c>
      <c r="AD5773">
        <v>96835</v>
      </c>
    </row>
    <row r="5774" spans="1:30" x14ac:dyDescent="0.25">
      <c r="A5774" t="s">
        <v>1037</v>
      </c>
      <c r="C5774" t="s">
        <v>1038</v>
      </c>
      <c r="D5774" t="s">
        <v>230</v>
      </c>
      <c r="E5774" t="s">
        <v>1039</v>
      </c>
      <c r="F5774" t="s">
        <v>782</v>
      </c>
      <c r="H5774" t="s">
        <v>743</v>
      </c>
      <c r="I5774">
        <v>0</v>
      </c>
      <c r="J5774">
        <v>38</v>
      </c>
      <c r="M5774" t="s">
        <v>744</v>
      </c>
      <c r="N5774" t="s">
        <v>745</v>
      </c>
      <c r="O5774">
        <v>0</v>
      </c>
      <c r="P5774" t="s">
        <v>783</v>
      </c>
      <c r="Q5774" t="s">
        <v>86</v>
      </c>
      <c r="R5774" t="s">
        <v>86</v>
      </c>
      <c r="S5774" s="71">
        <v>45429</v>
      </c>
      <c r="T5774" s="94">
        <v>0.45833333333333331</v>
      </c>
      <c r="U5774" s="71">
        <v>45429</v>
      </c>
      <c r="V5774" s="94">
        <v>0.54166666666666663</v>
      </c>
      <c r="W5774">
        <v>120</v>
      </c>
      <c r="X5774">
        <v>2</v>
      </c>
      <c r="Y5774" t="s">
        <v>35</v>
      </c>
      <c r="AB5774" t="s">
        <v>912</v>
      </c>
      <c r="AC5774" t="s">
        <v>913</v>
      </c>
      <c r="AD5774">
        <v>128680</v>
      </c>
    </row>
    <row r="5775" spans="1:30" x14ac:dyDescent="0.25">
      <c r="A5775" t="s">
        <v>1037</v>
      </c>
      <c r="C5775" t="s">
        <v>1038</v>
      </c>
      <c r="D5775" t="s">
        <v>230</v>
      </c>
      <c r="E5775" t="s">
        <v>1039</v>
      </c>
      <c r="F5775" t="s">
        <v>782</v>
      </c>
      <c r="H5775" t="s">
        <v>743</v>
      </c>
      <c r="I5775">
        <v>0</v>
      </c>
      <c r="J5775">
        <v>38</v>
      </c>
      <c r="M5775" t="s">
        <v>776</v>
      </c>
      <c r="N5775" t="s">
        <v>777</v>
      </c>
      <c r="P5775" t="s">
        <v>788</v>
      </c>
      <c r="Q5775" t="s">
        <v>86</v>
      </c>
      <c r="R5775" t="s">
        <v>86</v>
      </c>
      <c r="S5775" s="71">
        <v>45429</v>
      </c>
      <c r="T5775" s="94">
        <v>0.45833333333333331</v>
      </c>
      <c r="U5775" s="71">
        <v>45429</v>
      </c>
      <c r="V5775" s="94">
        <v>0.54166666666666663</v>
      </c>
      <c r="W5775">
        <v>5</v>
      </c>
      <c r="X5775">
        <v>8.3333332999999996E-2</v>
      </c>
      <c r="Y5775" t="s">
        <v>35</v>
      </c>
      <c r="AB5775" t="s">
        <v>912</v>
      </c>
      <c r="AC5775" t="s">
        <v>913</v>
      </c>
      <c r="AD5775">
        <v>128680</v>
      </c>
    </row>
    <row r="5776" spans="1:30" x14ac:dyDescent="0.25">
      <c r="A5776" t="s">
        <v>1037</v>
      </c>
      <c r="C5776" t="s">
        <v>1038</v>
      </c>
      <c r="D5776" t="s">
        <v>230</v>
      </c>
      <c r="E5776" t="s">
        <v>1039</v>
      </c>
      <c r="F5776" t="s">
        <v>782</v>
      </c>
      <c r="H5776" t="s">
        <v>743</v>
      </c>
      <c r="I5776">
        <v>0</v>
      </c>
      <c r="J5776">
        <v>38</v>
      </c>
      <c r="M5776" t="s">
        <v>744</v>
      </c>
      <c r="N5776" t="s">
        <v>745</v>
      </c>
      <c r="O5776">
        <v>0</v>
      </c>
      <c r="P5776" t="s">
        <v>791</v>
      </c>
      <c r="Q5776" t="s">
        <v>85</v>
      </c>
      <c r="R5776" t="s">
        <v>792</v>
      </c>
      <c r="S5776" s="71">
        <v>45429</v>
      </c>
      <c r="T5776" s="94">
        <v>0.5625</v>
      </c>
      <c r="U5776" s="71">
        <v>45429</v>
      </c>
      <c r="V5776" s="94">
        <v>0.64583333333333337</v>
      </c>
      <c r="W5776">
        <v>120</v>
      </c>
      <c r="X5776">
        <v>2</v>
      </c>
      <c r="Y5776" t="s">
        <v>34</v>
      </c>
      <c r="AA5776" t="s">
        <v>1392</v>
      </c>
      <c r="AB5776" t="s">
        <v>1156</v>
      </c>
      <c r="AC5776" t="s">
        <v>1157</v>
      </c>
      <c r="AD5776">
        <v>99358</v>
      </c>
    </row>
    <row r="5777" spans="1:30" x14ac:dyDescent="0.25">
      <c r="A5777" t="s">
        <v>1037</v>
      </c>
      <c r="C5777" t="s">
        <v>1038</v>
      </c>
      <c r="D5777" t="s">
        <v>230</v>
      </c>
      <c r="E5777" t="s">
        <v>1039</v>
      </c>
      <c r="F5777" t="s">
        <v>782</v>
      </c>
      <c r="H5777" t="s">
        <v>743</v>
      </c>
      <c r="I5777">
        <v>0</v>
      </c>
      <c r="J5777">
        <v>38</v>
      </c>
      <c r="M5777" t="s">
        <v>789</v>
      </c>
      <c r="N5777" t="s">
        <v>777</v>
      </c>
      <c r="P5777" t="s">
        <v>790</v>
      </c>
      <c r="S5777" s="71">
        <v>45429</v>
      </c>
      <c r="T5777" s="94">
        <v>0.5625</v>
      </c>
      <c r="U5777" s="71">
        <v>45429</v>
      </c>
      <c r="V5777" s="94">
        <v>0.64583333333333337</v>
      </c>
      <c r="W5777">
        <v>3.69</v>
      </c>
      <c r="X5777">
        <v>6.1499999999999999E-2</v>
      </c>
      <c r="Y5777" t="s">
        <v>34</v>
      </c>
      <c r="AD5777">
        <v>99358</v>
      </c>
    </row>
    <row r="5778" spans="1:30" x14ac:dyDescent="0.25">
      <c r="A5778" t="s">
        <v>1037</v>
      </c>
      <c r="C5778" t="s">
        <v>1038</v>
      </c>
      <c r="D5778" t="s">
        <v>230</v>
      </c>
      <c r="E5778" t="s">
        <v>1039</v>
      </c>
      <c r="F5778" t="s">
        <v>782</v>
      </c>
      <c r="H5778" t="s">
        <v>743</v>
      </c>
      <c r="I5778">
        <v>0</v>
      </c>
      <c r="J5778">
        <v>38</v>
      </c>
      <c r="M5778" t="s">
        <v>744</v>
      </c>
      <c r="N5778" t="s">
        <v>745</v>
      </c>
      <c r="O5778">
        <v>0</v>
      </c>
      <c r="P5778" t="s">
        <v>819</v>
      </c>
      <c r="Q5778" t="s">
        <v>86</v>
      </c>
      <c r="R5778" t="s">
        <v>86</v>
      </c>
      <c r="S5778" s="71">
        <v>45432</v>
      </c>
      <c r="T5778" s="94">
        <v>0.29166666666666669</v>
      </c>
      <c r="U5778" s="71">
        <v>45432</v>
      </c>
      <c r="V5778" s="94">
        <v>0.33333333333333331</v>
      </c>
      <c r="W5778">
        <v>60</v>
      </c>
      <c r="X5778">
        <v>1</v>
      </c>
      <c r="Y5778" t="s">
        <v>35</v>
      </c>
      <c r="AB5778" t="s">
        <v>867</v>
      </c>
      <c r="AC5778" t="s">
        <v>868</v>
      </c>
      <c r="AD5778">
        <v>123113</v>
      </c>
    </row>
    <row r="5779" spans="1:30" x14ac:dyDescent="0.25">
      <c r="A5779" t="s">
        <v>1037</v>
      </c>
      <c r="C5779" t="s">
        <v>1038</v>
      </c>
      <c r="D5779" t="s">
        <v>230</v>
      </c>
      <c r="E5779" t="s">
        <v>1039</v>
      </c>
      <c r="F5779" t="s">
        <v>782</v>
      </c>
      <c r="H5779" t="s">
        <v>743</v>
      </c>
      <c r="I5779">
        <v>0</v>
      </c>
      <c r="J5779">
        <v>38</v>
      </c>
      <c r="M5779" t="s">
        <v>744</v>
      </c>
      <c r="N5779" t="s">
        <v>796</v>
      </c>
      <c r="O5779">
        <v>0</v>
      </c>
      <c r="P5779" t="s">
        <v>797</v>
      </c>
      <c r="Q5779" t="s">
        <v>747</v>
      </c>
      <c r="R5779" t="s">
        <v>747</v>
      </c>
      <c r="S5779" s="71">
        <v>45432</v>
      </c>
      <c r="T5779" s="94">
        <v>0.33333333333333331</v>
      </c>
      <c r="U5779" s="71">
        <v>45432</v>
      </c>
      <c r="V5779" s="94">
        <v>0.34375</v>
      </c>
      <c r="W5779">
        <v>15</v>
      </c>
      <c r="X5779">
        <v>0.25</v>
      </c>
      <c r="AB5779" t="s">
        <v>798</v>
      </c>
      <c r="AC5779" t="s">
        <v>799</v>
      </c>
      <c r="AD5779">
        <v>130836</v>
      </c>
    </row>
    <row r="5780" spans="1:30" x14ac:dyDescent="0.25">
      <c r="A5780" t="s">
        <v>1037</v>
      </c>
      <c r="C5780" t="s">
        <v>1038</v>
      </c>
      <c r="D5780" t="s">
        <v>230</v>
      </c>
      <c r="E5780" t="s">
        <v>1039</v>
      </c>
      <c r="F5780" t="s">
        <v>782</v>
      </c>
      <c r="H5780" t="s">
        <v>743</v>
      </c>
      <c r="I5780">
        <v>0</v>
      </c>
      <c r="J5780">
        <v>38</v>
      </c>
      <c r="M5780" t="s">
        <v>744</v>
      </c>
      <c r="N5780" t="s">
        <v>745</v>
      </c>
      <c r="O5780">
        <v>0</v>
      </c>
      <c r="P5780" t="s">
        <v>819</v>
      </c>
      <c r="Q5780" t="s">
        <v>86</v>
      </c>
      <c r="R5780" t="s">
        <v>86</v>
      </c>
      <c r="S5780" s="71">
        <v>45432</v>
      </c>
      <c r="T5780" s="94">
        <v>0.34375</v>
      </c>
      <c r="U5780" s="71">
        <v>45432</v>
      </c>
      <c r="V5780" s="94">
        <v>0.38541666666666669</v>
      </c>
      <c r="W5780">
        <v>60</v>
      </c>
      <c r="X5780">
        <v>1</v>
      </c>
      <c r="Y5780" t="s">
        <v>35</v>
      </c>
      <c r="AB5780" t="s">
        <v>759</v>
      </c>
      <c r="AC5780" t="s">
        <v>760</v>
      </c>
      <c r="AD5780">
        <v>121141</v>
      </c>
    </row>
    <row r="5781" spans="1:30" x14ac:dyDescent="0.25">
      <c r="A5781" t="s">
        <v>1037</v>
      </c>
      <c r="C5781" t="s">
        <v>1038</v>
      </c>
      <c r="D5781" t="s">
        <v>230</v>
      </c>
      <c r="E5781" t="s">
        <v>1039</v>
      </c>
      <c r="F5781" t="s">
        <v>782</v>
      </c>
      <c r="H5781" t="s">
        <v>743</v>
      </c>
      <c r="I5781">
        <v>0</v>
      </c>
      <c r="J5781">
        <v>38</v>
      </c>
      <c r="M5781" t="s">
        <v>789</v>
      </c>
      <c r="N5781" t="s">
        <v>777</v>
      </c>
      <c r="P5781" t="s">
        <v>790</v>
      </c>
      <c r="S5781" s="71">
        <v>45432</v>
      </c>
      <c r="T5781" s="94">
        <v>0.34375</v>
      </c>
      <c r="U5781" s="71">
        <v>45432</v>
      </c>
      <c r="V5781" s="94">
        <v>0.38541666666666669</v>
      </c>
      <c r="W5781">
        <v>3.15</v>
      </c>
      <c r="X5781">
        <v>5.2499999999999998E-2</v>
      </c>
      <c r="Y5781" t="s">
        <v>35</v>
      </c>
      <c r="AD5781">
        <v>121141</v>
      </c>
    </row>
    <row r="5782" spans="1:30" x14ac:dyDescent="0.25">
      <c r="A5782" t="s">
        <v>1037</v>
      </c>
      <c r="C5782" t="s">
        <v>1038</v>
      </c>
      <c r="D5782" t="s">
        <v>230</v>
      </c>
      <c r="E5782" t="s">
        <v>1039</v>
      </c>
      <c r="F5782" t="s">
        <v>782</v>
      </c>
      <c r="H5782" t="s">
        <v>743</v>
      </c>
      <c r="I5782">
        <v>0</v>
      </c>
      <c r="J5782">
        <v>38</v>
      </c>
      <c r="M5782" t="s">
        <v>744</v>
      </c>
      <c r="N5782" t="s">
        <v>745</v>
      </c>
      <c r="O5782">
        <v>0</v>
      </c>
      <c r="P5782" t="s">
        <v>791</v>
      </c>
      <c r="Q5782" t="s">
        <v>85</v>
      </c>
      <c r="R5782" t="s">
        <v>792</v>
      </c>
      <c r="S5782" s="71">
        <v>45432</v>
      </c>
      <c r="T5782" s="94">
        <v>0.4375</v>
      </c>
      <c r="U5782" s="71">
        <v>45432</v>
      </c>
      <c r="V5782" s="94">
        <v>0.52083333333333337</v>
      </c>
      <c r="W5782">
        <v>120</v>
      </c>
      <c r="X5782">
        <v>2</v>
      </c>
      <c r="Y5782" t="s">
        <v>34</v>
      </c>
      <c r="AB5782" t="s">
        <v>1046</v>
      </c>
      <c r="AC5782" t="s">
        <v>1047</v>
      </c>
      <c r="AD5782">
        <v>99331</v>
      </c>
    </row>
    <row r="5783" spans="1:30" x14ac:dyDescent="0.25">
      <c r="A5783" t="s">
        <v>1037</v>
      </c>
      <c r="C5783" t="s">
        <v>1038</v>
      </c>
      <c r="D5783" t="s">
        <v>230</v>
      </c>
      <c r="E5783" t="s">
        <v>1039</v>
      </c>
      <c r="F5783" t="s">
        <v>782</v>
      </c>
      <c r="H5783" t="s">
        <v>743</v>
      </c>
      <c r="I5783">
        <v>0</v>
      </c>
      <c r="J5783">
        <v>38</v>
      </c>
      <c r="M5783" t="s">
        <v>789</v>
      </c>
      <c r="N5783" t="s">
        <v>777</v>
      </c>
      <c r="P5783" t="s">
        <v>790</v>
      </c>
      <c r="S5783" s="71">
        <v>45432</v>
      </c>
      <c r="T5783" s="94">
        <v>0.4375</v>
      </c>
      <c r="U5783" s="71">
        <v>45432</v>
      </c>
      <c r="V5783" s="94">
        <v>0.52083333333333337</v>
      </c>
      <c r="W5783">
        <v>5.97</v>
      </c>
      <c r="X5783">
        <v>9.9500000000000005E-2</v>
      </c>
      <c r="Y5783" t="s">
        <v>34</v>
      </c>
      <c r="AD5783">
        <v>99331</v>
      </c>
    </row>
    <row r="5784" spans="1:30" x14ac:dyDescent="0.25">
      <c r="A5784" t="s">
        <v>1037</v>
      </c>
      <c r="C5784" t="s">
        <v>1038</v>
      </c>
      <c r="D5784" t="s">
        <v>230</v>
      </c>
      <c r="E5784" t="s">
        <v>1039</v>
      </c>
      <c r="F5784" t="s">
        <v>782</v>
      </c>
      <c r="H5784" t="s">
        <v>743</v>
      </c>
      <c r="I5784">
        <v>0</v>
      </c>
      <c r="J5784">
        <v>38</v>
      </c>
      <c r="M5784" t="s">
        <v>744</v>
      </c>
      <c r="N5784" t="s">
        <v>796</v>
      </c>
      <c r="O5784">
        <v>0</v>
      </c>
      <c r="P5784" t="s">
        <v>797</v>
      </c>
      <c r="Q5784" t="s">
        <v>747</v>
      </c>
      <c r="R5784" t="s">
        <v>747</v>
      </c>
      <c r="S5784" s="71">
        <v>45432</v>
      </c>
      <c r="T5784" s="94">
        <v>0.52083333333333337</v>
      </c>
      <c r="U5784" s="71">
        <v>45432</v>
      </c>
      <c r="V5784" s="94">
        <v>0.54166666666666663</v>
      </c>
      <c r="W5784">
        <v>30</v>
      </c>
      <c r="X5784">
        <v>0.5</v>
      </c>
      <c r="AB5784" t="s">
        <v>798</v>
      </c>
      <c r="AC5784" t="s">
        <v>799</v>
      </c>
      <c r="AD5784">
        <v>130837</v>
      </c>
    </row>
    <row r="5785" spans="1:30" x14ac:dyDescent="0.25">
      <c r="A5785" t="s">
        <v>1037</v>
      </c>
      <c r="C5785" t="s">
        <v>1038</v>
      </c>
      <c r="D5785" t="s">
        <v>230</v>
      </c>
      <c r="E5785" t="s">
        <v>1039</v>
      </c>
      <c r="F5785" t="s">
        <v>782</v>
      </c>
      <c r="H5785" t="s">
        <v>743</v>
      </c>
      <c r="I5785">
        <v>0</v>
      </c>
      <c r="J5785">
        <v>38</v>
      </c>
      <c r="M5785" t="s">
        <v>744</v>
      </c>
      <c r="N5785" t="s">
        <v>745</v>
      </c>
      <c r="O5785">
        <v>0</v>
      </c>
      <c r="P5785" t="s">
        <v>783</v>
      </c>
      <c r="Q5785" t="s">
        <v>86</v>
      </c>
      <c r="R5785" t="s">
        <v>86</v>
      </c>
      <c r="S5785" s="71">
        <v>45432</v>
      </c>
      <c r="T5785" s="94">
        <v>0.54166666666666663</v>
      </c>
      <c r="U5785" s="71">
        <v>45432</v>
      </c>
      <c r="V5785" s="94">
        <v>0.70833333333333337</v>
      </c>
      <c r="W5785">
        <v>240</v>
      </c>
      <c r="X5785">
        <v>4</v>
      </c>
      <c r="Y5785" t="s">
        <v>35</v>
      </c>
      <c r="AB5785" t="s">
        <v>1040</v>
      </c>
      <c r="AC5785" t="s">
        <v>1041</v>
      </c>
      <c r="AD5785">
        <v>98718</v>
      </c>
    </row>
    <row r="5786" spans="1:30" x14ac:dyDescent="0.25">
      <c r="A5786" t="s">
        <v>1037</v>
      </c>
      <c r="C5786" t="s">
        <v>1038</v>
      </c>
      <c r="D5786" t="s">
        <v>230</v>
      </c>
      <c r="E5786" t="s">
        <v>1039</v>
      </c>
      <c r="F5786" t="s">
        <v>782</v>
      </c>
      <c r="H5786" t="s">
        <v>743</v>
      </c>
      <c r="I5786">
        <v>0</v>
      </c>
      <c r="J5786">
        <v>38</v>
      </c>
      <c r="M5786" t="s">
        <v>776</v>
      </c>
      <c r="N5786" t="s">
        <v>777</v>
      </c>
      <c r="P5786" t="s">
        <v>788</v>
      </c>
      <c r="Q5786" t="s">
        <v>86</v>
      </c>
      <c r="R5786" t="s">
        <v>86</v>
      </c>
      <c r="S5786" s="71">
        <v>45432</v>
      </c>
      <c r="T5786" s="94">
        <v>0.54166666666666663</v>
      </c>
      <c r="U5786" s="71">
        <v>45432</v>
      </c>
      <c r="V5786" s="94">
        <v>0.70833333333333337</v>
      </c>
      <c r="W5786">
        <v>30</v>
      </c>
      <c r="X5786">
        <v>0.5</v>
      </c>
      <c r="Y5786" t="s">
        <v>35</v>
      </c>
      <c r="AB5786" t="s">
        <v>1040</v>
      </c>
      <c r="AC5786" t="s">
        <v>1041</v>
      </c>
      <c r="AD5786">
        <v>98718</v>
      </c>
    </row>
    <row r="5787" spans="1:30" x14ac:dyDescent="0.25">
      <c r="A5787" t="s">
        <v>1037</v>
      </c>
      <c r="C5787" t="s">
        <v>1038</v>
      </c>
      <c r="D5787" t="s">
        <v>230</v>
      </c>
      <c r="E5787" t="s">
        <v>1039</v>
      </c>
      <c r="F5787" t="s">
        <v>782</v>
      </c>
      <c r="H5787" t="s">
        <v>743</v>
      </c>
      <c r="I5787">
        <v>0</v>
      </c>
      <c r="J5787">
        <v>38</v>
      </c>
      <c r="M5787" t="s">
        <v>789</v>
      </c>
      <c r="N5787" t="s">
        <v>777</v>
      </c>
      <c r="P5787" t="s">
        <v>790</v>
      </c>
      <c r="S5787" s="71">
        <v>45432</v>
      </c>
      <c r="T5787" s="94">
        <v>0.54166666666666663</v>
      </c>
      <c r="U5787" s="71">
        <v>45432</v>
      </c>
      <c r="V5787" s="94">
        <v>0.70833333333333337</v>
      </c>
      <c r="W5787">
        <v>4.7</v>
      </c>
      <c r="X5787">
        <v>7.8333333000000005E-2</v>
      </c>
      <c r="Y5787" t="s">
        <v>35</v>
      </c>
      <c r="AD5787">
        <v>98718</v>
      </c>
    </row>
    <row r="5788" spans="1:30" x14ac:dyDescent="0.25">
      <c r="A5788" t="s">
        <v>1037</v>
      </c>
      <c r="C5788" t="s">
        <v>1038</v>
      </c>
      <c r="D5788" t="s">
        <v>230</v>
      </c>
      <c r="E5788" t="s">
        <v>1039</v>
      </c>
      <c r="F5788" t="s">
        <v>782</v>
      </c>
      <c r="H5788" t="s">
        <v>743</v>
      </c>
      <c r="I5788">
        <v>0</v>
      </c>
      <c r="J5788">
        <v>38</v>
      </c>
      <c r="M5788" t="s">
        <v>744</v>
      </c>
      <c r="N5788" t="s">
        <v>796</v>
      </c>
      <c r="O5788">
        <v>0</v>
      </c>
      <c r="P5788" t="s">
        <v>797</v>
      </c>
      <c r="Q5788" t="s">
        <v>747</v>
      </c>
      <c r="R5788" t="s">
        <v>747</v>
      </c>
      <c r="S5788" s="71">
        <v>45433</v>
      </c>
      <c r="T5788" s="94">
        <v>0.29166666666666669</v>
      </c>
      <c r="U5788" s="71">
        <v>45433</v>
      </c>
      <c r="V5788" s="94">
        <v>0.34375</v>
      </c>
      <c r="W5788">
        <v>75</v>
      </c>
      <c r="X5788">
        <v>1.25</v>
      </c>
      <c r="AB5788" t="s">
        <v>798</v>
      </c>
      <c r="AC5788" t="s">
        <v>799</v>
      </c>
      <c r="AD5788">
        <v>131273</v>
      </c>
    </row>
    <row r="5789" spans="1:30" x14ac:dyDescent="0.25">
      <c r="A5789" t="s">
        <v>1037</v>
      </c>
      <c r="C5789" t="s">
        <v>1038</v>
      </c>
      <c r="D5789" t="s">
        <v>230</v>
      </c>
      <c r="E5789" t="s">
        <v>1039</v>
      </c>
      <c r="F5789" t="s">
        <v>782</v>
      </c>
      <c r="H5789" t="s">
        <v>743</v>
      </c>
      <c r="I5789">
        <v>0</v>
      </c>
      <c r="J5789">
        <v>38</v>
      </c>
      <c r="M5789" t="s">
        <v>744</v>
      </c>
      <c r="N5789" t="s">
        <v>745</v>
      </c>
      <c r="O5789">
        <v>0</v>
      </c>
      <c r="P5789" t="s">
        <v>819</v>
      </c>
      <c r="Q5789" t="s">
        <v>86</v>
      </c>
      <c r="R5789" t="s">
        <v>86</v>
      </c>
      <c r="S5789" s="71">
        <v>45433</v>
      </c>
      <c r="T5789" s="94">
        <v>0.35416666666666669</v>
      </c>
      <c r="U5789" s="71">
        <v>45433</v>
      </c>
      <c r="V5789" s="94">
        <v>0.39583333333333331</v>
      </c>
      <c r="W5789">
        <v>60</v>
      </c>
      <c r="X5789">
        <v>1</v>
      </c>
      <c r="Y5789" t="s">
        <v>35</v>
      </c>
      <c r="AB5789" t="s">
        <v>1446</v>
      </c>
      <c r="AC5789" t="s">
        <v>1447</v>
      </c>
      <c r="AD5789">
        <v>117730</v>
      </c>
    </row>
    <row r="5790" spans="1:30" x14ac:dyDescent="0.25">
      <c r="A5790" t="s">
        <v>1037</v>
      </c>
      <c r="C5790" t="s">
        <v>1038</v>
      </c>
      <c r="D5790" t="s">
        <v>230</v>
      </c>
      <c r="E5790" t="s">
        <v>1039</v>
      </c>
      <c r="F5790" t="s">
        <v>782</v>
      </c>
      <c r="H5790" t="s">
        <v>743</v>
      </c>
      <c r="I5790">
        <v>0</v>
      </c>
      <c r="J5790">
        <v>38</v>
      </c>
      <c r="M5790" t="s">
        <v>744</v>
      </c>
      <c r="N5790" t="s">
        <v>745</v>
      </c>
      <c r="O5790">
        <v>0</v>
      </c>
      <c r="P5790" t="s">
        <v>791</v>
      </c>
      <c r="Q5790" t="s">
        <v>85</v>
      </c>
      <c r="R5790" t="s">
        <v>792</v>
      </c>
      <c r="S5790" s="71">
        <v>45433</v>
      </c>
      <c r="T5790" s="94">
        <v>0.41666666666666669</v>
      </c>
      <c r="U5790" s="71">
        <v>45433</v>
      </c>
      <c r="V5790" s="94">
        <v>0.47916666666666669</v>
      </c>
      <c r="W5790">
        <v>90</v>
      </c>
      <c r="X5790">
        <v>1.5</v>
      </c>
      <c r="Y5790" t="s">
        <v>34</v>
      </c>
      <c r="AB5790" t="s">
        <v>1042</v>
      </c>
      <c r="AC5790" t="s">
        <v>1043</v>
      </c>
      <c r="AD5790">
        <v>99312</v>
      </c>
    </row>
    <row r="5791" spans="1:30" x14ac:dyDescent="0.25">
      <c r="A5791" t="s">
        <v>1037</v>
      </c>
      <c r="C5791" t="s">
        <v>1038</v>
      </c>
      <c r="D5791" t="s">
        <v>230</v>
      </c>
      <c r="E5791" t="s">
        <v>1039</v>
      </c>
      <c r="F5791" t="s">
        <v>782</v>
      </c>
      <c r="H5791" t="s">
        <v>743</v>
      </c>
      <c r="I5791">
        <v>0</v>
      </c>
      <c r="J5791">
        <v>38</v>
      </c>
      <c r="M5791" t="s">
        <v>789</v>
      </c>
      <c r="N5791" t="s">
        <v>777</v>
      </c>
      <c r="P5791" t="s">
        <v>790</v>
      </c>
      <c r="S5791" s="71">
        <v>45433</v>
      </c>
      <c r="T5791" s="94">
        <v>0.41666666666666669</v>
      </c>
      <c r="U5791" s="71">
        <v>45433</v>
      </c>
      <c r="V5791" s="94">
        <v>0.47916666666666669</v>
      </c>
      <c r="W5791">
        <v>2.76</v>
      </c>
      <c r="X5791">
        <v>4.5999999999999999E-2</v>
      </c>
      <c r="Y5791" t="s">
        <v>34</v>
      </c>
      <c r="AD5791">
        <v>99312</v>
      </c>
    </row>
    <row r="5792" spans="1:30" x14ac:dyDescent="0.25">
      <c r="A5792" t="s">
        <v>1037</v>
      </c>
      <c r="C5792" t="s">
        <v>1038</v>
      </c>
      <c r="D5792" t="s">
        <v>230</v>
      </c>
      <c r="E5792" t="s">
        <v>1039</v>
      </c>
      <c r="F5792" t="s">
        <v>782</v>
      </c>
      <c r="H5792" t="s">
        <v>743</v>
      </c>
      <c r="I5792">
        <v>0</v>
      </c>
      <c r="J5792">
        <v>38</v>
      </c>
      <c r="M5792" t="s">
        <v>744</v>
      </c>
      <c r="N5792" t="s">
        <v>745</v>
      </c>
      <c r="O5792">
        <v>0</v>
      </c>
      <c r="P5792" t="s">
        <v>783</v>
      </c>
      <c r="Q5792" t="s">
        <v>86</v>
      </c>
      <c r="R5792" t="s">
        <v>86</v>
      </c>
      <c r="S5792" s="71">
        <v>45433</v>
      </c>
      <c r="T5792" s="94">
        <v>0.48958333333333331</v>
      </c>
      <c r="U5792" s="71">
        <v>45433</v>
      </c>
      <c r="V5792" s="94">
        <v>0.61458333333333337</v>
      </c>
      <c r="W5792">
        <v>180</v>
      </c>
      <c r="X5792">
        <v>3</v>
      </c>
      <c r="Y5792" t="s">
        <v>35</v>
      </c>
      <c r="AB5792" t="s">
        <v>1044</v>
      </c>
      <c r="AC5792" t="s">
        <v>1045</v>
      </c>
      <c r="AD5792">
        <v>98874</v>
      </c>
    </row>
    <row r="5793" spans="1:30" x14ac:dyDescent="0.25">
      <c r="A5793" t="s">
        <v>1037</v>
      </c>
      <c r="C5793" t="s">
        <v>1038</v>
      </c>
      <c r="D5793" t="s">
        <v>230</v>
      </c>
      <c r="E5793" t="s">
        <v>1039</v>
      </c>
      <c r="F5793" t="s">
        <v>782</v>
      </c>
      <c r="H5793" t="s">
        <v>743</v>
      </c>
      <c r="I5793">
        <v>0</v>
      </c>
      <c r="J5793">
        <v>38</v>
      </c>
      <c r="M5793" t="s">
        <v>776</v>
      </c>
      <c r="N5793" t="s">
        <v>777</v>
      </c>
      <c r="P5793" t="s">
        <v>788</v>
      </c>
      <c r="Q5793" t="s">
        <v>86</v>
      </c>
      <c r="R5793" t="s">
        <v>86</v>
      </c>
      <c r="S5793" s="71">
        <v>45433</v>
      </c>
      <c r="T5793" s="94">
        <v>0.48958333333333331</v>
      </c>
      <c r="U5793" s="71">
        <v>45433</v>
      </c>
      <c r="V5793" s="94">
        <v>0.61458333333333337</v>
      </c>
      <c r="W5793">
        <v>20</v>
      </c>
      <c r="X5793">
        <v>0.33333333300000001</v>
      </c>
      <c r="Y5793" t="s">
        <v>35</v>
      </c>
      <c r="AB5793" t="s">
        <v>1044</v>
      </c>
      <c r="AC5793" t="s">
        <v>1045</v>
      </c>
      <c r="AD5793">
        <v>98874</v>
      </c>
    </row>
    <row r="5794" spans="1:30" x14ac:dyDescent="0.25">
      <c r="A5794" t="s">
        <v>1037</v>
      </c>
      <c r="C5794" t="s">
        <v>1038</v>
      </c>
      <c r="D5794" t="s">
        <v>230</v>
      </c>
      <c r="E5794" t="s">
        <v>1039</v>
      </c>
      <c r="F5794" t="s">
        <v>782</v>
      </c>
      <c r="H5794" t="s">
        <v>743</v>
      </c>
      <c r="I5794">
        <v>0</v>
      </c>
      <c r="J5794">
        <v>38</v>
      </c>
      <c r="M5794" t="s">
        <v>789</v>
      </c>
      <c r="N5794" t="s">
        <v>777</v>
      </c>
      <c r="P5794" t="s">
        <v>790</v>
      </c>
      <c r="S5794" s="71">
        <v>45433</v>
      </c>
      <c r="T5794" s="94">
        <v>0.48958333333333331</v>
      </c>
      <c r="U5794" s="71">
        <v>45433</v>
      </c>
      <c r="V5794" s="94">
        <v>0.61458333333333337</v>
      </c>
      <c r="W5794">
        <v>1.88</v>
      </c>
      <c r="X5794">
        <v>3.1333332999999998E-2</v>
      </c>
      <c r="Y5794" t="s">
        <v>35</v>
      </c>
      <c r="AD5794">
        <v>98874</v>
      </c>
    </row>
    <row r="5795" spans="1:30" x14ac:dyDescent="0.25">
      <c r="A5795" t="s">
        <v>1037</v>
      </c>
      <c r="C5795" t="s">
        <v>1038</v>
      </c>
      <c r="D5795" t="s">
        <v>230</v>
      </c>
      <c r="E5795" t="s">
        <v>1039</v>
      </c>
      <c r="F5795" t="s">
        <v>782</v>
      </c>
      <c r="H5795" t="s">
        <v>743</v>
      </c>
      <c r="I5795">
        <v>0</v>
      </c>
      <c r="J5795">
        <v>38</v>
      </c>
      <c r="M5795" t="s">
        <v>744</v>
      </c>
      <c r="N5795" t="s">
        <v>745</v>
      </c>
      <c r="O5795">
        <v>0</v>
      </c>
      <c r="P5795" t="s">
        <v>819</v>
      </c>
      <c r="Q5795" t="s">
        <v>86</v>
      </c>
      <c r="R5795" t="s">
        <v>86</v>
      </c>
      <c r="S5795" s="71">
        <v>45433</v>
      </c>
      <c r="T5795" s="94">
        <v>0.63541666666666663</v>
      </c>
      <c r="U5795" s="71">
        <v>45433</v>
      </c>
      <c r="V5795" s="94">
        <v>0.71875</v>
      </c>
      <c r="W5795">
        <v>120</v>
      </c>
      <c r="X5795">
        <v>2</v>
      </c>
      <c r="Y5795" t="s">
        <v>35</v>
      </c>
      <c r="AB5795" t="s">
        <v>1210</v>
      </c>
      <c r="AC5795" t="s">
        <v>1211</v>
      </c>
      <c r="AD5795">
        <v>128549</v>
      </c>
    </row>
    <row r="5796" spans="1:30" x14ac:dyDescent="0.25">
      <c r="A5796" t="s">
        <v>1037</v>
      </c>
      <c r="C5796" t="s">
        <v>1038</v>
      </c>
      <c r="D5796" t="s">
        <v>230</v>
      </c>
      <c r="E5796" t="s">
        <v>1039</v>
      </c>
      <c r="F5796" t="s">
        <v>782</v>
      </c>
      <c r="H5796" t="s">
        <v>743</v>
      </c>
      <c r="I5796">
        <v>0</v>
      </c>
      <c r="J5796">
        <v>38</v>
      </c>
      <c r="M5796" t="s">
        <v>789</v>
      </c>
      <c r="N5796" t="s">
        <v>777</v>
      </c>
      <c r="P5796" t="s">
        <v>790</v>
      </c>
      <c r="S5796" s="71">
        <v>45433</v>
      </c>
      <c r="T5796" s="94">
        <v>0.63541666666666663</v>
      </c>
      <c r="U5796" s="71">
        <v>45433</v>
      </c>
      <c r="V5796" s="94">
        <v>0.71875</v>
      </c>
      <c r="W5796">
        <v>5.13</v>
      </c>
      <c r="X5796">
        <v>8.5500000000000007E-2</v>
      </c>
      <c r="Y5796" t="s">
        <v>35</v>
      </c>
      <c r="AD5796">
        <v>128549</v>
      </c>
    </row>
    <row r="5797" spans="1:30" x14ac:dyDescent="0.25">
      <c r="A5797" t="s">
        <v>1037</v>
      </c>
      <c r="C5797" t="s">
        <v>1038</v>
      </c>
      <c r="D5797" t="s">
        <v>230</v>
      </c>
      <c r="E5797" t="s">
        <v>1039</v>
      </c>
      <c r="F5797" t="s">
        <v>782</v>
      </c>
      <c r="H5797" t="s">
        <v>743</v>
      </c>
      <c r="I5797">
        <v>0</v>
      </c>
      <c r="J5797">
        <v>38</v>
      </c>
      <c r="M5797" t="s">
        <v>744</v>
      </c>
      <c r="N5797" t="s">
        <v>796</v>
      </c>
      <c r="O5797">
        <v>0</v>
      </c>
      <c r="P5797" t="s">
        <v>797</v>
      </c>
      <c r="Q5797" t="s">
        <v>747</v>
      </c>
      <c r="R5797" t="s">
        <v>747</v>
      </c>
      <c r="S5797" s="71">
        <v>45434</v>
      </c>
      <c r="T5797" s="94">
        <v>0.29166666666666669</v>
      </c>
      <c r="U5797" s="71">
        <v>45434</v>
      </c>
      <c r="V5797" s="94">
        <v>0.3125</v>
      </c>
      <c r="W5797">
        <v>30</v>
      </c>
      <c r="X5797">
        <v>0.5</v>
      </c>
      <c r="AB5797" t="s">
        <v>798</v>
      </c>
      <c r="AC5797" t="s">
        <v>799</v>
      </c>
      <c r="AD5797">
        <v>131400</v>
      </c>
    </row>
    <row r="5798" spans="1:30" x14ac:dyDescent="0.25">
      <c r="A5798" t="s">
        <v>1037</v>
      </c>
      <c r="C5798" t="s">
        <v>1038</v>
      </c>
      <c r="D5798" t="s">
        <v>230</v>
      </c>
      <c r="E5798" t="s">
        <v>1039</v>
      </c>
      <c r="F5798" t="s">
        <v>782</v>
      </c>
      <c r="H5798" t="s">
        <v>743</v>
      </c>
      <c r="I5798">
        <v>0</v>
      </c>
      <c r="J5798">
        <v>38</v>
      </c>
      <c r="M5798" t="s">
        <v>744</v>
      </c>
      <c r="N5798" t="s">
        <v>745</v>
      </c>
      <c r="O5798">
        <v>0</v>
      </c>
      <c r="P5798" t="s">
        <v>819</v>
      </c>
      <c r="Q5798" t="s">
        <v>86</v>
      </c>
      <c r="R5798" t="s">
        <v>86</v>
      </c>
      <c r="S5798" s="71">
        <v>45434</v>
      </c>
      <c r="T5798" s="94">
        <v>0.39583333333333331</v>
      </c>
      <c r="U5798" s="71">
        <v>45434</v>
      </c>
      <c r="V5798" s="94">
        <v>0.4375</v>
      </c>
      <c r="W5798">
        <v>60</v>
      </c>
      <c r="X5798">
        <v>1</v>
      </c>
      <c r="Y5798" t="s">
        <v>35</v>
      </c>
      <c r="AB5798" t="s">
        <v>845</v>
      </c>
      <c r="AC5798" t="s">
        <v>846</v>
      </c>
      <c r="AD5798">
        <v>115605</v>
      </c>
    </row>
    <row r="5799" spans="1:30" x14ac:dyDescent="0.25">
      <c r="A5799" t="s">
        <v>1037</v>
      </c>
      <c r="C5799" t="s">
        <v>1038</v>
      </c>
      <c r="D5799" t="s">
        <v>230</v>
      </c>
      <c r="E5799" t="s">
        <v>1039</v>
      </c>
      <c r="F5799" t="s">
        <v>782</v>
      </c>
      <c r="H5799" t="s">
        <v>743</v>
      </c>
      <c r="I5799">
        <v>0</v>
      </c>
      <c r="J5799">
        <v>38</v>
      </c>
      <c r="M5799" t="s">
        <v>744</v>
      </c>
      <c r="N5799" t="s">
        <v>745</v>
      </c>
      <c r="O5799">
        <v>0</v>
      </c>
      <c r="P5799" t="s">
        <v>783</v>
      </c>
      <c r="Q5799" t="s">
        <v>802</v>
      </c>
      <c r="R5799" t="s">
        <v>802</v>
      </c>
      <c r="S5799" s="71">
        <v>45434</v>
      </c>
      <c r="T5799" s="94">
        <v>0.45833333333333331</v>
      </c>
      <c r="U5799" s="71">
        <v>45434</v>
      </c>
      <c r="V5799" s="94">
        <v>0.5</v>
      </c>
      <c r="W5799">
        <v>60</v>
      </c>
      <c r="X5799">
        <v>1</v>
      </c>
      <c r="Y5799" t="s">
        <v>35</v>
      </c>
      <c r="AB5799" t="s">
        <v>938</v>
      </c>
      <c r="AC5799" t="s">
        <v>939</v>
      </c>
      <c r="AD5799">
        <v>115749</v>
      </c>
    </row>
    <row r="5800" spans="1:30" x14ac:dyDescent="0.25">
      <c r="A5800" t="s">
        <v>1037</v>
      </c>
      <c r="C5800" t="s">
        <v>1038</v>
      </c>
      <c r="D5800" t="s">
        <v>230</v>
      </c>
      <c r="E5800" t="s">
        <v>1039</v>
      </c>
      <c r="F5800" t="s">
        <v>782</v>
      </c>
      <c r="H5800" t="s">
        <v>743</v>
      </c>
      <c r="I5800">
        <v>0</v>
      </c>
      <c r="J5800">
        <v>38</v>
      </c>
      <c r="M5800" t="s">
        <v>789</v>
      </c>
      <c r="N5800" t="s">
        <v>777</v>
      </c>
      <c r="P5800" t="s">
        <v>790</v>
      </c>
      <c r="S5800" s="71">
        <v>45434</v>
      </c>
      <c r="T5800" s="94">
        <v>0.45833333333333331</v>
      </c>
      <c r="U5800" s="71">
        <v>45434</v>
      </c>
      <c r="V5800" s="94">
        <v>0.5</v>
      </c>
      <c r="W5800">
        <v>9.5500000000000007</v>
      </c>
      <c r="X5800">
        <v>0.15916666700000001</v>
      </c>
      <c r="Y5800" t="s">
        <v>35</v>
      </c>
      <c r="AD5800">
        <v>115749</v>
      </c>
    </row>
    <row r="5801" spans="1:30" x14ac:dyDescent="0.25">
      <c r="A5801" t="s">
        <v>1037</v>
      </c>
      <c r="C5801" t="s">
        <v>1038</v>
      </c>
      <c r="D5801" t="s">
        <v>230</v>
      </c>
      <c r="E5801" t="s">
        <v>1039</v>
      </c>
      <c r="F5801" t="s">
        <v>782</v>
      </c>
      <c r="H5801" t="s">
        <v>743</v>
      </c>
      <c r="I5801">
        <v>0</v>
      </c>
      <c r="J5801">
        <v>38</v>
      </c>
      <c r="M5801" t="s">
        <v>744</v>
      </c>
      <c r="N5801" t="s">
        <v>745</v>
      </c>
      <c r="O5801">
        <v>0</v>
      </c>
      <c r="P5801" t="s">
        <v>783</v>
      </c>
      <c r="Q5801" t="s">
        <v>86</v>
      </c>
      <c r="R5801" t="s">
        <v>86</v>
      </c>
      <c r="S5801" s="71">
        <v>45434</v>
      </c>
      <c r="T5801" s="94">
        <v>0.54166666666666663</v>
      </c>
      <c r="U5801" s="71">
        <v>45434</v>
      </c>
      <c r="V5801" s="94">
        <v>0.70833333333333337</v>
      </c>
      <c r="W5801">
        <v>240</v>
      </c>
      <c r="X5801">
        <v>4</v>
      </c>
      <c r="Y5801" t="s">
        <v>35</v>
      </c>
      <c r="AB5801" t="s">
        <v>1040</v>
      </c>
      <c r="AC5801" t="s">
        <v>1041</v>
      </c>
      <c r="AD5801">
        <v>98721</v>
      </c>
    </row>
    <row r="5802" spans="1:30" x14ac:dyDescent="0.25">
      <c r="A5802" t="s">
        <v>1037</v>
      </c>
      <c r="C5802" t="s">
        <v>1038</v>
      </c>
      <c r="D5802" t="s">
        <v>230</v>
      </c>
      <c r="E5802" t="s">
        <v>1039</v>
      </c>
      <c r="F5802" t="s">
        <v>782</v>
      </c>
      <c r="H5802" t="s">
        <v>743</v>
      </c>
      <c r="I5802">
        <v>0</v>
      </c>
      <c r="J5802">
        <v>38</v>
      </c>
      <c r="M5802" t="s">
        <v>776</v>
      </c>
      <c r="N5802" t="s">
        <v>777</v>
      </c>
      <c r="P5802" t="s">
        <v>788</v>
      </c>
      <c r="Q5802" t="s">
        <v>86</v>
      </c>
      <c r="R5802" t="s">
        <v>86</v>
      </c>
      <c r="S5802" s="71">
        <v>45434</v>
      </c>
      <c r="T5802" s="94">
        <v>0.54166666666666663</v>
      </c>
      <c r="U5802" s="71">
        <v>45434</v>
      </c>
      <c r="V5802" s="94">
        <v>0.70833333333333337</v>
      </c>
      <c r="W5802">
        <v>20</v>
      </c>
      <c r="X5802">
        <v>0.33333333300000001</v>
      </c>
      <c r="Y5802" t="s">
        <v>35</v>
      </c>
      <c r="AB5802" t="s">
        <v>1040</v>
      </c>
      <c r="AC5802" t="s">
        <v>1041</v>
      </c>
      <c r="AD5802">
        <v>98721</v>
      </c>
    </row>
    <row r="5803" spans="1:30" x14ac:dyDescent="0.25">
      <c r="A5803" t="s">
        <v>1037</v>
      </c>
      <c r="C5803" t="s">
        <v>1038</v>
      </c>
      <c r="D5803" t="s">
        <v>230</v>
      </c>
      <c r="E5803" t="s">
        <v>1039</v>
      </c>
      <c r="F5803" t="s">
        <v>782</v>
      </c>
      <c r="H5803" t="s">
        <v>743</v>
      </c>
      <c r="I5803">
        <v>0</v>
      </c>
      <c r="J5803">
        <v>38</v>
      </c>
      <c r="M5803" t="s">
        <v>789</v>
      </c>
      <c r="N5803" t="s">
        <v>777</v>
      </c>
      <c r="P5803" t="s">
        <v>790</v>
      </c>
      <c r="S5803" s="71">
        <v>45434</v>
      </c>
      <c r="T5803" s="94">
        <v>0.54166666666666663</v>
      </c>
      <c r="U5803" s="71">
        <v>45434</v>
      </c>
      <c r="V5803" s="94">
        <v>0.70833333333333337</v>
      </c>
      <c r="W5803">
        <v>7.11</v>
      </c>
      <c r="X5803">
        <v>0.11849999999999999</v>
      </c>
      <c r="Y5803" t="s">
        <v>35</v>
      </c>
      <c r="AD5803">
        <v>98721</v>
      </c>
    </row>
    <row r="5804" spans="1:30" x14ac:dyDescent="0.25">
      <c r="A5804" t="s">
        <v>1037</v>
      </c>
      <c r="C5804" t="s">
        <v>1038</v>
      </c>
      <c r="D5804" t="s">
        <v>230</v>
      </c>
      <c r="E5804" t="s">
        <v>1039</v>
      </c>
      <c r="F5804" t="s">
        <v>782</v>
      </c>
      <c r="H5804" t="s">
        <v>743</v>
      </c>
      <c r="I5804">
        <v>0</v>
      </c>
      <c r="J5804">
        <v>38</v>
      </c>
      <c r="M5804" t="s">
        <v>744</v>
      </c>
      <c r="N5804" t="s">
        <v>745</v>
      </c>
      <c r="O5804">
        <v>0</v>
      </c>
      <c r="P5804" t="s">
        <v>783</v>
      </c>
      <c r="Q5804" t="s">
        <v>802</v>
      </c>
      <c r="R5804" t="s">
        <v>802</v>
      </c>
      <c r="S5804" s="71">
        <v>45434</v>
      </c>
      <c r="T5804" s="94">
        <v>0.75</v>
      </c>
      <c r="U5804" s="71">
        <v>45434</v>
      </c>
      <c r="V5804" s="94">
        <v>0.83333333333333337</v>
      </c>
      <c r="W5804">
        <v>120</v>
      </c>
      <c r="X5804">
        <v>2</v>
      </c>
      <c r="Y5804" t="s">
        <v>35</v>
      </c>
      <c r="AB5804" t="s">
        <v>1206</v>
      </c>
      <c r="AC5804" t="s">
        <v>1207</v>
      </c>
      <c r="AD5804">
        <v>99540</v>
      </c>
    </row>
    <row r="5805" spans="1:30" x14ac:dyDescent="0.25">
      <c r="A5805" t="s">
        <v>1037</v>
      </c>
      <c r="C5805" t="s">
        <v>1038</v>
      </c>
      <c r="D5805" t="s">
        <v>230</v>
      </c>
      <c r="E5805" t="s">
        <v>1039</v>
      </c>
      <c r="F5805" t="s">
        <v>782</v>
      </c>
      <c r="H5805" t="s">
        <v>743</v>
      </c>
      <c r="I5805">
        <v>0</v>
      </c>
      <c r="J5805">
        <v>38</v>
      </c>
      <c r="M5805" t="s">
        <v>789</v>
      </c>
      <c r="N5805" t="s">
        <v>777</v>
      </c>
      <c r="P5805" t="s">
        <v>790</v>
      </c>
      <c r="S5805" s="71">
        <v>45434</v>
      </c>
      <c r="T5805" s="94">
        <v>0.75</v>
      </c>
      <c r="U5805" s="71">
        <v>45434</v>
      </c>
      <c r="V5805" s="94">
        <v>0.83333333333333337</v>
      </c>
      <c r="W5805">
        <v>5.18</v>
      </c>
      <c r="X5805">
        <v>8.6333332999999998E-2</v>
      </c>
      <c r="Y5805" t="s">
        <v>35</v>
      </c>
      <c r="AD5805">
        <v>99540</v>
      </c>
    </row>
    <row r="5806" spans="1:30" x14ac:dyDescent="0.25">
      <c r="A5806" t="s">
        <v>1037</v>
      </c>
      <c r="C5806" t="s">
        <v>1038</v>
      </c>
      <c r="D5806" t="s">
        <v>230</v>
      </c>
      <c r="E5806" t="s">
        <v>1039</v>
      </c>
      <c r="F5806" t="s">
        <v>782</v>
      </c>
      <c r="H5806" t="s">
        <v>743</v>
      </c>
      <c r="I5806">
        <v>0</v>
      </c>
      <c r="J5806">
        <v>38</v>
      </c>
      <c r="M5806" t="s">
        <v>744</v>
      </c>
      <c r="N5806" t="s">
        <v>796</v>
      </c>
      <c r="O5806">
        <v>0</v>
      </c>
      <c r="P5806" t="s">
        <v>797</v>
      </c>
      <c r="Q5806" t="s">
        <v>747</v>
      </c>
      <c r="R5806" t="s">
        <v>747</v>
      </c>
      <c r="S5806" s="71">
        <v>45435</v>
      </c>
      <c r="T5806" s="94">
        <v>0.29166666666666669</v>
      </c>
      <c r="U5806" s="71">
        <v>45435</v>
      </c>
      <c r="V5806" s="94">
        <v>0.33333333333333331</v>
      </c>
      <c r="W5806">
        <v>60</v>
      </c>
      <c r="X5806">
        <v>1</v>
      </c>
      <c r="AB5806" t="s">
        <v>798</v>
      </c>
      <c r="AC5806" t="s">
        <v>799</v>
      </c>
      <c r="AD5806">
        <v>131519</v>
      </c>
    </row>
    <row r="5807" spans="1:30" x14ac:dyDescent="0.25">
      <c r="A5807" t="s">
        <v>1037</v>
      </c>
      <c r="C5807" t="s">
        <v>1038</v>
      </c>
      <c r="D5807" t="s">
        <v>230</v>
      </c>
      <c r="E5807" t="s">
        <v>1039</v>
      </c>
      <c r="F5807" t="s">
        <v>782</v>
      </c>
      <c r="H5807" t="s">
        <v>743</v>
      </c>
      <c r="I5807">
        <v>0</v>
      </c>
      <c r="J5807">
        <v>38</v>
      </c>
      <c r="M5807" t="s">
        <v>744</v>
      </c>
      <c r="N5807" t="s">
        <v>745</v>
      </c>
      <c r="O5807">
        <v>0</v>
      </c>
      <c r="P5807" t="s">
        <v>819</v>
      </c>
      <c r="Q5807" t="s">
        <v>86</v>
      </c>
      <c r="R5807" t="s">
        <v>86</v>
      </c>
      <c r="S5807" s="71">
        <v>45435</v>
      </c>
      <c r="T5807" s="94">
        <v>0.33333333333333331</v>
      </c>
      <c r="U5807" s="71">
        <v>45435</v>
      </c>
      <c r="V5807" s="94">
        <v>0.375</v>
      </c>
      <c r="W5807">
        <v>60</v>
      </c>
      <c r="X5807">
        <v>1</v>
      </c>
      <c r="Y5807" t="s">
        <v>35</v>
      </c>
      <c r="AB5807" t="s">
        <v>828</v>
      </c>
      <c r="AC5807" t="s">
        <v>829</v>
      </c>
      <c r="AD5807">
        <v>99531</v>
      </c>
    </row>
    <row r="5808" spans="1:30" x14ac:dyDescent="0.25">
      <c r="A5808" t="s">
        <v>1037</v>
      </c>
      <c r="C5808" t="s">
        <v>1038</v>
      </c>
      <c r="D5808" t="s">
        <v>230</v>
      </c>
      <c r="E5808" t="s">
        <v>1039</v>
      </c>
      <c r="F5808" t="s">
        <v>782</v>
      </c>
      <c r="H5808" t="s">
        <v>743</v>
      </c>
      <c r="I5808">
        <v>0</v>
      </c>
      <c r="J5808">
        <v>38</v>
      </c>
      <c r="M5808" t="s">
        <v>744</v>
      </c>
      <c r="N5808" t="s">
        <v>796</v>
      </c>
      <c r="O5808">
        <v>0</v>
      </c>
      <c r="P5808" t="s">
        <v>797</v>
      </c>
      <c r="Q5808" t="s">
        <v>747</v>
      </c>
      <c r="R5808" t="s">
        <v>747</v>
      </c>
      <c r="S5808" s="71">
        <v>45435</v>
      </c>
      <c r="T5808" s="94">
        <v>0.375</v>
      </c>
      <c r="U5808" s="71">
        <v>45435</v>
      </c>
      <c r="V5808" s="94">
        <v>0.39583333333333331</v>
      </c>
      <c r="W5808">
        <v>30</v>
      </c>
      <c r="X5808">
        <v>0.5</v>
      </c>
      <c r="AB5808" t="s">
        <v>798</v>
      </c>
      <c r="AC5808" t="s">
        <v>799</v>
      </c>
      <c r="AD5808">
        <v>131520</v>
      </c>
    </row>
    <row r="5809" spans="1:30" x14ac:dyDescent="0.25">
      <c r="A5809" t="s">
        <v>1037</v>
      </c>
      <c r="C5809" t="s">
        <v>1038</v>
      </c>
      <c r="D5809" t="s">
        <v>230</v>
      </c>
      <c r="E5809" t="s">
        <v>1039</v>
      </c>
      <c r="F5809" t="s">
        <v>782</v>
      </c>
      <c r="H5809" t="s">
        <v>743</v>
      </c>
      <c r="I5809">
        <v>0</v>
      </c>
      <c r="J5809">
        <v>38</v>
      </c>
      <c r="M5809" t="s">
        <v>744</v>
      </c>
      <c r="N5809" t="s">
        <v>745</v>
      </c>
      <c r="O5809">
        <v>0</v>
      </c>
      <c r="P5809" t="s">
        <v>791</v>
      </c>
      <c r="Q5809" t="s">
        <v>85</v>
      </c>
      <c r="R5809" t="s">
        <v>792</v>
      </c>
      <c r="S5809" s="71">
        <v>45435</v>
      </c>
      <c r="T5809" s="94">
        <v>0.39583333333333331</v>
      </c>
      <c r="U5809" s="71">
        <v>45435</v>
      </c>
      <c r="V5809" s="94">
        <v>0.52083333333333337</v>
      </c>
      <c r="W5809">
        <v>180</v>
      </c>
      <c r="X5809">
        <v>3</v>
      </c>
      <c r="Y5809" t="s">
        <v>34</v>
      </c>
      <c r="AB5809" t="s">
        <v>1288</v>
      </c>
      <c r="AC5809" t="s">
        <v>1289</v>
      </c>
      <c r="AD5809">
        <v>98713</v>
      </c>
    </row>
    <row r="5810" spans="1:30" x14ac:dyDescent="0.25">
      <c r="A5810" t="s">
        <v>1037</v>
      </c>
      <c r="C5810" t="s">
        <v>1038</v>
      </c>
      <c r="D5810" t="s">
        <v>230</v>
      </c>
      <c r="E5810" t="s">
        <v>1039</v>
      </c>
      <c r="F5810" t="s">
        <v>782</v>
      </c>
      <c r="H5810" t="s">
        <v>743</v>
      </c>
      <c r="I5810">
        <v>0</v>
      </c>
      <c r="J5810">
        <v>38</v>
      </c>
      <c r="M5810" t="s">
        <v>776</v>
      </c>
      <c r="N5810" t="s">
        <v>777</v>
      </c>
      <c r="P5810" t="s">
        <v>795</v>
      </c>
      <c r="Q5810" t="s">
        <v>85</v>
      </c>
      <c r="R5810" t="s">
        <v>792</v>
      </c>
      <c r="S5810" s="71">
        <v>45435</v>
      </c>
      <c r="T5810" s="94">
        <v>0.39583333333333331</v>
      </c>
      <c r="U5810" s="71">
        <v>45435</v>
      </c>
      <c r="V5810" s="94">
        <v>0.52083333333333337</v>
      </c>
      <c r="W5810">
        <v>8</v>
      </c>
      <c r="X5810">
        <v>0.133333333</v>
      </c>
      <c r="Y5810" t="s">
        <v>34</v>
      </c>
      <c r="AB5810" t="s">
        <v>1288</v>
      </c>
      <c r="AC5810" t="s">
        <v>1289</v>
      </c>
      <c r="AD5810">
        <v>98713</v>
      </c>
    </row>
    <row r="5811" spans="1:30" x14ac:dyDescent="0.25">
      <c r="A5811" t="s">
        <v>1037</v>
      </c>
      <c r="C5811" t="s">
        <v>1038</v>
      </c>
      <c r="D5811" t="s">
        <v>230</v>
      </c>
      <c r="E5811" t="s">
        <v>1039</v>
      </c>
      <c r="F5811" t="s">
        <v>782</v>
      </c>
      <c r="H5811" t="s">
        <v>743</v>
      </c>
      <c r="I5811">
        <v>0</v>
      </c>
      <c r="J5811">
        <v>38</v>
      </c>
      <c r="M5811" t="s">
        <v>789</v>
      </c>
      <c r="N5811" t="s">
        <v>777</v>
      </c>
      <c r="P5811" t="s">
        <v>790</v>
      </c>
      <c r="S5811" s="71">
        <v>45435</v>
      </c>
      <c r="T5811" s="94">
        <v>0.39583333333333331</v>
      </c>
      <c r="U5811" s="71">
        <v>45435</v>
      </c>
      <c r="V5811" s="94">
        <v>0.52083333333333337</v>
      </c>
      <c r="W5811">
        <v>6.69</v>
      </c>
      <c r="X5811">
        <v>0.1115</v>
      </c>
      <c r="Y5811" t="s">
        <v>34</v>
      </c>
      <c r="AD5811">
        <v>98713</v>
      </c>
    </row>
    <row r="5812" spans="1:30" x14ac:dyDescent="0.25">
      <c r="A5812" t="s">
        <v>1037</v>
      </c>
      <c r="C5812" t="s">
        <v>1038</v>
      </c>
      <c r="D5812" t="s">
        <v>230</v>
      </c>
      <c r="E5812" t="s">
        <v>1039</v>
      </c>
      <c r="F5812" t="s">
        <v>782</v>
      </c>
      <c r="H5812" t="s">
        <v>743</v>
      </c>
      <c r="I5812">
        <v>0</v>
      </c>
      <c r="J5812">
        <v>38</v>
      </c>
      <c r="M5812" t="s">
        <v>744</v>
      </c>
      <c r="N5812" t="s">
        <v>745</v>
      </c>
      <c r="O5812">
        <v>0</v>
      </c>
      <c r="P5812" t="s">
        <v>783</v>
      </c>
      <c r="Q5812" t="s">
        <v>86</v>
      </c>
      <c r="R5812" t="s">
        <v>86</v>
      </c>
      <c r="S5812" s="71">
        <v>45435</v>
      </c>
      <c r="T5812" s="94">
        <v>0.54166666666666663</v>
      </c>
      <c r="U5812" s="71">
        <v>45435</v>
      </c>
      <c r="V5812" s="94">
        <v>0.70833333333333337</v>
      </c>
      <c r="W5812">
        <v>240</v>
      </c>
      <c r="X5812">
        <v>4</v>
      </c>
      <c r="Y5812" t="s">
        <v>35</v>
      </c>
      <c r="AB5812" t="s">
        <v>1040</v>
      </c>
      <c r="AC5812" t="s">
        <v>1041</v>
      </c>
      <c r="AD5812">
        <v>98720</v>
      </c>
    </row>
    <row r="5813" spans="1:30" x14ac:dyDescent="0.25">
      <c r="A5813" t="s">
        <v>1037</v>
      </c>
      <c r="C5813" t="s">
        <v>1038</v>
      </c>
      <c r="D5813" t="s">
        <v>230</v>
      </c>
      <c r="E5813" t="s">
        <v>1039</v>
      </c>
      <c r="F5813" t="s">
        <v>782</v>
      </c>
      <c r="H5813" t="s">
        <v>743</v>
      </c>
      <c r="I5813">
        <v>0</v>
      </c>
      <c r="J5813">
        <v>38</v>
      </c>
      <c r="M5813" t="s">
        <v>776</v>
      </c>
      <c r="N5813" t="s">
        <v>777</v>
      </c>
      <c r="P5813" t="s">
        <v>788</v>
      </c>
      <c r="Q5813" t="s">
        <v>86</v>
      </c>
      <c r="R5813" t="s">
        <v>86</v>
      </c>
      <c r="S5813" s="71">
        <v>45435</v>
      </c>
      <c r="T5813" s="94">
        <v>0.54166666666666663</v>
      </c>
      <c r="U5813" s="71">
        <v>45435</v>
      </c>
      <c r="V5813" s="94">
        <v>0.70833333333333337</v>
      </c>
      <c r="W5813">
        <v>20</v>
      </c>
      <c r="X5813">
        <v>0.33333333300000001</v>
      </c>
      <c r="Y5813" t="s">
        <v>35</v>
      </c>
      <c r="AB5813" t="s">
        <v>1040</v>
      </c>
      <c r="AC5813" t="s">
        <v>1041</v>
      </c>
      <c r="AD5813">
        <v>98720</v>
      </c>
    </row>
    <row r="5814" spans="1:30" x14ac:dyDescent="0.25">
      <c r="A5814" t="s">
        <v>1037</v>
      </c>
      <c r="C5814" t="s">
        <v>1038</v>
      </c>
      <c r="D5814" t="s">
        <v>230</v>
      </c>
      <c r="E5814" t="s">
        <v>1039</v>
      </c>
      <c r="F5814" t="s">
        <v>782</v>
      </c>
      <c r="H5814" t="s">
        <v>743</v>
      </c>
      <c r="I5814">
        <v>0</v>
      </c>
      <c r="J5814">
        <v>38</v>
      </c>
      <c r="M5814" t="s">
        <v>789</v>
      </c>
      <c r="N5814" t="s">
        <v>777</v>
      </c>
      <c r="P5814" t="s">
        <v>790</v>
      </c>
      <c r="S5814" s="71">
        <v>45435</v>
      </c>
      <c r="T5814" s="94">
        <v>0.54166666666666663</v>
      </c>
      <c r="U5814" s="71">
        <v>45435</v>
      </c>
      <c r="V5814" s="94">
        <v>0.70833333333333337</v>
      </c>
      <c r="W5814">
        <v>5.57</v>
      </c>
      <c r="X5814">
        <v>9.2833333000000004E-2</v>
      </c>
      <c r="Y5814" t="s">
        <v>35</v>
      </c>
      <c r="AD5814">
        <v>98720</v>
      </c>
    </row>
    <row r="5815" spans="1:30" x14ac:dyDescent="0.25">
      <c r="A5815" t="s">
        <v>1037</v>
      </c>
      <c r="C5815" t="s">
        <v>1038</v>
      </c>
      <c r="D5815" t="s">
        <v>230</v>
      </c>
      <c r="E5815" t="s">
        <v>1039</v>
      </c>
      <c r="F5815" t="s">
        <v>782</v>
      </c>
      <c r="H5815" t="s">
        <v>743</v>
      </c>
      <c r="I5815">
        <v>0</v>
      </c>
      <c r="J5815">
        <v>38</v>
      </c>
      <c r="M5815" t="s">
        <v>744</v>
      </c>
      <c r="N5815" t="s">
        <v>745</v>
      </c>
      <c r="O5815">
        <v>0</v>
      </c>
      <c r="P5815" t="s">
        <v>783</v>
      </c>
      <c r="Q5815" t="s">
        <v>802</v>
      </c>
      <c r="R5815" t="s">
        <v>802</v>
      </c>
      <c r="S5815" s="71">
        <v>45435</v>
      </c>
      <c r="T5815" s="94">
        <v>0.72916666666666663</v>
      </c>
      <c r="U5815" s="71">
        <v>45435</v>
      </c>
      <c r="V5815" s="94">
        <v>0.8125</v>
      </c>
      <c r="W5815">
        <v>120</v>
      </c>
      <c r="X5815">
        <v>2</v>
      </c>
      <c r="Y5815" t="s">
        <v>35</v>
      </c>
      <c r="AB5815" t="s">
        <v>1206</v>
      </c>
      <c r="AC5815" t="s">
        <v>1207</v>
      </c>
      <c r="AD5815">
        <v>99537</v>
      </c>
    </row>
    <row r="5816" spans="1:30" x14ac:dyDescent="0.25">
      <c r="A5816" t="s">
        <v>1037</v>
      </c>
      <c r="C5816" t="s">
        <v>1038</v>
      </c>
      <c r="D5816" t="s">
        <v>230</v>
      </c>
      <c r="E5816" t="s">
        <v>1039</v>
      </c>
      <c r="F5816" t="s">
        <v>782</v>
      </c>
      <c r="H5816" t="s">
        <v>743</v>
      </c>
      <c r="I5816">
        <v>0</v>
      </c>
      <c r="J5816">
        <v>38</v>
      </c>
      <c r="M5816" t="s">
        <v>789</v>
      </c>
      <c r="N5816" t="s">
        <v>777</v>
      </c>
      <c r="P5816" t="s">
        <v>790</v>
      </c>
      <c r="S5816" s="71">
        <v>45435</v>
      </c>
      <c r="T5816" s="94">
        <v>0.72916666666666663</v>
      </c>
      <c r="U5816" s="71">
        <v>45435</v>
      </c>
      <c r="V5816" s="94">
        <v>0.8125</v>
      </c>
      <c r="W5816">
        <v>5.18</v>
      </c>
      <c r="X5816">
        <v>8.6333332999999998E-2</v>
      </c>
      <c r="Y5816" t="s">
        <v>35</v>
      </c>
      <c r="AD5816">
        <v>99537</v>
      </c>
    </row>
    <row r="5817" spans="1:30" x14ac:dyDescent="0.25">
      <c r="A5817" t="s">
        <v>1037</v>
      </c>
      <c r="C5817" t="s">
        <v>1038</v>
      </c>
      <c r="D5817" t="s">
        <v>230</v>
      </c>
      <c r="E5817" t="s">
        <v>1039</v>
      </c>
      <c r="F5817" t="s">
        <v>782</v>
      </c>
      <c r="H5817" t="s">
        <v>743</v>
      </c>
      <c r="I5817">
        <v>0</v>
      </c>
      <c r="J5817">
        <v>38</v>
      </c>
      <c r="M5817" t="s">
        <v>744</v>
      </c>
      <c r="N5817" t="s">
        <v>745</v>
      </c>
      <c r="O5817">
        <v>0</v>
      </c>
      <c r="P5817" t="s">
        <v>783</v>
      </c>
      <c r="Q5817" t="s">
        <v>802</v>
      </c>
      <c r="R5817" t="s">
        <v>802</v>
      </c>
      <c r="S5817" s="71">
        <v>45436</v>
      </c>
      <c r="T5817" s="94">
        <v>0.72916666666666663</v>
      </c>
      <c r="U5817" s="71">
        <v>45436</v>
      </c>
      <c r="V5817" s="94">
        <v>0.8125</v>
      </c>
      <c r="W5817">
        <v>120</v>
      </c>
      <c r="X5817">
        <v>2</v>
      </c>
      <c r="Y5817" t="s">
        <v>35</v>
      </c>
      <c r="AB5817" t="s">
        <v>1206</v>
      </c>
      <c r="AC5817" t="s">
        <v>1207</v>
      </c>
      <c r="AD5817">
        <v>102959</v>
      </c>
    </row>
    <row r="5818" spans="1:30" x14ac:dyDescent="0.25">
      <c r="A5818" t="s">
        <v>1037</v>
      </c>
      <c r="C5818" t="s">
        <v>1038</v>
      </c>
      <c r="D5818" t="s">
        <v>230</v>
      </c>
      <c r="E5818" t="s">
        <v>1039</v>
      </c>
      <c r="F5818" t="s">
        <v>782</v>
      </c>
      <c r="H5818" t="s">
        <v>743</v>
      </c>
      <c r="I5818">
        <v>0</v>
      </c>
      <c r="J5818">
        <v>38</v>
      </c>
      <c r="M5818" t="s">
        <v>744</v>
      </c>
      <c r="N5818" t="s">
        <v>796</v>
      </c>
      <c r="O5818">
        <v>0</v>
      </c>
      <c r="P5818" t="s">
        <v>797</v>
      </c>
      <c r="Q5818" t="s">
        <v>747</v>
      </c>
      <c r="R5818" t="s">
        <v>747</v>
      </c>
      <c r="S5818" s="71">
        <v>45439</v>
      </c>
      <c r="T5818" s="94">
        <v>0.29166666666666669</v>
      </c>
      <c r="U5818" s="71">
        <v>45439</v>
      </c>
      <c r="V5818" s="94">
        <v>0.32291666666666669</v>
      </c>
      <c r="W5818">
        <v>45</v>
      </c>
      <c r="X5818">
        <v>0.75</v>
      </c>
      <c r="AB5818" t="s">
        <v>798</v>
      </c>
      <c r="AC5818" t="s">
        <v>799</v>
      </c>
      <c r="AD5818">
        <v>133496</v>
      </c>
    </row>
    <row r="5819" spans="1:30" x14ac:dyDescent="0.25">
      <c r="A5819" t="s">
        <v>1037</v>
      </c>
      <c r="C5819" t="s">
        <v>1038</v>
      </c>
      <c r="D5819" t="s">
        <v>230</v>
      </c>
      <c r="E5819" t="s">
        <v>1039</v>
      </c>
      <c r="F5819" t="s">
        <v>782</v>
      </c>
      <c r="H5819" t="s">
        <v>743</v>
      </c>
      <c r="I5819">
        <v>0</v>
      </c>
      <c r="J5819">
        <v>38</v>
      </c>
      <c r="M5819" t="s">
        <v>744</v>
      </c>
      <c r="N5819" t="s">
        <v>745</v>
      </c>
      <c r="O5819">
        <v>0</v>
      </c>
      <c r="P5819" t="s">
        <v>819</v>
      </c>
      <c r="Q5819" t="s">
        <v>86</v>
      </c>
      <c r="R5819" t="s">
        <v>86</v>
      </c>
      <c r="S5819" s="71">
        <v>45439</v>
      </c>
      <c r="T5819" s="94">
        <v>0.34375</v>
      </c>
      <c r="U5819" s="71">
        <v>45439</v>
      </c>
      <c r="V5819" s="94">
        <v>0.38541666666666669</v>
      </c>
      <c r="W5819">
        <v>60</v>
      </c>
      <c r="X5819">
        <v>1</v>
      </c>
      <c r="Y5819" t="s">
        <v>35</v>
      </c>
      <c r="AB5819" t="s">
        <v>759</v>
      </c>
      <c r="AC5819" t="s">
        <v>760</v>
      </c>
      <c r="AD5819">
        <v>121142</v>
      </c>
    </row>
    <row r="5820" spans="1:30" x14ac:dyDescent="0.25">
      <c r="A5820" t="s">
        <v>1037</v>
      </c>
      <c r="C5820" t="s">
        <v>1038</v>
      </c>
      <c r="D5820" t="s">
        <v>230</v>
      </c>
      <c r="E5820" t="s">
        <v>1039</v>
      </c>
      <c r="F5820" t="s">
        <v>782</v>
      </c>
      <c r="H5820" t="s">
        <v>743</v>
      </c>
      <c r="I5820">
        <v>0</v>
      </c>
      <c r="J5820">
        <v>38</v>
      </c>
      <c r="M5820" t="s">
        <v>744</v>
      </c>
      <c r="N5820" t="s">
        <v>745</v>
      </c>
      <c r="O5820">
        <v>0</v>
      </c>
      <c r="P5820" t="s">
        <v>791</v>
      </c>
      <c r="Q5820" t="s">
        <v>85</v>
      </c>
      <c r="R5820" t="s">
        <v>792</v>
      </c>
      <c r="S5820" s="71">
        <v>45439</v>
      </c>
      <c r="T5820" s="94">
        <v>0.39583333333333331</v>
      </c>
      <c r="U5820" s="71">
        <v>45439</v>
      </c>
      <c r="V5820" s="94">
        <v>0.47916666666666669</v>
      </c>
      <c r="W5820">
        <v>120</v>
      </c>
      <c r="X5820">
        <v>2</v>
      </c>
      <c r="Y5820" t="s">
        <v>34</v>
      </c>
      <c r="AB5820" t="s">
        <v>1046</v>
      </c>
      <c r="AC5820" t="s">
        <v>1047</v>
      </c>
      <c r="AD5820">
        <v>130898</v>
      </c>
    </row>
    <row r="5821" spans="1:30" x14ac:dyDescent="0.25">
      <c r="A5821" t="s">
        <v>1037</v>
      </c>
      <c r="C5821" t="s">
        <v>1038</v>
      </c>
      <c r="D5821" t="s">
        <v>230</v>
      </c>
      <c r="E5821" t="s">
        <v>1039</v>
      </c>
      <c r="F5821" t="s">
        <v>782</v>
      </c>
      <c r="H5821" t="s">
        <v>743</v>
      </c>
      <c r="I5821">
        <v>0</v>
      </c>
      <c r="J5821">
        <v>38</v>
      </c>
      <c r="M5821" t="s">
        <v>776</v>
      </c>
      <c r="N5821" t="s">
        <v>777</v>
      </c>
      <c r="P5821" t="s">
        <v>795</v>
      </c>
      <c r="Q5821" t="s">
        <v>85</v>
      </c>
      <c r="R5821" t="s">
        <v>792</v>
      </c>
      <c r="S5821" s="71">
        <v>45439</v>
      </c>
      <c r="T5821" s="94">
        <v>0.39583333333333331</v>
      </c>
      <c r="U5821" s="71">
        <v>45439</v>
      </c>
      <c r="V5821" s="94">
        <v>0.47916666666666669</v>
      </c>
      <c r="W5821">
        <v>3</v>
      </c>
      <c r="X5821">
        <v>0.05</v>
      </c>
      <c r="Y5821" t="s">
        <v>34</v>
      </c>
      <c r="AB5821" t="s">
        <v>1046</v>
      </c>
      <c r="AC5821" t="s">
        <v>1047</v>
      </c>
      <c r="AD5821">
        <v>130898</v>
      </c>
    </row>
    <row r="5822" spans="1:30" x14ac:dyDescent="0.25">
      <c r="A5822" t="s">
        <v>1037</v>
      </c>
      <c r="C5822" t="s">
        <v>1038</v>
      </c>
      <c r="D5822" t="s">
        <v>230</v>
      </c>
      <c r="E5822" t="s">
        <v>1039</v>
      </c>
      <c r="F5822" t="s">
        <v>782</v>
      </c>
      <c r="H5822" t="s">
        <v>743</v>
      </c>
      <c r="I5822">
        <v>0</v>
      </c>
      <c r="J5822">
        <v>38</v>
      </c>
      <c r="M5822" t="s">
        <v>789</v>
      </c>
      <c r="N5822" t="s">
        <v>777</v>
      </c>
      <c r="P5822" t="s">
        <v>790</v>
      </c>
      <c r="S5822" s="71">
        <v>45439</v>
      </c>
      <c r="T5822" s="94">
        <v>0.39583333333333331</v>
      </c>
      <c r="U5822" s="71">
        <v>45439</v>
      </c>
      <c r="V5822" s="94">
        <v>0.47916666666666669</v>
      </c>
      <c r="W5822">
        <v>5.97</v>
      </c>
      <c r="X5822">
        <v>9.9500000000000005E-2</v>
      </c>
      <c r="Y5822" t="s">
        <v>34</v>
      </c>
      <c r="AD5822">
        <v>130898</v>
      </c>
    </row>
    <row r="5823" spans="1:30" x14ac:dyDescent="0.25">
      <c r="A5823" t="s">
        <v>1037</v>
      </c>
      <c r="C5823" t="s">
        <v>1038</v>
      </c>
      <c r="D5823" t="s">
        <v>230</v>
      </c>
      <c r="E5823" t="s">
        <v>1039</v>
      </c>
      <c r="F5823" t="s">
        <v>782</v>
      </c>
      <c r="H5823" t="s">
        <v>743</v>
      </c>
      <c r="I5823">
        <v>0</v>
      </c>
      <c r="J5823">
        <v>38</v>
      </c>
      <c r="M5823" t="s">
        <v>744</v>
      </c>
      <c r="N5823" t="s">
        <v>745</v>
      </c>
      <c r="O5823">
        <v>0</v>
      </c>
      <c r="P5823" t="s">
        <v>783</v>
      </c>
      <c r="Q5823" t="s">
        <v>86</v>
      </c>
      <c r="R5823" t="s">
        <v>86</v>
      </c>
      <c r="S5823" s="71">
        <v>45439</v>
      </c>
      <c r="T5823" s="94">
        <v>0.5</v>
      </c>
      <c r="U5823" s="71">
        <v>45439</v>
      </c>
      <c r="V5823" s="94">
        <v>0.66666666666666663</v>
      </c>
      <c r="W5823">
        <v>240</v>
      </c>
      <c r="X5823">
        <v>4</v>
      </c>
      <c r="Y5823" t="s">
        <v>35</v>
      </c>
      <c r="AB5823" t="s">
        <v>1040</v>
      </c>
      <c r="AC5823" t="s">
        <v>1041</v>
      </c>
      <c r="AD5823">
        <v>130910</v>
      </c>
    </row>
    <row r="5824" spans="1:30" x14ac:dyDescent="0.25">
      <c r="A5824" t="s">
        <v>1037</v>
      </c>
      <c r="C5824" t="s">
        <v>1038</v>
      </c>
      <c r="D5824" t="s">
        <v>230</v>
      </c>
      <c r="E5824" t="s">
        <v>1039</v>
      </c>
      <c r="F5824" t="s">
        <v>782</v>
      </c>
      <c r="H5824" t="s">
        <v>743</v>
      </c>
      <c r="I5824">
        <v>0</v>
      </c>
      <c r="J5824">
        <v>38</v>
      </c>
      <c r="M5824" t="s">
        <v>776</v>
      </c>
      <c r="N5824" t="s">
        <v>777</v>
      </c>
      <c r="P5824" t="s">
        <v>788</v>
      </c>
      <c r="Q5824" t="s">
        <v>86</v>
      </c>
      <c r="R5824" t="s">
        <v>86</v>
      </c>
      <c r="S5824" s="71">
        <v>45439</v>
      </c>
      <c r="T5824" s="94">
        <v>0.5</v>
      </c>
      <c r="U5824" s="71">
        <v>45439</v>
      </c>
      <c r="V5824" s="94">
        <v>0.66666666666666663</v>
      </c>
      <c r="W5824">
        <v>30</v>
      </c>
      <c r="X5824">
        <v>0.5</v>
      </c>
      <c r="Y5824" t="s">
        <v>35</v>
      </c>
      <c r="AB5824" t="s">
        <v>1040</v>
      </c>
      <c r="AC5824" t="s">
        <v>1041</v>
      </c>
      <c r="AD5824">
        <v>130910</v>
      </c>
    </row>
    <row r="5825" spans="1:30" x14ac:dyDescent="0.25">
      <c r="A5825" t="s">
        <v>1037</v>
      </c>
      <c r="C5825" t="s">
        <v>1038</v>
      </c>
      <c r="D5825" t="s">
        <v>230</v>
      </c>
      <c r="E5825" t="s">
        <v>1039</v>
      </c>
      <c r="F5825" t="s">
        <v>782</v>
      </c>
      <c r="H5825" t="s">
        <v>743</v>
      </c>
      <c r="I5825">
        <v>0</v>
      </c>
      <c r="J5825">
        <v>38</v>
      </c>
      <c r="M5825" t="s">
        <v>789</v>
      </c>
      <c r="N5825" t="s">
        <v>777</v>
      </c>
      <c r="P5825" t="s">
        <v>790</v>
      </c>
      <c r="S5825" s="71">
        <v>45439</v>
      </c>
      <c r="T5825" s="94">
        <v>0.5</v>
      </c>
      <c r="U5825" s="71">
        <v>45439</v>
      </c>
      <c r="V5825" s="94">
        <v>0.66666666666666663</v>
      </c>
      <c r="W5825">
        <v>4.7</v>
      </c>
      <c r="X5825">
        <v>7.8333333000000005E-2</v>
      </c>
      <c r="Y5825" t="s">
        <v>35</v>
      </c>
      <c r="AD5825">
        <v>130910</v>
      </c>
    </row>
    <row r="5826" spans="1:30" x14ac:dyDescent="0.25">
      <c r="A5826" t="s">
        <v>1037</v>
      </c>
      <c r="C5826" t="s">
        <v>1038</v>
      </c>
      <c r="D5826" t="s">
        <v>230</v>
      </c>
      <c r="E5826" t="s">
        <v>1039</v>
      </c>
      <c r="F5826" t="s">
        <v>782</v>
      </c>
      <c r="H5826" t="s">
        <v>743</v>
      </c>
      <c r="I5826">
        <v>0</v>
      </c>
      <c r="J5826">
        <v>38</v>
      </c>
      <c r="M5826" t="s">
        <v>744</v>
      </c>
      <c r="N5826" t="s">
        <v>796</v>
      </c>
      <c r="O5826">
        <v>0</v>
      </c>
      <c r="P5826" t="s">
        <v>797</v>
      </c>
      <c r="Q5826" t="s">
        <v>747</v>
      </c>
      <c r="R5826" t="s">
        <v>747</v>
      </c>
      <c r="S5826" s="71">
        <v>45440</v>
      </c>
      <c r="T5826" s="94">
        <v>0.29166666666666669</v>
      </c>
      <c r="U5826" s="71">
        <v>45440</v>
      </c>
      <c r="V5826" s="94">
        <v>0.34375</v>
      </c>
      <c r="W5826">
        <v>75</v>
      </c>
      <c r="X5826">
        <v>1.25</v>
      </c>
      <c r="AB5826" t="s">
        <v>798</v>
      </c>
      <c r="AC5826" t="s">
        <v>799</v>
      </c>
      <c r="AD5826">
        <v>133497</v>
      </c>
    </row>
    <row r="5827" spans="1:30" x14ac:dyDescent="0.25">
      <c r="A5827" t="s">
        <v>1037</v>
      </c>
      <c r="C5827" t="s">
        <v>1038</v>
      </c>
      <c r="D5827" t="s">
        <v>230</v>
      </c>
      <c r="E5827" t="s">
        <v>1039</v>
      </c>
      <c r="F5827" t="s">
        <v>782</v>
      </c>
      <c r="H5827" t="s">
        <v>743</v>
      </c>
      <c r="I5827">
        <v>0</v>
      </c>
      <c r="J5827">
        <v>38</v>
      </c>
      <c r="M5827" t="s">
        <v>744</v>
      </c>
      <c r="N5827" t="s">
        <v>745</v>
      </c>
      <c r="O5827">
        <v>0</v>
      </c>
      <c r="P5827" t="s">
        <v>819</v>
      </c>
      <c r="Q5827" t="s">
        <v>86</v>
      </c>
      <c r="R5827" t="s">
        <v>86</v>
      </c>
      <c r="S5827" s="71">
        <v>45440</v>
      </c>
      <c r="T5827" s="94">
        <v>0.35416666666666669</v>
      </c>
      <c r="U5827" s="71">
        <v>45440</v>
      </c>
      <c r="V5827" s="94">
        <v>0.39583333333333331</v>
      </c>
      <c r="W5827">
        <v>60</v>
      </c>
      <c r="X5827">
        <v>1</v>
      </c>
      <c r="Y5827" t="s">
        <v>35</v>
      </c>
      <c r="AB5827" t="s">
        <v>1446</v>
      </c>
      <c r="AC5827" t="s">
        <v>1447</v>
      </c>
      <c r="AD5827">
        <v>117731</v>
      </c>
    </row>
    <row r="5828" spans="1:30" x14ac:dyDescent="0.25">
      <c r="A5828" t="s">
        <v>1037</v>
      </c>
      <c r="C5828" t="s">
        <v>1038</v>
      </c>
      <c r="D5828" t="s">
        <v>230</v>
      </c>
      <c r="E5828" t="s">
        <v>1039</v>
      </c>
      <c r="F5828" t="s">
        <v>782</v>
      </c>
      <c r="H5828" t="s">
        <v>743</v>
      </c>
      <c r="I5828">
        <v>0</v>
      </c>
      <c r="J5828">
        <v>38</v>
      </c>
      <c r="M5828" t="s">
        <v>744</v>
      </c>
      <c r="N5828" t="s">
        <v>745</v>
      </c>
      <c r="O5828">
        <v>0</v>
      </c>
      <c r="P5828" t="s">
        <v>791</v>
      </c>
      <c r="Q5828" t="s">
        <v>85</v>
      </c>
      <c r="R5828" t="s">
        <v>792</v>
      </c>
      <c r="S5828" s="71">
        <v>45440</v>
      </c>
      <c r="T5828" s="94">
        <v>0.41666666666666669</v>
      </c>
      <c r="U5828" s="71">
        <v>45440</v>
      </c>
      <c r="V5828" s="94">
        <v>0.47916666666666669</v>
      </c>
      <c r="W5828">
        <v>90</v>
      </c>
      <c r="X5828">
        <v>1.5</v>
      </c>
      <c r="Y5828" t="s">
        <v>34</v>
      </c>
      <c r="AB5828" t="s">
        <v>1042</v>
      </c>
      <c r="AC5828" t="s">
        <v>1043</v>
      </c>
      <c r="AD5828">
        <v>102726</v>
      </c>
    </row>
    <row r="5829" spans="1:30" x14ac:dyDescent="0.25">
      <c r="A5829" t="s">
        <v>1037</v>
      </c>
      <c r="C5829" t="s">
        <v>1038</v>
      </c>
      <c r="D5829" t="s">
        <v>230</v>
      </c>
      <c r="E5829" t="s">
        <v>1039</v>
      </c>
      <c r="F5829" t="s">
        <v>782</v>
      </c>
      <c r="H5829" t="s">
        <v>743</v>
      </c>
      <c r="I5829">
        <v>0</v>
      </c>
      <c r="J5829">
        <v>38</v>
      </c>
      <c r="M5829" t="s">
        <v>789</v>
      </c>
      <c r="N5829" t="s">
        <v>777</v>
      </c>
      <c r="P5829" t="s">
        <v>790</v>
      </c>
      <c r="S5829" s="71">
        <v>45440</v>
      </c>
      <c r="T5829" s="94">
        <v>0.41666666666666669</v>
      </c>
      <c r="U5829" s="71">
        <v>45440</v>
      </c>
      <c r="V5829" s="94">
        <v>0.47916666666666669</v>
      </c>
      <c r="W5829">
        <v>2.76</v>
      </c>
      <c r="X5829">
        <v>4.5999999999999999E-2</v>
      </c>
      <c r="Y5829" t="s">
        <v>34</v>
      </c>
      <c r="AD5829">
        <v>102726</v>
      </c>
    </row>
    <row r="5830" spans="1:30" x14ac:dyDescent="0.25">
      <c r="A5830" t="s">
        <v>1037</v>
      </c>
      <c r="C5830" t="s">
        <v>1038</v>
      </c>
      <c r="D5830" t="s">
        <v>230</v>
      </c>
      <c r="E5830" t="s">
        <v>1039</v>
      </c>
      <c r="F5830" t="s">
        <v>782</v>
      </c>
      <c r="H5830" t="s">
        <v>743</v>
      </c>
      <c r="I5830">
        <v>0</v>
      </c>
      <c r="J5830">
        <v>38</v>
      </c>
      <c r="M5830" t="s">
        <v>744</v>
      </c>
      <c r="N5830" t="s">
        <v>745</v>
      </c>
      <c r="O5830">
        <v>0</v>
      </c>
      <c r="P5830" t="s">
        <v>783</v>
      </c>
      <c r="Q5830" t="s">
        <v>86</v>
      </c>
      <c r="R5830" t="s">
        <v>86</v>
      </c>
      <c r="S5830" s="71">
        <v>45440</v>
      </c>
      <c r="T5830" s="94">
        <v>0.48958333333333331</v>
      </c>
      <c r="U5830" s="71">
        <v>45440</v>
      </c>
      <c r="V5830" s="94">
        <v>0.61458333333333337</v>
      </c>
      <c r="W5830">
        <v>180</v>
      </c>
      <c r="X5830">
        <v>3</v>
      </c>
      <c r="Y5830" t="s">
        <v>35</v>
      </c>
      <c r="AB5830" t="s">
        <v>1044</v>
      </c>
      <c r="AC5830" t="s">
        <v>1045</v>
      </c>
      <c r="AD5830">
        <v>102288</v>
      </c>
    </row>
    <row r="5831" spans="1:30" x14ac:dyDescent="0.25">
      <c r="A5831" t="s">
        <v>1037</v>
      </c>
      <c r="C5831" t="s">
        <v>1038</v>
      </c>
      <c r="D5831" t="s">
        <v>230</v>
      </c>
      <c r="E5831" t="s">
        <v>1039</v>
      </c>
      <c r="F5831" t="s">
        <v>782</v>
      </c>
      <c r="H5831" t="s">
        <v>743</v>
      </c>
      <c r="I5831">
        <v>0</v>
      </c>
      <c r="J5831">
        <v>38</v>
      </c>
      <c r="M5831" t="s">
        <v>776</v>
      </c>
      <c r="N5831" t="s">
        <v>777</v>
      </c>
      <c r="P5831" t="s">
        <v>788</v>
      </c>
      <c r="Q5831" t="s">
        <v>86</v>
      </c>
      <c r="R5831" t="s">
        <v>86</v>
      </c>
      <c r="S5831" s="71">
        <v>45440</v>
      </c>
      <c r="T5831" s="94">
        <v>0.48958333333333331</v>
      </c>
      <c r="U5831" s="71">
        <v>45440</v>
      </c>
      <c r="V5831" s="94">
        <v>0.61458333333333337</v>
      </c>
      <c r="W5831">
        <v>20</v>
      </c>
      <c r="X5831">
        <v>0.33333333300000001</v>
      </c>
      <c r="Y5831" t="s">
        <v>35</v>
      </c>
      <c r="AB5831" t="s">
        <v>1044</v>
      </c>
      <c r="AC5831" t="s">
        <v>1045</v>
      </c>
      <c r="AD5831">
        <v>102288</v>
      </c>
    </row>
    <row r="5832" spans="1:30" x14ac:dyDescent="0.25">
      <c r="A5832" t="s">
        <v>1037</v>
      </c>
      <c r="C5832" t="s">
        <v>1038</v>
      </c>
      <c r="D5832" t="s">
        <v>230</v>
      </c>
      <c r="E5832" t="s">
        <v>1039</v>
      </c>
      <c r="F5832" t="s">
        <v>782</v>
      </c>
      <c r="H5832" t="s">
        <v>743</v>
      </c>
      <c r="I5832">
        <v>0</v>
      </c>
      <c r="J5832">
        <v>38</v>
      </c>
      <c r="M5832" t="s">
        <v>789</v>
      </c>
      <c r="N5832" t="s">
        <v>777</v>
      </c>
      <c r="P5832" t="s">
        <v>790</v>
      </c>
      <c r="S5832" s="71">
        <v>45440</v>
      </c>
      <c r="T5832" s="94">
        <v>0.48958333333333331</v>
      </c>
      <c r="U5832" s="71">
        <v>45440</v>
      </c>
      <c r="V5832" s="94">
        <v>0.61458333333333337</v>
      </c>
      <c r="W5832">
        <v>1.88</v>
      </c>
      <c r="X5832">
        <v>3.1333332999999998E-2</v>
      </c>
      <c r="Y5832" t="s">
        <v>35</v>
      </c>
      <c r="AD5832">
        <v>102288</v>
      </c>
    </row>
    <row r="5833" spans="1:30" x14ac:dyDescent="0.25">
      <c r="A5833" t="s">
        <v>1037</v>
      </c>
      <c r="C5833" t="s">
        <v>1038</v>
      </c>
      <c r="D5833" t="s">
        <v>230</v>
      </c>
      <c r="E5833" t="s">
        <v>1039</v>
      </c>
      <c r="F5833" t="s">
        <v>782</v>
      </c>
      <c r="H5833" t="s">
        <v>743</v>
      </c>
      <c r="I5833">
        <v>0</v>
      </c>
      <c r="J5833">
        <v>38</v>
      </c>
      <c r="M5833" t="s">
        <v>744</v>
      </c>
      <c r="N5833" t="s">
        <v>745</v>
      </c>
      <c r="O5833">
        <v>0</v>
      </c>
      <c r="P5833" t="s">
        <v>816</v>
      </c>
      <c r="Q5833" t="s">
        <v>86</v>
      </c>
      <c r="R5833" t="s">
        <v>86</v>
      </c>
      <c r="S5833" s="71">
        <v>45440</v>
      </c>
      <c r="T5833" s="94">
        <v>0.63541666666666663</v>
      </c>
      <c r="U5833" s="71">
        <v>45440</v>
      </c>
      <c r="V5833" s="94">
        <v>0.71875</v>
      </c>
      <c r="W5833">
        <v>120</v>
      </c>
      <c r="X5833">
        <v>2</v>
      </c>
      <c r="Y5833" t="s">
        <v>35</v>
      </c>
      <c r="AB5833" t="s">
        <v>1210</v>
      </c>
      <c r="AC5833" t="s">
        <v>1211</v>
      </c>
      <c r="AD5833">
        <v>128550</v>
      </c>
    </row>
    <row r="5834" spans="1:30" x14ac:dyDescent="0.25">
      <c r="A5834" t="s">
        <v>1037</v>
      </c>
      <c r="C5834" t="s">
        <v>1038</v>
      </c>
      <c r="D5834" t="s">
        <v>230</v>
      </c>
      <c r="E5834" t="s">
        <v>1039</v>
      </c>
      <c r="F5834" t="s">
        <v>782</v>
      </c>
      <c r="H5834" t="s">
        <v>743</v>
      </c>
      <c r="I5834">
        <v>0</v>
      </c>
      <c r="J5834">
        <v>38</v>
      </c>
      <c r="M5834" t="s">
        <v>789</v>
      </c>
      <c r="N5834" t="s">
        <v>777</v>
      </c>
      <c r="P5834" t="s">
        <v>790</v>
      </c>
      <c r="S5834" s="71">
        <v>45440</v>
      </c>
      <c r="T5834" s="94">
        <v>0.63541666666666663</v>
      </c>
      <c r="U5834" s="71">
        <v>45440</v>
      </c>
      <c r="V5834" s="94">
        <v>0.71875</v>
      </c>
      <c r="W5834">
        <v>5.13</v>
      </c>
      <c r="X5834">
        <v>8.5500000000000007E-2</v>
      </c>
      <c r="Y5834" t="s">
        <v>35</v>
      </c>
      <c r="AD5834">
        <v>128550</v>
      </c>
    </row>
    <row r="5835" spans="1:30" x14ac:dyDescent="0.25">
      <c r="A5835" t="s">
        <v>1037</v>
      </c>
      <c r="C5835" t="s">
        <v>1038</v>
      </c>
      <c r="D5835" t="s">
        <v>230</v>
      </c>
      <c r="E5835" t="s">
        <v>1039</v>
      </c>
      <c r="F5835" t="s">
        <v>782</v>
      </c>
      <c r="H5835" t="s">
        <v>743</v>
      </c>
      <c r="I5835">
        <v>0</v>
      </c>
      <c r="J5835">
        <v>38</v>
      </c>
      <c r="M5835" t="s">
        <v>744</v>
      </c>
      <c r="N5835" t="s">
        <v>796</v>
      </c>
      <c r="O5835">
        <v>0</v>
      </c>
      <c r="P5835" t="s">
        <v>797</v>
      </c>
      <c r="Q5835" t="s">
        <v>747</v>
      </c>
      <c r="R5835" t="s">
        <v>747</v>
      </c>
      <c r="S5835" s="71">
        <v>45441</v>
      </c>
      <c r="T5835" s="94">
        <v>0.29166666666666669</v>
      </c>
      <c r="U5835" s="71">
        <v>45441</v>
      </c>
      <c r="V5835" s="94">
        <v>0.33333333333333331</v>
      </c>
      <c r="W5835">
        <v>60</v>
      </c>
      <c r="X5835">
        <v>1</v>
      </c>
      <c r="AB5835" t="s">
        <v>798</v>
      </c>
      <c r="AC5835" t="s">
        <v>799</v>
      </c>
      <c r="AD5835">
        <v>133511</v>
      </c>
    </row>
    <row r="5836" spans="1:30" x14ac:dyDescent="0.25">
      <c r="A5836" t="s">
        <v>1037</v>
      </c>
      <c r="C5836" t="s">
        <v>1038</v>
      </c>
      <c r="D5836" t="s">
        <v>230</v>
      </c>
      <c r="E5836" t="s">
        <v>1039</v>
      </c>
      <c r="F5836" t="s">
        <v>782</v>
      </c>
      <c r="H5836" t="s">
        <v>743</v>
      </c>
      <c r="I5836">
        <v>0</v>
      </c>
      <c r="J5836">
        <v>38</v>
      </c>
      <c r="M5836" t="s">
        <v>744</v>
      </c>
      <c r="N5836" t="s">
        <v>745</v>
      </c>
      <c r="O5836">
        <v>0</v>
      </c>
      <c r="P5836" t="s">
        <v>819</v>
      </c>
      <c r="Q5836" t="s">
        <v>86</v>
      </c>
      <c r="R5836" t="s">
        <v>86</v>
      </c>
      <c r="S5836" s="71">
        <v>45441</v>
      </c>
      <c r="T5836" s="94">
        <v>0.39583333333333331</v>
      </c>
      <c r="U5836" s="71">
        <v>45441</v>
      </c>
      <c r="V5836" s="94">
        <v>0.4375</v>
      </c>
      <c r="W5836">
        <v>60</v>
      </c>
      <c r="X5836">
        <v>1</v>
      </c>
      <c r="Y5836" t="s">
        <v>35</v>
      </c>
      <c r="AB5836" t="s">
        <v>845</v>
      </c>
      <c r="AC5836" t="s">
        <v>846</v>
      </c>
      <c r="AD5836">
        <v>115606</v>
      </c>
    </row>
    <row r="5837" spans="1:30" x14ac:dyDescent="0.25">
      <c r="A5837" t="s">
        <v>1037</v>
      </c>
      <c r="C5837" t="s">
        <v>1038</v>
      </c>
      <c r="D5837" t="s">
        <v>230</v>
      </c>
      <c r="E5837" t="s">
        <v>1039</v>
      </c>
      <c r="F5837" t="s">
        <v>782</v>
      </c>
      <c r="H5837" t="s">
        <v>743</v>
      </c>
      <c r="I5837">
        <v>0</v>
      </c>
      <c r="J5837">
        <v>38</v>
      </c>
      <c r="M5837" t="s">
        <v>744</v>
      </c>
      <c r="N5837" t="s">
        <v>745</v>
      </c>
      <c r="O5837">
        <v>0</v>
      </c>
      <c r="P5837" t="s">
        <v>783</v>
      </c>
      <c r="Q5837" t="s">
        <v>802</v>
      </c>
      <c r="R5837" t="s">
        <v>802</v>
      </c>
      <c r="S5837" s="71">
        <v>45441</v>
      </c>
      <c r="T5837" s="94">
        <v>0.45833333333333331</v>
      </c>
      <c r="U5837" s="71">
        <v>45441</v>
      </c>
      <c r="V5837" s="94">
        <v>0.5</v>
      </c>
      <c r="W5837">
        <v>60</v>
      </c>
      <c r="X5837">
        <v>1</v>
      </c>
      <c r="Y5837" t="s">
        <v>35</v>
      </c>
      <c r="AA5837" t="s">
        <v>925</v>
      </c>
      <c r="AB5837" t="s">
        <v>938</v>
      </c>
      <c r="AC5837" t="s">
        <v>939</v>
      </c>
      <c r="AD5837">
        <v>115750</v>
      </c>
    </row>
    <row r="5838" spans="1:30" x14ac:dyDescent="0.25">
      <c r="A5838" t="s">
        <v>1037</v>
      </c>
      <c r="C5838" t="s">
        <v>1038</v>
      </c>
      <c r="D5838" t="s">
        <v>230</v>
      </c>
      <c r="E5838" t="s">
        <v>1039</v>
      </c>
      <c r="F5838" t="s">
        <v>782</v>
      </c>
      <c r="H5838" t="s">
        <v>743</v>
      </c>
      <c r="I5838">
        <v>0</v>
      </c>
      <c r="J5838">
        <v>38</v>
      </c>
      <c r="M5838" t="s">
        <v>789</v>
      </c>
      <c r="N5838" t="s">
        <v>777</v>
      </c>
      <c r="P5838" t="s">
        <v>790</v>
      </c>
      <c r="S5838" s="71">
        <v>45441</v>
      </c>
      <c r="T5838" s="94">
        <v>0.45833333333333331</v>
      </c>
      <c r="U5838" s="71">
        <v>45441</v>
      </c>
      <c r="V5838" s="94">
        <v>0.5</v>
      </c>
      <c r="W5838">
        <v>9.5500000000000007</v>
      </c>
      <c r="X5838">
        <v>0.15916666700000001</v>
      </c>
      <c r="Y5838" t="s">
        <v>35</v>
      </c>
      <c r="AD5838">
        <v>115750</v>
      </c>
    </row>
    <row r="5839" spans="1:30" x14ac:dyDescent="0.25">
      <c r="A5839" t="s">
        <v>1037</v>
      </c>
      <c r="C5839" t="s">
        <v>1038</v>
      </c>
      <c r="D5839" t="s">
        <v>230</v>
      </c>
      <c r="E5839" t="s">
        <v>1039</v>
      </c>
      <c r="F5839" t="s">
        <v>782</v>
      </c>
      <c r="H5839" t="s">
        <v>743</v>
      </c>
      <c r="I5839">
        <v>0</v>
      </c>
      <c r="J5839">
        <v>38</v>
      </c>
      <c r="M5839" t="s">
        <v>744</v>
      </c>
      <c r="N5839" t="s">
        <v>745</v>
      </c>
      <c r="O5839">
        <v>0</v>
      </c>
      <c r="P5839" t="s">
        <v>783</v>
      </c>
      <c r="Q5839" t="s">
        <v>86</v>
      </c>
      <c r="R5839" t="s">
        <v>86</v>
      </c>
      <c r="S5839" s="71">
        <v>45441</v>
      </c>
      <c r="T5839" s="94">
        <v>0.52083333333333337</v>
      </c>
      <c r="U5839" s="71">
        <v>45441</v>
      </c>
      <c r="V5839" s="94">
        <v>0.6875</v>
      </c>
      <c r="W5839">
        <v>240</v>
      </c>
      <c r="X5839">
        <v>4</v>
      </c>
      <c r="Y5839" t="s">
        <v>35</v>
      </c>
      <c r="AB5839" t="s">
        <v>1040</v>
      </c>
      <c r="AC5839" t="s">
        <v>1041</v>
      </c>
      <c r="AD5839">
        <v>133498</v>
      </c>
    </row>
    <row r="5840" spans="1:30" x14ac:dyDescent="0.25">
      <c r="A5840" t="s">
        <v>1037</v>
      </c>
      <c r="C5840" t="s">
        <v>1038</v>
      </c>
      <c r="D5840" t="s">
        <v>230</v>
      </c>
      <c r="E5840" t="s">
        <v>1039</v>
      </c>
      <c r="F5840" t="s">
        <v>782</v>
      </c>
      <c r="H5840" t="s">
        <v>743</v>
      </c>
      <c r="I5840">
        <v>0</v>
      </c>
      <c r="J5840">
        <v>38</v>
      </c>
      <c r="M5840" t="s">
        <v>776</v>
      </c>
      <c r="N5840" t="s">
        <v>777</v>
      </c>
      <c r="P5840" t="s">
        <v>788</v>
      </c>
      <c r="Q5840" t="s">
        <v>86</v>
      </c>
      <c r="R5840" t="s">
        <v>86</v>
      </c>
      <c r="S5840" s="71">
        <v>45441</v>
      </c>
      <c r="T5840" s="94">
        <v>0.52083333333333337</v>
      </c>
      <c r="U5840" s="71">
        <v>45441</v>
      </c>
      <c r="V5840" s="94">
        <v>0.6875</v>
      </c>
      <c r="W5840">
        <v>16</v>
      </c>
      <c r="X5840">
        <v>0.26666666700000002</v>
      </c>
      <c r="Y5840" t="s">
        <v>35</v>
      </c>
      <c r="AB5840" t="s">
        <v>1040</v>
      </c>
      <c r="AC5840" t="s">
        <v>1041</v>
      </c>
      <c r="AD5840">
        <v>133498</v>
      </c>
    </row>
    <row r="5841" spans="1:30" x14ac:dyDescent="0.25">
      <c r="A5841" t="s">
        <v>1037</v>
      </c>
      <c r="C5841" t="s">
        <v>1038</v>
      </c>
      <c r="D5841" t="s">
        <v>230</v>
      </c>
      <c r="E5841" t="s">
        <v>1039</v>
      </c>
      <c r="F5841" t="s">
        <v>782</v>
      </c>
      <c r="H5841" t="s">
        <v>743</v>
      </c>
      <c r="I5841">
        <v>0</v>
      </c>
      <c r="J5841">
        <v>38</v>
      </c>
      <c r="M5841" t="s">
        <v>789</v>
      </c>
      <c r="N5841" t="s">
        <v>777</v>
      </c>
      <c r="P5841" t="s">
        <v>790</v>
      </c>
      <c r="S5841" s="71">
        <v>45441</v>
      </c>
      <c r="T5841" s="94">
        <v>0.52083333333333337</v>
      </c>
      <c r="U5841" s="71">
        <v>45441</v>
      </c>
      <c r="V5841" s="94">
        <v>0.6875</v>
      </c>
      <c r="W5841">
        <v>7.11</v>
      </c>
      <c r="X5841">
        <v>0.11849999999999999</v>
      </c>
      <c r="Y5841" t="s">
        <v>35</v>
      </c>
      <c r="AD5841">
        <v>133498</v>
      </c>
    </row>
    <row r="5842" spans="1:30" x14ac:dyDescent="0.25">
      <c r="A5842" t="s">
        <v>1050</v>
      </c>
      <c r="C5842" t="s">
        <v>1051</v>
      </c>
      <c r="D5842" t="s">
        <v>240</v>
      </c>
      <c r="E5842" t="s">
        <v>1052</v>
      </c>
      <c r="F5842" t="s">
        <v>764</v>
      </c>
      <c r="G5842" t="s">
        <v>30</v>
      </c>
      <c r="H5842" t="s">
        <v>743</v>
      </c>
      <c r="I5842">
        <v>21</v>
      </c>
      <c r="J5842">
        <v>35</v>
      </c>
      <c r="M5842" t="s">
        <v>744</v>
      </c>
      <c r="N5842" t="s">
        <v>745</v>
      </c>
      <c r="O5842">
        <v>0</v>
      </c>
      <c r="P5842" t="s">
        <v>765</v>
      </c>
      <c r="Q5842" t="s">
        <v>747</v>
      </c>
      <c r="R5842" t="s">
        <v>747</v>
      </c>
      <c r="S5842" s="71">
        <v>45428</v>
      </c>
      <c r="T5842" s="94">
        <v>0.33333333333333331</v>
      </c>
      <c r="U5842" s="71">
        <v>45428</v>
      </c>
      <c r="V5842" s="94">
        <v>0.625</v>
      </c>
      <c r="W5842">
        <v>420</v>
      </c>
      <c r="X5842">
        <v>7</v>
      </c>
      <c r="AB5842" t="s">
        <v>766</v>
      </c>
      <c r="AC5842" t="s">
        <v>767</v>
      </c>
      <c r="AD5842">
        <v>96517</v>
      </c>
    </row>
    <row r="5843" spans="1:30" x14ac:dyDescent="0.25">
      <c r="A5843" t="s">
        <v>1050</v>
      </c>
      <c r="C5843" t="s">
        <v>1051</v>
      </c>
      <c r="D5843" t="s">
        <v>240</v>
      </c>
      <c r="E5843" t="s">
        <v>1052</v>
      </c>
      <c r="F5843" t="s">
        <v>764</v>
      </c>
      <c r="G5843" t="s">
        <v>30</v>
      </c>
      <c r="H5843" t="s">
        <v>743</v>
      </c>
      <c r="I5843">
        <v>21</v>
      </c>
      <c r="J5843">
        <v>35</v>
      </c>
      <c r="M5843" t="s">
        <v>744</v>
      </c>
      <c r="N5843" t="s">
        <v>745</v>
      </c>
      <c r="O5843">
        <v>0</v>
      </c>
      <c r="P5843" t="s">
        <v>765</v>
      </c>
      <c r="Q5843" t="s">
        <v>747</v>
      </c>
      <c r="R5843" t="s">
        <v>747</v>
      </c>
      <c r="S5843" s="71">
        <v>45429</v>
      </c>
      <c r="T5843" s="94">
        <v>0.33333333333333331</v>
      </c>
      <c r="U5843" s="71">
        <v>45429</v>
      </c>
      <c r="V5843" s="94">
        <v>0.625</v>
      </c>
      <c r="W5843">
        <v>420</v>
      </c>
      <c r="X5843">
        <v>7</v>
      </c>
      <c r="AB5843" t="s">
        <v>766</v>
      </c>
      <c r="AC5843" t="s">
        <v>767</v>
      </c>
      <c r="AD5843">
        <v>99196</v>
      </c>
    </row>
    <row r="5844" spans="1:30" x14ac:dyDescent="0.25">
      <c r="A5844" t="s">
        <v>1050</v>
      </c>
      <c r="C5844" t="s">
        <v>1051</v>
      </c>
      <c r="D5844" t="s">
        <v>240</v>
      </c>
      <c r="E5844" t="s">
        <v>1052</v>
      </c>
      <c r="F5844" t="s">
        <v>764</v>
      </c>
      <c r="G5844" t="s">
        <v>30</v>
      </c>
      <c r="H5844" t="s">
        <v>743</v>
      </c>
      <c r="I5844">
        <v>21</v>
      </c>
      <c r="J5844">
        <v>35</v>
      </c>
      <c r="M5844" t="s">
        <v>744</v>
      </c>
      <c r="N5844" t="s">
        <v>745</v>
      </c>
      <c r="O5844">
        <v>0</v>
      </c>
      <c r="P5844" t="s">
        <v>765</v>
      </c>
      <c r="Q5844" t="s">
        <v>747</v>
      </c>
      <c r="R5844" t="s">
        <v>747</v>
      </c>
      <c r="S5844" s="71">
        <v>45432</v>
      </c>
      <c r="T5844" s="94">
        <v>0.33333333333333331</v>
      </c>
      <c r="U5844" s="71">
        <v>45432</v>
      </c>
      <c r="V5844" s="94">
        <v>0.625</v>
      </c>
      <c r="W5844">
        <v>420</v>
      </c>
      <c r="X5844">
        <v>7</v>
      </c>
      <c r="AB5844" t="s">
        <v>766</v>
      </c>
      <c r="AC5844" t="s">
        <v>767</v>
      </c>
      <c r="AD5844">
        <v>99193</v>
      </c>
    </row>
    <row r="5845" spans="1:30" x14ac:dyDescent="0.25">
      <c r="A5845" t="s">
        <v>1050</v>
      </c>
      <c r="C5845" t="s">
        <v>1051</v>
      </c>
      <c r="D5845" t="s">
        <v>240</v>
      </c>
      <c r="E5845" t="s">
        <v>1052</v>
      </c>
      <c r="F5845" t="s">
        <v>764</v>
      </c>
      <c r="G5845" t="s">
        <v>30</v>
      </c>
      <c r="H5845" t="s">
        <v>743</v>
      </c>
      <c r="I5845">
        <v>21</v>
      </c>
      <c r="J5845">
        <v>35</v>
      </c>
      <c r="M5845" t="s">
        <v>744</v>
      </c>
      <c r="N5845" t="s">
        <v>745</v>
      </c>
      <c r="O5845">
        <v>0</v>
      </c>
      <c r="P5845" t="s">
        <v>765</v>
      </c>
      <c r="Q5845" t="s">
        <v>747</v>
      </c>
      <c r="R5845" t="s">
        <v>747</v>
      </c>
      <c r="S5845" s="71">
        <v>45433</v>
      </c>
      <c r="T5845" s="94">
        <v>0.33333333333333331</v>
      </c>
      <c r="U5845" s="71">
        <v>45433</v>
      </c>
      <c r="V5845" s="94">
        <v>0.625</v>
      </c>
      <c r="W5845">
        <v>420</v>
      </c>
      <c r="X5845">
        <v>7</v>
      </c>
      <c r="AB5845" t="s">
        <v>766</v>
      </c>
      <c r="AC5845" t="s">
        <v>767</v>
      </c>
      <c r="AD5845">
        <v>99194</v>
      </c>
    </row>
    <row r="5846" spans="1:30" x14ac:dyDescent="0.25">
      <c r="A5846" t="s">
        <v>1050</v>
      </c>
      <c r="C5846" t="s">
        <v>1051</v>
      </c>
      <c r="D5846" t="s">
        <v>240</v>
      </c>
      <c r="E5846" t="s">
        <v>1052</v>
      </c>
      <c r="F5846" t="s">
        <v>764</v>
      </c>
      <c r="G5846" t="s">
        <v>30</v>
      </c>
      <c r="H5846" t="s">
        <v>743</v>
      </c>
      <c r="I5846">
        <v>21</v>
      </c>
      <c r="J5846">
        <v>35</v>
      </c>
      <c r="M5846" t="s">
        <v>744</v>
      </c>
      <c r="N5846" t="s">
        <v>745</v>
      </c>
      <c r="O5846">
        <v>0</v>
      </c>
      <c r="P5846" t="s">
        <v>765</v>
      </c>
      <c r="Q5846" t="s">
        <v>747</v>
      </c>
      <c r="R5846" t="s">
        <v>747</v>
      </c>
      <c r="S5846" s="71">
        <v>45435</v>
      </c>
      <c r="T5846" s="94">
        <v>0.33333333333333331</v>
      </c>
      <c r="U5846" s="71">
        <v>45435</v>
      </c>
      <c r="V5846" s="94">
        <v>0.625</v>
      </c>
      <c r="W5846">
        <v>420</v>
      </c>
      <c r="X5846">
        <v>7</v>
      </c>
      <c r="AB5846" t="s">
        <v>766</v>
      </c>
      <c r="AC5846" t="s">
        <v>767</v>
      </c>
      <c r="AD5846">
        <v>99195</v>
      </c>
    </row>
    <row r="5847" spans="1:30" x14ac:dyDescent="0.25">
      <c r="A5847" t="s">
        <v>1050</v>
      </c>
      <c r="C5847" t="s">
        <v>1051</v>
      </c>
      <c r="D5847" t="s">
        <v>240</v>
      </c>
      <c r="E5847" t="s">
        <v>1052</v>
      </c>
      <c r="F5847" t="s">
        <v>764</v>
      </c>
      <c r="G5847" t="s">
        <v>30</v>
      </c>
      <c r="H5847" t="s">
        <v>743</v>
      </c>
      <c r="I5847">
        <v>21</v>
      </c>
      <c r="J5847">
        <v>35</v>
      </c>
      <c r="M5847" t="s">
        <v>744</v>
      </c>
      <c r="N5847" t="s">
        <v>745</v>
      </c>
      <c r="O5847">
        <v>0</v>
      </c>
      <c r="P5847" t="s">
        <v>765</v>
      </c>
      <c r="Q5847" t="s">
        <v>747</v>
      </c>
      <c r="R5847" t="s">
        <v>747</v>
      </c>
      <c r="S5847" s="71">
        <v>45436</v>
      </c>
      <c r="T5847" s="94">
        <v>0.33333333333333331</v>
      </c>
      <c r="U5847" s="71">
        <v>45436</v>
      </c>
      <c r="V5847" s="94">
        <v>0.625</v>
      </c>
      <c r="W5847">
        <v>420</v>
      </c>
      <c r="X5847">
        <v>7</v>
      </c>
      <c r="AB5847" t="s">
        <v>766</v>
      </c>
      <c r="AC5847" t="s">
        <v>767</v>
      </c>
      <c r="AD5847">
        <v>102620</v>
      </c>
    </row>
    <row r="5848" spans="1:30" x14ac:dyDescent="0.25">
      <c r="A5848" t="s">
        <v>1050</v>
      </c>
      <c r="C5848" t="s">
        <v>1051</v>
      </c>
      <c r="D5848" t="s">
        <v>240</v>
      </c>
      <c r="E5848" t="s">
        <v>1052</v>
      </c>
      <c r="F5848" t="s">
        <v>764</v>
      </c>
      <c r="G5848" t="s">
        <v>30</v>
      </c>
      <c r="H5848" t="s">
        <v>743</v>
      </c>
      <c r="I5848">
        <v>21</v>
      </c>
      <c r="J5848">
        <v>35</v>
      </c>
      <c r="M5848" t="s">
        <v>744</v>
      </c>
      <c r="N5848" t="s">
        <v>745</v>
      </c>
      <c r="O5848">
        <v>0</v>
      </c>
      <c r="P5848" t="s">
        <v>765</v>
      </c>
      <c r="Q5848" t="s">
        <v>747</v>
      </c>
      <c r="R5848" t="s">
        <v>747</v>
      </c>
      <c r="S5848" s="71">
        <v>45439</v>
      </c>
      <c r="T5848" s="94">
        <v>0.33333333333333331</v>
      </c>
      <c r="U5848" s="71">
        <v>45439</v>
      </c>
      <c r="V5848" s="94">
        <v>0.625</v>
      </c>
      <c r="W5848">
        <v>420</v>
      </c>
      <c r="X5848">
        <v>7</v>
      </c>
      <c r="AB5848" t="s">
        <v>766</v>
      </c>
      <c r="AC5848" t="s">
        <v>767</v>
      </c>
      <c r="AD5848">
        <v>102617</v>
      </c>
    </row>
    <row r="5849" spans="1:30" x14ac:dyDescent="0.25">
      <c r="A5849" t="s">
        <v>1050</v>
      </c>
      <c r="C5849" t="s">
        <v>1051</v>
      </c>
      <c r="D5849" t="s">
        <v>240</v>
      </c>
      <c r="E5849" t="s">
        <v>1052</v>
      </c>
      <c r="F5849" t="s">
        <v>764</v>
      </c>
      <c r="G5849" t="s">
        <v>30</v>
      </c>
      <c r="H5849" t="s">
        <v>743</v>
      </c>
      <c r="I5849">
        <v>21</v>
      </c>
      <c r="J5849">
        <v>35</v>
      </c>
      <c r="M5849" t="s">
        <v>744</v>
      </c>
      <c r="N5849" t="s">
        <v>745</v>
      </c>
      <c r="O5849">
        <v>0</v>
      </c>
      <c r="P5849" t="s">
        <v>765</v>
      </c>
      <c r="Q5849" t="s">
        <v>747</v>
      </c>
      <c r="R5849" t="s">
        <v>747</v>
      </c>
      <c r="S5849" s="71">
        <v>45440</v>
      </c>
      <c r="T5849" s="94">
        <v>0.33333333333333331</v>
      </c>
      <c r="U5849" s="71">
        <v>45440</v>
      </c>
      <c r="V5849" s="94">
        <v>0.625</v>
      </c>
      <c r="W5849">
        <v>420</v>
      </c>
      <c r="X5849">
        <v>7</v>
      </c>
      <c r="AB5849" t="s">
        <v>766</v>
      </c>
      <c r="AC5849" t="s">
        <v>767</v>
      </c>
      <c r="AD5849">
        <v>102618</v>
      </c>
    </row>
    <row r="5850" spans="1:30" x14ac:dyDescent="0.25">
      <c r="A5850" t="s">
        <v>1911</v>
      </c>
      <c r="C5850" t="s">
        <v>1912</v>
      </c>
      <c r="D5850" t="s">
        <v>253</v>
      </c>
      <c r="E5850" t="s">
        <v>1913</v>
      </c>
      <c r="F5850" t="s">
        <v>782</v>
      </c>
      <c r="H5850" t="s">
        <v>811</v>
      </c>
      <c r="I5850">
        <v>0</v>
      </c>
      <c r="J5850">
        <v>38</v>
      </c>
      <c r="M5850" t="s">
        <v>744</v>
      </c>
      <c r="N5850" t="s">
        <v>796</v>
      </c>
      <c r="O5850">
        <v>0</v>
      </c>
      <c r="P5850" t="s">
        <v>797</v>
      </c>
      <c r="Q5850" t="s">
        <v>747</v>
      </c>
      <c r="R5850" t="s">
        <v>747</v>
      </c>
      <c r="S5850" s="71">
        <v>45433</v>
      </c>
      <c r="T5850" s="94">
        <v>0.33333333333333331</v>
      </c>
      <c r="U5850" s="71">
        <v>45433</v>
      </c>
      <c r="V5850" s="94">
        <v>0.35416666666666669</v>
      </c>
      <c r="W5850">
        <v>30</v>
      </c>
      <c r="X5850">
        <v>0.5</v>
      </c>
      <c r="AB5850" t="s">
        <v>798</v>
      </c>
      <c r="AC5850" t="s">
        <v>799</v>
      </c>
      <c r="AD5850">
        <v>131275</v>
      </c>
    </row>
    <row r="5851" spans="1:30" x14ac:dyDescent="0.25">
      <c r="A5851" t="s">
        <v>1911</v>
      </c>
      <c r="C5851" t="s">
        <v>1912</v>
      </c>
      <c r="D5851" t="s">
        <v>253</v>
      </c>
      <c r="E5851" t="s">
        <v>1913</v>
      </c>
      <c r="F5851" t="s">
        <v>782</v>
      </c>
      <c r="H5851" t="s">
        <v>811</v>
      </c>
      <c r="I5851">
        <v>0</v>
      </c>
      <c r="J5851">
        <v>38</v>
      </c>
      <c r="M5851" t="s">
        <v>744</v>
      </c>
      <c r="N5851" t="s">
        <v>745</v>
      </c>
      <c r="O5851">
        <v>0</v>
      </c>
      <c r="P5851" t="s">
        <v>791</v>
      </c>
      <c r="Q5851" t="s">
        <v>85</v>
      </c>
      <c r="R5851" t="s">
        <v>792</v>
      </c>
      <c r="S5851" s="71">
        <v>45433</v>
      </c>
      <c r="T5851" s="94">
        <v>0.41666666666666669</v>
      </c>
      <c r="U5851" s="71">
        <v>45433</v>
      </c>
      <c r="V5851" s="94">
        <v>0.5</v>
      </c>
      <c r="W5851">
        <v>120</v>
      </c>
      <c r="X5851">
        <v>2</v>
      </c>
      <c r="Y5851" t="s">
        <v>34</v>
      </c>
      <c r="AB5851" t="s">
        <v>1914</v>
      </c>
      <c r="AC5851" t="s">
        <v>1915</v>
      </c>
      <c r="AD5851">
        <v>126860</v>
      </c>
    </row>
    <row r="5852" spans="1:30" x14ac:dyDescent="0.25">
      <c r="A5852" t="s">
        <v>1911</v>
      </c>
      <c r="C5852" t="s">
        <v>1912</v>
      </c>
      <c r="D5852" t="s">
        <v>253</v>
      </c>
      <c r="E5852" t="s">
        <v>1913</v>
      </c>
      <c r="F5852" t="s">
        <v>782</v>
      </c>
      <c r="H5852" t="s">
        <v>811</v>
      </c>
      <c r="I5852">
        <v>0</v>
      </c>
      <c r="J5852">
        <v>38</v>
      </c>
      <c r="M5852" t="s">
        <v>744</v>
      </c>
      <c r="N5852" t="s">
        <v>745</v>
      </c>
      <c r="O5852">
        <v>0</v>
      </c>
      <c r="P5852" t="s">
        <v>783</v>
      </c>
      <c r="Q5852" t="s">
        <v>86</v>
      </c>
      <c r="R5852" t="s">
        <v>86</v>
      </c>
      <c r="S5852" s="71">
        <v>45433</v>
      </c>
      <c r="T5852" s="94">
        <v>0.52083333333333337</v>
      </c>
      <c r="U5852" s="71">
        <v>45433</v>
      </c>
      <c r="V5852" s="94">
        <v>0.60416666666666663</v>
      </c>
      <c r="W5852">
        <v>120</v>
      </c>
      <c r="X5852">
        <v>2</v>
      </c>
      <c r="Y5852" t="s">
        <v>35</v>
      </c>
      <c r="AB5852" t="s">
        <v>1536</v>
      </c>
      <c r="AC5852" t="s">
        <v>1537</v>
      </c>
      <c r="AD5852">
        <v>99294</v>
      </c>
    </row>
    <row r="5853" spans="1:30" x14ac:dyDescent="0.25">
      <c r="A5853" t="s">
        <v>1911</v>
      </c>
      <c r="C5853" t="s">
        <v>1912</v>
      </c>
      <c r="D5853" t="s">
        <v>253</v>
      </c>
      <c r="E5853" t="s">
        <v>1913</v>
      </c>
      <c r="F5853" t="s">
        <v>782</v>
      </c>
      <c r="H5853" t="s">
        <v>811</v>
      </c>
      <c r="I5853">
        <v>0</v>
      </c>
      <c r="J5853">
        <v>38</v>
      </c>
      <c r="M5853" t="s">
        <v>789</v>
      </c>
      <c r="N5853" t="s">
        <v>777</v>
      </c>
      <c r="P5853" t="s">
        <v>790</v>
      </c>
      <c r="S5853" s="71">
        <v>45433</v>
      </c>
      <c r="T5853" s="94">
        <v>0.52083333333333337</v>
      </c>
      <c r="U5853" s="71">
        <v>45433</v>
      </c>
      <c r="V5853" s="94">
        <v>0.60416666666666663</v>
      </c>
      <c r="W5853">
        <v>3.78</v>
      </c>
      <c r="X5853">
        <v>6.3E-2</v>
      </c>
      <c r="Y5853" t="s">
        <v>35</v>
      </c>
      <c r="AD5853">
        <v>99294</v>
      </c>
    </row>
    <row r="5854" spans="1:30" x14ac:dyDescent="0.25">
      <c r="A5854" t="s">
        <v>1911</v>
      </c>
      <c r="C5854" t="s">
        <v>1912</v>
      </c>
      <c r="D5854" t="s">
        <v>253</v>
      </c>
      <c r="E5854" t="s">
        <v>1913</v>
      </c>
      <c r="F5854" t="s">
        <v>782</v>
      </c>
      <c r="H5854" t="s">
        <v>811</v>
      </c>
      <c r="I5854">
        <v>0</v>
      </c>
      <c r="J5854">
        <v>38</v>
      </c>
      <c r="M5854" t="s">
        <v>744</v>
      </c>
      <c r="N5854" t="s">
        <v>796</v>
      </c>
      <c r="O5854">
        <v>0</v>
      </c>
      <c r="P5854" t="s">
        <v>797</v>
      </c>
      <c r="Q5854" t="s">
        <v>747</v>
      </c>
      <c r="R5854" t="s">
        <v>747</v>
      </c>
      <c r="S5854" s="71">
        <v>45434</v>
      </c>
      <c r="T5854" s="94">
        <v>0.33333333333333331</v>
      </c>
      <c r="U5854" s="71">
        <v>45434</v>
      </c>
      <c r="V5854" s="94">
        <v>0.35416666666666669</v>
      </c>
      <c r="W5854">
        <v>30</v>
      </c>
      <c r="X5854">
        <v>0.5</v>
      </c>
      <c r="AB5854" t="s">
        <v>798</v>
      </c>
      <c r="AC5854" t="s">
        <v>799</v>
      </c>
      <c r="AD5854">
        <v>131419</v>
      </c>
    </row>
    <row r="5855" spans="1:30" x14ac:dyDescent="0.25">
      <c r="A5855" t="s">
        <v>1911</v>
      </c>
      <c r="C5855" t="s">
        <v>1912</v>
      </c>
      <c r="D5855" t="s">
        <v>253</v>
      </c>
      <c r="E5855" t="s">
        <v>1913</v>
      </c>
      <c r="F5855" t="s">
        <v>782</v>
      </c>
      <c r="H5855" t="s">
        <v>811</v>
      </c>
      <c r="I5855">
        <v>0</v>
      </c>
      <c r="J5855">
        <v>38</v>
      </c>
      <c r="M5855" t="s">
        <v>744</v>
      </c>
      <c r="N5855" t="s">
        <v>745</v>
      </c>
      <c r="O5855">
        <v>0</v>
      </c>
      <c r="P5855" t="s">
        <v>791</v>
      </c>
      <c r="Q5855" t="s">
        <v>85</v>
      </c>
      <c r="R5855" t="s">
        <v>792</v>
      </c>
      <c r="S5855" s="71">
        <v>45434</v>
      </c>
      <c r="T5855" s="94">
        <v>0.39583333333333331</v>
      </c>
      <c r="U5855" s="71">
        <v>45434</v>
      </c>
      <c r="V5855" s="94">
        <v>0.47916666666666669</v>
      </c>
      <c r="W5855">
        <v>120</v>
      </c>
      <c r="X5855">
        <v>2</v>
      </c>
      <c r="Y5855" t="s">
        <v>34</v>
      </c>
      <c r="AB5855" t="s">
        <v>1315</v>
      </c>
      <c r="AC5855" t="s">
        <v>1316</v>
      </c>
      <c r="AD5855">
        <v>98853</v>
      </c>
    </row>
    <row r="5856" spans="1:30" x14ac:dyDescent="0.25">
      <c r="A5856" t="s">
        <v>1911</v>
      </c>
      <c r="C5856" t="s">
        <v>1912</v>
      </c>
      <c r="D5856" t="s">
        <v>253</v>
      </c>
      <c r="E5856" t="s">
        <v>1913</v>
      </c>
      <c r="F5856" t="s">
        <v>782</v>
      </c>
      <c r="H5856" t="s">
        <v>811</v>
      </c>
      <c r="I5856">
        <v>0</v>
      </c>
      <c r="J5856">
        <v>38</v>
      </c>
      <c r="M5856" t="s">
        <v>776</v>
      </c>
      <c r="N5856" t="s">
        <v>777</v>
      </c>
      <c r="P5856" t="s">
        <v>795</v>
      </c>
      <c r="Q5856" t="s">
        <v>85</v>
      </c>
      <c r="R5856" t="s">
        <v>792</v>
      </c>
      <c r="S5856" s="71">
        <v>45434</v>
      </c>
      <c r="T5856" s="94">
        <v>0.39583333333333331</v>
      </c>
      <c r="U5856" s="71">
        <v>45434</v>
      </c>
      <c r="V5856" s="94">
        <v>0.47916666666666669</v>
      </c>
      <c r="W5856">
        <v>7</v>
      </c>
      <c r="X5856">
        <v>0.116666667</v>
      </c>
      <c r="Y5856" t="s">
        <v>34</v>
      </c>
      <c r="AB5856" t="s">
        <v>1315</v>
      </c>
      <c r="AC5856" t="s">
        <v>1316</v>
      </c>
      <c r="AD5856">
        <v>98853</v>
      </c>
    </row>
    <row r="5857" spans="1:30" x14ac:dyDescent="0.25">
      <c r="A5857" t="s">
        <v>1911</v>
      </c>
      <c r="C5857" t="s">
        <v>1912</v>
      </c>
      <c r="D5857" t="s">
        <v>253</v>
      </c>
      <c r="E5857" t="s">
        <v>1913</v>
      </c>
      <c r="F5857" t="s">
        <v>782</v>
      </c>
      <c r="H5857" t="s">
        <v>811</v>
      </c>
      <c r="I5857">
        <v>0</v>
      </c>
      <c r="J5857">
        <v>38</v>
      </c>
      <c r="M5857" t="s">
        <v>744</v>
      </c>
      <c r="N5857" t="s">
        <v>745</v>
      </c>
      <c r="O5857">
        <v>0</v>
      </c>
      <c r="P5857" t="s">
        <v>783</v>
      </c>
      <c r="Q5857" t="s">
        <v>86</v>
      </c>
      <c r="R5857" t="s">
        <v>86</v>
      </c>
      <c r="S5857" s="71">
        <v>45434</v>
      </c>
      <c r="T5857" s="94">
        <v>0.5</v>
      </c>
      <c r="U5857" s="71">
        <v>45434</v>
      </c>
      <c r="V5857" s="94">
        <v>0.625</v>
      </c>
      <c r="W5857">
        <v>180</v>
      </c>
      <c r="X5857">
        <v>3</v>
      </c>
      <c r="Y5857" t="s">
        <v>35</v>
      </c>
      <c r="AB5857" t="s">
        <v>1281</v>
      </c>
      <c r="AC5857" t="s">
        <v>1282</v>
      </c>
      <c r="AD5857">
        <v>98999</v>
      </c>
    </row>
    <row r="5858" spans="1:30" x14ac:dyDescent="0.25">
      <c r="A5858" t="s">
        <v>1911</v>
      </c>
      <c r="C5858" t="s">
        <v>1912</v>
      </c>
      <c r="D5858" t="s">
        <v>253</v>
      </c>
      <c r="E5858" t="s">
        <v>1913</v>
      </c>
      <c r="F5858" t="s">
        <v>782</v>
      </c>
      <c r="H5858" t="s">
        <v>811</v>
      </c>
      <c r="I5858">
        <v>0</v>
      </c>
      <c r="J5858">
        <v>38</v>
      </c>
      <c r="M5858" t="s">
        <v>776</v>
      </c>
      <c r="N5858" t="s">
        <v>777</v>
      </c>
      <c r="P5858" t="s">
        <v>788</v>
      </c>
      <c r="Q5858" t="s">
        <v>86</v>
      </c>
      <c r="R5858" t="s">
        <v>86</v>
      </c>
      <c r="S5858" s="71">
        <v>45434</v>
      </c>
      <c r="T5858" s="94">
        <v>0.5</v>
      </c>
      <c r="U5858" s="71">
        <v>45434</v>
      </c>
      <c r="V5858" s="94">
        <v>0.625</v>
      </c>
      <c r="W5858">
        <v>4</v>
      </c>
      <c r="X5858">
        <v>6.6666666999999999E-2</v>
      </c>
      <c r="Y5858" t="s">
        <v>35</v>
      </c>
      <c r="AB5858" t="s">
        <v>1281</v>
      </c>
      <c r="AC5858" t="s">
        <v>1282</v>
      </c>
      <c r="AD5858">
        <v>98999</v>
      </c>
    </row>
    <row r="5859" spans="1:30" x14ac:dyDescent="0.25">
      <c r="A5859" t="s">
        <v>1911</v>
      </c>
      <c r="C5859" t="s">
        <v>1912</v>
      </c>
      <c r="D5859" t="s">
        <v>253</v>
      </c>
      <c r="E5859" t="s">
        <v>1913</v>
      </c>
      <c r="F5859" t="s">
        <v>782</v>
      </c>
      <c r="H5859" t="s">
        <v>811</v>
      </c>
      <c r="I5859">
        <v>0</v>
      </c>
      <c r="J5859">
        <v>38</v>
      </c>
      <c r="M5859" t="s">
        <v>789</v>
      </c>
      <c r="N5859" t="s">
        <v>777</v>
      </c>
      <c r="P5859" t="s">
        <v>790</v>
      </c>
      <c r="S5859" s="71">
        <v>45434</v>
      </c>
      <c r="T5859" s="94">
        <v>0.5</v>
      </c>
      <c r="U5859" s="71">
        <v>45434</v>
      </c>
      <c r="V5859" s="94">
        <v>0.625</v>
      </c>
      <c r="W5859">
        <v>1.77</v>
      </c>
      <c r="X5859">
        <v>2.9499999999999998E-2</v>
      </c>
      <c r="Y5859" t="s">
        <v>35</v>
      </c>
      <c r="AD5859">
        <v>98999</v>
      </c>
    </row>
    <row r="5860" spans="1:30" x14ac:dyDescent="0.25">
      <c r="A5860" t="s">
        <v>1911</v>
      </c>
      <c r="C5860" t="s">
        <v>1912</v>
      </c>
      <c r="D5860" t="s">
        <v>253</v>
      </c>
      <c r="E5860" t="s">
        <v>1913</v>
      </c>
      <c r="F5860" t="s">
        <v>782</v>
      </c>
      <c r="H5860" t="s">
        <v>811</v>
      </c>
      <c r="I5860">
        <v>0</v>
      </c>
      <c r="J5860">
        <v>38</v>
      </c>
      <c r="M5860" t="s">
        <v>744</v>
      </c>
      <c r="N5860" t="s">
        <v>745</v>
      </c>
      <c r="O5860">
        <v>0</v>
      </c>
      <c r="P5860" t="s">
        <v>791</v>
      </c>
      <c r="Q5860" t="s">
        <v>85</v>
      </c>
      <c r="R5860" t="s">
        <v>792</v>
      </c>
      <c r="S5860" s="71">
        <v>45435</v>
      </c>
      <c r="T5860" s="94">
        <v>0.41666666666666669</v>
      </c>
      <c r="U5860" s="71">
        <v>45435</v>
      </c>
      <c r="V5860" s="94">
        <v>0.45833333333333331</v>
      </c>
      <c r="W5860">
        <v>60</v>
      </c>
      <c r="X5860">
        <v>1</v>
      </c>
      <c r="Y5860" t="s">
        <v>34</v>
      </c>
      <c r="AB5860" t="s">
        <v>1914</v>
      </c>
      <c r="AC5860" t="s">
        <v>1915</v>
      </c>
      <c r="AD5860">
        <v>126874</v>
      </c>
    </row>
    <row r="5861" spans="1:30" x14ac:dyDescent="0.25">
      <c r="A5861" t="s">
        <v>1911</v>
      </c>
      <c r="C5861" t="s">
        <v>1912</v>
      </c>
      <c r="D5861" t="s">
        <v>253</v>
      </c>
      <c r="E5861" t="s">
        <v>1913</v>
      </c>
      <c r="F5861" t="s">
        <v>782</v>
      </c>
      <c r="H5861" t="s">
        <v>811</v>
      </c>
      <c r="I5861">
        <v>0</v>
      </c>
      <c r="J5861">
        <v>38</v>
      </c>
      <c r="M5861" t="s">
        <v>744</v>
      </c>
      <c r="N5861" t="s">
        <v>745</v>
      </c>
      <c r="O5861">
        <v>0</v>
      </c>
      <c r="P5861" t="s">
        <v>783</v>
      </c>
      <c r="Q5861" t="s">
        <v>802</v>
      </c>
      <c r="R5861" t="s">
        <v>802</v>
      </c>
      <c r="S5861" s="71">
        <v>45435</v>
      </c>
      <c r="T5861" s="94">
        <v>0.45833333333333331</v>
      </c>
      <c r="U5861" s="71">
        <v>45435</v>
      </c>
      <c r="V5861" s="94">
        <v>0.5</v>
      </c>
      <c r="W5861">
        <v>60</v>
      </c>
      <c r="X5861">
        <v>1</v>
      </c>
      <c r="Y5861" t="s">
        <v>35</v>
      </c>
      <c r="AB5861" t="s">
        <v>1914</v>
      </c>
      <c r="AC5861" t="s">
        <v>1915</v>
      </c>
      <c r="AD5861">
        <v>126885</v>
      </c>
    </row>
    <row r="5862" spans="1:30" x14ac:dyDescent="0.25">
      <c r="A5862" t="s">
        <v>1911</v>
      </c>
      <c r="C5862" t="s">
        <v>1912</v>
      </c>
      <c r="D5862" t="s">
        <v>253</v>
      </c>
      <c r="E5862" t="s">
        <v>1913</v>
      </c>
      <c r="F5862" t="s">
        <v>782</v>
      </c>
      <c r="H5862" t="s">
        <v>811</v>
      </c>
      <c r="I5862">
        <v>0</v>
      </c>
      <c r="J5862">
        <v>38</v>
      </c>
      <c r="M5862" t="s">
        <v>744</v>
      </c>
      <c r="N5862" t="s">
        <v>796</v>
      </c>
      <c r="O5862">
        <v>0</v>
      </c>
      <c r="P5862" t="s">
        <v>797</v>
      </c>
      <c r="Q5862" t="s">
        <v>747</v>
      </c>
      <c r="R5862" t="s">
        <v>747</v>
      </c>
      <c r="S5862" s="71">
        <v>45436</v>
      </c>
      <c r="T5862" s="94">
        <v>0.33333333333333331</v>
      </c>
      <c r="U5862" s="71">
        <v>45436</v>
      </c>
      <c r="V5862" s="94">
        <v>0.34375</v>
      </c>
      <c r="W5862">
        <v>15</v>
      </c>
      <c r="X5862">
        <v>0.25</v>
      </c>
      <c r="AB5862" t="s">
        <v>798</v>
      </c>
      <c r="AC5862" t="s">
        <v>799</v>
      </c>
      <c r="AD5862">
        <v>131763</v>
      </c>
    </row>
    <row r="5863" spans="1:30" x14ac:dyDescent="0.25">
      <c r="A5863" t="s">
        <v>1911</v>
      </c>
      <c r="C5863" t="s">
        <v>1912</v>
      </c>
      <c r="D5863" t="s">
        <v>253</v>
      </c>
      <c r="E5863" t="s">
        <v>1913</v>
      </c>
      <c r="F5863" t="s">
        <v>782</v>
      </c>
      <c r="H5863" t="s">
        <v>811</v>
      </c>
      <c r="I5863">
        <v>0</v>
      </c>
      <c r="J5863">
        <v>38</v>
      </c>
      <c r="M5863" t="s">
        <v>744</v>
      </c>
      <c r="N5863" t="s">
        <v>745</v>
      </c>
      <c r="O5863">
        <v>0</v>
      </c>
      <c r="P5863" t="s">
        <v>783</v>
      </c>
      <c r="Q5863" t="s">
        <v>86</v>
      </c>
      <c r="R5863" t="s">
        <v>86</v>
      </c>
      <c r="S5863" s="71">
        <v>45436</v>
      </c>
      <c r="T5863" s="94">
        <v>0.4375</v>
      </c>
      <c r="U5863" s="71">
        <v>45436</v>
      </c>
      <c r="V5863" s="94">
        <v>0.47916666666666669</v>
      </c>
      <c r="W5863">
        <v>60</v>
      </c>
      <c r="X5863">
        <v>1</v>
      </c>
      <c r="Y5863" t="s">
        <v>35</v>
      </c>
      <c r="AB5863" t="s">
        <v>1234</v>
      </c>
      <c r="AC5863" t="s">
        <v>1235</v>
      </c>
      <c r="AD5863">
        <v>128487</v>
      </c>
    </row>
    <row r="5864" spans="1:30" x14ac:dyDescent="0.25">
      <c r="A5864" t="s">
        <v>1911</v>
      </c>
      <c r="C5864" t="s">
        <v>1912</v>
      </c>
      <c r="D5864" t="s">
        <v>253</v>
      </c>
      <c r="E5864" t="s">
        <v>1913</v>
      </c>
      <c r="F5864" t="s">
        <v>782</v>
      </c>
      <c r="H5864" t="s">
        <v>811</v>
      </c>
      <c r="I5864">
        <v>0</v>
      </c>
      <c r="J5864">
        <v>38</v>
      </c>
      <c r="M5864" t="s">
        <v>744</v>
      </c>
      <c r="N5864" t="s">
        <v>745</v>
      </c>
      <c r="O5864">
        <v>0</v>
      </c>
      <c r="P5864" t="s">
        <v>791</v>
      </c>
      <c r="Q5864" t="s">
        <v>85</v>
      </c>
      <c r="R5864" t="s">
        <v>792</v>
      </c>
      <c r="S5864" s="71">
        <v>45436</v>
      </c>
      <c r="T5864" s="94">
        <v>0.48958333333333331</v>
      </c>
      <c r="U5864" s="71">
        <v>45436</v>
      </c>
      <c r="V5864" s="94">
        <v>0.53125</v>
      </c>
      <c r="W5864">
        <v>60</v>
      </c>
      <c r="X5864">
        <v>1</v>
      </c>
      <c r="Y5864" t="s">
        <v>34</v>
      </c>
      <c r="AB5864" t="s">
        <v>1296</v>
      </c>
      <c r="AC5864" t="s">
        <v>1297</v>
      </c>
      <c r="AD5864">
        <v>128615</v>
      </c>
    </row>
    <row r="5865" spans="1:30" x14ac:dyDescent="0.25">
      <c r="A5865" t="s">
        <v>1911</v>
      </c>
      <c r="C5865" t="s">
        <v>1912</v>
      </c>
      <c r="D5865" t="s">
        <v>253</v>
      </c>
      <c r="E5865" t="s">
        <v>1913</v>
      </c>
      <c r="F5865" t="s">
        <v>782</v>
      </c>
      <c r="H5865" t="s">
        <v>811</v>
      </c>
      <c r="I5865">
        <v>0</v>
      </c>
      <c r="J5865">
        <v>38</v>
      </c>
      <c r="M5865" t="s">
        <v>789</v>
      </c>
      <c r="N5865" t="s">
        <v>777</v>
      </c>
      <c r="P5865" t="s">
        <v>790</v>
      </c>
      <c r="S5865" s="71">
        <v>45436</v>
      </c>
      <c r="T5865" s="94">
        <v>0.48958333333333331</v>
      </c>
      <c r="U5865" s="71">
        <v>45436</v>
      </c>
      <c r="V5865" s="94">
        <v>0.53125</v>
      </c>
      <c r="W5865">
        <v>4.72</v>
      </c>
      <c r="X5865">
        <v>7.8666666999999996E-2</v>
      </c>
      <c r="Y5865" t="s">
        <v>34</v>
      </c>
      <c r="AD5865">
        <v>128615</v>
      </c>
    </row>
    <row r="5866" spans="1:30" x14ac:dyDescent="0.25">
      <c r="A5866" t="s">
        <v>1911</v>
      </c>
      <c r="C5866" t="s">
        <v>1912</v>
      </c>
      <c r="D5866" t="s">
        <v>253</v>
      </c>
      <c r="E5866" t="s">
        <v>1913</v>
      </c>
      <c r="F5866" t="s">
        <v>782</v>
      </c>
      <c r="H5866" t="s">
        <v>811</v>
      </c>
      <c r="I5866">
        <v>0</v>
      </c>
      <c r="J5866">
        <v>38</v>
      </c>
      <c r="M5866" t="s">
        <v>744</v>
      </c>
      <c r="N5866" t="s">
        <v>745</v>
      </c>
      <c r="O5866">
        <v>0</v>
      </c>
      <c r="P5866" t="s">
        <v>791</v>
      </c>
      <c r="Q5866" t="s">
        <v>85</v>
      </c>
      <c r="R5866" t="s">
        <v>792</v>
      </c>
      <c r="S5866" s="71">
        <v>45436</v>
      </c>
      <c r="T5866" s="94">
        <v>0.55208333333333337</v>
      </c>
      <c r="U5866" s="71">
        <v>45436</v>
      </c>
      <c r="V5866" s="94">
        <v>0.63541666666666663</v>
      </c>
      <c r="W5866">
        <v>120</v>
      </c>
      <c r="X5866">
        <v>2</v>
      </c>
      <c r="Y5866" t="s">
        <v>34</v>
      </c>
      <c r="AA5866" t="s">
        <v>1392</v>
      </c>
      <c r="AB5866" t="s">
        <v>1410</v>
      </c>
      <c r="AC5866" t="s">
        <v>1411</v>
      </c>
      <c r="AD5866">
        <v>99409</v>
      </c>
    </row>
    <row r="5867" spans="1:30" x14ac:dyDescent="0.25">
      <c r="A5867" t="s">
        <v>1911</v>
      </c>
      <c r="C5867" t="s">
        <v>1912</v>
      </c>
      <c r="D5867" t="s">
        <v>253</v>
      </c>
      <c r="E5867" t="s">
        <v>1913</v>
      </c>
      <c r="F5867" t="s">
        <v>782</v>
      </c>
      <c r="H5867" t="s">
        <v>811</v>
      </c>
      <c r="I5867">
        <v>0</v>
      </c>
      <c r="J5867">
        <v>38</v>
      </c>
      <c r="M5867" t="s">
        <v>789</v>
      </c>
      <c r="N5867" t="s">
        <v>777</v>
      </c>
      <c r="P5867" t="s">
        <v>790</v>
      </c>
      <c r="S5867" s="71">
        <v>45436</v>
      </c>
      <c r="T5867" s="94">
        <v>0.55208333333333337</v>
      </c>
      <c r="U5867" s="71">
        <v>45436</v>
      </c>
      <c r="V5867" s="94">
        <v>0.63541666666666663</v>
      </c>
      <c r="W5867">
        <v>3.24</v>
      </c>
      <c r="X5867">
        <v>5.3999999999999999E-2</v>
      </c>
      <c r="Y5867" t="s">
        <v>34</v>
      </c>
      <c r="AD5867">
        <v>99409</v>
      </c>
    </row>
    <row r="5868" spans="1:30" x14ac:dyDescent="0.25">
      <c r="A5868" t="s">
        <v>1911</v>
      </c>
      <c r="C5868" t="s">
        <v>1912</v>
      </c>
      <c r="D5868" t="s">
        <v>253</v>
      </c>
      <c r="E5868" t="s">
        <v>1913</v>
      </c>
      <c r="F5868" t="s">
        <v>782</v>
      </c>
      <c r="H5868" t="s">
        <v>811</v>
      </c>
      <c r="I5868">
        <v>0</v>
      </c>
      <c r="J5868">
        <v>38</v>
      </c>
      <c r="M5868" t="s">
        <v>744</v>
      </c>
      <c r="N5868" t="s">
        <v>745</v>
      </c>
      <c r="O5868">
        <v>0</v>
      </c>
      <c r="P5868" t="s">
        <v>783</v>
      </c>
      <c r="Q5868" t="s">
        <v>86</v>
      </c>
      <c r="R5868" t="s">
        <v>86</v>
      </c>
      <c r="S5868" s="71">
        <v>45436</v>
      </c>
      <c r="T5868" s="94">
        <v>0.64583333333333337</v>
      </c>
      <c r="U5868" s="71">
        <v>45436</v>
      </c>
      <c r="V5868" s="94">
        <v>0.6875</v>
      </c>
      <c r="W5868">
        <v>60</v>
      </c>
      <c r="X5868">
        <v>1</v>
      </c>
      <c r="Y5868" t="s">
        <v>35</v>
      </c>
      <c r="AB5868" t="s">
        <v>800</v>
      </c>
      <c r="AC5868" t="s">
        <v>801</v>
      </c>
      <c r="AD5868">
        <v>116263</v>
      </c>
    </row>
    <row r="5869" spans="1:30" x14ac:dyDescent="0.25">
      <c r="A5869" t="s">
        <v>1911</v>
      </c>
      <c r="C5869" t="s">
        <v>1912</v>
      </c>
      <c r="D5869" t="s">
        <v>253</v>
      </c>
      <c r="E5869" t="s">
        <v>1913</v>
      </c>
      <c r="F5869" t="s">
        <v>782</v>
      </c>
      <c r="H5869" t="s">
        <v>811</v>
      </c>
      <c r="I5869">
        <v>0</v>
      </c>
      <c r="J5869">
        <v>38</v>
      </c>
      <c r="M5869" t="s">
        <v>789</v>
      </c>
      <c r="N5869" t="s">
        <v>777</v>
      </c>
      <c r="P5869" t="s">
        <v>790</v>
      </c>
      <c r="S5869" s="71">
        <v>45436</v>
      </c>
      <c r="T5869" s="94">
        <v>0.64583333333333337</v>
      </c>
      <c r="U5869" s="71">
        <v>45436</v>
      </c>
      <c r="V5869" s="94">
        <v>0.6875</v>
      </c>
      <c r="W5869">
        <v>0.28999999999999998</v>
      </c>
      <c r="X5869">
        <v>4.8333330000000004E-3</v>
      </c>
      <c r="Y5869" t="s">
        <v>35</v>
      </c>
      <c r="AD5869">
        <v>116263</v>
      </c>
    </row>
    <row r="5870" spans="1:30" x14ac:dyDescent="0.25">
      <c r="A5870" t="s">
        <v>1911</v>
      </c>
      <c r="C5870" t="s">
        <v>1912</v>
      </c>
      <c r="D5870" t="s">
        <v>253</v>
      </c>
      <c r="E5870" t="s">
        <v>1913</v>
      </c>
      <c r="F5870" t="s">
        <v>782</v>
      </c>
      <c r="H5870" t="s">
        <v>811</v>
      </c>
      <c r="I5870">
        <v>0</v>
      </c>
      <c r="J5870">
        <v>38</v>
      </c>
      <c r="M5870" t="s">
        <v>744</v>
      </c>
      <c r="N5870" t="s">
        <v>796</v>
      </c>
      <c r="O5870">
        <v>0</v>
      </c>
      <c r="P5870" t="s">
        <v>797</v>
      </c>
      <c r="Q5870" t="s">
        <v>747</v>
      </c>
      <c r="R5870" t="s">
        <v>747</v>
      </c>
      <c r="S5870" s="71">
        <v>45440</v>
      </c>
      <c r="T5870" s="94">
        <v>0.33333333333333331</v>
      </c>
      <c r="U5870" s="71">
        <v>45440</v>
      </c>
      <c r="V5870" s="94">
        <v>0.35416666666666669</v>
      </c>
      <c r="W5870">
        <v>30</v>
      </c>
      <c r="X5870">
        <v>0.5</v>
      </c>
      <c r="AB5870" t="s">
        <v>798</v>
      </c>
      <c r="AC5870" t="s">
        <v>799</v>
      </c>
      <c r="AD5870">
        <v>133088</v>
      </c>
    </row>
    <row r="5871" spans="1:30" x14ac:dyDescent="0.25">
      <c r="A5871" t="s">
        <v>1911</v>
      </c>
      <c r="C5871" t="s">
        <v>1912</v>
      </c>
      <c r="D5871" t="s">
        <v>253</v>
      </c>
      <c r="E5871" t="s">
        <v>1913</v>
      </c>
      <c r="F5871" t="s">
        <v>782</v>
      </c>
      <c r="H5871" t="s">
        <v>811</v>
      </c>
      <c r="I5871">
        <v>0</v>
      </c>
      <c r="J5871">
        <v>38</v>
      </c>
      <c r="M5871" t="s">
        <v>744</v>
      </c>
      <c r="N5871" t="s">
        <v>745</v>
      </c>
      <c r="O5871">
        <v>0</v>
      </c>
      <c r="P5871" t="s">
        <v>791</v>
      </c>
      <c r="Q5871" t="s">
        <v>85</v>
      </c>
      <c r="R5871" t="s">
        <v>792</v>
      </c>
      <c r="S5871" s="71">
        <v>45440</v>
      </c>
      <c r="T5871" s="94">
        <v>0.41666666666666669</v>
      </c>
      <c r="U5871" s="71">
        <v>45440</v>
      </c>
      <c r="V5871" s="94">
        <v>0.5</v>
      </c>
      <c r="W5871">
        <v>120</v>
      </c>
      <c r="X5871">
        <v>2</v>
      </c>
      <c r="Y5871" t="s">
        <v>34</v>
      </c>
      <c r="AB5871" t="s">
        <v>1914</v>
      </c>
      <c r="AC5871" t="s">
        <v>1915</v>
      </c>
      <c r="AD5871">
        <v>126861</v>
      </c>
    </row>
    <row r="5872" spans="1:30" x14ac:dyDescent="0.25">
      <c r="A5872" t="s">
        <v>1911</v>
      </c>
      <c r="C5872" t="s">
        <v>1912</v>
      </c>
      <c r="D5872" t="s">
        <v>253</v>
      </c>
      <c r="E5872" t="s">
        <v>1913</v>
      </c>
      <c r="F5872" t="s">
        <v>782</v>
      </c>
      <c r="H5872" t="s">
        <v>811</v>
      </c>
      <c r="I5872">
        <v>0</v>
      </c>
      <c r="J5872">
        <v>38</v>
      </c>
      <c r="M5872" t="s">
        <v>744</v>
      </c>
      <c r="N5872" t="s">
        <v>745</v>
      </c>
      <c r="O5872">
        <v>0</v>
      </c>
      <c r="P5872" t="s">
        <v>783</v>
      </c>
      <c r="Q5872" t="s">
        <v>86</v>
      </c>
      <c r="R5872" t="s">
        <v>86</v>
      </c>
      <c r="S5872" s="71">
        <v>45440</v>
      </c>
      <c r="T5872" s="94">
        <v>0.52083333333333337</v>
      </c>
      <c r="U5872" s="71">
        <v>45440</v>
      </c>
      <c r="V5872" s="94">
        <v>0.60416666666666663</v>
      </c>
      <c r="W5872">
        <v>120</v>
      </c>
      <c r="X5872">
        <v>2</v>
      </c>
      <c r="Y5872" t="s">
        <v>35</v>
      </c>
      <c r="AB5872" t="s">
        <v>800</v>
      </c>
      <c r="AC5872" t="s">
        <v>801</v>
      </c>
      <c r="AD5872">
        <v>104401</v>
      </c>
    </row>
    <row r="5873" spans="1:30" x14ac:dyDescent="0.25">
      <c r="A5873" t="s">
        <v>1911</v>
      </c>
      <c r="C5873" t="s">
        <v>1912</v>
      </c>
      <c r="D5873" t="s">
        <v>253</v>
      </c>
      <c r="E5873" t="s">
        <v>1913</v>
      </c>
      <c r="F5873" t="s">
        <v>782</v>
      </c>
      <c r="H5873" t="s">
        <v>811</v>
      </c>
      <c r="I5873">
        <v>0</v>
      </c>
      <c r="J5873">
        <v>38</v>
      </c>
      <c r="M5873" t="s">
        <v>776</v>
      </c>
      <c r="N5873" t="s">
        <v>777</v>
      </c>
      <c r="P5873" t="s">
        <v>788</v>
      </c>
      <c r="Q5873" t="s">
        <v>86</v>
      </c>
      <c r="R5873" t="s">
        <v>86</v>
      </c>
      <c r="S5873" s="71">
        <v>45440</v>
      </c>
      <c r="T5873" s="94">
        <v>0.52083333333333337</v>
      </c>
      <c r="U5873" s="71">
        <v>45440</v>
      </c>
      <c r="V5873" s="94">
        <v>0.60416666666666663</v>
      </c>
      <c r="W5873">
        <v>4</v>
      </c>
      <c r="X5873">
        <v>6.6666666999999999E-2</v>
      </c>
      <c r="Y5873" t="s">
        <v>35</v>
      </c>
      <c r="AB5873" t="s">
        <v>800</v>
      </c>
      <c r="AC5873" t="s">
        <v>801</v>
      </c>
      <c r="AD5873">
        <v>104401</v>
      </c>
    </row>
    <row r="5874" spans="1:30" x14ac:dyDescent="0.25">
      <c r="A5874" t="s">
        <v>1911</v>
      </c>
      <c r="C5874" t="s">
        <v>1912</v>
      </c>
      <c r="D5874" t="s">
        <v>253</v>
      </c>
      <c r="E5874" t="s">
        <v>1913</v>
      </c>
      <c r="F5874" t="s">
        <v>782</v>
      </c>
      <c r="H5874" t="s">
        <v>811</v>
      </c>
      <c r="I5874">
        <v>0</v>
      </c>
      <c r="J5874">
        <v>38</v>
      </c>
      <c r="M5874" t="s">
        <v>789</v>
      </c>
      <c r="N5874" t="s">
        <v>777</v>
      </c>
      <c r="P5874" t="s">
        <v>790</v>
      </c>
      <c r="S5874" s="71">
        <v>45440</v>
      </c>
      <c r="T5874" s="94">
        <v>0.52083333333333337</v>
      </c>
      <c r="U5874" s="71">
        <v>45440</v>
      </c>
      <c r="V5874" s="94">
        <v>0.60416666666666663</v>
      </c>
      <c r="W5874">
        <v>4.07</v>
      </c>
      <c r="X5874">
        <v>6.7833332999999996E-2</v>
      </c>
      <c r="Y5874" t="s">
        <v>35</v>
      </c>
      <c r="AD5874">
        <v>104401</v>
      </c>
    </row>
    <row r="5875" spans="1:30" x14ac:dyDescent="0.25">
      <c r="A5875" t="s">
        <v>1911</v>
      </c>
      <c r="C5875" t="s">
        <v>1912</v>
      </c>
      <c r="D5875" t="s">
        <v>253</v>
      </c>
      <c r="E5875" t="s">
        <v>1913</v>
      </c>
      <c r="F5875" t="s">
        <v>782</v>
      </c>
      <c r="H5875" t="s">
        <v>811</v>
      </c>
      <c r="I5875">
        <v>0</v>
      </c>
      <c r="J5875">
        <v>38</v>
      </c>
      <c r="M5875" t="s">
        <v>744</v>
      </c>
      <c r="N5875" t="s">
        <v>796</v>
      </c>
      <c r="O5875">
        <v>0</v>
      </c>
      <c r="P5875" t="s">
        <v>797</v>
      </c>
      <c r="Q5875" t="s">
        <v>747</v>
      </c>
      <c r="R5875" t="s">
        <v>747</v>
      </c>
      <c r="S5875" s="71">
        <v>45441</v>
      </c>
      <c r="T5875" s="94">
        <v>0.29166666666666669</v>
      </c>
      <c r="U5875" s="71">
        <v>45441</v>
      </c>
      <c r="V5875" s="94">
        <v>0.3125</v>
      </c>
      <c r="W5875">
        <v>30</v>
      </c>
      <c r="X5875">
        <v>0.5</v>
      </c>
      <c r="AB5875" t="s">
        <v>798</v>
      </c>
      <c r="AC5875" t="s">
        <v>799</v>
      </c>
      <c r="AD5875">
        <v>133544</v>
      </c>
    </row>
    <row r="5876" spans="1:30" x14ac:dyDescent="0.25">
      <c r="A5876" t="s">
        <v>1911</v>
      </c>
      <c r="C5876" t="s">
        <v>1912</v>
      </c>
      <c r="D5876" t="s">
        <v>253</v>
      </c>
      <c r="E5876" t="s">
        <v>1913</v>
      </c>
      <c r="F5876" t="s">
        <v>782</v>
      </c>
      <c r="H5876" t="s">
        <v>811</v>
      </c>
      <c r="I5876">
        <v>0</v>
      </c>
      <c r="J5876">
        <v>38</v>
      </c>
      <c r="M5876" t="s">
        <v>744</v>
      </c>
      <c r="N5876" t="s">
        <v>745</v>
      </c>
      <c r="O5876">
        <v>0</v>
      </c>
      <c r="P5876" t="s">
        <v>819</v>
      </c>
      <c r="Q5876" t="s">
        <v>86</v>
      </c>
      <c r="R5876" t="s">
        <v>86</v>
      </c>
      <c r="S5876" s="71">
        <v>45441</v>
      </c>
      <c r="T5876" s="94">
        <v>0.33333333333333331</v>
      </c>
      <c r="U5876" s="71">
        <v>45441</v>
      </c>
      <c r="V5876" s="94">
        <v>0.41666666666666669</v>
      </c>
      <c r="W5876">
        <v>120</v>
      </c>
      <c r="X5876">
        <v>2</v>
      </c>
      <c r="Y5876" t="s">
        <v>35</v>
      </c>
      <c r="AB5876" t="s">
        <v>1719</v>
      </c>
      <c r="AC5876" t="s">
        <v>1720</v>
      </c>
      <c r="AD5876">
        <v>124565</v>
      </c>
    </row>
    <row r="5877" spans="1:30" x14ac:dyDescent="0.25">
      <c r="A5877" t="s">
        <v>1911</v>
      </c>
      <c r="C5877" t="s">
        <v>1912</v>
      </c>
      <c r="D5877" t="s">
        <v>253</v>
      </c>
      <c r="E5877" t="s">
        <v>1913</v>
      </c>
      <c r="F5877" t="s">
        <v>782</v>
      </c>
      <c r="H5877" t="s">
        <v>811</v>
      </c>
      <c r="I5877">
        <v>0</v>
      </c>
      <c r="J5877">
        <v>38</v>
      </c>
      <c r="M5877" t="s">
        <v>744</v>
      </c>
      <c r="N5877" t="s">
        <v>745</v>
      </c>
      <c r="O5877">
        <v>0</v>
      </c>
      <c r="P5877" t="s">
        <v>791</v>
      </c>
      <c r="Q5877" t="s">
        <v>85</v>
      </c>
      <c r="R5877" t="s">
        <v>792</v>
      </c>
      <c r="S5877" s="71">
        <v>45441</v>
      </c>
      <c r="T5877" s="94">
        <v>0.4375</v>
      </c>
      <c r="U5877" s="71">
        <v>45441</v>
      </c>
      <c r="V5877" s="94">
        <v>0.5625</v>
      </c>
      <c r="W5877">
        <v>180</v>
      </c>
      <c r="X5877">
        <v>3</v>
      </c>
      <c r="Y5877" t="s">
        <v>34</v>
      </c>
      <c r="AB5877" t="s">
        <v>1296</v>
      </c>
      <c r="AC5877" t="s">
        <v>1297</v>
      </c>
      <c r="AD5877">
        <v>123508</v>
      </c>
    </row>
    <row r="5878" spans="1:30" x14ac:dyDescent="0.25">
      <c r="A5878" t="s">
        <v>1911</v>
      </c>
      <c r="C5878" t="s">
        <v>1912</v>
      </c>
      <c r="D5878" t="s">
        <v>253</v>
      </c>
      <c r="E5878" t="s">
        <v>1913</v>
      </c>
      <c r="F5878" t="s">
        <v>782</v>
      </c>
      <c r="H5878" t="s">
        <v>811</v>
      </c>
      <c r="I5878">
        <v>0</v>
      </c>
      <c r="J5878">
        <v>38</v>
      </c>
      <c r="M5878" t="s">
        <v>776</v>
      </c>
      <c r="N5878" t="s">
        <v>777</v>
      </c>
      <c r="P5878" t="s">
        <v>795</v>
      </c>
      <c r="Q5878" t="s">
        <v>85</v>
      </c>
      <c r="R5878" t="s">
        <v>792</v>
      </c>
      <c r="S5878" s="71">
        <v>45441</v>
      </c>
      <c r="T5878" s="94">
        <v>0.4375</v>
      </c>
      <c r="U5878" s="71">
        <v>45441</v>
      </c>
      <c r="V5878" s="94">
        <v>0.5625</v>
      </c>
      <c r="W5878">
        <v>20</v>
      </c>
      <c r="X5878">
        <v>0.33333333300000001</v>
      </c>
      <c r="Y5878" t="s">
        <v>34</v>
      </c>
      <c r="AB5878" t="s">
        <v>1296</v>
      </c>
      <c r="AC5878" t="s">
        <v>1297</v>
      </c>
      <c r="AD5878">
        <v>123508</v>
      </c>
    </row>
    <row r="5879" spans="1:30" x14ac:dyDescent="0.25">
      <c r="A5879" t="s">
        <v>1911</v>
      </c>
      <c r="C5879" t="s">
        <v>1912</v>
      </c>
      <c r="D5879" t="s">
        <v>253</v>
      </c>
      <c r="E5879" t="s">
        <v>1913</v>
      </c>
      <c r="F5879" t="s">
        <v>782</v>
      </c>
      <c r="H5879" t="s">
        <v>811</v>
      </c>
      <c r="I5879">
        <v>0</v>
      </c>
      <c r="J5879">
        <v>38</v>
      </c>
      <c r="M5879" t="s">
        <v>789</v>
      </c>
      <c r="N5879" t="s">
        <v>777</v>
      </c>
      <c r="P5879" t="s">
        <v>790</v>
      </c>
      <c r="S5879" s="71">
        <v>45441</v>
      </c>
      <c r="T5879" s="94">
        <v>0.4375</v>
      </c>
      <c r="U5879" s="71">
        <v>45441</v>
      </c>
      <c r="V5879" s="94">
        <v>0.5625</v>
      </c>
      <c r="W5879">
        <v>3.44</v>
      </c>
      <c r="X5879">
        <v>5.7333333E-2</v>
      </c>
      <c r="Y5879" t="s">
        <v>34</v>
      </c>
      <c r="AD5879">
        <v>123508</v>
      </c>
    </row>
    <row r="5880" spans="1:30" x14ac:dyDescent="0.25">
      <c r="A5880" t="s">
        <v>1113</v>
      </c>
      <c r="C5880" t="s">
        <v>1114</v>
      </c>
      <c r="D5880" t="s">
        <v>245</v>
      </c>
      <c r="E5880" t="s">
        <v>1115</v>
      </c>
      <c r="F5880" t="s">
        <v>782</v>
      </c>
      <c r="H5880" t="s">
        <v>811</v>
      </c>
      <c r="I5880">
        <v>0</v>
      </c>
      <c r="J5880">
        <v>38</v>
      </c>
      <c r="M5880" t="s">
        <v>744</v>
      </c>
      <c r="N5880" t="s">
        <v>745</v>
      </c>
      <c r="O5880">
        <v>0</v>
      </c>
      <c r="P5880" t="s">
        <v>783</v>
      </c>
      <c r="Q5880" t="s">
        <v>86</v>
      </c>
      <c r="R5880" t="s">
        <v>86</v>
      </c>
      <c r="S5880" s="71">
        <v>45429</v>
      </c>
      <c r="T5880" s="94">
        <v>0.36458333333333331</v>
      </c>
      <c r="U5880" s="71">
        <v>45429</v>
      </c>
      <c r="V5880" s="94">
        <v>0.42708333333333331</v>
      </c>
      <c r="W5880">
        <v>90</v>
      </c>
      <c r="X5880">
        <v>1.5</v>
      </c>
      <c r="Y5880" t="s">
        <v>35</v>
      </c>
      <c r="AB5880" t="s">
        <v>996</v>
      </c>
      <c r="AC5880" t="s">
        <v>997</v>
      </c>
      <c r="AD5880">
        <v>120839</v>
      </c>
    </row>
    <row r="5881" spans="1:30" x14ac:dyDescent="0.25">
      <c r="A5881" t="s">
        <v>1113</v>
      </c>
      <c r="C5881" t="s">
        <v>1114</v>
      </c>
      <c r="D5881" t="s">
        <v>245</v>
      </c>
      <c r="E5881" t="s">
        <v>1115</v>
      </c>
      <c r="F5881" t="s">
        <v>782</v>
      </c>
      <c r="H5881" t="s">
        <v>811</v>
      </c>
      <c r="I5881">
        <v>0</v>
      </c>
      <c r="J5881">
        <v>38</v>
      </c>
      <c r="M5881" t="s">
        <v>744</v>
      </c>
      <c r="N5881" t="s">
        <v>745</v>
      </c>
      <c r="O5881">
        <v>0</v>
      </c>
      <c r="P5881" t="s">
        <v>819</v>
      </c>
      <c r="Q5881" t="s">
        <v>86</v>
      </c>
      <c r="R5881" t="s">
        <v>86</v>
      </c>
      <c r="S5881" s="71">
        <v>45429</v>
      </c>
      <c r="T5881" s="94">
        <v>0.4375</v>
      </c>
      <c r="U5881" s="71">
        <v>45429</v>
      </c>
      <c r="V5881" s="94">
        <v>0.5625</v>
      </c>
      <c r="W5881">
        <v>180</v>
      </c>
      <c r="X5881">
        <v>3</v>
      </c>
      <c r="Y5881" t="s">
        <v>35</v>
      </c>
      <c r="AB5881" t="s">
        <v>1116</v>
      </c>
      <c r="AC5881" t="s">
        <v>1117</v>
      </c>
      <c r="AD5881">
        <v>119028</v>
      </c>
    </row>
    <row r="5882" spans="1:30" x14ac:dyDescent="0.25">
      <c r="A5882" t="s">
        <v>1113</v>
      </c>
      <c r="C5882" t="s">
        <v>1114</v>
      </c>
      <c r="D5882" t="s">
        <v>245</v>
      </c>
      <c r="E5882" t="s">
        <v>1115</v>
      </c>
      <c r="F5882" t="s">
        <v>782</v>
      </c>
      <c r="H5882" t="s">
        <v>811</v>
      </c>
      <c r="I5882">
        <v>0</v>
      </c>
      <c r="J5882">
        <v>38</v>
      </c>
      <c r="M5882" t="s">
        <v>776</v>
      </c>
      <c r="N5882" t="s">
        <v>777</v>
      </c>
      <c r="P5882" t="s">
        <v>788</v>
      </c>
      <c r="Q5882" t="s">
        <v>86</v>
      </c>
      <c r="R5882" t="s">
        <v>86</v>
      </c>
      <c r="S5882" s="71">
        <v>45429</v>
      </c>
      <c r="T5882" s="94">
        <v>0.4375</v>
      </c>
      <c r="U5882" s="71">
        <v>45429</v>
      </c>
      <c r="V5882" s="94">
        <v>0.5625</v>
      </c>
      <c r="W5882">
        <v>10</v>
      </c>
      <c r="X5882">
        <v>0.16666666699999999</v>
      </c>
      <c r="Y5882" t="s">
        <v>35</v>
      </c>
      <c r="AB5882" t="s">
        <v>1116</v>
      </c>
      <c r="AC5882" t="s">
        <v>1117</v>
      </c>
      <c r="AD5882">
        <v>119028</v>
      </c>
    </row>
    <row r="5883" spans="1:30" x14ac:dyDescent="0.25">
      <c r="A5883" t="s">
        <v>1113</v>
      </c>
      <c r="C5883" t="s">
        <v>1114</v>
      </c>
      <c r="D5883" t="s">
        <v>245</v>
      </c>
      <c r="E5883" t="s">
        <v>1115</v>
      </c>
      <c r="F5883" t="s">
        <v>782</v>
      </c>
      <c r="H5883" t="s">
        <v>811</v>
      </c>
      <c r="I5883">
        <v>0</v>
      </c>
      <c r="J5883">
        <v>38</v>
      </c>
      <c r="M5883" t="s">
        <v>789</v>
      </c>
      <c r="N5883" t="s">
        <v>777</v>
      </c>
      <c r="P5883" t="s">
        <v>790</v>
      </c>
      <c r="S5883" s="71">
        <v>45429</v>
      </c>
      <c r="T5883" s="94">
        <v>0.4375</v>
      </c>
      <c r="U5883" s="71">
        <v>45429</v>
      </c>
      <c r="V5883" s="94">
        <v>0.5625</v>
      </c>
      <c r="W5883">
        <v>0.56000000000000005</v>
      </c>
      <c r="X5883">
        <v>9.3333329999999992E-3</v>
      </c>
      <c r="Y5883" t="s">
        <v>35</v>
      </c>
      <c r="AD5883">
        <v>119028</v>
      </c>
    </row>
    <row r="5884" spans="1:30" x14ac:dyDescent="0.25">
      <c r="A5884" t="s">
        <v>1113</v>
      </c>
      <c r="C5884" t="s">
        <v>1114</v>
      </c>
      <c r="D5884" t="s">
        <v>245</v>
      </c>
      <c r="E5884" t="s">
        <v>1115</v>
      </c>
      <c r="F5884" t="s">
        <v>782</v>
      </c>
      <c r="H5884" t="s">
        <v>811</v>
      </c>
      <c r="I5884">
        <v>0</v>
      </c>
      <c r="J5884">
        <v>38</v>
      </c>
      <c r="M5884" t="s">
        <v>744</v>
      </c>
      <c r="N5884" t="s">
        <v>796</v>
      </c>
      <c r="O5884">
        <v>0</v>
      </c>
      <c r="P5884" t="s">
        <v>797</v>
      </c>
      <c r="Q5884" t="s">
        <v>747</v>
      </c>
      <c r="R5884" t="s">
        <v>747</v>
      </c>
      <c r="S5884" s="71">
        <v>45429</v>
      </c>
      <c r="T5884" s="94">
        <v>0.5625</v>
      </c>
      <c r="U5884" s="71">
        <v>45429</v>
      </c>
      <c r="V5884" s="94">
        <v>0.58333333333333337</v>
      </c>
      <c r="W5884">
        <v>30</v>
      </c>
      <c r="X5884">
        <v>0.5</v>
      </c>
      <c r="AB5884" t="s">
        <v>798</v>
      </c>
      <c r="AC5884" t="s">
        <v>799</v>
      </c>
      <c r="AD5884">
        <v>129528</v>
      </c>
    </row>
    <row r="5885" spans="1:30" x14ac:dyDescent="0.25">
      <c r="A5885" t="s">
        <v>1113</v>
      </c>
      <c r="C5885" t="s">
        <v>1114</v>
      </c>
      <c r="D5885" t="s">
        <v>245</v>
      </c>
      <c r="E5885" t="s">
        <v>1115</v>
      </c>
      <c r="F5885" t="s">
        <v>782</v>
      </c>
      <c r="H5885" t="s">
        <v>811</v>
      </c>
      <c r="I5885">
        <v>0</v>
      </c>
      <c r="J5885">
        <v>38</v>
      </c>
      <c r="M5885" t="s">
        <v>744</v>
      </c>
      <c r="N5885" t="s">
        <v>745</v>
      </c>
      <c r="O5885">
        <v>0</v>
      </c>
      <c r="P5885" t="s">
        <v>819</v>
      </c>
      <c r="Q5885" t="s">
        <v>86</v>
      </c>
      <c r="R5885" t="s">
        <v>86</v>
      </c>
      <c r="S5885" s="71">
        <v>45429</v>
      </c>
      <c r="T5885" s="94">
        <v>0.66666666666666663</v>
      </c>
      <c r="U5885" s="71">
        <v>45429</v>
      </c>
      <c r="V5885" s="94">
        <v>0.75</v>
      </c>
      <c r="W5885">
        <v>120</v>
      </c>
      <c r="X5885">
        <v>2</v>
      </c>
      <c r="Y5885" t="s">
        <v>35</v>
      </c>
      <c r="AB5885" t="s">
        <v>1116</v>
      </c>
      <c r="AC5885" t="s">
        <v>1117</v>
      </c>
      <c r="AD5885">
        <v>119039</v>
      </c>
    </row>
    <row r="5886" spans="1:30" x14ac:dyDescent="0.25">
      <c r="A5886" t="s">
        <v>1113</v>
      </c>
      <c r="C5886" t="s">
        <v>1114</v>
      </c>
      <c r="D5886" t="s">
        <v>245</v>
      </c>
      <c r="E5886" t="s">
        <v>1115</v>
      </c>
      <c r="F5886" t="s">
        <v>782</v>
      </c>
      <c r="H5886" t="s">
        <v>811</v>
      </c>
      <c r="I5886">
        <v>0</v>
      </c>
      <c r="J5886">
        <v>38</v>
      </c>
      <c r="M5886" t="s">
        <v>744</v>
      </c>
      <c r="N5886" t="s">
        <v>745</v>
      </c>
      <c r="O5886">
        <v>0</v>
      </c>
      <c r="P5886" t="s">
        <v>783</v>
      </c>
      <c r="Q5886" t="s">
        <v>86</v>
      </c>
      <c r="R5886" t="s">
        <v>86</v>
      </c>
      <c r="S5886" s="71">
        <v>45432</v>
      </c>
      <c r="T5886" s="94">
        <v>0.33333333333333331</v>
      </c>
      <c r="U5886" s="71">
        <v>45432</v>
      </c>
      <c r="V5886" s="94">
        <v>0.41666666666666669</v>
      </c>
      <c r="W5886">
        <v>120</v>
      </c>
      <c r="X5886">
        <v>2</v>
      </c>
      <c r="Y5886" t="s">
        <v>35</v>
      </c>
      <c r="AB5886" t="s">
        <v>996</v>
      </c>
      <c r="AC5886" t="s">
        <v>997</v>
      </c>
      <c r="AD5886">
        <v>126106</v>
      </c>
    </row>
    <row r="5887" spans="1:30" x14ac:dyDescent="0.25">
      <c r="A5887" t="s">
        <v>1113</v>
      </c>
      <c r="C5887" t="s">
        <v>1114</v>
      </c>
      <c r="D5887" t="s">
        <v>245</v>
      </c>
      <c r="E5887" t="s">
        <v>1115</v>
      </c>
      <c r="F5887" t="s">
        <v>782</v>
      </c>
      <c r="H5887" t="s">
        <v>811</v>
      </c>
      <c r="I5887">
        <v>0</v>
      </c>
      <c r="J5887">
        <v>38</v>
      </c>
      <c r="M5887" t="s">
        <v>744</v>
      </c>
      <c r="N5887" t="s">
        <v>796</v>
      </c>
      <c r="O5887">
        <v>0</v>
      </c>
      <c r="P5887" t="s">
        <v>797</v>
      </c>
      <c r="Q5887" t="s">
        <v>747</v>
      </c>
      <c r="R5887" t="s">
        <v>747</v>
      </c>
      <c r="S5887" s="71">
        <v>45432</v>
      </c>
      <c r="T5887" s="94">
        <v>0.41666666666666669</v>
      </c>
      <c r="U5887" s="71">
        <v>45432</v>
      </c>
      <c r="V5887" s="94">
        <v>0.42708333333333331</v>
      </c>
      <c r="W5887">
        <v>15</v>
      </c>
      <c r="X5887">
        <v>0.25</v>
      </c>
      <c r="AB5887" t="s">
        <v>798</v>
      </c>
      <c r="AC5887" t="s">
        <v>799</v>
      </c>
      <c r="AD5887">
        <v>130874</v>
      </c>
    </row>
    <row r="5888" spans="1:30" x14ac:dyDescent="0.25">
      <c r="A5888" t="s">
        <v>1113</v>
      </c>
      <c r="C5888" t="s">
        <v>1114</v>
      </c>
      <c r="D5888" t="s">
        <v>245</v>
      </c>
      <c r="E5888" t="s">
        <v>1115</v>
      </c>
      <c r="F5888" t="s">
        <v>782</v>
      </c>
      <c r="H5888" t="s">
        <v>811</v>
      </c>
      <c r="I5888">
        <v>0</v>
      </c>
      <c r="J5888">
        <v>38</v>
      </c>
      <c r="M5888" t="s">
        <v>744</v>
      </c>
      <c r="N5888" t="s">
        <v>745</v>
      </c>
      <c r="O5888">
        <v>0</v>
      </c>
      <c r="P5888" t="s">
        <v>819</v>
      </c>
      <c r="Q5888" t="s">
        <v>86</v>
      </c>
      <c r="R5888" t="s">
        <v>86</v>
      </c>
      <c r="S5888" s="71">
        <v>45432</v>
      </c>
      <c r="T5888" s="94">
        <v>0.42708333333333331</v>
      </c>
      <c r="U5888" s="71">
        <v>45432</v>
      </c>
      <c r="V5888" s="94">
        <v>0.52083333333333337</v>
      </c>
      <c r="W5888">
        <v>135</v>
      </c>
      <c r="X5888">
        <v>2.25</v>
      </c>
      <c r="Y5888" t="s">
        <v>35</v>
      </c>
      <c r="AB5888" t="s">
        <v>1122</v>
      </c>
      <c r="AC5888" t="s">
        <v>1123</v>
      </c>
      <c r="AD5888">
        <v>99418</v>
      </c>
    </row>
    <row r="5889" spans="1:30" x14ac:dyDescent="0.25">
      <c r="A5889" t="s">
        <v>1113</v>
      </c>
      <c r="C5889" t="s">
        <v>1114</v>
      </c>
      <c r="D5889" t="s">
        <v>245</v>
      </c>
      <c r="E5889" t="s">
        <v>1115</v>
      </c>
      <c r="F5889" t="s">
        <v>782</v>
      </c>
      <c r="H5889" t="s">
        <v>811</v>
      </c>
      <c r="I5889">
        <v>0</v>
      </c>
      <c r="J5889">
        <v>38</v>
      </c>
      <c r="M5889" t="s">
        <v>776</v>
      </c>
      <c r="N5889" t="s">
        <v>777</v>
      </c>
      <c r="P5889" t="s">
        <v>788</v>
      </c>
      <c r="Q5889" t="s">
        <v>86</v>
      </c>
      <c r="R5889" t="s">
        <v>86</v>
      </c>
      <c r="S5889" s="71">
        <v>45432</v>
      </c>
      <c r="T5889" s="94">
        <v>0.42708333333333331</v>
      </c>
      <c r="U5889" s="71">
        <v>45432</v>
      </c>
      <c r="V5889" s="94">
        <v>0.52083333333333337</v>
      </c>
      <c r="W5889">
        <v>19</v>
      </c>
      <c r="X5889">
        <v>0.31666666700000001</v>
      </c>
      <c r="Y5889" t="s">
        <v>35</v>
      </c>
      <c r="AB5889" t="s">
        <v>1122</v>
      </c>
      <c r="AC5889" t="s">
        <v>1123</v>
      </c>
      <c r="AD5889">
        <v>99418</v>
      </c>
    </row>
    <row r="5890" spans="1:30" x14ac:dyDescent="0.25">
      <c r="A5890" t="s">
        <v>1113</v>
      </c>
      <c r="C5890" t="s">
        <v>1114</v>
      </c>
      <c r="D5890" t="s">
        <v>245</v>
      </c>
      <c r="E5890" t="s">
        <v>1115</v>
      </c>
      <c r="F5890" t="s">
        <v>782</v>
      </c>
      <c r="H5890" t="s">
        <v>811</v>
      </c>
      <c r="I5890">
        <v>0</v>
      </c>
      <c r="J5890">
        <v>38</v>
      </c>
      <c r="M5890" t="s">
        <v>789</v>
      </c>
      <c r="N5890" t="s">
        <v>777</v>
      </c>
      <c r="P5890" t="s">
        <v>790</v>
      </c>
      <c r="S5890" s="71">
        <v>45432</v>
      </c>
      <c r="T5890" s="94">
        <v>0.42708333333333331</v>
      </c>
      <c r="U5890" s="71">
        <v>45432</v>
      </c>
      <c r="V5890" s="94">
        <v>0.52083333333333337</v>
      </c>
      <c r="W5890">
        <v>4.6100000000000003</v>
      </c>
      <c r="X5890">
        <v>7.6833333000000004E-2</v>
      </c>
      <c r="Y5890" t="s">
        <v>35</v>
      </c>
      <c r="AD5890">
        <v>99418</v>
      </c>
    </row>
    <row r="5891" spans="1:30" x14ac:dyDescent="0.25">
      <c r="A5891" t="s">
        <v>1113</v>
      </c>
      <c r="C5891" t="s">
        <v>1114</v>
      </c>
      <c r="D5891" t="s">
        <v>245</v>
      </c>
      <c r="E5891" t="s">
        <v>1115</v>
      </c>
      <c r="F5891" t="s">
        <v>782</v>
      </c>
      <c r="H5891" t="s">
        <v>811</v>
      </c>
      <c r="I5891">
        <v>0</v>
      </c>
      <c r="J5891">
        <v>38</v>
      </c>
      <c r="M5891" t="s">
        <v>744</v>
      </c>
      <c r="N5891" t="s">
        <v>796</v>
      </c>
      <c r="O5891">
        <v>0</v>
      </c>
      <c r="P5891" t="s">
        <v>797</v>
      </c>
      <c r="Q5891" t="s">
        <v>747</v>
      </c>
      <c r="R5891" t="s">
        <v>747</v>
      </c>
      <c r="S5891" s="71">
        <v>45434</v>
      </c>
      <c r="T5891" s="94">
        <v>0.3125</v>
      </c>
      <c r="U5891" s="71">
        <v>45434</v>
      </c>
      <c r="V5891" s="94">
        <v>0.33333333333333331</v>
      </c>
      <c r="W5891">
        <v>30</v>
      </c>
      <c r="X5891">
        <v>0.5</v>
      </c>
      <c r="AB5891" t="s">
        <v>798</v>
      </c>
      <c r="AC5891" t="s">
        <v>799</v>
      </c>
      <c r="AD5891">
        <v>131427</v>
      </c>
    </row>
    <row r="5892" spans="1:30" x14ac:dyDescent="0.25">
      <c r="A5892" t="s">
        <v>1113</v>
      </c>
      <c r="C5892" t="s">
        <v>1114</v>
      </c>
      <c r="D5892" t="s">
        <v>245</v>
      </c>
      <c r="E5892" t="s">
        <v>1115</v>
      </c>
      <c r="F5892" t="s">
        <v>782</v>
      </c>
      <c r="H5892" t="s">
        <v>811</v>
      </c>
      <c r="I5892">
        <v>0</v>
      </c>
      <c r="J5892">
        <v>38</v>
      </c>
      <c r="M5892" t="s">
        <v>744</v>
      </c>
      <c r="N5892" t="s">
        <v>745</v>
      </c>
      <c r="O5892">
        <v>0</v>
      </c>
      <c r="P5892" t="s">
        <v>783</v>
      </c>
      <c r="Q5892" t="s">
        <v>86</v>
      </c>
      <c r="R5892" t="s">
        <v>86</v>
      </c>
      <c r="S5892" s="71">
        <v>45434</v>
      </c>
      <c r="T5892" s="94">
        <v>0.34375</v>
      </c>
      <c r="U5892" s="71">
        <v>45434</v>
      </c>
      <c r="V5892" s="94">
        <v>0.40625</v>
      </c>
      <c r="W5892">
        <v>90</v>
      </c>
      <c r="X5892">
        <v>1.5</v>
      </c>
      <c r="Y5892" t="s">
        <v>35</v>
      </c>
      <c r="AB5892" t="s">
        <v>996</v>
      </c>
      <c r="AC5892" t="s">
        <v>997</v>
      </c>
      <c r="AD5892">
        <v>99300</v>
      </c>
    </row>
    <row r="5893" spans="1:30" x14ac:dyDescent="0.25">
      <c r="A5893" t="s">
        <v>1113</v>
      </c>
      <c r="C5893" t="s">
        <v>1114</v>
      </c>
      <c r="D5893" t="s">
        <v>245</v>
      </c>
      <c r="E5893" t="s">
        <v>1115</v>
      </c>
      <c r="F5893" t="s">
        <v>782</v>
      </c>
      <c r="H5893" t="s">
        <v>811</v>
      </c>
      <c r="I5893">
        <v>0</v>
      </c>
      <c r="J5893">
        <v>38</v>
      </c>
      <c r="M5893" t="s">
        <v>744</v>
      </c>
      <c r="N5893" t="s">
        <v>745</v>
      </c>
      <c r="O5893">
        <v>0</v>
      </c>
      <c r="P5893" t="s">
        <v>819</v>
      </c>
      <c r="Q5893" t="s">
        <v>86</v>
      </c>
      <c r="R5893" t="s">
        <v>86</v>
      </c>
      <c r="S5893" s="71">
        <v>45434</v>
      </c>
      <c r="T5893" s="94">
        <v>0.41666666666666669</v>
      </c>
      <c r="U5893" s="71">
        <v>45434</v>
      </c>
      <c r="V5893" s="94">
        <v>0.54166666666666663</v>
      </c>
      <c r="W5893">
        <v>180</v>
      </c>
      <c r="X5893">
        <v>3</v>
      </c>
      <c r="Y5893" t="s">
        <v>35</v>
      </c>
      <c r="AB5893" t="s">
        <v>1116</v>
      </c>
      <c r="AC5893" t="s">
        <v>1117</v>
      </c>
      <c r="AD5893">
        <v>124533</v>
      </c>
    </row>
    <row r="5894" spans="1:30" x14ac:dyDescent="0.25">
      <c r="A5894" t="s">
        <v>1113</v>
      </c>
      <c r="C5894" t="s">
        <v>1114</v>
      </c>
      <c r="D5894" t="s">
        <v>245</v>
      </c>
      <c r="E5894" t="s">
        <v>1115</v>
      </c>
      <c r="F5894" t="s">
        <v>782</v>
      </c>
      <c r="H5894" t="s">
        <v>811</v>
      </c>
      <c r="I5894">
        <v>0</v>
      </c>
      <c r="J5894">
        <v>38</v>
      </c>
      <c r="M5894" t="s">
        <v>776</v>
      </c>
      <c r="N5894" t="s">
        <v>777</v>
      </c>
      <c r="P5894" t="s">
        <v>788</v>
      </c>
      <c r="Q5894" t="s">
        <v>86</v>
      </c>
      <c r="R5894" t="s">
        <v>86</v>
      </c>
      <c r="S5894" s="71">
        <v>45434</v>
      </c>
      <c r="T5894" s="94">
        <v>0.41666666666666669</v>
      </c>
      <c r="U5894" s="71">
        <v>45434</v>
      </c>
      <c r="V5894" s="94">
        <v>0.54166666666666663</v>
      </c>
      <c r="W5894">
        <v>2</v>
      </c>
      <c r="X5894">
        <v>3.3333333E-2</v>
      </c>
      <c r="Y5894" t="s">
        <v>35</v>
      </c>
      <c r="AB5894" t="s">
        <v>1116</v>
      </c>
      <c r="AC5894" t="s">
        <v>1117</v>
      </c>
      <c r="AD5894">
        <v>124533</v>
      </c>
    </row>
    <row r="5895" spans="1:30" x14ac:dyDescent="0.25">
      <c r="A5895" t="s">
        <v>1113</v>
      </c>
      <c r="C5895" t="s">
        <v>1114</v>
      </c>
      <c r="D5895" t="s">
        <v>245</v>
      </c>
      <c r="E5895" t="s">
        <v>1115</v>
      </c>
      <c r="F5895" t="s">
        <v>782</v>
      </c>
      <c r="H5895" t="s">
        <v>811</v>
      </c>
      <c r="I5895">
        <v>0</v>
      </c>
      <c r="J5895">
        <v>38</v>
      </c>
      <c r="M5895" t="s">
        <v>789</v>
      </c>
      <c r="N5895" t="s">
        <v>777</v>
      </c>
      <c r="P5895" t="s">
        <v>790</v>
      </c>
      <c r="S5895" s="71">
        <v>45434</v>
      </c>
      <c r="T5895" s="94">
        <v>0.41666666666666669</v>
      </c>
      <c r="U5895" s="71">
        <v>45434</v>
      </c>
      <c r="V5895" s="94">
        <v>0.54166666666666663</v>
      </c>
      <c r="W5895">
        <v>0.56000000000000005</v>
      </c>
      <c r="X5895">
        <v>9.3333329999999992E-3</v>
      </c>
      <c r="Y5895" t="s">
        <v>35</v>
      </c>
      <c r="AD5895">
        <v>124533</v>
      </c>
    </row>
    <row r="5896" spans="1:30" x14ac:dyDescent="0.25">
      <c r="A5896" t="s">
        <v>1113</v>
      </c>
      <c r="C5896" t="s">
        <v>1114</v>
      </c>
      <c r="D5896" t="s">
        <v>245</v>
      </c>
      <c r="E5896" t="s">
        <v>1115</v>
      </c>
      <c r="F5896" t="s">
        <v>782</v>
      </c>
      <c r="H5896" t="s">
        <v>811</v>
      </c>
      <c r="I5896">
        <v>0</v>
      </c>
      <c r="J5896">
        <v>38</v>
      </c>
      <c r="M5896" t="s">
        <v>744</v>
      </c>
      <c r="N5896" t="s">
        <v>745</v>
      </c>
      <c r="O5896">
        <v>0</v>
      </c>
      <c r="P5896" t="s">
        <v>791</v>
      </c>
      <c r="Q5896" t="s">
        <v>85</v>
      </c>
      <c r="R5896" t="s">
        <v>792</v>
      </c>
      <c r="S5896" s="71">
        <v>45434</v>
      </c>
      <c r="T5896" s="94">
        <v>0.55208333333333337</v>
      </c>
      <c r="U5896" s="71">
        <v>45434</v>
      </c>
      <c r="V5896" s="94">
        <v>0.63541666666666663</v>
      </c>
      <c r="W5896">
        <v>120</v>
      </c>
      <c r="X5896">
        <v>2</v>
      </c>
      <c r="Y5896" t="s">
        <v>34</v>
      </c>
      <c r="Z5896" t="s">
        <v>985</v>
      </c>
      <c r="AB5896" t="s">
        <v>1126</v>
      </c>
      <c r="AC5896" t="s">
        <v>1127</v>
      </c>
      <c r="AD5896">
        <v>118992</v>
      </c>
    </row>
    <row r="5897" spans="1:30" x14ac:dyDescent="0.25">
      <c r="A5897" t="s">
        <v>1113</v>
      </c>
      <c r="C5897" t="s">
        <v>1114</v>
      </c>
      <c r="D5897" t="s">
        <v>245</v>
      </c>
      <c r="E5897" t="s">
        <v>1115</v>
      </c>
      <c r="F5897" t="s">
        <v>782</v>
      </c>
      <c r="H5897" t="s">
        <v>811</v>
      </c>
      <c r="I5897">
        <v>0</v>
      </c>
      <c r="J5897">
        <v>38</v>
      </c>
      <c r="M5897" t="s">
        <v>789</v>
      </c>
      <c r="N5897" t="s">
        <v>777</v>
      </c>
      <c r="P5897" t="s">
        <v>790</v>
      </c>
      <c r="S5897" s="71">
        <v>45434</v>
      </c>
      <c r="T5897" s="94">
        <v>0.55208333333333337</v>
      </c>
      <c r="U5897" s="71">
        <v>45434</v>
      </c>
      <c r="V5897" s="94">
        <v>0.63541666666666663</v>
      </c>
      <c r="W5897">
        <v>2.85</v>
      </c>
      <c r="X5897">
        <v>4.7500000000000001E-2</v>
      </c>
      <c r="Y5897" t="s">
        <v>34</v>
      </c>
      <c r="AD5897">
        <v>118992</v>
      </c>
    </row>
    <row r="5898" spans="1:30" x14ac:dyDescent="0.25">
      <c r="A5898" t="s">
        <v>1113</v>
      </c>
      <c r="C5898" t="s">
        <v>1114</v>
      </c>
      <c r="D5898" t="s">
        <v>245</v>
      </c>
      <c r="E5898" t="s">
        <v>1115</v>
      </c>
      <c r="F5898" t="s">
        <v>782</v>
      </c>
      <c r="H5898" t="s">
        <v>811</v>
      </c>
      <c r="I5898">
        <v>0</v>
      </c>
      <c r="J5898">
        <v>38</v>
      </c>
      <c r="M5898" t="s">
        <v>744</v>
      </c>
      <c r="N5898" t="s">
        <v>745</v>
      </c>
      <c r="O5898">
        <v>0</v>
      </c>
      <c r="P5898" t="s">
        <v>783</v>
      </c>
      <c r="Q5898" t="s">
        <v>86</v>
      </c>
      <c r="R5898" t="s">
        <v>86</v>
      </c>
      <c r="S5898" s="71">
        <v>45436</v>
      </c>
      <c r="T5898" s="94">
        <v>0.36458333333333331</v>
      </c>
      <c r="U5898" s="71">
        <v>45436</v>
      </c>
      <c r="V5898" s="94">
        <v>0.42708333333333331</v>
      </c>
      <c r="W5898">
        <v>90</v>
      </c>
      <c r="X5898">
        <v>1.5</v>
      </c>
      <c r="Y5898" t="s">
        <v>35</v>
      </c>
      <c r="AB5898" t="s">
        <v>996</v>
      </c>
      <c r="AC5898" t="s">
        <v>997</v>
      </c>
      <c r="AD5898">
        <v>120840</v>
      </c>
    </row>
    <row r="5899" spans="1:30" x14ac:dyDescent="0.25">
      <c r="A5899" t="s">
        <v>1113</v>
      </c>
      <c r="C5899" t="s">
        <v>1114</v>
      </c>
      <c r="D5899" t="s">
        <v>245</v>
      </c>
      <c r="E5899" t="s">
        <v>1115</v>
      </c>
      <c r="F5899" t="s">
        <v>782</v>
      </c>
      <c r="H5899" t="s">
        <v>811</v>
      </c>
      <c r="I5899">
        <v>0</v>
      </c>
      <c r="J5899">
        <v>38</v>
      </c>
      <c r="M5899" t="s">
        <v>744</v>
      </c>
      <c r="N5899" t="s">
        <v>745</v>
      </c>
      <c r="O5899">
        <v>0</v>
      </c>
      <c r="P5899" t="s">
        <v>819</v>
      </c>
      <c r="Q5899" t="s">
        <v>86</v>
      </c>
      <c r="R5899" t="s">
        <v>86</v>
      </c>
      <c r="S5899" s="71">
        <v>45436</v>
      </c>
      <c r="T5899" s="94">
        <v>0.4375</v>
      </c>
      <c r="U5899" s="71">
        <v>45436</v>
      </c>
      <c r="V5899" s="94">
        <v>0.5625</v>
      </c>
      <c r="W5899">
        <v>180</v>
      </c>
      <c r="X5899">
        <v>3</v>
      </c>
      <c r="Y5899" t="s">
        <v>35</v>
      </c>
      <c r="AB5899" t="s">
        <v>1116</v>
      </c>
      <c r="AC5899" t="s">
        <v>1117</v>
      </c>
      <c r="AD5899">
        <v>119029</v>
      </c>
    </row>
    <row r="5900" spans="1:30" x14ac:dyDescent="0.25">
      <c r="A5900" t="s">
        <v>1113</v>
      </c>
      <c r="C5900" t="s">
        <v>1114</v>
      </c>
      <c r="D5900" t="s">
        <v>245</v>
      </c>
      <c r="E5900" t="s">
        <v>1115</v>
      </c>
      <c r="F5900" t="s">
        <v>782</v>
      </c>
      <c r="H5900" t="s">
        <v>811</v>
      </c>
      <c r="I5900">
        <v>0</v>
      </c>
      <c r="J5900">
        <v>38</v>
      </c>
      <c r="M5900" t="s">
        <v>776</v>
      </c>
      <c r="N5900" t="s">
        <v>777</v>
      </c>
      <c r="P5900" t="s">
        <v>788</v>
      </c>
      <c r="Q5900" t="s">
        <v>86</v>
      </c>
      <c r="R5900" t="s">
        <v>86</v>
      </c>
      <c r="S5900" s="71">
        <v>45436</v>
      </c>
      <c r="T5900" s="94">
        <v>0.4375</v>
      </c>
      <c r="U5900" s="71">
        <v>45436</v>
      </c>
      <c r="V5900" s="94">
        <v>0.5625</v>
      </c>
      <c r="W5900">
        <v>12</v>
      </c>
      <c r="X5900">
        <v>0.2</v>
      </c>
      <c r="Y5900" t="s">
        <v>35</v>
      </c>
      <c r="AB5900" t="s">
        <v>1116</v>
      </c>
      <c r="AC5900" t="s">
        <v>1117</v>
      </c>
      <c r="AD5900">
        <v>119029</v>
      </c>
    </row>
    <row r="5901" spans="1:30" x14ac:dyDescent="0.25">
      <c r="A5901" t="s">
        <v>1113</v>
      </c>
      <c r="C5901" t="s">
        <v>1114</v>
      </c>
      <c r="D5901" t="s">
        <v>245</v>
      </c>
      <c r="E5901" t="s">
        <v>1115</v>
      </c>
      <c r="F5901" t="s">
        <v>782</v>
      </c>
      <c r="H5901" t="s">
        <v>811</v>
      </c>
      <c r="I5901">
        <v>0</v>
      </c>
      <c r="J5901">
        <v>38</v>
      </c>
      <c r="M5901" t="s">
        <v>789</v>
      </c>
      <c r="N5901" t="s">
        <v>777</v>
      </c>
      <c r="P5901" t="s">
        <v>790</v>
      </c>
      <c r="S5901" s="71">
        <v>45436</v>
      </c>
      <c r="T5901" s="94">
        <v>0.4375</v>
      </c>
      <c r="U5901" s="71">
        <v>45436</v>
      </c>
      <c r="V5901" s="94">
        <v>0.5625</v>
      </c>
      <c r="W5901">
        <v>0.56000000000000005</v>
      </c>
      <c r="X5901">
        <v>9.3333329999999992E-3</v>
      </c>
      <c r="Y5901" t="s">
        <v>35</v>
      </c>
      <c r="AD5901">
        <v>119029</v>
      </c>
    </row>
    <row r="5902" spans="1:30" x14ac:dyDescent="0.25">
      <c r="A5902" t="s">
        <v>1113</v>
      </c>
      <c r="C5902" t="s">
        <v>1114</v>
      </c>
      <c r="D5902" t="s">
        <v>245</v>
      </c>
      <c r="E5902" t="s">
        <v>1115</v>
      </c>
      <c r="F5902" t="s">
        <v>782</v>
      </c>
      <c r="H5902" t="s">
        <v>811</v>
      </c>
      <c r="I5902">
        <v>0</v>
      </c>
      <c r="J5902">
        <v>38</v>
      </c>
      <c r="M5902" t="s">
        <v>744</v>
      </c>
      <c r="N5902" t="s">
        <v>745</v>
      </c>
      <c r="O5902">
        <v>0</v>
      </c>
      <c r="P5902" t="s">
        <v>791</v>
      </c>
      <c r="Q5902" t="s">
        <v>85</v>
      </c>
      <c r="R5902" t="s">
        <v>792</v>
      </c>
      <c r="S5902" s="71">
        <v>45436</v>
      </c>
      <c r="T5902" s="94">
        <v>0.57291666666666663</v>
      </c>
      <c r="U5902" s="71">
        <v>45436</v>
      </c>
      <c r="V5902" s="94">
        <v>0.65625</v>
      </c>
      <c r="W5902">
        <v>120</v>
      </c>
      <c r="X5902">
        <v>2</v>
      </c>
      <c r="Y5902" t="s">
        <v>34</v>
      </c>
      <c r="AB5902" t="s">
        <v>1118</v>
      </c>
      <c r="AC5902" t="s">
        <v>1119</v>
      </c>
      <c r="AD5902">
        <v>119017</v>
      </c>
    </row>
    <row r="5903" spans="1:30" x14ac:dyDescent="0.25">
      <c r="A5903" t="s">
        <v>1113</v>
      </c>
      <c r="C5903" t="s">
        <v>1114</v>
      </c>
      <c r="D5903" t="s">
        <v>245</v>
      </c>
      <c r="E5903" t="s">
        <v>1115</v>
      </c>
      <c r="F5903" t="s">
        <v>782</v>
      </c>
      <c r="H5903" t="s">
        <v>811</v>
      </c>
      <c r="I5903">
        <v>0</v>
      </c>
      <c r="J5903">
        <v>38</v>
      </c>
      <c r="M5903" t="s">
        <v>789</v>
      </c>
      <c r="N5903" t="s">
        <v>777</v>
      </c>
      <c r="P5903" t="s">
        <v>790</v>
      </c>
      <c r="S5903" s="71">
        <v>45436</v>
      </c>
      <c r="T5903" s="94">
        <v>0.57291666666666663</v>
      </c>
      <c r="U5903" s="71">
        <v>45436</v>
      </c>
      <c r="V5903" s="94">
        <v>0.65625</v>
      </c>
      <c r="W5903">
        <v>0.19</v>
      </c>
      <c r="X5903">
        <v>3.1666670000000002E-3</v>
      </c>
      <c r="Y5903" t="s">
        <v>34</v>
      </c>
      <c r="AD5903">
        <v>119017</v>
      </c>
    </row>
    <row r="5904" spans="1:30" x14ac:dyDescent="0.25">
      <c r="A5904" t="s">
        <v>1113</v>
      </c>
      <c r="C5904" t="s">
        <v>1114</v>
      </c>
      <c r="D5904" t="s">
        <v>245</v>
      </c>
      <c r="E5904" t="s">
        <v>1115</v>
      </c>
      <c r="F5904" t="s">
        <v>782</v>
      </c>
      <c r="H5904" t="s">
        <v>811</v>
      </c>
      <c r="I5904">
        <v>0</v>
      </c>
      <c r="J5904">
        <v>38</v>
      </c>
      <c r="M5904" t="s">
        <v>744</v>
      </c>
      <c r="N5904" t="s">
        <v>745</v>
      </c>
      <c r="O5904">
        <v>0</v>
      </c>
      <c r="P5904" t="s">
        <v>819</v>
      </c>
      <c r="Q5904" t="s">
        <v>86</v>
      </c>
      <c r="R5904" t="s">
        <v>86</v>
      </c>
      <c r="S5904" s="71">
        <v>45436</v>
      </c>
      <c r="T5904" s="94">
        <v>0.67708333333333337</v>
      </c>
      <c r="U5904" s="71">
        <v>45436</v>
      </c>
      <c r="V5904" s="94">
        <v>0.71875</v>
      </c>
      <c r="W5904">
        <v>60</v>
      </c>
      <c r="X5904">
        <v>1</v>
      </c>
      <c r="Y5904" t="s">
        <v>35</v>
      </c>
      <c r="AB5904" t="s">
        <v>1116</v>
      </c>
      <c r="AC5904" t="s">
        <v>1117</v>
      </c>
      <c r="AD5904">
        <v>129170</v>
      </c>
    </row>
    <row r="5905" spans="1:30" x14ac:dyDescent="0.25">
      <c r="A5905" t="s">
        <v>1113</v>
      </c>
      <c r="C5905" t="s">
        <v>1114</v>
      </c>
      <c r="D5905" t="s">
        <v>245</v>
      </c>
      <c r="E5905" t="s">
        <v>1115</v>
      </c>
      <c r="F5905" t="s">
        <v>782</v>
      </c>
      <c r="H5905" t="s">
        <v>811</v>
      </c>
      <c r="I5905">
        <v>0</v>
      </c>
      <c r="J5905">
        <v>38</v>
      </c>
      <c r="M5905" t="s">
        <v>789</v>
      </c>
      <c r="N5905" t="s">
        <v>777</v>
      </c>
      <c r="P5905" t="s">
        <v>790</v>
      </c>
      <c r="S5905" s="71">
        <v>45436</v>
      </c>
      <c r="T5905" s="94">
        <v>0.67708333333333337</v>
      </c>
      <c r="U5905" s="71">
        <v>45436</v>
      </c>
      <c r="V5905" s="94">
        <v>0.71875</v>
      </c>
      <c r="W5905">
        <v>0.19</v>
      </c>
      <c r="X5905">
        <v>3.1666670000000002E-3</v>
      </c>
      <c r="Y5905" t="s">
        <v>35</v>
      </c>
      <c r="AD5905">
        <v>129170</v>
      </c>
    </row>
    <row r="5906" spans="1:30" x14ac:dyDescent="0.25">
      <c r="A5906" t="s">
        <v>1113</v>
      </c>
      <c r="C5906" t="s">
        <v>1114</v>
      </c>
      <c r="D5906" t="s">
        <v>245</v>
      </c>
      <c r="E5906" t="s">
        <v>1115</v>
      </c>
      <c r="F5906" t="s">
        <v>782</v>
      </c>
      <c r="H5906" t="s">
        <v>811</v>
      </c>
      <c r="I5906">
        <v>0</v>
      </c>
      <c r="J5906">
        <v>38</v>
      </c>
      <c r="M5906" t="s">
        <v>744</v>
      </c>
      <c r="N5906" t="s">
        <v>796</v>
      </c>
      <c r="O5906">
        <v>0</v>
      </c>
      <c r="P5906" t="s">
        <v>797</v>
      </c>
      <c r="Q5906" t="s">
        <v>747</v>
      </c>
      <c r="R5906" t="s">
        <v>747</v>
      </c>
      <c r="S5906" s="71">
        <v>45436</v>
      </c>
      <c r="T5906" s="94">
        <v>0.71875</v>
      </c>
      <c r="U5906" s="71">
        <v>45436</v>
      </c>
      <c r="V5906" s="94">
        <v>0.76041666666666663</v>
      </c>
      <c r="W5906">
        <v>60</v>
      </c>
      <c r="X5906">
        <v>1</v>
      </c>
      <c r="AB5906" t="s">
        <v>798</v>
      </c>
      <c r="AC5906" t="s">
        <v>799</v>
      </c>
      <c r="AD5906">
        <v>131511</v>
      </c>
    </row>
    <row r="5907" spans="1:30" x14ac:dyDescent="0.25">
      <c r="A5907" t="s">
        <v>1113</v>
      </c>
      <c r="C5907" t="s">
        <v>1114</v>
      </c>
      <c r="D5907" t="s">
        <v>245</v>
      </c>
      <c r="E5907" t="s">
        <v>1115</v>
      </c>
      <c r="F5907" t="s">
        <v>782</v>
      </c>
      <c r="H5907" t="s">
        <v>811</v>
      </c>
      <c r="I5907">
        <v>0</v>
      </c>
      <c r="J5907">
        <v>38</v>
      </c>
      <c r="M5907" t="s">
        <v>744</v>
      </c>
      <c r="N5907" t="s">
        <v>745</v>
      </c>
      <c r="O5907">
        <v>0</v>
      </c>
      <c r="P5907" t="s">
        <v>783</v>
      </c>
      <c r="Q5907" t="s">
        <v>86</v>
      </c>
      <c r="R5907" t="s">
        <v>86</v>
      </c>
      <c r="S5907" s="71">
        <v>45439</v>
      </c>
      <c r="T5907" s="94">
        <v>0.33333333333333331</v>
      </c>
      <c r="U5907" s="71">
        <v>45439</v>
      </c>
      <c r="V5907" s="94">
        <v>0.41666666666666669</v>
      </c>
      <c r="W5907">
        <v>120</v>
      </c>
      <c r="X5907">
        <v>2</v>
      </c>
      <c r="Y5907" t="s">
        <v>35</v>
      </c>
      <c r="AB5907" t="s">
        <v>996</v>
      </c>
      <c r="AC5907" t="s">
        <v>997</v>
      </c>
      <c r="AD5907">
        <v>126107</v>
      </c>
    </row>
    <row r="5908" spans="1:30" x14ac:dyDescent="0.25">
      <c r="A5908" t="s">
        <v>1113</v>
      </c>
      <c r="C5908" t="s">
        <v>1114</v>
      </c>
      <c r="D5908" t="s">
        <v>245</v>
      </c>
      <c r="E5908" t="s">
        <v>1115</v>
      </c>
      <c r="F5908" t="s">
        <v>782</v>
      </c>
      <c r="H5908" t="s">
        <v>811</v>
      </c>
      <c r="I5908">
        <v>0</v>
      </c>
      <c r="J5908">
        <v>38</v>
      </c>
      <c r="M5908" t="s">
        <v>744</v>
      </c>
      <c r="N5908" t="s">
        <v>745</v>
      </c>
      <c r="O5908">
        <v>0</v>
      </c>
      <c r="P5908" t="s">
        <v>819</v>
      </c>
      <c r="Q5908" t="s">
        <v>86</v>
      </c>
      <c r="R5908" t="s">
        <v>86</v>
      </c>
      <c r="S5908" s="71">
        <v>45439</v>
      </c>
      <c r="T5908" s="94">
        <v>0.42708333333333331</v>
      </c>
      <c r="U5908" s="71">
        <v>45439</v>
      </c>
      <c r="V5908" s="94">
        <v>0.52083333333333337</v>
      </c>
      <c r="W5908">
        <v>135</v>
      </c>
      <c r="X5908">
        <v>2.25</v>
      </c>
      <c r="Y5908" t="s">
        <v>35</v>
      </c>
      <c r="AB5908" t="s">
        <v>1122</v>
      </c>
      <c r="AC5908" t="s">
        <v>1123</v>
      </c>
      <c r="AD5908">
        <v>102825</v>
      </c>
    </row>
    <row r="5909" spans="1:30" x14ac:dyDescent="0.25">
      <c r="A5909" t="s">
        <v>1113</v>
      </c>
      <c r="C5909" t="s">
        <v>1114</v>
      </c>
      <c r="D5909" t="s">
        <v>245</v>
      </c>
      <c r="E5909" t="s">
        <v>1115</v>
      </c>
      <c r="F5909" t="s">
        <v>782</v>
      </c>
      <c r="H5909" t="s">
        <v>811</v>
      </c>
      <c r="I5909">
        <v>0</v>
      </c>
      <c r="J5909">
        <v>38</v>
      </c>
      <c r="M5909" t="s">
        <v>776</v>
      </c>
      <c r="N5909" t="s">
        <v>777</v>
      </c>
      <c r="P5909" t="s">
        <v>788</v>
      </c>
      <c r="Q5909" t="s">
        <v>86</v>
      </c>
      <c r="R5909" t="s">
        <v>86</v>
      </c>
      <c r="S5909" s="71">
        <v>45439</v>
      </c>
      <c r="T5909" s="94">
        <v>0.42708333333333331</v>
      </c>
      <c r="U5909" s="71">
        <v>45439</v>
      </c>
      <c r="V5909" s="94">
        <v>0.52083333333333337</v>
      </c>
      <c r="W5909">
        <v>15</v>
      </c>
      <c r="X5909">
        <v>0.25</v>
      </c>
      <c r="Y5909" t="s">
        <v>35</v>
      </c>
      <c r="AB5909" t="s">
        <v>1122</v>
      </c>
      <c r="AC5909" t="s">
        <v>1123</v>
      </c>
      <c r="AD5909">
        <v>102825</v>
      </c>
    </row>
    <row r="5910" spans="1:30" x14ac:dyDescent="0.25">
      <c r="A5910" t="s">
        <v>1113</v>
      </c>
      <c r="C5910" t="s">
        <v>1114</v>
      </c>
      <c r="D5910" t="s">
        <v>245</v>
      </c>
      <c r="E5910" t="s">
        <v>1115</v>
      </c>
      <c r="F5910" t="s">
        <v>782</v>
      </c>
      <c r="H5910" t="s">
        <v>811</v>
      </c>
      <c r="I5910">
        <v>0</v>
      </c>
      <c r="J5910">
        <v>38</v>
      </c>
      <c r="M5910" t="s">
        <v>789</v>
      </c>
      <c r="N5910" t="s">
        <v>777</v>
      </c>
      <c r="P5910" t="s">
        <v>790</v>
      </c>
      <c r="S5910" s="71">
        <v>45439</v>
      </c>
      <c r="T5910" s="94">
        <v>0.42708333333333331</v>
      </c>
      <c r="U5910" s="71">
        <v>45439</v>
      </c>
      <c r="V5910" s="94">
        <v>0.52083333333333337</v>
      </c>
      <c r="W5910">
        <v>4.6100000000000003</v>
      </c>
      <c r="X5910">
        <v>7.6833333000000004E-2</v>
      </c>
      <c r="Y5910" t="s">
        <v>35</v>
      </c>
      <c r="AD5910">
        <v>102825</v>
      </c>
    </row>
    <row r="5911" spans="1:30" x14ac:dyDescent="0.25">
      <c r="A5911" t="s">
        <v>1113</v>
      </c>
      <c r="C5911" t="s">
        <v>1114</v>
      </c>
      <c r="D5911" t="s">
        <v>245</v>
      </c>
      <c r="E5911" t="s">
        <v>1115</v>
      </c>
      <c r="F5911" t="s">
        <v>782</v>
      </c>
      <c r="H5911" t="s">
        <v>811</v>
      </c>
      <c r="I5911">
        <v>0</v>
      </c>
      <c r="J5911">
        <v>38</v>
      </c>
      <c r="M5911" t="s">
        <v>744</v>
      </c>
      <c r="N5911" t="s">
        <v>745</v>
      </c>
      <c r="O5911">
        <v>0</v>
      </c>
      <c r="P5911" t="s">
        <v>783</v>
      </c>
      <c r="Q5911" t="s">
        <v>86</v>
      </c>
      <c r="R5911" t="s">
        <v>86</v>
      </c>
      <c r="S5911" s="71">
        <v>45439</v>
      </c>
      <c r="T5911" s="94">
        <v>0.53125</v>
      </c>
      <c r="U5911" s="71">
        <v>45439</v>
      </c>
      <c r="V5911" s="94">
        <v>0.61458333333333337</v>
      </c>
      <c r="W5911">
        <v>120</v>
      </c>
      <c r="X5911">
        <v>2</v>
      </c>
      <c r="Y5911" t="s">
        <v>35</v>
      </c>
      <c r="AB5911" t="s">
        <v>1124</v>
      </c>
      <c r="AC5911" t="s">
        <v>1125</v>
      </c>
      <c r="AD5911">
        <v>129446</v>
      </c>
    </row>
    <row r="5912" spans="1:30" x14ac:dyDescent="0.25">
      <c r="A5912" t="s">
        <v>1113</v>
      </c>
      <c r="C5912" t="s">
        <v>1114</v>
      </c>
      <c r="D5912" t="s">
        <v>245</v>
      </c>
      <c r="E5912" t="s">
        <v>1115</v>
      </c>
      <c r="F5912" t="s">
        <v>782</v>
      </c>
      <c r="H5912" t="s">
        <v>811</v>
      </c>
      <c r="I5912">
        <v>0</v>
      </c>
      <c r="J5912">
        <v>38</v>
      </c>
      <c r="M5912" t="s">
        <v>789</v>
      </c>
      <c r="N5912" t="s">
        <v>777</v>
      </c>
      <c r="P5912" t="s">
        <v>790</v>
      </c>
      <c r="S5912" s="71">
        <v>45439</v>
      </c>
      <c r="T5912" s="94">
        <v>0.53125</v>
      </c>
      <c r="U5912" s="71">
        <v>45439</v>
      </c>
      <c r="V5912" s="94">
        <v>0.61458333333333337</v>
      </c>
      <c r="W5912">
        <v>1.79</v>
      </c>
      <c r="X5912">
        <v>2.9833333E-2</v>
      </c>
      <c r="Y5912" t="s">
        <v>35</v>
      </c>
      <c r="AD5912">
        <v>129446</v>
      </c>
    </row>
    <row r="5913" spans="1:30" x14ac:dyDescent="0.25">
      <c r="A5913" t="s">
        <v>1113</v>
      </c>
      <c r="C5913" t="s">
        <v>1114</v>
      </c>
      <c r="D5913" t="s">
        <v>245</v>
      </c>
      <c r="E5913" t="s">
        <v>1115</v>
      </c>
      <c r="F5913" t="s">
        <v>782</v>
      </c>
      <c r="H5913" t="s">
        <v>811</v>
      </c>
      <c r="I5913">
        <v>0</v>
      </c>
      <c r="J5913">
        <v>38</v>
      </c>
      <c r="M5913" t="s">
        <v>744</v>
      </c>
      <c r="N5913" t="s">
        <v>745</v>
      </c>
      <c r="O5913">
        <v>0</v>
      </c>
      <c r="P5913" t="s">
        <v>791</v>
      </c>
      <c r="Q5913" t="s">
        <v>85</v>
      </c>
      <c r="R5913" t="s">
        <v>792</v>
      </c>
      <c r="S5913" s="71">
        <v>45439</v>
      </c>
      <c r="T5913" s="94">
        <v>0.61458333333333337</v>
      </c>
      <c r="U5913" s="71">
        <v>45439</v>
      </c>
      <c r="V5913" s="94">
        <v>0.69791666666666663</v>
      </c>
      <c r="W5913">
        <v>120</v>
      </c>
      <c r="X5913">
        <v>2</v>
      </c>
      <c r="Y5913" t="s">
        <v>35</v>
      </c>
      <c r="AB5913" t="s">
        <v>1124</v>
      </c>
      <c r="AC5913" t="s">
        <v>1125</v>
      </c>
      <c r="AD5913">
        <v>129458</v>
      </c>
    </row>
    <row r="5914" spans="1:30" x14ac:dyDescent="0.25">
      <c r="A5914" t="s">
        <v>1113</v>
      </c>
      <c r="C5914" t="s">
        <v>1114</v>
      </c>
      <c r="D5914" t="s">
        <v>245</v>
      </c>
      <c r="E5914" t="s">
        <v>1115</v>
      </c>
      <c r="F5914" t="s">
        <v>782</v>
      </c>
      <c r="H5914" t="s">
        <v>811</v>
      </c>
      <c r="I5914">
        <v>0</v>
      </c>
      <c r="J5914">
        <v>38</v>
      </c>
      <c r="M5914" t="s">
        <v>776</v>
      </c>
      <c r="N5914" t="s">
        <v>777</v>
      </c>
      <c r="P5914" t="s">
        <v>795</v>
      </c>
      <c r="Q5914" t="s">
        <v>85</v>
      </c>
      <c r="R5914" t="s">
        <v>792</v>
      </c>
      <c r="S5914" s="71">
        <v>45439</v>
      </c>
      <c r="T5914" s="94">
        <v>0.61458333333333337</v>
      </c>
      <c r="U5914" s="71">
        <v>45439</v>
      </c>
      <c r="V5914" s="94">
        <v>0.69791666666666663</v>
      </c>
      <c r="W5914">
        <v>8</v>
      </c>
      <c r="X5914">
        <v>0.133333333</v>
      </c>
      <c r="Y5914" t="s">
        <v>35</v>
      </c>
      <c r="AB5914" t="s">
        <v>1124</v>
      </c>
      <c r="AC5914" t="s">
        <v>1125</v>
      </c>
      <c r="AD5914">
        <v>129458</v>
      </c>
    </row>
    <row r="5915" spans="1:30" x14ac:dyDescent="0.25">
      <c r="A5915" t="s">
        <v>1113</v>
      </c>
      <c r="C5915" t="s">
        <v>1114</v>
      </c>
      <c r="D5915" t="s">
        <v>245</v>
      </c>
      <c r="E5915" t="s">
        <v>1115</v>
      </c>
      <c r="F5915" t="s">
        <v>782</v>
      </c>
      <c r="H5915" t="s">
        <v>811</v>
      </c>
      <c r="I5915">
        <v>0</v>
      </c>
      <c r="J5915">
        <v>38</v>
      </c>
      <c r="M5915" t="s">
        <v>744</v>
      </c>
      <c r="N5915" t="s">
        <v>796</v>
      </c>
      <c r="O5915">
        <v>0</v>
      </c>
      <c r="P5915" t="s">
        <v>797</v>
      </c>
      <c r="Q5915" t="s">
        <v>747</v>
      </c>
      <c r="R5915" t="s">
        <v>747</v>
      </c>
      <c r="S5915" s="71">
        <v>45439</v>
      </c>
      <c r="T5915" s="94">
        <v>0.69791666666666663</v>
      </c>
      <c r="U5915" s="71">
        <v>45439</v>
      </c>
      <c r="V5915" s="94">
        <v>0.71875</v>
      </c>
      <c r="W5915">
        <v>30</v>
      </c>
      <c r="X5915">
        <v>0.5</v>
      </c>
      <c r="AB5915" t="s">
        <v>798</v>
      </c>
      <c r="AC5915" t="s">
        <v>799</v>
      </c>
      <c r="AD5915">
        <v>132871</v>
      </c>
    </row>
    <row r="5916" spans="1:30" x14ac:dyDescent="0.25">
      <c r="A5916" t="s">
        <v>1128</v>
      </c>
      <c r="C5916" t="s">
        <v>1129</v>
      </c>
      <c r="D5916" t="s">
        <v>216</v>
      </c>
      <c r="E5916" t="s">
        <v>1130</v>
      </c>
      <c r="F5916" t="s">
        <v>782</v>
      </c>
      <c r="H5916" t="s">
        <v>743</v>
      </c>
      <c r="I5916">
        <v>25</v>
      </c>
      <c r="J5916">
        <v>35</v>
      </c>
      <c r="M5916" t="s">
        <v>744</v>
      </c>
      <c r="N5916" t="s">
        <v>745</v>
      </c>
      <c r="O5916">
        <v>0</v>
      </c>
      <c r="P5916" t="s">
        <v>783</v>
      </c>
      <c r="Q5916" t="s">
        <v>86</v>
      </c>
      <c r="R5916" t="s">
        <v>86</v>
      </c>
      <c r="S5916" s="71">
        <v>45428</v>
      </c>
      <c r="T5916" s="94">
        <v>0.375</v>
      </c>
      <c r="U5916" s="71">
        <v>45428</v>
      </c>
      <c r="V5916" s="94">
        <v>0.45833333333333331</v>
      </c>
      <c r="W5916">
        <v>120</v>
      </c>
      <c r="X5916">
        <v>2</v>
      </c>
      <c r="Y5916" t="s">
        <v>35</v>
      </c>
      <c r="AB5916" t="s">
        <v>1131</v>
      </c>
      <c r="AC5916" t="s">
        <v>1132</v>
      </c>
      <c r="AD5916">
        <v>96029</v>
      </c>
    </row>
    <row r="5917" spans="1:30" x14ac:dyDescent="0.25">
      <c r="A5917" t="s">
        <v>1128</v>
      </c>
      <c r="C5917" t="s">
        <v>1129</v>
      </c>
      <c r="D5917" t="s">
        <v>216</v>
      </c>
      <c r="E5917" t="s">
        <v>1130</v>
      </c>
      <c r="F5917" t="s">
        <v>782</v>
      </c>
      <c r="H5917" t="s">
        <v>743</v>
      </c>
      <c r="I5917">
        <v>25</v>
      </c>
      <c r="J5917">
        <v>35</v>
      </c>
      <c r="M5917" t="s">
        <v>744</v>
      </c>
      <c r="N5917" t="s">
        <v>796</v>
      </c>
      <c r="O5917">
        <v>0</v>
      </c>
      <c r="P5917" t="s">
        <v>797</v>
      </c>
      <c r="Q5917" t="s">
        <v>747</v>
      </c>
      <c r="R5917" t="s">
        <v>747</v>
      </c>
      <c r="S5917" s="71">
        <v>45428</v>
      </c>
      <c r="T5917" s="94">
        <v>0.45833333333333331</v>
      </c>
      <c r="U5917" s="71">
        <v>45428</v>
      </c>
      <c r="V5917" s="94">
        <v>0.47916666666666669</v>
      </c>
      <c r="W5917">
        <v>30</v>
      </c>
      <c r="X5917">
        <v>0.5</v>
      </c>
      <c r="AB5917" t="s">
        <v>798</v>
      </c>
      <c r="AC5917" t="s">
        <v>799</v>
      </c>
      <c r="AD5917">
        <v>129343</v>
      </c>
    </row>
    <row r="5918" spans="1:30" x14ac:dyDescent="0.25">
      <c r="A5918" t="s">
        <v>1128</v>
      </c>
      <c r="C5918" t="s">
        <v>1129</v>
      </c>
      <c r="D5918" t="s">
        <v>216</v>
      </c>
      <c r="E5918" t="s">
        <v>1130</v>
      </c>
      <c r="F5918" t="s">
        <v>782</v>
      </c>
      <c r="H5918" t="s">
        <v>743</v>
      </c>
      <c r="I5918">
        <v>25</v>
      </c>
      <c r="J5918">
        <v>35</v>
      </c>
      <c r="M5918" t="s">
        <v>744</v>
      </c>
      <c r="N5918" t="s">
        <v>745</v>
      </c>
      <c r="O5918">
        <v>0</v>
      </c>
      <c r="P5918" t="s">
        <v>791</v>
      </c>
      <c r="Q5918" t="s">
        <v>85</v>
      </c>
      <c r="R5918" t="s">
        <v>792</v>
      </c>
      <c r="S5918" s="71">
        <v>45428</v>
      </c>
      <c r="T5918" s="94">
        <v>0.47916666666666669</v>
      </c>
      <c r="U5918" s="71">
        <v>45428</v>
      </c>
      <c r="V5918" s="94">
        <v>0.60416666666666663</v>
      </c>
      <c r="W5918">
        <v>180</v>
      </c>
      <c r="X5918">
        <v>3</v>
      </c>
      <c r="Y5918" t="s">
        <v>34</v>
      </c>
      <c r="AB5918" t="s">
        <v>1133</v>
      </c>
      <c r="AC5918" t="s">
        <v>1134</v>
      </c>
      <c r="AD5918">
        <v>96817</v>
      </c>
    </row>
    <row r="5919" spans="1:30" x14ac:dyDescent="0.25">
      <c r="A5919" t="s">
        <v>1128</v>
      </c>
      <c r="C5919" t="s">
        <v>1129</v>
      </c>
      <c r="D5919" t="s">
        <v>216</v>
      </c>
      <c r="E5919" t="s">
        <v>1130</v>
      </c>
      <c r="F5919" t="s">
        <v>782</v>
      </c>
      <c r="H5919" t="s">
        <v>743</v>
      </c>
      <c r="I5919">
        <v>25</v>
      </c>
      <c r="J5919">
        <v>35</v>
      </c>
      <c r="M5919" t="s">
        <v>776</v>
      </c>
      <c r="N5919" t="s">
        <v>777</v>
      </c>
      <c r="P5919" t="s">
        <v>795</v>
      </c>
      <c r="Q5919" t="s">
        <v>85</v>
      </c>
      <c r="R5919" t="s">
        <v>792</v>
      </c>
      <c r="S5919" s="71">
        <v>45428</v>
      </c>
      <c r="T5919" s="94">
        <v>0.47916666666666669</v>
      </c>
      <c r="U5919" s="71">
        <v>45428</v>
      </c>
      <c r="V5919" s="94">
        <v>0.60416666666666663</v>
      </c>
      <c r="W5919">
        <v>7</v>
      </c>
      <c r="X5919">
        <v>0.116666667</v>
      </c>
      <c r="Y5919" t="s">
        <v>34</v>
      </c>
      <c r="AB5919" t="s">
        <v>1133</v>
      </c>
      <c r="AC5919" t="s">
        <v>1134</v>
      </c>
      <c r="AD5919">
        <v>96817</v>
      </c>
    </row>
    <row r="5920" spans="1:30" x14ac:dyDescent="0.25">
      <c r="A5920" t="s">
        <v>1128</v>
      </c>
      <c r="C5920" t="s">
        <v>1129</v>
      </c>
      <c r="D5920" t="s">
        <v>216</v>
      </c>
      <c r="E5920" t="s">
        <v>1130</v>
      </c>
      <c r="F5920" t="s">
        <v>782</v>
      </c>
      <c r="H5920" t="s">
        <v>743</v>
      </c>
      <c r="I5920">
        <v>25</v>
      </c>
      <c r="J5920">
        <v>35</v>
      </c>
      <c r="M5920" t="s">
        <v>789</v>
      </c>
      <c r="N5920" t="s">
        <v>777</v>
      </c>
      <c r="P5920" t="s">
        <v>790</v>
      </c>
      <c r="S5920" s="71">
        <v>45428</v>
      </c>
      <c r="T5920" s="94">
        <v>0.47916666666666669</v>
      </c>
      <c r="U5920" s="71">
        <v>45428</v>
      </c>
      <c r="V5920" s="94">
        <v>0.60416666666666663</v>
      </c>
      <c r="W5920">
        <v>2.65</v>
      </c>
      <c r="X5920">
        <v>4.4166667E-2</v>
      </c>
      <c r="Y5920" t="s">
        <v>34</v>
      </c>
      <c r="AD5920">
        <v>96817</v>
      </c>
    </row>
    <row r="5921" spans="1:30" x14ac:dyDescent="0.25">
      <c r="A5921" t="s">
        <v>1128</v>
      </c>
      <c r="C5921" t="s">
        <v>1129</v>
      </c>
      <c r="D5921" t="s">
        <v>216</v>
      </c>
      <c r="E5921" t="s">
        <v>1130</v>
      </c>
      <c r="F5921" t="s">
        <v>782</v>
      </c>
      <c r="H5921" t="s">
        <v>743</v>
      </c>
      <c r="I5921">
        <v>25</v>
      </c>
      <c r="J5921">
        <v>35</v>
      </c>
      <c r="M5921" t="s">
        <v>744</v>
      </c>
      <c r="N5921" t="s">
        <v>745</v>
      </c>
      <c r="O5921">
        <v>0</v>
      </c>
      <c r="P5921" t="s">
        <v>819</v>
      </c>
      <c r="Q5921" t="s">
        <v>86</v>
      </c>
      <c r="R5921" t="s">
        <v>86</v>
      </c>
      <c r="S5921" s="71">
        <v>45429</v>
      </c>
      <c r="T5921" s="94">
        <v>0.36458333333333331</v>
      </c>
      <c r="U5921" s="71">
        <v>45429</v>
      </c>
      <c r="V5921" s="94">
        <v>0.40625</v>
      </c>
      <c r="W5921">
        <v>60</v>
      </c>
      <c r="X5921">
        <v>1</v>
      </c>
      <c r="Y5921" t="s">
        <v>203</v>
      </c>
      <c r="AB5921" t="s">
        <v>897</v>
      </c>
      <c r="AC5921" t="s">
        <v>898</v>
      </c>
      <c r="AD5921">
        <v>97223</v>
      </c>
    </row>
    <row r="5922" spans="1:30" x14ac:dyDescent="0.25">
      <c r="A5922" t="s">
        <v>1128</v>
      </c>
      <c r="C5922" t="s">
        <v>1129</v>
      </c>
      <c r="D5922" t="s">
        <v>216</v>
      </c>
      <c r="E5922" t="s">
        <v>1130</v>
      </c>
      <c r="F5922" t="s">
        <v>782</v>
      </c>
      <c r="H5922" t="s">
        <v>743</v>
      </c>
      <c r="I5922">
        <v>25</v>
      </c>
      <c r="J5922">
        <v>35</v>
      </c>
      <c r="M5922" t="s">
        <v>744</v>
      </c>
      <c r="N5922" t="s">
        <v>745</v>
      </c>
      <c r="O5922">
        <v>0</v>
      </c>
      <c r="P5922" t="s">
        <v>783</v>
      </c>
      <c r="Q5922" t="s">
        <v>86</v>
      </c>
      <c r="R5922" t="s">
        <v>86</v>
      </c>
      <c r="S5922" s="71">
        <v>45429</v>
      </c>
      <c r="T5922" s="94">
        <v>0.41666666666666669</v>
      </c>
      <c r="U5922" s="71">
        <v>45429</v>
      </c>
      <c r="V5922" s="94">
        <v>0.5</v>
      </c>
      <c r="W5922">
        <v>120</v>
      </c>
      <c r="X5922">
        <v>2</v>
      </c>
      <c r="Y5922" t="s">
        <v>35</v>
      </c>
      <c r="AB5922" t="s">
        <v>1135</v>
      </c>
      <c r="AC5922" t="s">
        <v>1136</v>
      </c>
      <c r="AD5922">
        <v>97249</v>
      </c>
    </row>
    <row r="5923" spans="1:30" x14ac:dyDescent="0.25">
      <c r="A5923" t="s">
        <v>1128</v>
      </c>
      <c r="C5923" t="s">
        <v>1129</v>
      </c>
      <c r="D5923" t="s">
        <v>216</v>
      </c>
      <c r="E5923" t="s">
        <v>1130</v>
      </c>
      <c r="F5923" t="s">
        <v>782</v>
      </c>
      <c r="H5923" t="s">
        <v>743</v>
      </c>
      <c r="I5923">
        <v>25</v>
      </c>
      <c r="J5923">
        <v>35</v>
      </c>
      <c r="M5923" t="s">
        <v>776</v>
      </c>
      <c r="N5923" t="s">
        <v>777</v>
      </c>
      <c r="P5923" t="s">
        <v>788</v>
      </c>
      <c r="Q5923" t="s">
        <v>86</v>
      </c>
      <c r="R5923" t="s">
        <v>86</v>
      </c>
      <c r="S5923" s="71">
        <v>45429</v>
      </c>
      <c r="T5923" s="94">
        <v>0.41666666666666669</v>
      </c>
      <c r="U5923" s="71">
        <v>45429</v>
      </c>
      <c r="V5923" s="94">
        <v>0.5</v>
      </c>
      <c r="W5923">
        <v>10</v>
      </c>
      <c r="X5923">
        <v>0.16666666699999999</v>
      </c>
      <c r="Y5923" t="s">
        <v>35</v>
      </c>
      <c r="AB5923" t="s">
        <v>1135</v>
      </c>
      <c r="AC5923" t="s">
        <v>1136</v>
      </c>
      <c r="AD5923">
        <v>97249</v>
      </c>
    </row>
    <row r="5924" spans="1:30" x14ac:dyDescent="0.25">
      <c r="A5924" t="s">
        <v>1128</v>
      </c>
      <c r="C5924" t="s">
        <v>1129</v>
      </c>
      <c r="D5924" t="s">
        <v>216</v>
      </c>
      <c r="E5924" t="s">
        <v>1130</v>
      </c>
      <c r="F5924" t="s">
        <v>782</v>
      </c>
      <c r="H5924" t="s">
        <v>743</v>
      </c>
      <c r="I5924">
        <v>25</v>
      </c>
      <c r="J5924">
        <v>35</v>
      </c>
      <c r="M5924" t="s">
        <v>789</v>
      </c>
      <c r="N5924" t="s">
        <v>777</v>
      </c>
      <c r="P5924" t="s">
        <v>790</v>
      </c>
      <c r="S5924" s="71">
        <v>45429</v>
      </c>
      <c r="T5924" s="94">
        <v>0.41666666666666669</v>
      </c>
      <c r="U5924" s="71">
        <v>45429</v>
      </c>
      <c r="V5924" s="94">
        <v>0.5</v>
      </c>
      <c r="W5924">
        <v>2.78</v>
      </c>
      <c r="X5924">
        <v>4.6333332999999997E-2</v>
      </c>
      <c r="Y5924" t="s">
        <v>35</v>
      </c>
      <c r="AD5924">
        <v>97249</v>
      </c>
    </row>
    <row r="5925" spans="1:30" x14ac:dyDescent="0.25">
      <c r="A5925" t="s">
        <v>1128</v>
      </c>
      <c r="C5925" t="s">
        <v>1129</v>
      </c>
      <c r="D5925" t="s">
        <v>216</v>
      </c>
      <c r="E5925" t="s">
        <v>1130</v>
      </c>
      <c r="F5925" t="s">
        <v>782</v>
      </c>
      <c r="H5925" t="s">
        <v>743</v>
      </c>
      <c r="I5925">
        <v>25</v>
      </c>
      <c r="J5925">
        <v>35</v>
      </c>
      <c r="M5925" t="s">
        <v>744</v>
      </c>
      <c r="N5925" t="s">
        <v>745</v>
      </c>
      <c r="O5925">
        <v>0</v>
      </c>
      <c r="P5925" t="s">
        <v>783</v>
      </c>
      <c r="Q5925" t="s">
        <v>86</v>
      </c>
      <c r="R5925" t="s">
        <v>86</v>
      </c>
      <c r="S5925" s="71">
        <v>45429</v>
      </c>
      <c r="T5925" s="94">
        <v>0.52083333333333337</v>
      </c>
      <c r="U5925" s="71">
        <v>45429</v>
      </c>
      <c r="V5925" s="94">
        <v>0.58333333333333337</v>
      </c>
      <c r="W5925">
        <v>90</v>
      </c>
      <c r="X5925">
        <v>1.5</v>
      </c>
      <c r="Y5925" t="s">
        <v>35</v>
      </c>
      <c r="AB5925" t="s">
        <v>1137</v>
      </c>
      <c r="AC5925" t="s">
        <v>1138</v>
      </c>
      <c r="AD5925">
        <v>106788</v>
      </c>
    </row>
    <row r="5926" spans="1:30" x14ac:dyDescent="0.25">
      <c r="A5926" t="s">
        <v>1128</v>
      </c>
      <c r="C5926" t="s">
        <v>1129</v>
      </c>
      <c r="D5926" t="s">
        <v>216</v>
      </c>
      <c r="E5926" t="s">
        <v>1130</v>
      </c>
      <c r="F5926" t="s">
        <v>782</v>
      </c>
      <c r="H5926" t="s">
        <v>743</v>
      </c>
      <c r="I5926">
        <v>25</v>
      </c>
      <c r="J5926">
        <v>35</v>
      </c>
      <c r="M5926" t="s">
        <v>789</v>
      </c>
      <c r="N5926" t="s">
        <v>777</v>
      </c>
      <c r="P5926" t="s">
        <v>790</v>
      </c>
      <c r="S5926" s="71">
        <v>45429</v>
      </c>
      <c r="T5926" s="94">
        <v>0.52083333333333337</v>
      </c>
      <c r="U5926" s="71">
        <v>45429</v>
      </c>
      <c r="V5926" s="94">
        <v>0.58333333333333337</v>
      </c>
      <c r="W5926">
        <v>2.57</v>
      </c>
      <c r="X5926">
        <v>4.2833333000000001E-2</v>
      </c>
      <c r="Y5926" t="s">
        <v>35</v>
      </c>
      <c r="AD5926">
        <v>106788</v>
      </c>
    </row>
    <row r="5927" spans="1:30" x14ac:dyDescent="0.25">
      <c r="A5927" t="s">
        <v>1128</v>
      </c>
      <c r="C5927" t="s">
        <v>1129</v>
      </c>
      <c r="D5927" t="s">
        <v>216</v>
      </c>
      <c r="E5927" t="s">
        <v>1130</v>
      </c>
      <c r="F5927" t="s">
        <v>782</v>
      </c>
      <c r="H5927" t="s">
        <v>743</v>
      </c>
      <c r="I5927">
        <v>25</v>
      </c>
      <c r="J5927">
        <v>35</v>
      </c>
      <c r="M5927" t="s">
        <v>744</v>
      </c>
      <c r="N5927" t="s">
        <v>796</v>
      </c>
      <c r="O5927">
        <v>0</v>
      </c>
      <c r="P5927" t="s">
        <v>797</v>
      </c>
      <c r="Q5927" t="s">
        <v>747</v>
      </c>
      <c r="R5927" t="s">
        <v>747</v>
      </c>
      <c r="S5927" s="71">
        <v>45429</v>
      </c>
      <c r="T5927" s="94">
        <v>0.58333333333333337</v>
      </c>
      <c r="U5927" s="71">
        <v>45429</v>
      </c>
      <c r="V5927" s="94">
        <v>0.61458333333333337</v>
      </c>
      <c r="W5927">
        <v>45</v>
      </c>
      <c r="X5927">
        <v>0.75</v>
      </c>
      <c r="AB5927" t="s">
        <v>798</v>
      </c>
      <c r="AC5927" t="s">
        <v>799</v>
      </c>
      <c r="AD5927">
        <v>129541</v>
      </c>
    </row>
    <row r="5928" spans="1:30" x14ac:dyDescent="0.25">
      <c r="A5928" t="s">
        <v>1128</v>
      </c>
      <c r="C5928" t="s">
        <v>1129</v>
      </c>
      <c r="D5928" t="s">
        <v>216</v>
      </c>
      <c r="E5928" t="s">
        <v>1130</v>
      </c>
      <c r="F5928" t="s">
        <v>782</v>
      </c>
      <c r="H5928" t="s">
        <v>743</v>
      </c>
      <c r="I5928">
        <v>25</v>
      </c>
      <c r="J5928">
        <v>35</v>
      </c>
      <c r="M5928" t="s">
        <v>744</v>
      </c>
      <c r="N5928" t="s">
        <v>745</v>
      </c>
      <c r="O5928">
        <v>0</v>
      </c>
      <c r="P5928" t="s">
        <v>783</v>
      </c>
      <c r="Q5928" t="s">
        <v>86</v>
      </c>
      <c r="R5928" t="s">
        <v>86</v>
      </c>
      <c r="S5928" s="71">
        <v>45432</v>
      </c>
      <c r="T5928" s="94">
        <v>0.375</v>
      </c>
      <c r="U5928" s="71">
        <v>45432</v>
      </c>
      <c r="V5928" s="94">
        <v>0.4375</v>
      </c>
      <c r="W5928">
        <v>90</v>
      </c>
      <c r="X5928">
        <v>1.5</v>
      </c>
      <c r="Y5928" t="s">
        <v>35</v>
      </c>
      <c r="AB5928" t="s">
        <v>1067</v>
      </c>
      <c r="AC5928" t="s">
        <v>1068</v>
      </c>
      <c r="AD5928">
        <v>98945</v>
      </c>
    </row>
    <row r="5929" spans="1:30" x14ac:dyDescent="0.25">
      <c r="A5929" t="s">
        <v>1128</v>
      </c>
      <c r="C5929" t="s">
        <v>1129</v>
      </c>
      <c r="D5929" t="s">
        <v>216</v>
      </c>
      <c r="E5929" t="s">
        <v>1130</v>
      </c>
      <c r="F5929" t="s">
        <v>782</v>
      </c>
      <c r="H5929" t="s">
        <v>743</v>
      </c>
      <c r="I5929">
        <v>25</v>
      </c>
      <c r="J5929">
        <v>35</v>
      </c>
      <c r="M5929" t="s">
        <v>776</v>
      </c>
      <c r="N5929" t="s">
        <v>777</v>
      </c>
      <c r="P5929" t="s">
        <v>788</v>
      </c>
      <c r="Q5929" t="s">
        <v>86</v>
      </c>
      <c r="R5929" t="s">
        <v>86</v>
      </c>
      <c r="S5929" s="71">
        <v>45432</v>
      </c>
      <c r="T5929" s="94">
        <v>0.375</v>
      </c>
      <c r="U5929" s="71">
        <v>45432</v>
      </c>
      <c r="V5929" s="94">
        <v>0.4375</v>
      </c>
      <c r="W5929">
        <v>6</v>
      </c>
      <c r="X5929">
        <v>0.1</v>
      </c>
      <c r="Y5929" t="s">
        <v>35</v>
      </c>
      <c r="AB5929" t="s">
        <v>1067</v>
      </c>
      <c r="AC5929" t="s">
        <v>1068</v>
      </c>
      <c r="AD5929">
        <v>98945</v>
      </c>
    </row>
    <row r="5930" spans="1:30" x14ac:dyDescent="0.25">
      <c r="A5930" t="s">
        <v>1128</v>
      </c>
      <c r="C5930" t="s">
        <v>1129</v>
      </c>
      <c r="D5930" t="s">
        <v>216</v>
      </c>
      <c r="E5930" t="s">
        <v>1130</v>
      </c>
      <c r="F5930" t="s">
        <v>782</v>
      </c>
      <c r="H5930" t="s">
        <v>743</v>
      </c>
      <c r="I5930">
        <v>25</v>
      </c>
      <c r="J5930">
        <v>35</v>
      </c>
      <c r="M5930" t="s">
        <v>744</v>
      </c>
      <c r="N5930" t="s">
        <v>745</v>
      </c>
      <c r="O5930">
        <v>0</v>
      </c>
      <c r="P5930" t="s">
        <v>750</v>
      </c>
      <c r="Q5930" t="s">
        <v>747</v>
      </c>
      <c r="R5930" t="s">
        <v>747</v>
      </c>
      <c r="S5930" s="71">
        <v>45432</v>
      </c>
      <c r="T5930" s="94">
        <v>0.4375</v>
      </c>
      <c r="U5930" s="71">
        <v>45432</v>
      </c>
      <c r="V5930" s="94">
        <v>0.45833333333333331</v>
      </c>
      <c r="W5930">
        <v>30</v>
      </c>
      <c r="X5930">
        <v>0.5</v>
      </c>
      <c r="AB5930" t="s">
        <v>751</v>
      </c>
      <c r="AC5930" t="s">
        <v>752</v>
      </c>
      <c r="AD5930">
        <v>130932</v>
      </c>
    </row>
    <row r="5931" spans="1:30" x14ac:dyDescent="0.25">
      <c r="A5931" t="s">
        <v>1128</v>
      </c>
      <c r="C5931" t="s">
        <v>1129</v>
      </c>
      <c r="D5931" t="s">
        <v>216</v>
      </c>
      <c r="E5931" t="s">
        <v>1130</v>
      </c>
      <c r="F5931" t="s">
        <v>782</v>
      </c>
      <c r="H5931" t="s">
        <v>743</v>
      </c>
      <c r="I5931">
        <v>25</v>
      </c>
      <c r="J5931">
        <v>35</v>
      </c>
      <c r="M5931" t="s">
        <v>744</v>
      </c>
      <c r="N5931" t="s">
        <v>745</v>
      </c>
      <c r="O5931">
        <v>0</v>
      </c>
      <c r="P5931" t="s">
        <v>783</v>
      </c>
      <c r="Q5931" t="s">
        <v>86</v>
      </c>
      <c r="R5931" t="s">
        <v>86</v>
      </c>
      <c r="S5931" s="71">
        <v>45432</v>
      </c>
      <c r="T5931" s="94">
        <v>0.52083333333333337</v>
      </c>
      <c r="U5931" s="71">
        <v>45432</v>
      </c>
      <c r="V5931" s="94">
        <v>0.60416666666666663</v>
      </c>
      <c r="W5931">
        <v>120</v>
      </c>
      <c r="X5931">
        <v>2</v>
      </c>
      <c r="Y5931" t="s">
        <v>35</v>
      </c>
      <c r="AB5931" t="s">
        <v>1137</v>
      </c>
      <c r="AC5931" t="s">
        <v>1138</v>
      </c>
      <c r="AD5931">
        <v>99068</v>
      </c>
    </row>
    <row r="5932" spans="1:30" x14ac:dyDescent="0.25">
      <c r="A5932" t="s">
        <v>1128</v>
      </c>
      <c r="C5932" t="s">
        <v>1129</v>
      </c>
      <c r="D5932" t="s">
        <v>216</v>
      </c>
      <c r="E5932" t="s">
        <v>1130</v>
      </c>
      <c r="F5932" t="s">
        <v>782</v>
      </c>
      <c r="H5932" t="s">
        <v>743</v>
      </c>
      <c r="I5932">
        <v>25</v>
      </c>
      <c r="J5932">
        <v>35</v>
      </c>
      <c r="M5932" t="s">
        <v>776</v>
      </c>
      <c r="N5932" t="s">
        <v>777</v>
      </c>
      <c r="P5932" t="s">
        <v>788</v>
      </c>
      <c r="Q5932" t="s">
        <v>86</v>
      </c>
      <c r="R5932" t="s">
        <v>86</v>
      </c>
      <c r="S5932" s="71">
        <v>45432</v>
      </c>
      <c r="T5932" s="94">
        <v>0.52083333333333337</v>
      </c>
      <c r="U5932" s="71">
        <v>45432</v>
      </c>
      <c r="V5932" s="94">
        <v>0.60416666666666663</v>
      </c>
      <c r="W5932">
        <v>5</v>
      </c>
      <c r="X5932">
        <v>8.3333332999999996E-2</v>
      </c>
      <c r="Y5932" t="s">
        <v>35</v>
      </c>
      <c r="AB5932" t="s">
        <v>1137</v>
      </c>
      <c r="AC5932" t="s">
        <v>1138</v>
      </c>
      <c r="AD5932">
        <v>99068</v>
      </c>
    </row>
    <row r="5933" spans="1:30" x14ac:dyDescent="0.25">
      <c r="A5933" t="s">
        <v>1128</v>
      </c>
      <c r="C5933" t="s">
        <v>1129</v>
      </c>
      <c r="D5933" t="s">
        <v>216</v>
      </c>
      <c r="E5933" t="s">
        <v>1130</v>
      </c>
      <c r="F5933" t="s">
        <v>782</v>
      </c>
      <c r="H5933" t="s">
        <v>743</v>
      </c>
      <c r="I5933">
        <v>25</v>
      </c>
      <c r="J5933">
        <v>35</v>
      </c>
      <c r="M5933" t="s">
        <v>789</v>
      </c>
      <c r="N5933" t="s">
        <v>777</v>
      </c>
      <c r="P5933" t="s">
        <v>790</v>
      </c>
      <c r="S5933" s="71">
        <v>45432</v>
      </c>
      <c r="T5933" s="94">
        <v>0.52083333333333337</v>
      </c>
      <c r="U5933" s="71">
        <v>45432</v>
      </c>
      <c r="V5933" s="94">
        <v>0.60416666666666663</v>
      </c>
      <c r="W5933">
        <v>3.05</v>
      </c>
      <c r="X5933">
        <v>5.0833333000000001E-2</v>
      </c>
      <c r="Y5933" t="s">
        <v>35</v>
      </c>
      <c r="AD5933">
        <v>99068</v>
      </c>
    </row>
    <row r="5934" spans="1:30" x14ac:dyDescent="0.25">
      <c r="A5934" t="s">
        <v>1128</v>
      </c>
      <c r="C5934" t="s">
        <v>1129</v>
      </c>
      <c r="D5934" t="s">
        <v>216</v>
      </c>
      <c r="E5934" t="s">
        <v>1130</v>
      </c>
      <c r="F5934" t="s">
        <v>782</v>
      </c>
      <c r="H5934" t="s">
        <v>743</v>
      </c>
      <c r="I5934">
        <v>25</v>
      </c>
      <c r="J5934">
        <v>35</v>
      </c>
      <c r="M5934" t="s">
        <v>744</v>
      </c>
      <c r="N5934" t="s">
        <v>745</v>
      </c>
      <c r="O5934">
        <v>0</v>
      </c>
      <c r="P5934" t="s">
        <v>783</v>
      </c>
      <c r="Q5934" t="s">
        <v>86</v>
      </c>
      <c r="R5934" t="s">
        <v>86</v>
      </c>
      <c r="S5934" s="71">
        <v>45433</v>
      </c>
      <c r="T5934" s="94">
        <v>0.36458333333333331</v>
      </c>
      <c r="U5934" s="71">
        <v>45433</v>
      </c>
      <c r="V5934" s="94">
        <v>0.40625</v>
      </c>
      <c r="W5934">
        <v>60</v>
      </c>
      <c r="X5934">
        <v>1</v>
      </c>
      <c r="Y5934" t="s">
        <v>35</v>
      </c>
      <c r="AB5934" t="s">
        <v>908</v>
      </c>
      <c r="AC5934" t="s">
        <v>909</v>
      </c>
      <c r="AD5934">
        <v>128645</v>
      </c>
    </row>
    <row r="5935" spans="1:30" x14ac:dyDescent="0.25">
      <c r="A5935" t="s">
        <v>1128</v>
      </c>
      <c r="C5935" t="s">
        <v>1129</v>
      </c>
      <c r="D5935" t="s">
        <v>216</v>
      </c>
      <c r="E5935" t="s">
        <v>1130</v>
      </c>
      <c r="F5935" t="s">
        <v>782</v>
      </c>
      <c r="H5935" t="s">
        <v>743</v>
      </c>
      <c r="I5935">
        <v>25</v>
      </c>
      <c r="J5935">
        <v>35</v>
      </c>
      <c r="M5935" t="s">
        <v>744</v>
      </c>
      <c r="N5935" t="s">
        <v>745</v>
      </c>
      <c r="O5935">
        <v>0</v>
      </c>
      <c r="P5935" t="s">
        <v>819</v>
      </c>
      <c r="Q5935" t="s">
        <v>86</v>
      </c>
      <c r="R5935" t="s">
        <v>86</v>
      </c>
      <c r="S5935" s="71">
        <v>45433</v>
      </c>
      <c r="T5935" s="94">
        <v>0.41666666666666669</v>
      </c>
      <c r="U5935" s="71">
        <v>45433</v>
      </c>
      <c r="V5935" s="94">
        <v>0.45833333333333331</v>
      </c>
      <c r="W5935">
        <v>60</v>
      </c>
      <c r="X5935">
        <v>1</v>
      </c>
      <c r="Y5935" t="s">
        <v>203</v>
      </c>
      <c r="AB5935" t="s">
        <v>897</v>
      </c>
      <c r="AC5935" t="s">
        <v>898</v>
      </c>
      <c r="AD5935">
        <v>116025</v>
      </c>
    </row>
    <row r="5936" spans="1:30" x14ac:dyDescent="0.25">
      <c r="A5936" t="s">
        <v>1128</v>
      </c>
      <c r="C5936" t="s">
        <v>1129</v>
      </c>
      <c r="D5936" t="s">
        <v>216</v>
      </c>
      <c r="E5936" t="s">
        <v>1130</v>
      </c>
      <c r="F5936" t="s">
        <v>782</v>
      </c>
      <c r="H5936" t="s">
        <v>743</v>
      </c>
      <c r="I5936">
        <v>25</v>
      </c>
      <c r="J5936">
        <v>35</v>
      </c>
      <c r="M5936" t="s">
        <v>789</v>
      </c>
      <c r="N5936" t="s">
        <v>777</v>
      </c>
      <c r="P5936" t="s">
        <v>790</v>
      </c>
      <c r="S5936" s="71">
        <v>45433</v>
      </c>
      <c r="T5936" s="94">
        <v>0.41666666666666669</v>
      </c>
      <c r="U5936" s="71">
        <v>45433</v>
      </c>
      <c r="V5936" s="94">
        <v>0.45833333333333331</v>
      </c>
      <c r="W5936">
        <v>2.17</v>
      </c>
      <c r="X5936">
        <v>3.6166667E-2</v>
      </c>
      <c r="Y5936" t="s">
        <v>203</v>
      </c>
      <c r="AD5936">
        <v>116025</v>
      </c>
    </row>
    <row r="5937" spans="1:30" x14ac:dyDescent="0.25">
      <c r="A5937" t="s">
        <v>1128</v>
      </c>
      <c r="C5937" t="s">
        <v>1129</v>
      </c>
      <c r="D5937" t="s">
        <v>216</v>
      </c>
      <c r="E5937" t="s">
        <v>1130</v>
      </c>
      <c r="F5937" t="s">
        <v>782</v>
      </c>
      <c r="H5937" t="s">
        <v>743</v>
      </c>
      <c r="I5937">
        <v>25</v>
      </c>
      <c r="J5937">
        <v>35</v>
      </c>
      <c r="M5937" t="s">
        <v>744</v>
      </c>
      <c r="N5937" t="s">
        <v>745</v>
      </c>
      <c r="O5937">
        <v>0</v>
      </c>
      <c r="P5937" t="s">
        <v>783</v>
      </c>
      <c r="Q5937" t="s">
        <v>86</v>
      </c>
      <c r="R5937" t="s">
        <v>86</v>
      </c>
      <c r="S5937" s="71">
        <v>45433</v>
      </c>
      <c r="T5937" s="94">
        <v>0.46875</v>
      </c>
      <c r="U5937" s="71">
        <v>45433</v>
      </c>
      <c r="V5937" s="94">
        <v>0.55208333333333337</v>
      </c>
      <c r="W5937">
        <v>120</v>
      </c>
      <c r="X5937">
        <v>2</v>
      </c>
      <c r="Y5937" t="s">
        <v>203</v>
      </c>
      <c r="AB5937" t="s">
        <v>1139</v>
      </c>
      <c r="AC5937" t="s">
        <v>1140</v>
      </c>
      <c r="AD5937">
        <v>99327</v>
      </c>
    </row>
    <row r="5938" spans="1:30" x14ac:dyDescent="0.25">
      <c r="A5938" t="s">
        <v>1128</v>
      </c>
      <c r="C5938" t="s">
        <v>1129</v>
      </c>
      <c r="D5938" t="s">
        <v>216</v>
      </c>
      <c r="E5938" t="s">
        <v>1130</v>
      </c>
      <c r="F5938" t="s">
        <v>782</v>
      </c>
      <c r="H5938" t="s">
        <v>743</v>
      </c>
      <c r="I5938">
        <v>25</v>
      </c>
      <c r="J5938">
        <v>35</v>
      </c>
      <c r="M5938" t="s">
        <v>776</v>
      </c>
      <c r="N5938" t="s">
        <v>777</v>
      </c>
      <c r="P5938" t="s">
        <v>788</v>
      </c>
      <c r="Q5938" t="s">
        <v>86</v>
      </c>
      <c r="R5938" t="s">
        <v>86</v>
      </c>
      <c r="S5938" s="71">
        <v>45433</v>
      </c>
      <c r="T5938" s="94">
        <v>0.46875</v>
      </c>
      <c r="U5938" s="71">
        <v>45433</v>
      </c>
      <c r="V5938" s="94">
        <v>0.55208333333333337</v>
      </c>
      <c r="W5938">
        <v>8</v>
      </c>
      <c r="X5938">
        <v>0.133333333</v>
      </c>
      <c r="Y5938" t="s">
        <v>203</v>
      </c>
      <c r="AB5938" t="s">
        <v>1139</v>
      </c>
      <c r="AC5938" t="s">
        <v>1140</v>
      </c>
      <c r="AD5938">
        <v>99327</v>
      </c>
    </row>
    <row r="5939" spans="1:30" x14ac:dyDescent="0.25">
      <c r="A5939" t="s">
        <v>1128</v>
      </c>
      <c r="C5939" t="s">
        <v>1129</v>
      </c>
      <c r="D5939" t="s">
        <v>216</v>
      </c>
      <c r="E5939" t="s">
        <v>1130</v>
      </c>
      <c r="F5939" t="s">
        <v>782</v>
      </c>
      <c r="H5939" t="s">
        <v>743</v>
      </c>
      <c r="I5939">
        <v>25</v>
      </c>
      <c r="J5939">
        <v>35</v>
      </c>
      <c r="M5939" t="s">
        <v>789</v>
      </c>
      <c r="N5939" t="s">
        <v>777</v>
      </c>
      <c r="P5939" t="s">
        <v>790</v>
      </c>
      <c r="S5939" s="71">
        <v>45433</v>
      </c>
      <c r="T5939" s="94">
        <v>0.46875</v>
      </c>
      <c r="U5939" s="71">
        <v>45433</v>
      </c>
      <c r="V5939" s="94">
        <v>0.55208333333333337</v>
      </c>
      <c r="W5939">
        <v>2.42</v>
      </c>
      <c r="X5939">
        <v>4.0333332999999999E-2</v>
      </c>
      <c r="Y5939" t="s">
        <v>203</v>
      </c>
      <c r="AD5939">
        <v>99327</v>
      </c>
    </row>
    <row r="5940" spans="1:30" x14ac:dyDescent="0.25">
      <c r="A5940" t="s">
        <v>1128</v>
      </c>
      <c r="C5940" t="s">
        <v>1129</v>
      </c>
      <c r="D5940" t="s">
        <v>216</v>
      </c>
      <c r="E5940" t="s">
        <v>1130</v>
      </c>
      <c r="F5940" t="s">
        <v>782</v>
      </c>
      <c r="H5940" t="s">
        <v>743</v>
      </c>
      <c r="I5940">
        <v>25</v>
      </c>
      <c r="J5940">
        <v>35</v>
      </c>
      <c r="M5940" t="s">
        <v>744</v>
      </c>
      <c r="N5940" t="s">
        <v>745</v>
      </c>
      <c r="O5940">
        <v>0</v>
      </c>
      <c r="P5940" t="s">
        <v>791</v>
      </c>
      <c r="Q5940" t="s">
        <v>85</v>
      </c>
      <c r="R5940" t="s">
        <v>792</v>
      </c>
      <c r="S5940" s="71">
        <v>45433</v>
      </c>
      <c r="T5940" s="94">
        <v>0.5625</v>
      </c>
      <c r="U5940" s="71">
        <v>45433</v>
      </c>
      <c r="V5940" s="94">
        <v>0.60416666666666663</v>
      </c>
      <c r="W5940">
        <v>60</v>
      </c>
      <c r="X5940">
        <v>1</v>
      </c>
      <c r="Y5940" t="s">
        <v>34</v>
      </c>
      <c r="AB5940" t="s">
        <v>1141</v>
      </c>
      <c r="AC5940" t="s">
        <v>1142</v>
      </c>
      <c r="AD5940">
        <v>99468</v>
      </c>
    </row>
    <row r="5941" spans="1:30" x14ac:dyDescent="0.25">
      <c r="A5941" t="s">
        <v>1128</v>
      </c>
      <c r="C5941" t="s">
        <v>1129</v>
      </c>
      <c r="D5941" t="s">
        <v>216</v>
      </c>
      <c r="E5941" t="s">
        <v>1130</v>
      </c>
      <c r="F5941" t="s">
        <v>782</v>
      </c>
      <c r="H5941" t="s">
        <v>743</v>
      </c>
      <c r="I5941">
        <v>25</v>
      </c>
      <c r="J5941">
        <v>35</v>
      </c>
      <c r="M5941" t="s">
        <v>789</v>
      </c>
      <c r="N5941" t="s">
        <v>777</v>
      </c>
      <c r="P5941" t="s">
        <v>790</v>
      </c>
      <c r="S5941" s="71">
        <v>45433</v>
      </c>
      <c r="T5941" s="94">
        <v>0.5625</v>
      </c>
      <c r="U5941" s="71">
        <v>45433</v>
      </c>
      <c r="V5941" s="94">
        <v>0.60416666666666663</v>
      </c>
      <c r="W5941">
        <v>0.59</v>
      </c>
      <c r="X5941">
        <v>9.8333329999999997E-3</v>
      </c>
      <c r="Y5941" t="s">
        <v>34</v>
      </c>
      <c r="AD5941">
        <v>99468</v>
      </c>
    </row>
    <row r="5942" spans="1:30" x14ac:dyDescent="0.25">
      <c r="A5942" t="s">
        <v>1128</v>
      </c>
      <c r="C5942" t="s">
        <v>1129</v>
      </c>
      <c r="D5942" t="s">
        <v>216</v>
      </c>
      <c r="E5942" t="s">
        <v>1130</v>
      </c>
      <c r="F5942" t="s">
        <v>782</v>
      </c>
      <c r="H5942" t="s">
        <v>743</v>
      </c>
      <c r="I5942">
        <v>25</v>
      </c>
      <c r="J5942">
        <v>35</v>
      </c>
      <c r="M5942" t="s">
        <v>744</v>
      </c>
      <c r="N5942" t="s">
        <v>796</v>
      </c>
      <c r="O5942">
        <v>0</v>
      </c>
      <c r="P5942" t="s">
        <v>797</v>
      </c>
      <c r="Q5942" t="s">
        <v>747</v>
      </c>
      <c r="R5942" t="s">
        <v>747</v>
      </c>
      <c r="S5942" s="71">
        <v>45433</v>
      </c>
      <c r="T5942" s="94">
        <v>0.60416666666666663</v>
      </c>
      <c r="U5942" s="71">
        <v>45433</v>
      </c>
      <c r="V5942" s="94">
        <v>0.63541666666666663</v>
      </c>
      <c r="W5942">
        <v>45</v>
      </c>
      <c r="X5942">
        <v>0.75</v>
      </c>
      <c r="AB5942" t="s">
        <v>798</v>
      </c>
      <c r="AC5942" t="s">
        <v>799</v>
      </c>
      <c r="AD5942">
        <v>130955</v>
      </c>
    </row>
    <row r="5943" spans="1:30" x14ac:dyDescent="0.25">
      <c r="A5943" t="s">
        <v>1128</v>
      </c>
      <c r="C5943" t="s">
        <v>1129</v>
      </c>
      <c r="D5943" t="s">
        <v>216</v>
      </c>
      <c r="E5943" t="s">
        <v>1130</v>
      </c>
      <c r="F5943" t="s">
        <v>782</v>
      </c>
      <c r="H5943" t="s">
        <v>743</v>
      </c>
      <c r="I5943">
        <v>25</v>
      </c>
      <c r="J5943">
        <v>35</v>
      </c>
      <c r="M5943" t="s">
        <v>744</v>
      </c>
      <c r="N5943" t="s">
        <v>745</v>
      </c>
      <c r="O5943">
        <v>0</v>
      </c>
      <c r="P5943" t="s">
        <v>783</v>
      </c>
      <c r="Q5943" t="s">
        <v>86</v>
      </c>
      <c r="R5943" t="s">
        <v>86</v>
      </c>
      <c r="S5943" s="71">
        <v>45435</v>
      </c>
      <c r="T5943" s="94">
        <v>0.375</v>
      </c>
      <c r="U5943" s="71">
        <v>45435</v>
      </c>
      <c r="V5943" s="94">
        <v>0.45833333333333331</v>
      </c>
      <c r="W5943">
        <v>120</v>
      </c>
      <c r="X5943">
        <v>2</v>
      </c>
      <c r="Y5943" t="s">
        <v>35</v>
      </c>
      <c r="AB5943" t="s">
        <v>1131</v>
      </c>
      <c r="AC5943" t="s">
        <v>1132</v>
      </c>
      <c r="AD5943">
        <v>98728</v>
      </c>
    </row>
    <row r="5944" spans="1:30" x14ac:dyDescent="0.25">
      <c r="A5944" t="s">
        <v>1128</v>
      </c>
      <c r="C5944" t="s">
        <v>1129</v>
      </c>
      <c r="D5944" t="s">
        <v>216</v>
      </c>
      <c r="E5944" t="s">
        <v>1130</v>
      </c>
      <c r="F5944" t="s">
        <v>782</v>
      </c>
      <c r="H5944" t="s">
        <v>743</v>
      </c>
      <c r="I5944">
        <v>25</v>
      </c>
      <c r="J5944">
        <v>35</v>
      </c>
      <c r="M5944" t="s">
        <v>744</v>
      </c>
      <c r="N5944" t="s">
        <v>796</v>
      </c>
      <c r="O5944">
        <v>0</v>
      </c>
      <c r="P5944" t="s">
        <v>797</v>
      </c>
      <c r="Q5944" t="s">
        <v>747</v>
      </c>
      <c r="R5944" t="s">
        <v>747</v>
      </c>
      <c r="S5944" s="71">
        <v>45435</v>
      </c>
      <c r="T5944" s="94">
        <v>0.45833333333333331</v>
      </c>
      <c r="U5944" s="71">
        <v>45435</v>
      </c>
      <c r="V5944" s="94">
        <v>0.47916666666666669</v>
      </c>
      <c r="W5944">
        <v>30</v>
      </c>
      <c r="X5944">
        <v>0.5</v>
      </c>
      <c r="AB5944" t="s">
        <v>798</v>
      </c>
      <c r="AC5944" t="s">
        <v>799</v>
      </c>
      <c r="AD5944">
        <v>131460</v>
      </c>
    </row>
    <row r="5945" spans="1:30" x14ac:dyDescent="0.25">
      <c r="A5945" t="s">
        <v>1128</v>
      </c>
      <c r="C5945" t="s">
        <v>1129</v>
      </c>
      <c r="D5945" t="s">
        <v>216</v>
      </c>
      <c r="E5945" t="s">
        <v>1130</v>
      </c>
      <c r="F5945" t="s">
        <v>782</v>
      </c>
      <c r="H5945" t="s">
        <v>743</v>
      </c>
      <c r="I5945">
        <v>25</v>
      </c>
      <c r="J5945">
        <v>35</v>
      </c>
      <c r="M5945" t="s">
        <v>744</v>
      </c>
      <c r="N5945" t="s">
        <v>745</v>
      </c>
      <c r="O5945">
        <v>0</v>
      </c>
      <c r="P5945" t="s">
        <v>791</v>
      </c>
      <c r="Q5945" t="s">
        <v>85</v>
      </c>
      <c r="R5945" t="s">
        <v>792</v>
      </c>
      <c r="S5945" s="71">
        <v>45435</v>
      </c>
      <c r="T5945" s="94">
        <v>0.47916666666666669</v>
      </c>
      <c r="U5945" s="71">
        <v>45435</v>
      </c>
      <c r="V5945" s="94">
        <v>0.60416666666666663</v>
      </c>
      <c r="W5945">
        <v>180</v>
      </c>
      <c r="X5945">
        <v>3</v>
      </c>
      <c r="Y5945" t="s">
        <v>34</v>
      </c>
      <c r="AB5945" t="s">
        <v>1133</v>
      </c>
      <c r="AC5945" t="s">
        <v>1134</v>
      </c>
      <c r="AD5945">
        <v>99520</v>
      </c>
    </row>
    <row r="5946" spans="1:30" x14ac:dyDescent="0.25">
      <c r="A5946" t="s">
        <v>1128</v>
      </c>
      <c r="C5946" t="s">
        <v>1129</v>
      </c>
      <c r="D5946" t="s">
        <v>216</v>
      </c>
      <c r="E5946" t="s">
        <v>1130</v>
      </c>
      <c r="F5946" t="s">
        <v>782</v>
      </c>
      <c r="H5946" t="s">
        <v>743</v>
      </c>
      <c r="I5946">
        <v>25</v>
      </c>
      <c r="J5946">
        <v>35</v>
      </c>
      <c r="M5946" t="s">
        <v>776</v>
      </c>
      <c r="N5946" t="s">
        <v>777</v>
      </c>
      <c r="P5946" t="s">
        <v>795</v>
      </c>
      <c r="Q5946" t="s">
        <v>85</v>
      </c>
      <c r="R5946" t="s">
        <v>792</v>
      </c>
      <c r="S5946" s="71">
        <v>45435</v>
      </c>
      <c r="T5946" s="94">
        <v>0.47916666666666669</v>
      </c>
      <c r="U5946" s="71">
        <v>45435</v>
      </c>
      <c r="V5946" s="94">
        <v>0.60416666666666663</v>
      </c>
      <c r="W5946">
        <v>20</v>
      </c>
      <c r="X5946">
        <v>0.33333333300000001</v>
      </c>
      <c r="Y5946" t="s">
        <v>34</v>
      </c>
      <c r="AB5946" t="s">
        <v>1133</v>
      </c>
      <c r="AC5946" t="s">
        <v>1134</v>
      </c>
      <c r="AD5946">
        <v>99520</v>
      </c>
    </row>
    <row r="5947" spans="1:30" x14ac:dyDescent="0.25">
      <c r="A5947" t="s">
        <v>1128</v>
      </c>
      <c r="C5947" t="s">
        <v>1129</v>
      </c>
      <c r="D5947" t="s">
        <v>216</v>
      </c>
      <c r="E5947" t="s">
        <v>1130</v>
      </c>
      <c r="F5947" t="s">
        <v>782</v>
      </c>
      <c r="H5947" t="s">
        <v>743</v>
      </c>
      <c r="I5947">
        <v>25</v>
      </c>
      <c r="J5947">
        <v>35</v>
      </c>
      <c r="M5947" t="s">
        <v>789</v>
      </c>
      <c r="N5947" t="s">
        <v>777</v>
      </c>
      <c r="P5947" t="s">
        <v>790</v>
      </c>
      <c r="S5947" s="71">
        <v>45435</v>
      </c>
      <c r="T5947" s="94">
        <v>0.47916666666666669</v>
      </c>
      <c r="U5947" s="71">
        <v>45435</v>
      </c>
      <c r="V5947" s="94">
        <v>0.60416666666666663</v>
      </c>
      <c r="W5947">
        <v>2.65</v>
      </c>
      <c r="X5947">
        <v>4.4166667E-2</v>
      </c>
      <c r="Y5947" t="s">
        <v>34</v>
      </c>
      <c r="AD5947">
        <v>99520</v>
      </c>
    </row>
    <row r="5948" spans="1:30" x14ac:dyDescent="0.25">
      <c r="A5948" t="s">
        <v>1128</v>
      </c>
      <c r="C5948" t="s">
        <v>1129</v>
      </c>
      <c r="D5948" t="s">
        <v>216</v>
      </c>
      <c r="E5948" t="s">
        <v>1130</v>
      </c>
      <c r="F5948" t="s">
        <v>782</v>
      </c>
      <c r="H5948" t="s">
        <v>743</v>
      </c>
      <c r="I5948">
        <v>25</v>
      </c>
      <c r="J5948">
        <v>35</v>
      </c>
      <c r="M5948" t="s">
        <v>744</v>
      </c>
      <c r="N5948" t="s">
        <v>745</v>
      </c>
      <c r="O5948">
        <v>0</v>
      </c>
      <c r="P5948" t="s">
        <v>819</v>
      </c>
      <c r="Q5948" t="s">
        <v>86</v>
      </c>
      <c r="R5948" t="s">
        <v>86</v>
      </c>
      <c r="S5948" s="71">
        <v>45436</v>
      </c>
      <c r="T5948" s="94">
        <v>0.36458333333333331</v>
      </c>
      <c r="U5948" s="71">
        <v>45436</v>
      </c>
      <c r="V5948" s="94">
        <v>0.40625</v>
      </c>
      <c r="W5948">
        <v>60</v>
      </c>
      <c r="X5948">
        <v>1</v>
      </c>
      <c r="Y5948" t="s">
        <v>203</v>
      </c>
      <c r="AB5948" t="s">
        <v>897</v>
      </c>
      <c r="AC5948" t="s">
        <v>898</v>
      </c>
      <c r="AD5948">
        <v>102865</v>
      </c>
    </row>
    <row r="5949" spans="1:30" x14ac:dyDescent="0.25">
      <c r="A5949" t="s">
        <v>1128</v>
      </c>
      <c r="C5949" t="s">
        <v>1129</v>
      </c>
      <c r="D5949" t="s">
        <v>216</v>
      </c>
      <c r="E5949" t="s">
        <v>1130</v>
      </c>
      <c r="F5949" t="s">
        <v>782</v>
      </c>
      <c r="H5949" t="s">
        <v>743</v>
      </c>
      <c r="I5949">
        <v>25</v>
      </c>
      <c r="J5949">
        <v>35</v>
      </c>
      <c r="M5949" t="s">
        <v>744</v>
      </c>
      <c r="N5949" t="s">
        <v>796</v>
      </c>
      <c r="O5949">
        <v>0</v>
      </c>
      <c r="P5949" t="s">
        <v>797</v>
      </c>
      <c r="Q5949" t="s">
        <v>747</v>
      </c>
      <c r="R5949" t="s">
        <v>747</v>
      </c>
      <c r="S5949" s="71">
        <v>45436</v>
      </c>
      <c r="T5949" s="94">
        <v>0.40625</v>
      </c>
      <c r="U5949" s="71">
        <v>45436</v>
      </c>
      <c r="V5949" s="94">
        <v>0.42708333333333331</v>
      </c>
      <c r="W5949">
        <v>30</v>
      </c>
      <c r="X5949">
        <v>0.5</v>
      </c>
      <c r="AB5949" t="s">
        <v>798</v>
      </c>
      <c r="AC5949" t="s">
        <v>799</v>
      </c>
      <c r="AD5949">
        <v>131922</v>
      </c>
    </row>
    <row r="5950" spans="1:30" x14ac:dyDescent="0.25">
      <c r="A5950" t="s">
        <v>1128</v>
      </c>
      <c r="C5950" t="s">
        <v>1129</v>
      </c>
      <c r="D5950" t="s">
        <v>216</v>
      </c>
      <c r="E5950" t="s">
        <v>1130</v>
      </c>
      <c r="F5950" t="s">
        <v>782</v>
      </c>
      <c r="H5950" t="s">
        <v>743</v>
      </c>
      <c r="I5950">
        <v>25</v>
      </c>
      <c r="J5950">
        <v>35</v>
      </c>
      <c r="M5950" t="s">
        <v>744</v>
      </c>
      <c r="N5950" t="s">
        <v>745</v>
      </c>
      <c r="O5950">
        <v>0</v>
      </c>
      <c r="P5950" t="s">
        <v>783</v>
      </c>
      <c r="Q5950" t="s">
        <v>86</v>
      </c>
      <c r="R5950" t="s">
        <v>86</v>
      </c>
      <c r="S5950" s="71">
        <v>45436</v>
      </c>
      <c r="T5950" s="94">
        <v>0.42708333333333331</v>
      </c>
      <c r="U5950" s="71">
        <v>45436</v>
      </c>
      <c r="V5950" s="94">
        <v>0.48958333333333331</v>
      </c>
      <c r="W5950">
        <v>90</v>
      </c>
      <c r="X5950">
        <v>1.5</v>
      </c>
      <c r="Y5950" t="s">
        <v>35</v>
      </c>
      <c r="AB5950" t="s">
        <v>1137</v>
      </c>
      <c r="AC5950" t="s">
        <v>1138</v>
      </c>
      <c r="AD5950">
        <v>106789</v>
      </c>
    </row>
    <row r="5951" spans="1:30" x14ac:dyDescent="0.25">
      <c r="A5951" t="s">
        <v>1128</v>
      </c>
      <c r="C5951" t="s">
        <v>1129</v>
      </c>
      <c r="D5951" t="s">
        <v>216</v>
      </c>
      <c r="E5951" t="s">
        <v>1130</v>
      </c>
      <c r="F5951" t="s">
        <v>782</v>
      </c>
      <c r="H5951" t="s">
        <v>743</v>
      </c>
      <c r="I5951">
        <v>25</v>
      </c>
      <c r="J5951">
        <v>35</v>
      </c>
      <c r="M5951" t="s">
        <v>776</v>
      </c>
      <c r="N5951" t="s">
        <v>777</v>
      </c>
      <c r="P5951" t="s">
        <v>788</v>
      </c>
      <c r="Q5951" t="s">
        <v>86</v>
      </c>
      <c r="R5951" t="s">
        <v>86</v>
      </c>
      <c r="S5951" s="71">
        <v>45436</v>
      </c>
      <c r="T5951" s="94">
        <v>0.42708333333333331</v>
      </c>
      <c r="U5951" s="71">
        <v>45436</v>
      </c>
      <c r="V5951" s="94">
        <v>0.48958333333333331</v>
      </c>
      <c r="W5951">
        <v>7</v>
      </c>
      <c r="X5951">
        <v>0.116666667</v>
      </c>
      <c r="Y5951" t="s">
        <v>35</v>
      </c>
      <c r="AB5951" t="s">
        <v>1137</v>
      </c>
      <c r="AC5951" t="s">
        <v>1138</v>
      </c>
      <c r="AD5951">
        <v>106789</v>
      </c>
    </row>
    <row r="5952" spans="1:30" x14ac:dyDescent="0.25">
      <c r="A5952" t="s">
        <v>1128</v>
      </c>
      <c r="C5952" t="s">
        <v>1129</v>
      </c>
      <c r="D5952" t="s">
        <v>216</v>
      </c>
      <c r="E5952" t="s">
        <v>1130</v>
      </c>
      <c r="F5952" t="s">
        <v>782</v>
      </c>
      <c r="H5952" t="s">
        <v>743</v>
      </c>
      <c r="I5952">
        <v>25</v>
      </c>
      <c r="J5952">
        <v>35</v>
      </c>
      <c r="M5952" t="s">
        <v>789</v>
      </c>
      <c r="N5952" t="s">
        <v>777</v>
      </c>
      <c r="P5952" t="s">
        <v>790</v>
      </c>
      <c r="S5952" s="71">
        <v>45436</v>
      </c>
      <c r="T5952" s="94">
        <v>0.42708333333333331</v>
      </c>
      <c r="U5952" s="71">
        <v>45436</v>
      </c>
      <c r="V5952" s="94">
        <v>0.48958333333333331</v>
      </c>
      <c r="W5952">
        <v>2.36</v>
      </c>
      <c r="X5952">
        <v>3.9333332999999998E-2</v>
      </c>
      <c r="Y5952" t="s">
        <v>35</v>
      </c>
      <c r="AD5952">
        <v>106789</v>
      </c>
    </row>
    <row r="5953" spans="1:30" x14ac:dyDescent="0.25">
      <c r="A5953" t="s">
        <v>1128</v>
      </c>
      <c r="C5953" t="s">
        <v>1129</v>
      </c>
      <c r="D5953" t="s">
        <v>216</v>
      </c>
      <c r="E5953" t="s">
        <v>1130</v>
      </c>
      <c r="F5953" t="s">
        <v>782</v>
      </c>
      <c r="H5953" t="s">
        <v>743</v>
      </c>
      <c r="I5953">
        <v>25</v>
      </c>
      <c r="J5953">
        <v>35</v>
      </c>
      <c r="M5953" t="s">
        <v>744</v>
      </c>
      <c r="N5953" t="s">
        <v>745</v>
      </c>
      <c r="O5953">
        <v>0</v>
      </c>
      <c r="P5953" t="s">
        <v>783</v>
      </c>
      <c r="Q5953" t="s">
        <v>86</v>
      </c>
      <c r="R5953" t="s">
        <v>86</v>
      </c>
      <c r="S5953" s="71">
        <v>45439</v>
      </c>
      <c r="T5953" s="94">
        <v>0.375</v>
      </c>
      <c r="U5953" s="71">
        <v>45439</v>
      </c>
      <c r="V5953" s="94">
        <v>0.4375</v>
      </c>
      <c r="W5953">
        <v>90</v>
      </c>
      <c r="X5953">
        <v>1.5</v>
      </c>
      <c r="Y5953" t="s">
        <v>35</v>
      </c>
      <c r="AB5953" t="s">
        <v>1067</v>
      </c>
      <c r="AC5953" t="s">
        <v>1068</v>
      </c>
      <c r="AD5953">
        <v>102364</v>
      </c>
    </row>
    <row r="5954" spans="1:30" x14ac:dyDescent="0.25">
      <c r="A5954" t="s">
        <v>1128</v>
      </c>
      <c r="C5954" t="s">
        <v>1129</v>
      </c>
      <c r="D5954" t="s">
        <v>216</v>
      </c>
      <c r="E5954" t="s">
        <v>1130</v>
      </c>
      <c r="F5954" t="s">
        <v>782</v>
      </c>
      <c r="H5954" t="s">
        <v>743</v>
      </c>
      <c r="I5954">
        <v>25</v>
      </c>
      <c r="J5954">
        <v>35</v>
      </c>
      <c r="M5954" t="s">
        <v>776</v>
      </c>
      <c r="N5954" t="s">
        <v>777</v>
      </c>
      <c r="P5954" t="s">
        <v>788</v>
      </c>
      <c r="Q5954" t="s">
        <v>86</v>
      </c>
      <c r="R5954" t="s">
        <v>86</v>
      </c>
      <c r="S5954" s="71">
        <v>45439</v>
      </c>
      <c r="T5954" s="94">
        <v>0.375</v>
      </c>
      <c r="U5954" s="71">
        <v>45439</v>
      </c>
      <c r="V5954" s="94">
        <v>0.4375</v>
      </c>
      <c r="W5954">
        <v>6</v>
      </c>
      <c r="X5954">
        <v>0.1</v>
      </c>
      <c r="Y5954" t="s">
        <v>35</v>
      </c>
      <c r="AB5954" t="s">
        <v>1067</v>
      </c>
      <c r="AC5954" t="s">
        <v>1068</v>
      </c>
      <c r="AD5954">
        <v>102364</v>
      </c>
    </row>
    <row r="5955" spans="1:30" x14ac:dyDescent="0.25">
      <c r="A5955" t="s">
        <v>1128</v>
      </c>
      <c r="C5955" t="s">
        <v>1129</v>
      </c>
      <c r="D5955" t="s">
        <v>216</v>
      </c>
      <c r="E5955" t="s">
        <v>1130</v>
      </c>
      <c r="F5955" t="s">
        <v>782</v>
      </c>
      <c r="H5955" t="s">
        <v>743</v>
      </c>
      <c r="I5955">
        <v>25</v>
      </c>
      <c r="J5955">
        <v>35</v>
      </c>
      <c r="M5955" t="s">
        <v>744</v>
      </c>
      <c r="N5955" t="s">
        <v>745</v>
      </c>
      <c r="O5955">
        <v>0</v>
      </c>
      <c r="P5955" t="s">
        <v>783</v>
      </c>
      <c r="Q5955" t="s">
        <v>802</v>
      </c>
      <c r="R5955" t="s">
        <v>802</v>
      </c>
      <c r="S5955" s="71">
        <v>45439</v>
      </c>
      <c r="T5955" s="94">
        <v>0.45833333333333331</v>
      </c>
      <c r="U5955" s="71">
        <v>45439</v>
      </c>
      <c r="V5955" s="94">
        <v>0.5</v>
      </c>
      <c r="W5955">
        <v>60</v>
      </c>
      <c r="X5955">
        <v>1</v>
      </c>
      <c r="Y5955" t="s">
        <v>35</v>
      </c>
      <c r="AB5955" t="s">
        <v>1135</v>
      </c>
      <c r="AC5955" t="s">
        <v>1136</v>
      </c>
      <c r="AD5955">
        <v>102989</v>
      </c>
    </row>
    <row r="5956" spans="1:30" x14ac:dyDescent="0.25">
      <c r="A5956" t="s">
        <v>1128</v>
      </c>
      <c r="C5956" t="s">
        <v>1129</v>
      </c>
      <c r="D5956" t="s">
        <v>216</v>
      </c>
      <c r="E5956" t="s">
        <v>1130</v>
      </c>
      <c r="F5956" t="s">
        <v>782</v>
      </c>
      <c r="H5956" t="s">
        <v>743</v>
      </c>
      <c r="I5956">
        <v>25</v>
      </c>
      <c r="J5956">
        <v>35</v>
      </c>
      <c r="M5956" t="s">
        <v>789</v>
      </c>
      <c r="N5956" t="s">
        <v>777</v>
      </c>
      <c r="P5956" t="s">
        <v>790</v>
      </c>
      <c r="S5956" s="71">
        <v>45439</v>
      </c>
      <c r="T5956" s="94">
        <v>0.45833333333333331</v>
      </c>
      <c r="U5956" s="71">
        <v>45439</v>
      </c>
      <c r="V5956" s="94">
        <v>0.5</v>
      </c>
      <c r="W5956">
        <v>1.86</v>
      </c>
      <c r="X5956">
        <v>3.1E-2</v>
      </c>
      <c r="Y5956" t="s">
        <v>35</v>
      </c>
      <c r="AD5956">
        <v>102989</v>
      </c>
    </row>
    <row r="5957" spans="1:30" x14ac:dyDescent="0.25">
      <c r="A5957" t="s">
        <v>1128</v>
      </c>
      <c r="C5957" t="s">
        <v>1129</v>
      </c>
      <c r="D5957" t="s">
        <v>216</v>
      </c>
      <c r="E5957" t="s">
        <v>1130</v>
      </c>
      <c r="F5957" t="s">
        <v>782</v>
      </c>
      <c r="H5957" t="s">
        <v>743</v>
      </c>
      <c r="I5957">
        <v>25</v>
      </c>
      <c r="J5957">
        <v>35</v>
      </c>
      <c r="M5957" t="s">
        <v>744</v>
      </c>
      <c r="N5957" t="s">
        <v>745</v>
      </c>
      <c r="O5957">
        <v>0</v>
      </c>
      <c r="P5957" t="s">
        <v>783</v>
      </c>
      <c r="Q5957" t="s">
        <v>86</v>
      </c>
      <c r="R5957" t="s">
        <v>86</v>
      </c>
      <c r="S5957" s="71">
        <v>45439</v>
      </c>
      <c r="T5957" s="94">
        <v>0.52083333333333337</v>
      </c>
      <c r="U5957" s="71">
        <v>45439</v>
      </c>
      <c r="V5957" s="94">
        <v>0.60416666666666663</v>
      </c>
      <c r="W5957">
        <v>120</v>
      </c>
      <c r="X5957">
        <v>2</v>
      </c>
      <c r="Y5957" t="s">
        <v>35</v>
      </c>
      <c r="AB5957" t="s">
        <v>1137</v>
      </c>
      <c r="AC5957" t="s">
        <v>1138</v>
      </c>
      <c r="AD5957">
        <v>102475</v>
      </c>
    </row>
    <row r="5958" spans="1:30" x14ac:dyDescent="0.25">
      <c r="A5958" t="s">
        <v>1128</v>
      </c>
      <c r="C5958" t="s">
        <v>1129</v>
      </c>
      <c r="D5958" t="s">
        <v>216</v>
      </c>
      <c r="E5958" t="s">
        <v>1130</v>
      </c>
      <c r="F5958" t="s">
        <v>782</v>
      </c>
      <c r="H5958" t="s">
        <v>743</v>
      </c>
      <c r="I5958">
        <v>25</v>
      </c>
      <c r="J5958">
        <v>35</v>
      </c>
      <c r="M5958" t="s">
        <v>776</v>
      </c>
      <c r="N5958" t="s">
        <v>777</v>
      </c>
      <c r="P5958" t="s">
        <v>788</v>
      </c>
      <c r="Q5958" t="s">
        <v>86</v>
      </c>
      <c r="R5958" t="s">
        <v>86</v>
      </c>
      <c r="S5958" s="71">
        <v>45439</v>
      </c>
      <c r="T5958" s="94">
        <v>0.52083333333333337</v>
      </c>
      <c r="U5958" s="71">
        <v>45439</v>
      </c>
      <c r="V5958" s="94">
        <v>0.60416666666666663</v>
      </c>
      <c r="W5958">
        <v>6</v>
      </c>
      <c r="X5958">
        <v>0.1</v>
      </c>
      <c r="Y5958" t="s">
        <v>35</v>
      </c>
      <c r="AB5958" t="s">
        <v>1137</v>
      </c>
      <c r="AC5958" t="s">
        <v>1138</v>
      </c>
      <c r="AD5958">
        <v>102475</v>
      </c>
    </row>
    <row r="5959" spans="1:30" x14ac:dyDescent="0.25">
      <c r="A5959" t="s">
        <v>1128</v>
      </c>
      <c r="C5959" t="s">
        <v>1129</v>
      </c>
      <c r="D5959" t="s">
        <v>216</v>
      </c>
      <c r="E5959" t="s">
        <v>1130</v>
      </c>
      <c r="F5959" t="s">
        <v>782</v>
      </c>
      <c r="H5959" t="s">
        <v>743</v>
      </c>
      <c r="I5959">
        <v>25</v>
      </c>
      <c r="J5959">
        <v>35</v>
      </c>
      <c r="M5959" t="s">
        <v>789</v>
      </c>
      <c r="N5959" t="s">
        <v>777</v>
      </c>
      <c r="P5959" t="s">
        <v>790</v>
      </c>
      <c r="S5959" s="71">
        <v>45439</v>
      </c>
      <c r="T5959" s="94">
        <v>0.52083333333333337</v>
      </c>
      <c r="U5959" s="71">
        <v>45439</v>
      </c>
      <c r="V5959" s="94">
        <v>0.60416666666666663</v>
      </c>
      <c r="W5959">
        <v>2.57</v>
      </c>
      <c r="X5959">
        <v>4.2833333000000001E-2</v>
      </c>
      <c r="Y5959" t="s">
        <v>35</v>
      </c>
      <c r="AD5959">
        <v>102475</v>
      </c>
    </row>
    <row r="5960" spans="1:30" x14ac:dyDescent="0.25">
      <c r="A5960" t="s">
        <v>1128</v>
      </c>
      <c r="C5960" t="s">
        <v>1129</v>
      </c>
      <c r="D5960" t="s">
        <v>216</v>
      </c>
      <c r="E5960" t="s">
        <v>1130</v>
      </c>
      <c r="F5960" t="s">
        <v>782</v>
      </c>
      <c r="H5960" t="s">
        <v>743</v>
      </c>
      <c r="I5960">
        <v>25</v>
      </c>
      <c r="J5960">
        <v>35</v>
      </c>
      <c r="M5960" t="s">
        <v>744</v>
      </c>
      <c r="N5960" t="s">
        <v>796</v>
      </c>
      <c r="O5960">
        <v>0</v>
      </c>
      <c r="P5960" t="s">
        <v>797</v>
      </c>
      <c r="Q5960" t="s">
        <v>747</v>
      </c>
      <c r="R5960" t="s">
        <v>747</v>
      </c>
      <c r="S5960" s="71">
        <v>45439</v>
      </c>
      <c r="T5960" s="94">
        <v>0.60416666666666663</v>
      </c>
      <c r="U5960" s="71">
        <v>45439</v>
      </c>
      <c r="V5960" s="94">
        <v>0.64583333333333337</v>
      </c>
      <c r="W5960">
        <v>60</v>
      </c>
      <c r="X5960">
        <v>1</v>
      </c>
      <c r="AB5960" t="s">
        <v>798</v>
      </c>
      <c r="AC5960" t="s">
        <v>799</v>
      </c>
      <c r="AD5960">
        <v>132872</v>
      </c>
    </row>
    <row r="5961" spans="1:30" x14ac:dyDescent="0.25">
      <c r="A5961" t="s">
        <v>1128</v>
      </c>
      <c r="C5961" t="s">
        <v>1129</v>
      </c>
      <c r="D5961" t="s">
        <v>216</v>
      </c>
      <c r="E5961" t="s">
        <v>1130</v>
      </c>
      <c r="F5961" t="s">
        <v>782</v>
      </c>
      <c r="H5961" t="s">
        <v>743</v>
      </c>
      <c r="I5961">
        <v>25</v>
      </c>
      <c r="J5961">
        <v>35</v>
      </c>
      <c r="M5961" t="s">
        <v>744</v>
      </c>
      <c r="N5961" t="s">
        <v>745</v>
      </c>
      <c r="O5961">
        <v>0</v>
      </c>
      <c r="P5961" t="s">
        <v>783</v>
      </c>
      <c r="Q5961" t="s">
        <v>86</v>
      </c>
      <c r="R5961" t="s">
        <v>86</v>
      </c>
      <c r="S5961" s="71">
        <v>45440</v>
      </c>
      <c r="T5961" s="94">
        <v>0.36458333333333331</v>
      </c>
      <c r="U5961" s="71">
        <v>45440</v>
      </c>
      <c r="V5961" s="94">
        <v>0.40625</v>
      </c>
      <c r="W5961">
        <v>60</v>
      </c>
      <c r="X5961">
        <v>1</v>
      </c>
      <c r="Y5961" t="s">
        <v>35</v>
      </c>
      <c r="AB5961" t="s">
        <v>908</v>
      </c>
      <c r="AC5961" t="s">
        <v>909</v>
      </c>
      <c r="AD5961">
        <v>128646</v>
      </c>
    </row>
    <row r="5962" spans="1:30" x14ac:dyDescent="0.25">
      <c r="A5962" t="s">
        <v>1128</v>
      </c>
      <c r="C5962" t="s">
        <v>1129</v>
      </c>
      <c r="D5962" t="s">
        <v>216</v>
      </c>
      <c r="E5962" t="s">
        <v>1130</v>
      </c>
      <c r="F5962" t="s">
        <v>782</v>
      </c>
      <c r="H5962" t="s">
        <v>743</v>
      </c>
      <c r="I5962">
        <v>25</v>
      </c>
      <c r="J5962">
        <v>35</v>
      </c>
      <c r="M5962" t="s">
        <v>744</v>
      </c>
      <c r="N5962" t="s">
        <v>745</v>
      </c>
      <c r="O5962">
        <v>0</v>
      </c>
      <c r="P5962" t="s">
        <v>819</v>
      </c>
      <c r="Q5962" t="s">
        <v>86</v>
      </c>
      <c r="R5962" t="s">
        <v>86</v>
      </c>
      <c r="S5962" s="71">
        <v>45440</v>
      </c>
      <c r="T5962" s="94">
        <v>0.41666666666666669</v>
      </c>
      <c r="U5962" s="71">
        <v>45440</v>
      </c>
      <c r="V5962" s="94">
        <v>0.45833333333333331</v>
      </c>
      <c r="W5962">
        <v>60</v>
      </c>
      <c r="X5962">
        <v>1</v>
      </c>
      <c r="Y5962" t="s">
        <v>203</v>
      </c>
      <c r="AB5962" t="s">
        <v>897</v>
      </c>
      <c r="AC5962" t="s">
        <v>898</v>
      </c>
      <c r="AD5962">
        <v>116026</v>
      </c>
    </row>
    <row r="5963" spans="1:30" x14ac:dyDescent="0.25">
      <c r="A5963" t="s">
        <v>1128</v>
      </c>
      <c r="C5963" t="s">
        <v>1129</v>
      </c>
      <c r="D5963" t="s">
        <v>216</v>
      </c>
      <c r="E5963" t="s">
        <v>1130</v>
      </c>
      <c r="F5963" t="s">
        <v>782</v>
      </c>
      <c r="H5963" t="s">
        <v>743</v>
      </c>
      <c r="I5963">
        <v>25</v>
      </c>
      <c r="J5963">
        <v>35</v>
      </c>
      <c r="M5963" t="s">
        <v>789</v>
      </c>
      <c r="N5963" t="s">
        <v>777</v>
      </c>
      <c r="P5963" t="s">
        <v>790</v>
      </c>
      <c r="S5963" s="71">
        <v>45440</v>
      </c>
      <c r="T5963" s="94">
        <v>0.41666666666666669</v>
      </c>
      <c r="U5963" s="71">
        <v>45440</v>
      </c>
      <c r="V5963" s="94">
        <v>0.45833333333333331</v>
      </c>
      <c r="W5963">
        <v>2.17</v>
      </c>
      <c r="X5963">
        <v>3.6166667E-2</v>
      </c>
      <c r="Y5963" t="s">
        <v>203</v>
      </c>
      <c r="AD5963">
        <v>116026</v>
      </c>
    </row>
    <row r="5964" spans="1:30" x14ac:dyDescent="0.25">
      <c r="A5964" t="s">
        <v>1128</v>
      </c>
      <c r="C5964" t="s">
        <v>1129</v>
      </c>
      <c r="D5964" t="s">
        <v>216</v>
      </c>
      <c r="E5964" t="s">
        <v>1130</v>
      </c>
      <c r="F5964" t="s">
        <v>782</v>
      </c>
      <c r="H5964" t="s">
        <v>743</v>
      </c>
      <c r="I5964">
        <v>25</v>
      </c>
      <c r="J5964">
        <v>35</v>
      </c>
      <c r="M5964" t="s">
        <v>744</v>
      </c>
      <c r="N5964" t="s">
        <v>745</v>
      </c>
      <c r="O5964">
        <v>0</v>
      </c>
      <c r="P5964" t="s">
        <v>783</v>
      </c>
      <c r="Q5964" t="s">
        <v>86</v>
      </c>
      <c r="R5964" t="s">
        <v>86</v>
      </c>
      <c r="S5964" s="71">
        <v>45440</v>
      </c>
      <c r="T5964" s="94">
        <v>0.46875</v>
      </c>
      <c r="U5964" s="71">
        <v>45440</v>
      </c>
      <c r="V5964" s="94">
        <v>0.55208333333333337</v>
      </c>
      <c r="W5964">
        <v>120</v>
      </c>
      <c r="X5964">
        <v>2</v>
      </c>
      <c r="Y5964" t="s">
        <v>203</v>
      </c>
      <c r="AB5964" t="s">
        <v>1139</v>
      </c>
      <c r="AC5964" t="s">
        <v>1140</v>
      </c>
      <c r="AD5964">
        <v>102739</v>
      </c>
    </row>
    <row r="5965" spans="1:30" x14ac:dyDescent="0.25">
      <c r="A5965" t="s">
        <v>1128</v>
      </c>
      <c r="C5965" t="s">
        <v>1129</v>
      </c>
      <c r="D5965" t="s">
        <v>216</v>
      </c>
      <c r="E5965" t="s">
        <v>1130</v>
      </c>
      <c r="F5965" t="s">
        <v>782</v>
      </c>
      <c r="H5965" t="s">
        <v>743</v>
      </c>
      <c r="I5965">
        <v>25</v>
      </c>
      <c r="J5965">
        <v>35</v>
      </c>
      <c r="M5965" t="s">
        <v>776</v>
      </c>
      <c r="N5965" t="s">
        <v>777</v>
      </c>
      <c r="P5965" t="s">
        <v>788</v>
      </c>
      <c r="Q5965" t="s">
        <v>86</v>
      </c>
      <c r="R5965" t="s">
        <v>86</v>
      </c>
      <c r="S5965" s="71">
        <v>45440</v>
      </c>
      <c r="T5965" s="94">
        <v>0.46875</v>
      </c>
      <c r="U5965" s="71">
        <v>45440</v>
      </c>
      <c r="V5965" s="94">
        <v>0.55208333333333337</v>
      </c>
      <c r="W5965">
        <v>9</v>
      </c>
      <c r="X5965">
        <v>0.15</v>
      </c>
      <c r="Y5965" t="s">
        <v>203</v>
      </c>
      <c r="AB5965" t="s">
        <v>1139</v>
      </c>
      <c r="AC5965" t="s">
        <v>1140</v>
      </c>
      <c r="AD5965">
        <v>102739</v>
      </c>
    </row>
    <row r="5966" spans="1:30" x14ac:dyDescent="0.25">
      <c r="A5966" t="s">
        <v>1128</v>
      </c>
      <c r="C5966" t="s">
        <v>1129</v>
      </c>
      <c r="D5966" t="s">
        <v>216</v>
      </c>
      <c r="E5966" t="s">
        <v>1130</v>
      </c>
      <c r="F5966" t="s">
        <v>782</v>
      </c>
      <c r="H5966" t="s">
        <v>743</v>
      </c>
      <c r="I5966">
        <v>25</v>
      </c>
      <c r="J5966">
        <v>35</v>
      </c>
      <c r="M5966" t="s">
        <v>789</v>
      </c>
      <c r="N5966" t="s">
        <v>777</v>
      </c>
      <c r="P5966" t="s">
        <v>790</v>
      </c>
      <c r="S5966" s="71">
        <v>45440</v>
      </c>
      <c r="T5966" s="94">
        <v>0.46875</v>
      </c>
      <c r="U5966" s="71">
        <v>45440</v>
      </c>
      <c r="V5966" s="94">
        <v>0.55208333333333337</v>
      </c>
      <c r="W5966">
        <v>2.42</v>
      </c>
      <c r="X5966">
        <v>4.0333332999999999E-2</v>
      </c>
      <c r="Y5966" t="s">
        <v>203</v>
      </c>
      <c r="AD5966">
        <v>102739</v>
      </c>
    </row>
    <row r="5967" spans="1:30" x14ac:dyDescent="0.25">
      <c r="A5967" t="s">
        <v>1128</v>
      </c>
      <c r="C5967" t="s">
        <v>1129</v>
      </c>
      <c r="D5967" t="s">
        <v>216</v>
      </c>
      <c r="E5967" t="s">
        <v>1130</v>
      </c>
      <c r="F5967" t="s">
        <v>782</v>
      </c>
      <c r="H5967" t="s">
        <v>743</v>
      </c>
      <c r="I5967">
        <v>25</v>
      </c>
      <c r="J5967">
        <v>35</v>
      </c>
      <c r="M5967" t="s">
        <v>744</v>
      </c>
      <c r="N5967" t="s">
        <v>745</v>
      </c>
      <c r="O5967">
        <v>0</v>
      </c>
      <c r="P5967" t="s">
        <v>791</v>
      </c>
      <c r="Q5967" t="s">
        <v>85</v>
      </c>
      <c r="R5967" t="s">
        <v>792</v>
      </c>
      <c r="S5967" s="71">
        <v>45440</v>
      </c>
      <c r="T5967" s="94">
        <v>0.5625</v>
      </c>
      <c r="U5967" s="71">
        <v>45440</v>
      </c>
      <c r="V5967" s="94">
        <v>0.60416666666666663</v>
      </c>
      <c r="W5967">
        <v>60</v>
      </c>
      <c r="X5967">
        <v>1</v>
      </c>
      <c r="Y5967" t="s">
        <v>34</v>
      </c>
      <c r="AB5967" t="s">
        <v>1141</v>
      </c>
      <c r="AC5967" t="s">
        <v>1142</v>
      </c>
      <c r="AD5967">
        <v>102888</v>
      </c>
    </row>
    <row r="5968" spans="1:30" x14ac:dyDescent="0.25">
      <c r="A5968" t="s">
        <v>1128</v>
      </c>
      <c r="C5968" t="s">
        <v>1129</v>
      </c>
      <c r="D5968" t="s">
        <v>216</v>
      </c>
      <c r="E5968" t="s">
        <v>1130</v>
      </c>
      <c r="F5968" t="s">
        <v>782</v>
      </c>
      <c r="H5968" t="s">
        <v>743</v>
      </c>
      <c r="I5968">
        <v>25</v>
      </c>
      <c r="J5968">
        <v>35</v>
      </c>
      <c r="M5968" t="s">
        <v>789</v>
      </c>
      <c r="N5968" t="s">
        <v>777</v>
      </c>
      <c r="P5968" t="s">
        <v>790</v>
      </c>
      <c r="S5968" s="71">
        <v>45440</v>
      </c>
      <c r="T5968" s="94">
        <v>0.5625</v>
      </c>
      <c r="U5968" s="71">
        <v>45440</v>
      </c>
      <c r="V5968" s="94">
        <v>0.60416666666666663</v>
      </c>
      <c r="W5968">
        <v>0.59</v>
      </c>
      <c r="X5968">
        <v>9.8333329999999997E-3</v>
      </c>
      <c r="Y5968" t="s">
        <v>34</v>
      </c>
      <c r="AD5968">
        <v>102888</v>
      </c>
    </row>
    <row r="5969" spans="1:30" x14ac:dyDescent="0.25">
      <c r="A5969" t="s">
        <v>1128</v>
      </c>
      <c r="C5969" t="s">
        <v>1129</v>
      </c>
      <c r="D5969" t="s">
        <v>216</v>
      </c>
      <c r="E5969" t="s">
        <v>1130</v>
      </c>
      <c r="F5969" t="s">
        <v>782</v>
      </c>
      <c r="H5969" t="s">
        <v>743</v>
      </c>
      <c r="I5969">
        <v>25</v>
      </c>
      <c r="J5969">
        <v>35</v>
      </c>
      <c r="M5969" t="s">
        <v>744</v>
      </c>
      <c r="N5969" t="s">
        <v>796</v>
      </c>
      <c r="O5969">
        <v>0</v>
      </c>
      <c r="P5969" t="s">
        <v>797</v>
      </c>
      <c r="Q5969" t="s">
        <v>747</v>
      </c>
      <c r="R5969" t="s">
        <v>747</v>
      </c>
      <c r="S5969" s="71">
        <v>45440</v>
      </c>
      <c r="T5969" s="94">
        <v>0.60416666666666663</v>
      </c>
      <c r="U5969" s="71">
        <v>45440</v>
      </c>
      <c r="V5969" s="94">
        <v>0.63541666666666663</v>
      </c>
      <c r="W5969">
        <v>45</v>
      </c>
      <c r="X5969">
        <v>0.75</v>
      </c>
      <c r="AB5969" t="s">
        <v>798</v>
      </c>
      <c r="AC5969" t="s">
        <v>799</v>
      </c>
      <c r="AD5969">
        <v>133409</v>
      </c>
    </row>
    <row r="5970" spans="1:30" x14ac:dyDescent="0.25">
      <c r="A5970" t="s">
        <v>1128</v>
      </c>
      <c r="C5970" t="s">
        <v>1129</v>
      </c>
      <c r="D5970" t="s">
        <v>216</v>
      </c>
      <c r="E5970" t="s">
        <v>1130</v>
      </c>
      <c r="F5970" t="s">
        <v>782</v>
      </c>
      <c r="H5970" t="s">
        <v>743</v>
      </c>
      <c r="I5970">
        <v>25</v>
      </c>
      <c r="J5970">
        <v>35</v>
      </c>
      <c r="M5970" t="s">
        <v>744</v>
      </c>
      <c r="N5970" t="s">
        <v>745</v>
      </c>
      <c r="O5970">
        <v>0</v>
      </c>
      <c r="P5970" t="s">
        <v>819</v>
      </c>
      <c r="Q5970" t="s">
        <v>86</v>
      </c>
      <c r="R5970" t="s">
        <v>86</v>
      </c>
      <c r="S5970" s="71">
        <v>45441</v>
      </c>
      <c r="T5970" s="94">
        <v>0.36458333333333331</v>
      </c>
      <c r="U5970" s="71">
        <v>45441</v>
      </c>
      <c r="V5970" s="94">
        <v>0.40625</v>
      </c>
      <c r="W5970">
        <v>60</v>
      </c>
      <c r="X5970">
        <v>1</v>
      </c>
      <c r="Y5970" t="s">
        <v>203</v>
      </c>
      <c r="AB5970" t="s">
        <v>897</v>
      </c>
      <c r="AC5970" t="s">
        <v>898</v>
      </c>
      <c r="AD5970">
        <v>108888</v>
      </c>
    </row>
    <row r="5971" spans="1:30" x14ac:dyDescent="0.25">
      <c r="A5971" t="s">
        <v>1128</v>
      </c>
      <c r="C5971" t="s">
        <v>1129</v>
      </c>
      <c r="D5971" t="s">
        <v>216</v>
      </c>
      <c r="E5971" t="s">
        <v>1130</v>
      </c>
      <c r="F5971" t="s">
        <v>782</v>
      </c>
      <c r="H5971" t="s">
        <v>743</v>
      </c>
      <c r="I5971">
        <v>25</v>
      </c>
      <c r="J5971">
        <v>35</v>
      </c>
      <c r="M5971" t="s">
        <v>744</v>
      </c>
      <c r="N5971" t="s">
        <v>745</v>
      </c>
      <c r="O5971">
        <v>0</v>
      </c>
      <c r="P5971" t="s">
        <v>783</v>
      </c>
      <c r="Q5971" t="s">
        <v>86</v>
      </c>
      <c r="R5971" t="s">
        <v>86</v>
      </c>
      <c r="S5971" s="71">
        <v>45441</v>
      </c>
      <c r="T5971" s="94">
        <v>0.41666666666666669</v>
      </c>
      <c r="U5971" s="71">
        <v>45441</v>
      </c>
      <c r="V5971" s="94">
        <v>0.5</v>
      </c>
      <c r="W5971">
        <v>120</v>
      </c>
      <c r="X5971">
        <v>2</v>
      </c>
      <c r="Y5971" t="s">
        <v>35</v>
      </c>
      <c r="AB5971" t="s">
        <v>1135</v>
      </c>
      <c r="AC5971" t="s">
        <v>1136</v>
      </c>
      <c r="AD5971">
        <v>102428</v>
      </c>
    </row>
    <row r="5972" spans="1:30" x14ac:dyDescent="0.25">
      <c r="A5972" t="s">
        <v>1128</v>
      </c>
      <c r="C5972" t="s">
        <v>1129</v>
      </c>
      <c r="D5972" t="s">
        <v>216</v>
      </c>
      <c r="E5972" t="s">
        <v>1130</v>
      </c>
      <c r="F5972" t="s">
        <v>782</v>
      </c>
      <c r="H5972" t="s">
        <v>743</v>
      </c>
      <c r="I5972">
        <v>25</v>
      </c>
      <c r="J5972">
        <v>35</v>
      </c>
      <c r="M5972" t="s">
        <v>789</v>
      </c>
      <c r="N5972" t="s">
        <v>777</v>
      </c>
      <c r="P5972" t="s">
        <v>790</v>
      </c>
      <c r="S5972" s="71">
        <v>45441</v>
      </c>
      <c r="T5972" s="94">
        <v>0.41666666666666669</v>
      </c>
      <c r="U5972" s="71">
        <v>45441</v>
      </c>
      <c r="V5972" s="94">
        <v>0.5</v>
      </c>
      <c r="W5972">
        <v>2.78</v>
      </c>
      <c r="X5972">
        <v>4.6333332999999997E-2</v>
      </c>
      <c r="Y5972" t="s">
        <v>35</v>
      </c>
      <c r="AD5972">
        <v>102428</v>
      </c>
    </row>
    <row r="5973" spans="1:30" x14ac:dyDescent="0.25">
      <c r="A5973" t="s">
        <v>1128</v>
      </c>
      <c r="C5973" t="s">
        <v>1129</v>
      </c>
      <c r="D5973" t="s">
        <v>216</v>
      </c>
      <c r="E5973" t="s">
        <v>1130</v>
      </c>
      <c r="F5973" t="s">
        <v>782</v>
      </c>
      <c r="H5973" t="s">
        <v>743</v>
      </c>
      <c r="I5973">
        <v>25</v>
      </c>
      <c r="J5973">
        <v>35</v>
      </c>
      <c r="M5973" t="s">
        <v>744</v>
      </c>
      <c r="N5973" t="s">
        <v>745</v>
      </c>
      <c r="O5973">
        <v>0</v>
      </c>
      <c r="P5973" t="s">
        <v>791</v>
      </c>
      <c r="Q5973" t="s">
        <v>85</v>
      </c>
      <c r="R5973" t="s">
        <v>792</v>
      </c>
      <c r="S5973" s="71">
        <v>45441</v>
      </c>
      <c r="T5973" s="94">
        <v>0.52083333333333337</v>
      </c>
      <c r="U5973" s="71">
        <v>45441</v>
      </c>
      <c r="V5973" s="94">
        <v>0.60416666666666663</v>
      </c>
      <c r="W5973">
        <v>120</v>
      </c>
      <c r="X5973">
        <v>2</v>
      </c>
      <c r="Y5973" t="s">
        <v>34</v>
      </c>
      <c r="AB5973" t="s">
        <v>1143</v>
      </c>
      <c r="AC5973" t="s">
        <v>1144</v>
      </c>
      <c r="AD5973">
        <v>103180</v>
      </c>
    </row>
    <row r="5974" spans="1:30" x14ac:dyDescent="0.25">
      <c r="A5974" t="s">
        <v>1128</v>
      </c>
      <c r="C5974" t="s">
        <v>1129</v>
      </c>
      <c r="D5974" t="s">
        <v>216</v>
      </c>
      <c r="E5974" t="s">
        <v>1130</v>
      </c>
      <c r="F5974" t="s">
        <v>782</v>
      </c>
      <c r="H5974" t="s">
        <v>743</v>
      </c>
      <c r="I5974">
        <v>25</v>
      </c>
      <c r="J5974">
        <v>35</v>
      </c>
      <c r="M5974" t="s">
        <v>789</v>
      </c>
      <c r="N5974" t="s">
        <v>777</v>
      </c>
      <c r="P5974" t="s">
        <v>790</v>
      </c>
      <c r="S5974" s="71">
        <v>45441</v>
      </c>
      <c r="T5974" s="94">
        <v>0.52083333333333337</v>
      </c>
      <c r="U5974" s="71">
        <v>45441</v>
      </c>
      <c r="V5974" s="94">
        <v>0.60416666666666663</v>
      </c>
      <c r="W5974">
        <v>5.53</v>
      </c>
      <c r="X5974">
        <v>9.2166666999999994E-2</v>
      </c>
      <c r="Y5974" t="s">
        <v>34</v>
      </c>
      <c r="AD5974">
        <v>103180</v>
      </c>
    </row>
    <row r="5975" spans="1:30" x14ac:dyDescent="0.25">
      <c r="A5975" t="s">
        <v>1128</v>
      </c>
      <c r="C5975" t="s">
        <v>1129</v>
      </c>
      <c r="D5975" t="s">
        <v>216</v>
      </c>
      <c r="E5975" t="s">
        <v>1130</v>
      </c>
      <c r="F5975" t="s">
        <v>782</v>
      </c>
      <c r="H5975" t="s">
        <v>743</v>
      </c>
      <c r="I5975">
        <v>25</v>
      </c>
      <c r="J5975">
        <v>35</v>
      </c>
      <c r="M5975" t="s">
        <v>744</v>
      </c>
      <c r="N5975" t="s">
        <v>796</v>
      </c>
      <c r="O5975">
        <v>0</v>
      </c>
      <c r="P5975" t="s">
        <v>797</v>
      </c>
      <c r="Q5975" t="s">
        <v>747</v>
      </c>
      <c r="R5975" t="s">
        <v>747</v>
      </c>
      <c r="S5975" s="71">
        <v>45441</v>
      </c>
      <c r="T5975" s="94">
        <v>0.60416666666666663</v>
      </c>
      <c r="U5975" s="71">
        <v>45441</v>
      </c>
      <c r="V5975" s="94">
        <v>0.63541666666666663</v>
      </c>
      <c r="W5975">
        <v>45</v>
      </c>
      <c r="X5975">
        <v>0.75</v>
      </c>
      <c r="AB5975" t="s">
        <v>798</v>
      </c>
      <c r="AC5975" t="s">
        <v>799</v>
      </c>
      <c r="AD5975">
        <v>133548</v>
      </c>
    </row>
    <row r="5976" spans="1:30" x14ac:dyDescent="0.25">
      <c r="A5976" t="s">
        <v>1082</v>
      </c>
      <c r="C5976" t="s">
        <v>1083</v>
      </c>
      <c r="D5976" t="s">
        <v>196</v>
      </c>
      <c r="E5976" t="s">
        <v>1084</v>
      </c>
      <c r="F5976" t="s">
        <v>782</v>
      </c>
      <c r="H5976" t="s">
        <v>743</v>
      </c>
      <c r="I5976">
        <v>20</v>
      </c>
      <c r="J5976">
        <v>35</v>
      </c>
      <c r="M5976" t="s">
        <v>744</v>
      </c>
      <c r="N5976" t="s">
        <v>796</v>
      </c>
      <c r="O5976">
        <v>0</v>
      </c>
      <c r="P5976" t="s">
        <v>797</v>
      </c>
      <c r="Q5976" t="s">
        <v>747</v>
      </c>
      <c r="R5976" t="s">
        <v>747</v>
      </c>
      <c r="S5976" s="71">
        <v>45428</v>
      </c>
      <c r="T5976" s="94">
        <v>0.33333333333333331</v>
      </c>
      <c r="U5976" s="71">
        <v>45428</v>
      </c>
      <c r="V5976" s="94">
        <v>0.35416666666666669</v>
      </c>
      <c r="W5976">
        <v>30</v>
      </c>
      <c r="X5976">
        <v>0.5</v>
      </c>
      <c r="AB5976" t="s">
        <v>798</v>
      </c>
      <c r="AC5976" t="s">
        <v>799</v>
      </c>
      <c r="AD5976">
        <v>129358</v>
      </c>
    </row>
    <row r="5977" spans="1:30" x14ac:dyDescent="0.25">
      <c r="A5977" t="s">
        <v>1082</v>
      </c>
      <c r="C5977" t="s">
        <v>1083</v>
      </c>
      <c r="D5977" t="s">
        <v>196</v>
      </c>
      <c r="E5977" t="s">
        <v>1084</v>
      </c>
      <c r="F5977" t="s">
        <v>782</v>
      </c>
      <c r="H5977" t="s">
        <v>743</v>
      </c>
      <c r="I5977">
        <v>20</v>
      </c>
      <c r="J5977">
        <v>35</v>
      </c>
      <c r="M5977" t="s">
        <v>744</v>
      </c>
      <c r="N5977" t="s">
        <v>745</v>
      </c>
      <c r="O5977">
        <v>0</v>
      </c>
      <c r="P5977" t="s">
        <v>783</v>
      </c>
      <c r="Q5977" t="s">
        <v>86</v>
      </c>
      <c r="R5977" t="s">
        <v>86</v>
      </c>
      <c r="S5977" s="71">
        <v>45428</v>
      </c>
      <c r="T5977" s="94">
        <v>0.38541666666666669</v>
      </c>
      <c r="U5977" s="71">
        <v>45428</v>
      </c>
      <c r="V5977" s="94">
        <v>0.46875</v>
      </c>
      <c r="W5977">
        <v>120</v>
      </c>
      <c r="X5977">
        <v>2</v>
      </c>
      <c r="Y5977" t="s">
        <v>35</v>
      </c>
      <c r="AB5977" t="s">
        <v>859</v>
      </c>
      <c r="AC5977" t="s">
        <v>860</v>
      </c>
      <c r="AD5977">
        <v>95933</v>
      </c>
    </row>
    <row r="5978" spans="1:30" x14ac:dyDescent="0.25">
      <c r="A5978" t="s">
        <v>1082</v>
      </c>
      <c r="C5978" t="s">
        <v>1083</v>
      </c>
      <c r="D5978" t="s">
        <v>196</v>
      </c>
      <c r="E5978" t="s">
        <v>1084</v>
      </c>
      <c r="F5978" t="s">
        <v>782</v>
      </c>
      <c r="H5978" t="s">
        <v>743</v>
      </c>
      <c r="I5978">
        <v>20</v>
      </c>
      <c r="J5978">
        <v>35</v>
      </c>
      <c r="M5978" t="s">
        <v>744</v>
      </c>
      <c r="N5978" t="s">
        <v>745</v>
      </c>
      <c r="O5978">
        <v>0</v>
      </c>
      <c r="P5978" t="s">
        <v>783</v>
      </c>
      <c r="Q5978" t="s">
        <v>86</v>
      </c>
      <c r="R5978" t="s">
        <v>86</v>
      </c>
      <c r="S5978" s="71">
        <v>45428</v>
      </c>
      <c r="T5978" s="94">
        <v>0.47916666666666669</v>
      </c>
      <c r="U5978" s="71">
        <v>45428</v>
      </c>
      <c r="V5978" s="94">
        <v>0.5625</v>
      </c>
      <c r="W5978">
        <v>150</v>
      </c>
      <c r="X5978">
        <v>2.5</v>
      </c>
      <c r="Y5978" t="s">
        <v>35</v>
      </c>
      <c r="AB5978" t="s">
        <v>1095</v>
      </c>
      <c r="AC5978" t="s">
        <v>1096</v>
      </c>
      <c r="AD5978">
        <v>96678</v>
      </c>
    </row>
    <row r="5979" spans="1:30" x14ac:dyDescent="0.25">
      <c r="A5979" t="s">
        <v>1082</v>
      </c>
      <c r="C5979" t="s">
        <v>1083</v>
      </c>
      <c r="D5979" t="s">
        <v>196</v>
      </c>
      <c r="E5979" t="s">
        <v>1084</v>
      </c>
      <c r="F5979" t="s">
        <v>782</v>
      </c>
      <c r="H5979" t="s">
        <v>743</v>
      </c>
      <c r="I5979">
        <v>20</v>
      </c>
      <c r="J5979">
        <v>35</v>
      </c>
      <c r="M5979" t="s">
        <v>776</v>
      </c>
      <c r="N5979" t="s">
        <v>777</v>
      </c>
      <c r="P5979" t="s">
        <v>788</v>
      </c>
      <c r="Q5979" t="s">
        <v>86</v>
      </c>
      <c r="R5979" t="s">
        <v>86</v>
      </c>
      <c r="S5979" s="71">
        <v>45428</v>
      </c>
      <c r="T5979" s="94">
        <v>0.47916666666666669</v>
      </c>
      <c r="U5979" s="71">
        <v>45428</v>
      </c>
      <c r="V5979" s="94">
        <v>0.5625</v>
      </c>
      <c r="W5979">
        <v>5</v>
      </c>
      <c r="X5979">
        <v>8.3333332999999996E-2</v>
      </c>
      <c r="Y5979" t="s">
        <v>35</v>
      </c>
      <c r="AB5979" t="s">
        <v>1095</v>
      </c>
      <c r="AC5979" t="s">
        <v>1096</v>
      </c>
      <c r="AD5979">
        <v>96678</v>
      </c>
    </row>
    <row r="5980" spans="1:30" x14ac:dyDescent="0.25">
      <c r="A5980" t="s">
        <v>1082</v>
      </c>
      <c r="C5980" t="s">
        <v>1083</v>
      </c>
      <c r="D5980" t="s">
        <v>196</v>
      </c>
      <c r="E5980" t="s">
        <v>1084</v>
      </c>
      <c r="F5980" t="s">
        <v>782</v>
      </c>
      <c r="H5980" t="s">
        <v>743</v>
      </c>
      <c r="I5980">
        <v>20</v>
      </c>
      <c r="J5980">
        <v>35</v>
      </c>
      <c r="M5980" t="s">
        <v>789</v>
      </c>
      <c r="N5980" t="s">
        <v>777</v>
      </c>
      <c r="P5980" t="s">
        <v>790</v>
      </c>
      <c r="S5980" s="71">
        <v>45428</v>
      </c>
      <c r="T5980" s="94">
        <v>0.47916666666666669</v>
      </c>
      <c r="U5980" s="71">
        <v>45428</v>
      </c>
      <c r="V5980" s="94">
        <v>0.5625</v>
      </c>
      <c r="W5980">
        <v>1.96</v>
      </c>
      <c r="X5980">
        <v>3.2666667000000003E-2</v>
      </c>
      <c r="Y5980" t="s">
        <v>35</v>
      </c>
      <c r="AD5980">
        <v>96678</v>
      </c>
    </row>
    <row r="5981" spans="1:30" x14ac:dyDescent="0.25">
      <c r="A5981" t="s">
        <v>1082</v>
      </c>
      <c r="C5981" t="s">
        <v>1083</v>
      </c>
      <c r="D5981" t="s">
        <v>196</v>
      </c>
      <c r="E5981" t="s">
        <v>1084</v>
      </c>
      <c r="F5981" t="s">
        <v>782</v>
      </c>
      <c r="H5981" t="s">
        <v>743</v>
      </c>
      <c r="I5981">
        <v>20</v>
      </c>
      <c r="J5981">
        <v>35</v>
      </c>
      <c r="M5981" t="s">
        <v>744</v>
      </c>
      <c r="N5981" t="s">
        <v>745</v>
      </c>
      <c r="O5981">
        <v>0</v>
      </c>
      <c r="P5981" t="s">
        <v>783</v>
      </c>
      <c r="Q5981" t="s">
        <v>86</v>
      </c>
      <c r="R5981" t="s">
        <v>86</v>
      </c>
      <c r="S5981" s="71">
        <v>45428</v>
      </c>
      <c r="T5981" s="94">
        <v>0.57291666666666663</v>
      </c>
      <c r="U5981" s="71">
        <v>45428</v>
      </c>
      <c r="V5981" s="94">
        <v>0.65625</v>
      </c>
      <c r="W5981">
        <v>120</v>
      </c>
      <c r="X5981">
        <v>2</v>
      </c>
      <c r="Y5981" t="s">
        <v>35</v>
      </c>
      <c r="AB5981" t="s">
        <v>908</v>
      </c>
      <c r="AC5981" t="s">
        <v>909</v>
      </c>
      <c r="AD5981">
        <v>95976</v>
      </c>
    </row>
    <row r="5982" spans="1:30" x14ac:dyDescent="0.25">
      <c r="A5982" t="s">
        <v>1082</v>
      </c>
      <c r="C5982" t="s">
        <v>1083</v>
      </c>
      <c r="D5982" t="s">
        <v>196</v>
      </c>
      <c r="E5982" t="s">
        <v>1084</v>
      </c>
      <c r="F5982" t="s">
        <v>782</v>
      </c>
      <c r="H5982" t="s">
        <v>743</v>
      </c>
      <c r="I5982">
        <v>20</v>
      </c>
      <c r="J5982">
        <v>35</v>
      </c>
      <c r="M5982" t="s">
        <v>789</v>
      </c>
      <c r="N5982" t="s">
        <v>777</v>
      </c>
      <c r="P5982" t="s">
        <v>790</v>
      </c>
      <c r="S5982" s="71">
        <v>45428</v>
      </c>
      <c r="T5982" s="94">
        <v>0.57291666666666663</v>
      </c>
      <c r="U5982" s="71">
        <v>45428</v>
      </c>
      <c r="V5982" s="94">
        <v>0.65625</v>
      </c>
      <c r="W5982">
        <v>1.81</v>
      </c>
      <c r="X5982">
        <v>3.0166667000000001E-2</v>
      </c>
      <c r="Y5982" t="s">
        <v>35</v>
      </c>
      <c r="AD5982">
        <v>95976</v>
      </c>
    </row>
    <row r="5983" spans="1:30" x14ac:dyDescent="0.25">
      <c r="A5983" t="s">
        <v>1082</v>
      </c>
      <c r="C5983" t="s">
        <v>1083</v>
      </c>
      <c r="D5983" t="s">
        <v>196</v>
      </c>
      <c r="E5983" t="s">
        <v>1084</v>
      </c>
      <c r="F5983" t="s">
        <v>782</v>
      </c>
      <c r="H5983" t="s">
        <v>743</v>
      </c>
      <c r="I5983">
        <v>20</v>
      </c>
      <c r="J5983">
        <v>35</v>
      </c>
      <c r="M5983" t="s">
        <v>744</v>
      </c>
      <c r="N5983" t="s">
        <v>745</v>
      </c>
      <c r="O5983">
        <v>0</v>
      </c>
      <c r="P5983" t="s">
        <v>791</v>
      </c>
      <c r="Q5983" t="s">
        <v>85</v>
      </c>
      <c r="R5983" t="s">
        <v>792</v>
      </c>
      <c r="S5983" s="71">
        <v>45428</v>
      </c>
      <c r="T5983" s="94">
        <v>0.66666666666666663</v>
      </c>
      <c r="U5983" s="71">
        <v>45428</v>
      </c>
      <c r="V5983" s="94">
        <v>0.75</v>
      </c>
      <c r="W5983">
        <v>120</v>
      </c>
      <c r="X5983">
        <v>2</v>
      </c>
      <c r="Y5983" t="s">
        <v>34</v>
      </c>
      <c r="AB5983" t="s">
        <v>1798</v>
      </c>
      <c r="AC5983" t="s">
        <v>1799</v>
      </c>
      <c r="AD5983">
        <v>96016</v>
      </c>
    </row>
    <row r="5984" spans="1:30" x14ac:dyDescent="0.25">
      <c r="A5984" t="s">
        <v>1082</v>
      </c>
      <c r="C5984" t="s">
        <v>1083</v>
      </c>
      <c r="D5984" t="s">
        <v>196</v>
      </c>
      <c r="E5984" t="s">
        <v>1084</v>
      </c>
      <c r="F5984" t="s">
        <v>782</v>
      </c>
      <c r="H5984" t="s">
        <v>743</v>
      </c>
      <c r="I5984">
        <v>20</v>
      </c>
      <c r="J5984">
        <v>35</v>
      </c>
      <c r="M5984" t="s">
        <v>789</v>
      </c>
      <c r="N5984" t="s">
        <v>777</v>
      </c>
      <c r="P5984" t="s">
        <v>790</v>
      </c>
      <c r="S5984" s="71">
        <v>45428</v>
      </c>
      <c r="T5984" s="94">
        <v>0.66666666666666663</v>
      </c>
      <c r="U5984" s="71">
        <v>45428</v>
      </c>
      <c r="V5984" s="94">
        <v>0.75</v>
      </c>
      <c r="W5984">
        <v>2.2999999999999998</v>
      </c>
      <c r="X5984">
        <v>3.8333332999999997E-2</v>
      </c>
      <c r="Y5984" t="s">
        <v>34</v>
      </c>
      <c r="AD5984">
        <v>96016</v>
      </c>
    </row>
    <row r="5985" spans="1:30" x14ac:dyDescent="0.25">
      <c r="A5985" t="s">
        <v>1082</v>
      </c>
      <c r="C5985" t="s">
        <v>1083</v>
      </c>
      <c r="D5985" t="s">
        <v>196</v>
      </c>
      <c r="E5985" t="s">
        <v>1084</v>
      </c>
      <c r="F5985" t="s">
        <v>782</v>
      </c>
      <c r="H5985" t="s">
        <v>743</v>
      </c>
      <c r="I5985">
        <v>20</v>
      </c>
      <c r="J5985">
        <v>35</v>
      </c>
      <c r="M5985" t="s">
        <v>744</v>
      </c>
      <c r="N5985" t="s">
        <v>745</v>
      </c>
      <c r="O5985">
        <v>0</v>
      </c>
      <c r="P5985" t="s">
        <v>783</v>
      </c>
      <c r="Q5985" t="s">
        <v>86</v>
      </c>
      <c r="R5985" t="s">
        <v>86</v>
      </c>
      <c r="S5985" s="71">
        <v>45429</v>
      </c>
      <c r="T5985" s="94">
        <v>0.4375</v>
      </c>
      <c r="U5985" s="71">
        <v>45429</v>
      </c>
      <c r="V5985" s="94">
        <v>0.5625</v>
      </c>
      <c r="W5985">
        <v>180</v>
      </c>
      <c r="X5985">
        <v>3</v>
      </c>
      <c r="Y5985" t="s">
        <v>35</v>
      </c>
      <c r="AB5985" t="s">
        <v>1023</v>
      </c>
      <c r="AC5985" t="s">
        <v>1024</v>
      </c>
      <c r="AD5985">
        <v>99255</v>
      </c>
    </row>
    <row r="5986" spans="1:30" x14ac:dyDescent="0.25">
      <c r="A5986" t="s">
        <v>1082</v>
      </c>
      <c r="C5986" t="s">
        <v>1083</v>
      </c>
      <c r="D5986" t="s">
        <v>196</v>
      </c>
      <c r="E5986" t="s">
        <v>1084</v>
      </c>
      <c r="F5986" t="s">
        <v>782</v>
      </c>
      <c r="H5986" t="s">
        <v>743</v>
      </c>
      <c r="I5986">
        <v>20</v>
      </c>
      <c r="J5986">
        <v>35</v>
      </c>
      <c r="M5986" t="s">
        <v>776</v>
      </c>
      <c r="N5986" t="s">
        <v>777</v>
      </c>
      <c r="P5986" t="s">
        <v>788</v>
      </c>
      <c r="Q5986" t="s">
        <v>86</v>
      </c>
      <c r="R5986" t="s">
        <v>86</v>
      </c>
      <c r="S5986" s="71">
        <v>45429</v>
      </c>
      <c r="T5986" s="94">
        <v>0.4375</v>
      </c>
      <c r="U5986" s="71">
        <v>45429</v>
      </c>
      <c r="V5986" s="94">
        <v>0.5625</v>
      </c>
      <c r="W5986">
        <v>16</v>
      </c>
      <c r="X5986">
        <v>0.26666666700000002</v>
      </c>
      <c r="Y5986" t="s">
        <v>35</v>
      </c>
      <c r="AB5986" t="s">
        <v>1023</v>
      </c>
      <c r="AC5986" t="s">
        <v>1024</v>
      </c>
      <c r="AD5986">
        <v>99255</v>
      </c>
    </row>
    <row r="5987" spans="1:30" x14ac:dyDescent="0.25">
      <c r="A5987" t="s">
        <v>1082</v>
      </c>
      <c r="C5987" t="s">
        <v>1083</v>
      </c>
      <c r="D5987" t="s">
        <v>196</v>
      </c>
      <c r="E5987" t="s">
        <v>1084</v>
      </c>
      <c r="F5987" t="s">
        <v>782</v>
      </c>
      <c r="H5987" t="s">
        <v>743</v>
      </c>
      <c r="I5987">
        <v>20</v>
      </c>
      <c r="J5987">
        <v>35</v>
      </c>
      <c r="M5987" t="s">
        <v>776</v>
      </c>
      <c r="N5987" t="s">
        <v>777</v>
      </c>
      <c r="P5987" t="s">
        <v>788</v>
      </c>
      <c r="Q5987" t="s">
        <v>86</v>
      </c>
      <c r="R5987" t="s">
        <v>86</v>
      </c>
      <c r="S5987" s="71">
        <v>45429</v>
      </c>
      <c r="T5987" s="94">
        <v>0.4375</v>
      </c>
      <c r="U5987" s="71">
        <v>45429</v>
      </c>
      <c r="V5987" s="94">
        <v>0.5625</v>
      </c>
      <c r="W5987">
        <v>16</v>
      </c>
      <c r="X5987">
        <v>0.26666666700000002</v>
      </c>
      <c r="Y5987" t="s">
        <v>35</v>
      </c>
      <c r="AB5987" t="s">
        <v>1023</v>
      </c>
      <c r="AC5987" t="s">
        <v>1024</v>
      </c>
      <c r="AD5987">
        <v>99255</v>
      </c>
    </row>
    <row r="5988" spans="1:30" x14ac:dyDescent="0.25">
      <c r="A5988" t="s">
        <v>1082</v>
      </c>
      <c r="C5988" t="s">
        <v>1083</v>
      </c>
      <c r="D5988" t="s">
        <v>196</v>
      </c>
      <c r="E5988" t="s">
        <v>1084</v>
      </c>
      <c r="F5988" t="s">
        <v>782</v>
      </c>
      <c r="H5988" t="s">
        <v>743</v>
      </c>
      <c r="I5988">
        <v>20</v>
      </c>
      <c r="J5988">
        <v>35</v>
      </c>
      <c r="M5988" t="s">
        <v>744</v>
      </c>
      <c r="N5988" t="s">
        <v>796</v>
      </c>
      <c r="O5988">
        <v>0</v>
      </c>
      <c r="P5988" t="s">
        <v>797</v>
      </c>
      <c r="Q5988" t="s">
        <v>747</v>
      </c>
      <c r="R5988" t="s">
        <v>747</v>
      </c>
      <c r="S5988" s="71">
        <v>45432</v>
      </c>
      <c r="T5988" s="94">
        <v>0.33333333333333331</v>
      </c>
      <c r="U5988" s="71">
        <v>45432</v>
      </c>
      <c r="V5988" s="94">
        <v>0.35416666666666669</v>
      </c>
      <c r="W5988">
        <v>30</v>
      </c>
      <c r="X5988">
        <v>0.5</v>
      </c>
      <c r="AB5988" t="s">
        <v>798</v>
      </c>
      <c r="AC5988" t="s">
        <v>799</v>
      </c>
      <c r="AD5988">
        <v>130855</v>
      </c>
    </row>
    <row r="5989" spans="1:30" x14ac:dyDescent="0.25">
      <c r="A5989" t="s">
        <v>1082</v>
      </c>
      <c r="C5989" t="s">
        <v>1083</v>
      </c>
      <c r="D5989" t="s">
        <v>196</v>
      </c>
      <c r="E5989" t="s">
        <v>1084</v>
      </c>
      <c r="F5989" t="s">
        <v>782</v>
      </c>
      <c r="H5989" t="s">
        <v>743</v>
      </c>
      <c r="I5989">
        <v>20</v>
      </c>
      <c r="J5989">
        <v>35</v>
      </c>
      <c r="M5989" t="s">
        <v>744</v>
      </c>
      <c r="N5989" t="s">
        <v>745</v>
      </c>
      <c r="O5989">
        <v>0</v>
      </c>
      <c r="P5989" t="s">
        <v>791</v>
      </c>
      <c r="Q5989" t="s">
        <v>85</v>
      </c>
      <c r="R5989" t="s">
        <v>792</v>
      </c>
      <c r="S5989" s="71">
        <v>45432</v>
      </c>
      <c r="T5989" s="94">
        <v>0.41666666666666669</v>
      </c>
      <c r="U5989" s="71">
        <v>45432</v>
      </c>
      <c r="V5989" s="94">
        <v>0.5</v>
      </c>
      <c r="W5989">
        <v>120</v>
      </c>
      <c r="X5989">
        <v>2</v>
      </c>
      <c r="Y5989" t="s">
        <v>34</v>
      </c>
      <c r="AB5989" t="s">
        <v>1087</v>
      </c>
      <c r="AC5989" t="s">
        <v>1088</v>
      </c>
      <c r="AD5989">
        <v>115464</v>
      </c>
    </row>
    <row r="5990" spans="1:30" x14ac:dyDescent="0.25">
      <c r="A5990" t="s">
        <v>1082</v>
      </c>
      <c r="C5990" t="s">
        <v>1083</v>
      </c>
      <c r="D5990" t="s">
        <v>196</v>
      </c>
      <c r="E5990" t="s">
        <v>1084</v>
      </c>
      <c r="F5990" t="s">
        <v>782</v>
      </c>
      <c r="H5990" t="s">
        <v>743</v>
      </c>
      <c r="I5990">
        <v>20</v>
      </c>
      <c r="J5990">
        <v>35</v>
      </c>
      <c r="M5990" t="s">
        <v>744</v>
      </c>
      <c r="N5990" t="s">
        <v>745</v>
      </c>
      <c r="O5990">
        <v>0</v>
      </c>
      <c r="P5990" t="s">
        <v>783</v>
      </c>
      <c r="Q5990" t="s">
        <v>86</v>
      </c>
      <c r="R5990" t="s">
        <v>86</v>
      </c>
      <c r="S5990" s="71">
        <v>45432</v>
      </c>
      <c r="T5990" s="94">
        <v>0.51041666666666663</v>
      </c>
      <c r="U5990" s="71">
        <v>45432</v>
      </c>
      <c r="V5990" s="94">
        <v>0.59375</v>
      </c>
      <c r="W5990">
        <v>120</v>
      </c>
      <c r="X5990">
        <v>2</v>
      </c>
      <c r="Y5990" t="s">
        <v>35</v>
      </c>
      <c r="AB5990" t="s">
        <v>908</v>
      </c>
      <c r="AC5990" t="s">
        <v>909</v>
      </c>
      <c r="AD5990">
        <v>98675</v>
      </c>
    </row>
    <row r="5991" spans="1:30" x14ac:dyDescent="0.25">
      <c r="A5991" t="s">
        <v>1082</v>
      </c>
      <c r="C5991" t="s">
        <v>1083</v>
      </c>
      <c r="D5991" t="s">
        <v>196</v>
      </c>
      <c r="E5991" t="s">
        <v>1084</v>
      </c>
      <c r="F5991" t="s">
        <v>782</v>
      </c>
      <c r="H5991" t="s">
        <v>743</v>
      </c>
      <c r="I5991">
        <v>20</v>
      </c>
      <c r="J5991">
        <v>35</v>
      </c>
      <c r="M5991" t="s">
        <v>789</v>
      </c>
      <c r="N5991" t="s">
        <v>777</v>
      </c>
      <c r="P5991" t="s">
        <v>790</v>
      </c>
      <c r="S5991" s="71">
        <v>45432</v>
      </c>
      <c r="T5991" s="94">
        <v>0.51041666666666663</v>
      </c>
      <c r="U5991" s="71">
        <v>45432</v>
      </c>
      <c r="V5991" s="94">
        <v>0.59375</v>
      </c>
      <c r="W5991">
        <v>3.56</v>
      </c>
      <c r="X5991">
        <v>5.9333333000000002E-2</v>
      </c>
      <c r="Y5991" t="s">
        <v>35</v>
      </c>
      <c r="AD5991">
        <v>98675</v>
      </c>
    </row>
    <row r="5992" spans="1:30" x14ac:dyDescent="0.25">
      <c r="A5992" t="s">
        <v>1082</v>
      </c>
      <c r="C5992" t="s">
        <v>1083</v>
      </c>
      <c r="D5992" t="s">
        <v>196</v>
      </c>
      <c r="E5992" t="s">
        <v>1084</v>
      </c>
      <c r="F5992" t="s">
        <v>782</v>
      </c>
      <c r="H5992" t="s">
        <v>743</v>
      </c>
      <c r="I5992">
        <v>20</v>
      </c>
      <c r="J5992">
        <v>35</v>
      </c>
      <c r="M5992" t="s">
        <v>744</v>
      </c>
      <c r="N5992" t="s">
        <v>745</v>
      </c>
      <c r="O5992">
        <v>0</v>
      </c>
      <c r="P5992" t="s">
        <v>791</v>
      </c>
      <c r="Q5992" t="s">
        <v>85</v>
      </c>
      <c r="R5992" t="s">
        <v>792</v>
      </c>
      <c r="S5992" s="71">
        <v>45432</v>
      </c>
      <c r="T5992" s="94">
        <v>0.60416666666666663</v>
      </c>
      <c r="U5992" s="71">
        <v>45432</v>
      </c>
      <c r="V5992" s="94">
        <v>0.6875</v>
      </c>
      <c r="W5992">
        <v>120</v>
      </c>
      <c r="X5992">
        <v>2</v>
      </c>
      <c r="Y5992" t="s">
        <v>34</v>
      </c>
      <c r="AB5992" t="s">
        <v>1093</v>
      </c>
      <c r="AC5992" t="s">
        <v>1094</v>
      </c>
      <c r="AD5992">
        <v>98702</v>
      </c>
    </row>
    <row r="5993" spans="1:30" x14ac:dyDescent="0.25">
      <c r="A5993" t="s">
        <v>1082</v>
      </c>
      <c r="C5993" t="s">
        <v>1083</v>
      </c>
      <c r="D5993" t="s">
        <v>196</v>
      </c>
      <c r="E5993" t="s">
        <v>1084</v>
      </c>
      <c r="F5993" t="s">
        <v>782</v>
      </c>
      <c r="H5993" t="s">
        <v>743</v>
      </c>
      <c r="I5993">
        <v>20</v>
      </c>
      <c r="J5993">
        <v>35</v>
      </c>
      <c r="M5993" t="s">
        <v>789</v>
      </c>
      <c r="N5993" t="s">
        <v>777</v>
      </c>
      <c r="P5993" t="s">
        <v>790</v>
      </c>
      <c r="S5993" s="71">
        <v>45432</v>
      </c>
      <c r="T5993" s="94">
        <v>0.60416666666666663</v>
      </c>
      <c r="U5993" s="71">
        <v>45432</v>
      </c>
      <c r="V5993" s="94">
        <v>0.6875</v>
      </c>
      <c r="W5993">
        <v>0.84</v>
      </c>
      <c r="X5993">
        <v>1.4E-2</v>
      </c>
      <c r="Y5993" t="s">
        <v>34</v>
      </c>
      <c r="AD5993">
        <v>98702</v>
      </c>
    </row>
    <row r="5994" spans="1:30" x14ac:dyDescent="0.25">
      <c r="A5994" t="s">
        <v>1082</v>
      </c>
      <c r="C5994" t="s">
        <v>1083</v>
      </c>
      <c r="D5994" t="s">
        <v>196</v>
      </c>
      <c r="E5994" t="s">
        <v>1084</v>
      </c>
      <c r="F5994" t="s">
        <v>782</v>
      </c>
      <c r="H5994" t="s">
        <v>743</v>
      </c>
      <c r="I5994">
        <v>20</v>
      </c>
      <c r="J5994">
        <v>35</v>
      </c>
      <c r="M5994" t="s">
        <v>744</v>
      </c>
      <c r="N5994" t="s">
        <v>796</v>
      </c>
      <c r="O5994">
        <v>0</v>
      </c>
      <c r="P5994" t="s">
        <v>797</v>
      </c>
      <c r="Q5994" t="s">
        <v>747</v>
      </c>
      <c r="R5994" t="s">
        <v>747</v>
      </c>
      <c r="S5994" s="71">
        <v>45433</v>
      </c>
      <c r="T5994" s="94">
        <v>0.33333333333333331</v>
      </c>
      <c r="U5994" s="71">
        <v>45433</v>
      </c>
      <c r="V5994" s="94">
        <v>0.375</v>
      </c>
      <c r="W5994">
        <v>60</v>
      </c>
      <c r="X5994">
        <v>1</v>
      </c>
      <c r="AB5994" t="s">
        <v>798</v>
      </c>
      <c r="AC5994" t="s">
        <v>799</v>
      </c>
      <c r="AD5994">
        <v>131276</v>
      </c>
    </row>
    <row r="5995" spans="1:30" x14ac:dyDescent="0.25">
      <c r="A5995" t="s">
        <v>1082</v>
      </c>
      <c r="C5995" t="s">
        <v>1083</v>
      </c>
      <c r="D5995" t="s">
        <v>196</v>
      </c>
      <c r="E5995" t="s">
        <v>1084</v>
      </c>
      <c r="F5995" t="s">
        <v>782</v>
      </c>
      <c r="H5995" t="s">
        <v>743</v>
      </c>
      <c r="I5995">
        <v>20</v>
      </c>
      <c r="J5995">
        <v>35</v>
      </c>
      <c r="M5995" t="s">
        <v>744</v>
      </c>
      <c r="N5995" t="s">
        <v>745</v>
      </c>
      <c r="O5995">
        <v>0</v>
      </c>
      <c r="P5995" t="s">
        <v>783</v>
      </c>
      <c r="Q5995" t="s">
        <v>86</v>
      </c>
      <c r="R5995" t="s">
        <v>86</v>
      </c>
      <c r="S5995" s="71">
        <v>45433</v>
      </c>
      <c r="T5995" s="94">
        <v>0.41666666666666669</v>
      </c>
      <c r="U5995" s="71">
        <v>45433</v>
      </c>
      <c r="V5995" s="94">
        <v>0.5</v>
      </c>
      <c r="W5995">
        <v>120</v>
      </c>
      <c r="X5995">
        <v>2</v>
      </c>
      <c r="Y5995" t="s">
        <v>35</v>
      </c>
      <c r="AB5995" t="s">
        <v>1089</v>
      </c>
      <c r="AC5995" t="s">
        <v>1090</v>
      </c>
      <c r="AD5995">
        <v>99055</v>
      </c>
    </row>
    <row r="5996" spans="1:30" x14ac:dyDescent="0.25">
      <c r="A5996" t="s">
        <v>1082</v>
      </c>
      <c r="C5996" t="s">
        <v>1083</v>
      </c>
      <c r="D5996" t="s">
        <v>196</v>
      </c>
      <c r="E5996" t="s">
        <v>1084</v>
      </c>
      <c r="F5996" t="s">
        <v>782</v>
      </c>
      <c r="H5996" t="s">
        <v>743</v>
      </c>
      <c r="I5996">
        <v>20</v>
      </c>
      <c r="J5996">
        <v>35</v>
      </c>
      <c r="M5996" t="s">
        <v>776</v>
      </c>
      <c r="N5996" t="s">
        <v>777</v>
      </c>
      <c r="P5996" t="s">
        <v>788</v>
      </c>
      <c r="Q5996" t="s">
        <v>86</v>
      </c>
      <c r="R5996" t="s">
        <v>86</v>
      </c>
      <c r="S5996" s="71">
        <v>45433</v>
      </c>
      <c r="T5996" s="94">
        <v>0.41666666666666669</v>
      </c>
      <c r="U5996" s="71">
        <v>45433</v>
      </c>
      <c r="V5996" s="94">
        <v>0.5</v>
      </c>
      <c r="W5996">
        <v>15</v>
      </c>
      <c r="X5996">
        <v>0.25</v>
      </c>
      <c r="Y5996" t="s">
        <v>35</v>
      </c>
      <c r="AB5996" t="s">
        <v>1089</v>
      </c>
      <c r="AC5996" t="s">
        <v>1090</v>
      </c>
      <c r="AD5996">
        <v>99055</v>
      </c>
    </row>
    <row r="5997" spans="1:30" x14ac:dyDescent="0.25">
      <c r="A5997" t="s">
        <v>1082</v>
      </c>
      <c r="C5997" t="s">
        <v>1083</v>
      </c>
      <c r="D5997" t="s">
        <v>196</v>
      </c>
      <c r="E5997" t="s">
        <v>1084</v>
      </c>
      <c r="F5997" t="s">
        <v>782</v>
      </c>
      <c r="H5997" t="s">
        <v>743</v>
      </c>
      <c r="I5997">
        <v>20</v>
      </c>
      <c r="J5997">
        <v>35</v>
      </c>
      <c r="M5997" t="s">
        <v>744</v>
      </c>
      <c r="N5997" t="s">
        <v>745</v>
      </c>
      <c r="O5997">
        <v>0</v>
      </c>
      <c r="P5997" t="s">
        <v>783</v>
      </c>
      <c r="Q5997" t="s">
        <v>86</v>
      </c>
      <c r="R5997" t="s">
        <v>86</v>
      </c>
      <c r="S5997" s="71">
        <v>45433</v>
      </c>
      <c r="T5997" s="94">
        <v>0.52083333333333337</v>
      </c>
      <c r="U5997" s="71">
        <v>45433</v>
      </c>
      <c r="V5997" s="94">
        <v>0.60416666666666663</v>
      </c>
      <c r="W5997">
        <v>120</v>
      </c>
      <c r="X5997">
        <v>2</v>
      </c>
      <c r="Y5997" t="s">
        <v>35</v>
      </c>
      <c r="AB5997" t="s">
        <v>1091</v>
      </c>
      <c r="AC5997" t="s">
        <v>1092</v>
      </c>
      <c r="AD5997">
        <v>98986</v>
      </c>
    </row>
    <row r="5998" spans="1:30" x14ac:dyDescent="0.25">
      <c r="A5998" t="s">
        <v>1082</v>
      </c>
      <c r="C5998" t="s">
        <v>1083</v>
      </c>
      <c r="D5998" t="s">
        <v>196</v>
      </c>
      <c r="E5998" t="s">
        <v>1084</v>
      </c>
      <c r="F5998" t="s">
        <v>782</v>
      </c>
      <c r="H5998" t="s">
        <v>743</v>
      </c>
      <c r="I5998">
        <v>20</v>
      </c>
      <c r="J5998">
        <v>35</v>
      </c>
      <c r="M5998" t="s">
        <v>776</v>
      </c>
      <c r="N5998" t="s">
        <v>777</v>
      </c>
      <c r="P5998" t="s">
        <v>788</v>
      </c>
      <c r="Q5998" t="s">
        <v>86</v>
      </c>
      <c r="R5998" t="s">
        <v>86</v>
      </c>
      <c r="S5998" s="71">
        <v>45433</v>
      </c>
      <c r="T5998" s="94">
        <v>0.52083333333333337</v>
      </c>
      <c r="U5998" s="71">
        <v>45433</v>
      </c>
      <c r="V5998" s="94">
        <v>0.60416666666666663</v>
      </c>
      <c r="W5998">
        <v>5</v>
      </c>
      <c r="X5998">
        <v>8.3333332999999996E-2</v>
      </c>
      <c r="Y5998" t="s">
        <v>35</v>
      </c>
      <c r="AB5998" t="s">
        <v>1091</v>
      </c>
      <c r="AC5998" t="s">
        <v>1092</v>
      </c>
      <c r="AD5998">
        <v>98986</v>
      </c>
    </row>
    <row r="5999" spans="1:30" x14ac:dyDescent="0.25">
      <c r="A5999" t="s">
        <v>1082</v>
      </c>
      <c r="C5999" t="s">
        <v>1083</v>
      </c>
      <c r="D5999" t="s">
        <v>196</v>
      </c>
      <c r="E5999" t="s">
        <v>1084</v>
      </c>
      <c r="F5999" t="s">
        <v>782</v>
      </c>
      <c r="H5999" t="s">
        <v>743</v>
      </c>
      <c r="I5999">
        <v>20</v>
      </c>
      <c r="J5999">
        <v>35</v>
      </c>
      <c r="M5999" t="s">
        <v>789</v>
      </c>
      <c r="N5999" t="s">
        <v>777</v>
      </c>
      <c r="P5999" t="s">
        <v>790</v>
      </c>
      <c r="S5999" s="71">
        <v>45433</v>
      </c>
      <c r="T5999" s="94">
        <v>0.52083333333333337</v>
      </c>
      <c r="U5999" s="71">
        <v>45433</v>
      </c>
      <c r="V5999" s="94">
        <v>0.60416666666666663</v>
      </c>
      <c r="W5999">
        <v>6.59</v>
      </c>
      <c r="X5999">
        <v>0.10983333300000001</v>
      </c>
      <c r="Y5999" t="s">
        <v>35</v>
      </c>
      <c r="AD5999">
        <v>98986</v>
      </c>
    </row>
    <row r="6000" spans="1:30" x14ac:dyDescent="0.25">
      <c r="A6000" t="s">
        <v>1082</v>
      </c>
      <c r="C6000" t="s">
        <v>1083</v>
      </c>
      <c r="D6000" t="s">
        <v>196</v>
      </c>
      <c r="E6000" t="s">
        <v>1084</v>
      </c>
      <c r="F6000" t="s">
        <v>782</v>
      </c>
      <c r="H6000" t="s">
        <v>743</v>
      </c>
      <c r="I6000">
        <v>20</v>
      </c>
      <c r="J6000">
        <v>35</v>
      </c>
      <c r="M6000" t="s">
        <v>744</v>
      </c>
      <c r="N6000" t="s">
        <v>745</v>
      </c>
      <c r="O6000">
        <v>0</v>
      </c>
      <c r="P6000" t="s">
        <v>791</v>
      </c>
      <c r="Q6000" t="s">
        <v>85</v>
      </c>
      <c r="R6000" t="s">
        <v>792</v>
      </c>
      <c r="S6000" s="71">
        <v>45433</v>
      </c>
      <c r="T6000" s="94">
        <v>0.625</v>
      </c>
      <c r="U6000" s="71">
        <v>45433</v>
      </c>
      <c r="V6000" s="94">
        <v>0.70833333333333337</v>
      </c>
      <c r="W6000">
        <v>120</v>
      </c>
      <c r="X6000">
        <v>2</v>
      </c>
      <c r="Y6000" t="s">
        <v>34</v>
      </c>
      <c r="AB6000" t="s">
        <v>1085</v>
      </c>
      <c r="AC6000" t="s">
        <v>1086</v>
      </c>
      <c r="AD6000">
        <v>108592</v>
      </c>
    </row>
    <row r="6001" spans="1:30" x14ac:dyDescent="0.25">
      <c r="A6001" t="s">
        <v>1082</v>
      </c>
      <c r="C6001" t="s">
        <v>1083</v>
      </c>
      <c r="D6001" t="s">
        <v>196</v>
      </c>
      <c r="E6001" t="s">
        <v>1084</v>
      </c>
      <c r="F6001" t="s">
        <v>782</v>
      </c>
      <c r="H6001" t="s">
        <v>743</v>
      </c>
      <c r="I6001">
        <v>20</v>
      </c>
      <c r="J6001">
        <v>35</v>
      </c>
      <c r="M6001" t="s">
        <v>776</v>
      </c>
      <c r="N6001" t="s">
        <v>777</v>
      </c>
      <c r="P6001" t="s">
        <v>795</v>
      </c>
      <c r="Q6001" t="s">
        <v>85</v>
      </c>
      <c r="R6001" t="s">
        <v>792</v>
      </c>
      <c r="S6001" s="71">
        <v>45433</v>
      </c>
      <c r="T6001" s="94">
        <v>0.625</v>
      </c>
      <c r="U6001" s="71">
        <v>45433</v>
      </c>
      <c r="V6001" s="94">
        <v>0.70833333333333337</v>
      </c>
      <c r="W6001">
        <v>10</v>
      </c>
      <c r="X6001">
        <v>0.16666666699999999</v>
      </c>
      <c r="Y6001" t="s">
        <v>34</v>
      </c>
      <c r="AB6001" t="s">
        <v>1085</v>
      </c>
      <c r="AC6001" t="s">
        <v>1086</v>
      </c>
      <c r="AD6001">
        <v>108592</v>
      </c>
    </row>
    <row r="6002" spans="1:30" x14ac:dyDescent="0.25">
      <c r="A6002" t="s">
        <v>1082</v>
      </c>
      <c r="C6002" t="s">
        <v>1083</v>
      </c>
      <c r="D6002" t="s">
        <v>196</v>
      </c>
      <c r="E6002" t="s">
        <v>1084</v>
      </c>
      <c r="F6002" t="s">
        <v>782</v>
      </c>
      <c r="H6002" t="s">
        <v>743</v>
      </c>
      <c r="I6002">
        <v>20</v>
      </c>
      <c r="J6002">
        <v>35</v>
      </c>
      <c r="M6002" t="s">
        <v>789</v>
      </c>
      <c r="N6002" t="s">
        <v>777</v>
      </c>
      <c r="P6002" t="s">
        <v>790</v>
      </c>
      <c r="S6002" s="71">
        <v>45433</v>
      </c>
      <c r="T6002" s="94">
        <v>0.625</v>
      </c>
      <c r="U6002" s="71">
        <v>45433</v>
      </c>
      <c r="V6002" s="94">
        <v>0.70833333333333337</v>
      </c>
      <c r="W6002">
        <v>3.01</v>
      </c>
      <c r="X6002">
        <v>5.0166666999999998E-2</v>
      </c>
      <c r="Y6002" t="s">
        <v>34</v>
      </c>
      <c r="AD6002">
        <v>108592</v>
      </c>
    </row>
    <row r="6003" spans="1:30" x14ac:dyDescent="0.25">
      <c r="A6003" t="s">
        <v>1082</v>
      </c>
      <c r="C6003" t="s">
        <v>1083</v>
      </c>
      <c r="D6003" t="s">
        <v>196</v>
      </c>
      <c r="E6003" t="s">
        <v>1084</v>
      </c>
      <c r="F6003" t="s">
        <v>782</v>
      </c>
      <c r="H6003" t="s">
        <v>743</v>
      </c>
      <c r="I6003">
        <v>20</v>
      </c>
      <c r="J6003">
        <v>35</v>
      </c>
      <c r="M6003" t="s">
        <v>744</v>
      </c>
      <c r="N6003" t="s">
        <v>745</v>
      </c>
      <c r="O6003">
        <v>0</v>
      </c>
      <c r="P6003" t="s">
        <v>750</v>
      </c>
      <c r="Q6003" t="s">
        <v>747</v>
      </c>
      <c r="R6003" t="s">
        <v>747</v>
      </c>
      <c r="S6003" s="71">
        <v>45434</v>
      </c>
      <c r="T6003" s="94">
        <v>0.33333333333333331</v>
      </c>
      <c r="U6003" s="71">
        <v>45434</v>
      </c>
      <c r="V6003" s="94">
        <v>0.58333333333333337</v>
      </c>
      <c r="W6003">
        <v>360</v>
      </c>
      <c r="X6003">
        <v>6</v>
      </c>
      <c r="AB6003" t="s">
        <v>751</v>
      </c>
      <c r="AC6003" t="s">
        <v>752</v>
      </c>
      <c r="AD6003">
        <v>129750</v>
      </c>
    </row>
    <row r="6004" spans="1:30" x14ac:dyDescent="0.25">
      <c r="A6004" t="s">
        <v>1082</v>
      </c>
      <c r="C6004" t="s">
        <v>1083</v>
      </c>
      <c r="D6004" t="s">
        <v>196</v>
      </c>
      <c r="E6004" t="s">
        <v>1084</v>
      </c>
      <c r="F6004" t="s">
        <v>782</v>
      </c>
      <c r="H6004" t="s">
        <v>743</v>
      </c>
      <c r="I6004">
        <v>20</v>
      </c>
      <c r="J6004">
        <v>35</v>
      </c>
      <c r="M6004" t="s">
        <v>744</v>
      </c>
      <c r="N6004" t="s">
        <v>796</v>
      </c>
      <c r="O6004">
        <v>0</v>
      </c>
      <c r="P6004" t="s">
        <v>797</v>
      </c>
      <c r="Q6004" t="s">
        <v>747</v>
      </c>
      <c r="R6004" t="s">
        <v>747</v>
      </c>
      <c r="S6004" s="71">
        <v>45435</v>
      </c>
      <c r="T6004" s="94">
        <v>0.33333333333333331</v>
      </c>
      <c r="U6004" s="71">
        <v>45435</v>
      </c>
      <c r="V6004" s="94">
        <v>0.36458333333333331</v>
      </c>
      <c r="W6004">
        <v>45</v>
      </c>
      <c r="X6004">
        <v>0.75</v>
      </c>
      <c r="AB6004" t="s">
        <v>798</v>
      </c>
      <c r="AC6004" t="s">
        <v>799</v>
      </c>
      <c r="AD6004">
        <v>131564</v>
      </c>
    </row>
    <row r="6005" spans="1:30" x14ac:dyDescent="0.25">
      <c r="A6005" t="s">
        <v>1082</v>
      </c>
      <c r="C6005" t="s">
        <v>1083</v>
      </c>
      <c r="D6005" t="s">
        <v>196</v>
      </c>
      <c r="E6005" t="s">
        <v>1084</v>
      </c>
      <c r="F6005" t="s">
        <v>782</v>
      </c>
      <c r="H6005" t="s">
        <v>743</v>
      </c>
      <c r="I6005">
        <v>20</v>
      </c>
      <c r="J6005">
        <v>35</v>
      </c>
      <c r="M6005" t="s">
        <v>744</v>
      </c>
      <c r="N6005" t="s">
        <v>745</v>
      </c>
      <c r="O6005">
        <v>0</v>
      </c>
      <c r="P6005" t="s">
        <v>783</v>
      </c>
      <c r="Q6005" t="s">
        <v>86</v>
      </c>
      <c r="R6005" t="s">
        <v>86</v>
      </c>
      <c r="S6005" s="71">
        <v>45435</v>
      </c>
      <c r="T6005" s="94">
        <v>0.38541666666666669</v>
      </c>
      <c r="U6005" s="71">
        <v>45435</v>
      </c>
      <c r="V6005" s="94">
        <v>0.46875</v>
      </c>
      <c r="W6005">
        <v>120</v>
      </c>
      <c r="X6005">
        <v>2</v>
      </c>
      <c r="Y6005" t="s">
        <v>35</v>
      </c>
      <c r="AB6005" t="s">
        <v>859</v>
      </c>
      <c r="AC6005" t="s">
        <v>860</v>
      </c>
      <c r="AD6005">
        <v>98619</v>
      </c>
    </row>
    <row r="6006" spans="1:30" x14ac:dyDescent="0.25">
      <c r="A6006" t="s">
        <v>1082</v>
      </c>
      <c r="C6006" t="s">
        <v>1083</v>
      </c>
      <c r="D6006" t="s">
        <v>196</v>
      </c>
      <c r="E6006" t="s">
        <v>1084</v>
      </c>
      <c r="F6006" t="s">
        <v>782</v>
      </c>
      <c r="H6006" t="s">
        <v>743</v>
      </c>
      <c r="I6006">
        <v>20</v>
      </c>
      <c r="J6006">
        <v>35</v>
      </c>
      <c r="M6006" t="s">
        <v>776</v>
      </c>
      <c r="N6006" t="s">
        <v>777</v>
      </c>
      <c r="P6006" t="s">
        <v>788</v>
      </c>
      <c r="Q6006" t="s">
        <v>86</v>
      </c>
      <c r="R6006" t="s">
        <v>86</v>
      </c>
      <c r="S6006" s="71">
        <v>45435</v>
      </c>
      <c r="T6006" s="94">
        <v>0.38541666666666669</v>
      </c>
      <c r="U6006" s="71">
        <v>45435</v>
      </c>
      <c r="V6006" s="94">
        <v>0.46875</v>
      </c>
      <c r="W6006">
        <v>10</v>
      </c>
      <c r="X6006">
        <v>0.16666666699999999</v>
      </c>
      <c r="Y6006" t="s">
        <v>35</v>
      </c>
      <c r="AB6006" t="s">
        <v>859</v>
      </c>
      <c r="AC6006" t="s">
        <v>860</v>
      </c>
      <c r="AD6006">
        <v>98619</v>
      </c>
    </row>
    <row r="6007" spans="1:30" x14ac:dyDescent="0.25">
      <c r="A6007" t="s">
        <v>1082</v>
      </c>
      <c r="C6007" t="s">
        <v>1083</v>
      </c>
      <c r="D6007" t="s">
        <v>196</v>
      </c>
      <c r="E6007" t="s">
        <v>1084</v>
      </c>
      <c r="F6007" t="s">
        <v>782</v>
      </c>
      <c r="H6007" t="s">
        <v>743</v>
      </c>
      <c r="I6007">
        <v>20</v>
      </c>
      <c r="J6007">
        <v>35</v>
      </c>
      <c r="M6007" t="s">
        <v>744</v>
      </c>
      <c r="N6007" t="s">
        <v>745</v>
      </c>
      <c r="O6007">
        <v>0</v>
      </c>
      <c r="P6007" t="s">
        <v>783</v>
      </c>
      <c r="Q6007" t="s">
        <v>86</v>
      </c>
      <c r="R6007" t="s">
        <v>86</v>
      </c>
      <c r="S6007" s="71">
        <v>45435</v>
      </c>
      <c r="T6007" s="94">
        <v>0.47916666666666669</v>
      </c>
      <c r="U6007" s="71">
        <v>45435</v>
      </c>
      <c r="V6007" s="94">
        <v>0.5625</v>
      </c>
      <c r="W6007">
        <v>120</v>
      </c>
      <c r="X6007">
        <v>2</v>
      </c>
      <c r="Y6007" t="s">
        <v>35</v>
      </c>
      <c r="AB6007" t="s">
        <v>1095</v>
      </c>
      <c r="AC6007" t="s">
        <v>1096</v>
      </c>
      <c r="AD6007">
        <v>99372</v>
      </c>
    </row>
    <row r="6008" spans="1:30" x14ac:dyDescent="0.25">
      <c r="A6008" t="s">
        <v>1082</v>
      </c>
      <c r="C6008" t="s">
        <v>1083</v>
      </c>
      <c r="D6008" t="s">
        <v>196</v>
      </c>
      <c r="E6008" t="s">
        <v>1084</v>
      </c>
      <c r="F6008" t="s">
        <v>782</v>
      </c>
      <c r="H6008" t="s">
        <v>743</v>
      </c>
      <c r="I6008">
        <v>20</v>
      </c>
      <c r="J6008">
        <v>35</v>
      </c>
      <c r="M6008" t="s">
        <v>776</v>
      </c>
      <c r="N6008" t="s">
        <v>777</v>
      </c>
      <c r="P6008" t="s">
        <v>788</v>
      </c>
      <c r="Q6008" t="s">
        <v>86</v>
      </c>
      <c r="R6008" t="s">
        <v>86</v>
      </c>
      <c r="S6008" s="71">
        <v>45435</v>
      </c>
      <c r="T6008" s="94">
        <v>0.47916666666666669</v>
      </c>
      <c r="U6008" s="71">
        <v>45435</v>
      </c>
      <c r="V6008" s="94">
        <v>0.5625</v>
      </c>
      <c r="W6008">
        <v>8</v>
      </c>
      <c r="X6008">
        <v>0.133333333</v>
      </c>
      <c r="Y6008" t="s">
        <v>35</v>
      </c>
      <c r="AB6008" t="s">
        <v>1095</v>
      </c>
      <c r="AC6008" t="s">
        <v>1096</v>
      </c>
      <c r="AD6008">
        <v>99372</v>
      </c>
    </row>
    <row r="6009" spans="1:30" x14ac:dyDescent="0.25">
      <c r="A6009" t="s">
        <v>1082</v>
      </c>
      <c r="C6009" t="s">
        <v>1083</v>
      </c>
      <c r="D6009" t="s">
        <v>196</v>
      </c>
      <c r="E6009" t="s">
        <v>1084</v>
      </c>
      <c r="F6009" t="s">
        <v>782</v>
      </c>
      <c r="H6009" t="s">
        <v>743</v>
      </c>
      <c r="I6009">
        <v>20</v>
      </c>
      <c r="J6009">
        <v>35</v>
      </c>
      <c r="M6009" t="s">
        <v>789</v>
      </c>
      <c r="N6009" t="s">
        <v>777</v>
      </c>
      <c r="P6009" t="s">
        <v>790</v>
      </c>
      <c r="S6009" s="71">
        <v>45435</v>
      </c>
      <c r="T6009" s="94">
        <v>0.47916666666666669</v>
      </c>
      <c r="U6009" s="71">
        <v>45435</v>
      </c>
      <c r="V6009" s="94">
        <v>0.5625</v>
      </c>
      <c r="W6009">
        <v>1.96</v>
      </c>
      <c r="X6009">
        <v>3.2666667000000003E-2</v>
      </c>
      <c r="Y6009" t="s">
        <v>35</v>
      </c>
      <c r="AD6009">
        <v>99372</v>
      </c>
    </row>
    <row r="6010" spans="1:30" x14ac:dyDescent="0.25">
      <c r="A6010" t="s">
        <v>1082</v>
      </c>
      <c r="C6010" t="s">
        <v>1083</v>
      </c>
      <c r="D6010" t="s">
        <v>196</v>
      </c>
      <c r="E6010" t="s">
        <v>1084</v>
      </c>
      <c r="F6010" t="s">
        <v>782</v>
      </c>
      <c r="H6010" t="s">
        <v>743</v>
      </c>
      <c r="I6010">
        <v>20</v>
      </c>
      <c r="J6010">
        <v>35</v>
      </c>
      <c r="M6010" t="s">
        <v>744</v>
      </c>
      <c r="N6010" t="s">
        <v>745</v>
      </c>
      <c r="O6010">
        <v>0</v>
      </c>
      <c r="P6010" t="s">
        <v>783</v>
      </c>
      <c r="Q6010" t="s">
        <v>86</v>
      </c>
      <c r="R6010" t="s">
        <v>86</v>
      </c>
      <c r="S6010" s="71">
        <v>45435</v>
      </c>
      <c r="T6010" s="94">
        <v>0.57291666666666663</v>
      </c>
      <c r="U6010" s="71">
        <v>45435</v>
      </c>
      <c r="V6010" s="94">
        <v>0.65625</v>
      </c>
      <c r="W6010">
        <v>120</v>
      </c>
      <c r="X6010">
        <v>2</v>
      </c>
      <c r="Y6010" t="s">
        <v>35</v>
      </c>
      <c r="AB6010" t="s">
        <v>908</v>
      </c>
      <c r="AC6010" t="s">
        <v>909</v>
      </c>
      <c r="AD6010">
        <v>98673</v>
      </c>
    </row>
    <row r="6011" spans="1:30" x14ac:dyDescent="0.25">
      <c r="A6011" t="s">
        <v>1082</v>
      </c>
      <c r="C6011" t="s">
        <v>1083</v>
      </c>
      <c r="D6011" t="s">
        <v>196</v>
      </c>
      <c r="E6011" t="s">
        <v>1084</v>
      </c>
      <c r="F6011" t="s">
        <v>782</v>
      </c>
      <c r="H6011" t="s">
        <v>743</v>
      </c>
      <c r="I6011">
        <v>20</v>
      </c>
      <c r="J6011">
        <v>35</v>
      </c>
      <c r="M6011" t="s">
        <v>789</v>
      </c>
      <c r="N6011" t="s">
        <v>777</v>
      </c>
      <c r="P6011" t="s">
        <v>790</v>
      </c>
      <c r="S6011" s="71">
        <v>45435</v>
      </c>
      <c r="T6011" s="94">
        <v>0.57291666666666663</v>
      </c>
      <c r="U6011" s="71">
        <v>45435</v>
      </c>
      <c r="V6011" s="94">
        <v>0.65625</v>
      </c>
      <c r="W6011">
        <v>1.81</v>
      </c>
      <c r="X6011">
        <v>3.0166667000000001E-2</v>
      </c>
      <c r="Y6011" t="s">
        <v>35</v>
      </c>
      <c r="AD6011">
        <v>98673</v>
      </c>
    </row>
    <row r="6012" spans="1:30" x14ac:dyDescent="0.25">
      <c r="A6012" t="s">
        <v>1082</v>
      </c>
      <c r="C6012" t="s">
        <v>1083</v>
      </c>
      <c r="D6012" t="s">
        <v>196</v>
      </c>
      <c r="E6012" t="s">
        <v>1084</v>
      </c>
      <c r="F6012" t="s">
        <v>782</v>
      </c>
      <c r="H6012" t="s">
        <v>743</v>
      </c>
      <c r="I6012">
        <v>20</v>
      </c>
      <c r="J6012">
        <v>35</v>
      </c>
      <c r="M6012" t="s">
        <v>744</v>
      </c>
      <c r="N6012" t="s">
        <v>745</v>
      </c>
      <c r="O6012">
        <v>0</v>
      </c>
      <c r="P6012" t="s">
        <v>791</v>
      </c>
      <c r="Q6012" t="s">
        <v>85</v>
      </c>
      <c r="R6012" t="s">
        <v>792</v>
      </c>
      <c r="S6012" s="71">
        <v>45435</v>
      </c>
      <c r="T6012" s="94">
        <v>0.66666666666666663</v>
      </c>
      <c r="U6012" s="71">
        <v>45435</v>
      </c>
      <c r="V6012" s="94">
        <v>0.75</v>
      </c>
      <c r="W6012">
        <v>120</v>
      </c>
      <c r="X6012">
        <v>2</v>
      </c>
      <c r="Y6012" t="s">
        <v>34</v>
      </c>
      <c r="AB6012" t="s">
        <v>1798</v>
      </c>
      <c r="AC6012" t="s">
        <v>1799</v>
      </c>
      <c r="AD6012">
        <v>98712</v>
      </c>
    </row>
    <row r="6013" spans="1:30" x14ac:dyDescent="0.25">
      <c r="A6013" t="s">
        <v>1082</v>
      </c>
      <c r="C6013" t="s">
        <v>1083</v>
      </c>
      <c r="D6013" t="s">
        <v>196</v>
      </c>
      <c r="E6013" t="s">
        <v>1084</v>
      </c>
      <c r="F6013" t="s">
        <v>782</v>
      </c>
      <c r="H6013" t="s">
        <v>743</v>
      </c>
      <c r="I6013">
        <v>20</v>
      </c>
      <c r="J6013">
        <v>35</v>
      </c>
      <c r="M6013" t="s">
        <v>789</v>
      </c>
      <c r="N6013" t="s">
        <v>777</v>
      </c>
      <c r="P6013" t="s">
        <v>790</v>
      </c>
      <c r="S6013" s="71">
        <v>45435</v>
      </c>
      <c r="T6013" s="94">
        <v>0.66666666666666663</v>
      </c>
      <c r="U6013" s="71">
        <v>45435</v>
      </c>
      <c r="V6013" s="94">
        <v>0.75</v>
      </c>
      <c r="W6013">
        <v>2.2999999999999998</v>
      </c>
      <c r="X6013">
        <v>3.8333332999999997E-2</v>
      </c>
      <c r="Y6013" t="s">
        <v>34</v>
      </c>
      <c r="AD6013">
        <v>98712</v>
      </c>
    </row>
    <row r="6014" spans="1:30" x14ac:dyDescent="0.25">
      <c r="A6014" t="s">
        <v>1082</v>
      </c>
      <c r="C6014" t="s">
        <v>1083</v>
      </c>
      <c r="D6014" t="s">
        <v>196</v>
      </c>
      <c r="E6014" t="s">
        <v>1084</v>
      </c>
      <c r="F6014" t="s">
        <v>782</v>
      </c>
      <c r="H6014" t="s">
        <v>743</v>
      </c>
      <c r="I6014">
        <v>20</v>
      </c>
      <c r="J6014">
        <v>35</v>
      </c>
      <c r="M6014" t="s">
        <v>744</v>
      </c>
      <c r="N6014" t="s">
        <v>796</v>
      </c>
      <c r="O6014">
        <v>0</v>
      </c>
      <c r="P6014" t="s">
        <v>797</v>
      </c>
      <c r="Q6014" t="s">
        <v>747</v>
      </c>
      <c r="R6014" t="s">
        <v>747</v>
      </c>
      <c r="S6014" s="71">
        <v>45436</v>
      </c>
      <c r="T6014" s="94">
        <v>0.33333333333333331</v>
      </c>
      <c r="U6014" s="71">
        <v>45436</v>
      </c>
      <c r="V6014" s="94">
        <v>0.35416666666666669</v>
      </c>
      <c r="W6014">
        <v>30</v>
      </c>
      <c r="X6014">
        <v>0.5</v>
      </c>
      <c r="AB6014" t="s">
        <v>798</v>
      </c>
      <c r="AC6014" t="s">
        <v>799</v>
      </c>
      <c r="AD6014">
        <v>131761</v>
      </c>
    </row>
    <row r="6015" spans="1:30" x14ac:dyDescent="0.25">
      <c r="A6015" t="s">
        <v>1082</v>
      </c>
      <c r="C6015" t="s">
        <v>1083</v>
      </c>
      <c r="D6015" t="s">
        <v>196</v>
      </c>
      <c r="E6015" t="s">
        <v>1084</v>
      </c>
      <c r="F6015" t="s">
        <v>782</v>
      </c>
      <c r="H6015" t="s">
        <v>743</v>
      </c>
      <c r="I6015">
        <v>20</v>
      </c>
      <c r="J6015">
        <v>35</v>
      </c>
      <c r="M6015" t="s">
        <v>744</v>
      </c>
      <c r="N6015" t="s">
        <v>745</v>
      </c>
      <c r="O6015">
        <v>0</v>
      </c>
      <c r="P6015" t="s">
        <v>783</v>
      </c>
      <c r="Q6015" t="s">
        <v>86</v>
      </c>
      <c r="R6015" t="s">
        <v>86</v>
      </c>
      <c r="S6015" s="71">
        <v>45436</v>
      </c>
      <c r="T6015" s="94">
        <v>0.4375</v>
      </c>
      <c r="U6015" s="71">
        <v>45436</v>
      </c>
      <c r="V6015" s="94">
        <v>0.5625</v>
      </c>
      <c r="W6015">
        <v>180</v>
      </c>
      <c r="X6015">
        <v>3</v>
      </c>
      <c r="Y6015" t="s">
        <v>35</v>
      </c>
      <c r="AB6015" t="s">
        <v>1023</v>
      </c>
      <c r="AC6015" t="s">
        <v>1024</v>
      </c>
      <c r="AD6015">
        <v>102680</v>
      </c>
    </row>
    <row r="6016" spans="1:30" x14ac:dyDescent="0.25">
      <c r="A6016" t="s">
        <v>1082</v>
      </c>
      <c r="C6016" t="s">
        <v>1083</v>
      </c>
      <c r="D6016" t="s">
        <v>196</v>
      </c>
      <c r="E6016" t="s">
        <v>1084</v>
      </c>
      <c r="F6016" t="s">
        <v>782</v>
      </c>
      <c r="H6016" t="s">
        <v>743</v>
      </c>
      <c r="I6016">
        <v>20</v>
      </c>
      <c r="J6016">
        <v>35</v>
      </c>
      <c r="M6016" t="s">
        <v>776</v>
      </c>
      <c r="N6016" t="s">
        <v>777</v>
      </c>
      <c r="P6016" t="s">
        <v>788</v>
      </c>
      <c r="Q6016" t="s">
        <v>86</v>
      </c>
      <c r="R6016" t="s">
        <v>86</v>
      </c>
      <c r="S6016" s="71">
        <v>45436</v>
      </c>
      <c r="T6016" s="94">
        <v>0.4375</v>
      </c>
      <c r="U6016" s="71">
        <v>45436</v>
      </c>
      <c r="V6016" s="94">
        <v>0.5625</v>
      </c>
      <c r="W6016">
        <v>20</v>
      </c>
      <c r="X6016">
        <v>0.33333333300000001</v>
      </c>
      <c r="Y6016" t="s">
        <v>35</v>
      </c>
      <c r="AB6016" t="s">
        <v>1023</v>
      </c>
      <c r="AC6016" t="s">
        <v>1024</v>
      </c>
      <c r="AD6016">
        <v>102680</v>
      </c>
    </row>
    <row r="6017" spans="1:30" x14ac:dyDescent="0.25">
      <c r="A6017" t="s">
        <v>1082</v>
      </c>
      <c r="C6017" t="s">
        <v>1083</v>
      </c>
      <c r="D6017" t="s">
        <v>196</v>
      </c>
      <c r="E6017" t="s">
        <v>1084</v>
      </c>
      <c r="F6017" t="s">
        <v>782</v>
      </c>
      <c r="H6017" t="s">
        <v>743</v>
      </c>
      <c r="I6017">
        <v>20</v>
      </c>
      <c r="J6017">
        <v>35</v>
      </c>
      <c r="M6017" t="s">
        <v>744</v>
      </c>
      <c r="N6017" t="s">
        <v>745</v>
      </c>
      <c r="O6017">
        <v>0</v>
      </c>
      <c r="P6017" t="s">
        <v>791</v>
      </c>
      <c r="Q6017" t="s">
        <v>85</v>
      </c>
      <c r="R6017" t="s">
        <v>792</v>
      </c>
      <c r="S6017" s="71">
        <v>45436</v>
      </c>
      <c r="T6017" s="94">
        <v>0.58333333333333337</v>
      </c>
      <c r="U6017" s="71">
        <v>45436</v>
      </c>
      <c r="V6017" s="94">
        <v>0.66666666666666663</v>
      </c>
      <c r="W6017">
        <v>120</v>
      </c>
      <c r="X6017">
        <v>2</v>
      </c>
      <c r="Y6017" t="s">
        <v>34</v>
      </c>
      <c r="AB6017" t="s">
        <v>1097</v>
      </c>
      <c r="AC6017" t="s">
        <v>1098</v>
      </c>
      <c r="AD6017">
        <v>108603</v>
      </c>
    </row>
    <row r="6018" spans="1:30" x14ac:dyDescent="0.25">
      <c r="A6018" t="s">
        <v>1082</v>
      </c>
      <c r="C6018" t="s">
        <v>1083</v>
      </c>
      <c r="D6018" t="s">
        <v>196</v>
      </c>
      <c r="E6018" t="s">
        <v>1084</v>
      </c>
      <c r="F6018" t="s">
        <v>782</v>
      </c>
      <c r="H6018" t="s">
        <v>743</v>
      </c>
      <c r="I6018">
        <v>20</v>
      </c>
      <c r="J6018">
        <v>35</v>
      </c>
      <c r="M6018" t="s">
        <v>789</v>
      </c>
      <c r="N6018" t="s">
        <v>777</v>
      </c>
      <c r="P6018" t="s">
        <v>790</v>
      </c>
      <c r="S6018" s="71">
        <v>45436</v>
      </c>
      <c r="T6018" s="94">
        <v>0.58333333333333337</v>
      </c>
      <c r="U6018" s="71">
        <v>45436</v>
      </c>
      <c r="V6018" s="94">
        <v>0.66666666666666663</v>
      </c>
      <c r="W6018">
        <v>3.53</v>
      </c>
      <c r="X6018">
        <v>5.8833333000000002E-2</v>
      </c>
      <c r="Y6018" t="s">
        <v>34</v>
      </c>
      <c r="AD6018">
        <v>108603</v>
      </c>
    </row>
    <row r="6019" spans="1:30" x14ac:dyDescent="0.25">
      <c r="A6019" t="s">
        <v>1082</v>
      </c>
      <c r="C6019" t="s">
        <v>1083</v>
      </c>
      <c r="D6019" t="s">
        <v>196</v>
      </c>
      <c r="E6019" t="s">
        <v>1084</v>
      </c>
      <c r="F6019" t="s">
        <v>782</v>
      </c>
      <c r="H6019" t="s">
        <v>743</v>
      </c>
      <c r="I6019">
        <v>20</v>
      </c>
      <c r="J6019">
        <v>35</v>
      </c>
      <c r="M6019" t="s">
        <v>744</v>
      </c>
      <c r="N6019" t="s">
        <v>796</v>
      </c>
      <c r="O6019">
        <v>0</v>
      </c>
      <c r="P6019" t="s">
        <v>797</v>
      </c>
      <c r="Q6019" t="s">
        <v>747</v>
      </c>
      <c r="R6019" t="s">
        <v>747</v>
      </c>
      <c r="S6019" s="71">
        <v>45439</v>
      </c>
      <c r="T6019" s="94">
        <v>0.375</v>
      </c>
      <c r="U6019" s="71">
        <v>45439</v>
      </c>
      <c r="V6019" s="94">
        <v>0.39583333333333331</v>
      </c>
      <c r="W6019">
        <v>30</v>
      </c>
      <c r="X6019">
        <v>0.5</v>
      </c>
      <c r="AB6019" t="s">
        <v>798</v>
      </c>
      <c r="AC6019" t="s">
        <v>799</v>
      </c>
      <c r="AD6019">
        <v>132852</v>
      </c>
    </row>
    <row r="6020" spans="1:30" x14ac:dyDescent="0.25">
      <c r="A6020" t="s">
        <v>1082</v>
      </c>
      <c r="C6020" t="s">
        <v>1083</v>
      </c>
      <c r="D6020" t="s">
        <v>196</v>
      </c>
      <c r="E6020" t="s">
        <v>1084</v>
      </c>
      <c r="F6020" t="s">
        <v>782</v>
      </c>
      <c r="H6020" t="s">
        <v>743</v>
      </c>
      <c r="I6020">
        <v>20</v>
      </c>
      <c r="J6020">
        <v>35</v>
      </c>
      <c r="M6020" t="s">
        <v>744</v>
      </c>
      <c r="N6020" t="s">
        <v>745</v>
      </c>
      <c r="O6020">
        <v>0</v>
      </c>
      <c r="P6020" t="s">
        <v>791</v>
      </c>
      <c r="Q6020" t="s">
        <v>85</v>
      </c>
      <c r="R6020" t="s">
        <v>792</v>
      </c>
      <c r="S6020" s="71">
        <v>45439</v>
      </c>
      <c r="T6020" s="94">
        <v>0.41666666666666669</v>
      </c>
      <c r="U6020" s="71">
        <v>45439</v>
      </c>
      <c r="V6020" s="94">
        <v>0.5</v>
      </c>
      <c r="W6020">
        <v>120</v>
      </c>
      <c r="X6020">
        <v>2</v>
      </c>
      <c r="Y6020" t="s">
        <v>34</v>
      </c>
      <c r="AB6020" t="s">
        <v>1087</v>
      </c>
      <c r="AC6020" t="s">
        <v>1088</v>
      </c>
      <c r="AD6020">
        <v>115465</v>
      </c>
    </row>
    <row r="6021" spans="1:30" x14ac:dyDescent="0.25">
      <c r="A6021" t="s">
        <v>1082</v>
      </c>
      <c r="C6021" t="s">
        <v>1083</v>
      </c>
      <c r="D6021" t="s">
        <v>196</v>
      </c>
      <c r="E6021" t="s">
        <v>1084</v>
      </c>
      <c r="F6021" t="s">
        <v>782</v>
      </c>
      <c r="H6021" t="s">
        <v>743</v>
      </c>
      <c r="I6021">
        <v>20</v>
      </c>
      <c r="J6021">
        <v>35</v>
      </c>
      <c r="M6021" t="s">
        <v>744</v>
      </c>
      <c r="N6021" t="s">
        <v>745</v>
      </c>
      <c r="O6021">
        <v>0</v>
      </c>
      <c r="P6021" t="s">
        <v>783</v>
      </c>
      <c r="Q6021" t="s">
        <v>86</v>
      </c>
      <c r="R6021" t="s">
        <v>86</v>
      </c>
      <c r="S6021" s="71">
        <v>45439</v>
      </c>
      <c r="T6021" s="94">
        <v>0.51041666666666663</v>
      </c>
      <c r="U6021" s="71">
        <v>45439</v>
      </c>
      <c r="V6021" s="94">
        <v>0.59375</v>
      </c>
      <c r="W6021">
        <v>120</v>
      </c>
      <c r="X6021">
        <v>2</v>
      </c>
      <c r="Y6021" t="s">
        <v>35</v>
      </c>
      <c r="AB6021" t="s">
        <v>908</v>
      </c>
      <c r="AC6021" t="s">
        <v>909</v>
      </c>
      <c r="AD6021">
        <v>102097</v>
      </c>
    </row>
    <row r="6022" spans="1:30" x14ac:dyDescent="0.25">
      <c r="A6022" t="s">
        <v>1082</v>
      </c>
      <c r="C6022" t="s">
        <v>1083</v>
      </c>
      <c r="D6022" t="s">
        <v>196</v>
      </c>
      <c r="E6022" t="s">
        <v>1084</v>
      </c>
      <c r="F6022" t="s">
        <v>782</v>
      </c>
      <c r="H6022" t="s">
        <v>743</v>
      </c>
      <c r="I6022">
        <v>20</v>
      </c>
      <c r="J6022">
        <v>35</v>
      </c>
      <c r="M6022" t="s">
        <v>789</v>
      </c>
      <c r="N6022" t="s">
        <v>777</v>
      </c>
      <c r="P6022" t="s">
        <v>790</v>
      </c>
      <c r="S6022" s="71">
        <v>45439</v>
      </c>
      <c r="T6022" s="94">
        <v>0.51041666666666663</v>
      </c>
      <c r="U6022" s="71">
        <v>45439</v>
      </c>
      <c r="V6022" s="94">
        <v>0.59375</v>
      </c>
      <c r="W6022">
        <v>3.56</v>
      </c>
      <c r="X6022">
        <v>5.9333333000000002E-2</v>
      </c>
      <c r="Y6022" t="s">
        <v>35</v>
      </c>
      <c r="AD6022">
        <v>102097</v>
      </c>
    </row>
    <row r="6023" spans="1:30" x14ac:dyDescent="0.25">
      <c r="A6023" t="s">
        <v>1082</v>
      </c>
      <c r="C6023" t="s">
        <v>1083</v>
      </c>
      <c r="D6023" t="s">
        <v>196</v>
      </c>
      <c r="E6023" t="s">
        <v>1084</v>
      </c>
      <c r="F6023" t="s">
        <v>782</v>
      </c>
      <c r="H6023" t="s">
        <v>743</v>
      </c>
      <c r="I6023">
        <v>20</v>
      </c>
      <c r="J6023">
        <v>35</v>
      </c>
      <c r="M6023" t="s">
        <v>744</v>
      </c>
      <c r="N6023" t="s">
        <v>745</v>
      </c>
      <c r="O6023">
        <v>0</v>
      </c>
      <c r="P6023" t="s">
        <v>783</v>
      </c>
      <c r="Q6023" t="s">
        <v>86</v>
      </c>
      <c r="R6023" t="s">
        <v>86</v>
      </c>
      <c r="S6023" s="71">
        <v>45439</v>
      </c>
      <c r="T6023" s="94">
        <v>0.60416666666666663</v>
      </c>
      <c r="U6023" s="71">
        <v>45439</v>
      </c>
      <c r="V6023" s="94">
        <v>0.6875</v>
      </c>
      <c r="W6023">
        <v>120</v>
      </c>
      <c r="X6023">
        <v>2</v>
      </c>
      <c r="Y6023" t="s">
        <v>35</v>
      </c>
      <c r="AB6023" t="s">
        <v>855</v>
      </c>
      <c r="AC6023" t="s">
        <v>856</v>
      </c>
      <c r="AD6023">
        <v>102405</v>
      </c>
    </row>
    <row r="6024" spans="1:30" x14ac:dyDescent="0.25">
      <c r="A6024" t="s">
        <v>1082</v>
      </c>
      <c r="C6024" t="s">
        <v>1083</v>
      </c>
      <c r="D6024" t="s">
        <v>196</v>
      </c>
      <c r="E6024" t="s">
        <v>1084</v>
      </c>
      <c r="F6024" t="s">
        <v>782</v>
      </c>
      <c r="H6024" t="s">
        <v>743</v>
      </c>
      <c r="I6024">
        <v>20</v>
      </c>
      <c r="J6024">
        <v>35</v>
      </c>
      <c r="M6024" t="s">
        <v>776</v>
      </c>
      <c r="N6024" t="s">
        <v>777</v>
      </c>
      <c r="P6024" t="s">
        <v>788</v>
      </c>
      <c r="Q6024" t="s">
        <v>86</v>
      </c>
      <c r="R6024" t="s">
        <v>86</v>
      </c>
      <c r="S6024" s="71">
        <v>45439</v>
      </c>
      <c r="T6024" s="94">
        <v>0.60416666666666663</v>
      </c>
      <c r="U6024" s="71">
        <v>45439</v>
      </c>
      <c r="V6024" s="94">
        <v>0.6875</v>
      </c>
      <c r="W6024">
        <v>14</v>
      </c>
      <c r="X6024">
        <v>0.233333333</v>
      </c>
      <c r="Y6024" t="s">
        <v>35</v>
      </c>
      <c r="AB6024" t="s">
        <v>855</v>
      </c>
      <c r="AC6024" t="s">
        <v>856</v>
      </c>
      <c r="AD6024">
        <v>102405</v>
      </c>
    </row>
    <row r="6025" spans="1:30" x14ac:dyDescent="0.25">
      <c r="A6025" t="s">
        <v>1082</v>
      </c>
      <c r="C6025" t="s">
        <v>1083</v>
      </c>
      <c r="D6025" t="s">
        <v>196</v>
      </c>
      <c r="E6025" t="s">
        <v>1084</v>
      </c>
      <c r="F6025" t="s">
        <v>782</v>
      </c>
      <c r="H6025" t="s">
        <v>743</v>
      </c>
      <c r="I6025">
        <v>20</v>
      </c>
      <c r="J6025">
        <v>35</v>
      </c>
      <c r="M6025" t="s">
        <v>789</v>
      </c>
      <c r="N6025" t="s">
        <v>777</v>
      </c>
      <c r="P6025" t="s">
        <v>790</v>
      </c>
      <c r="S6025" s="71">
        <v>45439</v>
      </c>
      <c r="T6025" s="94">
        <v>0.60416666666666663</v>
      </c>
      <c r="U6025" s="71">
        <v>45439</v>
      </c>
      <c r="V6025" s="94">
        <v>0.6875</v>
      </c>
      <c r="W6025">
        <v>5.92</v>
      </c>
      <c r="X6025">
        <v>9.8666667E-2</v>
      </c>
      <c r="Y6025" t="s">
        <v>35</v>
      </c>
      <c r="AD6025">
        <v>102405</v>
      </c>
    </row>
    <row r="6026" spans="1:30" x14ac:dyDescent="0.25">
      <c r="A6026" t="s">
        <v>1082</v>
      </c>
      <c r="C6026" t="s">
        <v>1083</v>
      </c>
      <c r="D6026" t="s">
        <v>196</v>
      </c>
      <c r="E6026" t="s">
        <v>1084</v>
      </c>
      <c r="F6026" t="s">
        <v>782</v>
      </c>
      <c r="H6026" t="s">
        <v>743</v>
      </c>
      <c r="I6026">
        <v>20</v>
      </c>
      <c r="J6026">
        <v>35</v>
      </c>
      <c r="M6026" t="s">
        <v>744</v>
      </c>
      <c r="N6026" t="s">
        <v>796</v>
      </c>
      <c r="O6026">
        <v>0</v>
      </c>
      <c r="P6026" t="s">
        <v>797</v>
      </c>
      <c r="Q6026" t="s">
        <v>747</v>
      </c>
      <c r="R6026" t="s">
        <v>747</v>
      </c>
      <c r="S6026" s="71">
        <v>45440</v>
      </c>
      <c r="T6026" s="94">
        <v>0.33333333333333331</v>
      </c>
      <c r="U6026" s="71">
        <v>45440</v>
      </c>
      <c r="V6026" s="94">
        <v>0.375</v>
      </c>
      <c r="W6026">
        <v>60</v>
      </c>
      <c r="X6026">
        <v>1</v>
      </c>
      <c r="AB6026" t="s">
        <v>798</v>
      </c>
      <c r="AC6026" t="s">
        <v>799</v>
      </c>
      <c r="AD6026">
        <v>133091</v>
      </c>
    </row>
    <row r="6027" spans="1:30" x14ac:dyDescent="0.25">
      <c r="A6027" t="s">
        <v>1082</v>
      </c>
      <c r="C6027" t="s">
        <v>1083</v>
      </c>
      <c r="D6027" t="s">
        <v>196</v>
      </c>
      <c r="E6027" t="s">
        <v>1084</v>
      </c>
      <c r="F6027" t="s">
        <v>782</v>
      </c>
      <c r="H6027" t="s">
        <v>743</v>
      </c>
      <c r="I6027">
        <v>20</v>
      </c>
      <c r="J6027">
        <v>35</v>
      </c>
      <c r="M6027" t="s">
        <v>744</v>
      </c>
      <c r="N6027" t="s">
        <v>745</v>
      </c>
      <c r="O6027">
        <v>0</v>
      </c>
      <c r="P6027" t="s">
        <v>783</v>
      </c>
      <c r="Q6027" t="s">
        <v>86</v>
      </c>
      <c r="R6027" t="s">
        <v>86</v>
      </c>
      <c r="S6027" s="71">
        <v>45440</v>
      </c>
      <c r="T6027" s="94">
        <v>0.41666666666666669</v>
      </c>
      <c r="U6027" s="71">
        <v>45440</v>
      </c>
      <c r="V6027" s="94">
        <v>0.5</v>
      </c>
      <c r="W6027">
        <v>120</v>
      </c>
      <c r="X6027">
        <v>2</v>
      </c>
      <c r="Y6027" t="s">
        <v>35</v>
      </c>
      <c r="AB6027" t="s">
        <v>1089</v>
      </c>
      <c r="AC6027" t="s">
        <v>1090</v>
      </c>
      <c r="AD6027">
        <v>102464</v>
      </c>
    </row>
    <row r="6028" spans="1:30" x14ac:dyDescent="0.25">
      <c r="A6028" t="s">
        <v>1082</v>
      </c>
      <c r="C6028" t="s">
        <v>1083</v>
      </c>
      <c r="D6028" t="s">
        <v>196</v>
      </c>
      <c r="E6028" t="s">
        <v>1084</v>
      </c>
      <c r="F6028" t="s">
        <v>782</v>
      </c>
      <c r="H6028" t="s">
        <v>743</v>
      </c>
      <c r="I6028">
        <v>20</v>
      </c>
      <c r="J6028">
        <v>35</v>
      </c>
      <c r="M6028" t="s">
        <v>776</v>
      </c>
      <c r="N6028" t="s">
        <v>777</v>
      </c>
      <c r="P6028" t="s">
        <v>788</v>
      </c>
      <c r="Q6028" t="s">
        <v>86</v>
      </c>
      <c r="R6028" t="s">
        <v>86</v>
      </c>
      <c r="S6028" s="71">
        <v>45440</v>
      </c>
      <c r="T6028" s="94">
        <v>0.41666666666666669</v>
      </c>
      <c r="U6028" s="71">
        <v>45440</v>
      </c>
      <c r="V6028" s="94">
        <v>0.5</v>
      </c>
      <c r="W6028">
        <v>8</v>
      </c>
      <c r="X6028">
        <v>0.133333333</v>
      </c>
      <c r="Y6028" t="s">
        <v>35</v>
      </c>
      <c r="AB6028" t="s">
        <v>1089</v>
      </c>
      <c r="AC6028" t="s">
        <v>1090</v>
      </c>
      <c r="AD6028">
        <v>102464</v>
      </c>
    </row>
    <row r="6029" spans="1:30" x14ac:dyDescent="0.25">
      <c r="A6029" t="s">
        <v>1082</v>
      </c>
      <c r="C6029" t="s">
        <v>1083</v>
      </c>
      <c r="D6029" t="s">
        <v>196</v>
      </c>
      <c r="E6029" t="s">
        <v>1084</v>
      </c>
      <c r="F6029" t="s">
        <v>782</v>
      </c>
      <c r="H6029" t="s">
        <v>743</v>
      </c>
      <c r="I6029">
        <v>20</v>
      </c>
      <c r="J6029">
        <v>35</v>
      </c>
      <c r="M6029" t="s">
        <v>744</v>
      </c>
      <c r="N6029" t="s">
        <v>745</v>
      </c>
      <c r="O6029">
        <v>0</v>
      </c>
      <c r="P6029" t="s">
        <v>783</v>
      </c>
      <c r="Q6029" t="s">
        <v>86</v>
      </c>
      <c r="R6029" t="s">
        <v>86</v>
      </c>
      <c r="S6029" s="71">
        <v>45440</v>
      </c>
      <c r="T6029" s="94">
        <v>0.52083333333333337</v>
      </c>
      <c r="U6029" s="71">
        <v>45440</v>
      </c>
      <c r="V6029" s="94">
        <v>0.60416666666666663</v>
      </c>
      <c r="W6029">
        <v>120</v>
      </c>
      <c r="X6029">
        <v>2</v>
      </c>
      <c r="Y6029" t="s">
        <v>35</v>
      </c>
      <c r="AB6029" t="s">
        <v>1091</v>
      </c>
      <c r="AC6029" t="s">
        <v>1092</v>
      </c>
      <c r="AD6029">
        <v>102407</v>
      </c>
    </row>
    <row r="6030" spans="1:30" x14ac:dyDescent="0.25">
      <c r="A6030" t="s">
        <v>1082</v>
      </c>
      <c r="C6030" t="s">
        <v>1083</v>
      </c>
      <c r="D6030" t="s">
        <v>196</v>
      </c>
      <c r="E6030" t="s">
        <v>1084</v>
      </c>
      <c r="F6030" t="s">
        <v>782</v>
      </c>
      <c r="H6030" t="s">
        <v>743</v>
      </c>
      <c r="I6030">
        <v>20</v>
      </c>
      <c r="J6030">
        <v>35</v>
      </c>
      <c r="M6030" t="s">
        <v>789</v>
      </c>
      <c r="N6030" t="s">
        <v>777</v>
      </c>
      <c r="P6030" t="s">
        <v>790</v>
      </c>
      <c r="S6030" s="71">
        <v>45440</v>
      </c>
      <c r="T6030" s="94">
        <v>0.52083333333333337</v>
      </c>
      <c r="U6030" s="71">
        <v>45440</v>
      </c>
      <c r="V6030" s="94">
        <v>0.60416666666666663</v>
      </c>
      <c r="W6030">
        <v>6.59</v>
      </c>
      <c r="X6030">
        <v>0.10983333300000001</v>
      </c>
      <c r="Y6030" t="s">
        <v>35</v>
      </c>
      <c r="AD6030">
        <v>102407</v>
      </c>
    </row>
    <row r="6031" spans="1:30" x14ac:dyDescent="0.25">
      <c r="A6031" t="s">
        <v>1082</v>
      </c>
      <c r="C6031" t="s">
        <v>1083</v>
      </c>
      <c r="D6031" t="s">
        <v>196</v>
      </c>
      <c r="E6031" t="s">
        <v>1084</v>
      </c>
      <c r="F6031" t="s">
        <v>782</v>
      </c>
      <c r="H6031" t="s">
        <v>743</v>
      </c>
      <c r="I6031">
        <v>20</v>
      </c>
      <c r="J6031">
        <v>35</v>
      </c>
      <c r="M6031" t="s">
        <v>744</v>
      </c>
      <c r="N6031" t="s">
        <v>745</v>
      </c>
      <c r="O6031">
        <v>0</v>
      </c>
      <c r="P6031" t="s">
        <v>791</v>
      </c>
      <c r="Q6031" t="s">
        <v>85</v>
      </c>
      <c r="R6031" t="s">
        <v>792</v>
      </c>
      <c r="S6031" s="71">
        <v>45440</v>
      </c>
      <c r="T6031" s="94">
        <v>0.625</v>
      </c>
      <c r="U6031" s="71">
        <v>45440</v>
      </c>
      <c r="V6031" s="94">
        <v>0.70833333333333337</v>
      </c>
      <c r="W6031">
        <v>120</v>
      </c>
      <c r="X6031">
        <v>2</v>
      </c>
      <c r="Y6031" t="s">
        <v>34</v>
      </c>
      <c r="AB6031" t="s">
        <v>1085</v>
      </c>
      <c r="AC6031" t="s">
        <v>1086</v>
      </c>
      <c r="AD6031">
        <v>108593</v>
      </c>
    </row>
    <row r="6032" spans="1:30" x14ac:dyDescent="0.25">
      <c r="A6032" t="s">
        <v>1082</v>
      </c>
      <c r="C6032" t="s">
        <v>1083</v>
      </c>
      <c r="D6032" t="s">
        <v>196</v>
      </c>
      <c r="E6032" t="s">
        <v>1084</v>
      </c>
      <c r="F6032" t="s">
        <v>782</v>
      </c>
      <c r="H6032" t="s">
        <v>743</v>
      </c>
      <c r="I6032">
        <v>20</v>
      </c>
      <c r="J6032">
        <v>35</v>
      </c>
      <c r="M6032" t="s">
        <v>789</v>
      </c>
      <c r="N6032" t="s">
        <v>777</v>
      </c>
      <c r="P6032" t="s">
        <v>790</v>
      </c>
      <c r="S6032" s="71">
        <v>45440</v>
      </c>
      <c r="T6032" s="94">
        <v>0.625</v>
      </c>
      <c r="U6032" s="71">
        <v>45440</v>
      </c>
      <c r="V6032" s="94">
        <v>0.70833333333333337</v>
      </c>
      <c r="W6032">
        <v>3.01</v>
      </c>
      <c r="X6032">
        <v>5.0166666999999998E-2</v>
      </c>
      <c r="Y6032" t="s">
        <v>34</v>
      </c>
      <c r="AD6032">
        <v>108593</v>
      </c>
    </row>
    <row r="6033" spans="1:30" x14ac:dyDescent="0.25">
      <c r="A6033" t="s">
        <v>1145</v>
      </c>
      <c r="C6033" t="s">
        <v>1146</v>
      </c>
      <c r="D6033" t="s">
        <v>250</v>
      </c>
      <c r="E6033" t="s">
        <v>1147</v>
      </c>
      <c r="F6033" t="s">
        <v>782</v>
      </c>
      <c r="H6033" t="s">
        <v>743</v>
      </c>
      <c r="I6033">
        <v>26</v>
      </c>
      <c r="J6033">
        <v>35</v>
      </c>
      <c r="M6033" t="s">
        <v>744</v>
      </c>
      <c r="N6033" t="s">
        <v>796</v>
      </c>
      <c r="O6033">
        <v>0</v>
      </c>
      <c r="P6033" t="s">
        <v>797</v>
      </c>
      <c r="Q6033" t="s">
        <v>747</v>
      </c>
      <c r="R6033" t="s">
        <v>747</v>
      </c>
      <c r="S6033" s="71">
        <v>45428</v>
      </c>
      <c r="T6033" s="94">
        <v>0.29166666666666669</v>
      </c>
      <c r="U6033" s="71">
        <v>45428</v>
      </c>
      <c r="V6033" s="94">
        <v>0.33333333333333331</v>
      </c>
      <c r="W6033">
        <v>60</v>
      </c>
      <c r="X6033">
        <v>1</v>
      </c>
      <c r="AB6033" t="s">
        <v>798</v>
      </c>
      <c r="AC6033" t="s">
        <v>799</v>
      </c>
      <c r="AD6033">
        <v>129438</v>
      </c>
    </row>
    <row r="6034" spans="1:30" x14ac:dyDescent="0.25">
      <c r="A6034" t="s">
        <v>1145</v>
      </c>
      <c r="C6034" t="s">
        <v>1146</v>
      </c>
      <c r="D6034" t="s">
        <v>250</v>
      </c>
      <c r="E6034" t="s">
        <v>1147</v>
      </c>
      <c r="F6034" t="s">
        <v>782</v>
      </c>
      <c r="H6034" t="s">
        <v>743</v>
      </c>
      <c r="I6034">
        <v>26</v>
      </c>
      <c r="J6034">
        <v>35</v>
      </c>
      <c r="M6034" t="s">
        <v>744</v>
      </c>
      <c r="N6034" t="s">
        <v>745</v>
      </c>
      <c r="O6034">
        <v>0</v>
      </c>
      <c r="P6034" t="s">
        <v>783</v>
      </c>
      <c r="Q6034" t="s">
        <v>86</v>
      </c>
      <c r="R6034" t="s">
        <v>86</v>
      </c>
      <c r="S6034" s="71">
        <v>45428</v>
      </c>
      <c r="T6034" s="94">
        <v>0.35416666666666669</v>
      </c>
      <c r="U6034" s="71">
        <v>45428</v>
      </c>
      <c r="V6034" s="94">
        <v>0.4375</v>
      </c>
      <c r="W6034">
        <v>120</v>
      </c>
      <c r="X6034">
        <v>2</v>
      </c>
      <c r="Y6034" t="s">
        <v>221</v>
      </c>
      <c r="AB6034" t="s">
        <v>1148</v>
      </c>
      <c r="AC6034" t="s">
        <v>1149</v>
      </c>
      <c r="AD6034">
        <v>105320</v>
      </c>
    </row>
    <row r="6035" spans="1:30" x14ac:dyDescent="0.25">
      <c r="A6035" t="s">
        <v>1145</v>
      </c>
      <c r="C6035" t="s">
        <v>1146</v>
      </c>
      <c r="D6035" t="s">
        <v>250</v>
      </c>
      <c r="E6035" t="s">
        <v>1147</v>
      </c>
      <c r="F6035" t="s">
        <v>782</v>
      </c>
      <c r="H6035" t="s">
        <v>743</v>
      </c>
      <c r="I6035">
        <v>26</v>
      </c>
      <c r="J6035">
        <v>35</v>
      </c>
      <c r="M6035" t="s">
        <v>776</v>
      </c>
      <c r="N6035" t="s">
        <v>777</v>
      </c>
      <c r="P6035" t="s">
        <v>788</v>
      </c>
      <c r="Q6035" t="s">
        <v>86</v>
      </c>
      <c r="R6035" t="s">
        <v>86</v>
      </c>
      <c r="S6035" s="71">
        <v>45428</v>
      </c>
      <c r="T6035" s="94">
        <v>0.35416666666666669</v>
      </c>
      <c r="U6035" s="71">
        <v>45428</v>
      </c>
      <c r="V6035" s="94">
        <v>0.4375</v>
      </c>
      <c r="W6035">
        <v>10</v>
      </c>
      <c r="X6035">
        <v>0.16666666699999999</v>
      </c>
      <c r="Y6035" t="s">
        <v>221</v>
      </c>
      <c r="AB6035" t="s">
        <v>1148</v>
      </c>
      <c r="AC6035" t="s">
        <v>1149</v>
      </c>
      <c r="AD6035">
        <v>105320</v>
      </c>
    </row>
    <row r="6036" spans="1:30" x14ac:dyDescent="0.25">
      <c r="A6036" t="s">
        <v>1145</v>
      </c>
      <c r="C6036" t="s">
        <v>1146</v>
      </c>
      <c r="D6036" t="s">
        <v>250</v>
      </c>
      <c r="E6036" t="s">
        <v>1147</v>
      </c>
      <c r="F6036" t="s">
        <v>782</v>
      </c>
      <c r="H6036" t="s">
        <v>743</v>
      </c>
      <c r="I6036">
        <v>26</v>
      </c>
      <c r="J6036">
        <v>35</v>
      </c>
      <c r="M6036" t="s">
        <v>744</v>
      </c>
      <c r="N6036" t="s">
        <v>745</v>
      </c>
      <c r="O6036">
        <v>0</v>
      </c>
      <c r="P6036" t="s">
        <v>791</v>
      </c>
      <c r="Q6036" t="s">
        <v>85</v>
      </c>
      <c r="R6036" t="s">
        <v>792</v>
      </c>
      <c r="S6036" s="71">
        <v>45428</v>
      </c>
      <c r="T6036" s="94">
        <v>0.45833333333333331</v>
      </c>
      <c r="U6036" s="71">
        <v>45428</v>
      </c>
      <c r="V6036" s="94">
        <v>0.5</v>
      </c>
      <c r="W6036">
        <v>60</v>
      </c>
      <c r="X6036">
        <v>1</v>
      </c>
      <c r="Y6036" t="s">
        <v>34</v>
      </c>
      <c r="AB6036" t="s">
        <v>1150</v>
      </c>
      <c r="AC6036" t="s">
        <v>1151</v>
      </c>
      <c r="AD6036">
        <v>121783</v>
      </c>
    </row>
    <row r="6037" spans="1:30" x14ac:dyDescent="0.25">
      <c r="A6037" t="s">
        <v>1145</v>
      </c>
      <c r="C6037" t="s">
        <v>1146</v>
      </c>
      <c r="D6037" t="s">
        <v>250</v>
      </c>
      <c r="E6037" t="s">
        <v>1147</v>
      </c>
      <c r="F6037" t="s">
        <v>782</v>
      </c>
      <c r="H6037" t="s">
        <v>743</v>
      </c>
      <c r="I6037">
        <v>26</v>
      </c>
      <c r="J6037">
        <v>35</v>
      </c>
      <c r="M6037" t="s">
        <v>789</v>
      </c>
      <c r="N6037" t="s">
        <v>777</v>
      </c>
      <c r="P6037" t="s">
        <v>790</v>
      </c>
      <c r="S6037" s="71">
        <v>45428</v>
      </c>
      <c r="T6037" s="94">
        <v>0.45833333333333331</v>
      </c>
      <c r="U6037" s="71">
        <v>45428</v>
      </c>
      <c r="V6037" s="94">
        <v>0.5</v>
      </c>
      <c r="W6037">
        <v>3.14</v>
      </c>
      <c r="X6037">
        <v>5.2333333000000003E-2</v>
      </c>
      <c r="Y6037" t="s">
        <v>34</v>
      </c>
      <c r="AD6037">
        <v>121783</v>
      </c>
    </row>
    <row r="6038" spans="1:30" x14ac:dyDescent="0.25">
      <c r="A6038" t="s">
        <v>1145</v>
      </c>
      <c r="C6038" t="s">
        <v>1146</v>
      </c>
      <c r="D6038" t="s">
        <v>250</v>
      </c>
      <c r="E6038" t="s">
        <v>1147</v>
      </c>
      <c r="F6038" t="s">
        <v>782</v>
      </c>
      <c r="H6038" t="s">
        <v>743</v>
      </c>
      <c r="I6038">
        <v>26</v>
      </c>
      <c r="J6038">
        <v>35</v>
      </c>
      <c r="M6038" t="s">
        <v>744</v>
      </c>
      <c r="N6038" t="s">
        <v>745</v>
      </c>
      <c r="O6038">
        <v>0</v>
      </c>
      <c r="P6038" t="s">
        <v>783</v>
      </c>
      <c r="Q6038" t="s">
        <v>86</v>
      </c>
      <c r="R6038" t="s">
        <v>86</v>
      </c>
      <c r="S6038" s="71">
        <v>45428</v>
      </c>
      <c r="T6038" s="94">
        <v>0.52083333333333337</v>
      </c>
      <c r="U6038" s="71">
        <v>45428</v>
      </c>
      <c r="V6038" s="94">
        <v>0.60416666666666663</v>
      </c>
      <c r="W6038">
        <v>120</v>
      </c>
      <c r="X6038">
        <v>2</v>
      </c>
      <c r="Y6038" t="s">
        <v>35</v>
      </c>
      <c r="AB6038" t="s">
        <v>1152</v>
      </c>
      <c r="AC6038" t="s">
        <v>1153</v>
      </c>
      <c r="AD6038">
        <v>96186</v>
      </c>
    </row>
    <row r="6039" spans="1:30" x14ac:dyDescent="0.25">
      <c r="A6039" t="s">
        <v>1145</v>
      </c>
      <c r="C6039" t="s">
        <v>1146</v>
      </c>
      <c r="D6039" t="s">
        <v>250</v>
      </c>
      <c r="E6039" t="s">
        <v>1147</v>
      </c>
      <c r="F6039" t="s">
        <v>782</v>
      </c>
      <c r="H6039" t="s">
        <v>743</v>
      </c>
      <c r="I6039">
        <v>26</v>
      </c>
      <c r="J6039">
        <v>35</v>
      </c>
      <c r="M6039" t="s">
        <v>776</v>
      </c>
      <c r="N6039" t="s">
        <v>777</v>
      </c>
      <c r="P6039" t="s">
        <v>788</v>
      </c>
      <c r="Q6039" t="s">
        <v>86</v>
      </c>
      <c r="R6039" t="s">
        <v>86</v>
      </c>
      <c r="S6039" s="71">
        <v>45428</v>
      </c>
      <c r="T6039" s="94">
        <v>0.52083333333333337</v>
      </c>
      <c r="U6039" s="71">
        <v>45428</v>
      </c>
      <c r="V6039" s="94">
        <v>0.60416666666666663</v>
      </c>
      <c r="W6039">
        <v>8</v>
      </c>
      <c r="X6039">
        <v>0.133333333</v>
      </c>
      <c r="Y6039" t="s">
        <v>35</v>
      </c>
      <c r="AB6039" t="s">
        <v>1152</v>
      </c>
      <c r="AC6039" t="s">
        <v>1153</v>
      </c>
      <c r="AD6039">
        <v>96186</v>
      </c>
    </row>
    <row r="6040" spans="1:30" x14ac:dyDescent="0.25">
      <c r="A6040" t="s">
        <v>1145</v>
      </c>
      <c r="C6040" t="s">
        <v>1146</v>
      </c>
      <c r="D6040" t="s">
        <v>250</v>
      </c>
      <c r="E6040" t="s">
        <v>1147</v>
      </c>
      <c r="F6040" t="s">
        <v>782</v>
      </c>
      <c r="H6040" t="s">
        <v>743</v>
      </c>
      <c r="I6040">
        <v>26</v>
      </c>
      <c r="J6040">
        <v>35</v>
      </c>
      <c r="M6040" t="s">
        <v>789</v>
      </c>
      <c r="N6040" t="s">
        <v>777</v>
      </c>
      <c r="P6040" t="s">
        <v>790</v>
      </c>
      <c r="S6040" s="71">
        <v>45428</v>
      </c>
      <c r="T6040" s="94">
        <v>0.52083333333333337</v>
      </c>
      <c r="U6040" s="71">
        <v>45428</v>
      </c>
      <c r="V6040" s="94">
        <v>0.60416666666666663</v>
      </c>
      <c r="W6040">
        <v>2.4900000000000002</v>
      </c>
      <c r="X6040">
        <v>4.1500000000000002E-2</v>
      </c>
      <c r="Y6040" t="s">
        <v>35</v>
      </c>
      <c r="AD6040">
        <v>96186</v>
      </c>
    </row>
    <row r="6041" spans="1:30" x14ac:dyDescent="0.25">
      <c r="A6041" t="s">
        <v>1145</v>
      </c>
      <c r="C6041" t="s">
        <v>1146</v>
      </c>
      <c r="D6041" t="s">
        <v>250</v>
      </c>
      <c r="E6041" t="s">
        <v>1147</v>
      </c>
      <c r="F6041" t="s">
        <v>782</v>
      </c>
      <c r="H6041" t="s">
        <v>743</v>
      </c>
      <c r="I6041">
        <v>26</v>
      </c>
      <c r="J6041">
        <v>35</v>
      </c>
      <c r="M6041" t="s">
        <v>744</v>
      </c>
      <c r="N6041" t="s">
        <v>796</v>
      </c>
      <c r="O6041">
        <v>0</v>
      </c>
      <c r="P6041" t="s">
        <v>797</v>
      </c>
      <c r="Q6041" t="s">
        <v>747</v>
      </c>
      <c r="R6041" t="s">
        <v>747</v>
      </c>
      <c r="S6041" s="71">
        <v>45432</v>
      </c>
      <c r="T6041" s="94">
        <v>0.29166666666666669</v>
      </c>
      <c r="U6041" s="71">
        <v>45432</v>
      </c>
      <c r="V6041" s="94">
        <v>0.32291666666666669</v>
      </c>
      <c r="W6041">
        <v>45</v>
      </c>
      <c r="X6041">
        <v>0.75</v>
      </c>
      <c r="AB6041" t="s">
        <v>798</v>
      </c>
      <c r="AC6041" t="s">
        <v>799</v>
      </c>
      <c r="AD6041">
        <v>130838</v>
      </c>
    </row>
    <row r="6042" spans="1:30" x14ac:dyDescent="0.25">
      <c r="A6042" t="s">
        <v>1145</v>
      </c>
      <c r="C6042" t="s">
        <v>1146</v>
      </c>
      <c r="D6042" t="s">
        <v>250</v>
      </c>
      <c r="E6042" t="s">
        <v>1147</v>
      </c>
      <c r="F6042" t="s">
        <v>782</v>
      </c>
      <c r="H6042" t="s">
        <v>743</v>
      </c>
      <c r="I6042">
        <v>26</v>
      </c>
      <c r="J6042">
        <v>35</v>
      </c>
      <c r="M6042" t="s">
        <v>744</v>
      </c>
      <c r="N6042" t="s">
        <v>745</v>
      </c>
      <c r="O6042">
        <v>0</v>
      </c>
      <c r="P6042" t="s">
        <v>791</v>
      </c>
      <c r="Q6042" t="s">
        <v>85</v>
      </c>
      <c r="R6042" t="s">
        <v>792</v>
      </c>
      <c r="S6042" s="71">
        <v>45432</v>
      </c>
      <c r="T6042" s="94">
        <v>0.32291666666666669</v>
      </c>
      <c r="U6042" s="71">
        <v>45432</v>
      </c>
      <c r="V6042" s="94">
        <v>0.36458333333333331</v>
      </c>
      <c r="W6042">
        <v>60</v>
      </c>
      <c r="X6042">
        <v>1</v>
      </c>
      <c r="Y6042" t="s">
        <v>34</v>
      </c>
      <c r="AB6042" t="s">
        <v>1158</v>
      </c>
      <c r="AC6042" t="s">
        <v>1159</v>
      </c>
      <c r="AD6042">
        <v>98683</v>
      </c>
    </row>
    <row r="6043" spans="1:30" x14ac:dyDescent="0.25">
      <c r="A6043" t="s">
        <v>1145</v>
      </c>
      <c r="C6043" t="s">
        <v>1146</v>
      </c>
      <c r="D6043" t="s">
        <v>250</v>
      </c>
      <c r="E6043" t="s">
        <v>1147</v>
      </c>
      <c r="F6043" t="s">
        <v>782</v>
      </c>
      <c r="H6043" t="s">
        <v>743</v>
      </c>
      <c r="I6043">
        <v>26</v>
      </c>
      <c r="J6043">
        <v>35</v>
      </c>
      <c r="M6043" t="s">
        <v>744</v>
      </c>
      <c r="N6043" t="s">
        <v>745</v>
      </c>
      <c r="O6043">
        <v>0</v>
      </c>
      <c r="P6043" t="s">
        <v>783</v>
      </c>
      <c r="Q6043" t="s">
        <v>86</v>
      </c>
      <c r="R6043" t="s">
        <v>86</v>
      </c>
      <c r="S6043" s="71">
        <v>45432</v>
      </c>
      <c r="T6043" s="94">
        <v>0.375</v>
      </c>
      <c r="U6043" s="71">
        <v>45432</v>
      </c>
      <c r="V6043" s="94">
        <v>0.45833333333333331</v>
      </c>
      <c r="W6043">
        <v>120</v>
      </c>
      <c r="X6043">
        <v>2</v>
      </c>
      <c r="Y6043" t="s">
        <v>35</v>
      </c>
      <c r="AB6043" t="s">
        <v>1154</v>
      </c>
      <c r="AC6043" t="s">
        <v>1155</v>
      </c>
      <c r="AD6043">
        <v>98758</v>
      </c>
    </row>
    <row r="6044" spans="1:30" x14ac:dyDescent="0.25">
      <c r="A6044" t="s">
        <v>1145</v>
      </c>
      <c r="C6044" t="s">
        <v>1146</v>
      </c>
      <c r="D6044" t="s">
        <v>250</v>
      </c>
      <c r="E6044" t="s">
        <v>1147</v>
      </c>
      <c r="F6044" t="s">
        <v>782</v>
      </c>
      <c r="H6044" t="s">
        <v>743</v>
      </c>
      <c r="I6044">
        <v>26</v>
      </c>
      <c r="J6044">
        <v>35</v>
      </c>
      <c r="M6044" t="s">
        <v>776</v>
      </c>
      <c r="N6044" t="s">
        <v>777</v>
      </c>
      <c r="P6044" t="s">
        <v>788</v>
      </c>
      <c r="Q6044" t="s">
        <v>86</v>
      </c>
      <c r="R6044" t="s">
        <v>86</v>
      </c>
      <c r="S6044" s="71">
        <v>45432</v>
      </c>
      <c r="T6044" s="94">
        <v>0.375</v>
      </c>
      <c r="U6044" s="71">
        <v>45432</v>
      </c>
      <c r="V6044" s="94">
        <v>0.45833333333333331</v>
      </c>
      <c r="W6044">
        <v>4</v>
      </c>
      <c r="X6044">
        <v>6.6666666999999999E-2</v>
      </c>
      <c r="Y6044" t="s">
        <v>35</v>
      </c>
      <c r="AB6044" t="s">
        <v>1154</v>
      </c>
      <c r="AC6044" t="s">
        <v>1155</v>
      </c>
      <c r="AD6044">
        <v>98758</v>
      </c>
    </row>
    <row r="6045" spans="1:30" x14ac:dyDescent="0.25">
      <c r="A6045" t="s">
        <v>1145</v>
      </c>
      <c r="C6045" t="s">
        <v>1146</v>
      </c>
      <c r="D6045" t="s">
        <v>250</v>
      </c>
      <c r="E6045" t="s">
        <v>1147</v>
      </c>
      <c r="F6045" t="s">
        <v>782</v>
      </c>
      <c r="H6045" t="s">
        <v>743</v>
      </c>
      <c r="I6045">
        <v>26</v>
      </c>
      <c r="J6045">
        <v>35</v>
      </c>
      <c r="M6045" t="s">
        <v>789</v>
      </c>
      <c r="N6045" t="s">
        <v>777</v>
      </c>
      <c r="P6045" t="s">
        <v>790</v>
      </c>
      <c r="S6045" s="71">
        <v>45432</v>
      </c>
      <c r="T6045" s="94">
        <v>0.375</v>
      </c>
      <c r="U6045" s="71">
        <v>45432</v>
      </c>
      <c r="V6045" s="94">
        <v>0.45833333333333331</v>
      </c>
      <c r="W6045">
        <v>2.44</v>
      </c>
      <c r="X6045">
        <v>4.0666666999999997E-2</v>
      </c>
      <c r="Y6045" t="s">
        <v>35</v>
      </c>
      <c r="AD6045">
        <v>98758</v>
      </c>
    </row>
    <row r="6046" spans="1:30" x14ac:dyDescent="0.25">
      <c r="A6046" t="s">
        <v>1145</v>
      </c>
      <c r="C6046" t="s">
        <v>1146</v>
      </c>
      <c r="D6046" t="s">
        <v>250</v>
      </c>
      <c r="E6046" t="s">
        <v>1147</v>
      </c>
      <c r="F6046" t="s">
        <v>782</v>
      </c>
      <c r="H6046" t="s">
        <v>743</v>
      </c>
      <c r="I6046">
        <v>26</v>
      </c>
      <c r="J6046">
        <v>35</v>
      </c>
      <c r="M6046" t="s">
        <v>744</v>
      </c>
      <c r="N6046" t="s">
        <v>745</v>
      </c>
      <c r="O6046">
        <v>0</v>
      </c>
      <c r="P6046" t="s">
        <v>791</v>
      </c>
      <c r="Q6046" t="s">
        <v>85</v>
      </c>
      <c r="R6046" t="s">
        <v>792</v>
      </c>
      <c r="S6046" s="71">
        <v>45432</v>
      </c>
      <c r="T6046" s="94">
        <v>0.46875</v>
      </c>
      <c r="U6046" s="71">
        <v>45432</v>
      </c>
      <c r="V6046" s="94">
        <v>0.59375</v>
      </c>
      <c r="W6046">
        <v>180</v>
      </c>
      <c r="X6046">
        <v>3</v>
      </c>
      <c r="Y6046" t="s">
        <v>34</v>
      </c>
      <c r="AB6046" t="s">
        <v>1160</v>
      </c>
      <c r="AC6046" t="s">
        <v>1161</v>
      </c>
      <c r="AD6046">
        <v>128475</v>
      </c>
    </row>
    <row r="6047" spans="1:30" x14ac:dyDescent="0.25">
      <c r="A6047" t="s">
        <v>1145</v>
      </c>
      <c r="C6047" t="s">
        <v>1146</v>
      </c>
      <c r="D6047" t="s">
        <v>250</v>
      </c>
      <c r="E6047" t="s">
        <v>1147</v>
      </c>
      <c r="F6047" t="s">
        <v>782</v>
      </c>
      <c r="H6047" t="s">
        <v>743</v>
      </c>
      <c r="I6047">
        <v>26</v>
      </c>
      <c r="J6047">
        <v>35</v>
      </c>
      <c r="M6047" t="s">
        <v>776</v>
      </c>
      <c r="N6047" t="s">
        <v>777</v>
      </c>
      <c r="P6047" t="s">
        <v>795</v>
      </c>
      <c r="Q6047" t="s">
        <v>85</v>
      </c>
      <c r="R6047" t="s">
        <v>792</v>
      </c>
      <c r="S6047" s="71">
        <v>45432</v>
      </c>
      <c r="T6047" s="94">
        <v>0.46875</v>
      </c>
      <c r="U6047" s="71">
        <v>45432</v>
      </c>
      <c r="V6047" s="94">
        <v>0.59375</v>
      </c>
      <c r="W6047">
        <v>8</v>
      </c>
      <c r="X6047">
        <v>0.133333333</v>
      </c>
      <c r="Y6047" t="s">
        <v>34</v>
      </c>
      <c r="AB6047" t="s">
        <v>1160</v>
      </c>
      <c r="AC6047" t="s">
        <v>1161</v>
      </c>
      <c r="AD6047">
        <v>128475</v>
      </c>
    </row>
    <row r="6048" spans="1:30" x14ac:dyDescent="0.25">
      <c r="A6048" t="s">
        <v>1145</v>
      </c>
      <c r="C6048" t="s">
        <v>1146</v>
      </c>
      <c r="D6048" t="s">
        <v>250</v>
      </c>
      <c r="E6048" t="s">
        <v>1147</v>
      </c>
      <c r="F6048" t="s">
        <v>782</v>
      </c>
      <c r="H6048" t="s">
        <v>743</v>
      </c>
      <c r="I6048">
        <v>26</v>
      </c>
      <c r="J6048">
        <v>35</v>
      </c>
      <c r="M6048" t="s">
        <v>789</v>
      </c>
      <c r="N6048" t="s">
        <v>777</v>
      </c>
      <c r="P6048" t="s">
        <v>790</v>
      </c>
      <c r="S6048" s="71">
        <v>45432</v>
      </c>
      <c r="T6048" s="94">
        <v>0.46875</v>
      </c>
      <c r="U6048" s="71">
        <v>45432</v>
      </c>
      <c r="V6048" s="94">
        <v>0.59375</v>
      </c>
      <c r="W6048">
        <v>3.23</v>
      </c>
      <c r="X6048">
        <v>5.3833332999999997E-2</v>
      </c>
      <c r="Y6048" t="s">
        <v>34</v>
      </c>
      <c r="AD6048">
        <v>128475</v>
      </c>
    </row>
    <row r="6049" spans="1:30" x14ac:dyDescent="0.25">
      <c r="A6049" t="s">
        <v>1145</v>
      </c>
      <c r="C6049" t="s">
        <v>1146</v>
      </c>
      <c r="D6049" t="s">
        <v>250</v>
      </c>
      <c r="E6049" t="s">
        <v>1147</v>
      </c>
      <c r="F6049" t="s">
        <v>782</v>
      </c>
      <c r="H6049" t="s">
        <v>743</v>
      </c>
      <c r="I6049">
        <v>26</v>
      </c>
      <c r="J6049">
        <v>35</v>
      </c>
      <c r="M6049" t="s">
        <v>744</v>
      </c>
      <c r="N6049" t="s">
        <v>745</v>
      </c>
      <c r="O6049">
        <v>0</v>
      </c>
      <c r="P6049" t="s">
        <v>791</v>
      </c>
      <c r="Q6049" t="s">
        <v>85</v>
      </c>
      <c r="R6049" t="s">
        <v>792</v>
      </c>
      <c r="S6049" s="71">
        <v>45432</v>
      </c>
      <c r="T6049" s="94">
        <v>0.60416666666666663</v>
      </c>
      <c r="U6049" s="71">
        <v>45432</v>
      </c>
      <c r="V6049" s="94">
        <v>0.66666666666666663</v>
      </c>
      <c r="W6049">
        <v>90</v>
      </c>
      <c r="X6049">
        <v>1.5</v>
      </c>
      <c r="Y6049" t="s">
        <v>35</v>
      </c>
      <c r="AB6049" t="s">
        <v>1294</v>
      </c>
      <c r="AC6049" t="s">
        <v>1295</v>
      </c>
      <c r="AD6049">
        <v>124883</v>
      </c>
    </row>
    <row r="6050" spans="1:30" x14ac:dyDescent="0.25">
      <c r="A6050" t="s">
        <v>1145</v>
      </c>
      <c r="C6050" t="s">
        <v>1146</v>
      </c>
      <c r="D6050" t="s">
        <v>250</v>
      </c>
      <c r="E6050" t="s">
        <v>1147</v>
      </c>
      <c r="F6050" t="s">
        <v>782</v>
      </c>
      <c r="H6050" t="s">
        <v>743</v>
      </c>
      <c r="I6050">
        <v>26</v>
      </c>
      <c r="J6050">
        <v>35</v>
      </c>
      <c r="M6050" t="s">
        <v>776</v>
      </c>
      <c r="N6050" t="s">
        <v>777</v>
      </c>
      <c r="P6050" t="s">
        <v>795</v>
      </c>
      <c r="Q6050" t="s">
        <v>85</v>
      </c>
      <c r="R6050" t="s">
        <v>792</v>
      </c>
      <c r="S6050" s="71">
        <v>45432</v>
      </c>
      <c r="T6050" s="94">
        <v>0.60416666666666663</v>
      </c>
      <c r="U6050" s="71">
        <v>45432</v>
      </c>
      <c r="V6050" s="94">
        <v>0.66666666666666663</v>
      </c>
      <c r="W6050">
        <v>10</v>
      </c>
      <c r="X6050">
        <v>0.16666666699999999</v>
      </c>
      <c r="Y6050" t="s">
        <v>35</v>
      </c>
      <c r="AB6050" t="s">
        <v>1294</v>
      </c>
      <c r="AC6050" t="s">
        <v>1295</v>
      </c>
      <c r="AD6050">
        <v>124883</v>
      </c>
    </row>
    <row r="6051" spans="1:30" x14ac:dyDescent="0.25">
      <c r="A6051" t="s">
        <v>1145</v>
      </c>
      <c r="C6051" t="s">
        <v>1146</v>
      </c>
      <c r="D6051" t="s">
        <v>250</v>
      </c>
      <c r="E6051" t="s">
        <v>1147</v>
      </c>
      <c r="F6051" t="s">
        <v>782</v>
      </c>
      <c r="H6051" t="s">
        <v>743</v>
      </c>
      <c r="I6051">
        <v>26</v>
      </c>
      <c r="J6051">
        <v>35</v>
      </c>
      <c r="M6051" t="s">
        <v>789</v>
      </c>
      <c r="N6051" t="s">
        <v>777</v>
      </c>
      <c r="P6051" t="s">
        <v>790</v>
      </c>
      <c r="S6051" s="71">
        <v>45432</v>
      </c>
      <c r="T6051" s="94">
        <v>0.60416666666666663</v>
      </c>
      <c r="U6051" s="71">
        <v>45432</v>
      </c>
      <c r="V6051" s="94">
        <v>0.66666666666666663</v>
      </c>
      <c r="W6051">
        <v>5.66</v>
      </c>
      <c r="X6051">
        <v>9.4333333000000005E-2</v>
      </c>
      <c r="Y6051" t="s">
        <v>35</v>
      </c>
      <c r="AD6051">
        <v>124883</v>
      </c>
    </row>
    <row r="6052" spans="1:30" x14ac:dyDescent="0.25">
      <c r="A6052" t="s">
        <v>1145</v>
      </c>
      <c r="C6052" t="s">
        <v>1146</v>
      </c>
      <c r="D6052" t="s">
        <v>250</v>
      </c>
      <c r="E6052" t="s">
        <v>1147</v>
      </c>
      <c r="F6052" t="s">
        <v>782</v>
      </c>
      <c r="H6052" t="s">
        <v>743</v>
      </c>
      <c r="I6052">
        <v>26</v>
      </c>
      <c r="J6052">
        <v>35</v>
      </c>
      <c r="M6052" t="s">
        <v>744</v>
      </c>
      <c r="N6052" t="s">
        <v>796</v>
      </c>
      <c r="O6052">
        <v>0</v>
      </c>
      <c r="P6052" t="s">
        <v>797</v>
      </c>
      <c r="Q6052" t="s">
        <v>747</v>
      </c>
      <c r="R6052" t="s">
        <v>747</v>
      </c>
      <c r="S6052" s="71">
        <v>45433</v>
      </c>
      <c r="T6052" s="94">
        <v>0.29166666666666669</v>
      </c>
      <c r="U6052" s="71">
        <v>45433</v>
      </c>
      <c r="V6052" s="94">
        <v>0.32291666666666669</v>
      </c>
      <c r="W6052">
        <v>45</v>
      </c>
      <c r="X6052">
        <v>0.75</v>
      </c>
      <c r="AB6052" t="s">
        <v>798</v>
      </c>
      <c r="AC6052" t="s">
        <v>799</v>
      </c>
      <c r="AD6052">
        <v>131274</v>
      </c>
    </row>
    <row r="6053" spans="1:30" x14ac:dyDescent="0.25">
      <c r="A6053" t="s">
        <v>1145</v>
      </c>
      <c r="C6053" t="s">
        <v>1146</v>
      </c>
      <c r="D6053" t="s">
        <v>250</v>
      </c>
      <c r="E6053" t="s">
        <v>1147</v>
      </c>
      <c r="F6053" t="s">
        <v>782</v>
      </c>
      <c r="H6053" t="s">
        <v>743</v>
      </c>
      <c r="I6053">
        <v>26</v>
      </c>
      <c r="J6053">
        <v>35</v>
      </c>
      <c r="M6053" t="s">
        <v>744</v>
      </c>
      <c r="N6053" t="s">
        <v>745</v>
      </c>
      <c r="O6053">
        <v>0</v>
      </c>
      <c r="P6053" t="s">
        <v>816</v>
      </c>
      <c r="Q6053" t="s">
        <v>86</v>
      </c>
      <c r="R6053" t="s">
        <v>86</v>
      </c>
      <c r="S6053" s="71">
        <v>45433</v>
      </c>
      <c r="T6053" s="94">
        <v>0.35416666666666669</v>
      </c>
      <c r="U6053" s="71">
        <v>45433</v>
      </c>
      <c r="V6053" s="94">
        <v>0.39583333333333331</v>
      </c>
      <c r="W6053">
        <v>60</v>
      </c>
      <c r="X6053">
        <v>1</v>
      </c>
      <c r="Y6053" t="s">
        <v>35</v>
      </c>
      <c r="AB6053" t="s">
        <v>947</v>
      </c>
      <c r="AC6053" t="s">
        <v>948</v>
      </c>
      <c r="AD6053">
        <v>98797</v>
      </c>
    </row>
    <row r="6054" spans="1:30" x14ac:dyDescent="0.25">
      <c r="A6054" t="s">
        <v>1145</v>
      </c>
      <c r="C6054" t="s">
        <v>1146</v>
      </c>
      <c r="D6054" t="s">
        <v>250</v>
      </c>
      <c r="E6054" t="s">
        <v>1147</v>
      </c>
      <c r="F6054" t="s">
        <v>782</v>
      </c>
      <c r="H6054" t="s">
        <v>743</v>
      </c>
      <c r="I6054">
        <v>26</v>
      </c>
      <c r="J6054">
        <v>35</v>
      </c>
      <c r="M6054" t="s">
        <v>744</v>
      </c>
      <c r="N6054" t="s">
        <v>745</v>
      </c>
      <c r="O6054">
        <v>0</v>
      </c>
      <c r="P6054" t="s">
        <v>746</v>
      </c>
      <c r="Q6054" t="s">
        <v>747</v>
      </c>
      <c r="R6054" t="s">
        <v>747</v>
      </c>
      <c r="S6054" s="71">
        <v>45433</v>
      </c>
      <c r="T6054" s="94">
        <v>0.40625</v>
      </c>
      <c r="U6054" s="71">
        <v>45433</v>
      </c>
      <c r="V6054" s="94">
        <v>0.55208333333333337</v>
      </c>
      <c r="W6054">
        <v>210</v>
      </c>
      <c r="X6054">
        <v>3.5</v>
      </c>
      <c r="AB6054" t="s">
        <v>1000</v>
      </c>
      <c r="AC6054" t="s">
        <v>1001</v>
      </c>
      <c r="AD6054">
        <v>113190</v>
      </c>
    </row>
    <row r="6055" spans="1:30" x14ac:dyDescent="0.25">
      <c r="A6055" t="s">
        <v>1145</v>
      </c>
      <c r="C6055" t="s">
        <v>1146</v>
      </c>
      <c r="D6055" t="s">
        <v>250</v>
      </c>
      <c r="E6055" t="s">
        <v>1147</v>
      </c>
      <c r="F6055" t="s">
        <v>782</v>
      </c>
      <c r="H6055" t="s">
        <v>743</v>
      </c>
      <c r="I6055">
        <v>26</v>
      </c>
      <c r="J6055">
        <v>35</v>
      </c>
      <c r="M6055" t="s">
        <v>744</v>
      </c>
      <c r="N6055" t="s">
        <v>745</v>
      </c>
      <c r="O6055">
        <v>0</v>
      </c>
      <c r="P6055" t="s">
        <v>791</v>
      </c>
      <c r="Q6055" t="s">
        <v>85</v>
      </c>
      <c r="R6055" t="s">
        <v>792</v>
      </c>
      <c r="S6055" s="71">
        <v>45433</v>
      </c>
      <c r="T6055" s="94">
        <v>0.5625</v>
      </c>
      <c r="U6055" s="71">
        <v>45433</v>
      </c>
      <c r="V6055" s="94">
        <v>0.60416666666666663</v>
      </c>
      <c r="W6055">
        <v>60</v>
      </c>
      <c r="X6055">
        <v>1</v>
      </c>
      <c r="Y6055" t="s">
        <v>34</v>
      </c>
      <c r="AB6055" t="s">
        <v>1150</v>
      </c>
      <c r="AC6055" t="s">
        <v>1151</v>
      </c>
      <c r="AD6055">
        <v>129252</v>
      </c>
    </row>
    <row r="6056" spans="1:30" x14ac:dyDescent="0.25">
      <c r="A6056" t="s">
        <v>1145</v>
      </c>
      <c r="C6056" t="s">
        <v>1146</v>
      </c>
      <c r="D6056" t="s">
        <v>250</v>
      </c>
      <c r="E6056" t="s">
        <v>1147</v>
      </c>
      <c r="F6056" t="s">
        <v>782</v>
      </c>
      <c r="H6056" t="s">
        <v>743</v>
      </c>
      <c r="I6056">
        <v>26</v>
      </c>
      <c r="J6056">
        <v>35</v>
      </c>
      <c r="M6056" t="s">
        <v>789</v>
      </c>
      <c r="N6056" t="s">
        <v>777</v>
      </c>
      <c r="P6056" t="s">
        <v>790</v>
      </c>
      <c r="S6056" s="71">
        <v>45433</v>
      </c>
      <c r="T6056" s="94">
        <v>0.5625</v>
      </c>
      <c r="U6056" s="71">
        <v>45433</v>
      </c>
      <c r="V6056" s="94">
        <v>0.60416666666666663</v>
      </c>
      <c r="W6056">
        <v>3.15</v>
      </c>
      <c r="X6056">
        <v>5.2499999999999998E-2</v>
      </c>
      <c r="Y6056" t="s">
        <v>34</v>
      </c>
      <c r="AD6056">
        <v>129252</v>
      </c>
    </row>
    <row r="6057" spans="1:30" x14ac:dyDescent="0.25">
      <c r="A6057" t="s">
        <v>1145</v>
      </c>
      <c r="C6057" t="s">
        <v>1146</v>
      </c>
      <c r="D6057" t="s">
        <v>250</v>
      </c>
      <c r="E6057" t="s">
        <v>1147</v>
      </c>
      <c r="F6057" t="s">
        <v>782</v>
      </c>
      <c r="H6057" t="s">
        <v>743</v>
      </c>
      <c r="I6057">
        <v>26</v>
      </c>
      <c r="J6057">
        <v>35</v>
      </c>
      <c r="M6057" t="s">
        <v>744</v>
      </c>
      <c r="N6057" t="s">
        <v>745</v>
      </c>
      <c r="O6057">
        <v>0</v>
      </c>
      <c r="P6057" t="s">
        <v>816</v>
      </c>
      <c r="Q6057" t="s">
        <v>86</v>
      </c>
      <c r="R6057" t="s">
        <v>86</v>
      </c>
      <c r="S6057" s="71">
        <v>45433</v>
      </c>
      <c r="T6057" s="94">
        <v>0.61458333333333337</v>
      </c>
      <c r="U6057" s="71">
        <v>45433</v>
      </c>
      <c r="V6057" s="94">
        <v>0.65625</v>
      </c>
      <c r="W6057">
        <v>60</v>
      </c>
      <c r="X6057">
        <v>1</v>
      </c>
      <c r="Y6057" t="s">
        <v>35</v>
      </c>
      <c r="AB6057" t="s">
        <v>1899</v>
      </c>
      <c r="AC6057" t="s">
        <v>1900</v>
      </c>
      <c r="AD6057">
        <v>129264</v>
      </c>
    </row>
    <row r="6058" spans="1:30" x14ac:dyDescent="0.25">
      <c r="A6058" t="s">
        <v>1145</v>
      </c>
      <c r="C6058" t="s">
        <v>1146</v>
      </c>
      <c r="D6058" t="s">
        <v>250</v>
      </c>
      <c r="E6058" t="s">
        <v>1147</v>
      </c>
      <c r="F6058" t="s">
        <v>782</v>
      </c>
      <c r="H6058" t="s">
        <v>743</v>
      </c>
      <c r="I6058">
        <v>26</v>
      </c>
      <c r="J6058">
        <v>35</v>
      </c>
      <c r="M6058" t="s">
        <v>789</v>
      </c>
      <c r="N6058" t="s">
        <v>777</v>
      </c>
      <c r="P6058" t="s">
        <v>790</v>
      </c>
      <c r="S6058" s="71">
        <v>45433</v>
      </c>
      <c r="T6058" s="94">
        <v>0.61458333333333337</v>
      </c>
      <c r="U6058" s="71">
        <v>45433</v>
      </c>
      <c r="V6058" s="94">
        <v>0.65625</v>
      </c>
      <c r="W6058">
        <v>0.16</v>
      </c>
      <c r="X6058">
        <v>2.6666670000000002E-3</v>
      </c>
      <c r="Y6058" t="s">
        <v>35</v>
      </c>
      <c r="AD6058">
        <v>129264</v>
      </c>
    </row>
    <row r="6059" spans="1:30" x14ac:dyDescent="0.25">
      <c r="A6059" t="s">
        <v>1145</v>
      </c>
      <c r="C6059" t="s">
        <v>1146</v>
      </c>
      <c r="D6059" t="s">
        <v>250</v>
      </c>
      <c r="E6059" t="s">
        <v>1147</v>
      </c>
      <c r="F6059" t="s">
        <v>782</v>
      </c>
      <c r="H6059" t="s">
        <v>743</v>
      </c>
      <c r="I6059">
        <v>26</v>
      </c>
      <c r="J6059">
        <v>35</v>
      </c>
      <c r="M6059" t="s">
        <v>744</v>
      </c>
      <c r="N6059" t="s">
        <v>796</v>
      </c>
      <c r="O6059">
        <v>0</v>
      </c>
      <c r="P6059" t="s">
        <v>797</v>
      </c>
      <c r="Q6059" t="s">
        <v>747</v>
      </c>
      <c r="R6059" t="s">
        <v>747</v>
      </c>
      <c r="S6059" s="71">
        <v>45434</v>
      </c>
      <c r="T6059" s="94">
        <v>0.29166666666666669</v>
      </c>
      <c r="U6059" s="71">
        <v>45434</v>
      </c>
      <c r="V6059" s="94">
        <v>0.3125</v>
      </c>
      <c r="W6059">
        <v>30</v>
      </c>
      <c r="X6059">
        <v>0.5</v>
      </c>
      <c r="AB6059" t="s">
        <v>798</v>
      </c>
      <c r="AC6059" t="s">
        <v>799</v>
      </c>
      <c r="AD6059">
        <v>131402</v>
      </c>
    </row>
    <row r="6060" spans="1:30" x14ac:dyDescent="0.25">
      <c r="A6060" t="s">
        <v>1145</v>
      </c>
      <c r="C6060" t="s">
        <v>1146</v>
      </c>
      <c r="D6060" t="s">
        <v>250</v>
      </c>
      <c r="E6060" t="s">
        <v>1147</v>
      </c>
      <c r="F6060" t="s">
        <v>782</v>
      </c>
      <c r="H6060" t="s">
        <v>743</v>
      </c>
      <c r="I6060">
        <v>26</v>
      </c>
      <c r="J6060">
        <v>35</v>
      </c>
      <c r="M6060" t="s">
        <v>744</v>
      </c>
      <c r="N6060" t="s">
        <v>745</v>
      </c>
      <c r="O6060">
        <v>0</v>
      </c>
      <c r="P6060" t="s">
        <v>783</v>
      </c>
      <c r="Q6060" t="s">
        <v>86</v>
      </c>
      <c r="R6060" t="s">
        <v>86</v>
      </c>
      <c r="S6060" s="71">
        <v>45434</v>
      </c>
      <c r="T6060" s="94">
        <v>0.375</v>
      </c>
      <c r="U6060" s="71">
        <v>45434</v>
      </c>
      <c r="V6060" s="94">
        <v>0.45833333333333331</v>
      </c>
      <c r="W6060">
        <v>120</v>
      </c>
      <c r="X6060">
        <v>2</v>
      </c>
      <c r="Y6060" t="s">
        <v>35</v>
      </c>
      <c r="AB6060" t="s">
        <v>1154</v>
      </c>
      <c r="AC6060" t="s">
        <v>1155</v>
      </c>
      <c r="AD6060">
        <v>98757</v>
      </c>
    </row>
    <row r="6061" spans="1:30" x14ac:dyDescent="0.25">
      <c r="A6061" t="s">
        <v>1145</v>
      </c>
      <c r="C6061" t="s">
        <v>1146</v>
      </c>
      <c r="D6061" t="s">
        <v>250</v>
      </c>
      <c r="E6061" t="s">
        <v>1147</v>
      </c>
      <c r="F6061" t="s">
        <v>782</v>
      </c>
      <c r="H6061" t="s">
        <v>743</v>
      </c>
      <c r="I6061">
        <v>26</v>
      </c>
      <c r="J6061">
        <v>35</v>
      </c>
      <c r="M6061" t="s">
        <v>776</v>
      </c>
      <c r="N6061" t="s">
        <v>777</v>
      </c>
      <c r="P6061" t="s">
        <v>788</v>
      </c>
      <c r="Q6061" t="s">
        <v>86</v>
      </c>
      <c r="R6061" t="s">
        <v>86</v>
      </c>
      <c r="S6061" s="71">
        <v>45434</v>
      </c>
      <c r="T6061" s="94">
        <v>0.375</v>
      </c>
      <c r="U6061" s="71">
        <v>45434</v>
      </c>
      <c r="V6061" s="94">
        <v>0.45833333333333331</v>
      </c>
      <c r="W6061">
        <v>10</v>
      </c>
      <c r="X6061">
        <v>0.16666666699999999</v>
      </c>
      <c r="Y6061" t="s">
        <v>35</v>
      </c>
      <c r="AB6061" t="s">
        <v>1154</v>
      </c>
      <c r="AC6061" t="s">
        <v>1155</v>
      </c>
      <c r="AD6061">
        <v>98757</v>
      </c>
    </row>
    <row r="6062" spans="1:30" x14ac:dyDescent="0.25">
      <c r="A6062" t="s">
        <v>1145</v>
      </c>
      <c r="C6062" t="s">
        <v>1146</v>
      </c>
      <c r="D6062" t="s">
        <v>250</v>
      </c>
      <c r="E6062" t="s">
        <v>1147</v>
      </c>
      <c r="F6062" t="s">
        <v>782</v>
      </c>
      <c r="H6062" t="s">
        <v>743</v>
      </c>
      <c r="I6062">
        <v>26</v>
      </c>
      <c r="J6062">
        <v>35</v>
      </c>
      <c r="M6062" t="s">
        <v>744</v>
      </c>
      <c r="N6062" t="s">
        <v>745</v>
      </c>
      <c r="O6062">
        <v>0</v>
      </c>
      <c r="P6062" t="s">
        <v>783</v>
      </c>
      <c r="Q6062" t="s">
        <v>86</v>
      </c>
      <c r="R6062" t="s">
        <v>86</v>
      </c>
      <c r="S6062" s="71">
        <v>45434</v>
      </c>
      <c r="T6062" s="94">
        <v>0.46875</v>
      </c>
      <c r="U6062" s="71">
        <v>45434</v>
      </c>
      <c r="V6062" s="94">
        <v>0.59375</v>
      </c>
      <c r="W6062">
        <v>180</v>
      </c>
      <c r="X6062">
        <v>3</v>
      </c>
      <c r="Y6062" t="s">
        <v>35</v>
      </c>
      <c r="AB6062" t="s">
        <v>1152</v>
      </c>
      <c r="AC6062" t="s">
        <v>1153</v>
      </c>
      <c r="AD6062">
        <v>98866</v>
      </c>
    </row>
    <row r="6063" spans="1:30" x14ac:dyDescent="0.25">
      <c r="A6063" t="s">
        <v>1145</v>
      </c>
      <c r="C6063" t="s">
        <v>1146</v>
      </c>
      <c r="D6063" t="s">
        <v>250</v>
      </c>
      <c r="E6063" t="s">
        <v>1147</v>
      </c>
      <c r="F6063" t="s">
        <v>782</v>
      </c>
      <c r="H6063" t="s">
        <v>743</v>
      </c>
      <c r="I6063">
        <v>26</v>
      </c>
      <c r="J6063">
        <v>35</v>
      </c>
      <c r="M6063" t="s">
        <v>776</v>
      </c>
      <c r="N6063" t="s">
        <v>777</v>
      </c>
      <c r="P6063" t="s">
        <v>788</v>
      </c>
      <c r="Q6063" t="s">
        <v>86</v>
      </c>
      <c r="R6063" t="s">
        <v>86</v>
      </c>
      <c r="S6063" s="71">
        <v>45434</v>
      </c>
      <c r="T6063" s="94">
        <v>0.46875</v>
      </c>
      <c r="U6063" s="71">
        <v>45434</v>
      </c>
      <c r="V6063" s="94">
        <v>0.59375</v>
      </c>
      <c r="W6063">
        <v>10</v>
      </c>
      <c r="X6063">
        <v>0.16666666699999999</v>
      </c>
      <c r="Y6063" t="s">
        <v>35</v>
      </c>
      <c r="AB6063" t="s">
        <v>1152</v>
      </c>
      <c r="AC6063" t="s">
        <v>1153</v>
      </c>
      <c r="AD6063">
        <v>98866</v>
      </c>
    </row>
    <row r="6064" spans="1:30" x14ac:dyDescent="0.25">
      <c r="A6064" t="s">
        <v>1145</v>
      </c>
      <c r="C6064" t="s">
        <v>1146</v>
      </c>
      <c r="D6064" t="s">
        <v>250</v>
      </c>
      <c r="E6064" t="s">
        <v>1147</v>
      </c>
      <c r="F6064" t="s">
        <v>782</v>
      </c>
      <c r="H6064" t="s">
        <v>743</v>
      </c>
      <c r="I6064">
        <v>26</v>
      </c>
      <c r="J6064">
        <v>35</v>
      </c>
      <c r="M6064" t="s">
        <v>789</v>
      </c>
      <c r="N6064" t="s">
        <v>777</v>
      </c>
      <c r="P6064" t="s">
        <v>790</v>
      </c>
      <c r="S6064" s="71">
        <v>45434</v>
      </c>
      <c r="T6064" s="94">
        <v>0.46875</v>
      </c>
      <c r="U6064" s="71">
        <v>45434</v>
      </c>
      <c r="V6064" s="94">
        <v>0.59375</v>
      </c>
      <c r="W6064">
        <v>1.62</v>
      </c>
      <c r="X6064">
        <v>2.7E-2</v>
      </c>
      <c r="Y6064" t="s">
        <v>35</v>
      </c>
      <c r="AD6064">
        <v>98866</v>
      </c>
    </row>
    <row r="6065" spans="1:30" x14ac:dyDescent="0.25">
      <c r="A6065" t="s">
        <v>1145</v>
      </c>
      <c r="C6065" t="s">
        <v>1146</v>
      </c>
      <c r="D6065" t="s">
        <v>250</v>
      </c>
      <c r="E6065" t="s">
        <v>1147</v>
      </c>
      <c r="F6065" t="s">
        <v>782</v>
      </c>
      <c r="H6065" t="s">
        <v>743</v>
      </c>
      <c r="I6065">
        <v>26</v>
      </c>
      <c r="J6065">
        <v>35</v>
      </c>
      <c r="M6065" t="s">
        <v>744</v>
      </c>
      <c r="N6065" t="s">
        <v>745</v>
      </c>
      <c r="O6065">
        <v>0</v>
      </c>
      <c r="P6065" t="s">
        <v>816</v>
      </c>
      <c r="Q6065" t="s">
        <v>86</v>
      </c>
      <c r="R6065" t="s">
        <v>86</v>
      </c>
      <c r="S6065" s="71">
        <v>45434</v>
      </c>
      <c r="T6065" s="94">
        <v>0.60416666666666663</v>
      </c>
      <c r="U6065" s="71">
        <v>45434</v>
      </c>
      <c r="V6065" s="94">
        <v>0.6875</v>
      </c>
      <c r="W6065">
        <v>120</v>
      </c>
      <c r="X6065">
        <v>2</v>
      </c>
      <c r="Y6065" t="s">
        <v>35</v>
      </c>
      <c r="AB6065" t="s">
        <v>1162</v>
      </c>
      <c r="AC6065" t="s">
        <v>1163</v>
      </c>
      <c r="AD6065">
        <v>98802</v>
      </c>
    </row>
    <row r="6066" spans="1:30" x14ac:dyDescent="0.25">
      <c r="A6066" t="s">
        <v>1145</v>
      </c>
      <c r="C6066" t="s">
        <v>1146</v>
      </c>
      <c r="D6066" t="s">
        <v>250</v>
      </c>
      <c r="E6066" t="s">
        <v>1147</v>
      </c>
      <c r="F6066" t="s">
        <v>782</v>
      </c>
      <c r="H6066" t="s">
        <v>743</v>
      </c>
      <c r="I6066">
        <v>26</v>
      </c>
      <c r="J6066">
        <v>35</v>
      </c>
      <c r="M6066" t="s">
        <v>789</v>
      </c>
      <c r="N6066" t="s">
        <v>777</v>
      </c>
      <c r="P6066" t="s">
        <v>790</v>
      </c>
      <c r="S6066" s="71">
        <v>45434</v>
      </c>
      <c r="T6066" s="94">
        <v>0.60416666666666663</v>
      </c>
      <c r="U6066" s="71">
        <v>45434</v>
      </c>
      <c r="V6066" s="94">
        <v>0.6875</v>
      </c>
      <c r="W6066">
        <v>1.43</v>
      </c>
      <c r="X6066">
        <v>2.3833333000000002E-2</v>
      </c>
      <c r="Y6066" t="s">
        <v>35</v>
      </c>
      <c r="AD6066">
        <v>98802</v>
      </c>
    </row>
    <row r="6067" spans="1:30" x14ac:dyDescent="0.25">
      <c r="A6067" t="s">
        <v>1145</v>
      </c>
      <c r="C6067" t="s">
        <v>1146</v>
      </c>
      <c r="D6067" t="s">
        <v>250</v>
      </c>
      <c r="E6067" t="s">
        <v>1147</v>
      </c>
      <c r="F6067" t="s">
        <v>782</v>
      </c>
      <c r="H6067" t="s">
        <v>743</v>
      </c>
      <c r="I6067">
        <v>26</v>
      </c>
      <c r="J6067">
        <v>35</v>
      </c>
      <c r="M6067" t="s">
        <v>744</v>
      </c>
      <c r="N6067" t="s">
        <v>745</v>
      </c>
      <c r="O6067">
        <v>0</v>
      </c>
      <c r="P6067" t="s">
        <v>783</v>
      </c>
      <c r="Q6067" t="s">
        <v>86</v>
      </c>
      <c r="R6067" t="s">
        <v>86</v>
      </c>
      <c r="S6067" s="71">
        <v>45435</v>
      </c>
      <c r="T6067" s="94">
        <v>0.29166666666666669</v>
      </c>
      <c r="U6067" s="71">
        <v>45435</v>
      </c>
      <c r="V6067" s="94">
        <v>0.375</v>
      </c>
      <c r="W6067">
        <v>120</v>
      </c>
      <c r="X6067">
        <v>2</v>
      </c>
      <c r="Y6067" t="s">
        <v>35</v>
      </c>
      <c r="AB6067" t="s">
        <v>1166</v>
      </c>
      <c r="AC6067" t="s">
        <v>1167</v>
      </c>
      <c r="AD6067">
        <v>115888</v>
      </c>
    </row>
    <row r="6068" spans="1:30" x14ac:dyDescent="0.25">
      <c r="A6068" t="s">
        <v>1145</v>
      </c>
      <c r="C6068" t="s">
        <v>1146</v>
      </c>
      <c r="D6068" t="s">
        <v>250</v>
      </c>
      <c r="E6068" t="s">
        <v>1147</v>
      </c>
      <c r="F6068" t="s">
        <v>782</v>
      </c>
      <c r="H6068" t="s">
        <v>743</v>
      </c>
      <c r="I6068">
        <v>26</v>
      </c>
      <c r="J6068">
        <v>35</v>
      </c>
      <c r="M6068" t="s">
        <v>776</v>
      </c>
      <c r="N6068" t="s">
        <v>777</v>
      </c>
      <c r="P6068" t="s">
        <v>788</v>
      </c>
      <c r="Q6068" t="s">
        <v>86</v>
      </c>
      <c r="R6068" t="s">
        <v>86</v>
      </c>
      <c r="S6068" s="71">
        <v>45435</v>
      </c>
      <c r="T6068" s="94">
        <v>0.29166666666666669</v>
      </c>
      <c r="U6068" s="71">
        <v>45435</v>
      </c>
      <c r="V6068" s="94">
        <v>0.375</v>
      </c>
      <c r="W6068">
        <v>6</v>
      </c>
      <c r="X6068">
        <v>0.1</v>
      </c>
      <c r="Y6068" t="s">
        <v>35</v>
      </c>
      <c r="AB6068" t="s">
        <v>1166</v>
      </c>
      <c r="AC6068" t="s">
        <v>1167</v>
      </c>
      <c r="AD6068">
        <v>115888</v>
      </c>
    </row>
    <row r="6069" spans="1:30" x14ac:dyDescent="0.25">
      <c r="A6069" t="s">
        <v>1145</v>
      </c>
      <c r="C6069" t="s">
        <v>1146</v>
      </c>
      <c r="D6069" t="s">
        <v>250</v>
      </c>
      <c r="E6069" t="s">
        <v>1147</v>
      </c>
      <c r="F6069" t="s">
        <v>782</v>
      </c>
      <c r="H6069" t="s">
        <v>743</v>
      </c>
      <c r="I6069">
        <v>26</v>
      </c>
      <c r="J6069">
        <v>35</v>
      </c>
      <c r="M6069" t="s">
        <v>744</v>
      </c>
      <c r="N6069" t="s">
        <v>796</v>
      </c>
      <c r="O6069">
        <v>0</v>
      </c>
      <c r="P6069" t="s">
        <v>797</v>
      </c>
      <c r="Q6069" t="s">
        <v>747</v>
      </c>
      <c r="R6069" t="s">
        <v>747</v>
      </c>
      <c r="S6069" s="71">
        <v>45435</v>
      </c>
      <c r="T6069" s="94">
        <v>0.375</v>
      </c>
      <c r="U6069" s="71">
        <v>45435</v>
      </c>
      <c r="V6069" s="94">
        <v>0.39583333333333331</v>
      </c>
      <c r="W6069">
        <v>30</v>
      </c>
      <c r="X6069">
        <v>0.5</v>
      </c>
      <c r="AB6069" t="s">
        <v>798</v>
      </c>
      <c r="AC6069" t="s">
        <v>799</v>
      </c>
      <c r="AD6069">
        <v>131521</v>
      </c>
    </row>
    <row r="6070" spans="1:30" x14ac:dyDescent="0.25">
      <c r="A6070" t="s">
        <v>1145</v>
      </c>
      <c r="C6070" t="s">
        <v>1146</v>
      </c>
      <c r="D6070" t="s">
        <v>250</v>
      </c>
      <c r="E6070" t="s">
        <v>1147</v>
      </c>
      <c r="F6070" t="s">
        <v>782</v>
      </c>
      <c r="H6070" t="s">
        <v>743</v>
      </c>
      <c r="I6070">
        <v>26</v>
      </c>
      <c r="J6070">
        <v>35</v>
      </c>
      <c r="M6070" t="s">
        <v>744</v>
      </c>
      <c r="N6070" t="s">
        <v>745</v>
      </c>
      <c r="O6070">
        <v>0</v>
      </c>
      <c r="P6070" t="s">
        <v>816</v>
      </c>
      <c r="Q6070" t="s">
        <v>86</v>
      </c>
      <c r="R6070" t="s">
        <v>86</v>
      </c>
      <c r="S6070" s="71">
        <v>45435</v>
      </c>
      <c r="T6070" s="94">
        <v>0.39583333333333331</v>
      </c>
      <c r="U6070" s="71">
        <v>45435</v>
      </c>
      <c r="V6070" s="94">
        <v>0.4375</v>
      </c>
      <c r="W6070">
        <v>60</v>
      </c>
      <c r="X6070">
        <v>1</v>
      </c>
      <c r="Y6070" t="s">
        <v>35</v>
      </c>
      <c r="AB6070" t="s">
        <v>1164</v>
      </c>
      <c r="AC6070" t="s">
        <v>1165</v>
      </c>
      <c r="AD6070">
        <v>99410</v>
      </c>
    </row>
    <row r="6071" spans="1:30" x14ac:dyDescent="0.25">
      <c r="A6071" t="s">
        <v>1145</v>
      </c>
      <c r="C6071" t="s">
        <v>1146</v>
      </c>
      <c r="D6071" t="s">
        <v>250</v>
      </c>
      <c r="E6071" t="s">
        <v>1147</v>
      </c>
      <c r="F6071" t="s">
        <v>782</v>
      </c>
      <c r="H6071" t="s">
        <v>743</v>
      </c>
      <c r="I6071">
        <v>26</v>
      </c>
      <c r="J6071">
        <v>35</v>
      </c>
      <c r="M6071" t="s">
        <v>789</v>
      </c>
      <c r="N6071" t="s">
        <v>777</v>
      </c>
      <c r="P6071" t="s">
        <v>790</v>
      </c>
      <c r="S6071" s="71">
        <v>45435</v>
      </c>
      <c r="T6071" s="94">
        <v>0.39583333333333331</v>
      </c>
      <c r="U6071" s="71">
        <v>45435</v>
      </c>
      <c r="V6071" s="94">
        <v>0.4375</v>
      </c>
      <c r="W6071">
        <v>5.96</v>
      </c>
      <c r="X6071">
        <v>9.9333332999999996E-2</v>
      </c>
      <c r="Y6071" t="s">
        <v>35</v>
      </c>
      <c r="AD6071">
        <v>99410</v>
      </c>
    </row>
    <row r="6072" spans="1:30" x14ac:dyDescent="0.25">
      <c r="A6072" t="s">
        <v>1145</v>
      </c>
      <c r="C6072" t="s">
        <v>1146</v>
      </c>
      <c r="D6072" t="s">
        <v>250</v>
      </c>
      <c r="E6072" t="s">
        <v>1147</v>
      </c>
      <c r="F6072" t="s">
        <v>782</v>
      </c>
      <c r="H6072" t="s">
        <v>743</v>
      </c>
      <c r="I6072">
        <v>26</v>
      </c>
      <c r="J6072">
        <v>35</v>
      </c>
      <c r="M6072" t="s">
        <v>744</v>
      </c>
      <c r="N6072" t="s">
        <v>796</v>
      </c>
      <c r="O6072">
        <v>0</v>
      </c>
      <c r="P6072" t="s">
        <v>797</v>
      </c>
      <c r="Q6072" t="s">
        <v>747</v>
      </c>
      <c r="R6072" t="s">
        <v>747</v>
      </c>
      <c r="S6072" s="71">
        <v>45435</v>
      </c>
      <c r="T6072" s="94">
        <v>0.4375</v>
      </c>
      <c r="U6072" s="71">
        <v>45435</v>
      </c>
      <c r="V6072" s="94">
        <v>0.45833333333333331</v>
      </c>
      <c r="W6072">
        <v>30</v>
      </c>
      <c r="X6072">
        <v>0.5</v>
      </c>
      <c r="AB6072" t="s">
        <v>798</v>
      </c>
      <c r="AC6072" t="s">
        <v>799</v>
      </c>
      <c r="AD6072">
        <v>131522</v>
      </c>
    </row>
    <row r="6073" spans="1:30" x14ac:dyDescent="0.25">
      <c r="A6073" t="s">
        <v>1145</v>
      </c>
      <c r="C6073" t="s">
        <v>1146</v>
      </c>
      <c r="D6073" t="s">
        <v>250</v>
      </c>
      <c r="E6073" t="s">
        <v>1147</v>
      </c>
      <c r="F6073" t="s">
        <v>782</v>
      </c>
      <c r="H6073" t="s">
        <v>743</v>
      </c>
      <c r="I6073">
        <v>26</v>
      </c>
      <c r="J6073">
        <v>35</v>
      </c>
      <c r="M6073" t="s">
        <v>744</v>
      </c>
      <c r="N6073" t="s">
        <v>745</v>
      </c>
      <c r="O6073">
        <v>0</v>
      </c>
      <c r="P6073" t="s">
        <v>791</v>
      </c>
      <c r="Q6073" t="s">
        <v>85</v>
      </c>
      <c r="R6073" t="s">
        <v>792</v>
      </c>
      <c r="S6073" s="71">
        <v>45435</v>
      </c>
      <c r="T6073" s="94">
        <v>0.45833333333333331</v>
      </c>
      <c r="U6073" s="71">
        <v>45435</v>
      </c>
      <c r="V6073" s="94">
        <v>0.5</v>
      </c>
      <c r="W6073">
        <v>60</v>
      </c>
      <c r="X6073">
        <v>1</v>
      </c>
      <c r="Y6073" t="s">
        <v>34</v>
      </c>
      <c r="AB6073" t="s">
        <v>1150</v>
      </c>
      <c r="AC6073" t="s">
        <v>1151</v>
      </c>
      <c r="AD6073">
        <v>121784</v>
      </c>
    </row>
    <row r="6074" spans="1:30" x14ac:dyDescent="0.25">
      <c r="A6074" t="s">
        <v>1145</v>
      </c>
      <c r="C6074" t="s">
        <v>1146</v>
      </c>
      <c r="D6074" t="s">
        <v>250</v>
      </c>
      <c r="E6074" t="s">
        <v>1147</v>
      </c>
      <c r="F6074" t="s">
        <v>782</v>
      </c>
      <c r="H6074" t="s">
        <v>743</v>
      </c>
      <c r="I6074">
        <v>26</v>
      </c>
      <c r="J6074">
        <v>35</v>
      </c>
      <c r="M6074" t="s">
        <v>789</v>
      </c>
      <c r="N6074" t="s">
        <v>777</v>
      </c>
      <c r="P6074" t="s">
        <v>790</v>
      </c>
      <c r="S6074" s="71">
        <v>45435</v>
      </c>
      <c r="T6074" s="94">
        <v>0.45833333333333331</v>
      </c>
      <c r="U6074" s="71">
        <v>45435</v>
      </c>
      <c r="V6074" s="94">
        <v>0.5</v>
      </c>
      <c r="W6074">
        <v>5</v>
      </c>
      <c r="X6074">
        <v>8.3333332999999996E-2</v>
      </c>
      <c r="Y6074" t="s">
        <v>34</v>
      </c>
      <c r="AD6074">
        <v>121784</v>
      </c>
    </row>
    <row r="6075" spans="1:30" x14ac:dyDescent="0.25">
      <c r="A6075" t="s">
        <v>1145</v>
      </c>
      <c r="C6075" t="s">
        <v>1146</v>
      </c>
      <c r="D6075" t="s">
        <v>250</v>
      </c>
      <c r="E6075" t="s">
        <v>1147</v>
      </c>
      <c r="F6075" t="s">
        <v>782</v>
      </c>
      <c r="H6075" t="s">
        <v>743</v>
      </c>
      <c r="I6075">
        <v>26</v>
      </c>
      <c r="J6075">
        <v>35</v>
      </c>
      <c r="M6075" t="s">
        <v>744</v>
      </c>
      <c r="N6075" t="s">
        <v>796</v>
      </c>
      <c r="O6075">
        <v>0</v>
      </c>
      <c r="P6075" t="s">
        <v>797</v>
      </c>
      <c r="Q6075" t="s">
        <v>747</v>
      </c>
      <c r="R6075" t="s">
        <v>747</v>
      </c>
      <c r="S6075" s="71">
        <v>45436</v>
      </c>
      <c r="T6075" s="94">
        <v>0.29166666666666669</v>
      </c>
      <c r="U6075" s="71">
        <v>45436</v>
      </c>
      <c r="V6075" s="94">
        <v>0.33333333333333331</v>
      </c>
      <c r="W6075">
        <v>60</v>
      </c>
      <c r="X6075">
        <v>1</v>
      </c>
      <c r="AB6075" t="s">
        <v>798</v>
      </c>
      <c r="AC6075" t="s">
        <v>799</v>
      </c>
      <c r="AD6075">
        <v>131737</v>
      </c>
    </row>
    <row r="6076" spans="1:30" x14ac:dyDescent="0.25">
      <c r="A6076" t="s">
        <v>1145</v>
      </c>
      <c r="C6076" t="s">
        <v>1146</v>
      </c>
      <c r="D6076" t="s">
        <v>250</v>
      </c>
      <c r="E6076" t="s">
        <v>1147</v>
      </c>
      <c r="F6076" t="s">
        <v>782</v>
      </c>
      <c r="H6076" t="s">
        <v>743</v>
      </c>
      <c r="I6076">
        <v>26</v>
      </c>
      <c r="J6076">
        <v>35</v>
      </c>
      <c r="M6076" t="s">
        <v>744</v>
      </c>
      <c r="N6076" t="s">
        <v>745</v>
      </c>
      <c r="O6076">
        <v>0</v>
      </c>
      <c r="P6076" t="s">
        <v>783</v>
      </c>
      <c r="Q6076" t="s">
        <v>86</v>
      </c>
      <c r="R6076" t="s">
        <v>86</v>
      </c>
      <c r="S6076" s="71">
        <v>45436</v>
      </c>
      <c r="T6076" s="94">
        <v>0.375</v>
      </c>
      <c r="U6076" s="71">
        <v>45436</v>
      </c>
      <c r="V6076" s="94">
        <v>0.45833333333333331</v>
      </c>
      <c r="W6076">
        <v>120</v>
      </c>
      <c r="X6076">
        <v>2</v>
      </c>
      <c r="Y6076" t="s">
        <v>35</v>
      </c>
      <c r="AB6076" t="s">
        <v>1154</v>
      </c>
      <c r="AC6076" t="s">
        <v>1155</v>
      </c>
      <c r="AD6076">
        <v>102178</v>
      </c>
    </row>
    <row r="6077" spans="1:30" x14ac:dyDescent="0.25">
      <c r="A6077" t="s">
        <v>1145</v>
      </c>
      <c r="C6077" t="s">
        <v>1146</v>
      </c>
      <c r="D6077" t="s">
        <v>250</v>
      </c>
      <c r="E6077" t="s">
        <v>1147</v>
      </c>
      <c r="F6077" t="s">
        <v>782</v>
      </c>
      <c r="H6077" t="s">
        <v>743</v>
      </c>
      <c r="I6077">
        <v>26</v>
      </c>
      <c r="J6077">
        <v>35</v>
      </c>
      <c r="M6077" t="s">
        <v>744</v>
      </c>
      <c r="N6077" t="s">
        <v>745</v>
      </c>
      <c r="O6077">
        <v>0</v>
      </c>
      <c r="P6077" t="s">
        <v>791</v>
      </c>
      <c r="Q6077" t="s">
        <v>85</v>
      </c>
      <c r="R6077" t="s">
        <v>792</v>
      </c>
      <c r="S6077" s="71">
        <v>45436</v>
      </c>
      <c r="T6077" s="94">
        <v>0.47916666666666669</v>
      </c>
      <c r="U6077" s="71">
        <v>45436</v>
      </c>
      <c r="V6077" s="94">
        <v>0.5625</v>
      </c>
      <c r="W6077">
        <v>120</v>
      </c>
      <c r="X6077">
        <v>2</v>
      </c>
      <c r="Y6077" t="s">
        <v>34</v>
      </c>
      <c r="AB6077" t="s">
        <v>1156</v>
      </c>
      <c r="AC6077" t="s">
        <v>1157</v>
      </c>
      <c r="AD6077">
        <v>102768</v>
      </c>
    </row>
    <row r="6078" spans="1:30" x14ac:dyDescent="0.25">
      <c r="A6078" t="s">
        <v>1145</v>
      </c>
      <c r="C6078" t="s">
        <v>1146</v>
      </c>
      <c r="D6078" t="s">
        <v>250</v>
      </c>
      <c r="E6078" t="s">
        <v>1147</v>
      </c>
      <c r="F6078" t="s">
        <v>782</v>
      </c>
      <c r="H6078" t="s">
        <v>743</v>
      </c>
      <c r="I6078">
        <v>26</v>
      </c>
      <c r="J6078">
        <v>35</v>
      </c>
      <c r="M6078" t="s">
        <v>776</v>
      </c>
      <c r="N6078" t="s">
        <v>777</v>
      </c>
      <c r="P6078" t="s">
        <v>795</v>
      </c>
      <c r="Q6078" t="s">
        <v>85</v>
      </c>
      <c r="R6078" t="s">
        <v>792</v>
      </c>
      <c r="S6078" s="71">
        <v>45436</v>
      </c>
      <c r="T6078" s="94">
        <v>0.47916666666666669</v>
      </c>
      <c r="U6078" s="71">
        <v>45436</v>
      </c>
      <c r="V6078" s="94">
        <v>0.5625</v>
      </c>
      <c r="W6078">
        <v>9</v>
      </c>
      <c r="X6078">
        <v>0.15</v>
      </c>
      <c r="Y6078" t="s">
        <v>34</v>
      </c>
      <c r="AB6078" t="s">
        <v>1156</v>
      </c>
      <c r="AC6078" t="s">
        <v>1157</v>
      </c>
      <c r="AD6078">
        <v>102768</v>
      </c>
    </row>
    <row r="6079" spans="1:30" x14ac:dyDescent="0.25">
      <c r="A6079" t="s">
        <v>1145</v>
      </c>
      <c r="C6079" t="s">
        <v>1146</v>
      </c>
      <c r="D6079" t="s">
        <v>250</v>
      </c>
      <c r="E6079" t="s">
        <v>1147</v>
      </c>
      <c r="F6079" t="s">
        <v>782</v>
      </c>
      <c r="H6079" t="s">
        <v>743</v>
      </c>
      <c r="I6079">
        <v>26</v>
      </c>
      <c r="J6079">
        <v>35</v>
      </c>
      <c r="M6079" t="s">
        <v>789</v>
      </c>
      <c r="N6079" t="s">
        <v>777</v>
      </c>
      <c r="P6079" t="s">
        <v>790</v>
      </c>
      <c r="S6079" s="71">
        <v>45436</v>
      </c>
      <c r="T6079" s="94">
        <v>0.47916666666666669</v>
      </c>
      <c r="U6079" s="71">
        <v>45436</v>
      </c>
      <c r="V6079" s="94">
        <v>0.5625</v>
      </c>
      <c r="W6079">
        <v>7.74</v>
      </c>
      <c r="X6079">
        <v>0.129</v>
      </c>
      <c r="Y6079" t="s">
        <v>34</v>
      </c>
      <c r="AD6079">
        <v>102768</v>
      </c>
    </row>
    <row r="6080" spans="1:30" x14ac:dyDescent="0.25">
      <c r="A6080" t="s">
        <v>1145</v>
      </c>
      <c r="C6080" t="s">
        <v>1146</v>
      </c>
      <c r="D6080" t="s">
        <v>250</v>
      </c>
      <c r="E6080" t="s">
        <v>1147</v>
      </c>
      <c r="F6080" t="s">
        <v>782</v>
      </c>
      <c r="H6080" t="s">
        <v>743</v>
      </c>
      <c r="I6080">
        <v>26</v>
      </c>
      <c r="J6080">
        <v>35</v>
      </c>
      <c r="M6080" t="s">
        <v>744</v>
      </c>
      <c r="N6080" t="s">
        <v>745</v>
      </c>
      <c r="O6080">
        <v>0</v>
      </c>
      <c r="P6080" t="s">
        <v>816</v>
      </c>
      <c r="Q6080" t="s">
        <v>86</v>
      </c>
      <c r="R6080" t="s">
        <v>86</v>
      </c>
      <c r="S6080" s="71">
        <v>45436</v>
      </c>
      <c r="T6080" s="94">
        <v>0.58333333333333337</v>
      </c>
      <c r="U6080" s="71">
        <v>45436</v>
      </c>
      <c r="V6080" s="94">
        <v>0.625</v>
      </c>
      <c r="W6080">
        <v>60</v>
      </c>
      <c r="X6080">
        <v>1</v>
      </c>
      <c r="Y6080" t="s">
        <v>35</v>
      </c>
      <c r="AB6080" t="s">
        <v>845</v>
      </c>
      <c r="AC6080" t="s">
        <v>846</v>
      </c>
      <c r="AD6080">
        <v>102729</v>
      </c>
    </row>
    <row r="6081" spans="1:30" x14ac:dyDescent="0.25">
      <c r="A6081" t="s">
        <v>1145</v>
      </c>
      <c r="C6081" t="s">
        <v>1146</v>
      </c>
      <c r="D6081" t="s">
        <v>250</v>
      </c>
      <c r="E6081" t="s">
        <v>1147</v>
      </c>
      <c r="F6081" t="s">
        <v>782</v>
      </c>
      <c r="H6081" t="s">
        <v>743</v>
      </c>
      <c r="I6081">
        <v>26</v>
      </c>
      <c r="J6081">
        <v>35</v>
      </c>
      <c r="M6081" t="s">
        <v>789</v>
      </c>
      <c r="N6081" t="s">
        <v>777</v>
      </c>
      <c r="P6081" t="s">
        <v>790</v>
      </c>
      <c r="S6081" s="71">
        <v>45436</v>
      </c>
      <c r="T6081" s="94">
        <v>0.58333333333333337</v>
      </c>
      <c r="U6081" s="71">
        <v>45436</v>
      </c>
      <c r="V6081" s="94">
        <v>0.625</v>
      </c>
      <c r="W6081">
        <v>7.78</v>
      </c>
      <c r="X6081">
        <v>0.12966666700000001</v>
      </c>
      <c r="Y6081" t="s">
        <v>35</v>
      </c>
      <c r="AD6081">
        <v>102729</v>
      </c>
    </row>
    <row r="6082" spans="1:30" x14ac:dyDescent="0.25">
      <c r="A6082" t="s">
        <v>1145</v>
      </c>
      <c r="C6082" t="s">
        <v>1146</v>
      </c>
      <c r="D6082" t="s">
        <v>250</v>
      </c>
      <c r="E6082" t="s">
        <v>1147</v>
      </c>
      <c r="F6082" t="s">
        <v>782</v>
      </c>
      <c r="H6082" t="s">
        <v>743</v>
      </c>
      <c r="I6082">
        <v>26</v>
      </c>
      <c r="J6082">
        <v>35</v>
      </c>
      <c r="M6082" t="s">
        <v>744</v>
      </c>
      <c r="N6082" t="s">
        <v>796</v>
      </c>
      <c r="O6082">
        <v>0</v>
      </c>
      <c r="P6082" t="s">
        <v>797</v>
      </c>
      <c r="Q6082" t="s">
        <v>747</v>
      </c>
      <c r="R6082" t="s">
        <v>747</v>
      </c>
      <c r="S6082" s="71">
        <v>45439</v>
      </c>
      <c r="T6082" s="94">
        <v>0.29166666666666669</v>
      </c>
      <c r="U6082" s="71">
        <v>45439</v>
      </c>
      <c r="V6082" s="94">
        <v>0.32291666666666669</v>
      </c>
      <c r="W6082">
        <v>45</v>
      </c>
      <c r="X6082">
        <v>0.75</v>
      </c>
      <c r="AB6082" t="s">
        <v>798</v>
      </c>
      <c r="AC6082" t="s">
        <v>799</v>
      </c>
      <c r="AD6082">
        <v>133512</v>
      </c>
    </row>
    <row r="6083" spans="1:30" x14ac:dyDescent="0.25">
      <c r="A6083" t="s">
        <v>1145</v>
      </c>
      <c r="C6083" t="s">
        <v>1146</v>
      </c>
      <c r="D6083" t="s">
        <v>250</v>
      </c>
      <c r="E6083" t="s">
        <v>1147</v>
      </c>
      <c r="F6083" t="s">
        <v>782</v>
      </c>
      <c r="H6083" t="s">
        <v>743</v>
      </c>
      <c r="I6083">
        <v>26</v>
      </c>
      <c r="J6083">
        <v>35</v>
      </c>
      <c r="M6083" t="s">
        <v>744</v>
      </c>
      <c r="N6083" t="s">
        <v>745</v>
      </c>
      <c r="O6083">
        <v>0</v>
      </c>
      <c r="P6083" t="s">
        <v>791</v>
      </c>
      <c r="Q6083" t="s">
        <v>85</v>
      </c>
      <c r="R6083" t="s">
        <v>792</v>
      </c>
      <c r="S6083" s="71">
        <v>45439</v>
      </c>
      <c r="T6083" s="94">
        <v>0.32291666666666669</v>
      </c>
      <c r="U6083" s="71">
        <v>45439</v>
      </c>
      <c r="V6083" s="94">
        <v>0.36458333333333331</v>
      </c>
      <c r="W6083">
        <v>60</v>
      </c>
      <c r="X6083">
        <v>1</v>
      </c>
      <c r="Y6083" t="s">
        <v>34</v>
      </c>
      <c r="AB6083" t="s">
        <v>1158</v>
      </c>
      <c r="AC6083" t="s">
        <v>1159</v>
      </c>
      <c r="AD6083">
        <v>102106</v>
      </c>
    </row>
    <row r="6084" spans="1:30" x14ac:dyDescent="0.25">
      <c r="A6084" t="s">
        <v>1145</v>
      </c>
      <c r="C6084" t="s">
        <v>1146</v>
      </c>
      <c r="D6084" t="s">
        <v>250</v>
      </c>
      <c r="E6084" t="s">
        <v>1147</v>
      </c>
      <c r="F6084" t="s">
        <v>782</v>
      </c>
      <c r="H6084" t="s">
        <v>743</v>
      </c>
      <c r="I6084">
        <v>26</v>
      </c>
      <c r="J6084">
        <v>35</v>
      </c>
      <c r="M6084" t="s">
        <v>744</v>
      </c>
      <c r="N6084" t="s">
        <v>745</v>
      </c>
      <c r="O6084">
        <v>0</v>
      </c>
      <c r="P6084" t="s">
        <v>783</v>
      </c>
      <c r="Q6084" t="s">
        <v>86</v>
      </c>
      <c r="R6084" t="s">
        <v>86</v>
      </c>
      <c r="S6084" s="71">
        <v>45439</v>
      </c>
      <c r="T6084" s="94">
        <v>0.375</v>
      </c>
      <c r="U6084" s="71">
        <v>45439</v>
      </c>
      <c r="V6084" s="94">
        <v>0.45833333333333331</v>
      </c>
      <c r="W6084">
        <v>120</v>
      </c>
      <c r="X6084">
        <v>2</v>
      </c>
      <c r="Y6084" t="s">
        <v>35</v>
      </c>
      <c r="AB6084" t="s">
        <v>1154</v>
      </c>
      <c r="AC6084" t="s">
        <v>1155</v>
      </c>
      <c r="AD6084">
        <v>102180</v>
      </c>
    </row>
    <row r="6085" spans="1:30" x14ac:dyDescent="0.25">
      <c r="A6085" t="s">
        <v>1145</v>
      </c>
      <c r="C6085" t="s">
        <v>1146</v>
      </c>
      <c r="D6085" t="s">
        <v>250</v>
      </c>
      <c r="E6085" t="s">
        <v>1147</v>
      </c>
      <c r="F6085" t="s">
        <v>782</v>
      </c>
      <c r="H6085" t="s">
        <v>743</v>
      </c>
      <c r="I6085">
        <v>26</v>
      </c>
      <c r="J6085">
        <v>35</v>
      </c>
      <c r="M6085" t="s">
        <v>776</v>
      </c>
      <c r="N6085" t="s">
        <v>777</v>
      </c>
      <c r="P6085" t="s">
        <v>788</v>
      </c>
      <c r="Q6085" t="s">
        <v>86</v>
      </c>
      <c r="R6085" t="s">
        <v>86</v>
      </c>
      <c r="S6085" s="71">
        <v>45439</v>
      </c>
      <c r="T6085" s="94">
        <v>0.375</v>
      </c>
      <c r="U6085" s="71">
        <v>45439</v>
      </c>
      <c r="V6085" s="94">
        <v>0.45833333333333331</v>
      </c>
      <c r="W6085">
        <v>5</v>
      </c>
      <c r="X6085">
        <v>8.3333332999999996E-2</v>
      </c>
      <c r="Y6085" t="s">
        <v>35</v>
      </c>
      <c r="AB6085" t="s">
        <v>1154</v>
      </c>
      <c r="AC6085" t="s">
        <v>1155</v>
      </c>
      <c r="AD6085">
        <v>102180</v>
      </c>
    </row>
    <row r="6086" spans="1:30" x14ac:dyDescent="0.25">
      <c r="A6086" t="s">
        <v>1145</v>
      </c>
      <c r="C6086" t="s">
        <v>1146</v>
      </c>
      <c r="D6086" t="s">
        <v>250</v>
      </c>
      <c r="E6086" t="s">
        <v>1147</v>
      </c>
      <c r="F6086" t="s">
        <v>782</v>
      </c>
      <c r="H6086" t="s">
        <v>743</v>
      </c>
      <c r="I6086">
        <v>26</v>
      </c>
      <c r="J6086">
        <v>35</v>
      </c>
      <c r="M6086" t="s">
        <v>789</v>
      </c>
      <c r="N6086" t="s">
        <v>777</v>
      </c>
      <c r="P6086" t="s">
        <v>790</v>
      </c>
      <c r="S6086" s="71">
        <v>45439</v>
      </c>
      <c r="T6086" s="94">
        <v>0.375</v>
      </c>
      <c r="U6086" s="71">
        <v>45439</v>
      </c>
      <c r="V6086" s="94">
        <v>0.45833333333333331</v>
      </c>
      <c r="W6086">
        <v>2.44</v>
      </c>
      <c r="X6086">
        <v>4.0666666999999997E-2</v>
      </c>
      <c r="Y6086" t="s">
        <v>35</v>
      </c>
      <c r="AD6086">
        <v>102180</v>
      </c>
    </row>
    <row r="6087" spans="1:30" x14ac:dyDescent="0.25">
      <c r="A6087" t="s">
        <v>1145</v>
      </c>
      <c r="C6087" t="s">
        <v>1146</v>
      </c>
      <c r="D6087" t="s">
        <v>250</v>
      </c>
      <c r="E6087" t="s">
        <v>1147</v>
      </c>
      <c r="F6087" t="s">
        <v>782</v>
      </c>
      <c r="H6087" t="s">
        <v>743</v>
      </c>
      <c r="I6087">
        <v>26</v>
      </c>
      <c r="J6087">
        <v>35</v>
      </c>
      <c r="M6087" t="s">
        <v>744</v>
      </c>
      <c r="N6087" t="s">
        <v>745</v>
      </c>
      <c r="O6087">
        <v>0</v>
      </c>
      <c r="P6087" t="s">
        <v>791</v>
      </c>
      <c r="Q6087" t="s">
        <v>85</v>
      </c>
      <c r="R6087" t="s">
        <v>792</v>
      </c>
      <c r="S6087" s="71">
        <v>45439</v>
      </c>
      <c r="T6087" s="94">
        <v>0.46875</v>
      </c>
      <c r="U6087" s="71">
        <v>45439</v>
      </c>
      <c r="V6087" s="94">
        <v>0.59375</v>
      </c>
      <c r="W6087">
        <v>180</v>
      </c>
      <c r="X6087">
        <v>3</v>
      </c>
      <c r="Y6087" t="s">
        <v>34</v>
      </c>
      <c r="AB6087" t="s">
        <v>1160</v>
      </c>
      <c r="AC6087" t="s">
        <v>1161</v>
      </c>
      <c r="AD6087">
        <v>128476</v>
      </c>
    </row>
    <row r="6088" spans="1:30" x14ac:dyDescent="0.25">
      <c r="A6088" t="s">
        <v>1145</v>
      </c>
      <c r="C6088" t="s">
        <v>1146</v>
      </c>
      <c r="D6088" t="s">
        <v>250</v>
      </c>
      <c r="E6088" t="s">
        <v>1147</v>
      </c>
      <c r="F6088" t="s">
        <v>782</v>
      </c>
      <c r="H6088" t="s">
        <v>743</v>
      </c>
      <c r="I6088">
        <v>26</v>
      </c>
      <c r="J6088">
        <v>35</v>
      </c>
      <c r="M6088" t="s">
        <v>776</v>
      </c>
      <c r="N6088" t="s">
        <v>777</v>
      </c>
      <c r="P6088" t="s">
        <v>795</v>
      </c>
      <c r="Q6088" t="s">
        <v>85</v>
      </c>
      <c r="R6088" t="s">
        <v>792</v>
      </c>
      <c r="S6088" s="71">
        <v>45439</v>
      </c>
      <c r="T6088" s="94">
        <v>0.46875</v>
      </c>
      <c r="U6088" s="71">
        <v>45439</v>
      </c>
      <c r="V6088" s="94">
        <v>0.59375</v>
      </c>
      <c r="W6088">
        <v>10</v>
      </c>
      <c r="X6088">
        <v>0.16666666699999999</v>
      </c>
      <c r="Y6088" t="s">
        <v>34</v>
      </c>
      <c r="AB6088" t="s">
        <v>1160</v>
      </c>
      <c r="AC6088" t="s">
        <v>1161</v>
      </c>
      <c r="AD6088">
        <v>128476</v>
      </c>
    </row>
    <row r="6089" spans="1:30" x14ac:dyDescent="0.25">
      <c r="A6089" t="s">
        <v>1145</v>
      </c>
      <c r="C6089" t="s">
        <v>1146</v>
      </c>
      <c r="D6089" t="s">
        <v>250</v>
      </c>
      <c r="E6089" t="s">
        <v>1147</v>
      </c>
      <c r="F6089" t="s">
        <v>782</v>
      </c>
      <c r="H6089" t="s">
        <v>743</v>
      </c>
      <c r="I6089">
        <v>26</v>
      </c>
      <c r="J6089">
        <v>35</v>
      </c>
      <c r="M6089" t="s">
        <v>789</v>
      </c>
      <c r="N6089" t="s">
        <v>777</v>
      </c>
      <c r="P6089" t="s">
        <v>790</v>
      </c>
      <c r="S6089" s="71">
        <v>45439</v>
      </c>
      <c r="T6089" s="94">
        <v>0.46875</v>
      </c>
      <c r="U6089" s="71">
        <v>45439</v>
      </c>
      <c r="V6089" s="94">
        <v>0.59375</v>
      </c>
      <c r="W6089">
        <v>3.23</v>
      </c>
      <c r="X6089">
        <v>5.3833332999999997E-2</v>
      </c>
      <c r="Y6089" t="s">
        <v>34</v>
      </c>
      <c r="AD6089">
        <v>128476</v>
      </c>
    </row>
    <row r="6090" spans="1:30" x14ac:dyDescent="0.25">
      <c r="A6090" t="s">
        <v>1145</v>
      </c>
      <c r="C6090" t="s">
        <v>1146</v>
      </c>
      <c r="D6090" t="s">
        <v>250</v>
      </c>
      <c r="E6090" t="s">
        <v>1147</v>
      </c>
      <c r="F6090" t="s">
        <v>782</v>
      </c>
      <c r="H6090" t="s">
        <v>743</v>
      </c>
      <c r="I6090">
        <v>26</v>
      </c>
      <c r="J6090">
        <v>35</v>
      </c>
      <c r="M6090" t="s">
        <v>744</v>
      </c>
      <c r="N6090" t="s">
        <v>745</v>
      </c>
      <c r="O6090">
        <v>0</v>
      </c>
      <c r="P6090" t="s">
        <v>816</v>
      </c>
      <c r="Q6090" t="s">
        <v>86</v>
      </c>
      <c r="R6090" t="s">
        <v>86</v>
      </c>
      <c r="S6090" s="71">
        <v>45439</v>
      </c>
      <c r="T6090" s="94">
        <v>0.60416666666666663</v>
      </c>
      <c r="U6090" s="71">
        <v>45439</v>
      </c>
      <c r="V6090" s="94">
        <v>0.66666666666666663</v>
      </c>
      <c r="W6090">
        <v>90</v>
      </c>
      <c r="X6090">
        <v>1.5</v>
      </c>
      <c r="Y6090" t="s">
        <v>35</v>
      </c>
      <c r="AB6090" t="s">
        <v>1168</v>
      </c>
      <c r="AC6090" t="s">
        <v>1169</v>
      </c>
      <c r="AD6090">
        <v>128500</v>
      </c>
    </row>
    <row r="6091" spans="1:30" x14ac:dyDescent="0.25">
      <c r="A6091" t="s">
        <v>1145</v>
      </c>
      <c r="C6091" t="s">
        <v>1146</v>
      </c>
      <c r="D6091" t="s">
        <v>250</v>
      </c>
      <c r="E6091" t="s">
        <v>1147</v>
      </c>
      <c r="F6091" t="s">
        <v>782</v>
      </c>
      <c r="H6091" t="s">
        <v>743</v>
      </c>
      <c r="I6091">
        <v>26</v>
      </c>
      <c r="J6091">
        <v>35</v>
      </c>
      <c r="M6091" t="s">
        <v>789</v>
      </c>
      <c r="N6091" t="s">
        <v>777</v>
      </c>
      <c r="P6091" t="s">
        <v>790</v>
      </c>
      <c r="S6091" s="71">
        <v>45439</v>
      </c>
      <c r="T6091" s="94">
        <v>0.60416666666666663</v>
      </c>
      <c r="U6091" s="71">
        <v>45439</v>
      </c>
      <c r="V6091" s="94">
        <v>0.66666666666666663</v>
      </c>
      <c r="W6091">
        <v>2.31</v>
      </c>
      <c r="X6091">
        <v>3.85E-2</v>
      </c>
      <c r="Y6091" t="s">
        <v>35</v>
      </c>
      <c r="AD6091">
        <v>128500</v>
      </c>
    </row>
    <row r="6092" spans="1:30" x14ac:dyDescent="0.25">
      <c r="A6092" t="s">
        <v>1145</v>
      </c>
      <c r="C6092" t="s">
        <v>1146</v>
      </c>
      <c r="D6092" t="s">
        <v>250</v>
      </c>
      <c r="E6092" t="s">
        <v>1147</v>
      </c>
      <c r="F6092" t="s">
        <v>782</v>
      </c>
      <c r="H6092" t="s">
        <v>743</v>
      </c>
      <c r="I6092">
        <v>26</v>
      </c>
      <c r="J6092">
        <v>35</v>
      </c>
      <c r="M6092" t="s">
        <v>744</v>
      </c>
      <c r="N6092" t="s">
        <v>796</v>
      </c>
      <c r="O6092">
        <v>0</v>
      </c>
      <c r="P6092" t="s">
        <v>797</v>
      </c>
      <c r="Q6092" t="s">
        <v>747</v>
      </c>
      <c r="R6092" t="s">
        <v>747</v>
      </c>
      <c r="S6092" s="71">
        <v>45440</v>
      </c>
      <c r="T6092" s="94">
        <v>0.33333333333333331</v>
      </c>
      <c r="U6092" s="71">
        <v>45440</v>
      </c>
      <c r="V6092" s="94">
        <v>0.35416666666666669</v>
      </c>
      <c r="W6092">
        <v>30</v>
      </c>
      <c r="X6092">
        <v>0.5</v>
      </c>
      <c r="AB6092" t="s">
        <v>798</v>
      </c>
      <c r="AC6092" t="s">
        <v>799</v>
      </c>
      <c r="AD6092">
        <v>133513</v>
      </c>
    </row>
    <row r="6093" spans="1:30" x14ac:dyDescent="0.25">
      <c r="A6093" t="s">
        <v>1145</v>
      </c>
      <c r="C6093" t="s">
        <v>1146</v>
      </c>
      <c r="D6093" t="s">
        <v>250</v>
      </c>
      <c r="E6093" t="s">
        <v>1147</v>
      </c>
      <c r="F6093" t="s">
        <v>782</v>
      </c>
      <c r="H6093" t="s">
        <v>743</v>
      </c>
      <c r="I6093">
        <v>26</v>
      </c>
      <c r="J6093">
        <v>35</v>
      </c>
      <c r="M6093" t="s">
        <v>744</v>
      </c>
      <c r="N6093" t="s">
        <v>745</v>
      </c>
      <c r="O6093">
        <v>0</v>
      </c>
      <c r="P6093" t="s">
        <v>816</v>
      </c>
      <c r="Q6093" t="s">
        <v>86</v>
      </c>
      <c r="R6093" t="s">
        <v>86</v>
      </c>
      <c r="S6093" s="71">
        <v>45440</v>
      </c>
      <c r="T6093" s="94">
        <v>0.35416666666666669</v>
      </c>
      <c r="U6093" s="71">
        <v>45440</v>
      </c>
      <c r="V6093" s="94">
        <v>0.39583333333333331</v>
      </c>
      <c r="W6093">
        <v>60</v>
      </c>
      <c r="X6093">
        <v>1</v>
      </c>
      <c r="Y6093" t="s">
        <v>35</v>
      </c>
      <c r="AB6093" t="s">
        <v>947</v>
      </c>
      <c r="AC6093" t="s">
        <v>948</v>
      </c>
      <c r="AD6093">
        <v>102224</v>
      </c>
    </row>
    <row r="6094" spans="1:30" x14ac:dyDescent="0.25">
      <c r="A6094" t="s">
        <v>1145</v>
      </c>
      <c r="C6094" t="s">
        <v>1146</v>
      </c>
      <c r="D6094" t="s">
        <v>250</v>
      </c>
      <c r="E6094" t="s">
        <v>1147</v>
      </c>
      <c r="F6094" t="s">
        <v>782</v>
      </c>
      <c r="H6094" t="s">
        <v>743</v>
      </c>
      <c r="I6094">
        <v>26</v>
      </c>
      <c r="J6094">
        <v>35</v>
      </c>
      <c r="M6094" t="s">
        <v>744</v>
      </c>
      <c r="N6094" t="s">
        <v>745</v>
      </c>
      <c r="O6094">
        <v>0</v>
      </c>
      <c r="P6094" t="s">
        <v>746</v>
      </c>
      <c r="Q6094" t="s">
        <v>747</v>
      </c>
      <c r="R6094" t="s">
        <v>747</v>
      </c>
      <c r="S6094" s="71">
        <v>45440</v>
      </c>
      <c r="T6094" s="94">
        <v>0.40625</v>
      </c>
      <c r="U6094" s="71">
        <v>45440</v>
      </c>
      <c r="V6094" s="94">
        <v>0.55208333333333337</v>
      </c>
      <c r="W6094">
        <v>210</v>
      </c>
      <c r="X6094">
        <v>3.5</v>
      </c>
      <c r="AB6094" t="s">
        <v>1000</v>
      </c>
      <c r="AC6094" t="s">
        <v>1001</v>
      </c>
      <c r="AD6094">
        <v>113191</v>
      </c>
    </row>
    <row r="6095" spans="1:30" x14ac:dyDescent="0.25">
      <c r="A6095" t="s">
        <v>1145</v>
      </c>
      <c r="C6095" t="s">
        <v>1146</v>
      </c>
      <c r="D6095" t="s">
        <v>250</v>
      </c>
      <c r="E6095" t="s">
        <v>1147</v>
      </c>
      <c r="F6095" t="s">
        <v>782</v>
      </c>
      <c r="H6095" t="s">
        <v>743</v>
      </c>
      <c r="I6095">
        <v>26</v>
      </c>
      <c r="J6095">
        <v>35</v>
      </c>
      <c r="M6095" t="s">
        <v>744</v>
      </c>
      <c r="N6095" t="s">
        <v>745</v>
      </c>
      <c r="O6095">
        <v>0</v>
      </c>
      <c r="P6095" t="s">
        <v>791</v>
      </c>
      <c r="Q6095" t="s">
        <v>85</v>
      </c>
      <c r="R6095" t="s">
        <v>792</v>
      </c>
      <c r="S6095" s="71">
        <v>45440</v>
      </c>
      <c r="T6095" s="94">
        <v>0.5625</v>
      </c>
      <c r="U6095" s="71">
        <v>45440</v>
      </c>
      <c r="V6095" s="94">
        <v>0.60416666666666663</v>
      </c>
      <c r="W6095">
        <v>60</v>
      </c>
      <c r="X6095">
        <v>1</v>
      </c>
      <c r="Y6095" t="s">
        <v>34</v>
      </c>
      <c r="AB6095" t="s">
        <v>1150</v>
      </c>
      <c r="AC6095" t="s">
        <v>1151</v>
      </c>
      <c r="AD6095">
        <v>129253</v>
      </c>
    </row>
    <row r="6096" spans="1:30" x14ac:dyDescent="0.25">
      <c r="A6096" t="s">
        <v>1145</v>
      </c>
      <c r="C6096" t="s">
        <v>1146</v>
      </c>
      <c r="D6096" t="s">
        <v>250</v>
      </c>
      <c r="E6096" t="s">
        <v>1147</v>
      </c>
      <c r="F6096" t="s">
        <v>782</v>
      </c>
      <c r="H6096" t="s">
        <v>743</v>
      </c>
      <c r="I6096">
        <v>26</v>
      </c>
      <c r="J6096">
        <v>35</v>
      </c>
      <c r="M6096" t="s">
        <v>789</v>
      </c>
      <c r="N6096" t="s">
        <v>777</v>
      </c>
      <c r="P6096" t="s">
        <v>790</v>
      </c>
      <c r="S6096" s="71">
        <v>45440</v>
      </c>
      <c r="T6096" s="94">
        <v>0.5625</v>
      </c>
      <c r="U6096" s="71">
        <v>45440</v>
      </c>
      <c r="V6096" s="94">
        <v>0.60416666666666663</v>
      </c>
      <c r="W6096">
        <v>3.15</v>
      </c>
      <c r="X6096">
        <v>5.2499999999999998E-2</v>
      </c>
      <c r="Y6096" t="s">
        <v>34</v>
      </c>
      <c r="AD6096">
        <v>129253</v>
      </c>
    </row>
    <row r="6097" spans="1:30" x14ac:dyDescent="0.25">
      <c r="A6097" t="s">
        <v>1145</v>
      </c>
      <c r="C6097" t="s">
        <v>1146</v>
      </c>
      <c r="D6097" t="s">
        <v>250</v>
      </c>
      <c r="E6097" t="s">
        <v>1147</v>
      </c>
      <c r="F6097" t="s">
        <v>782</v>
      </c>
      <c r="H6097" t="s">
        <v>743</v>
      </c>
      <c r="I6097">
        <v>26</v>
      </c>
      <c r="J6097">
        <v>35</v>
      </c>
      <c r="M6097" t="s">
        <v>744</v>
      </c>
      <c r="N6097" t="s">
        <v>745</v>
      </c>
      <c r="O6097">
        <v>0</v>
      </c>
      <c r="P6097" t="s">
        <v>750</v>
      </c>
      <c r="Q6097" t="s">
        <v>747</v>
      </c>
      <c r="R6097" t="s">
        <v>747</v>
      </c>
      <c r="S6097" s="71">
        <v>45440</v>
      </c>
      <c r="T6097" s="94">
        <v>0.61458333333333337</v>
      </c>
      <c r="U6097" s="71">
        <v>45440</v>
      </c>
      <c r="V6097" s="94">
        <v>0.65625</v>
      </c>
      <c r="W6097">
        <v>60</v>
      </c>
      <c r="X6097">
        <v>1</v>
      </c>
      <c r="AB6097" t="s">
        <v>751</v>
      </c>
      <c r="AC6097" t="s">
        <v>752</v>
      </c>
      <c r="AD6097">
        <v>132965</v>
      </c>
    </row>
    <row r="6098" spans="1:30" x14ac:dyDescent="0.25">
      <c r="A6098" t="s">
        <v>1145</v>
      </c>
      <c r="C6098" t="s">
        <v>1146</v>
      </c>
      <c r="D6098" t="s">
        <v>250</v>
      </c>
      <c r="E6098" t="s">
        <v>1147</v>
      </c>
      <c r="F6098" t="s">
        <v>782</v>
      </c>
      <c r="H6098" t="s">
        <v>743</v>
      </c>
      <c r="I6098">
        <v>26</v>
      </c>
      <c r="J6098">
        <v>35</v>
      </c>
      <c r="M6098" t="s">
        <v>744</v>
      </c>
      <c r="N6098" t="s">
        <v>745</v>
      </c>
      <c r="O6098">
        <v>0</v>
      </c>
      <c r="P6098" t="s">
        <v>783</v>
      </c>
      <c r="Q6098" t="s">
        <v>86</v>
      </c>
      <c r="R6098" t="s">
        <v>86</v>
      </c>
      <c r="S6098" s="71">
        <v>45440</v>
      </c>
      <c r="T6098" s="94">
        <v>0.65625</v>
      </c>
      <c r="U6098" s="71">
        <v>45440</v>
      </c>
      <c r="V6098" s="94">
        <v>0.69791666666666663</v>
      </c>
      <c r="W6098">
        <v>60</v>
      </c>
      <c r="X6098">
        <v>1</v>
      </c>
      <c r="Y6098" t="s">
        <v>35</v>
      </c>
      <c r="AB6098" t="s">
        <v>1899</v>
      </c>
      <c r="AC6098" t="s">
        <v>1900</v>
      </c>
      <c r="AD6098">
        <v>132964</v>
      </c>
    </row>
    <row r="6099" spans="1:30" x14ac:dyDescent="0.25">
      <c r="A6099" t="s">
        <v>1145</v>
      </c>
      <c r="C6099" t="s">
        <v>1146</v>
      </c>
      <c r="D6099" t="s">
        <v>250</v>
      </c>
      <c r="E6099" t="s">
        <v>1147</v>
      </c>
      <c r="F6099" t="s">
        <v>782</v>
      </c>
      <c r="H6099" t="s">
        <v>743</v>
      </c>
      <c r="I6099">
        <v>26</v>
      </c>
      <c r="J6099">
        <v>35</v>
      </c>
      <c r="M6099" t="s">
        <v>776</v>
      </c>
      <c r="N6099" t="s">
        <v>777</v>
      </c>
      <c r="P6099" t="s">
        <v>788</v>
      </c>
      <c r="Q6099" t="s">
        <v>86</v>
      </c>
      <c r="R6099" t="s">
        <v>86</v>
      </c>
      <c r="S6099" s="71">
        <v>45440</v>
      </c>
      <c r="T6099" s="94">
        <v>0.65625</v>
      </c>
      <c r="U6099" s="71">
        <v>45440</v>
      </c>
      <c r="V6099" s="94">
        <v>0.69791666666666663</v>
      </c>
      <c r="W6099">
        <v>4</v>
      </c>
      <c r="X6099">
        <v>6.6666666999999999E-2</v>
      </c>
      <c r="Y6099" t="s">
        <v>35</v>
      </c>
      <c r="AB6099" t="s">
        <v>1899</v>
      </c>
      <c r="AC6099" t="s">
        <v>1900</v>
      </c>
      <c r="AD6099">
        <v>132964</v>
      </c>
    </row>
    <row r="6100" spans="1:30" x14ac:dyDescent="0.25">
      <c r="A6100" t="s">
        <v>1145</v>
      </c>
      <c r="C6100" t="s">
        <v>1146</v>
      </c>
      <c r="D6100" t="s">
        <v>250</v>
      </c>
      <c r="E6100" t="s">
        <v>1147</v>
      </c>
      <c r="F6100" t="s">
        <v>782</v>
      </c>
      <c r="H6100" t="s">
        <v>743</v>
      </c>
      <c r="I6100">
        <v>26</v>
      </c>
      <c r="J6100">
        <v>35</v>
      </c>
      <c r="M6100" t="s">
        <v>789</v>
      </c>
      <c r="N6100" t="s">
        <v>777</v>
      </c>
      <c r="P6100" t="s">
        <v>790</v>
      </c>
      <c r="S6100" s="71">
        <v>45440</v>
      </c>
      <c r="T6100" s="94">
        <v>0.65625</v>
      </c>
      <c r="U6100" s="71">
        <v>45440</v>
      </c>
      <c r="V6100" s="94">
        <v>0.69791666666666663</v>
      </c>
      <c r="W6100">
        <v>0.16</v>
      </c>
      <c r="X6100">
        <v>2.6666670000000002E-3</v>
      </c>
      <c r="Y6100" t="s">
        <v>35</v>
      </c>
      <c r="AD6100">
        <v>132964</v>
      </c>
    </row>
    <row r="6101" spans="1:30" x14ac:dyDescent="0.25">
      <c r="A6101" t="s">
        <v>1145</v>
      </c>
      <c r="C6101" t="s">
        <v>1146</v>
      </c>
      <c r="D6101" t="s">
        <v>250</v>
      </c>
      <c r="E6101" t="s">
        <v>1147</v>
      </c>
      <c r="F6101" t="s">
        <v>782</v>
      </c>
      <c r="H6101" t="s">
        <v>743</v>
      </c>
      <c r="I6101">
        <v>26</v>
      </c>
      <c r="J6101">
        <v>35</v>
      </c>
      <c r="M6101" t="s">
        <v>744</v>
      </c>
      <c r="N6101" t="s">
        <v>796</v>
      </c>
      <c r="O6101">
        <v>0</v>
      </c>
      <c r="P6101" t="s">
        <v>797</v>
      </c>
      <c r="Q6101" t="s">
        <v>747</v>
      </c>
      <c r="R6101" t="s">
        <v>747</v>
      </c>
      <c r="S6101" s="71">
        <v>45441</v>
      </c>
      <c r="T6101" s="94">
        <v>0.29166666666666669</v>
      </c>
      <c r="U6101" s="71">
        <v>45441</v>
      </c>
      <c r="V6101" s="94">
        <v>0.3125</v>
      </c>
      <c r="W6101">
        <v>30</v>
      </c>
      <c r="X6101">
        <v>0.5</v>
      </c>
      <c r="AB6101" t="s">
        <v>798</v>
      </c>
      <c r="AC6101" t="s">
        <v>799</v>
      </c>
      <c r="AD6101">
        <v>133514</v>
      </c>
    </row>
    <row r="6102" spans="1:30" x14ac:dyDescent="0.25">
      <c r="A6102" t="s">
        <v>1145</v>
      </c>
      <c r="C6102" t="s">
        <v>1146</v>
      </c>
      <c r="D6102" t="s">
        <v>250</v>
      </c>
      <c r="E6102" t="s">
        <v>1147</v>
      </c>
      <c r="F6102" t="s">
        <v>782</v>
      </c>
      <c r="H6102" t="s">
        <v>743</v>
      </c>
      <c r="I6102">
        <v>26</v>
      </c>
      <c r="J6102">
        <v>35</v>
      </c>
      <c r="M6102" t="s">
        <v>744</v>
      </c>
      <c r="N6102" t="s">
        <v>745</v>
      </c>
      <c r="O6102">
        <v>0</v>
      </c>
      <c r="P6102" t="s">
        <v>783</v>
      </c>
      <c r="Q6102" t="s">
        <v>86</v>
      </c>
      <c r="R6102" t="s">
        <v>86</v>
      </c>
      <c r="S6102" s="71">
        <v>45441</v>
      </c>
      <c r="T6102" s="94">
        <v>0.375</v>
      </c>
      <c r="U6102" s="71">
        <v>45441</v>
      </c>
      <c r="V6102" s="94">
        <v>0.45833333333333331</v>
      </c>
      <c r="W6102">
        <v>120</v>
      </c>
      <c r="X6102">
        <v>2</v>
      </c>
      <c r="Y6102" t="s">
        <v>35</v>
      </c>
      <c r="AB6102" t="s">
        <v>1154</v>
      </c>
      <c r="AC6102" t="s">
        <v>1155</v>
      </c>
      <c r="AD6102">
        <v>102179</v>
      </c>
    </row>
    <row r="6103" spans="1:30" x14ac:dyDescent="0.25">
      <c r="A6103" t="s">
        <v>1145</v>
      </c>
      <c r="C6103" t="s">
        <v>1146</v>
      </c>
      <c r="D6103" t="s">
        <v>250</v>
      </c>
      <c r="E6103" t="s">
        <v>1147</v>
      </c>
      <c r="F6103" t="s">
        <v>782</v>
      </c>
      <c r="H6103" t="s">
        <v>743</v>
      </c>
      <c r="I6103">
        <v>26</v>
      </c>
      <c r="J6103">
        <v>35</v>
      </c>
      <c r="M6103" t="s">
        <v>776</v>
      </c>
      <c r="N6103" t="s">
        <v>777</v>
      </c>
      <c r="P6103" t="s">
        <v>788</v>
      </c>
      <c r="Q6103" t="s">
        <v>86</v>
      </c>
      <c r="R6103" t="s">
        <v>86</v>
      </c>
      <c r="S6103" s="71">
        <v>45441</v>
      </c>
      <c r="T6103" s="94">
        <v>0.375</v>
      </c>
      <c r="U6103" s="71">
        <v>45441</v>
      </c>
      <c r="V6103" s="94">
        <v>0.45833333333333331</v>
      </c>
      <c r="W6103">
        <v>2</v>
      </c>
      <c r="X6103">
        <v>3.3333333E-2</v>
      </c>
      <c r="Y6103" t="s">
        <v>35</v>
      </c>
      <c r="AB6103" t="s">
        <v>1154</v>
      </c>
      <c r="AC6103" t="s">
        <v>1155</v>
      </c>
      <c r="AD6103">
        <v>102179</v>
      </c>
    </row>
    <row r="6104" spans="1:30" x14ac:dyDescent="0.25">
      <c r="A6104" t="s">
        <v>1145</v>
      </c>
      <c r="C6104" t="s">
        <v>1146</v>
      </c>
      <c r="D6104" t="s">
        <v>250</v>
      </c>
      <c r="E6104" t="s">
        <v>1147</v>
      </c>
      <c r="F6104" t="s">
        <v>782</v>
      </c>
      <c r="H6104" t="s">
        <v>743</v>
      </c>
      <c r="I6104">
        <v>26</v>
      </c>
      <c r="J6104">
        <v>35</v>
      </c>
      <c r="M6104" t="s">
        <v>744</v>
      </c>
      <c r="N6104" t="s">
        <v>745</v>
      </c>
      <c r="O6104">
        <v>0</v>
      </c>
      <c r="P6104" t="s">
        <v>783</v>
      </c>
      <c r="Q6104" t="s">
        <v>86</v>
      </c>
      <c r="R6104" t="s">
        <v>86</v>
      </c>
      <c r="S6104" s="71">
        <v>45441</v>
      </c>
      <c r="T6104" s="94">
        <v>0.46875</v>
      </c>
      <c r="U6104" s="71">
        <v>45441</v>
      </c>
      <c r="V6104" s="94">
        <v>0.59375</v>
      </c>
      <c r="W6104">
        <v>180</v>
      </c>
      <c r="X6104">
        <v>3</v>
      </c>
      <c r="Y6104" t="s">
        <v>35</v>
      </c>
      <c r="AB6104" t="s">
        <v>849</v>
      </c>
      <c r="AC6104" t="s">
        <v>850</v>
      </c>
      <c r="AD6104">
        <v>102148</v>
      </c>
    </row>
    <row r="6105" spans="1:30" x14ac:dyDescent="0.25">
      <c r="A6105" t="s">
        <v>1145</v>
      </c>
      <c r="C6105" t="s">
        <v>1146</v>
      </c>
      <c r="D6105" t="s">
        <v>250</v>
      </c>
      <c r="E6105" t="s">
        <v>1147</v>
      </c>
      <c r="F6105" t="s">
        <v>782</v>
      </c>
      <c r="H6105" t="s">
        <v>743</v>
      </c>
      <c r="I6105">
        <v>26</v>
      </c>
      <c r="J6105">
        <v>35</v>
      </c>
      <c r="M6105" t="s">
        <v>776</v>
      </c>
      <c r="N6105" t="s">
        <v>777</v>
      </c>
      <c r="P6105" t="s">
        <v>788</v>
      </c>
      <c r="Q6105" t="s">
        <v>86</v>
      </c>
      <c r="R6105" t="s">
        <v>86</v>
      </c>
      <c r="S6105" s="71">
        <v>45441</v>
      </c>
      <c r="T6105" s="94">
        <v>0.46875</v>
      </c>
      <c r="U6105" s="71">
        <v>45441</v>
      </c>
      <c r="V6105" s="94">
        <v>0.59375</v>
      </c>
      <c r="W6105">
        <v>8</v>
      </c>
      <c r="X6105">
        <v>0.133333333</v>
      </c>
      <c r="Y6105" t="s">
        <v>35</v>
      </c>
      <c r="AB6105" t="s">
        <v>849</v>
      </c>
      <c r="AC6105" t="s">
        <v>850</v>
      </c>
      <c r="AD6105">
        <v>102148</v>
      </c>
    </row>
    <row r="6106" spans="1:30" x14ac:dyDescent="0.25">
      <c r="A6106" t="s">
        <v>1145</v>
      </c>
      <c r="C6106" t="s">
        <v>1146</v>
      </c>
      <c r="D6106" t="s">
        <v>250</v>
      </c>
      <c r="E6106" t="s">
        <v>1147</v>
      </c>
      <c r="F6106" t="s">
        <v>782</v>
      </c>
      <c r="H6106" t="s">
        <v>743</v>
      </c>
      <c r="I6106">
        <v>26</v>
      </c>
      <c r="J6106">
        <v>35</v>
      </c>
      <c r="M6106" t="s">
        <v>789</v>
      </c>
      <c r="N6106" t="s">
        <v>777</v>
      </c>
      <c r="P6106" t="s">
        <v>790</v>
      </c>
      <c r="S6106" s="71">
        <v>45441</v>
      </c>
      <c r="T6106" s="94">
        <v>0.46875</v>
      </c>
      <c r="U6106" s="71">
        <v>45441</v>
      </c>
      <c r="V6106" s="94">
        <v>0.59375</v>
      </c>
      <c r="W6106">
        <v>4.12</v>
      </c>
      <c r="X6106">
        <v>6.8666667000000001E-2</v>
      </c>
      <c r="Y6106" t="s">
        <v>35</v>
      </c>
      <c r="AD6106">
        <v>102148</v>
      </c>
    </row>
    <row r="6107" spans="1:30" x14ac:dyDescent="0.25">
      <c r="A6107" t="s">
        <v>1145</v>
      </c>
      <c r="C6107" t="s">
        <v>1146</v>
      </c>
      <c r="D6107" t="s">
        <v>250</v>
      </c>
      <c r="E6107" t="s">
        <v>1147</v>
      </c>
      <c r="F6107" t="s">
        <v>782</v>
      </c>
      <c r="H6107" t="s">
        <v>743</v>
      </c>
      <c r="I6107">
        <v>26</v>
      </c>
      <c r="J6107">
        <v>35</v>
      </c>
      <c r="M6107" t="s">
        <v>744</v>
      </c>
      <c r="N6107" t="s">
        <v>745</v>
      </c>
      <c r="O6107">
        <v>0</v>
      </c>
      <c r="P6107" t="s">
        <v>816</v>
      </c>
      <c r="Q6107" t="s">
        <v>86</v>
      </c>
      <c r="R6107" t="s">
        <v>86</v>
      </c>
      <c r="S6107" s="71">
        <v>45441</v>
      </c>
      <c r="T6107" s="94">
        <v>0.60416666666666663</v>
      </c>
      <c r="U6107" s="71">
        <v>45441</v>
      </c>
      <c r="V6107" s="94">
        <v>0.6875</v>
      </c>
      <c r="W6107">
        <v>120</v>
      </c>
      <c r="X6107">
        <v>2</v>
      </c>
      <c r="Y6107" t="s">
        <v>35</v>
      </c>
      <c r="AB6107" t="s">
        <v>1162</v>
      </c>
      <c r="AC6107" t="s">
        <v>1163</v>
      </c>
      <c r="AD6107">
        <v>102230</v>
      </c>
    </row>
    <row r="6108" spans="1:30" x14ac:dyDescent="0.25">
      <c r="A6108" t="s">
        <v>1145</v>
      </c>
      <c r="C6108" t="s">
        <v>1146</v>
      </c>
      <c r="D6108" t="s">
        <v>250</v>
      </c>
      <c r="E6108" t="s">
        <v>1147</v>
      </c>
      <c r="F6108" t="s">
        <v>782</v>
      </c>
      <c r="H6108" t="s">
        <v>743</v>
      </c>
      <c r="I6108">
        <v>26</v>
      </c>
      <c r="J6108">
        <v>35</v>
      </c>
      <c r="M6108" t="s">
        <v>789</v>
      </c>
      <c r="N6108" t="s">
        <v>777</v>
      </c>
      <c r="P6108" t="s">
        <v>790</v>
      </c>
      <c r="S6108" s="71">
        <v>45441</v>
      </c>
      <c r="T6108" s="94">
        <v>0.60416666666666663</v>
      </c>
      <c r="U6108" s="71">
        <v>45441</v>
      </c>
      <c r="V6108" s="94">
        <v>0.6875</v>
      </c>
      <c r="W6108">
        <v>4.22</v>
      </c>
      <c r="X6108">
        <v>7.0333332999999998E-2</v>
      </c>
      <c r="Y6108" t="s">
        <v>35</v>
      </c>
      <c r="AD6108">
        <v>102230</v>
      </c>
    </row>
    <row r="6109" spans="1:30" x14ac:dyDescent="0.25">
      <c r="A6109" t="s">
        <v>1689</v>
      </c>
      <c r="C6109" t="s">
        <v>1690</v>
      </c>
      <c r="D6109" s="81" t="s">
        <v>1956</v>
      </c>
      <c r="E6109" t="s">
        <v>1599</v>
      </c>
      <c r="F6109" t="s">
        <v>984</v>
      </c>
      <c r="H6109" t="s">
        <v>811</v>
      </c>
      <c r="I6109">
        <v>0</v>
      </c>
      <c r="J6109">
        <v>38</v>
      </c>
      <c r="M6109" t="s">
        <v>744</v>
      </c>
      <c r="N6109" t="s">
        <v>745</v>
      </c>
      <c r="O6109">
        <v>0</v>
      </c>
      <c r="P6109" t="s">
        <v>746</v>
      </c>
      <c r="Q6109" t="s">
        <v>747</v>
      </c>
      <c r="R6109" t="s">
        <v>747</v>
      </c>
      <c r="S6109" s="71">
        <v>45430</v>
      </c>
      <c r="T6109" s="94">
        <v>0.4375</v>
      </c>
      <c r="U6109" s="71">
        <v>45430</v>
      </c>
      <c r="V6109" s="94">
        <v>0.64583333333333337</v>
      </c>
      <c r="W6109">
        <v>300</v>
      </c>
      <c r="X6109">
        <v>5</v>
      </c>
      <c r="AB6109" t="s">
        <v>979</v>
      </c>
      <c r="AC6109" t="s">
        <v>980</v>
      </c>
      <c r="AD6109">
        <v>129412</v>
      </c>
    </row>
    <row r="6110" spans="1:30" x14ac:dyDescent="0.25">
      <c r="A6110" t="s">
        <v>1182</v>
      </c>
      <c r="C6110" t="s">
        <v>1183</v>
      </c>
      <c r="D6110" t="s">
        <v>237</v>
      </c>
      <c r="E6110" t="s">
        <v>1184</v>
      </c>
      <c r="F6110" t="s">
        <v>1185</v>
      </c>
      <c r="H6110" t="s">
        <v>743</v>
      </c>
      <c r="I6110">
        <v>9</v>
      </c>
      <c r="J6110">
        <v>35</v>
      </c>
      <c r="M6110" t="s">
        <v>744</v>
      </c>
      <c r="N6110" t="s">
        <v>745</v>
      </c>
      <c r="O6110">
        <v>0</v>
      </c>
      <c r="P6110" t="s">
        <v>746</v>
      </c>
      <c r="Q6110" t="s">
        <v>747</v>
      </c>
      <c r="R6110" t="s">
        <v>747</v>
      </c>
      <c r="S6110" s="71">
        <v>45428</v>
      </c>
      <c r="T6110" s="94">
        <v>0.375</v>
      </c>
      <c r="U6110" s="71">
        <v>45428</v>
      </c>
      <c r="V6110" s="94">
        <v>0.625</v>
      </c>
      <c r="W6110">
        <v>360</v>
      </c>
      <c r="X6110">
        <v>6</v>
      </c>
      <c r="AB6110" t="s">
        <v>1173</v>
      </c>
      <c r="AC6110" t="s">
        <v>1174</v>
      </c>
      <c r="AD6110">
        <v>129251</v>
      </c>
    </row>
    <row r="6111" spans="1:30" x14ac:dyDescent="0.25">
      <c r="A6111" t="s">
        <v>1182</v>
      </c>
      <c r="C6111" t="s">
        <v>1183</v>
      </c>
      <c r="D6111" t="s">
        <v>237</v>
      </c>
      <c r="E6111" t="s">
        <v>1184</v>
      </c>
      <c r="F6111" t="s">
        <v>1185</v>
      </c>
      <c r="G6111" t="s">
        <v>98</v>
      </c>
      <c r="H6111" t="s">
        <v>743</v>
      </c>
      <c r="I6111">
        <v>9</v>
      </c>
      <c r="J6111">
        <v>35</v>
      </c>
      <c r="M6111" t="s">
        <v>744</v>
      </c>
      <c r="N6111" t="s">
        <v>745</v>
      </c>
      <c r="O6111">
        <v>0</v>
      </c>
      <c r="P6111" t="s">
        <v>746</v>
      </c>
      <c r="Q6111" t="s">
        <v>747</v>
      </c>
      <c r="R6111" t="s">
        <v>747</v>
      </c>
      <c r="S6111" s="71">
        <v>45432</v>
      </c>
      <c r="T6111" s="94">
        <v>0.36458333333333331</v>
      </c>
      <c r="U6111" s="71">
        <v>45432</v>
      </c>
      <c r="V6111" s="94">
        <v>0.64583333333333337</v>
      </c>
      <c r="W6111">
        <v>405</v>
      </c>
      <c r="X6111">
        <v>6.75</v>
      </c>
      <c r="AB6111" t="s">
        <v>1071</v>
      </c>
      <c r="AC6111" t="s">
        <v>1688</v>
      </c>
      <c r="AD6111">
        <v>99145</v>
      </c>
    </row>
    <row r="6112" spans="1:30" x14ac:dyDescent="0.25">
      <c r="A6112" t="s">
        <v>1182</v>
      </c>
      <c r="C6112" t="s">
        <v>1183</v>
      </c>
      <c r="D6112" t="s">
        <v>237</v>
      </c>
      <c r="E6112" t="s">
        <v>1184</v>
      </c>
      <c r="F6112" t="s">
        <v>1185</v>
      </c>
      <c r="H6112" t="s">
        <v>743</v>
      </c>
      <c r="I6112">
        <v>9</v>
      </c>
      <c r="J6112">
        <v>35</v>
      </c>
      <c r="M6112" t="s">
        <v>744</v>
      </c>
      <c r="N6112" t="s">
        <v>745</v>
      </c>
      <c r="O6112">
        <v>0</v>
      </c>
      <c r="P6112" t="s">
        <v>783</v>
      </c>
      <c r="Q6112" t="s">
        <v>86</v>
      </c>
      <c r="R6112" t="s">
        <v>86</v>
      </c>
      <c r="S6112" s="71">
        <v>45433</v>
      </c>
      <c r="T6112" s="94">
        <v>0.41666666666666669</v>
      </c>
      <c r="U6112" s="71">
        <v>45433</v>
      </c>
      <c r="V6112" s="94">
        <v>0.54166666666666663</v>
      </c>
      <c r="W6112">
        <v>180</v>
      </c>
      <c r="X6112">
        <v>3</v>
      </c>
      <c r="Y6112" t="s">
        <v>35</v>
      </c>
      <c r="AB6112" t="s">
        <v>814</v>
      </c>
      <c r="AC6112" t="s">
        <v>815</v>
      </c>
      <c r="AD6112">
        <v>99470</v>
      </c>
    </row>
    <row r="6113" spans="1:30" x14ac:dyDescent="0.25">
      <c r="A6113" t="s">
        <v>1916</v>
      </c>
      <c r="C6113" t="s">
        <v>1917</v>
      </c>
      <c r="D6113" t="s">
        <v>1918</v>
      </c>
      <c r="E6113" t="s">
        <v>1919</v>
      </c>
      <c r="F6113" t="s">
        <v>764</v>
      </c>
      <c r="H6113" t="s">
        <v>811</v>
      </c>
      <c r="I6113">
        <v>35</v>
      </c>
      <c r="J6113">
        <v>35</v>
      </c>
      <c r="M6113" t="s">
        <v>744</v>
      </c>
      <c r="N6113" t="s">
        <v>745</v>
      </c>
      <c r="O6113">
        <v>0</v>
      </c>
      <c r="P6113" t="s">
        <v>765</v>
      </c>
      <c r="Q6113" t="s">
        <v>747</v>
      </c>
      <c r="R6113" t="s">
        <v>747</v>
      </c>
      <c r="S6113" s="71">
        <v>45439</v>
      </c>
      <c r="T6113" s="94">
        <v>0.35416666666666669</v>
      </c>
      <c r="U6113" s="71">
        <v>45439</v>
      </c>
      <c r="V6113" s="94">
        <v>0.625</v>
      </c>
      <c r="W6113">
        <v>450</v>
      </c>
      <c r="X6113">
        <v>7.5</v>
      </c>
      <c r="AB6113" t="s">
        <v>766</v>
      </c>
      <c r="AC6113" t="s">
        <v>767</v>
      </c>
      <c r="AD6113">
        <v>133638</v>
      </c>
    </row>
    <row r="6114" spans="1:30" x14ac:dyDescent="0.25">
      <c r="A6114" t="s">
        <v>1916</v>
      </c>
      <c r="C6114" t="s">
        <v>1917</v>
      </c>
      <c r="D6114" t="s">
        <v>1918</v>
      </c>
      <c r="E6114" t="s">
        <v>1919</v>
      </c>
      <c r="F6114" t="s">
        <v>764</v>
      </c>
      <c r="H6114" t="s">
        <v>811</v>
      </c>
      <c r="I6114">
        <v>35</v>
      </c>
      <c r="J6114">
        <v>35</v>
      </c>
      <c r="M6114" t="s">
        <v>744</v>
      </c>
      <c r="N6114" t="s">
        <v>745</v>
      </c>
      <c r="O6114">
        <v>0</v>
      </c>
      <c r="P6114" t="s">
        <v>746</v>
      </c>
      <c r="Q6114" t="s">
        <v>747</v>
      </c>
      <c r="R6114" t="s">
        <v>747</v>
      </c>
      <c r="S6114" s="71">
        <v>45440</v>
      </c>
      <c r="T6114" s="94">
        <v>0.34375</v>
      </c>
      <c r="U6114" s="71">
        <v>45440</v>
      </c>
      <c r="V6114" s="94">
        <v>0.64583333333333337</v>
      </c>
      <c r="W6114">
        <v>435</v>
      </c>
      <c r="X6114">
        <v>7.25</v>
      </c>
      <c r="AB6114" t="s">
        <v>766</v>
      </c>
      <c r="AC6114" t="s">
        <v>767</v>
      </c>
      <c r="AD6114">
        <v>133641</v>
      </c>
    </row>
    <row r="6115" spans="1:30" x14ac:dyDescent="0.25">
      <c r="A6115" t="s">
        <v>1916</v>
      </c>
      <c r="C6115" t="s">
        <v>1917</v>
      </c>
      <c r="D6115" t="s">
        <v>1918</v>
      </c>
      <c r="E6115" t="s">
        <v>1919</v>
      </c>
      <c r="F6115" t="s">
        <v>764</v>
      </c>
      <c r="H6115" t="s">
        <v>811</v>
      </c>
      <c r="I6115">
        <v>35</v>
      </c>
      <c r="J6115">
        <v>35</v>
      </c>
      <c r="M6115" t="s">
        <v>744</v>
      </c>
      <c r="N6115" t="s">
        <v>745</v>
      </c>
      <c r="O6115">
        <v>0</v>
      </c>
      <c r="P6115" t="s">
        <v>746</v>
      </c>
      <c r="Q6115" t="s">
        <v>747</v>
      </c>
      <c r="R6115" t="s">
        <v>747</v>
      </c>
      <c r="S6115" s="71">
        <v>45441</v>
      </c>
      <c r="T6115" s="94">
        <v>0.33333333333333331</v>
      </c>
      <c r="U6115" s="71">
        <v>45441</v>
      </c>
      <c r="V6115" s="94">
        <v>0.66666666666666663</v>
      </c>
      <c r="W6115">
        <v>480</v>
      </c>
      <c r="X6115">
        <v>8</v>
      </c>
      <c r="AB6115" t="s">
        <v>766</v>
      </c>
      <c r="AC6115" t="s">
        <v>767</v>
      </c>
      <c r="AD6115">
        <v>133643</v>
      </c>
    </row>
    <row r="6116" spans="1:30" x14ac:dyDescent="0.25">
      <c r="A6116" t="s">
        <v>1175</v>
      </c>
      <c r="C6116" t="s">
        <v>1176</v>
      </c>
      <c r="D6116" t="s">
        <v>254</v>
      </c>
      <c r="E6116" t="s">
        <v>1177</v>
      </c>
      <c r="F6116" t="s">
        <v>764</v>
      </c>
      <c r="G6116" t="s">
        <v>30</v>
      </c>
      <c r="H6116" t="s">
        <v>743</v>
      </c>
      <c r="I6116">
        <v>21</v>
      </c>
      <c r="J6116">
        <v>35</v>
      </c>
      <c r="M6116" t="s">
        <v>744</v>
      </c>
      <c r="N6116" t="s">
        <v>745</v>
      </c>
      <c r="O6116">
        <v>0</v>
      </c>
      <c r="P6116" t="s">
        <v>765</v>
      </c>
      <c r="Q6116" t="s">
        <v>747</v>
      </c>
      <c r="R6116" t="s">
        <v>747</v>
      </c>
      <c r="S6116" s="71">
        <v>45428</v>
      </c>
      <c r="T6116" s="94">
        <v>0.35416666666666669</v>
      </c>
      <c r="U6116" s="71">
        <v>45428</v>
      </c>
      <c r="V6116" s="94">
        <v>0.64583333333333337</v>
      </c>
      <c r="W6116">
        <v>420</v>
      </c>
      <c r="X6116">
        <v>7</v>
      </c>
      <c r="AB6116" t="s">
        <v>766</v>
      </c>
      <c r="AC6116" t="s">
        <v>767</v>
      </c>
      <c r="AD6116">
        <v>96497</v>
      </c>
    </row>
    <row r="6117" spans="1:30" x14ac:dyDescent="0.25">
      <c r="A6117" t="s">
        <v>1175</v>
      </c>
      <c r="C6117" t="s">
        <v>1176</v>
      </c>
      <c r="D6117" t="s">
        <v>254</v>
      </c>
      <c r="E6117" t="s">
        <v>1177</v>
      </c>
      <c r="F6117" t="s">
        <v>764</v>
      </c>
      <c r="G6117" t="s">
        <v>30</v>
      </c>
      <c r="H6117" t="s">
        <v>743</v>
      </c>
      <c r="I6117">
        <v>21</v>
      </c>
      <c r="J6117">
        <v>35</v>
      </c>
      <c r="M6117" t="s">
        <v>744</v>
      </c>
      <c r="N6117" t="s">
        <v>745</v>
      </c>
      <c r="O6117">
        <v>0</v>
      </c>
      <c r="P6117" t="s">
        <v>765</v>
      </c>
      <c r="Q6117" t="s">
        <v>747</v>
      </c>
      <c r="R6117" t="s">
        <v>747</v>
      </c>
      <c r="S6117" s="71">
        <v>45429</v>
      </c>
      <c r="T6117" s="94">
        <v>0.35416666666666669</v>
      </c>
      <c r="U6117" s="71">
        <v>45429</v>
      </c>
      <c r="V6117" s="94">
        <v>0.64583333333333337</v>
      </c>
      <c r="W6117">
        <v>420</v>
      </c>
      <c r="X6117">
        <v>7</v>
      </c>
      <c r="AB6117" t="s">
        <v>766</v>
      </c>
      <c r="AC6117" t="s">
        <v>767</v>
      </c>
      <c r="AD6117">
        <v>99188</v>
      </c>
    </row>
    <row r="6118" spans="1:30" x14ac:dyDescent="0.25">
      <c r="A6118" t="s">
        <v>1175</v>
      </c>
      <c r="C6118" t="s">
        <v>1176</v>
      </c>
      <c r="D6118" t="s">
        <v>254</v>
      </c>
      <c r="E6118" t="s">
        <v>1177</v>
      </c>
      <c r="F6118" t="s">
        <v>764</v>
      </c>
      <c r="G6118" t="s">
        <v>30</v>
      </c>
      <c r="H6118" t="s">
        <v>743</v>
      </c>
      <c r="I6118">
        <v>21</v>
      </c>
      <c r="J6118">
        <v>35</v>
      </c>
      <c r="M6118" t="s">
        <v>744</v>
      </c>
      <c r="N6118" t="s">
        <v>745</v>
      </c>
      <c r="O6118">
        <v>0</v>
      </c>
      <c r="P6118" t="s">
        <v>765</v>
      </c>
      <c r="Q6118" t="s">
        <v>747</v>
      </c>
      <c r="R6118" t="s">
        <v>747</v>
      </c>
      <c r="S6118" s="71">
        <v>45432</v>
      </c>
      <c r="T6118" s="94">
        <v>0.35416666666666669</v>
      </c>
      <c r="U6118" s="71">
        <v>45432</v>
      </c>
      <c r="V6118" s="94">
        <v>0.64583333333333337</v>
      </c>
      <c r="W6118">
        <v>420</v>
      </c>
      <c r="X6118">
        <v>7</v>
      </c>
      <c r="AB6118" t="s">
        <v>766</v>
      </c>
      <c r="AC6118" t="s">
        <v>767</v>
      </c>
      <c r="AD6118">
        <v>99174</v>
      </c>
    </row>
    <row r="6119" spans="1:30" x14ac:dyDescent="0.25">
      <c r="A6119" t="s">
        <v>1175</v>
      </c>
      <c r="C6119" t="s">
        <v>1176</v>
      </c>
      <c r="D6119" t="s">
        <v>254</v>
      </c>
      <c r="E6119" t="s">
        <v>1177</v>
      </c>
      <c r="F6119" t="s">
        <v>764</v>
      </c>
      <c r="G6119" t="s">
        <v>30</v>
      </c>
      <c r="H6119" t="s">
        <v>743</v>
      </c>
      <c r="I6119">
        <v>21</v>
      </c>
      <c r="J6119">
        <v>35</v>
      </c>
      <c r="M6119" t="s">
        <v>744</v>
      </c>
      <c r="N6119" t="s">
        <v>745</v>
      </c>
      <c r="O6119">
        <v>0</v>
      </c>
      <c r="P6119" t="s">
        <v>765</v>
      </c>
      <c r="Q6119" t="s">
        <v>747</v>
      </c>
      <c r="R6119" t="s">
        <v>747</v>
      </c>
      <c r="S6119" s="71">
        <v>45435</v>
      </c>
      <c r="T6119" s="94">
        <v>0.35416666666666669</v>
      </c>
      <c r="U6119" s="71">
        <v>45435</v>
      </c>
      <c r="V6119" s="94">
        <v>0.64583333333333337</v>
      </c>
      <c r="W6119">
        <v>420</v>
      </c>
      <c r="X6119">
        <v>7</v>
      </c>
      <c r="AB6119" t="s">
        <v>766</v>
      </c>
      <c r="AC6119" t="s">
        <v>767</v>
      </c>
      <c r="AD6119">
        <v>99175</v>
      </c>
    </row>
    <row r="6120" spans="1:30" x14ac:dyDescent="0.25">
      <c r="A6120" t="s">
        <v>1175</v>
      </c>
      <c r="C6120" t="s">
        <v>1176</v>
      </c>
      <c r="D6120" t="s">
        <v>254</v>
      </c>
      <c r="E6120" t="s">
        <v>1177</v>
      </c>
      <c r="F6120" t="s">
        <v>764</v>
      </c>
      <c r="G6120" t="s">
        <v>30</v>
      </c>
      <c r="H6120" t="s">
        <v>743</v>
      </c>
      <c r="I6120">
        <v>21</v>
      </c>
      <c r="J6120">
        <v>35</v>
      </c>
      <c r="M6120" t="s">
        <v>744</v>
      </c>
      <c r="N6120" t="s">
        <v>745</v>
      </c>
      <c r="O6120">
        <v>0</v>
      </c>
      <c r="P6120" t="s">
        <v>765</v>
      </c>
      <c r="Q6120" t="s">
        <v>747</v>
      </c>
      <c r="R6120" t="s">
        <v>747</v>
      </c>
      <c r="S6120" s="71">
        <v>45436</v>
      </c>
      <c r="T6120" s="94">
        <v>0.35416666666666669</v>
      </c>
      <c r="U6120" s="71">
        <v>45436</v>
      </c>
      <c r="V6120" s="94">
        <v>0.64583333333333337</v>
      </c>
      <c r="W6120">
        <v>420</v>
      </c>
      <c r="X6120">
        <v>7</v>
      </c>
      <c r="AB6120" t="s">
        <v>766</v>
      </c>
      <c r="AC6120" t="s">
        <v>767</v>
      </c>
      <c r="AD6120">
        <v>102612</v>
      </c>
    </row>
    <row r="6121" spans="1:30" x14ac:dyDescent="0.25">
      <c r="A6121" t="s">
        <v>1175</v>
      </c>
      <c r="C6121" t="s">
        <v>1176</v>
      </c>
      <c r="D6121" t="s">
        <v>254</v>
      </c>
      <c r="E6121" t="s">
        <v>1177</v>
      </c>
      <c r="F6121" t="s">
        <v>764</v>
      </c>
      <c r="G6121" t="s">
        <v>30</v>
      </c>
      <c r="H6121" t="s">
        <v>743</v>
      </c>
      <c r="I6121">
        <v>21</v>
      </c>
      <c r="J6121">
        <v>35</v>
      </c>
      <c r="M6121" t="s">
        <v>744</v>
      </c>
      <c r="N6121" t="s">
        <v>745</v>
      </c>
      <c r="O6121">
        <v>0</v>
      </c>
      <c r="P6121" t="s">
        <v>765</v>
      </c>
      <c r="Q6121" t="s">
        <v>747</v>
      </c>
      <c r="R6121" t="s">
        <v>747</v>
      </c>
      <c r="S6121" s="71">
        <v>45439</v>
      </c>
      <c r="T6121" s="94">
        <v>0.35416666666666669</v>
      </c>
      <c r="U6121" s="71">
        <v>45439</v>
      </c>
      <c r="V6121" s="94">
        <v>0.64583333333333337</v>
      </c>
      <c r="W6121">
        <v>420</v>
      </c>
      <c r="X6121">
        <v>7</v>
      </c>
      <c r="AB6121" t="s">
        <v>766</v>
      </c>
      <c r="AC6121" t="s">
        <v>767</v>
      </c>
      <c r="AD6121">
        <v>102598</v>
      </c>
    </row>
    <row r="6122" spans="1:30" x14ac:dyDescent="0.25">
      <c r="A6122" t="s">
        <v>1170</v>
      </c>
      <c r="C6122" t="s">
        <v>1171</v>
      </c>
      <c r="D6122" t="s">
        <v>231</v>
      </c>
      <c r="E6122" t="s">
        <v>1172</v>
      </c>
      <c r="F6122" t="s">
        <v>782</v>
      </c>
      <c r="H6122" t="s">
        <v>743</v>
      </c>
      <c r="I6122">
        <v>0</v>
      </c>
      <c r="J6122">
        <v>38</v>
      </c>
      <c r="M6122" t="s">
        <v>744</v>
      </c>
      <c r="N6122" t="s">
        <v>745</v>
      </c>
      <c r="O6122">
        <v>0</v>
      </c>
      <c r="P6122" t="s">
        <v>746</v>
      </c>
      <c r="Q6122" t="s">
        <v>747</v>
      </c>
      <c r="R6122" t="s">
        <v>747</v>
      </c>
      <c r="S6122" s="71">
        <v>45428</v>
      </c>
      <c r="T6122" s="94">
        <v>0.35416666666666669</v>
      </c>
      <c r="U6122" s="71">
        <v>45428</v>
      </c>
      <c r="V6122" s="94">
        <v>0.66666666666666663</v>
      </c>
      <c r="W6122">
        <v>450</v>
      </c>
      <c r="X6122">
        <v>7.5</v>
      </c>
      <c r="AB6122" t="s">
        <v>1173</v>
      </c>
      <c r="AC6122" t="s">
        <v>1174</v>
      </c>
      <c r="AD6122">
        <v>96565</v>
      </c>
    </row>
    <row r="6123" spans="1:30" x14ac:dyDescent="0.25">
      <c r="A6123" t="s">
        <v>1170</v>
      </c>
      <c r="C6123" t="s">
        <v>1171</v>
      </c>
      <c r="D6123" t="s">
        <v>231</v>
      </c>
      <c r="E6123" t="s">
        <v>1172</v>
      </c>
      <c r="F6123" t="s">
        <v>782</v>
      </c>
      <c r="H6123" t="s">
        <v>743</v>
      </c>
      <c r="I6123">
        <v>0</v>
      </c>
      <c r="J6123">
        <v>38</v>
      </c>
      <c r="M6123" t="s">
        <v>744</v>
      </c>
      <c r="N6123" t="s">
        <v>745</v>
      </c>
      <c r="O6123">
        <v>0</v>
      </c>
      <c r="P6123" t="s">
        <v>746</v>
      </c>
      <c r="Q6123" t="s">
        <v>747</v>
      </c>
      <c r="R6123" t="s">
        <v>747</v>
      </c>
      <c r="S6123" s="71">
        <v>45432</v>
      </c>
      <c r="T6123" s="94">
        <v>0.35416666666666669</v>
      </c>
      <c r="U6123" s="71">
        <v>45432</v>
      </c>
      <c r="V6123" s="94">
        <v>0.625</v>
      </c>
      <c r="W6123">
        <v>390</v>
      </c>
      <c r="X6123">
        <v>6.5</v>
      </c>
      <c r="AB6123" t="s">
        <v>766</v>
      </c>
      <c r="AC6123" t="s">
        <v>767</v>
      </c>
      <c r="AD6123">
        <v>97881</v>
      </c>
    </row>
    <row r="6124" spans="1:30" x14ac:dyDescent="0.25">
      <c r="A6124" t="s">
        <v>1170</v>
      </c>
      <c r="C6124" t="s">
        <v>1171</v>
      </c>
      <c r="D6124" t="s">
        <v>231</v>
      </c>
      <c r="E6124" t="s">
        <v>1172</v>
      </c>
      <c r="F6124" t="s">
        <v>782</v>
      </c>
      <c r="H6124" t="s">
        <v>743</v>
      </c>
      <c r="I6124">
        <v>0</v>
      </c>
      <c r="J6124">
        <v>38</v>
      </c>
      <c r="M6124" t="s">
        <v>744</v>
      </c>
      <c r="N6124" t="s">
        <v>745</v>
      </c>
      <c r="O6124">
        <v>0</v>
      </c>
      <c r="P6124" t="s">
        <v>765</v>
      </c>
      <c r="Q6124" t="s">
        <v>747</v>
      </c>
      <c r="R6124" t="s">
        <v>747</v>
      </c>
      <c r="S6124" s="71">
        <v>45433</v>
      </c>
      <c r="T6124" s="94">
        <v>0.33333333333333331</v>
      </c>
      <c r="U6124" s="71">
        <v>45433</v>
      </c>
      <c r="V6124" s="94">
        <v>0.64583333333333337</v>
      </c>
      <c r="W6124">
        <v>450</v>
      </c>
      <c r="X6124">
        <v>7.5</v>
      </c>
      <c r="AB6124" t="s">
        <v>766</v>
      </c>
      <c r="AC6124" t="s">
        <v>767</v>
      </c>
      <c r="AD6124">
        <v>99192</v>
      </c>
    </row>
    <row r="6125" spans="1:30" x14ac:dyDescent="0.25">
      <c r="A6125" t="s">
        <v>1170</v>
      </c>
      <c r="C6125" t="s">
        <v>1171</v>
      </c>
      <c r="D6125" t="s">
        <v>231</v>
      </c>
      <c r="E6125" t="s">
        <v>1172</v>
      </c>
      <c r="F6125" t="s">
        <v>782</v>
      </c>
      <c r="H6125" t="s">
        <v>743</v>
      </c>
      <c r="I6125">
        <v>0</v>
      </c>
      <c r="J6125">
        <v>38</v>
      </c>
      <c r="M6125" t="s">
        <v>744</v>
      </c>
      <c r="N6125" t="s">
        <v>745</v>
      </c>
      <c r="O6125">
        <v>0</v>
      </c>
      <c r="P6125" t="s">
        <v>746</v>
      </c>
      <c r="Q6125" t="s">
        <v>747</v>
      </c>
      <c r="R6125" t="s">
        <v>747</v>
      </c>
      <c r="S6125" s="71">
        <v>45434</v>
      </c>
      <c r="T6125" s="94">
        <v>0.35416666666666669</v>
      </c>
      <c r="U6125" s="71">
        <v>45434</v>
      </c>
      <c r="V6125" s="94">
        <v>0.625</v>
      </c>
      <c r="W6125">
        <v>390</v>
      </c>
      <c r="X6125">
        <v>6.5</v>
      </c>
      <c r="AB6125" t="s">
        <v>766</v>
      </c>
      <c r="AC6125" t="s">
        <v>767</v>
      </c>
      <c r="AD6125">
        <v>99240</v>
      </c>
    </row>
    <row r="6126" spans="1:30" x14ac:dyDescent="0.25">
      <c r="A6126" t="s">
        <v>1170</v>
      </c>
      <c r="C6126" t="s">
        <v>1171</v>
      </c>
      <c r="D6126" t="s">
        <v>231</v>
      </c>
      <c r="E6126" t="s">
        <v>1172</v>
      </c>
      <c r="F6126" t="s">
        <v>782</v>
      </c>
      <c r="H6126" t="s">
        <v>743</v>
      </c>
      <c r="I6126">
        <v>0</v>
      </c>
      <c r="J6126">
        <v>38</v>
      </c>
      <c r="M6126" t="s">
        <v>744</v>
      </c>
      <c r="N6126" t="s">
        <v>745</v>
      </c>
      <c r="O6126">
        <v>0</v>
      </c>
      <c r="P6126" t="s">
        <v>746</v>
      </c>
      <c r="Q6126" t="s">
        <v>747</v>
      </c>
      <c r="R6126" t="s">
        <v>747</v>
      </c>
      <c r="S6126" s="71">
        <v>45435</v>
      </c>
      <c r="T6126" s="94">
        <v>0.35416666666666669</v>
      </c>
      <c r="U6126" s="71">
        <v>45435</v>
      </c>
      <c r="V6126" s="94">
        <v>0.66666666666666663</v>
      </c>
      <c r="W6126">
        <v>450</v>
      </c>
      <c r="X6126">
        <v>7.5</v>
      </c>
      <c r="AB6126" t="s">
        <v>1173</v>
      </c>
      <c r="AC6126" t="s">
        <v>1174</v>
      </c>
      <c r="AD6126">
        <v>99247</v>
      </c>
    </row>
    <row r="6127" spans="1:30" x14ac:dyDescent="0.25">
      <c r="A6127" t="s">
        <v>1170</v>
      </c>
      <c r="C6127" t="s">
        <v>1171</v>
      </c>
      <c r="D6127" t="s">
        <v>231</v>
      </c>
      <c r="E6127" t="s">
        <v>1172</v>
      </c>
      <c r="F6127" t="s">
        <v>782</v>
      </c>
      <c r="H6127" t="s">
        <v>743</v>
      </c>
      <c r="I6127">
        <v>0</v>
      </c>
      <c r="J6127">
        <v>38</v>
      </c>
      <c r="M6127" t="s">
        <v>744</v>
      </c>
      <c r="N6127" t="s">
        <v>745</v>
      </c>
      <c r="O6127">
        <v>0</v>
      </c>
      <c r="P6127" t="s">
        <v>746</v>
      </c>
      <c r="Q6127" t="s">
        <v>747</v>
      </c>
      <c r="R6127" t="s">
        <v>747</v>
      </c>
      <c r="S6127" s="71">
        <v>45436</v>
      </c>
      <c r="T6127" s="94">
        <v>0.39583333333333331</v>
      </c>
      <c r="U6127" s="71">
        <v>45436</v>
      </c>
      <c r="V6127" s="94">
        <v>0.60416666666666663</v>
      </c>
      <c r="W6127">
        <v>300</v>
      </c>
      <c r="X6127">
        <v>5</v>
      </c>
      <c r="AB6127" t="s">
        <v>1463</v>
      </c>
      <c r="AC6127" t="s">
        <v>1464</v>
      </c>
      <c r="AD6127">
        <v>133628</v>
      </c>
    </row>
    <row r="6128" spans="1:30" x14ac:dyDescent="0.25">
      <c r="A6128" t="s">
        <v>1170</v>
      </c>
      <c r="C6128" t="s">
        <v>1171</v>
      </c>
      <c r="D6128" t="s">
        <v>231</v>
      </c>
      <c r="E6128" t="s">
        <v>1172</v>
      </c>
      <c r="F6128" t="s">
        <v>782</v>
      </c>
      <c r="H6128" t="s">
        <v>743</v>
      </c>
      <c r="I6128">
        <v>0</v>
      </c>
      <c r="J6128">
        <v>38</v>
      </c>
      <c r="M6128" t="s">
        <v>744</v>
      </c>
      <c r="N6128" t="s">
        <v>745</v>
      </c>
      <c r="O6128">
        <v>0</v>
      </c>
      <c r="P6128" t="s">
        <v>746</v>
      </c>
      <c r="Q6128" t="s">
        <v>747</v>
      </c>
      <c r="R6128" t="s">
        <v>747</v>
      </c>
      <c r="S6128" s="71">
        <v>45439</v>
      </c>
      <c r="T6128" s="94">
        <v>0.35416666666666669</v>
      </c>
      <c r="U6128" s="71">
        <v>45439</v>
      </c>
      <c r="V6128" s="94">
        <v>0.625</v>
      </c>
      <c r="W6128">
        <v>390</v>
      </c>
      <c r="X6128">
        <v>6.5</v>
      </c>
      <c r="AB6128" t="s">
        <v>766</v>
      </c>
      <c r="AC6128" t="s">
        <v>767</v>
      </c>
      <c r="AD6128">
        <v>102664</v>
      </c>
    </row>
    <row r="6129" spans="1:30" x14ac:dyDescent="0.25">
      <c r="A6129" t="s">
        <v>1170</v>
      </c>
      <c r="C6129" t="s">
        <v>1171</v>
      </c>
      <c r="D6129" t="s">
        <v>231</v>
      </c>
      <c r="E6129" t="s">
        <v>1172</v>
      </c>
      <c r="F6129" t="s">
        <v>782</v>
      </c>
      <c r="H6129" t="s">
        <v>743</v>
      </c>
      <c r="I6129">
        <v>0</v>
      </c>
      <c r="J6129">
        <v>38</v>
      </c>
      <c r="M6129" t="s">
        <v>744</v>
      </c>
      <c r="N6129" t="s">
        <v>745</v>
      </c>
      <c r="O6129">
        <v>0</v>
      </c>
      <c r="P6129" t="s">
        <v>765</v>
      </c>
      <c r="Q6129" t="s">
        <v>747</v>
      </c>
      <c r="R6129" t="s">
        <v>747</v>
      </c>
      <c r="S6129" s="71">
        <v>45440</v>
      </c>
      <c r="T6129" s="94">
        <v>0.33333333333333331</v>
      </c>
      <c r="U6129" s="71">
        <v>45440</v>
      </c>
      <c r="V6129" s="94">
        <v>0.64583333333333337</v>
      </c>
      <c r="W6129">
        <v>450</v>
      </c>
      <c r="X6129">
        <v>7.5</v>
      </c>
      <c r="AB6129" t="s">
        <v>766</v>
      </c>
      <c r="AC6129" t="s">
        <v>767</v>
      </c>
      <c r="AD6129">
        <v>102616</v>
      </c>
    </row>
    <row r="6130" spans="1:30" x14ac:dyDescent="0.25">
      <c r="A6130" t="s">
        <v>1170</v>
      </c>
      <c r="C6130" t="s">
        <v>1171</v>
      </c>
      <c r="D6130" t="s">
        <v>231</v>
      </c>
      <c r="E6130" t="s">
        <v>1172</v>
      </c>
      <c r="F6130" t="s">
        <v>782</v>
      </c>
      <c r="H6130" t="s">
        <v>743</v>
      </c>
      <c r="I6130">
        <v>0</v>
      </c>
      <c r="J6130">
        <v>38</v>
      </c>
      <c r="M6130" t="s">
        <v>744</v>
      </c>
      <c r="N6130" t="s">
        <v>745</v>
      </c>
      <c r="O6130">
        <v>0</v>
      </c>
      <c r="P6130" t="s">
        <v>746</v>
      </c>
      <c r="Q6130" t="s">
        <v>747</v>
      </c>
      <c r="R6130" t="s">
        <v>747</v>
      </c>
      <c r="S6130" s="71">
        <v>45441</v>
      </c>
      <c r="T6130" s="94">
        <v>0.35416666666666669</v>
      </c>
      <c r="U6130" s="71">
        <v>45441</v>
      </c>
      <c r="V6130" s="94">
        <v>0.625</v>
      </c>
      <c r="W6130">
        <v>390</v>
      </c>
      <c r="X6130">
        <v>6.5</v>
      </c>
      <c r="AB6130" t="s">
        <v>766</v>
      </c>
      <c r="AC6130" t="s">
        <v>767</v>
      </c>
      <c r="AD6130">
        <v>102665</v>
      </c>
    </row>
    <row r="6131" spans="1:30" x14ac:dyDescent="0.25">
      <c r="A6131" t="s">
        <v>1214</v>
      </c>
      <c r="C6131" t="s">
        <v>1215</v>
      </c>
      <c r="D6131" t="s">
        <v>223</v>
      </c>
      <c r="E6131" t="s">
        <v>1216</v>
      </c>
      <c r="F6131" t="s">
        <v>782</v>
      </c>
      <c r="H6131" t="s">
        <v>743</v>
      </c>
      <c r="I6131">
        <v>0</v>
      </c>
      <c r="J6131">
        <v>38</v>
      </c>
      <c r="M6131" t="s">
        <v>744</v>
      </c>
      <c r="N6131" t="s">
        <v>796</v>
      </c>
      <c r="O6131">
        <v>0</v>
      </c>
      <c r="P6131" t="s">
        <v>797</v>
      </c>
      <c r="Q6131" t="s">
        <v>747</v>
      </c>
      <c r="R6131" t="s">
        <v>747</v>
      </c>
      <c r="S6131" s="71">
        <v>45428</v>
      </c>
      <c r="T6131" s="94">
        <v>0.33333333333333331</v>
      </c>
      <c r="U6131" s="71">
        <v>45428</v>
      </c>
      <c r="V6131" s="94">
        <v>0.34375</v>
      </c>
      <c r="W6131">
        <v>15</v>
      </c>
      <c r="X6131">
        <v>0.25</v>
      </c>
      <c r="AB6131" t="s">
        <v>798</v>
      </c>
      <c r="AC6131" t="s">
        <v>799</v>
      </c>
      <c r="AD6131">
        <v>129359</v>
      </c>
    </row>
    <row r="6132" spans="1:30" x14ac:dyDescent="0.25">
      <c r="A6132" t="s">
        <v>1214</v>
      </c>
      <c r="C6132" t="s">
        <v>1215</v>
      </c>
      <c r="D6132" t="s">
        <v>223</v>
      </c>
      <c r="E6132" t="s">
        <v>1216</v>
      </c>
      <c r="F6132" t="s">
        <v>782</v>
      </c>
      <c r="H6132" t="s">
        <v>743</v>
      </c>
      <c r="I6132">
        <v>0</v>
      </c>
      <c r="J6132">
        <v>38</v>
      </c>
      <c r="M6132" t="s">
        <v>744</v>
      </c>
      <c r="N6132" t="s">
        <v>745</v>
      </c>
      <c r="O6132">
        <v>0</v>
      </c>
      <c r="P6132" t="s">
        <v>791</v>
      </c>
      <c r="Q6132" t="s">
        <v>85</v>
      </c>
      <c r="R6132" t="s">
        <v>792</v>
      </c>
      <c r="S6132" s="71">
        <v>45428</v>
      </c>
      <c r="T6132" s="94">
        <v>0.60416666666666663</v>
      </c>
      <c r="U6132" s="71">
        <v>45428</v>
      </c>
      <c r="V6132" s="94">
        <v>0.6875</v>
      </c>
      <c r="W6132">
        <v>120</v>
      </c>
      <c r="X6132">
        <v>2</v>
      </c>
      <c r="Y6132" t="s">
        <v>34</v>
      </c>
      <c r="AB6132" t="s">
        <v>1217</v>
      </c>
      <c r="AC6132" t="s">
        <v>1218</v>
      </c>
      <c r="AD6132">
        <v>96229</v>
      </c>
    </row>
    <row r="6133" spans="1:30" x14ac:dyDescent="0.25">
      <c r="A6133" t="s">
        <v>1214</v>
      </c>
      <c r="C6133" t="s">
        <v>1215</v>
      </c>
      <c r="D6133" t="s">
        <v>223</v>
      </c>
      <c r="E6133" t="s">
        <v>1216</v>
      </c>
      <c r="F6133" t="s">
        <v>782</v>
      </c>
      <c r="H6133" t="s">
        <v>743</v>
      </c>
      <c r="I6133">
        <v>0</v>
      </c>
      <c r="J6133">
        <v>38</v>
      </c>
      <c r="M6133" t="s">
        <v>776</v>
      </c>
      <c r="N6133" t="s">
        <v>777</v>
      </c>
      <c r="P6133" t="s">
        <v>795</v>
      </c>
      <c r="Q6133" t="s">
        <v>85</v>
      </c>
      <c r="R6133" t="s">
        <v>792</v>
      </c>
      <c r="S6133" s="71">
        <v>45428</v>
      </c>
      <c r="T6133" s="94">
        <v>0.60416666666666663</v>
      </c>
      <c r="U6133" s="71">
        <v>45428</v>
      </c>
      <c r="V6133" s="94">
        <v>0.6875</v>
      </c>
      <c r="W6133">
        <v>10</v>
      </c>
      <c r="X6133">
        <v>0.16666666699999999</v>
      </c>
      <c r="Y6133" t="s">
        <v>34</v>
      </c>
      <c r="AB6133" t="s">
        <v>1217</v>
      </c>
      <c r="AC6133" t="s">
        <v>1218</v>
      </c>
      <c r="AD6133">
        <v>96229</v>
      </c>
    </row>
    <row r="6134" spans="1:30" x14ac:dyDescent="0.25">
      <c r="A6134" t="s">
        <v>1214</v>
      </c>
      <c r="C6134" t="s">
        <v>1215</v>
      </c>
      <c r="D6134" t="s">
        <v>223</v>
      </c>
      <c r="E6134" t="s">
        <v>1216</v>
      </c>
      <c r="F6134" t="s">
        <v>782</v>
      </c>
      <c r="H6134" t="s">
        <v>743</v>
      </c>
      <c r="I6134">
        <v>0</v>
      </c>
      <c r="J6134">
        <v>38</v>
      </c>
      <c r="M6134" t="s">
        <v>744</v>
      </c>
      <c r="N6134" t="s">
        <v>745</v>
      </c>
      <c r="O6134">
        <v>0</v>
      </c>
      <c r="P6134" t="s">
        <v>783</v>
      </c>
      <c r="Q6134" t="s">
        <v>86</v>
      </c>
      <c r="R6134" t="s">
        <v>86</v>
      </c>
      <c r="S6134" s="71">
        <v>45428</v>
      </c>
      <c r="T6134" s="94">
        <v>0.69791666666666663</v>
      </c>
      <c r="U6134" s="71">
        <v>45428</v>
      </c>
      <c r="V6134" s="94">
        <v>0.73958333333333337</v>
      </c>
      <c r="W6134">
        <v>60</v>
      </c>
      <c r="X6134">
        <v>1</v>
      </c>
      <c r="Y6134" t="s">
        <v>35</v>
      </c>
      <c r="AB6134" t="s">
        <v>889</v>
      </c>
      <c r="AC6134" t="s">
        <v>890</v>
      </c>
      <c r="AD6134">
        <v>96011</v>
      </c>
    </row>
    <row r="6135" spans="1:30" x14ac:dyDescent="0.25">
      <c r="A6135" t="s">
        <v>1214</v>
      </c>
      <c r="C6135" t="s">
        <v>1215</v>
      </c>
      <c r="D6135" t="s">
        <v>223</v>
      </c>
      <c r="E6135" t="s">
        <v>1216</v>
      </c>
      <c r="F6135" t="s">
        <v>782</v>
      </c>
      <c r="H6135" t="s">
        <v>743</v>
      </c>
      <c r="I6135">
        <v>0</v>
      </c>
      <c r="J6135">
        <v>38</v>
      </c>
      <c r="M6135" t="s">
        <v>789</v>
      </c>
      <c r="N6135" t="s">
        <v>777</v>
      </c>
      <c r="P6135" t="s">
        <v>790</v>
      </c>
      <c r="S6135" s="71">
        <v>45428</v>
      </c>
      <c r="T6135" s="94">
        <v>0.69791666666666663</v>
      </c>
      <c r="U6135" s="71">
        <v>45428</v>
      </c>
      <c r="V6135" s="94">
        <v>0.73958333333333337</v>
      </c>
      <c r="W6135">
        <v>2.76</v>
      </c>
      <c r="X6135">
        <v>4.5999999999999999E-2</v>
      </c>
      <c r="Y6135" t="s">
        <v>35</v>
      </c>
      <c r="AD6135">
        <v>96011</v>
      </c>
    </row>
    <row r="6136" spans="1:30" x14ac:dyDescent="0.25">
      <c r="A6136" t="s">
        <v>1214</v>
      </c>
      <c r="C6136" t="s">
        <v>1215</v>
      </c>
      <c r="D6136" t="s">
        <v>223</v>
      </c>
      <c r="E6136" t="s">
        <v>1216</v>
      </c>
      <c r="F6136" t="s">
        <v>782</v>
      </c>
      <c r="H6136" t="s">
        <v>743</v>
      </c>
      <c r="I6136">
        <v>0</v>
      </c>
      <c r="J6136">
        <v>38</v>
      </c>
      <c r="M6136" t="s">
        <v>744</v>
      </c>
      <c r="N6136" t="s">
        <v>745</v>
      </c>
      <c r="O6136">
        <v>0</v>
      </c>
      <c r="P6136" t="s">
        <v>783</v>
      </c>
      <c r="Q6136" t="s">
        <v>86</v>
      </c>
      <c r="R6136" t="s">
        <v>86</v>
      </c>
      <c r="S6136" s="71">
        <v>45429</v>
      </c>
      <c r="T6136" s="94">
        <v>0.60416666666666663</v>
      </c>
      <c r="U6136" s="71">
        <v>45429</v>
      </c>
      <c r="V6136" s="94">
        <v>0.6875</v>
      </c>
      <c r="W6136">
        <v>120</v>
      </c>
      <c r="X6136">
        <v>2</v>
      </c>
      <c r="Y6136" t="s">
        <v>35</v>
      </c>
      <c r="AB6136" t="s">
        <v>1219</v>
      </c>
      <c r="AC6136" t="s">
        <v>1220</v>
      </c>
      <c r="AD6136">
        <v>98689</v>
      </c>
    </row>
    <row r="6137" spans="1:30" x14ac:dyDescent="0.25">
      <c r="A6137" t="s">
        <v>1214</v>
      </c>
      <c r="C6137" t="s">
        <v>1215</v>
      </c>
      <c r="D6137" t="s">
        <v>223</v>
      </c>
      <c r="E6137" t="s">
        <v>1216</v>
      </c>
      <c r="F6137" t="s">
        <v>782</v>
      </c>
      <c r="H6137" t="s">
        <v>743</v>
      </c>
      <c r="I6137">
        <v>0</v>
      </c>
      <c r="J6137">
        <v>38</v>
      </c>
      <c r="M6137" t="s">
        <v>776</v>
      </c>
      <c r="N6137" t="s">
        <v>777</v>
      </c>
      <c r="P6137" t="s">
        <v>788</v>
      </c>
      <c r="Q6137" t="s">
        <v>86</v>
      </c>
      <c r="R6137" t="s">
        <v>86</v>
      </c>
      <c r="S6137" s="71">
        <v>45429</v>
      </c>
      <c r="T6137" s="94">
        <v>0.60416666666666663</v>
      </c>
      <c r="U6137" s="71">
        <v>45429</v>
      </c>
      <c r="V6137" s="94">
        <v>0.6875</v>
      </c>
      <c r="W6137">
        <v>15</v>
      </c>
      <c r="X6137">
        <v>0.25</v>
      </c>
      <c r="Y6137" t="s">
        <v>35</v>
      </c>
      <c r="AB6137" t="s">
        <v>1219</v>
      </c>
      <c r="AC6137" t="s">
        <v>1220</v>
      </c>
      <c r="AD6137">
        <v>98689</v>
      </c>
    </row>
    <row r="6138" spans="1:30" x14ac:dyDescent="0.25">
      <c r="A6138" t="s">
        <v>1214</v>
      </c>
      <c r="C6138" t="s">
        <v>1215</v>
      </c>
      <c r="D6138" t="s">
        <v>223</v>
      </c>
      <c r="E6138" t="s">
        <v>1216</v>
      </c>
      <c r="F6138" t="s">
        <v>782</v>
      </c>
      <c r="H6138" t="s">
        <v>743</v>
      </c>
      <c r="I6138">
        <v>0</v>
      </c>
      <c r="J6138">
        <v>38</v>
      </c>
      <c r="M6138" t="s">
        <v>744</v>
      </c>
      <c r="N6138" t="s">
        <v>745</v>
      </c>
      <c r="O6138">
        <v>0</v>
      </c>
      <c r="P6138" t="s">
        <v>783</v>
      </c>
      <c r="Q6138" t="s">
        <v>86</v>
      </c>
      <c r="R6138" t="s">
        <v>86</v>
      </c>
      <c r="S6138" s="71">
        <v>45429</v>
      </c>
      <c r="T6138" s="94">
        <v>0.70833333333333337</v>
      </c>
      <c r="U6138" s="71">
        <v>45429</v>
      </c>
      <c r="V6138" s="94">
        <v>0.75</v>
      </c>
      <c r="W6138">
        <v>60</v>
      </c>
      <c r="X6138">
        <v>1</v>
      </c>
      <c r="Y6138" t="s">
        <v>35</v>
      </c>
      <c r="AB6138" t="s">
        <v>889</v>
      </c>
      <c r="AC6138" t="s">
        <v>890</v>
      </c>
      <c r="AD6138">
        <v>98707</v>
      </c>
    </row>
    <row r="6139" spans="1:30" x14ac:dyDescent="0.25">
      <c r="A6139" t="s">
        <v>1214</v>
      </c>
      <c r="C6139" t="s">
        <v>1215</v>
      </c>
      <c r="D6139" t="s">
        <v>223</v>
      </c>
      <c r="E6139" t="s">
        <v>1216</v>
      </c>
      <c r="F6139" t="s">
        <v>782</v>
      </c>
      <c r="H6139" t="s">
        <v>743</v>
      </c>
      <c r="I6139">
        <v>0</v>
      </c>
      <c r="J6139">
        <v>38</v>
      </c>
      <c r="M6139" t="s">
        <v>789</v>
      </c>
      <c r="N6139" t="s">
        <v>777</v>
      </c>
      <c r="P6139" t="s">
        <v>790</v>
      </c>
      <c r="S6139" s="71">
        <v>45429</v>
      </c>
      <c r="T6139" s="94">
        <v>0.70833333333333337</v>
      </c>
      <c r="U6139" s="71">
        <v>45429</v>
      </c>
      <c r="V6139" s="94">
        <v>0.75</v>
      </c>
      <c r="W6139">
        <v>8.67</v>
      </c>
      <c r="X6139">
        <v>0.14449999999999999</v>
      </c>
      <c r="Y6139" t="s">
        <v>35</v>
      </c>
      <c r="AD6139">
        <v>98707</v>
      </c>
    </row>
    <row r="6140" spans="1:30" x14ac:dyDescent="0.25">
      <c r="A6140" t="s">
        <v>1214</v>
      </c>
      <c r="C6140" t="s">
        <v>1215</v>
      </c>
      <c r="D6140" t="s">
        <v>223</v>
      </c>
      <c r="E6140" t="s">
        <v>1216</v>
      </c>
      <c r="F6140" t="s">
        <v>782</v>
      </c>
      <c r="H6140" t="s">
        <v>743</v>
      </c>
      <c r="I6140">
        <v>0</v>
      </c>
      <c r="J6140">
        <v>38</v>
      </c>
      <c r="M6140" t="s">
        <v>744</v>
      </c>
      <c r="N6140" t="s">
        <v>745</v>
      </c>
      <c r="O6140">
        <v>0</v>
      </c>
      <c r="P6140" t="s">
        <v>746</v>
      </c>
      <c r="Q6140" t="s">
        <v>747</v>
      </c>
      <c r="R6140" t="s">
        <v>747</v>
      </c>
      <c r="S6140" s="71">
        <v>45430</v>
      </c>
      <c r="T6140" s="94">
        <v>0.4375</v>
      </c>
      <c r="U6140" s="71">
        <v>45430</v>
      </c>
      <c r="V6140" s="94">
        <v>0.64583333333333337</v>
      </c>
      <c r="W6140">
        <v>300</v>
      </c>
      <c r="X6140">
        <v>5</v>
      </c>
      <c r="AB6140" t="s">
        <v>1221</v>
      </c>
      <c r="AC6140" t="s">
        <v>1222</v>
      </c>
      <c r="AD6140">
        <v>99116</v>
      </c>
    </row>
    <row r="6141" spans="1:30" x14ac:dyDescent="0.25">
      <c r="A6141" t="s">
        <v>1214</v>
      </c>
      <c r="C6141" t="s">
        <v>1215</v>
      </c>
      <c r="D6141" t="s">
        <v>223</v>
      </c>
      <c r="E6141" t="s">
        <v>1216</v>
      </c>
      <c r="F6141" t="s">
        <v>782</v>
      </c>
      <c r="H6141" t="s">
        <v>743</v>
      </c>
      <c r="I6141">
        <v>0</v>
      </c>
      <c r="J6141">
        <v>38</v>
      </c>
      <c r="M6141" t="s">
        <v>744</v>
      </c>
      <c r="N6141" t="s">
        <v>796</v>
      </c>
      <c r="O6141">
        <v>0</v>
      </c>
      <c r="P6141" t="s">
        <v>797</v>
      </c>
      <c r="Q6141" t="s">
        <v>747</v>
      </c>
      <c r="R6141" t="s">
        <v>747</v>
      </c>
      <c r="S6141" s="71">
        <v>45432</v>
      </c>
      <c r="T6141" s="94">
        <v>0.33333333333333331</v>
      </c>
      <c r="U6141" s="71">
        <v>45432</v>
      </c>
      <c r="V6141" s="94">
        <v>0.375</v>
      </c>
      <c r="W6141">
        <v>60</v>
      </c>
      <c r="X6141">
        <v>1</v>
      </c>
      <c r="AB6141" t="s">
        <v>798</v>
      </c>
      <c r="AC6141" t="s">
        <v>799</v>
      </c>
      <c r="AD6141">
        <v>130856</v>
      </c>
    </row>
    <row r="6142" spans="1:30" x14ac:dyDescent="0.25">
      <c r="A6142" t="s">
        <v>1214</v>
      </c>
      <c r="C6142" t="s">
        <v>1215</v>
      </c>
      <c r="D6142" t="s">
        <v>223</v>
      </c>
      <c r="E6142" t="s">
        <v>1216</v>
      </c>
      <c r="F6142" t="s">
        <v>782</v>
      </c>
      <c r="H6142" t="s">
        <v>743</v>
      </c>
      <c r="I6142">
        <v>0</v>
      </c>
      <c r="J6142">
        <v>38</v>
      </c>
      <c r="M6142" t="s">
        <v>744</v>
      </c>
      <c r="N6142" t="s">
        <v>745</v>
      </c>
      <c r="O6142">
        <v>0</v>
      </c>
      <c r="P6142" t="s">
        <v>819</v>
      </c>
      <c r="Q6142" t="s">
        <v>86</v>
      </c>
      <c r="R6142" t="s">
        <v>86</v>
      </c>
      <c r="S6142" s="71">
        <v>45432</v>
      </c>
      <c r="T6142" s="94">
        <v>0.41666666666666669</v>
      </c>
      <c r="U6142" s="71">
        <v>45432</v>
      </c>
      <c r="V6142" s="94">
        <v>0.45833333333333331</v>
      </c>
      <c r="W6142">
        <v>60</v>
      </c>
      <c r="X6142">
        <v>1</v>
      </c>
      <c r="Y6142" t="s">
        <v>261</v>
      </c>
      <c r="AB6142" t="s">
        <v>824</v>
      </c>
      <c r="AC6142" t="s">
        <v>825</v>
      </c>
      <c r="AD6142">
        <v>121234</v>
      </c>
    </row>
    <row r="6143" spans="1:30" x14ac:dyDescent="0.25">
      <c r="A6143" t="s">
        <v>1214</v>
      </c>
      <c r="C6143" t="s">
        <v>1215</v>
      </c>
      <c r="D6143" t="s">
        <v>223</v>
      </c>
      <c r="E6143" t="s">
        <v>1216</v>
      </c>
      <c r="F6143" t="s">
        <v>782</v>
      </c>
      <c r="H6143" t="s">
        <v>743</v>
      </c>
      <c r="I6143">
        <v>0</v>
      </c>
      <c r="J6143">
        <v>38</v>
      </c>
      <c r="M6143" t="s">
        <v>744</v>
      </c>
      <c r="N6143" t="s">
        <v>745</v>
      </c>
      <c r="O6143">
        <v>0</v>
      </c>
      <c r="P6143" t="s">
        <v>791</v>
      </c>
      <c r="Q6143" t="s">
        <v>85</v>
      </c>
      <c r="R6143" t="s">
        <v>792</v>
      </c>
      <c r="S6143" s="71">
        <v>45432</v>
      </c>
      <c r="T6143" s="94">
        <v>0.47916666666666669</v>
      </c>
      <c r="U6143" s="71">
        <v>45432</v>
      </c>
      <c r="V6143" s="94">
        <v>0.54166666666666663</v>
      </c>
      <c r="W6143">
        <v>90</v>
      </c>
      <c r="X6143">
        <v>1.5</v>
      </c>
      <c r="Y6143" t="s">
        <v>34</v>
      </c>
      <c r="AB6143" t="s">
        <v>1787</v>
      </c>
      <c r="AC6143" t="s">
        <v>1788</v>
      </c>
      <c r="AD6143">
        <v>111813</v>
      </c>
    </row>
    <row r="6144" spans="1:30" x14ac:dyDescent="0.25">
      <c r="A6144" t="s">
        <v>1214</v>
      </c>
      <c r="C6144" t="s">
        <v>1215</v>
      </c>
      <c r="D6144" t="s">
        <v>223</v>
      </c>
      <c r="E6144" t="s">
        <v>1216</v>
      </c>
      <c r="F6144" t="s">
        <v>782</v>
      </c>
      <c r="H6144" t="s">
        <v>743</v>
      </c>
      <c r="I6144">
        <v>0</v>
      </c>
      <c r="J6144">
        <v>38</v>
      </c>
      <c r="M6144" t="s">
        <v>789</v>
      </c>
      <c r="N6144" t="s">
        <v>777</v>
      </c>
      <c r="P6144" t="s">
        <v>790</v>
      </c>
      <c r="S6144" s="71">
        <v>45432</v>
      </c>
      <c r="T6144" s="94">
        <v>0.47916666666666669</v>
      </c>
      <c r="U6144" s="71">
        <v>45432</v>
      </c>
      <c r="V6144" s="94">
        <v>0.54166666666666663</v>
      </c>
      <c r="W6144">
        <v>8.09</v>
      </c>
      <c r="X6144">
        <v>0.134833333</v>
      </c>
      <c r="Y6144" t="s">
        <v>34</v>
      </c>
      <c r="AD6144">
        <v>111813</v>
      </c>
    </row>
    <row r="6145" spans="1:30" x14ac:dyDescent="0.25">
      <c r="A6145" t="s">
        <v>1214</v>
      </c>
      <c r="C6145" t="s">
        <v>1215</v>
      </c>
      <c r="D6145" t="s">
        <v>223</v>
      </c>
      <c r="E6145" t="s">
        <v>1216</v>
      </c>
      <c r="F6145" t="s">
        <v>782</v>
      </c>
      <c r="H6145" t="s">
        <v>743</v>
      </c>
      <c r="I6145">
        <v>0</v>
      </c>
      <c r="J6145">
        <v>38</v>
      </c>
      <c r="M6145" t="s">
        <v>744</v>
      </c>
      <c r="N6145" t="s">
        <v>745</v>
      </c>
      <c r="O6145">
        <v>0</v>
      </c>
      <c r="P6145" t="s">
        <v>783</v>
      </c>
      <c r="Q6145" t="s">
        <v>86</v>
      </c>
      <c r="R6145" t="s">
        <v>86</v>
      </c>
      <c r="S6145" s="71">
        <v>45432</v>
      </c>
      <c r="T6145" s="94">
        <v>0.5625</v>
      </c>
      <c r="U6145" s="71">
        <v>45432</v>
      </c>
      <c r="V6145" s="94">
        <v>0.64583333333333337</v>
      </c>
      <c r="W6145">
        <v>120</v>
      </c>
      <c r="X6145">
        <v>2</v>
      </c>
      <c r="Y6145" t="s">
        <v>35</v>
      </c>
      <c r="AB6145" t="s">
        <v>855</v>
      </c>
      <c r="AC6145" t="s">
        <v>856</v>
      </c>
      <c r="AD6145">
        <v>98984</v>
      </c>
    </row>
    <row r="6146" spans="1:30" x14ac:dyDescent="0.25">
      <c r="A6146" t="s">
        <v>1214</v>
      </c>
      <c r="C6146" t="s">
        <v>1215</v>
      </c>
      <c r="D6146" t="s">
        <v>223</v>
      </c>
      <c r="E6146" t="s">
        <v>1216</v>
      </c>
      <c r="F6146" t="s">
        <v>782</v>
      </c>
      <c r="H6146" t="s">
        <v>743</v>
      </c>
      <c r="I6146">
        <v>0</v>
      </c>
      <c r="J6146">
        <v>38</v>
      </c>
      <c r="M6146" t="s">
        <v>776</v>
      </c>
      <c r="N6146" t="s">
        <v>777</v>
      </c>
      <c r="P6146" t="s">
        <v>788</v>
      </c>
      <c r="Q6146" t="s">
        <v>86</v>
      </c>
      <c r="R6146" t="s">
        <v>86</v>
      </c>
      <c r="S6146" s="71">
        <v>45432</v>
      </c>
      <c r="T6146" s="94">
        <v>0.5625</v>
      </c>
      <c r="U6146" s="71">
        <v>45432</v>
      </c>
      <c r="V6146" s="94">
        <v>0.64583333333333337</v>
      </c>
      <c r="W6146">
        <v>10</v>
      </c>
      <c r="X6146">
        <v>0.16666666699999999</v>
      </c>
      <c r="Y6146" t="s">
        <v>35</v>
      </c>
      <c r="AB6146" t="s">
        <v>855</v>
      </c>
      <c r="AC6146" t="s">
        <v>856</v>
      </c>
      <c r="AD6146">
        <v>98984</v>
      </c>
    </row>
    <row r="6147" spans="1:30" x14ac:dyDescent="0.25">
      <c r="A6147" t="s">
        <v>1214</v>
      </c>
      <c r="C6147" t="s">
        <v>1215</v>
      </c>
      <c r="D6147" t="s">
        <v>223</v>
      </c>
      <c r="E6147" t="s">
        <v>1216</v>
      </c>
      <c r="F6147" t="s">
        <v>782</v>
      </c>
      <c r="H6147" t="s">
        <v>743</v>
      </c>
      <c r="I6147">
        <v>0</v>
      </c>
      <c r="J6147">
        <v>38</v>
      </c>
      <c r="M6147" t="s">
        <v>789</v>
      </c>
      <c r="N6147" t="s">
        <v>777</v>
      </c>
      <c r="P6147" t="s">
        <v>790</v>
      </c>
      <c r="S6147" s="71">
        <v>45432</v>
      </c>
      <c r="T6147" s="94">
        <v>0.5625</v>
      </c>
      <c r="U6147" s="71">
        <v>45432</v>
      </c>
      <c r="V6147" s="94">
        <v>0.64583333333333337</v>
      </c>
      <c r="W6147">
        <v>6.55</v>
      </c>
      <c r="X6147">
        <v>0.109166667</v>
      </c>
      <c r="Y6147" t="s">
        <v>35</v>
      </c>
      <c r="AD6147">
        <v>98984</v>
      </c>
    </row>
    <row r="6148" spans="1:30" x14ac:dyDescent="0.25">
      <c r="A6148" t="s">
        <v>1214</v>
      </c>
      <c r="C6148" t="s">
        <v>1215</v>
      </c>
      <c r="D6148" t="s">
        <v>223</v>
      </c>
      <c r="E6148" t="s">
        <v>1216</v>
      </c>
      <c r="F6148" t="s">
        <v>782</v>
      </c>
      <c r="H6148" t="s">
        <v>743</v>
      </c>
      <c r="I6148">
        <v>0</v>
      </c>
      <c r="J6148">
        <v>38</v>
      </c>
      <c r="M6148" t="s">
        <v>744</v>
      </c>
      <c r="N6148" t="s">
        <v>745</v>
      </c>
      <c r="O6148">
        <v>0</v>
      </c>
      <c r="P6148" t="s">
        <v>783</v>
      </c>
      <c r="Q6148" t="s">
        <v>86</v>
      </c>
      <c r="R6148" t="s">
        <v>86</v>
      </c>
      <c r="S6148" s="71">
        <v>45433</v>
      </c>
      <c r="T6148" s="94">
        <v>0.375</v>
      </c>
      <c r="U6148" s="71">
        <v>45433</v>
      </c>
      <c r="V6148" s="94">
        <v>0.625</v>
      </c>
      <c r="W6148">
        <v>360</v>
      </c>
      <c r="X6148">
        <v>6</v>
      </c>
      <c r="Y6148" t="s">
        <v>35</v>
      </c>
      <c r="AB6148" t="s">
        <v>1219</v>
      </c>
      <c r="AC6148" t="s">
        <v>1220</v>
      </c>
      <c r="AD6148">
        <v>98688</v>
      </c>
    </row>
    <row r="6149" spans="1:30" x14ac:dyDescent="0.25">
      <c r="A6149" t="s">
        <v>1214</v>
      </c>
      <c r="C6149" t="s">
        <v>1215</v>
      </c>
      <c r="D6149" t="s">
        <v>223</v>
      </c>
      <c r="E6149" t="s">
        <v>1216</v>
      </c>
      <c r="F6149" t="s">
        <v>782</v>
      </c>
      <c r="H6149" t="s">
        <v>743</v>
      </c>
      <c r="I6149">
        <v>0</v>
      </c>
      <c r="J6149">
        <v>38</v>
      </c>
      <c r="M6149" t="s">
        <v>744</v>
      </c>
      <c r="N6149" t="s">
        <v>745</v>
      </c>
      <c r="O6149">
        <v>0</v>
      </c>
      <c r="P6149" t="s">
        <v>783</v>
      </c>
      <c r="Q6149" t="s">
        <v>86</v>
      </c>
      <c r="R6149" t="s">
        <v>86</v>
      </c>
      <c r="S6149" s="71">
        <v>45433</v>
      </c>
      <c r="T6149" s="94">
        <v>0.65625</v>
      </c>
      <c r="U6149" s="71">
        <v>45433</v>
      </c>
      <c r="V6149" s="94">
        <v>0.73958333333333337</v>
      </c>
      <c r="W6149">
        <v>120</v>
      </c>
      <c r="X6149">
        <v>2</v>
      </c>
      <c r="Y6149" t="s">
        <v>35</v>
      </c>
      <c r="AB6149" t="s">
        <v>1418</v>
      </c>
      <c r="AC6149" t="s">
        <v>1419</v>
      </c>
      <c r="AD6149">
        <v>129701</v>
      </c>
    </row>
    <row r="6150" spans="1:30" x14ac:dyDescent="0.25">
      <c r="A6150" t="s">
        <v>1214</v>
      </c>
      <c r="C6150" t="s">
        <v>1215</v>
      </c>
      <c r="D6150" t="s">
        <v>223</v>
      </c>
      <c r="E6150" t="s">
        <v>1216</v>
      </c>
      <c r="F6150" t="s">
        <v>782</v>
      </c>
      <c r="H6150" t="s">
        <v>743</v>
      </c>
      <c r="I6150">
        <v>0</v>
      </c>
      <c r="J6150">
        <v>38</v>
      </c>
      <c r="M6150" t="s">
        <v>789</v>
      </c>
      <c r="N6150" t="s">
        <v>777</v>
      </c>
      <c r="P6150" t="s">
        <v>790</v>
      </c>
      <c r="S6150" s="71">
        <v>45433</v>
      </c>
      <c r="T6150" s="94">
        <v>0.65625</v>
      </c>
      <c r="U6150" s="71">
        <v>45433</v>
      </c>
      <c r="V6150" s="94">
        <v>0.73958333333333337</v>
      </c>
      <c r="W6150">
        <v>9.61</v>
      </c>
      <c r="X6150">
        <v>0.16016666700000001</v>
      </c>
      <c r="Y6150" t="s">
        <v>35</v>
      </c>
      <c r="AD6150">
        <v>129701</v>
      </c>
    </row>
    <row r="6151" spans="1:30" x14ac:dyDescent="0.25">
      <c r="A6151" t="s">
        <v>1214</v>
      </c>
      <c r="C6151" t="s">
        <v>1215</v>
      </c>
      <c r="D6151" t="s">
        <v>223</v>
      </c>
      <c r="E6151" t="s">
        <v>1216</v>
      </c>
      <c r="F6151" t="s">
        <v>782</v>
      </c>
      <c r="H6151" t="s">
        <v>743</v>
      </c>
      <c r="I6151">
        <v>0</v>
      </c>
      <c r="J6151">
        <v>38</v>
      </c>
      <c r="M6151" t="s">
        <v>744</v>
      </c>
      <c r="N6151" t="s">
        <v>745</v>
      </c>
      <c r="O6151">
        <v>0</v>
      </c>
      <c r="P6151" t="s">
        <v>816</v>
      </c>
      <c r="Q6151" t="s">
        <v>86</v>
      </c>
      <c r="R6151" t="s">
        <v>86</v>
      </c>
      <c r="S6151" s="71">
        <v>45434</v>
      </c>
      <c r="T6151" s="94">
        <v>0.64583333333333337</v>
      </c>
      <c r="U6151" s="71">
        <v>45434</v>
      </c>
      <c r="V6151" s="94">
        <v>0.72916666666666663</v>
      </c>
      <c r="W6151">
        <v>120</v>
      </c>
      <c r="X6151">
        <v>2</v>
      </c>
      <c r="Y6151" t="s">
        <v>35</v>
      </c>
      <c r="AB6151" t="s">
        <v>1266</v>
      </c>
      <c r="AC6151" t="s">
        <v>1267</v>
      </c>
      <c r="AD6151">
        <v>126171</v>
      </c>
    </row>
    <row r="6152" spans="1:30" x14ac:dyDescent="0.25">
      <c r="A6152" t="s">
        <v>1214</v>
      </c>
      <c r="C6152" t="s">
        <v>1215</v>
      </c>
      <c r="D6152" t="s">
        <v>223</v>
      </c>
      <c r="E6152" t="s">
        <v>1216</v>
      </c>
      <c r="F6152" t="s">
        <v>782</v>
      </c>
      <c r="H6152" t="s">
        <v>743</v>
      </c>
      <c r="I6152">
        <v>0</v>
      </c>
      <c r="J6152">
        <v>38</v>
      </c>
      <c r="M6152" t="s">
        <v>744</v>
      </c>
      <c r="N6152" t="s">
        <v>796</v>
      </c>
      <c r="O6152">
        <v>0</v>
      </c>
      <c r="P6152" t="s">
        <v>797</v>
      </c>
      <c r="Q6152" t="s">
        <v>747</v>
      </c>
      <c r="R6152" t="s">
        <v>747</v>
      </c>
      <c r="S6152" s="71">
        <v>45435</v>
      </c>
      <c r="T6152" s="94">
        <v>0.58333333333333337</v>
      </c>
      <c r="U6152" s="71">
        <v>45435</v>
      </c>
      <c r="V6152" s="94">
        <v>0.59375</v>
      </c>
      <c r="W6152">
        <v>15</v>
      </c>
      <c r="X6152">
        <v>0.25</v>
      </c>
      <c r="AB6152" t="s">
        <v>798</v>
      </c>
      <c r="AC6152" t="s">
        <v>799</v>
      </c>
      <c r="AD6152">
        <v>131580</v>
      </c>
    </row>
    <row r="6153" spans="1:30" x14ac:dyDescent="0.25">
      <c r="A6153" t="s">
        <v>1214</v>
      </c>
      <c r="C6153" t="s">
        <v>1215</v>
      </c>
      <c r="D6153" t="s">
        <v>223</v>
      </c>
      <c r="E6153" t="s">
        <v>1216</v>
      </c>
      <c r="F6153" t="s">
        <v>782</v>
      </c>
      <c r="H6153" t="s">
        <v>743</v>
      </c>
      <c r="I6153">
        <v>0</v>
      </c>
      <c r="J6153">
        <v>38</v>
      </c>
      <c r="M6153" t="s">
        <v>744</v>
      </c>
      <c r="N6153" t="s">
        <v>745</v>
      </c>
      <c r="O6153">
        <v>0</v>
      </c>
      <c r="P6153" t="s">
        <v>791</v>
      </c>
      <c r="Q6153" t="s">
        <v>85</v>
      </c>
      <c r="R6153" t="s">
        <v>792</v>
      </c>
      <c r="S6153" s="71">
        <v>45435</v>
      </c>
      <c r="T6153" s="94">
        <v>0.60416666666666663</v>
      </c>
      <c r="U6153" s="71">
        <v>45435</v>
      </c>
      <c r="V6153" s="94">
        <v>0.6875</v>
      </c>
      <c r="W6153">
        <v>120</v>
      </c>
      <c r="X6153">
        <v>2</v>
      </c>
      <c r="Y6153" t="s">
        <v>34</v>
      </c>
      <c r="AB6153" t="s">
        <v>1217</v>
      </c>
      <c r="AC6153" t="s">
        <v>1218</v>
      </c>
      <c r="AD6153">
        <v>98912</v>
      </c>
    </row>
    <row r="6154" spans="1:30" x14ac:dyDescent="0.25">
      <c r="A6154" t="s">
        <v>1214</v>
      </c>
      <c r="C6154" t="s">
        <v>1215</v>
      </c>
      <c r="D6154" t="s">
        <v>223</v>
      </c>
      <c r="E6154" t="s">
        <v>1216</v>
      </c>
      <c r="F6154" t="s">
        <v>782</v>
      </c>
      <c r="H6154" t="s">
        <v>743</v>
      </c>
      <c r="I6154">
        <v>0</v>
      </c>
      <c r="J6154">
        <v>38</v>
      </c>
      <c r="M6154" t="s">
        <v>776</v>
      </c>
      <c r="N6154" t="s">
        <v>777</v>
      </c>
      <c r="P6154" t="s">
        <v>795</v>
      </c>
      <c r="Q6154" t="s">
        <v>85</v>
      </c>
      <c r="R6154" t="s">
        <v>792</v>
      </c>
      <c r="S6154" s="71">
        <v>45435</v>
      </c>
      <c r="T6154" s="94">
        <v>0.60416666666666663</v>
      </c>
      <c r="U6154" s="71">
        <v>45435</v>
      </c>
      <c r="V6154" s="94">
        <v>0.6875</v>
      </c>
      <c r="W6154">
        <v>12</v>
      </c>
      <c r="X6154">
        <v>0.2</v>
      </c>
      <c r="Y6154" t="s">
        <v>34</v>
      </c>
      <c r="AB6154" t="s">
        <v>1217</v>
      </c>
      <c r="AC6154" t="s">
        <v>1218</v>
      </c>
      <c r="AD6154">
        <v>98912</v>
      </c>
    </row>
    <row r="6155" spans="1:30" x14ac:dyDescent="0.25">
      <c r="A6155" t="s">
        <v>1214</v>
      </c>
      <c r="C6155" t="s">
        <v>1215</v>
      </c>
      <c r="D6155" t="s">
        <v>223</v>
      </c>
      <c r="E6155" t="s">
        <v>1216</v>
      </c>
      <c r="F6155" t="s">
        <v>782</v>
      </c>
      <c r="H6155" t="s">
        <v>743</v>
      </c>
      <c r="I6155">
        <v>0</v>
      </c>
      <c r="J6155">
        <v>38</v>
      </c>
      <c r="M6155" t="s">
        <v>744</v>
      </c>
      <c r="N6155" t="s">
        <v>745</v>
      </c>
      <c r="O6155">
        <v>0</v>
      </c>
      <c r="P6155" t="s">
        <v>783</v>
      </c>
      <c r="Q6155" t="s">
        <v>86</v>
      </c>
      <c r="R6155" t="s">
        <v>86</v>
      </c>
      <c r="S6155" s="71">
        <v>45435</v>
      </c>
      <c r="T6155" s="94">
        <v>0.69791666666666663</v>
      </c>
      <c r="U6155" s="71">
        <v>45435</v>
      </c>
      <c r="V6155" s="94">
        <v>0.73958333333333337</v>
      </c>
      <c r="W6155">
        <v>60</v>
      </c>
      <c r="X6155">
        <v>1</v>
      </c>
      <c r="Y6155" t="s">
        <v>35</v>
      </c>
      <c r="AB6155" t="s">
        <v>889</v>
      </c>
      <c r="AC6155" t="s">
        <v>890</v>
      </c>
      <c r="AD6155">
        <v>98706</v>
      </c>
    </row>
    <row r="6156" spans="1:30" x14ac:dyDescent="0.25">
      <c r="A6156" t="s">
        <v>1214</v>
      </c>
      <c r="C6156" t="s">
        <v>1215</v>
      </c>
      <c r="D6156" t="s">
        <v>223</v>
      </c>
      <c r="E6156" t="s">
        <v>1216</v>
      </c>
      <c r="F6156" t="s">
        <v>782</v>
      </c>
      <c r="H6156" t="s">
        <v>743</v>
      </c>
      <c r="I6156">
        <v>0</v>
      </c>
      <c r="J6156">
        <v>38</v>
      </c>
      <c r="M6156" t="s">
        <v>789</v>
      </c>
      <c r="N6156" t="s">
        <v>777</v>
      </c>
      <c r="P6156" t="s">
        <v>790</v>
      </c>
      <c r="S6156" s="71">
        <v>45435</v>
      </c>
      <c r="T6156" s="94">
        <v>0.69791666666666663</v>
      </c>
      <c r="U6156" s="71">
        <v>45435</v>
      </c>
      <c r="V6156" s="94">
        <v>0.73958333333333337</v>
      </c>
      <c r="W6156">
        <v>2.76</v>
      </c>
      <c r="X6156">
        <v>4.5999999999999999E-2</v>
      </c>
      <c r="Y6156" t="s">
        <v>35</v>
      </c>
      <c r="AD6156">
        <v>98706</v>
      </c>
    </row>
    <row r="6157" spans="1:30" x14ac:dyDescent="0.25">
      <c r="A6157" t="s">
        <v>1214</v>
      </c>
      <c r="C6157" t="s">
        <v>1215</v>
      </c>
      <c r="D6157" t="s">
        <v>223</v>
      </c>
      <c r="E6157" t="s">
        <v>1216</v>
      </c>
      <c r="F6157" t="s">
        <v>782</v>
      </c>
      <c r="H6157" t="s">
        <v>743</v>
      </c>
      <c r="I6157">
        <v>0</v>
      </c>
      <c r="J6157">
        <v>38</v>
      </c>
      <c r="M6157" t="s">
        <v>744</v>
      </c>
      <c r="N6157" t="s">
        <v>796</v>
      </c>
      <c r="O6157">
        <v>0</v>
      </c>
      <c r="P6157" t="s">
        <v>797</v>
      </c>
      <c r="Q6157" t="s">
        <v>747</v>
      </c>
      <c r="R6157" t="s">
        <v>747</v>
      </c>
      <c r="S6157" s="71">
        <v>45436</v>
      </c>
      <c r="T6157" s="94">
        <v>0.33333333333333331</v>
      </c>
      <c r="U6157" s="71">
        <v>45436</v>
      </c>
      <c r="V6157" s="94">
        <v>0.35416666666666669</v>
      </c>
      <c r="W6157">
        <v>30</v>
      </c>
      <c r="X6157">
        <v>0.5</v>
      </c>
      <c r="AB6157" t="s">
        <v>798</v>
      </c>
      <c r="AC6157" t="s">
        <v>799</v>
      </c>
      <c r="AD6157">
        <v>131759</v>
      </c>
    </row>
    <row r="6158" spans="1:30" x14ac:dyDescent="0.25">
      <c r="A6158" t="s">
        <v>1214</v>
      </c>
      <c r="C6158" t="s">
        <v>1215</v>
      </c>
      <c r="D6158" t="s">
        <v>223</v>
      </c>
      <c r="E6158" t="s">
        <v>1216</v>
      </c>
      <c r="F6158" t="s">
        <v>782</v>
      </c>
      <c r="H6158" t="s">
        <v>743</v>
      </c>
      <c r="I6158">
        <v>0</v>
      </c>
      <c r="J6158">
        <v>38</v>
      </c>
      <c r="M6158" t="s">
        <v>744</v>
      </c>
      <c r="N6158" t="s">
        <v>745</v>
      </c>
      <c r="O6158">
        <v>0</v>
      </c>
      <c r="P6158" t="s">
        <v>783</v>
      </c>
      <c r="Q6158" t="s">
        <v>86</v>
      </c>
      <c r="R6158" t="s">
        <v>86</v>
      </c>
      <c r="S6158" s="71">
        <v>45436</v>
      </c>
      <c r="T6158" s="94">
        <v>0.60416666666666663</v>
      </c>
      <c r="U6158" s="71">
        <v>45436</v>
      </c>
      <c r="V6158" s="94">
        <v>0.6875</v>
      </c>
      <c r="W6158">
        <v>120</v>
      </c>
      <c r="X6158">
        <v>2</v>
      </c>
      <c r="Y6158" t="s">
        <v>35</v>
      </c>
      <c r="AB6158" t="s">
        <v>1219</v>
      </c>
      <c r="AC6158" t="s">
        <v>1220</v>
      </c>
      <c r="AD6158">
        <v>102110</v>
      </c>
    </row>
    <row r="6159" spans="1:30" x14ac:dyDescent="0.25">
      <c r="A6159" t="s">
        <v>1214</v>
      </c>
      <c r="C6159" t="s">
        <v>1215</v>
      </c>
      <c r="D6159" t="s">
        <v>223</v>
      </c>
      <c r="E6159" t="s">
        <v>1216</v>
      </c>
      <c r="F6159" t="s">
        <v>782</v>
      </c>
      <c r="H6159" t="s">
        <v>743</v>
      </c>
      <c r="I6159">
        <v>0</v>
      </c>
      <c r="J6159">
        <v>38</v>
      </c>
      <c r="M6159" t="s">
        <v>776</v>
      </c>
      <c r="N6159" t="s">
        <v>777</v>
      </c>
      <c r="P6159" t="s">
        <v>788</v>
      </c>
      <c r="Q6159" t="s">
        <v>86</v>
      </c>
      <c r="R6159" t="s">
        <v>86</v>
      </c>
      <c r="S6159" s="71">
        <v>45436</v>
      </c>
      <c r="T6159" s="94">
        <v>0.60416666666666663</v>
      </c>
      <c r="U6159" s="71">
        <v>45436</v>
      </c>
      <c r="V6159" s="94">
        <v>0.6875</v>
      </c>
      <c r="W6159">
        <v>12</v>
      </c>
      <c r="X6159">
        <v>0.2</v>
      </c>
      <c r="Y6159" t="s">
        <v>35</v>
      </c>
      <c r="AB6159" t="s">
        <v>1219</v>
      </c>
      <c r="AC6159" t="s">
        <v>1220</v>
      </c>
      <c r="AD6159">
        <v>102110</v>
      </c>
    </row>
    <row r="6160" spans="1:30" x14ac:dyDescent="0.25">
      <c r="A6160" t="s">
        <v>1214</v>
      </c>
      <c r="C6160" t="s">
        <v>1215</v>
      </c>
      <c r="D6160" t="s">
        <v>223</v>
      </c>
      <c r="E6160" t="s">
        <v>1216</v>
      </c>
      <c r="F6160" t="s">
        <v>782</v>
      </c>
      <c r="H6160" t="s">
        <v>743</v>
      </c>
      <c r="I6160">
        <v>0</v>
      </c>
      <c r="J6160">
        <v>38</v>
      </c>
      <c r="M6160" t="s">
        <v>744</v>
      </c>
      <c r="N6160" t="s">
        <v>745</v>
      </c>
      <c r="O6160">
        <v>0</v>
      </c>
      <c r="P6160" t="s">
        <v>783</v>
      </c>
      <c r="Q6160" t="s">
        <v>86</v>
      </c>
      <c r="R6160" t="s">
        <v>86</v>
      </c>
      <c r="S6160" s="71">
        <v>45436</v>
      </c>
      <c r="T6160" s="94">
        <v>0.70833333333333337</v>
      </c>
      <c r="U6160" s="71">
        <v>45436</v>
      </c>
      <c r="V6160" s="94">
        <v>0.75</v>
      </c>
      <c r="W6160">
        <v>60</v>
      </c>
      <c r="X6160">
        <v>1</v>
      </c>
      <c r="Y6160" t="s">
        <v>35</v>
      </c>
      <c r="AB6160" t="s">
        <v>889</v>
      </c>
      <c r="AC6160" t="s">
        <v>890</v>
      </c>
      <c r="AD6160">
        <v>102129</v>
      </c>
    </row>
    <row r="6161" spans="1:30" x14ac:dyDescent="0.25">
      <c r="A6161" t="s">
        <v>1214</v>
      </c>
      <c r="C6161" t="s">
        <v>1215</v>
      </c>
      <c r="D6161" t="s">
        <v>223</v>
      </c>
      <c r="E6161" t="s">
        <v>1216</v>
      </c>
      <c r="F6161" t="s">
        <v>782</v>
      </c>
      <c r="H6161" t="s">
        <v>743</v>
      </c>
      <c r="I6161">
        <v>0</v>
      </c>
      <c r="J6161">
        <v>38</v>
      </c>
      <c r="M6161" t="s">
        <v>789</v>
      </c>
      <c r="N6161" t="s">
        <v>777</v>
      </c>
      <c r="P6161" t="s">
        <v>790</v>
      </c>
      <c r="S6161" s="71">
        <v>45436</v>
      </c>
      <c r="T6161" s="94">
        <v>0.70833333333333337</v>
      </c>
      <c r="U6161" s="71">
        <v>45436</v>
      </c>
      <c r="V6161" s="94">
        <v>0.75</v>
      </c>
      <c r="W6161">
        <v>8.67</v>
      </c>
      <c r="X6161">
        <v>0.14449999999999999</v>
      </c>
      <c r="Y6161" t="s">
        <v>35</v>
      </c>
      <c r="AD6161">
        <v>102129</v>
      </c>
    </row>
    <row r="6162" spans="1:30" x14ac:dyDescent="0.25">
      <c r="A6162" t="s">
        <v>1214</v>
      </c>
      <c r="C6162" t="s">
        <v>1215</v>
      </c>
      <c r="D6162" t="s">
        <v>223</v>
      </c>
      <c r="E6162" t="s">
        <v>1216</v>
      </c>
      <c r="F6162" t="s">
        <v>782</v>
      </c>
      <c r="H6162" t="s">
        <v>743</v>
      </c>
      <c r="I6162">
        <v>0</v>
      </c>
      <c r="J6162">
        <v>38</v>
      </c>
      <c r="M6162" t="s">
        <v>744</v>
      </c>
      <c r="N6162" t="s">
        <v>745</v>
      </c>
      <c r="O6162">
        <v>0</v>
      </c>
      <c r="P6162" t="s">
        <v>746</v>
      </c>
      <c r="Q6162" t="s">
        <v>747</v>
      </c>
      <c r="R6162" t="s">
        <v>747</v>
      </c>
      <c r="S6162" s="71">
        <v>45437</v>
      </c>
      <c r="T6162" s="94">
        <v>0.4375</v>
      </c>
      <c r="U6162" s="71">
        <v>45437</v>
      </c>
      <c r="V6162" s="94">
        <v>0.64583333333333337</v>
      </c>
      <c r="W6162">
        <v>300</v>
      </c>
      <c r="X6162">
        <v>5</v>
      </c>
      <c r="AB6162" t="s">
        <v>1221</v>
      </c>
      <c r="AC6162" t="s">
        <v>1222</v>
      </c>
      <c r="AD6162">
        <v>102539</v>
      </c>
    </row>
    <row r="6163" spans="1:30" x14ac:dyDescent="0.25">
      <c r="A6163" t="s">
        <v>1214</v>
      </c>
      <c r="C6163" t="s">
        <v>1215</v>
      </c>
      <c r="D6163" t="s">
        <v>223</v>
      </c>
      <c r="E6163" t="s">
        <v>1216</v>
      </c>
      <c r="F6163" t="s">
        <v>782</v>
      </c>
      <c r="H6163" t="s">
        <v>743</v>
      </c>
      <c r="I6163">
        <v>0</v>
      </c>
      <c r="J6163">
        <v>38</v>
      </c>
      <c r="M6163" t="s">
        <v>744</v>
      </c>
      <c r="N6163" t="s">
        <v>796</v>
      </c>
      <c r="O6163">
        <v>0</v>
      </c>
      <c r="P6163" t="s">
        <v>797</v>
      </c>
      <c r="Q6163" t="s">
        <v>747</v>
      </c>
      <c r="R6163" t="s">
        <v>747</v>
      </c>
      <c r="S6163" s="71">
        <v>45439</v>
      </c>
      <c r="T6163" s="94">
        <v>0.33333333333333331</v>
      </c>
      <c r="U6163" s="71">
        <v>45439</v>
      </c>
      <c r="V6163" s="94">
        <v>0.35416666666666669</v>
      </c>
      <c r="W6163">
        <v>30</v>
      </c>
      <c r="X6163">
        <v>0.5</v>
      </c>
      <c r="AB6163" t="s">
        <v>798</v>
      </c>
      <c r="AC6163" t="s">
        <v>799</v>
      </c>
      <c r="AD6163">
        <v>132848</v>
      </c>
    </row>
    <row r="6164" spans="1:30" x14ac:dyDescent="0.25">
      <c r="A6164" t="s">
        <v>1214</v>
      </c>
      <c r="C6164" t="s">
        <v>1215</v>
      </c>
      <c r="D6164" t="s">
        <v>223</v>
      </c>
      <c r="E6164" t="s">
        <v>1216</v>
      </c>
      <c r="F6164" t="s">
        <v>782</v>
      </c>
      <c r="H6164" t="s">
        <v>743</v>
      </c>
      <c r="I6164">
        <v>0</v>
      </c>
      <c r="J6164">
        <v>38</v>
      </c>
      <c r="M6164" t="s">
        <v>744</v>
      </c>
      <c r="N6164" t="s">
        <v>745</v>
      </c>
      <c r="O6164">
        <v>0</v>
      </c>
      <c r="P6164" t="s">
        <v>819</v>
      </c>
      <c r="Q6164" t="s">
        <v>86</v>
      </c>
      <c r="R6164" t="s">
        <v>86</v>
      </c>
      <c r="S6164" s="71">
        <v>45439</v>
      </c>
      <c r="T6164" s="94">
        <v>0.41666666666666669</v>
      </c>
      <c r="U6164" s="71">
        <v>45439</v>
      </c>
      <c r="V6164" s="94">
        <v>0.45833333333333331</v>
      </c>
      <c r="W6164">
        <v>60</v>
      </c>
      <c r="X6164">
        <v>1</v>
      </c>
      <c r="Y6164" t="s">
        <v>261</v>
      </c>
      <c r="AB6164" t="s">
        <v>824</v>
      </c>
      <c r="AC6164" t="s">
        <v>825</v>
      </c>
      <c r="AD6164">
        <v>121235</v>
      </c>
    </row>
    <row r="6165" spans="1:30" x14ac:dyDescent="0.25">
      <c r="A6165" t="s">
        <v>1214</v>
      </c>
      <c r="C6165" t="s">
        <v>1215</v>
      </c>
      <c r="D6165" t="s">
        <v>223</v>
      </c>
      <c r="E6165" t="s">
        <v>1216</v>
      </c>
      <c r="F6165" t="s">
        <v>782</v>
      </c>
      <c r="H6165" t="s">
        <v>743</v>
      </c>
      <c r="I6165">
        <v>0</v>
      </c>
      <c r="J6165">
        <v>38</v>
      </c>
      <c r="M6165" t="s">
        <v>744</v>
      </c>
      <c r="N6165" t="s">
        <v>745</v>
      </c>
      <c r="O6165">
        <v>0</v>
      </c>
      <c r="P6165" t="s">
        <v>783</v>
      </c>
      <c r="Q6165" t="s">
        <v>86</v>
      </c>
      <c r="R6165" t="s">
        <v>86</v>
      </c>
      <c r="S6165" s="71">
        <v>45439</v>
      </c>
      <c r="T6165" s="94">
        <v>0.47916666666666669</v>
      </c>
      <c r="U6165" s="71">
        <v>45439</v>
      </c>
      <c r="V6165" s="94">
        <v>0.52083333333333337</v>
      </c>
      <c r="W6165">
        <v>60</v>
      </c>
      <c r="X6165">
        <v>1</v>
      </c>
      <c r="Y6165" t="s">
        <v>35</v>
      </c>
      <c r="AB6165" t="s">
        <v>800</v>
      </c>
      <c r="AC6165" t="s">
        <v>801</v>
      </c>
      <c r="AD6165">
        <v>102162</v>
      </c>
    </row>
    <row r="6166" spans="1:30" x14ac:dyDescent="0.25">
      <c r="A6166" t="s">
        <v>1214</v>
      </c>
      <c r="C6166" t="s">
        <v>1215</v>
      </c>
      <c r="D6166" t="s">
        <v>223</v>
      </c>
      <c r="E6166" t="s">
        <v>1216</v>
      </c>
      <c r="F6166" t="s">
        <v>782</v>
      </c>
      <c r="H6166" t="s">
        <v>743</v>
      </c>
      <c r="I6166">
        <v>0</v>
      </c>
      <c r="J6166">
        <v>38</v>
      </c>
      <c r="M6166" t="s">
        <v>789</v>
      </c>
      <c r="N6166" t="s">
        <v>777</v>
      </c>
      <c r="P6166" t="s">
        <v>790</v>
      </c>
      <c r="S6166" s="71">
        <v>45439</v>
      </c>
      <c r="T6166" s="94">
        <v>0.47916666666666669</v>
      </c>
      <c r="U6166" s="71">
        <v>45439</v>
      </c>
      <c r="V6166" s="94">
        <v>0.52083333333333337</v>
      </c>
      <c r="W6166">
        <v>7.09</v>
      </c>
      <c r="X6166">
        <v>0.118166667</v>
      </c>
      <c r="Y6166" t="s">
        <v>35</v>
      </c>
      <c r="AD6166">
        <v>102162</v>
      </c>
    </row>
    <row r="6167" spans="1:30" x14ac:dyDescent="0.25">
      <c r="A6167" t="s">
        <v>1214</v>
      </c>
      <c r="C6167" t="s">
        <v>1215</v>
      </c>
      <c r="D6167" t="s">
        <v>223</v>
      </c>
      <c r="E6167" t="s">
        <v>1216</v>
      </c>
      <c r="F6167" t="s">
        <v>782</v>
      </c>
      <c r="H6167" t="s">
        <v>743</v>
      </c>
      <c r="I6167">
        <v>0</v>
      </c>
      <c r="J6167">
        <v>38</v>
      </c>
      <c r="M6167" t="s">
        <v>744</v>
      </c>
      <c r="N6167" t="s">
        <v>745</v>
      </c>
      <c r="O6167">
        <v>0</v>
      </c>
      <c r="P6167" t="s">
        <v>783</v>
      </c>
      <c r="Q6167" t="s">
        <v>86</v>
      </c>
      <c r="R6167" t="s">
        <v>86</v>
      </c>
      <c r="S6167" s="71">
        <v>45439</v>
      </c>
      <c r="T6167" s="94">
        <v>0.5625</v>
      </c>
      <c r="U6167" s="71">
        <v>45439</v>
      </c>
      <c r="V6167" s="94">
        <v>0.6875</v>
      </c>
      <c r="W6167">
        <v>180</v>
      </c>
      <c r="X6167">
        <v>3</v>
      </c>
      <c r="Y6167" t="s">
        <v>35</v>
      </c>
      <c r="AB6167" t="s">
        <v>1091</v>
      </c>
      <c r="AC6167" t="s">
        <v>1092</v>
      </c>
      <c r="AD6167">
        <v>126486</v>
      </c>
    </row>
    <row r="6168" spans="1:30" x14ac:dyDescent="0.25">
      <c r="A6168" t="s">
        <v>1214</v>
      </c>
      <c r="C6168" t="s">
        <v>1215</v>
      </c>
      <c r="D6168" t="s">
        <v>223</v>
      </c>
      <c r="E6168" t="s">
        <v>1216</v>
      </c>
      <c r="F6168" t="s">
        <v>782</v>
      </c>
      <c r="H6168" t="s">
        <v>743</v>
      </c>
      <c r="I6168">
        <v>0</v>
      </c>
      <c r="J6168">
        <v>38</v>
      </c>
      <c r="M6168" t="s">
        <v>776</v>
      </c>
      <c r="N6168" t="s">
        <v>777</v>
      </c>
      <c r="P6168" t="s">
        <v>788</v>
      </c>
      <c r="Q6168" t="s">
        <v>86</v>
      </c>
      <c r="R6168" t="s">
        <v>86</v>
      </c>
      <c r="S6168" s="71">
        <v>45439</v>
      </c>
      <c r="T6168" s="94">
        <v>0.5625</v>
      </c>
      <c r="U6168" s="71">
        <v>45439</v>
      </c>
      <c r="V6168" s="94">
        <v>0.6875</v>
      </c>
      <c r="W6168">
        <v>20</v>
      </c>
      <c r="X6168">
        <v>0.33333333300000001</v>
      </c>
      <c r="Y6168" t="s">
        <v>35</v>
      </c>
      <c r="AB6168" t="s">
        <v>1091</v>
      </c>
      <c r="AC6168" t="s">
        <v>1092</v>
      </c>
      <c r="AD6168">
        <v>126486</v>
      </c>
    </row>
    <row r="6169" spans="1:30" x14ac:dyDescent="0.25">
      <c r="A6169" t="s">
        <v>1214</v>
      </c>
      <c r="C6169" t="s">
        <v>1215</v>
      </c>
      <c r="D6169" t="s">
        <v>223</v>
      </c>
      <c r="E6169" t="s">
        <v>1216</v>
      </c>
      <c r="F6169" t="s">
        <v>782</v>
      </c>
      <c r="H6169" t="s">
        <v>743</v>
      </c>
      <c r="I6169">
        <v>0</v>
      </c>
      <c r="J6169">
        <v>38</v>
      </c>
      <c r="M6169" t="s">
        <v>789</v>
      </c>
      <c r="N6169" t="s">
        <v>777</v>
      </c>
      <c r="P6169" t="s">
        <v>790</v>
      </c>
      <c r="S6169" s="71">
        <v>45439</v>
      </c>
      <c r="T6169" s="94">
        <v>0.5625</v>
      </c>
      <c r="U6169" s="71">
        <v>45439</v>
      </c>
      <c r="V6169" s="94">
        <v>0.6875</v>
      </c>
      <c r="W6169">
        <v>2.56</v>
      </c>
      <c r="X6169">
        <v>4.2666666999999998E-2</v>
      </c>
      <c r="Y6169" t="s">
        <v>35</v>
      </c>
      <c r="AD6169">
        <v>126486</v>
      </c>
    </row>
    <row r="6170" spans="1:30" x14ac:dyDescent="0.25">
      <c r="A6170" t="s">
        <v>1214</v>
      </c>
      <c r="C6170" t="s">
        <v>1215</v>
      </c>
      <c r="D6170" t="s">
        <v>223</v>
      </c>
      <c r="E6170" t="s">
        <v>1216</v>
      </c>
      <c r="F6170" t="s">
        <v>782</v>
      </c>
      <c r="H6170" t="s">
        <v>743</v>
      </c>
      <c r="I6170">
        <v>0</v>
      </c>
      <c r="J6170">
        <v>38</v>
      </c>
      <c r="M6170" t="s">
        <v>744</v>
      </c>
      <c r="N6170" t="s">
        <v>745</v>
      </c>
      <c r="O6170">
        <v>0</v>
      </c>
      <c r="P6170" t="s">
        <v>750</v>
      </c>
      <c r="Q6170" t="s">
        <v>747</v>
      </c>
      <c r="R6170" t="s">
        <v>747</v>
      </c>
      <c r="S6170" s="71">
        <v>45440</v>
      </c>
      <c r="T6170" s="94">
        <v>0.375</v>
      </c>
      <c r="U6170" s="71">
        <v>45440</v>
      </c>
      <c r="V6170" s="94">
        <v>0.47916666666666669</v>
      </c>
      <c r="W6170">
        <v>150</v>
      </c>
      <c r="X6170">
        <v>2.5</v>
      </c>
      <c r="AB6170" t="s">
        <v>751</v>
      </c>
      <c r="AC6170" t="s">
        <v>752</v>
      </c>
      <c r="AD6170">
        <v>133197</v>
      </c>
    </row>
    <row r="6171" spans="1:30" x14ac:dyDescent="0.25">
      <c r="A6171" t="s">
        <v>1214</v>
      </c>
      <c r="C6171" t="s">
        <v>1215</v>
      </c>
      <c r="D6171" t="s">
        <v>223</v>
      </c>
      <c r="E6171" t="s">
        <v>1216</v>
      </c>
      <c r="F6171" t="s">
        <v>782</v>
      </c>
      <c r="H6171" t="s">
        <v>743</v>
      </c>
      <c r="I6171">
        <v>0</v>
      </c>
      <c r="J6171">
        <v>38</v>
      </c>
      <c r="M6171" t="s">
        <v>744</v>
      </c>
      <c r="N6171" t="s">
        <v>745</v>
      </c>
      <c r="O6171">
        <v>0</v>
      </c>
      <c r="P6171" t="s">
        <v>816</v>
      </c>
      <c r="Q6171" t="s">
        <v>86</v>
      </c>
      <c r="R6171" t="s">
        <v>86</v>
      </c>
      <c r="S6171" s="71">
        <v>45441</v>
      </c>
      <c r="T6171" s="94">
        <v>0.64583333333333337</v>
      </c>
      <c r="U6171" s="71">
        <v>45441</v>
      </c>
      <c r="V6171" s="94">
        <v>0.72916666666666663</v>
      </c>
      <c r="W6171">
        <v>120</v>
      </c>
      <c r="X6171">
        <v>2</v>
      </c>
      <c r="Y6171" t="s">
        <v>35</v>
      </c>
      <c r="AB6171" t="s">
        <v>1266</v>
      </c>
      <c r="AC6171" t="s">
        <v>1267</v>
      </c>
      <c r="AD6171">
        <v>126172</v>
      </c>
    </row>
    <row r="6172" spans="1:30" x14ac:dyDescent="0.25">
      <c r="A6172" t="s">
        <v>1229</v>
      </c>
      <c r="C6172" t="s">
        <v>1230</v>
      </c>
      <c r="D6172" t="s">
        <v>201</v>
      </c>
      <c r="E6172" t="s">
        <v>1231</v>
      </c>
      <c r="F6172" t="s">
        <v>782</v>
      </c>
      <c r="H6172" t="s">
        <v>743</v>
      </c>
      <c r="I6172">
        <v>20</v>
      </c>
      <c r="J6172">
        <v>38</v>
      </c>
      <c r="M6172" t="s">
        <v>744</v>
      </c>
      <c r="N6172" t="s">
        <v>745</v>
      </c>
      <c r="O6172">
        <v>0</v>
      </c>
      <c r="P6172" t="s">
        <v>819</v>
      </c>
      <c r="Q6172" t="s">
        <v>86</v>
      </c>
      <c r="R6172" t="s">
        <v>86</v>
      </c>
      <c r="S6172" s="71">
        <v>45429</v>
      </c>
      <c r="T6172" s="94">
        <v>0.3125</v>
      </c>
      <c r="U6172" s="71">
        <v>45429</v>
      </c>
      <c r="V6172" s="94">
        <v>0.35416666666666669</v>
      </c>
      <c r="W6172">
        <v>60</v>
      </c>
      <c r="X6172">
        <v>1</v>
      </c>
      <c r="Y6172" t="s">
        <v>35</v>
      </c>
      <c r="AB6172" t="s">
        <v>841</v>
      </c>
      <c r="AC6172" t="s">
        <v>842</v>
      </c>
      <c r="AD6172">
        <v>108825</v>
      </c>
    </row>
    <row r="6173" spans="1:30" x14ac:dyDescent="0.25">
      <c r="A6173" t="s">
        <v>1229</v>
      </c>
      <c r="C6173" t="s">
        <v>1230</v>
      </c>
      <c r="D6173" t="s">
        <v>201</v>
      </c>
      <c r="E6173" t="s">
        <v>1231</v>
      </c>
      <c r="F6173" t="s">
        <v>782</v>
      </c>
      <c r="H6173" t="s">
        <v>743</v>
      </c>
      <c r="I6173">
        <v>20</v>
      </c>
      <c r="J6173">
        <v>38</v>
      </c>
      <c r="M6173" t="s">
        <v>744</v>
      </c>
      <c r="N6173" t="s">
        <v>745</v>
      </c>
      <c r="O6173">
        <v>0</v>
      </c>
      <c r="P6173" t="s">
        <v>783</v>
      </c>
      <c r="Q6173" t="s">
        <v>86</v>
      </c>
      <c r="R6173" t="s">
        <v>86</v>
      </c>
      <c r="S6173" s="71">
        <v>45429</v>
      </c>
      <c r="T6173" s="94">
        <v>0.36458333333333331</v>
      </c>
      <c r="U6173" s="71">
        <v>45429</v>
      </c>
      <c r="V6173" s="94">
        <v>0.40625</v>
      </c>
      <c r="W6173">
        <v>60</v>
      </c>
      <c r="X6173">
        <v>1</v>
      </c>
      <c r="Y6173" t="s">
        <v>35</v>
      </c>
      <c r="AB6173" t="s">
        <v>906</v>
      </c>
      <c r="AC6173" t="s">
        <v>907</v>
      </c>
      <c r="AD6173">
        <v>108839</v>
      </c>
    </row>
    <row r="6174" spans="1:30" x14ac:dyDescent="0.25">
      <c r="A6174" t="s">
        <v>1229</v>
      </c>
      <c r="C6174" t="s">
        <v>1230</v>
      </c>
      <c r="D6174" t="s">
        <v>201</v>
      </c>
      <c r="E6174" t="s">
        <v>1231</v>
      </c>
      <c r="F6174" t="s">
        <v>782</v>
      </c>
      <c r="H6174" t="s">
        <v>743</v>
      </c>
      <c r="I6174">
        <v>20</v>
      </c>
      <c r="J6174">
        <v>38</v>
      </c>
      <c r="M6174" t="s">
        <v>789</v>
      </c>
      <c r="N6174" t="s">
        <v>777</v>
      </c>
      <c r="P6174" t="s">
        <v>790</v>
      </c>
      <c r="S6174" s="71">
        <v>45429</v>
      </c>
      <c r="T6174" s="94">
        <v>0.36458333333333331</v>
      </c>
      <c r="U6174" s="71">
        <v>45429</v>
      </c>
      <c r="V6174" s="94">
        <v>0.40625</v>
      </c>
      <c r="W6174">
        <v>5.64</v>
      </c>
      <c r="X6174">
        <v>9.4E-2</v>
      </c>
      <c r="Y6174" t="s">
        <v>35</v>
      </c>
      <c r="AD6174">
        <v>108839</v>
      </c>
    </row>
    <row r="6175" spans="1:30" x14ac:dyDescent="0.25">
      <c r="A6175" t="s">
        <v>1229</v>
      </c>
      <c r="C6175" t="s">
        <v>1230</v>
      </c>
      <c r="D6175" t="s">
        <v>201</v>
      </c>
      <c r="E6175" t="s">
        <v>1231</v>
      </c>
      <c r="F6175" t="s">
        <v>782</v>
      </c>
      <c r="H6175" t="s">
        <v>743</v>
      </c>
      <c r="I6175">
        <v>20</v>
      </c>
      <c r="J6175">
        <v>38</v>
      </c>
      <c r="M6175" t="s">
        <v>744</v>
      </c>
      <c r="N6175" t="s">
        <v>745</v>
      </c>
      <c r="O6175">
        <v>0</v>
      </c>
      <c r="P6175" t="s">
        <v>783</v>
      </c>
      <c r="Q6175" t="s">
        <v>86</v>
      </c>
      <c r="R6175" t="s">
        <v>86</v>
      </c>
      <c r="S6175" s="71">
        <v>45429</v>
      </c>
      <c r="T6175" s="94">
        <v>0.41666666666666669</v>
      </c>
      <c r="U6175" s="71">
        <v>45429</v>
      </c>
      <c r="V6175" s="94">
        <v>0.52083333333333337</v>
      </c>
      <c r="W6175">
        <v>150</v>
      </c>
      <c r="X6175">
        <v>2.5</v>
      </c>
      <c r="Y6175" t="s">
        <v>35</v>
      </c>
      <c r="AB6175" t="s">
        <v>832</v>
      </c>
      <c r="AC6175" t="s">
        <v>833</v>
      </c>
      <c r="AD6175">
        <v>110097</v>
      </c>
    </row>
    <row r="6176" spans="1:30" x14ac:dyDescent="0.25">
      <c r="A6176" t="s">
        <v>1229</v>
      </c>
      <c r="C6176" t="s">
        <v>1230</v>
      </c>
      <c r="D6176" t="s">
        <v>201</v>
      </c>
      <c r="E6176" t="s">
        <v>1231</v>
      </c>
      <c r="F6176" t="s">
        <v>782</v>
      </c>
      <c r="H6176" t="s">
        <v>743</v>
      </c>
      <c r="I6176">
        <v>20</v>
      </c>
      <c r="J6176">
        <v>38</v>
      </c>
      <c r="M6176" t="s">
        <v>789</v>
      </c>
      <c r="N6176" t="s">
        <v>777</v>
      </c>
      <c r="P6176" t="s">
        <v>790</v>
      </c>
      <c r="S6176" s="71">
        <v>45429</v>
      </c>
      <c r="T6176" s="94">
        <v>0.41666666666666669</v>
      </c>
      <c r="U6176" s="71">
        <v>45429</v>
      </c>
      <c r="V6176" s="94">
        <v>0.52083333333333337</v>
      </c>
      <c r="W6176">
        <v>4.84</v>
      </c>
      <c r="X6176">
        <v>8.0666666999999997E-2</v>
      </c>
      <c r="Y6176" t="s">
        <v>35</v>
      </c>
      <c r="AD6176">
        <v>110097</v>
      </c>
    </row>
    <row r="6177" spans="1:30" x14ac:dyDescent="0.25">
      <c r="A6177" t="s">
        <v>1229</v>
      </c>
      <c r="C6177" t="s">
        <v>1230</v>
      </c>
      <c r="D6177" t="s">
        <v>201</v>
      </c>
      <c r="E6177" t="s">
        <v>1231</v>
      </c>
      <c r="F6177" t="s">
        <v>782</v>
      </c>
      <c r="H6177" t="s">
        <v>743</v>
      </c>
      <c r="I6177">
        <v>20</v>
      </c>
      <c r="J6177">
        <v>38</v>
      </c>
      <c r="M6177" t="s">
        <v>744</v>
      </c>
      <c r="N6177" t="s">
        <v>745</v>
      </c>
      <c r="O6177">
        <v>0</v>
      </c>
      <c r="P6177" t="s">
        <v>783</v>
      </c>
      <c r="Q6177" t="s">
        <v>86</v>
      </c>
      <c r="R6177" t="s">
        <v>86</v>
      </c>
      <c r="S6177" s="71">
        <v>45429</v>
      </c>
      <c r="T6177" s="94">
        <v>0.54166666666666663</v>
      </c>
      <c r="U6177" s="71">
        <v>45429</v>
      </c>
      <c r="V6177" s="94">
        <v>0.60416666666666663</v>
      </c>
      <c r="W6177">
        <v>90</v>
      </c>
      <c r="X6177">
        <v>1.5</v>
      </c>
      <c r="Y6177" t="s">
        <v>202</v>
      </c>
      <c r="AB6177" t="s">
        <v>928</v>
      </c>
      <c r="AC6177" t="s">
        <v>929</v>
      </c>
      <c r="AD6177">
        <v>115995</v>
      </c>
    </row>
    <row r="6178" spans="1:30" x14ac:dyDescent="0.25">
      <c r="A6178" t="s">
        <v>1229</v>
      </c>
      <c r="C6178" t="s">
        <v>1230</v>
      </c>
      <c r="D6178" t="s">
        <v>201</v>
      </c>
      <c r="E6178" t="s">
        <v>1231</v>
      </c>
      <c r="F6178" t="s">
        <v>782</v>
      </c>
      <c r="H6178" t="s">
        <v>743</v>
      </c>
      <c r="I6178">
        <v>20</v>
      </c>
      <c r="J6178">
        <v>38</v>
      </c>
      <c r="M6178" t="s">
        <v>776</v>
      </c>
      <c r="N6178" t="s">
        <v>777</v>
      </c>
      <c r="P6178" t="s">
        <v>788</v>
      </c>
      <c r="Q6178" t="s">
        <v>86</v>
      </c>
      <c r="R6178" t="s">
        <v>86</v>
      </c>
      <c r="S6178" s="71">
        <v>45429</v>
      </c>
      <c r="T6178" s="94">
        <v>0.54166666666666663</v>
      </c>
      <c r="U6178" s="71">
        <v>45429</v>
      </c>
      <c r="V6178" s="94">
        <v>0.60416666666666663</v>
      </c>
      <c r="W6178">
        <v>10</v>
      </c>
      <c r="X6178">
        <v>0.16666666699999999</v>
      </c>
      <c r="Y6178" t="s">
        <v>202</v>
      </c>
      <c r="AB6178" t="s">
        <v>928</v>
      </c>
      <c r="AC6178" t="s">
        <v>929</v>
      </c>
      <c r="AD6178">
        <v>115995</v>
      </c>
    </row>
    <row r="6179" spans="1:30" x14ac:dyDescent="0.25">
      <c r="A6179" t="s">
        <v>1229</v>
      </c>
      <c r="C6179" t="s">
        <v>1230</v>
      </c>
      <c r="D6179" t="s">
        <v>201</v>
      </c>
      <c r="E6179" t="s">
        <v>1231</v>
      </c>
      <c r="F6179" t="s">
        <v>782</v>
      </c>
      <c r="H6179" t="s">
        <v>743</v>
      </c>
      <c r="I6179">
        <v>20</v>
      </c>
      <c r="J6179">
        <v>38</v>
      </c>
      <c r="M6179" t="s">
        <v>789</v>
      </c>
      <c r="N6179" t="s">
        <v>777</v>
      </c>
      <c r="P6179" t="s">
        <v>790</v>
      </c>
      <c r="S6179" s="71">
        <v>45429</v>
      </c>
      <c r="T6179" s="94">
        <v>0.54166666666666663</v>
      </c>
      <c r="U6179" s="71">
        <v>45429</v>
      </c>
      <c r="V6179" s="94">
        <v>0.60416666666666663</v>
      </c>
      <c r="W6179">
        <v>10.32</v>
      </c>
      <c r="X6179">
        <v>0.17199999999999999</v>
      </c>
      <c r="Y6179" t="s">
        <v>202</v>
      </c>
      <c r="AD6179">
        <v>115995</v>
      </c>
    </row>
    <row r="6180" spans="1:30" x14ac:dyDescent="0.25">
      <c r="A6180" t="s">
        <v>1229</v>
      </c>
      <c r="C6180" t="s">
        <v>1230</v>
      </c>
      <c r="D6180" t="s">
        <v>201</v>
      </c>
      <c r="E6180" t="s">
        <v>1231</v>
      </c>
      <c r="F6180" t="s">
        <v>782</v>
      </c>
      <c r="H6180" t="s">
        <v>743</v>
      </c>
      <c r="I6180">
        <v>20</v>
      </c>
      <c r="J6180">
        <v>38</v>
      </c>
      <c r="M6180" t="s">
        <v>744</v>
      </c>
      <c r="N6180" t="s">
        <v>745</v>
      </c>
      <c r="O6180">
        <v>0</v>
      </c>
      <c r="P6180" t="s">
        <v>783</v>
      </c>
      <c r="Q6180" t="s">
        <v>86</v>
      </c>
      <c r="R6180" t="s">
        <v>86</v>
      </c>
      <c r="S6180" s="71">
        <v>45429</v>
      </c>
      <c r="T6180" s="94">
        <v>0.625</v>
      </c>
      <c r="U6180" s="71">
        <v>45429</v>
      </c>
      <c r="V6180" s="94">
        <v>0.66666666666666663</v>
      </c>
      <c r="W6180">
        <v>60</v>
      </c>
      <c r="X6180">
        <v>1</v>
      </c>
      <c r="Y6180" t="s">
        <v>35</v>
      </c>
      <c r="AB6180" t="s">
        <v>1234</v>
      </c>
      <c r="AC6180" t="s">
        <v>1235</v>
      </c>
      <c r="AD6180">
        <v>126513</v>
      </c>
    </row>
    <row r="6181" spans="1:30" x14ac:dyDescent="0.25">
      <c r="A6181" t="s">
        <v>1229</v>
      </c>
      <c r="C6181" t="s">
        <v>1230</v>
      </c>
      <c r="D6181" t="s">
        <v>201</v>
      </c>
      <c r="E6181" t="s">
        <v>1231</v>
      </c>
      <c r="F6181" t="s">
        <v>782</v>
      </c>
      <c r="H6181" t="s">
        <v>743</v>
      </c>
      <c r="I6181">
        <v>20</v>
      </c>
      <c r="J6181">
        <v>38</v>
      </c>
      <c r="M6181" t="s">
        <v>776</v>
      </c>
      <c r="N6181" t="s">
        <v>777</v>
      </c>
      <c r="P6181" t="s">
        <v>788</v>
      </c>
      <c r="Q6181" t="s">
        <v>86</v>
      </c>
      <c r="R6181" t="s">
        <v>86</v>
      </c>
      <c r="S6181" s="71">
        <v>45429</v>
      </c>
      <c r="T6181" s="94">
        <v>0.625</v>
      </c>
      <c r="U6181" s="71">
        <v>45429</v>
      </c>
      <c r="V6181" s="94">
        <v>0.66666666666666663</v>
      </c>
      <c r="W6181">
        <v>3</v>
      </c>
      <c r="X6181">
        <v>0.05</v>
      </c>
      <c r="Y6181" t="s">
        <v>35</v>
      </c>
      <c r="AB6181" t="s">
        <v>1234</v>
      </c>
      <c r="AC6181" t="s">
        <v>1235</v>
      </c>
      <c r="AD6181">
        <v>126513</v>
      </c>
    </row>
    <row r="6182" spans="1:30" x14ac:dyDescent="0.25">
      <c r="A6182" t="s">
        <v>1229</v>
      </c>
      <c r="C6182" t="s">
        <v>1230</v>
      </c>
      <c r="D6182" t="s">
        <v>201</v>
      </c>
      <c r="E6182" t="s">
        <v>1231</v>
      </c>
      <c r="F6182" t="s">
        <v>782</v>
      </c>
      <c r="H6182" t="s">
        <v>743</v>
      </c>
      <c r="I6182">
        <v>20</v>
      </c>
      <c r="J6182">
        <v>38</v>
      </c>
      <c r="M6182" t="s">
        <v>789</v>
      </c>
      <c r="N6182" t="s">
        <v>777</v>
      </c>
      <c r="P6182" t="s">
        <v>790</v>
      </c>
      <c r="S6182" s="71">
        <v>45429</v>
      </c>
      <c r="T6182" s="94">
        <v>0.625</v>
      </c>
      <c r="U6182" s="71">
        <v>45429</v>
      </c>
      <c r="V6182" s="94">
        <v>0.66666666666666663</v>
      </c>
      <c r="W6182">
        <v>2.75</v>
      </c>
      <c r="X6182">
        <v>4.5833332999999997E-2</v>
      </c>
      <c r="Y6182" t="s">
        <v>35</v>
      </c>
      <c r="AD6182">
        <v>126513</v>
      </c>
    </row>
    <row r="6183" spans="1:30" x14ac:dyDescent="0.25">
      <c r="A6183" t="s">
        <v>1229</v>
      </c>
      <c r="C6183" t="s">
        <v>1230</v>
      </c>
      <c r="D6183" t="s">
        <v>201</v>
      </c>
      <c r="E6183" t="s">
        <v>1231</v>
      </c>
      <c r="F6183" t="s">
        <v>782</v>
      </c>
      <c r="H6183" t="s">
        <v>743</v>
      </c>
      <c r="I6183">
        <v>20</v>
      </c>
      <c r="J6183">
        <v>38</v>
      </c>
      <c r="M6183" t="s">
        <v>744</v>
      </c>
      <c r="N6183" t="s">
        <v>796</v>
      </c>
      <c r="O6183">
        <v>0</v>
      </c>
      <c r="P6183" t="s">
        <v>797</v>
      </c>
      <c r="Q6183" t="s">
        <v>747</v>
      </c>
      <c r="R6183" t="s">
        <v>747</v>
      </c>
      <c r="S6183" s="71">
        <v>45429</v>
      </c>
      <c r="T6183" s="94">
        <v>0.70833333333333337</v>
      </c>
      <c r="U6183" s="71">
        <v>45429</v>
      </c>
      <c r="V6183" s="94">
        <v>0.77083333333333337</v>
      </c>
      <c r="W6183">
        <v>90</v>
      </c>
      <c r="X6183">
        <v>1.5</v>
      </c>
      <c r="AB6183" t="s">
        <v>798</v>
      </c>
      <c r="AC6183" t="s">
        <v>799</v>
      </c>
      <c r="AD6183">
        <v>129522</v>
      </c>
    </row>
    <row r="6184" spans="1:30" x14ac:dyDescent="0.25">
      <c r="A6184" t="s">
        <v>1229</v>
      </c>
      <c r="C6184" t="s">
        <v>1230</v>
      </c>
      <c r="D6184" t="s">
        <v>201</v>
      </c>
      <c r="E6184" t="s">
        <v>1231</v>
      </c>
      <c r="F6184" t="s">
        <v>782</v>
      </c>
      <c r="H6184" t="s">
        <v>743</v>
      </c>
      <c r="I6184">
        <v>20</v>
      </c>
      <c r="J6184">
        <v>38</v>
      </c>
      <c r="M6184" t="s">
        <v>744</v>
      </c>
      <c r="N6184" t="s">
        <v>745</v>
      </c>
      <c r="O6184">
        <v>0</v>
      </c>
      <c r="P6184" t="s">
        <v>783</v>
      </c>
      <c r="Q6184" t="s">
        <v>86</v>
      </c>
      <c r="R6184" t="s">
        <v>86</v>
      </c>
      <c r="S6184" s="71">
        <v>45434</v>
      </c>
      <c r="T6184" s="94">
        <v>0.29166666666666669</v>
      </c>
      <c r="U6184" s="71">
        <v>45434</v>
      </c>
      <c r="V6184" s="94">
        <v>0.375</v>
      </c>
      <c r="W6184">
        <v>120</v>
      </c>
      <c r="X6184">
        <v>2</v>
      </c>
      <c r="Y6184" t="s">
        <v>261</v>
      </c>
      <c r="AB6184" t="s">
        <v>824</v>
      </c>
      <c r="AC6184" t="s">
        <v>825</v>
      </c>
      <c r="AD6184">
        <v>127329</v>
      </c>
    </row>
    <row r="6185" spans="1:30" x14ac:dyDescent="0.25">
      <c r="A6185" t="s">
        <v>1229</v>
      </c>
      <c r="C6185" t="s">
        <v>1230</v>
      </c>
      <c r="D6185" t="s">
        <v>201</v>
      </c>
      <c r="E6185" t="s">
        <v>1231</v>
      </c>
      <c r="F6185" t="s">
        <v>782</v>
      </c>
      <c r="H6185" t="s">
        <v>743</v>
      </c>
      <c r="I6185">
        <v>20</v>
      </c>
      <c r="J6185">
        <v>38</v>
      </c>
      <c r="M6185" t="s">
        <v>776</v>
      </c>
      <c r="N6185" t="s">
        <v>777</v>
      </c>
      <c r="P6185" t="s">
        <v>788</v>
      </c>
      <c r="Q6185" t="s">
        <v>86</v>
      </c>
      <c r="R6185" t="s">
        <v>86</v>
      </c>
      <c r="S6185" s="71">
        <v>45434</v>
      </c>
      <c r="T6185" s="94">
        <v>0.29166666666666669</v>
      </c>
      <c r="U6185" s="71">
        <v>45434</v>
      </c>
      <c r="V6185" s="94">
        <v>0.375</v>
      </c>
      <c r="W6185">
        <v>6</v>
      </c>
      <c r="X6185">
        <v>0.1</v>
      </c>
      <c r="Y6185" t="s">
        <v>261</v>
      </c>
      <c r="AB6185" t="s">
        <v>824</v>
      </c>
      <c r="AC6185" t="s">
        <v>825</v>
      </c>
      <c r="AD6185">
        <v>127329</v>
      </c>
    </row>
    <row r="6186" spans="1:30" x14ac:dyDescent="0.25">
      <c r="A6186" t="s">
        <v>1229</v>
      </c>
      <c r="C6186" t="s">
        <v>1230</v>
      </c>
      <c r="D6186" t="s">
        <v>201</v>
      </c>
      <c r="E6186" t="s">
        <v>1231</v>
      </c>
      <c r="F6186" t="s">
        <v>782</v>
      </c>
      <c r="H6186" t="s">
        <v>743</v>
      </c>
      <c r="I6186">
        <v>20</v>
      </c>
      <c r="J6186">
        <v>38</v>
      </c>
      <c r="M6186" t="s">
        <v>744</v>
      </c>
      <c r="N6186" t="s">
        <v>745</v>
      </c>
      <c r="O6186">
        <v>0</v>
      </c>
      <c r="P6186" t="s">
        <v>783</v>
      </c>
      <c r="Q6186" t="s">
        <v>86</v>
      </c>
      <c r="R6186" t="s">
        <v>86</v>
      </c>
      <c r="S6186" s="71">
        <v>45434</v>
      </c>
      <c r="T6186" s="94">
        <v>0.39583333333333331</v>
      </c>
      <c r="U6186" s="71">
        <v>45434</v>
      </c>
      <c r="V6186" s="94">
        <v>0.47916666666666669</v>
      </c>
      <c r="W6186">
        <v>120</v>
      </c>
      <c r="X6186">
        <v>2</v>
      </c>
      <c r="Y6186" t="s">
        <v>35</v>
      </c>
      <c r="AB6186" t="s">
        <v>1691</v>
      </c>
      <c r="AC6186" t="s">
        <v>1692</v>
      </c>
      <c r="AD6186">
        <v>126986</v>
      </c>
    </row>
    <row r="6187" spans="1:30" x14ac:dyDescent="0.25">
      <c r="A6187" t="s">
        <v>1229</v>
      </c>
      <c r="C6187" t="s">
        <v>1230</v>
      </c>
      <c r="D6187" t="s">
        <v>201</v>
      </c>
      <c r="E6187" t="s">
        <v>1231</v>
      </c>
      <c r="F6187" t="s">
        <v>782</v>
      </c>
      <c r="H6187" t="s">
        <v>743</v>
      </c>
      <c r="I6187">
        <v>20</v>
      </c>
      <c r="J6187">
        <v>38</v>
      </c>
      <c r="M6187" t="s">
        <v>789</v>
      </c>
      <c r="N6187" t="s">
        <v>777</v>
      </c>
      <c r="P6187" t="s">
        <v>790</v>
      </c>
      <c r="S6187" s="71">
        <v>45434</v>
      </c>
      <c r="T6187" s="94">
        <v>0.39583333333333331</v>
      </c>
      <c r="U6187" s="71">
        <v>45434</v>
      </c>
      <c r="V6187" s="94">
        <v>0.47916666666666669</v>
      </c>
      <c r="W6187">
        <v>8.15</v>
      </c>
      <c r="X6187">
        <v>0.135833333</v>
      </c>
      <c r="Y6187" t="s">
        <v>35</v>
      </c>
      <c r="AD6187">
        <v>126986</v>
      </c>
    </row>
    <row r="6188" spans="1:30" x14ac:dyDescent="0.25">
      <c r="A6188" t="s">
        <v>1229</v>
      </c>
      <c r="C6188" t="s">
        <v>1230</v>
      </c>
      <c r="D6188" t="s">
        <v>201</v>
      </c>
      <c r="E6188" t="s">
        <v>1231</v>
      </c>
      <c r="F6188" t="s">
        <v>782</v>
      </c>
      <c r="H6188" t="s">
        <v>743</v>
      </c>
      <c r="I6188">
        <v>20</v>
      </c>
      <c r="J6188">
        <v>38</v>
      </c>
      <c r="M6188" t="s">
        <v>744</v>
      </c>
      <c r="N6188" t="s">
        <v>745</v>
      </c>
      <c r="O6188">
        <v>0</v>
      </c>
      <c r="P6188" t="s">
        <v>819</v>
      </c>
      <c r="Q6188" t="s">
        <v>86</v>
      </c>
      <c r="R6188" t="s">
        <v>86</v>
      </c>
      <c r="S6188" s="71">
        <v>45434</v>
      </c>
      <c r="T6188" s="94">
        <v>0.48958333333333331</v>
      </c>
      <c r="U6188" s="71">
        <v>45434</v>
      </c>
      <c r="V6188" s="94">
        <v>0.53125</v>
      </c>
      <c r="W6188">
        <v>60</v>
      </c>
      <c r="X6188">
        <v>1</v>
      </c>
      <c r="Y6188" t="s">
        <v>35</v>
      </c>
      <c r="AB6188" t="s">
        <v>1195</v>
      </c>
      <c r="AC6188" t="s">
        <v>1196</v>
      </c>
      <c r="AD6188">
        <v>98794</v>
      </c>
    </row>
    <row r="6189" spans="1:30" x14ac:dyDescent="0.25">
      <c r="A6189" t="s">
        <v>1229</v>
      </c>
      <c r="C6189" t="s">
        <v>1230</v>
      </c>
      <c r="D6189" t="s">
        <v>201</v>
      </c>
      <c r="E6189" t="s">
        <v>1231</v>
      </c>
      <c r="F6189" t="s">
        <v>782</v>
      </c>
      <c r="H6189" t="s">
        <v>743</v>
      </c>
      <c r="I6189">
        <v>20</v>
      </c>
      <c r="J6189">
        <v>38</v>
      </c>
      <c r="M6189" t="s">
        <v>789</v>
      </c>
      <c r="N6189" t="s">
        <v>777</v>
      </c>
      <c r="P6189" t="s">
        <v>790</v>
      </c>
      <c r="S6189" s="71">
        <v>45434</v>
      </c>
      <c r="T6189" s="94">
        <v>0.48958333333333331</v>
      </c>
      <c r="U6189" s="71">
        <v>45434</v>
      </c>
      <c r="V6189" s="94">
        <v>0.53125</v>
      </c>
      <c r="W6189">
        <v>1.05</v>
      </c>
      <c r="X6189">
        <v>1.7500000000000002E-2</v>
      </c>
      <c r="Y6189" t="s">
        <v>35</v>
      </c>
      <c r="AD6189">
        <v>98794</v>
      </c>
    </row>
    <row r="6190" spans="1:30" x14ac:dyDescent="0.25">
      <c r="A6190" t="s">
        <v>1229</v>
      </c>
      <c r="C6190" t="s">
        <v>1230</v>
      </c>
      <c r="D6190" t="s">
        <v>201</v>
      </c>
      <c r="E6190" t="s">
        <v>1231</v>
      </c>
      <c r="F6190" t="s">
        <v>782</v>
      </c>
      <c r="H6190" t="s">
        <v>743</v>
      </c>
      <c r="I6190">
        <v>20</v>
      </c>
      <c r="J6190">
        <v>38</v>
      </c>
      <c r="M6190" t="s">
        <v>744</v>
      </c>
      <c r="N6190" t="s">
        <v>745</v>
      </c>
      <c r="O6190">
        <v>0</v>
      </c>
      <c r="P6190" t="s">
        <v>819</v>
      </c>
      <c r="Q6190" t="s">
        <v>86</v>
      </c>
      <c r="R6190" t="s">
        <v>86</v>
      </c>
      <c r="S6190" s="71">
        <v>45434</v>
      </c>
      <c r="T6190" s="94">
        <v>0.54166666666666663</v>
      </c>
      <c r="U6190" s="71">
        <v>45434</v>
      </c>
      <c r="V6190" s="94">
        <v>0.58333333333333337</v>
      </c>
      <c r="W6190">
        <v>60</v>
      </c>
      <c r="X6190">
        <v>1</v>
      </c>
      <c r="Y6190" t="s">
        <v>35</v>
      </c>
      <c r="AB6190" t="s">
        <v>1236</v>
      </c>
      <c r="AC6190" t="s">
        <v>1237</v>
      </c>
      <c r="AD6190">
        <v>98776</v>
      </c>
    </row>
    <row r="6191" spans="1:30" x14ac:dyDescent="0.25">
      <c r="A6191" t="s">
        <v>1229</v>
      </c>
      <c r="C6191" t="s">
        <v>1230</v>
      </c>
      <c r="D6191" t="s">
        <v>201</v>
      </c>
      <c r="E6191" t="s">
        <v>1231</v>
      </c>
      <c r="F6191" t="s">
        <v>782</v>
      </c>
      <c r="H6191" t="s">
        <v>743</v>
      </c>
      <c r="I6191">
        <v>20</v>
      </c>
      <c r="J6191">
        <v>38</v>
      </c>
      <c r="M6191" t="s">
        <v>789</v>
      </c>
      <c r="N6191" t="s">
        <v>777</v>
      </c>
      <c r="P6191" t="s">
        <v>790</v>
      </c>
      <c r="S6191" s="71">
        <v>45434</v>
      </c>
      <c r="T6191" s="94">
        <v>0.54166666666666663</v>
      </c>
      <c r="U6191" s="71">
        <v>45434</v>
      </c>
      <c r="V6191" s="94">
        <v>0.58333333333333337</v>
      </c>
      <c r="W6191">
        <v>0.48</v>
      </c>
      <c r="X6191">
        <v>8.0000000000000002E-3</v>
      </c>
      <c r="Y6191" t="s">
        <v>35</v>
      </c>
      <c r="AD6191">
        <v>98776</v>
      </c>
    </row>
    <row r="6192" spans="1:30" x14ac:dyDescent="0.25">
      <c r="A6192" t="s">
        <v>1229</v>
      </c>
      <c r="C6192" t="s">
        <v>1230</v>
      </c>
      <c r="D6192" t="s">
        <v>201</v>
      </c>
      <c r="E6192" t="s">
        <v>1231</v>
      </c>
      <c r="F6192" t="s">
        <v>782</v>
      </c>
      <c r="H6192" t="s">
        <v>743</v>
      </c>
      <c r="I6192">
        <v>20</v>
      </c>
      <c r="J6192">
        <v>38</v>
      </c>
      <c r="M6192" t="s">
        <v>744</v>
      </c>
      <c r="N6192" t="s">
        <v>745</v>
      </c>
      <c r="O6192">
        <v>0</v>
      </c>
      <c r="P6192" t="s">
        <v>816</v>
      </c>
      <c r="Q6192" t="s">
        <v>86</v>
      </c>
      <c r="R6192" t="s">
        <v>86</v>
      </c>
      <c r="S6192" s="71">
        <v>45434</v>
      </c>
      <c r="T6192" s="94">
        <v>0.60416666666666663</v>
      </c>
      <c r="U6192" s="71">
        <v>45434</v>
      </c>
      <c r="V6192" s="94">
        <v>0.64583333333333337</v>
      </c>
      <c r="W6192">
        <v>60</v>
      </c>
      <c r="X6192">
        <v>1</v>
      </c>
      <c r="Y6192" t="s">
        <v>203</v>
      </c>
      <c r="AB6192" t="s">
        <v>1238</v>
      </c>
      <c r="AC6192" t="s">
        <v>1239</v>
      </c>
      <c r="AD6192">
        <v>99510</v>
      </c>
    </row>
    <row r="6193" spans="1:30" x14ac:dyDescent="0.25">
      <c r="A6193" t="s">
        <v>1229</v>
      </c>
      <c r="C6193" t="s">
        <v>1230</v>
      </c>
      <c r="D6193" t="s">
        <v>201</v>
      </c>
      <c r="E6193" t="s">
        <v>1231</v>
      </c>
      <c r="F6193" t="s">
        <v>782</v>
      </c>
      <c r="H6193" t="s">
        <v>743</v>
      </c>
      <c r="I6193">
        <v>20</v>
      </c>
      <c r="J6193">
        <v>38</v>
      </c>
      <c r="M6193" t="s">
        <v>789</v>
      </c>
      <c r="N6193" t="s">
        <v>777</v>
      </c>
      <c r="P6193" t="s">
        <v>790</v>
      </c>
      <c r="S6193" s="71">
        <v>45434</v>
      </c>
      <c r="T6193" s="94">
        <v>0.60416666666666663</v>
      </c>
      <c r="U6193" s="71">
        <v>45434</v>
      </c>
      <c r="V6193" s="94">
        <v>0.64583333333333337</v>
      </c>
      <c r="W6193">
        <v>1.03</v>
      </c>
      <c r="X6193">
        <v>1.7166667E-2</v>
      </c>
      <c r="Y6193" t="s">
        <v>203</v>
      </c>
      <c r="AD6193">
        <v>99510</v>
      </c>
    </row>
    <row r="6194" spans="1:30" x14ac:dyDescent="0.25">
      <c r="A6194" t="s">
        <v>1229</v>
      </c>
      <c r="C6194" t="s">
        <v>1230</v>
      </c>
      <c r="D6194" t="s">
        <v>201</v>
      </c>
      <c r="E6194" t="s">
        <v>1231</v>
      </c>
      <c r="F6194" t="s">
        <v>782</v>
      </c>
      <c r="H6194" t="s">
        <v>743</v>
      </c>
      <c r="I6194">
        <v>20</v>
      </c>
      <c r="J6194">
        <v>38</v>
      </c>
      <c r="M6194" t="s">
        <v>744</v>
      </c>
      <c r="N6194" t="s">
        <v>796</v>
      </c>
      <c r="O6194">
        <v>0</v>
      </c>
      <c r="P6194" t="s">
        <v>797</v>
      </c>
      <c r="Q6194" t="s">
        <v>747</v>
      </c>
      <c r="R6194" t="s">
        <v>747</v>
      </c>
      <c r="S6194" s="71">
        <v>45434</v>
      </c>
      <c r="T6194" s="94">
        <v>0.64583333333333337</v>
      </c>
      <c r="U6194" s="71">
        <v>45434</v>
      </c>
      <c r="V6194" s="94">
        <v>0.70833333333333337</v>
      </c>
      <c r="W6194">
        <v>90</v>
      </c>
      <c r="X6194">
        <v>1.5</v>
      </c>
      <c r="AB6194" t="s">
        <v>798</v>
      </c>
      <c r="AC6194" t="s">
        <v>799</v>
      </c>
      <c r="AD6194">
        <v>131406</v>
      </c>
    </row>
    <row r="6195" spans="1:30" x14ac:dyDescent="0.25">
      <c r="A6195" t="s">
        <v>1229</v>
      </c>
      <c r="C6195" t="s">
        <v>1230</v>
      </c>
      <c r="D6195" t="s">
        <v>201</v>
      </c>
      <c r="E6195" t="s">
        <v>1231</v>
      </c>
      <c r="F6195" t="s">
        <v>782</v>
      </c>
      <c r="H6195" t="s">
        <v>743</v>
      </c>
      <c r="I6195">
        <v>20</v>
      </c>
      <c r="J6195">
        <v>38</v>
      </c>
      <c r="M6195" t="s">
        <v>744</v>
      </c>
      <c r="N6195" t="s">
        <v>745</v>
      </c>
      <c r="O6195">
        <v>0</v>
      </c>
      <c r="P6195" t="s">
        <v>783</v>
      </c>
      <c r="Q6195" t="s">
        <v>86</v>
      </c>
      <c r="R6195" t="s">
        <v>86</v>
      </c>
      <c r="S6195" s="71">
        <v>45435</v>
      </c>
      <c r="T6195" s="94">
        <v>0.32291666666666669</v>
      </c>
      <c r="U6195" s="71">
        <v>45435</v>
      </c>
      <c r="V6195" s="94">
        <v>0.36458333333333331</v>
      </c>
      <c r="W6195">
        <v>60</v>
      </c>
      <c r="X6195">
        <v>1</v>
      </c>
      <c r="Y6195" t="s">
        <v>35</v>
      </c>
      <c r="AB6195" t="s">
        <v>906</v>
      </c>
      <c r="AC6195" t="s">
        <v>907</v>
      </c>
      <c r="AD6195">
        <v>98663</v>
      </c>
    </row>
    <row r="6196" spans="1:30" x14ac:dyDescent="0.25">
      <c r="A6196" t="s">
        <v>1229</v>
      </c>
      <c r="C6196" t="s">
        <v>1230</v>
      </c>
      <c r="D6196" t="s">
        <v>201</v>
      </c>
      <c r="E6196" t="s">
        <v>1231</v>
      </c>
      <c r="F6196" t="s">
        <v>782</v>
      </c>
      <c r="H6196" t="s">
        <v>743</v>
      </c>
      <c r="I6196">
        <v>20</v>
      </c>
      <c r="J6196">
        <v>38</v>
      </c>
      <c r="M6196" t="s">
        <v>744</v>
      </c>
      <c r="N6196" t="s">
        <v>745</v>
      </c>
      <c r="O6196">
        <v>0</v>
      </c>
      <c r="P6196" t="s">
        <v>819</v>
      </c>
      <c r="Q6196" t="s">
        <v>86</v>
      </c>
      <c r="R6196" t="s">
        <v>86</v>
      </c>
      <c r="S6196" s="71">
        <v>45435</v>
      </c>
      <c r="T6196" s="94">
        <v>0.38541666666666669</v>
      </c>
      <c r="U6196" s="71">
        <v>45435</v>
      </c>
      <c r="V6196" s="94">
        <v>0.46875</v>
      </c>
      <c r="W6196">
        <v>150</v>
      </c>
      <c r="X6196">
        <v>2.5</v>
      </c>
      <c r="Y6196" t="s">
        <v>35</v>
      </c>
      <c r="AB6196" t="s">
        <v>1195</v>
      </c>
      <c r="AC6196" t="s">
        <v>1196</v>
      </c>
      <c r="AD6196">
        <v>102219</v>
      </c>
    </row>
    <row r="6197" spans="1:30" x14ac:dyDescent="0.25">
      <c r="A6197" t="s">
        <v>1229</v>
      </c>
      <c r="C6197" t="s">
        <v>1230</v>
      </c>
      <c r="D6197" t="s">
        <v>201</v>
      </c>
      <c r="E6197" t="s">
        <v>1231</v>
      </c>
      <c r="F6197" t="s">
        <v>782</v>
      </c>
      <c r="H6197" t="s">
        <v>743</v>
      </c>
      <c r="I6197">
        <v>20</v>
      </c>
      <c r="J6197">
        <v>38</v>
      </c>
      <c r="M6197" t="s">
        <v>776</v>
      </c>
      <c r="N6197" t="s">
        <v>777</v>
      </c>
      <c r="P6197" t="s">
        <v>788</v>
      </c>
      <c r="Q6197" t="s">
        <v>86</v>
      </c>
      <c r="R6197" t="s">
        <v>86</v>
      </c>
      <c r="S6197" s="71">
        <v>45435</v>
      </c>
      <c r="T6197" s="94">
        <v>0.38541666666666669</v>
      </c>
      <c r="U6197" s="71">
        <v>45435</v>
      </c>
      <c r="V6197" s="94">
        <v>0.46875</v>
      </c>
      <c r="W6197">
        <v>7</v>
      </c>
      <c r="X6197">
        <v>0.116666667</v>
      </c>
      <c r="Y6197" t="s">
        <v>35</v>
      </c>
      <c r="AB6197" t="s">
        <v>1195</v>
      </c>
      <c r="AC6197" t="s">
        <v>1196</v>
      </c>
      <c r="AD6197">
        <v>102219</v>
      </c>
    </row>
    <row r="6198" spans="1:30" x14ac:dyDescent="0.25">
      <c r="A6198" t="s">
        <v>1229</v>
      </c>
      <c r="C6198" t="s">
        <v>1230</v>
      </c>
      <c r="D6198" t="s">
        <v>201</v>
      </c>
      <c r="E6198" t="s">
        <v>1231</v>
      </c>
      <c r="F6198" t="s">
        <v>782</v>
      </c>
      <c r="H6198" t="s">
        <v>743</v>
      </c>
      <c r="I6198">
        <v>20</v>
      </c>
      <c r="J6198">
        <v>38</v>
      </c>
      <c r="M6198" t="s">
        <v>789</v>
      </c>
      <c r="N6198" t="s">
        <v>777</v>
      </c>
      <c r="P6198" t="s">
        <v>790</v>
      </c>
      <c r="S6198" s="71">
        <v>45435</v>
      </c>
      <c r="T6198" s="94">
        <v>0.38541666666666669</v>
      </c>
      <c r="U6198" s="71">
        <v>45435</v>
      </c>
      <c r="V6198" s="94">
        <v>0.46875</v>
      </c>
      <c r="W6198">
        <v>5.48</v>
      </c>
      <c r="X6198">
        <v>9.1333333000000003E-2</v>
      </c>
      <c r="Y6198" t="s">
        <v>35</v>
      </c>
      <c r="AD6198">
        <v>102219</v>
      </c>
    </row>
    <row r="6199" spans="1:30" x14ac:dyDescent="0.25">
      <c r="A6199" t="s">
        <v>1229</v>
      </c>
      <c r="C6199" t="s">
        <v>1230</v>
      </c>
      <c r="D6199" t="s">
        <v>201</v>
      </c>
      <c r="E6199" t="s">
        <v>1231</v>
      </c>
      <c r="F6199" t="s">
        <v>782</v>
      </c>
      <c r="H6199" t="s">
        <v>743</v>
      </c>
      <c r="I6199">
        <v>20</v>
      </c>
      <c r="J6199">
        <v>38</v>
      </c>
      <c r="M6199" t="s">
        <v>744</v>
      </c>
      <c r="N6199" t="s">
        <v>745</v>
      </c>
      <c r="O6199">
        <v>0</v>
      </c>
      <c r="P6199" t="s">
        <v>783</v>
      </c>
      <c r="Q6199" t="s">
        <v>86</v>
      </c>
      <c r="R6199" t="s">
        <v>86</v>
      </c>
      <c r="S6199" s="71">
        <v>45435</v>
      </c>
      <c r="T6199" s="94">
        <v>0.48958333333333331</v>
      </c>
      <c r="U6199" s="71">
        <v>45435</v>
      </c>
      <c r="V6199" s="94">
        <v>0.57291666666666663</v>
      </c>
      <c r="W6199">
        <v>120</v>
      </c>
      <c r="X6199">
        <v>2</v>
      </c>
      <c r="Y6199" t="s">
        <v>35</v>
      </c>
      <c r="AB6199" t="s">
        <v>1232</v>
      </c>
      <c r="AC6199" t="s">
        <v>1233</v>
      </c>
      <c r="AD6199">
        <v>98732</v>
      </c>
    </row>
    <row r="6200" spans="1:30" x14ac:dyDescent="0.25">
      <c r="A6200" t="s">
        <v>1229</v>
      </c>
      <c r="C6200" t="s">
        <v>1230</v>
      </c>
      <c r="D6200" t="s">
        <v>201</v>
      </c>
      <c r="E6200" t="s">
        <v>1231</v>
      </c>
      <c r="F6200" t="s">
        <v>782</v>
      </c>
      <c r="H6200" t="s">
        <v>743</v>
      </c>
      <c r="I6200">
        <v>20</v>
      </c>
      <c r="J6200">
        <v>38</v>
      </c>
      <c r="M6200" t="s">
        <v>789</v>
      </c>
      <c r="N6200" t="s">
        <v>777</v>
      </c>
      <c r="P6200" t="s">
        <v>790</v>
      </c>
      <c r="S6200" s="71">
        <v>45435</v>
      </c>
      <c r="T6200" s="94">
        <v>0.48958333333333331</v>
      </c>
      <c r="U6200" s="71">
        <v>45435</v>
      </c>
      <c r="V6200" s="94">
        <v>0.57291666666666663</v>
      </c>
      <c r="W6200">
        <v>4.33</v>
      </c>
      <c r="X6200">
        <v>7.2166667000000004E-2</v>
      </c>
      <c r="Y6200" t="s">
        <v>35</v>
      </c>
      <c r="AD6200">
        <v>98732</v>
      </c>
    </row>
    <row r="6201" spans="1:30" x14ac:dyDescent="0.25">
      <c r="A6201" t="s">
        <v>1229</v>
      </c>
      <c r="C6201" t="s">
        <v>1230</v>
      </c>
      <c r="D6201" t="s">
        <v>201</v>
      </c>
      <c r="E6201" t="s">
        <v>1231</v>
      </c>
      <c r="F6201" t="s">
        <v>782</v>
      </c>
      <c r="H6201" t="s">
        <v>743</v>
      </c>
      <c r="I6201">
        <v>20</v>
      </c>
      <c r="J6201">
        <v>38</v>
      </c>
      <c r="M6201" t="s">
        <v>744</v>
      </c>
      <c r="N6201" t="s">
        <v>745</v>
      </c>
      <c r="O6201">
        <v>0</v>
      </c>
      <c r="P6201" t="s">
        <v>783</v>
      </c>
      <c r="Q6201" t="s">
        <v>86</v>
      </c>
      <c r="R6201" t="s">
        <v>86</v>
      </c>
      <c r="S6201" s="71">
        <v>45435</v>
      </c>
      <c r="T6201" s="94">
        <v>0.59375</v>
      </c>
      <c r="U6201" s="71">
        <v>45435</v>
      </c>
      <c r="V6201" s="94">
        <v>0.63541666666666663</v>
      </c>
      <c r="W6201">
        <v>60</v>
      </c>
      <c r="X6201">
        <v>1</v>
      </c>
      <c r="Y6201" t="s">
        <v>35</v>
      </c>
      <c r="AB6201" t="s">
        <v>906</v>
      </c>
      <c r="AC6201" t="s">
        <v>907</v>
      </c>
      <c r="AD6201">
        <v>98662</v>
      </c>
    </row>
    <row r="6202" spans="1:30" x14ac:dyDescent="0.25">
      <c r="A6202" t="s">
        <v>1229</v>
      </c>
      <c r="C6202" t="s">
        <v>1230</v>
      </c>
      <c r="D6202" t="s">
        <v>201</v>
      </c>
      <c r="E6202" t="s">
        <v>1231</v>
      </c>
      <c r="F6202" t="s">
        <v>782</v>
      </c>
      <c r="H6202" t="s">
        <v>743</v>
      </c>
      <c r="I6202">
        <v>20</v>
      </c>
      <c r="J6202">
        <v>38</v>
      </c>
      <c r="M6202" t="s">
        <v>789</v>
      </c>
      <c r="N6202" t="s">
        <v>777</v>
      </c>
      <c r="P6202" t="s">
        <v>790</v>
      </c>
      <c r="S6202" s="71">
        <v>45435</v>
      </c>
      <c r="T6202" s="94">
        <v>0.59375</v>
      </c>
      <c r="U6202" s="71">
        <v>45435</v>
      </c>
      <c r="V6202" s="94">
        <v>0.63541666666666663</v>
      </c>
      <c r="W6202">
        <v>2.8</v>
      </c>
      <c r="X6202">
        <v>4.6666667000000002E-2</v>
      </c>
      <c r="Y6202" t="s">
        <v>35</v>
      </c>
      <c r="AD6202">
        <v>98662</v>
      </c>
    </row>
    <row r="6203" spans="1:30" x14ac:dyDescent="0.25">
      <c r="A6203" t="s">
        <v>1229</v>
      </c>
      <c r="C6203" t="s">
        <v>1230</v>
      </c>
      <c r="D6203" t="s">
        <v>201</v>
      </c>
      <c r="E6203" t="s">
        <v>1231</v>
      </c>
      <c r="F6203" t="s">
        <v>782</v>
      </c>
      <c r="H6203" t="s">
        <v>743</v>
      </c>
      <c r="I6203">
        <v>20</v>
      </c>
      <c r="J6203">
        <v>38</v>
      </c>
      <c r="M6203" t="s">
        <v>744</v>
      </c>
      <c r="N6203" t="s">
        <v>796</v>
      </c>
      <c r="O6203">
        <v>0</v>
      </c>
      <c r="P6203" t="s">
        <v>797</v>
      </c>
      <c r="Q6203" t="s">
        <v>747</v>
      </c>
      <c r="R6203" t="s">
        <v>747</v>
      </c>
      <c r="S6203" s="71">
        <v>45435</v>
      </c>
      <c r="T6203" s="94">
        <v>0.64583333333333337</v>
      </c>
      <c r="U6203" s="71">
        <v>45435</v>
      </c>
      <c r="V6203" s="94">
        <v>0.70833333333333337</v>
      </c>
      <c r="W6203">
        <v>90</v>
      </c>
      <c r="X6203">
        <v>1.5</v>
      </c>
      <c r="AB6203" t="s">
        <v>798</v>
      </c>
      <c r="AC6203" t="s">
        <v>799</v>
      </c>
      <c r="AD6203">
        <v>131508</v>
      </c>
    </row>
    <row r="6204" spans="1:30" x14ac:dyDescent="0.25">
      <c r="A6204" t="s">
        <v>1229</v>
      </c>
      <c r="C6204" t="s">
        <v>1230</v>
      </c>
      <c r="D6204" t="s">
        <v>201</v>
      </c>
      <c r="E6204" t="s">
        <v>1231</v>
      </c>
      <c r="F6204" t="s">
        <v>782</v>
      </c>
      <c r="H6204" t="s">
        <v>743</v>
      </c>
      <c r="I6204">
        <v>20</v>
      </c>
      <c r="J6204">
        <v>38</v>
      </c>
      <c r="M6204" t="s">
        <v>744</v>
      </c>
      <c r="N6204" t="s">
        <v>745</v>
      </c>
      <c r="O6204">
        <v>0</v>
      </c>
      <c r="P6204" t="s">
        <v>819</v>
      </c>
      <c r="Q6204" t="s">
        <v>86</v>
      </c>
      <c r="R6204" t="s">
        <v>86</v>
      </c>
      <c r="S6204" s="71">
        <v>45436</v>
      </c>
      <c r="T6204" s="94">
        <v>0.3125</v>
      </c>
      <c r="U6204" s="71">
        <v>45436</v>
      </c>
      <c r="V6204" s="94">
        <v>0.35416666666666669</v>
      </c>
      <c r="W6204">
        <v>60</v>
      </c>
      <c r="X6204">
        <v>1</v>
      </c>
      <c r="Y6204" t="s">
        <v>35</v>
      </c>
      <c r="AB6204" t="s">
        <v>841</v>
      </c>
      <c r="AC6204" t="s">
        <v>842</v>
      </c>
      <c r="AD6204">
        <v>108826</v>
      </c>
    </row>
    <row r="6205" spans="1:30" x14ac:dyDescent="0.25">
      <c r="A6205" t="s">
        <v>1229</v>
      </c>
      <c r="C6205" t="s">
        <v>1230</v>
      </c>
      <c r="D6205" t="s">
        <v>201</v>
      </c>
      <c r="E6205" t="s">
        <v>1231</v>
      </c>
      <c r="F6205" t="s">
        <v>782</v>
      </c>
      <c r="H6205" t="s">
        <v>743</v>
      </c>
      <c r="I6205">
        <v>20</v>
      </c>
      <c r="J6205">
        <v>38</v>
      </c>
      <c r="M6205" t="s">
        <v>744</v>
      </c>
      <c r="N6205" t="s">
        <v>745</v>
      </c>
      <c r="O6205">
        <v>0</v>
      </c>
      <c r="P6205" t="s">
        <v>783</v>
      </c>
      <c r="Q6205" t="s">
        <v>86</v>
      </c>
      <c r="R6205" t="s">
        <v>86</v>
      </c>
      <c r="S6205" s="71">
        <v>45436</v>
      </c>
      <c r="T6205" s="94">
        <v>0.36458333333333331</v>
      </c>
      <c r="U6205" s="71">
        <v>45436</v>
      </c>
      <c r="V6205" s="94">
        <v>0.40625</v>
      </c>
      <c r="W6205">
        <v>60</v>
      </c>
      <c r="X6205">
        <v>1</v>
      </c>
      <c r="Y6205" t="s">
        <v>35</v>
      </c>
      <c r="AB6205" t="s">
        <v>906</v>
      </c>
      <c r="AC6205" t="s">
        <v>907</v>
      </c>
      <c r="AD6205">
        <v>108840</v>
      </c>
    </row>
    <row r="6206" spans="1:30" x14ac:dyDescent="0.25">
      <c r="A6206" t="s">
        <v>1229</v>
      </c>
      <c r="C6206" t="s">
        <v>1230</v>
      </c>
      <c r="D6206" t="s">
        <v>201</v>
      </c>
      <c r="E6206" t="s">
        <v>1231</v>
      </c>
      <c r="F6206" t="s">
        <v>782</v>
      </c>
      <c r="H6206" t="s">
        <v>743</v>
      </c>
      <c r="I6206">
        <v>20</v>
      </c>
      <c r="J6206">
        <v>38</v>
      </c>
      <c r="M6206" t="s">
        <v>789</v>
      </c>
      <c r="N6206" t="s">
        <v>777</v>
      </c>
      <c r="P6206" t="s">
        <v>790</v>
      </c>
      <c r="S6206" s="71">
        <v>45436</v>
      </c>
      <c r="T6206" s="94">
        <v>0.36458333333333331</v>
      </c>
      <c r="U6206" s="71">
        <v>45436</v>
      </c>
      <c r="V6206" s="94">
        <v>0.40625</v>
      </c>
      <c r="W6206">
        <v>5.64</v>
      </c>
      <c r="X6206">
        <v>9.4E-2</v>
      </c>
      <c r="Y6206" t="s">
        <v>35</v>
      </c>
      <c r="AD6206">
        <v>108840</v>
      </c>
    </row>
    <row r="6207" spans="1:30" x14ac:dyDescent="0.25">
      <c r="A6207" t="s">
        <v>1229</v>
      </c>
      <c r="C6207" t="s">
        <v>1230</v>
      </c>
      <c r="D6207" t="s">
        <v>201</v>
      </c>
      <c r="E6207" t="s">
        <v>1231</v>
      </c>
      <c r="F6207" t="s">
        <v>782</v>
      </c>
      <c r="H6207" t="s">
        <v>743</v>
      </c>
      <c r="I6207">
        <v>20</v>
      </c>
      <c r="J6207">
        <v>38</v>
      </c>
      <c r="M6207" t="s">
        <v>744</v>
      </c>
      <c r="N6207" t="s">
        <v>745</v>
      </c>
      <c r="O6207">
        <v>0</v>
      </c>
      <c r="P6207" t="s">
        <v>783</v>
      </c>
      <c r="Q6207" t="s">
        <v>86</v>
      </c>
      <c r="R6207" t="s">
        <v>86</v>
      </c>
      <c r="S6207" s="71">
        <v>45436</v>
      </c>
      <c r="T6207" s="94">
        <v>0.41666666666666669</v>
      </c>
      <c r="U6207" s="71">
        <v>45436</v>
      </c>
      <c r="V6207" s="94">
        <v>0.52083333333333337</v>
      </c>
      <c r="W6207">
        <v>150</v>
      </c>
      <c r="X6207">
        <v>2.5</v>
      </c>
      <c r="Y6207" t="s">
        <v>35</v>
      </c>
      <c r="AB6207" t="s">
        <v>832</v>
      </c>
      <c r="AC6207" t="s">
        <v>833</v>
      </c>
      <c r="AD6207">
        <v>110098</v>
      </c>
    </row>
    <row r="6208" spans="1:30" x14ac:dyDescent="0.25">
      <c r="A6208" t="s">
        <v>1229</v>
      </c>
      <c r="C6208" t="s">
        <v>1230</v>
      </c>
      <c r="D6208" t="s">
        <v>201</v>
      </c>
      <c r="E6208" t="s">
        <v>1231</v>
      </c>
      <c r="F6208" t="s">
        <v>782</v>
      </c>
      <c r="H6208" t="s">
        <v>743</v>
      </c>
      <c r="I6208">
        <v>20</v>
      </c>
      <c r="J6208">
        <v>38</v>
      </c>
      <c r="M6208" t="s">
        <v>776</v>
      </c>
      <c r="N6208" t="s">
        <v>777</v>
      </c>
      <c r="P6208" t="s">
        <v>788</v>
      </c>
      <c r="Q6208" t="s">
        <v>86</v>
      </c>
      <c r="R6208" t="s">
        <v>86</v>
      </c>
      <c r="S6208" s="71">
        <v>45436</v>
      </c>
      <c r="T6208" s="94">
        <v>0.41666666666666669</v>
      </c>
      <c r="U6208" s="71">
        <v>45436</v>
      </c>
      <c r="V6208" s="94">
        <v>0.52083333333333337</v>
      </c>
      <c r="W6208">
        <v>12</v>
      </c>
      <c r="X6208">
        <v>0.2</v>
      </c>
      <c r="Y6208" t="s">
        <v>35</v>
      </c>
      <c r="AB6208" t="s">
        <v>832</v>
      </c>
      <c r="AC6208" t="s">
        <v>833</v>
      </c>
      <c r="AD6208">
        <v>110098</v>
      </c>
    </row>
    <row r="6209" spans="1:30" x14ac:dyDescent="0.25">
      <c r="A6209" t="s">
        <v>1229</v>
      </c>
      <c r="C6209" t="s">
        <v>1230</v>
      </c>
      <c r="D6209" t="s">
        <v>201</v>
      </c>
      <c r="E6209" t="s">
        <v>1231</v>
      </c>
      <c r="F6209" t="s">
        <v>782</v>
      </c>
      <c r="H6209" t="s">
        <v>743</v>
      </c>
      <c r="I6209">
        <v>20</v>
      </c>
      <c r="J6209">
        <v>38</v>
      </c>
      <c r="M6209" t="s">
        <v>789</v>
      </c>
      <c r="N6209" t="s">
        <v>777</v>
      </c>
      <c r="P6209" t="s">
        <v>790</v>
      </c>
      <c r="S6209" s="71">
        <v>45436</v>
      </c>
      <c r="T6209" s="94">
        <v>0.41666666666666669</v>
      </c>
      <c r="U6209" s="71">
        <v>45436</v>
      </c>
      <c r="V6209" s="94">
        <v>0.52083333333333337</v>
      </c>
      <c r="W6209">
        <v>4.84</v>
      </c>
      <c r="X6209">
        <v>8.0666666999999997E-2</v>
      </c>
      <c r="Y6209" t="s">
        <v>35</v>
      </c>
      <c r="AD6209">
        <v>110098</v>
      </c>
    </row>
    <row r="6210" spans="1:30" x14ac:dyDescent="0.25">
      <c r="A6210" t="s">
        <v>1229</v>
      </c>
      <c r="C6210" t="s">
        <v>1230</v>
      </c>
      <c r="D6210" t="s">
        <v>201</v>
      </c>
      <c r="E6210" t="s">
        <v>1231</v>
      </c>
      <c r="F6210" t="s">
        <v>782</v>
      </c>
      <c r="H6210" t="s">
        <v>743</v>
      </c>
      <c r="I6210">
        <v>20</v>
      </c>
      <c r="J6210">
        <v>38</v>
      </c>
      <c r="M6210" t="s">
        <v>744</v>
      </c>
      <c r="N6210" t="s">
        <v>745</v>
      </c>
      <c r="O6210">
        <v>0</v>
      </c>
      <c r="P6210" t="s">
        <v>783</v>
      </c>
      <c r="Q6210" t="s">
        <v>86</v>
      </c>
      <c r="R6210" t="s">
        <v>86</v>
      </c>
      <c r="S6210" s="71">
        <v>45436</v>
      </c>
      <c r="T6210" s="94">
        <v>0.54166666666666663</v>
      </c>
      <c r="U6210" s="71">
        <v>45436</v>
      </c>
      <c r="V6210" s="94">
        <v>0.60416666666666663</v>
      </c>
      <c r="W6210">
        <v>90</v>
      </c>
      <c r="X6210">
        <v>1.5</v>
      </c>
      <c r="Y6210" t="s">
        <v>202</v>
      </c>
      <c r="AB6210" t="s">
        <v>928</v>
      </c>
      <c r="AC6210" t="s">
        <v>929</v>
      </c>
      <c r="AD6210">
        <v>115996</v>
      </c>
    </row>
    <row r="6211" spans="1:30" x14ac:dyDescent="0.25">
      <c r="A6211" t="s">
        <v>1229</v>
      </c>
      <c r="C6211" t="s">
        <v>1230</v>
      </c>
      <c r="D6211" t="s">
        <v>201</v>
      </c>
      <c r="E6211" t="s">
        <v>1231</v>
      </c>
      <c r="F6211" t="s">
        <v>782</v>
      </c>
      <c r="H6211" t="s">
        <v>743</v>
      </c>
      <c r="I6211">
        <v>20</v>
      </c>
      <c r="J6211">
        <v>38</v>
      </c>
      <c r="M6211" t="s">
        <v>776</v>
      </c>
      <c r="N6211" t="s">
        <v>777</v>
      </c>
      <c r="P6211" t="s">
        <v>788</v>
      </c>
      <c r="Q6211" t="s">
        <v>86</v>
      </c>
      <c r="R6211" t="s">
        <v>86</v>
      </c>
      <c r="S6211" s="71">
        <v>45436</v>
      </c>
      <c r="T6211" s="94">
        <v>0.54166666666666663</v>
      </c>
      <c r="U6211" s="71">
        <v>45436</v>
      </c>
      <c r="V6211" s="94">
        <v>0.60416666666666663</v>
      </c>
      <c r="W6211">
        <v>7</v>
      </c>
      <c r="X6211">
        <v>0.116666667</v>
      </c>
      <c r="Y6211" t="s">
        <v>202</v>
      </c>
      <c r="AB6211" t="s">
        <v>928</v>
      </c>
      <c r="AC6211" t="s">
        <v>929</v>
      </c>
      <c r="AD6211">
        <v>115996</v>
      </c>
    </row>
    <row r="6212" spans="1:30" x14ac:dyDescent="0.25">
      <c r="A6212" t="s">
        <v>1229</v>
      </c>
      <c r="C6212" t="s">
        <v>1230</v>
      </c>
      <c r="D6212" t="s">
        <v>201</v>
      </c>
      <c r="E6212" t="s">
        <v>1231</v>
      </c>
      <c r="F6212" t="s">
        <v>782</v>
      </c>
      <c r="H6212" t="s">
        <v>743</v>
      </c>
      <c r="I6212">
        <v>20</v>
      </c>
      <c r="J6212">
        <v>38</v>
      </c>
      <c r="M6212" t="s">
        <v>789</v>
      </c>
      <c r="N6212" t="s">
        <v>777</v>
      </c>
      <c r="P6212" t="s">
        <v>790</v>
      </c>
      <c r="S6212" s="71">
        <v>45436</v>
      </c>
      <c r="T6212" s="94">
        <v>0.54166666666666663</v>
      </c>
      <c r="U6212" s="71">
        <v>45436</v>
      </c>
      <c r="V6212" s="94">
        <v>0.60416666666666663</v>
      </c>
      <c r="W6212">
        <v>10.32</v>
      </c>
      <c r="X6212">
        <v>0.17199999999999999</v>
      </c>
      <c r="Y6212" t="s">
        <v>202</v>
      </c>
      <c r="AD6212">
        <v>115996</v>
      </c>
    </row>
    <row r="6213" spans="1:30" x14ac:dyDescent="0.25">
      <c r="A6213" t="s">
        <v>1229</v>
      </c>
      <c r="C6213" t="s">
        <v>1230</v>
      </c>
      <c r="D6213" t="s">
        <v>201</v>
      </c>
      <c r="E6213" t="s">
        <v>1231</v>
      </c>
      <c r="F6213" t="s">
        <v>782</v>
      </c>
      <c r="H6213" t="s">
        <v>743</v>
      </c>
      <c r="I6213">
        <v>20</v>
      </c>
      <c r="J6213">
        <v>38</v>
      </c>
      <c r="M6213" t="s">
        <v>744</v>
      </c>
      <c r="N6213" t="s">
        <v>796</v>
      </c>
      <c r="O6213">
        <v>0</v>
      </c>
      <c r="P6213" t="s">
        <v>797</v>
      </c>
      <c r="Q6213" t="s">
        <v>747</v>
      </c>
      <c r="R6213" t="s">
        <v>747</v>
      </c>
      <c r="S6213" s="71">
        <v>45436</v>
      </c>
      <c r="T6213" s="94">
        <v>0.625</v>
      </c>
      <c r="U6213" s="71">
        <v>45436</v>
      </c>
      <c r="V6213" s="94">
        <v>0.66666666666666663</v>
      </c>
      <c r="W6213">
        <v>60</v>
      </c>
      <c r="X6213">
        <v>1</v>
      </c>
      <c r="AB6213" t="s">
        <v>798</v>
      </c>
      <c r="AC6213" t="s">
        <v>799</v>
      </c>
      <c r="AD6213">
        <v>131744</v>
      </c>
    </row>
    <row r="6214" spans="1:30" x14ac:dyDescent="0.25">
      <c r="A6214" t="s">
        <v>1229</v>
      </c>
      <c r="C6214" t="s">
        <v>1230</v>
      </c>
      <c r="D6214" t="s">
        <v>201</v>
      </c>
      <c r="E6214" t="s">
        <v>1231</v>
      </c>
      <c r="F6214" t="s">
        <v>782</v>
      </c>
      <c r="H6214" t="s">
        <v>743</v>
      </c>
      <c r="I6214">
        <v>20</v>
      </c>
      <c r="J6214">
        <v>38</v>
      </c>
      <c r="M6214" t="s">
        <v>744</v>
      </c>
      <c r="N6214" t="s">
        <v>745</v>
      </c>
      <c r="O6214">
        <v>0</v>
      </c>
      <c r="P6214" t="s">
        <v>783</v>
      </c>
      <c r="Q6214" t="s">
        <v>86</v>
      </c>
      <c r="R6214" t="s">
        <v>86</v>
      </c>
      <c r="S6214" s="71">
        <v>45439</v>
      </c>
      <c r="T6214" s="94">
        <v>0.29166666666666669</v>
      </c>
      <c r="U6214" s="71">
        <v>45439</v>
      </c>
      <c r="V6214" s="94">
        <v>0.33333333333333331</v>
      </c>
      <c r="W6214">
        <v>60</v>
      </c>
      <c r="X6214">
        <v>1</v>
      </c>
      <c r="Y6214" t="s">
        <v>35</v>
      </c>
      <c r="AB6214" t="s">
        <v>906</v>
      </c>
      <c r="AC6214" t="s">
        <v>907</v>
      </c>
      <c r="AD6214">
        <v>102089</v>
      </c>
    </row>
    <row r="6215" spans="1:30" x14ac:dyDescent="0.25">
      <c r="A6215" t="s">
        <v>1229</v>
      </c>
      <c r="C6215" t="s">
        <v>1230</v>
      </c>
      <c r="D6215" t="s">
        <v>201</v>
      </c>
      <c r="E6215" t="s">
        <v>1231</v>
      </c>
      <c r="F6215" t="s">
        <v>782</v>
      </c>
      <c r="H6215" t="s">
        <v>743</v>
      </c>
      <c r="I6215">
        <v>20</v>
      </c>
      <c r="J6215">
        <v>38</v>
      </c>
      <c r="M6215" t="s">
        <v>744</v>
      </c>
      <c r="N6215" t="s">
        <v>745</v>
      </c>
      <c r="O6215">
        <v>0</v>
      </c>
      <c r="P6215" t="s">
        <v>819</v>
      </c>
      <c r="Q6215" t="s">
        <v>86</v>
      </c>
      <c r="R6215" t="s">
        <v>86</v>
      </c>
      <c r="S6215" s="71">
        <v>45439</v>
      </c>
      <c r="T6215" s="94">
        <v>0.35416666666666669</v>
      </c>
      <c r="U6215" s="71">
        <v>45439</v>
      </c>
      <c r="V6215" s="94">
        <v>0.39583333333333331</v>
      </c>
      <c r="W6215">
        <v>60</v>
      </c>
      <c r="X6215">
        <v>1</v>
      </c>
      <c r="Y6215" t="s">
        <v>35</v>
      </c>
      <c r="AB6215" t="s">
        <v>820</v>
      </c>
      <c r="AC6215" t="s">
        <v>821</v>
      </c>
      <c r="AD6215">
        <v>102919</v>
      </c>
    </row>
    <row r="6216" spans="1:30" x14ac:dyDescent="0.25">
      <c r="A6216" t="s">
        <v>1229</v>
      </c>
      <c r="C6216" t="s">
        <v>1230</v>
      </c>
      <c r="D6216" t="s">
        <v>201</v>
      </c>
      <c r="E6216" t="s">
        <v>1231</v>
      </c>
      <c r="F6216" t="s">
        <v>782</v>
      </c>
      <c r="H6216" t="s">
        <v>743</v>
      </c>
      <c r="I6216">
        <v>20</v>
      </c>
      <c r="J6216">
        <v>38</v>
      </c>
      <c r="M6216" t="s">
        <v>789</v>
      </c>
      <c r="N6216" t="s">
        <v>777</v>
      </c>
      <c r="P6216" t="s">
        <v>790</v>
      </c>
      <c r="S6216" s="71">
        <v>45439</v>
      </c>
      <c r="T6216" s="94">
        <v>0.35416666666666669</v>
      </c>
      <c r="U6216" s="71">
        <v>45439</v>
      </c>
      <c r="V6216" s="94">
        <v>0.39583333333333331</v>
      </c>
      <c r="W6216">
        <v>7.15</v>
      </c>
      <c r="X6216">
        <v>0.119166667</v>
      </c>
      <c r="Y6216" t="s">
        <v>35</v>
      </c>
      <c r="AD6216">
        <v>102919</v>
      </c>
    </row>
    <row r="6217" spans="1:30" x14ac:dyDescent="0.25">
      <c r="A6217" t="s">
        <v>1229</v>
      </c>
      <c r="C6217" t="s">
        <v>1230</v>
      </c>
      <c r="D6217" t="s">
        <v>201</v>
      </c>
      <c r="E6217" t="s">
        <v>1231</v>
      </c>
      <c r="F6217" t="s">
        <v>782</v>
      </c>
      <c r="H6217" t="s">
        <v>743</v>
      </c>
      <c r="I6217">
        <v>20</v>
      </c>
      <c r="J6217">
        <v>38</v>
      </c>
      <c r="M6217" t="s">
        <v>744</v>
      </c>
      <c r="N6217" t="s">
        <v>745</v>
      </c>
      <c r="O6217">
        <v>0</v>
      </c>
      <c r="P6217" t="s">
        <v>783</v>
      </c>
      <c r="Q6217" t="s">
        <v>86</v>
      </c>
      <c r="R6217" t="s">
        <v>86</v>
      </c>
      <c r="S6217" s="71">
        <v>45439</v>
      </c>
      <c r="T6217" s="94">
        <v>0.5625</v>
      </c>
      <c r="U6217" s="71">
        <v>45439</v>
      </c>
      <c r="V6217" s="94">
        <v>0.64583333333333337</v>
      </c>
      <c r="W6217">
        <v>120</v>
      </c>
      <c r="X6217">
        <v>2</v>
      </c>
      <c r="Y6217" t="s">
        <v>35</v>
      </c>
      <c r="AB6217" t="s">
        <v>1232</v>
      </c>
      <c r="AC6217" t="s">
        <v>1233</v>
      </c>
      <c r="AD6217">
        <v>102153</v>
      </c>
    </row>
    <row r="6218" spans="1:30" x14ac:dyDescent="0.25">
      <c r="A6218" t="s">
        <v>1229</v>
      </c>
      <c r="C6218" t="s">
        <v>1230</v>
      </c>
      <c r="D6218" t="s">
        <v>201</v>
      </c>
      <c r="E6218" t="s">
        <v>1231</v>
      </c>
      <c r="F6218" t="s">
        <v>782</v>
      </c>
      <c r="H6218" t="s">
        <v>743</v>
      </c>
      <c r="I6218">
        <v>20</v>
      </c>
      <c r="J6218">
        <v>38</v>
      </c>
      <c r="M6218" t="s">
        <v>789</v>
      </c>
      <c r="N6218" t="s">
        <v>777</v>
      </c>
      <c r="P6218" t="s">
        <v>790</v>
      </c>
      <c r="S6218" s="71">
        <v>45439</v>
      </c>
      <c r="T6218" s="94">
        <v>0.5625</v>
      </c>
      <c r="U6218" s="71">
        <v>45439</v>
      </c>
      <c r="V6218" s="94">
        <v>0.64583333333333337</v>
      </c>
      <c r="W6218">
        <v>7.63</v>
      </c>
      <c r="X6218">
        <v>0.12716666700000001</v>
      </c>
      <c r="Y6218" t="s">
        <v>35</v>
      </c>
      <c r="AD6218">
        <v>102153</v>
      </c>
    </row>
    <row r="6219" spans="1:30" x14ac:dyDescent="0.25">
      <c r="A6219" t="s">
        <v>1229</v>
      </c>
      <c r="C6219" t="s">
        <v>1230</v>
      </c>
      <c r="D6219" t="s">
        <v>201</v>
      </c>
      <c r="E6219" t="s">
        <v>1231</v>
      </c>
      <c r="F6219" t="s">
        <v>782</v>
      </c>
      <c r="H6219" t="s">
        <v>743</v>
      </c>
      <c r="I6219">
        <v>20</v>
      </c>
      <c r="J6219">
        <v>38</v>
      </c>
      <c r="M6219" t="s">
        <v>744</v>
      </c>
      <c r="N6219" t="s">
        <v>745</v>
      </c>
      <c r="O6219">
        <v>0</v>
      </c>
      <c r="P6219" t="s">
        <v>783</v>
      </c>
      <c r="Q6219" t="s">
        <v>86</v>
      </c>
      <c r="R6219" t="s">
        <v>86</v>
      </c>
      <c r="S6219" s="71">
        <v>45439</v>
      </c>
      <c r="T6219" s="94">
        <v>0.65625</v>
      </c>
      <c r="U6219" s="71">
        <v>45439</v>
      </c>
      <c r="V6219" s="94">
        <v>0.69791666666666663</v>
      </c>
      <c r="W6219">
        <v>60</v>
      </c>
      <c r="X6219">
        <v>1</v>
      </c>
      <c r="Y6219" t="s">
        <v>35</v>
      </c>
      <c r="AB6219" t="s">
        <v>906</v>
      </c>
      <c r="AC6219" t="s">
        <v>907</v>
      </c>
      <c r="AD6219">
        <v>102094</v>
      </c>
    </row>
    <row r="6220" spans="1:30" x14ac:dyDescent="0.25">
      <c r="A6220" t="s">
        <v>1229</v>
      </c>
      <c r="C6220" t="s">
        <v>1230</v>
      </c>
      <c r="D6220" t="s">
        <v>201</v>
      </c>
      <c r="E6220" t="s">
        <v>1231</v>
      </c>
      <c r="F6220" t="s">
        <v>782</v>
      </c>
      <c r="H6220" t="s">
        <v>743</v>
      </c>
      <c r="I6220">
        <v>20</v>
      </c>
      <c r="J6220">
        <v>38</v>
      </c>
      <c r="M6220" t="s">
        <v>789</v>
      </c>
      <c r="N6220" t="s">
        <v>777</v>
      </c>
      <c r="P6220" t="s">
        <v>790</v>
      </c>
      <c r="S6220" s="71">
        <v>45439</v>
      </c>
      <c r="T6220" s="94">
        <v>0.65625</v>
      </c>
      <c r="U6220" s="71">
        <v>45439</v>
      </c>
      <c r="V6220" s="94">
        <v>0.69791666666666663</v>
      </c>
      <c r="W6220">
        <v>2.8</v>
      </c>
      <c r="X6220">
        <v>4.6666667000000002E-2</v>
      </c>
      <c r="Y6220" t="s">
        <v>35</v>
      </c>
      <c r="AD6220">
        <v>102094</v>
      </c>
    </row>
    <row r="6221" spans="1:30" x14ac:dyDescent="0.25">
      <c r="A6221" t="s">
        <v>1229</v>
      </c>
      <c r="C6221" t="s">
        <v>1230</v>
      </c>
      <c r="D6221" t="s">
        <v>201</v>
      </c>
      <c r="E6221" t="s">
        <v>1231</v>
      </c>
      <c r="F6221" t="s">
        <v>782</v>
      </c>
      <c r="H6221" t="s">
        <v>743</v>
      </c>
      <c r="I6221">
        <v>20</v>
      </c>
      <c r="J6221">
        <v>38</v>
      </c>
      <c r="M6221" t="s">
        <v>744</v>
      </c>
      <c r="N6221" t="s">
        <v>796</v>
      </c>
      <c r="O6221">
        <v>0</v>
      </c>
      <c r="P6221" t="s">
        <v>797</v>
      </c>
      <c r="Q6221" t="s">
        <v>747</v>
      </c>
      <c r="R6221" t="s">
        <v>747</v>
      </c>
      <c r="S6221" s="71">
        <v>45439</v>
      </c>
      <c r="T6221" s="94">
        <v>0.69791666666666663</v>
      </c>
      <c r="U6221" s="71">
        <v>45439</v>
      </c>
      <c r="V6221" s="94">
        <v>0.72916666666666663</v>
      </c>
      <c r="W6221">
        <v>45</v>
      </c>
      <c r="X6221">
        <v>0.75</v>
      </c>
      <c r="AB6221" t="s">
        <v>798</v>
      </c>
      <c r="AC6221" t="s">
        <v>799</v>
      </c>
      <c r="AD6221">
        <v>132853</v>
      </c>
    </row>
    <row r="6222" spans="1:30" x14ac:dyDescent="0.25">
      <c r="A6222" t="s">
        <v>1229</v>
      </c>
      <c r="C6222" t="s">
        <v>1230</v>
      </c>
      <c r="D6222" t="s">
        <v>201</v>
      </c>
      <c r="E6222" t="s">
        <v>1231</v>
      </c>
      <c r="F6222" t="s">
        <v>782</v>
      </c>
      <c r="H6222" t="s">
        <v>743</v>
      </c>
      <c r="I6222">
        <v>20</v>
      </c>
      <c r="J6222">
        <v>38</v>
      </c>
      <c r="M6222" t="s">
        <v>744</v>
      </c>
      <c r="N6222" t="s">
        <v>796</v>
      </c>
      <c r="O6222">
        <v>0</v>
      </c>
      <c r="P6222" t="s">
        <v>797</v>
      </c>
      <c r="Q6222" t="s">
        <v>747</v>
      </c>
      <c r="R6222" t="s">
        <v>747</v>
      </c>
      <c r="S6222" s="71">
        <v>45441</v>
      </c>
      <c r="T6222" s="94">
        <v>0.33333333333333331</v>
      </c>
      <c r="U6222" s="71">
        <v>45441</v>
      </c>
      <c r="V6222" s="94">
        <v>0.38541666666666669</v>
      </c>
      <c r="W6222">
        <v>75</v>
      </c>
      <c r="X6222">
        <v>1.25</v>
      </c>
      <c r="AB6222" t="s">
        <v>798</v>
      </c>
      <c r="AC6222" t="s">
        <v>799</v>
      </c>
      <c r="AD6222">
        <v>133526</v>
      </c>
    </row>
    <row r="6223" spans="1:30" x14ac:dyDescent="0.25">
      <c r="A6223" t="s">
        <v>1229</v>
      </c>
      <c r="C6223" t="s">
        <v>1230</v>
      </c>
      <c r="D6223" t="s">
        <v>201</v>
      </c>
      <c r="E6223" t="s">
        <v>1231</v>
      </c>
      <c r="F6223" t="s">
        <v>782</v>
      </c>
      <c r="H6223" t="s">
        <v>743</v>
      </c>
      <c r="I6223">
        <v>20</v>
      </c>
      <c r="J6223">
        <v>38</v>
      </c>
      <c r="M6223" t="s">
        <v>744</v>
      </c>
      <c r="N6223" t="s">
        <v>745</v>
      </c>
      <c r="O6223">
        <v>0</v>
      </c>
      <c r="P6223" t="s">
        <v>783</v>
      </c>
      <c r="Q6223" t="s">
        <v>86</v>
      </c>
      <c r="R6223" t="s">
        <v>86</v>
      </c>
      <c r="S6223" s="71">
        <v>45441</v>
      </c>
      <c r="T6223" s="94">
        <v>0.38541666666666669</v>
      </c>
      <c r="U6223" s="71">
        <v>45441</v>
      </c>
      <c r="V6223" s="94">
        <v>0.46875</v>
      </c>
      <c r="W6223">
        <v>120</v>
      </c>
      <c r="X6223">
        <v>2</v>
      </c>
      <c r="Y6223" t="s">
        <v>261</v>
      </c>
      <c r="AB6223" t="s">
        <v>824</v>
      </c>
      <c r="AC6223" t="s">
        <v>825</v>
      </c>
      <c r="AD6223">
        <v>127330</v>
      </c>
    </row>
    <row r="6224" spans="1:30" x14ac:dyDescent="0.25">
      <c r="A6224" t="s">
        <v>1229</v>
      </c>
      <c r="C6224" t="s">
        <v>1230</v>
      </c>
      <c r="D6224" t="s">
        <v>201</v>
      </c>
      <c r="E6224" t="s">
        <v>1231</v>
      </c>
      <c r="F6224" t="s">
        <v>782</v>
      </c>
      <c r="H6224" t="s">
        <v>743</v>
      </c>
      <c r="I6224">
        <v>20</v>
      </c>
      <c r="J6224">
        <v>38</v>
      </c>
      <c r="M6224" t="s">
        <v>744</v>
      </c>
      <c r="N6224" t="s">
        <v>745</v>
      </c>
      <c r="O6224">
        <v>0</v>
      </c>
      <c r="P6224" t="s">
        <v>819</v>
      </c>
      <c r="Q6224" t="s">
        <v>86</v>
      </c>
      <c r="R6224" t="s">
        <v>86</v>
      </c>
      <c r="S6224" s="71">
        <v>45441</v>
      </c>
      <c r="T6224" s="94">
        <v>0.48958333333333331</v>
      </c>
      <c r="U6224" s="71">
        <v>45441</v>
      </c>
      <c r="V6224" s="94">
        <v>0.53125</v>
      </c>
      <c r="W6224">
        <v>60</v>
      </c>
      <c r="X6224">
        <v>1</v>
      </c>
      <c r="Y6224" t="s">
        <v>35</v>
      </c>
      <c r="AB6224" t="s">
        <v>1195</v>
      </c>
      <c r="AC6224" t="s">
        <v>1196</v>
      </c>
      <c r="AD6224">
        <v>102218</v>
      </c>
    </row>
    <row r="6225" spans="1:30" x14ac:dyDescent="0.25">
      <c r="A6225" t="s">
        <v>1229</v>
      </c>
      <c r="C6225" t="s">
        <v>1230</v>
      </c>
      <c r="D6225" t="s">
        <v>201</v>
      </c>
      <c r="E6225" t="s">
        <v>1231</v>
      </c>
      <c r="F6225" t="s">
        <v>782</v>
      </c>
      <c r="H6225" t="s">
        <v>743</v>
      </c>
      <c r="I6225">
        <v>20</v>
      </c>
      <c r="J6225">
        <v>38</v>
      </c>
      <c r="M6225" t="s">
        <v>789</v>
      </c>
      <c r="N6225" t="s">
        <v>777</v>
      </c>
      <c r="P6225" t="s">
        <v>790</v>
      </c>
      <c r="S6225" s="71">
        <v>45441</v>
      </c>
      <c r="T6225" s="94">
        <v>0.48958333333333331</v>
      </c>
      <c r="U6225" s="71">
        <v>45441</v>
      </c>
      <c r="V6225" s="94">
        <v>0.53125</v>
      </c>
      <c r="W6225">
        <v>7.42</v>
      </c>
      <c r="X6225">
        <v>0.12366666699999999</v>
      </c>
      <c r="Y6225" t="s">
        <v>35</v>
      </c>
      <c r="AD6225">
        <v>102218</v>
      </c>
    </row>
    <row r="6226" spans="1:30" x14ac:dyDescent="0.25">
      <c r="A6226" t="s">
        <v>1229</v>
      </c>
      <c r="C6226" t="s">
        <v>1230</v>
      </c>
      <c r="D6226" t="s">
        <v>201</v>
      </c>
      <c r="E6226" t="s">
        <v>1231</v>
      </c>
      <c r="F6226" t="s">
        <v>782</v>
      </c>
      <c r="H6226" t="s">
        <v>743</v>
      </c>
      <c r="I6226">
        <v>20</v>
      </c>
      <c r="J6226">
        <v>38</v>
      </c>
      <c r="M6226" t="s">
        <v>744</v>
      </c>
      <c r="N6226" t="s">
        <v>745</v>
      </c>
      <c r="O6226">
        <v>0</v>
      </c>
      <c r="P6226" t="s">
        <v>819</v>
      </c>
      <c r="Q6226" t="s">
        <v>86</v>
      </c>
      <c r="R6226" t="s">
        <v>86</v>
      </c>
      <c r="S6226" s="71">
        <v>45441</v>
      </c>
      <c r="T6226" s="94">
        <v>0.54166666666666663</v>
      </c>
      <c r="U6226" s="71">
        <v>45441</v>
      </c>
      <c r="V6226" s="94">
        <v>0.58333333333333337</v>
      </c>
      <c r="W6226">
        <v>60</v>
      </c>
      <c r="X6226">
        <v>1</v>
      </c>
      <c r="Y6226" t="s">
        <v>35</v>
      </c>
      <c r="AB6226" t="s">
        <v>1236</v>
      </c>
      <c r="AC6226" t="s">
        <v>1237</v>
      </c>
      <c r="AD6226">
        <v>102201</v>
      </c>
    </row>
    <row r="6227" spans="1:30" x14ac:dyDescent="0.25">
      <c r="A6227" t="s">
        <v>1229</v>
      </c>
      <c r="C6227" t="s">
        <v>1230</v>
      </c>
      <c r="D6227" t="s">
        <v>201</v>
      </c>
      <c r="E6227" t="s">
        <v>1231</v>
      </c>
      <c r="F6227" t="s">
        <v>782</v>
      </c>
      <c r="H6227" t="s">
        <v>743</v>
      </c>
      <c r="I6227">
        <v>20</v>
      </c>
      <c r="J6227">
        <v>38</v>
      </c>
      <c r="M6227" t="s">
        <v>789</v>
      </c>
      <c r="N6227" t="s">
        <v>777</v>
      </c>
      <c r="P6227" t="s">
        <v>790</v>
      </c>
      <c r="S6227" s="71">
        <v>45441</v>
      </c>
      <c r="T6227" s="94">
        <v>0.54166666666666663</v>
      </c>
      <c r="U6227" s="71">
        <v>45441</v>
      </c>
      <c r="V6227" s="94">
        <v>0.58333333333333337</v>
      </c>
      <c r="W6227">
        <v>0.48</v>
      </c>
      <c r="X6227">
        <v>8.0000000000000002E-3</v>
      </c>
      <c r="Y6227" t="s">
        <v>35</v>
      </c>
      <c r="AD6227">
        <v>102201</v>
      </c>
    </row>
    <row r="6228" spans="1:30" x14ac:dyDescent="0.25">
      <c r="A6228" t="s">
        <v>1229</v>
      </c>
      <c r="C6228" t="s">
        <v>1230</v>
      </c>
      <c r="D6228" t="s">
        <v>201</v>
      </c>
      <c r="E6228" t="s">
        <v>1231</v>
      </c>
      <c r="F6228" t="s">
        <v>782</v>
      </c>
      <c r="H6228" t="s">
        <v>743</v>
      </c>
      <c r="I6228">
        <v>20</v>
      </c>
      <c r="J6228">
        <v>38</v>
      </c>
      <c r="M6228" t="s">
        <v>744</v>
      </c>
      <c r="N6228" t="s">
        <v>745</v>
      </c>
      <c r="O6228">
        <v>0</v>
      </c>
      <c r="P6228" t="s">
        <v>816</v>
      </c>
      <c r="Q6228" t="s">
        <v>86</v>
      </c>
      <c r="R6228" t="s">
        <v>86</v>
      </c>
      <c r="S6228" s="71">
        <v>45441</v>
      </c>
      <c r="T6228" s="94">
        <v>0.60416666666666663</v>
      </c>
      <c r="U6228" s="71">
        <v>45441</v>
      </c>
      <c r="V6228" s="94">
        <v>0.64583333333333337</v>
      </c>
      <c r="W6228">
        <v>60</v>
      </c>
      <c r="X6228">
        <v>1</v>
      </c>
      <c r="Y6228" t="s">
        <v>203</v>
      </c>
      <c r="AB6228" t="s">
        <v>1238</v>
      </c>
      <c r="AC6228" t="s">
        <v>1239</v>
      </c>
      <c r="AD6228">
        <v>102928</v>
      </c>
    </row>
    <row r="6229" spans="1:30" x14ac:dyDescent="0.25">
      <c r="A6229" t="s">
        <v>1229</v>
      </c>
      <c r="C6229" t="s">
        <v>1230</v>
      </c>
      <c r="D6229" t="s">
        <v>201</v>
      </c>
      <c r="E6229" t="s">
        <v>1231</v>
      </c>
      <c r="F6229" t="s">
        <v>782</v>
      </c>
      <c r="H6229" t="s">
        <v>743</v>
      </c>
      <c r="I6229">
        <v>20</v>
      </c>
      <c r="J6229">
        <v>38</v>
      </c>
      <c r="M6229" t="s">
        <v>789</v>
      </c>
      <c r="N6229" t="s">
        <v>777</v>
      </c>
      <c r="P6229" t="s">
        <v>790</v>
      </c>
      <c r="S6229" s="71">
        <v>45441</v>
      </c>
      <c r="T6229" s="94">
        <v>0.60416666666666663</v>
      </c>
      <c r="U6229" s="71">
        <v>45441</v>
      </c>
      <c r="V6229" s="94">
        <v>0.64583333333333337</v>
      </c>
      <c r="W6229">
        <v>1.03</v>
      </c>
      <c r="X6229">
        <v>1.7166667E-2</v>
      </c>
      <c r="Y6229" t="s">
        <v>203</v>
      </c>
      <c r="AD6229">
        <v>102928</v>
      </c>
    </row>
    <row r="6230" spans="1:30" x14ac:dyDescent="0.25">
      <c r="A6230" t="s">
        <v>1243</v>
      </c>
      <c r="C6230" t="s">
        <v>1244</v>
      </c>
      <c r="D6230" t="s">
        <v>248</v>
      </c>
      <c r="E6230" t="s">
        <v>1245</v>
      </c>
      <c r="F6230" t="s">
        <v>782</v>
      </c>
      <c r="H6230" t="s">
        <v>811</v>
      </c>
      <c r="I6230">
        <v>0</v>
      </c>
      <c r="J6230">
        <v>38</v>
      </c>
      <c r="M6230" t="s">
        <v>744</v>
      </c>
      <c r="N6230" t="s">
        <v>745</v>
      </c>
      <c r="O6230">
        <v>0</v>
      </c>
      <c r="P6230" t="s">
        <v>746</v>
      </c>
      <c r="Q6230" t="s">
        <v>747</v>
      </c>
      <c r="R6230" t="s">
        <v>747</v>
      </c>
      <c r="S6230" s="71">
        <v>45439</v>
      </c>
      <c r="T6230" s="94">
        <v>0.44791666666666669</v>
      </c>
      <c r="U6230" s="71">
        <v>45439</v>
      </c>
      <c r="V6230" s="94">
        <v>0.55208333333333337</v>
      </c>
      <c r="W6230">
        <v>150</v>
      </c>
      <c r="X6230">
        <v>2.5</v>
      </c>
      <c r="AB6230" t="s">
        <v>882</v>
      </c>
      <c r="AC6230" t="s">
        <v>1678</v>
      </c>
      <c r="AD6230">
        <v>129727</v>
      </c>
    </row>
    <row r="6231" spans="1:30" x14ac:dyDescent="0.25">
      <c r="A6231" t="s">
        <v>1243</v>
      </c>
      <c r="C6231" t="s">
        <v>1244</v>
      </c>
      <c r="D6231" t="s">
        <v>248</v>
      </c>
      <c r="E6231" t="s">
        <v>1245</v>
      </c>
      <c r="F6231" t="s">
        <v>782</v>
      </c>
      <c r="H6231" t="s">
        <v>811</v>
      </c>
      <c r="I6231">
        <v>0</v>
      </c>
      <c r="J6231">
        <v>38</v>
      </c>
      <c r="M6231" t="s">
        <v>744</v>
      </c>
      <c r="N6231" t="s">
        <v>745</v>
      </c>
      <c r="O6231">
        <v>0</v>
      </c>
      <c r="P6231" t="s">
        <v>783</v>
      </c>
      <c r="Q6231" t="s">
        <v>86</v>
      </c>
      <c r="R6231" t="s">
        <v>86</v>
      </c>
      <c r="S6231" s="71">
        <v>45440</v>
      </c>
      <c r="T6231" s="94">
        <v>0.375</v>
      </c>
      <c r="U6231" s="71">
        <v>45440</v>
      </c>
      <c r="V6231" s="94">
        <v>0.5</v>
      </c>
      <c r="W6231">
        <v>180</v>
      </c>
      <c r="X6231">
        <v>3</v>
      </c>
      <c r="Y6231" t="s">
        <v>35</v>
      </c>
      <c r="AB6231" t="s">
        <v>867</v>
      </c>
      <c r="AC6231" t="s">
        <v>868</v>
      </c>
      <c r="AD6231">
        <v>131712</v>
      </c>
    </row>
    <row r="6232" spans="1:30" x14ac:dyDescent="0.25">
      <c r="A6232" t="s">
        <v>1243</v>
      </c>
      <c r="C6232" t="s">
        <v>1244</v>
      </c>
      <c r="D6232" t="s">
        <v>248</v>
      </c>
      <c r="E6232" t="s">
        <v>1245</v>
      </c>
      <c r="F6232" t="s">
        <v>782</v>
      </c>
      <c r="H6232" t="s">
        <v>811</v>
      </c>
      <c r="I6232">
        <v>0</v>
      </c>
      <c r="J6232">
        <v>38</v>
      </c>
      <c r="M6232" t="s">
        <v>776</v>
      </c>
      <c r="N6232" t="s">
        <v>777</v>
      </c>
      <c r="P6232" t="s">
        <v>788</v>
      </c>
      <c r="Q6232" t="s">
        <v>86</v>
      </c>
      <c r="R6232" t="s">
        <v>86</v>
      </c>
      <c r="S6232" s="71">
        <v>45440</v>
      </c>
      <c r="T6232" s="94">
        <v>0.375</v>
      </c>
      <c r="U6232" s="71">
        <v>45440</v>
      </c>
      <c r="V6232" s="94">
        <v>0.5</v>
      </c>
      <c r="W6232">
        <v>19</v>
      </c>
      <c r="X6232">
        <v>0.31666666700000001</v>
      </c>
      <c r="Y6232" t="s">
        <v>35</v>
      </c>
      <c r="AB6232" t="s">
        <v>867</v>
      </c>
      <c r="AC6232" t="s">
        <v>868</v>
      </c>
      <c r="AD6232">
        <v>131712</v>
      </c>
    </row>
    <row r="6233" spans="1:30" x14ac:dyDescent="0.25">
      <c r="A6233" t="s">
        <v>1178</v>
      </c>
      <c r="C6233" t="s">
        <v>1179</v>
      </c>
      <c r="D6233" t="s">
        <v>204</v>
      </c>
      <c r="E6233" t="s">
        <v>1180</v>
      </c>
      <c r="F6233" t="s">
        <v>1181</v>
      </c>
      <c r="G6233" t="s">
        <v>38</v>
      </c>
      <c r="H6233" t="s">
        <v>743</v>
      </c>
      <c r="I6233">
        <v>10</v>
      </c>
      <c r="J6233">
        <v>35</v>
      </c>
      <c r="M6233" t="s">
        <v>744</v>
      </c>
      <c r="N6233" t="s">
        <v>745</v>
      </c>
      <c r="O6233">
        <v>0</v>
      </c>
      <c r="P6233" t="s">
        <v>746</v>
      </c>
      <c r="Q6233" t="s">
        <v>747</v>
      </c>
      <c r="R6233" t="s">
        <v>747</v>
      </c>
      <c r="S6233" s="71">
        <v>45428</v>
      </c>
      <c r="T6233" s="94">
        <v>0.375</v>
      </c>
      <c r="U6233" s="71">
        <v>45428</v>
      </c>
      <c r="V6233" s="94">
        <v>0.54166666666666663</v>
      </c>
      <c r="W6233">
        <v>240</v>
      </c>
      <c r="X6233">
        <v>4</v>
      </c>
      <c r="AB6233" t="s">
        <v>766</v>
      </c>
      <c r="AC6233" t="s">
        <v>767</v>
      </c>
      <c r="AD6233">
        <v>96557</v>
      </c>
    </row>
    <row r="6234" spans="1:30" x14ac:dyDescent="0.25">
      <c r="A6234" t="s">
        <v>1178</v>
      </c>
      <c r="C6234" t="s">
        <v>1179</v>
      </c>
      <c r="D6234" t="s">
        <v>204</v>
      </c>
      <c r="E6234" t="s">
        <v>1180</v>
      </c>
      <c r="F6234" t="s">
        <v>1181</v>
      </c>
      <c r="G6234" t="s">
        <v>38</v>
      </c>
      <c r="H6234" t="s">
        <v>743</v>
      </c>
      <c r="I6234">
        <v>10</v>
      </c>
      <c r="J6234">
        <v>35</v>
      </c>
      <c r="M6234" t="s">
        <v>744</v>
      </c>
      <c r="N6234" t="s">
        <v>745</v>
      </c>
      <c r="O6234">
        <v>0</v>
      </c>
      <c r="P6234" t="s">
        <v>746</v>
      </c>
      <c r="Q6234" t="s">
        <v>747</v>
      </c>
      <c r="R6234" t="s">
        <v>747</v>
      </c>
      <c r="S6234" s="71">
        <v>45429</v>
      </c>
      <c r="T6234" s="94">
        <v>0.375</v>
      </c>
      <c r="U6234" s="71">
        <v>45429</v>
      </c>
      <c r="V6234" s="94">
        <v>0.54166666666666663</v>
      </c>
      <c r="W6234">
        <v>240</v>
      </c>
      <c r="X6234">
        <v>4</v>
      </c>
      <c r="AB6234" t="s">
        <v>766</v>
      </c>
      <c r="AC6234" t="s">
        <v>767</v>
      </c>
      <c r="AD6234">
        <v>99239</v>
      </c>
    </row>
    <row r="6235" spans="1:30" x14ac:dyDescent="0.25">
      <c r="A6235" t="s">
        <v>1178</v>
      </c>
      <c r="C6235" t="s">
        <v>1179</v>
      </c>
      <c r="D6235" t="s">
        <v>204</v>
      </c>
      <c r="E6235" t="s">
        <v>1180</v>
      </c>
      <c r="F6235" t="s">
        <v>1181</v>
      </c>
      <c r="G6235" t="s">
        <v>38</v>
      </c>
      <c r="H6235" t="s">
        <v>743</v>
      </c>
      <c r="I6235">
        <v>10</v>
      </c>
      <c r="J6235">
        <v>35</v>
      </c>
      <c r="M6235" t="s">
        <v>744</v>
      </c>
      <c r="N6235" t="s">
        <v>745</v>
      </c>
      <c r="O6235">
        <v>0</v>
      </c>
      <c r="P6235" t="s">
        <v>746</v>
      </c>
      <c r="Q6235" t="s">
        <v>747</v>
      </c>
      <c r="R6235" t="s">
        <v>747</v>
      </c>
      <c r="S6235" s="71">
        <v>45432</v>
      </c>
      <c r="T6235" s="94">
        <v>0.375</v>
      </c>
      <c r="U6235" s="71">
        <v>45432</v>
      </c>
      <c r="V6235" s="94">
        <v>0.54166666666666663</v>
      </c>
      <c r="W6235">
        <v>240</v>
      </c>
      <c r="X6235">
        <v>4</v>
      </c>
      <c r="AB6235" t="s">
        <v>766</v>
      </c>
      <c r="AC6235" t="s">
        <v>767</v>
      </c>
      <c r="AD6235">
        <v>99236</v>
      </c>
    </row>
    <row r="6236" spans="1:30" x14ac:dyDescent="0.25">
      <c r="A6236" t="s">
        <v>1178</v>
      </c>
      <c r="C6236" t="s">
        <v>1179</v>
      </c>
      <c r="D6236" t="s">
        <v>204</v>
      </c>
      <c r="E6236" t="s">
        <v>1180</v>
      </c>
      <c r="F6236" t="s">
        <v>1181</v>
      </c>
      <c r="G6236" t="s">
        <v>38</v>
      </c>
      <c r="H6236" t="s">
        <v>743</v>
      </c>
      <c r="I6236">
        <v>10</v>
      </c>
      <c r="J6236">
        <v>35</v>
      </c>
      <c r="M6236" t="s">
        <v>744</v>
      </c>
      <c r="N6236" t="s">
        <v>745</v>
      </c>
      <c r="O6236">
        <v>0</v>
      </c>
      <c r="P6236" t="s">
        <v>746</v>
      </c>
      <c r="Q6236" t="s">
        <v>747</v>
      </c>
      <c r="R6236" t="s">
        <v>747</v>
      </c>
      <c r="S6236" s="71">
        <v>45433</v>
      </c>
      <c r="T6236" s="94">
        <v>0.375</v>
      </c>
      <c r="U6236" s="71">
        <v>45433</v>
      </c>
      <c r="V6236" s="94">
        <v>0.54166666666666663</v>
      </c>
      <c r="W6236">
        <v>240</v>
      </c>
      <c r="X6236">
        <v>4</v>
      </c>
      <c r="AB6236" t="s">
        <v>766</v>
      </c>
      <c r="AC6236" t="s">
        <v>767</v>
      </c>
      <c r="AD6236">
        <v>99237</v>
      </c>
    </row>
    <row r="6237" spans="1:30" x14ac:dyDescent="0.25">
      <c r="A6237" t="s">
        <v>1178</v>
      </c>
      <c r="C6237" t="s">
        <v>1179</v>
      </c>
      <c r="D6237" t="s">
        <v>204</v>
      </c>
      <c r="E6237" t="s">
        <v>1180</v>
      </c>
      <c r="F6237" t="s">
        <v>1181</v>
      </c>
      <c r="G6237" t="s">
        <v>38</v>
      </c>
      <c r="H6237" t="s">
        <v>743</v>
      </c>
      <c r="I6237">
        <v>10</v>
      </c>
      <c r="J6237">
        <v>35</v>
      </c>
      <c r="M6237" t="s">
        <v>744</v>
      </c>
      <c r="N6237" t="s">
        <v>745</v>
      </c>
      <c r="O6237">
        <v>0</v>
      </c>
      <c r="P6237" t="s">
        <v>746</v>
      </c>
      <c r="Q6237" t="s">
        <v>747</v>
      </c>
      <c r="R6237" t="s">
        <v>747</v>
      </c>
      <c r="S6237" s="71">
        <v>45435</v>
      </c>
      <c r="T6237" s="94">
        <v>0.375</v>
      </c>
      <c r="U6237" s="71">
        <v>45435</v>
      </c>
      <c r="V6237" s="94">
        <v>0.54166666666666663</v>
      </c>
      <c r="W6237">
        <v>240</v>
      </c>
      <c r="X6237">
        <v>4</v>
      </c>
      <c r="AB6237" t="s">
        <v>766</v>
      </c>
      <c r="AC6237" t="s">
        <v>767</v>
      </c>
      <c r="AD6237">
        <v>99238</v>
      </c>
    </row>
    <row r="6238" spans="1:30" x14ac:dyDescent="0.25">
      <c r="A6238" t="s">
        <v>1178</v>
      </c>
      <c r="C6238" t="s">
        <v>1179</v>
      </c>
      <c r="D6238" t="s">
        <v>204</v>
      </c>
      <c r="E6238" t="s">
        <v>1180</v>
      </c>
      <c r="F6238" t="s">
        <v>1181</v>
      </c>
      <c r="G6238" t="s">
        <v>38</v>
      </c>
      <c r="H6238" t="s">
        <v>743</v>
      </c>
      <c r="I6238">
        <v>10</v>
      </c>
      <c r="J6238">
        <v>35</v>
      </c>
      <c r="M6238" t="s">
        <v>744</v>
      </c>
      <c r="N6238" t="s">
        <v>745</v>
      </c>
      <c r="O6238">
        <v>0</v>
      </c>
      <c r="P6238" t="s">
        <v>746</v>
      </c>
      <c r="Q6238" t="s">
        <v>747</v>
      </c>
      <c r="R6238" t="s">
        <v>747</v>
      </c>
      <c r="S6238" s="71">
        <v>45436</v>
      </c>
      <c r="T6238" s="94">
        <v>0.375</v>
      </c>
      <c r="U6238" s="71">
        <v>45436</v>
      </c>
      <c r="V6238" s="94">
        <v>0.54166666666666663</v>
      </c>
      <c r="W6238">
        <v>240</v>
      </c>
      <c r="X6238">
        <v>4</v>
      </c>
      <c r="AB6238" t="s">
        <v>766</v>
      </c>
      <c r="AC6238" t="s">
        <v>767</v>
      </c>
      <c r="AD6238">
        <v>102663</v>
      </c>
    </row>
    <row r="6239" spans="1:30" x14ac:dyDescent="0.25">
      <c r="A6239" t="s">
        <v>1178</v>
      </c>
      <c r="C6239" t="s">
        <v>1179</v>
      </c>
      <c r="D6239" t="s">
        <v>204</v>
      </c>
      <c r="E6239" t="s">
        <v>1180</v>
      </c>
      <c r="F6239" t="s">
        <v>1181</v>
      </c>
      <c r="G6239" t="s">
        <v>38</v>
      </c>
      <c r="H6239" t="s">
        <v>743</v>
      </c>
      <c r="I6239">
        <v>10</v>
      </c>
      <c r="J6239">
        <v>35</v>
      </c>
      <c r="M6239" t="s">
        <v>744</v>
      </c>
      <c r="N6239" t="s">
        <v>745</v>
      </c>
      <c r="O6239">
        <v>0</v>
      </c>
      <c r="P6239" t="s">
        <v>746</v>
      </c>
      <c r="Q6239" t="s">
        <v>747</v>
      </c>
      <c r="R6239" t="s">
        <v>747</v>
      </c>
      <c r="S6239" s="71">
        <v>45439</v>
      </c>
      <c r="T6239" s="94">
        <v>0.375</v>
      </c>
      <c r="U6239" s="71">
        <v>45439</v>
      </c>
      <c r="V6239" s="94">
        <v>0.54166666666666663</v>
      </c>
      <c r="W6239">
        <v>240</v>
      </c>
      <c r="X6239">
        <v>4</v>
      </c>
      <c r="AB6239" t="s">
        <v>766</v>
      </c>
      <c r="AC6239" t="s">
        <v>767</v>
      </c>
      <c r="AD6239">
        <v>102660</v>
      </c>
    </row>
    <row r="6240" spans="1:30" x14ac:dyDescent="0.25">
      <c r="A6240" t="s">
        <v>1178</v>
      </c>
      <c r="C6240" t="s">
        <v>1179</v>
      </c>
      <c r="D6240" t="s">
        <v>204</v>
      </c>
      <c r="E6240" t="s">
        <v>1180</v>
      </c>
      <c r="F6240" t="s">
        <v>1181</v>
      </c>
      <c r="G6240" t="s">
        <v>38</v>
      </c>
      <c r="H6240" t="s">
        <v>743</v>
      </c>
      <c r="I6240">
        <v>10</v>
      </c>
      <c r="J6240">
        <v>35</v>
      </c>
      <c r="M6240" t="s">
        <v>744</v>
      </c>
      <c r="N6240" t="s">
        <v>745</v>
      </c>
      <c r="O6240">
        <v>0</v>
      </c>
      <c r="P6240" t="s">
        <v>746</v>
      </c>
      <c r="Q6240" t="s">
        <v>747</v>
      </c>
      <c r="R6240" t="s">
        <v>747</v>
      </c>
      <c r="S6240" s="71">
        <v>45440</v>
      </c>
      <c r="T6240" s="94">
        <v>0.375</v>
      </c>
      <c r="U6240" s="71">
        <v>45440</v>
      </c>
      <c r="V6240" s="94">
        <v>0.54166666666666663</v>
      </c>
      <c r="W6240">
        <v>240</v>
      </c>
      <c r="X6240">
        <v>4</v>
      </c>
      <c r="AB6240" t="s">
        <v>766</v>
      </c>
      <c r="AC6240" t="s">
        <v>767</v>
      </c>
      <c r="AD6240">
        <v>102661</v>
      </c>
    </row>
    <row r="6241" spans="1:30" x14ac:dyDescent="0.25">
      <c r="A6241" t="s">
        <v>1240</v>
      </c>
      <c r="C6241" t="s">
        <v>1241</v>
      </c>
      <c r="D6241" t="s">
        <v>235</v>
      </c>
      <c r="E6241" t="s">
        <v>1242</v>
      </c>
      <c r="F6241" t="s">
        <v>764</v>
      </c>
      <c r="G6241" t="s">
        <v>30</v>
      </c>
      <c r="H6241" t="s">
        <v>743</v>
      </c>
      <c r="I6241">
        <v>34</v>
      </c>
      <c r="J6241">
        <v>35</v>
      </c>
      <c r="M6241" t="s">
        <v>744</v>
      </c>
      <c r="N6241" t="s">
        <v>745</v>
      </c>
      <c r="O6241">
        <v>0</v>
      </c>
      <c r="P6241" t="s">
        <v>765</v>
      </c>
      <c r="Q6241" t="s">
        <v>747</v>
      </c>
      <c r="R6241" t="s">
        <v>747</v>
      </c>
      <c r="S6241" s="71">
        <v>45428</v>
      </c>
      <c r="T6241" s="94">
        <v>0.33333333333333331</v>
      </c>
      <c r="U6241" s="71">
        <v>45428</v>
      </c>
      <c r="V6241" s="94">
        <v>0.625</v>
      </c>
      <c r="W6241">
        <v>420</v>
      </c>
      <c r="X6241">
        <v>7</v>
      </c>
      <c r="AB6241" t="s">
        <v>766</v>
      </c>
      <c r="AC6241" t="s">
        <v>767</v>
      </c>
      <c r="AD6241">
        <v>96506</v>
      </c>
    </row>
    <row r="6242" spans="1:30" x14ac:dyDescent="0.25">
      <c r="A6242" t="s">
        <v>1240</v>
      </c>
      <c r="C6242" t="s">
        <v>1241</v>
      </c>
      <c r="D6242" t="s">
        <v>235</v>
      </c>
      <c r="E6242" t="s">
        <v>1242</v>
      </c>
      <c r="F6242" t="s">
        <v>764</v>
      </c>
      <c r="G6242" t="s">
        <v>30</v>
      </c>
      <c r="H6242" t="s">
        <v>743</v>
      </c>
      <c r="I6242">
        <v>34</v>
      </c>
      <c r="J6242">
        <v>35</v>
      </c>
      <c r="M6242" t="s">
        <v>744</v>
      </c>
      <c r="N6242" t="s">
        <v>745</v>
      </c>
      <c r="O6242">
        <v>0</v>
      </c>
      <c r="P6242" t="s">
        <v>765</v>
      </c>
      <c r="Q6242" t="s">
        <v>747</v>
      </c>
      <c r="R6242" t="s">
        <v>747</v>
      </c>
      <c r="S6242" s="71">
        <v>45429</v>
      </c>
      <c r="T6242" s="94">
        <v>0.33333333333333331</v>
      </c>
      <c r="U6242" s="71">
        <v>45429</v>
      </c>
      <c r="V6242" s="94">
        <v>0.625</v>
      </c>
      <c r="W6242">
        <v>420</v>
      </c>
      <c r="X6242">
        <v>7</v>
      </c>
      <c r="AB6242" t="s">
        <v>766</v>
      </c>
      <c r="AC6242" t="s">
        <v>767</v>
      </c>
      <c r="AD6242">
        <v>99185</v>
      </c>
    </row>
    <row r="6243" spans="1:30" x14ac:dyDescent="0.25">
      <c r="A6243" t="s">
        <v>1240</v>
      </c>
      <c r="C6243" t="s">
        <v>1241</v>
      </c>
      <c r="D6243" t="s">
        <v>235</v>
      </c>
      <c r="E6243" t="s">
        <v>1242</v>
      </c>
      <c r="F6243" t="s">
        <v>764</v>
      </c>
      <c r="G6243" t="s">
        <v>30</v>
      </c>
      <c r="H6243" t="s">
        <v>743</v>
      </c>
      <c r="I6243">
        <v>34</v>
      </c>
      <c r="J6243">
        <v>35</v>
      </c>
      <c r="M6243" t="s">
        <v>744</v>
      </c>
      <c r="N6243" t="s">
        <v>745</v>
      </c>
      <c r="O6243">
        <v>0</v>
      </c>
      <c r="P6243" t="s">
        <v>765</v>
      </c>
      <c r="Q6243" t="s">
        <v>747</v>
      </c>
      <c r="R6243" t="s">
        <v>747</v>
      </c>
      <c r="S6243" s="71">
        <v>45432</v>
      </c>
      <c r="T6243" s="94">
        <v>0.33333333333333331</v>
      </c>
      <c r="U6243" s="71">
        <v>45432</v>
      </c>
      <c r="V6243" s="94">
        <v>0.625</v>
      </c>
      <c r="W6243">
        <v>420</v>
      </c>
      <c r="X6243">
        <v>7</v>
      </c>
      <c r="AB6243" t="s">
        <v>766</v>
      </c>
      <c r="AC6243" t="s">
        <v>767</v>
      </c>
      <c r="AD6243">
        <v>99181</v>
      </c>
    </row>
    <row r="6244" spans="1:30" x14ac:dyDescent="0.25">
      <c r="A6244" t="s">
        <v>1240</v>
      </c>
      <c r="C6244" t="s">
        <v>1241</v>
      </c>
      <c r="D6244" t="s">
        <v>235</v>
      </c>
      <c r="E6244" t="s">
        <v>1242</v>
      </c>
      <c r="F6244" t="s">
        <v>764</v>
      </c>
      <c r="G6244" t="s">
        <v>30</v>
      </c>
      <c r="H6244" t="s">
        <v>743</v>
      </c>
      <c r="I6244">
        <v>34</v>
      </c>
      <c r="J6244">
        <v>35</v>
      </c>
      <c r="M6244" t="s">
        <v>744</v>
      </c>
      <c r="N6244" t="s">
        <v>745</v>
      </c>
      <c r="O6244">
        <v>0</v>
      </c>
      <c r="P6244" t="s">
        <v>765</v>
      </c>
      <c r="Q6244" t="s">
        <v>747</v>
      </c>
      <c r="R6244" t="s">
        <v>747</v>
      </c>
      <c r="S6244" s="71">
        <v>45433</v>
      </c>
      <c r="T6244" s="94">
        <v>0.33333333333333331</v>
      </c>
      <c r="U6244" s="71">
        <v>45433</v>
      </c>
      <c r="V6244" s="94">
        <v>0.625</v>
      </c>
      <c r="W6244">
        <v>420</v>
      </c>
      <c r="X6244">
        <v>7</v>
      </c>
      <c r="AB6244" t="s">
        <v>766</v>
      </c>
      <c r="AC6244" t="s">
        <v>767</v>
      </c>
      <c r="AD6244">
        <v>99182</v>
      </c>
    </row>
    <row r="6245" spans="1:30" x14ac:dyDescent="0.25">
      <c r="A6245" t="s">
        <v>1240</v>
      </c>
      <c r="C6245" t="s">
        <v>1241</v>
      </c>
      <c r="D6245" t="s">
        <v>235</v>
      </c>
      <c r="E6245" t="s">
        <v>1242</v>
      </c>
      <c r="F6245" t="s">
        <v>764</v>
      </c>
      <c r="G6245" t="s">
        <v>30</v>
      </c>
      <c r="H6245" t="s">
        <v>743</v>
      </c>
      <c r="I6245">
        <v>34</v>
      </c>
      <c r="J6245">
        <v>35</v>
      </c>
      <c r="M6245" t="s">
        <v>744</v>
      </c>
      <c r="N6245" t="s">
        <v>745</v>
      </c>
      <c r="O6245">
        <v>0</v>
      </c>
      <c r="P6245" t="s">
        <v>765</v>
      </c>
      <c r="Q6245" t="s">
        <v>747</v>
      </c>
      <c r="R6245" t="s">
        <v>747</v>
      </c>
      <c r="S6245" s="71">
        <v>45434</v>
      </c>
      <c r="T6245" s="94">
        <v>0.33333333333333331</v>
      </c>
      <c r="U6245" s="71">
        <v>45434</v>
      </c>
      <c r="V6245" s="94">
        <v>0.625</v>
      </c>
      <c r="W6245">
        <v>420</v>
      </c>
      <c r="X6245">
        <v>7</v>
      </c>
      <c r="AB6245" t="s">
        <v>766</v>
      </c>
      <c r="AC6245" t="s">
        <v>767</v>
      </c>
      <c r="AD6245">
        <v>99183</v>
      </c>
    </row>
    <row r="6246" spans="1:30" x14ac:dyDescent="0.25">
      <c r="A6246" t="s">
        <v>1240</v>
      </c>
      <c r="C6246" t="s">
        <v>1241</v>
      </c>
      <c r="D6246" t="s">
        <v>235</v>
      </c>
      <c r="E6246" t="s">
        <v>1242</v>
      </c>
      <c r="F6246" t="s">
        <v>764</v>
      </c>
      <c r="G6246" t="s">
        <v>30</v>
      </c>
      <c r="H6246" t="s">
        <v>743</v>
      </c>
      <c r="I6246">
        <v>34</v>
      </c>
      <c r="J6246">
        <v>35</v>
      </c>
      <c r="M6246" t="s">
        <v>744</v>
      </c>
      <c r="N6246" t="s">
        <v>745</v>
      </c>
      <c r="O6246">
        <v>0</v>
      </c>
      <c r="P6246" t="s">
        <v>765</v>
      </c>
      <c r="Q6246" t="s">
        <v>747</v>
      </c>
      <c r="R6246" t="s">
        <v>747</v>
      </c>
      <c r="S6246" s="71">
        <v>45435</v>
      </c>
      <c r="T6246" s="94">
        <v>0.33333333333333331</v>
      </c>
      <c r="U6246" s="71">
        <v>45435</v>
      </c>
      <c r="V6246" s="94">
        <v>0.625</v>
      </c>
      <c r="W6246">
        <v>420</v>
      </c>
      <c r="X6246">
        <v>7</v>
      </c>
      <c r="AB6246" t="s">
        <v>766</v>
      </c>
      <c r="AC6246" t="s">
        <v>767</v>
      </c>
      <c r="AD6246">
        <v>99184</v>
      </c>
    </row>
    <row r="6247" spans="1:30" x14ac:dyDescent="0.25">
      <c r="A6247" t="s">
        <v>1240</v>
      </c>
      <c r="C6247" t="s">
        <v>1241</v>
      </c>
      <c r="D6247" t="s">
        <v>235</v>
      </c>
      <c r="E6247" t="s">
        <v>1242</v>
      </c>
      <c r="F6247" t="s">
        <v>764</v>
      </c>
      <c r="G6247" t="s">
        <v>30</v>
      </c>
      <c r="H6247" t="s">
        <v>743</v>
      </c>
      <c r="I6247">
        <v>34</v>
      </c>
      <c r="J6247">
        <v>35</v>
      </c>
      <c r="M6247" t="s">
        <v>744</v>
      </c>
      <c r="N6247" t="s">
        <v>745</v>
      </c>
      <c r="O6247">
        <v>0</v>
      </c>
      <c r="P6247" t="s">
        <v>765</v>
      </c>
      <c r="Q6247" t="s">
        <v>747</v>
      </c>
      <c r="R6247" t="s">
        <v>747</v>
      </c>
      <c r="S6247" s="71">
        <v>45436</v>
      </c>
      <c r="T6247" s="94">
        <v>0.33333333333333331</v>
      </c>
      <c r="U6247" s="71">
        <v>45436</v>
      </c>
      <c r="V6247" s="94">
        <v>0.625</v>
      </c>
      <c r="W6247">
        <v>420</v>
      </c>
      <c r="X6247">
        <v>7</v>
      </c>
      <c r="AB6247" t="s">
        <v>766</v>
      </c>
      <c r="AC6247" t="s">
        <v>767</v>
      </c>
      <c r="AD6247">
        <v>102609</v>
      </c>
    </row>
    <row r="6248" spans="1:30" x14ac:dyDescent="0.25">
      <c r="A6248" t="s">
        <v>1240</v>
      </c>
      <c r="C6248" t="s">
        <v>1241</v>
      </c>
      <c r="D6248" t="s">
        <v>235</v>
      </c>
      <c r="E6248" t="s">
        <v>1242</v>
      </c>
      <c r="F6248" t="s">
        <v>764</v>
      </c>
      <c r="G6248" t="s">
        <v>30</v>
      </c>
      <c r="H6248" t="s">
        <v>743</v>
      </c>
      <c r="I6248">
        <v>34</v>
      </c>
      <c r="J6248">
        <v>35</v>
      </c>
      <c r="M6248" t="s">
        <v>744</v>
      </c>
      <c r="N6248" t="s">
        <v>745</v>
      </c>
      <c r="O6248">
        <v>0</v>
      </c>
      <c r="P6248" t="s">
        <v>765</v>
      </c>
      <c r="Q6248" t="s">
        <v>747</v>
      </c>
      <c r="R6248" t="s">
        <v>747</v>
      </c>
      <c r="S6248" s="71">
        <v>45439</v>
      </c>
      <c r="T6248" s="94">
        <v>0.33333333333333331</v>
      </c>
      <c r="U6248" s="71">
        <v>45439</v>
      </c>
      <c r="V6248" s="94">
        <v>0.625</v>
      </c>
      <c r="W6248">
        <v>420</v>
      </c>
      <c r="X6248">
        <v>7</v>
      </c>
      <c r="AB6248" t="s">
        <v>766</v>
      </c>
      <c r="AC6248" t="s">
        <v>767</v>
      </c>
      <c r="AD6248">
        <v>102605</v>
      </c>
    </row>
    <row r="6249" spans="1:30" x14ac:dyDescent="0.25">
      <c r="A6249" t="s">
        <v>1240</v>
      </c>
      <c r="C6249" t="s">
        <v>1241</v>
      </c>
      <c r="D6249" t="s">
        <v>235</v>
      </c>
      <c r="E6249" t="s">
        <v>1242</v>
      </c>
      <c r="F6249" t="s">
        <v>764</v>
      </c>
      <c r="G6249" t="s">
        <v>30</v>
      </c>
      <c r="H6249" t="s">
        <v>743</v>
      </c>
      <c r="I6249">
        <v>34</v>
      </c>
      <c r="J6249">
        <v>35</v>
      </c>
      <c r="M6249" t="s">
        <v>744</v>
      </c>
      <c r="N6249" t="s">
        <v>745</v>
      </c>
      <c r="O6249">
        <v>0</v>
      </c>
      <c r="P6249" t="s">
        <v>765</v>
      </c>
      <c r="Q6249" t="s">
        <v>747</v>
      </c>
      <c r="R6249" t="s">
        <v>747</v>
      </c>
      <c r="S6249" s="71">
        <v>45440</v>
      </c>
      <c r="T6249" s="94">
        <v>0.33333333333333331</v>
      </c>
      <c r="U6249" s="71">
        <v>45440</v>
      </c>
      <c r="V6249" s="94">
        <v>0.625</v>
      </c>
      <c r="W6249">
        <v>420</v>
      </c>
      <c r="X6249">
        <v>7</v>
      </c>
      <c r="AB6249" t="s">
        <v>766</v>
      </c>
      <c r="AC6249" t="s">
        <v>767</v>
      </c>
      <c r="AD6249">
        <v>102606</v>
      </c>
    </row>
    <row r="6250" spans="1:30" x14ac:dyDescent="0.25">
      <c r="A6250" t="s">
        <v>1240</v>
      </c>
      <c r="C6250" t="s">
        <v>1241</v>
      </c>
      <c r="D6250" t="s">
        <v>235</v>
      </c>
      <c r="E6250" t="s">
        <v>1242</v>
      </c>
      <c r="F6250" t="s">
        <v>764</v>
      </c>
      <c r="G6250" t="s">
        <v>30</v>
      </c>
      <c r="H6250" t="s">
        <v>743</v>
      </c>
      <c r="I6250">
        <v>34</v>
      </c>
      <c r="J6250">
        <v>35</v>
      </c>
      <c r="M6250" t="s">
        <v>744</v>
      </c>
      <c r="N6250" t="s">
        <v>745</v>
      </c>
      <c r="O6250">
        <v>0</v>
      </c>
      <c r="P6250" t="s">
        <v>765</v>
      </c>
      <c r="Q6250" t="s">
        <v>747</v>
      </c>
      <c r="R6250" t="s">
        <v>747</v>
      </c>
      <c r="S6250" s="71">
        <v>45441</v>
      </c>
      <c r="T6250" s="94">
        <v>0.33333333333333331</v>
      </c>
      <c r="U6250" s="71">
        <v>45441</v>
      </c>
      <c r="V6250" s="94">
        <v>0.625</v>
      </c>
      <c r="W6250">
        <v>420</v>
      </c>
      <c r="X6250">
        <v>7</v>
      </c>
      <c r="AB6250" t="s">
        <v>766</v>
      </c>
      <c r="AC6250" t="s">
        <v>767</v>
      </c>
      <c r="AD6250">
        <v>102607</v>
      </c>
    </row>
    <row r="6251" spans="1:30" x14ac:dyDescent="0.25">
      <c r="A6251" t="s">
        <v>1693</v>
      </c>
      <c r="C6251" t="s">
        <v>1694</v>
      </c>
      <c r="D6251" t="s">
        <v>1695</v>
      </c>
      <c r="E6251" t="s">
        <v>1696</v>
      </c>
      <c r="F6251" t="s">
        <v>782</v>
      </c>
      <c r="H6251" t="s">
        <v>811</v>
      </c>
      <c r="I6251">
        <v>0</v>
      </c>
      <c r="J6251">
        <v>38</v>
      </c>
      <c r="M6251" t="s">
        <v>744</v>
      </c>
      <c r="N6251" t="s">
        <v>796</v>
      </c>
      <c r="O6251">
        <v>0</v>
      </c>
      <c r="P6251" t="s">
        <v>797</v>
      </c>
      <c r="Q6251" t="s">
        <v>747</v>
      </c>
      <c r="R6251" t="s">
        <v>747</v>
      </c>
      <c r="S6251" s="71">
        <v>45428</v>
      </c>
      <c r="T6251" s="94">
        <v>0.34375</v>
      </c>
      <c r="U6251" s="71">
        <v>45428</v>
      </c>
      <c r="V6251" s="94">
        <v>0.35416666666666669</v>
      </c>
      <c r="W6251">
        <v>15</v>
      </c>
      <c r="X6251">
        <v>0.25</v>
      </c>
      <c r="AB6251" t="s">
        <v>798</v>
      </c>
      <c r="AC6251" t="s">
        <v>799</v>
      </c>
      <c r="AD6251">
        <v>129352</v>
      </c>
    </row>
    <row r="6252" spans="1:30" x14ac:dyDescent="0.25">
      <c r="A6252" t="s">
        <v>1693</v>
      </c>
      <c r="C6252" t="s">
        <v>1694</v>
      </c>
      <c r="D6252" t="s">
        <v>1695</v>
      </c>
      <c r="E6252" t="s">
        <v>1696</v>
      </c>
      <c r="F6252" t="s">
        <v>782</v>
      </c>
      <c r="H6252" t="s">
        <v>811</v>
      </c>
      <c r="I6252">
        <v>0</v>
      </c>
      <c r="J6252">
        <v>38</v>
      </c>
      <c r="M6252" t="s">
        <v>744</v>
      </c>
      <c r="N6252" t="s">
        <v>745</v>
      </c>
      <c r="O6252">
        <v>0</v>
      </c>
      <c r="P6252" t="s">
        <v>746</v>
      </c>
      <c r="Q6252" t="s">
        <v>747</v>
      </c>
      <c r="R6252" t="s">
        <v>747</v>
      </c>
      <c r="S6252" s="71">
        <v>45428</v>
      </c>
      <c r="T6252" s="94">
        <v>0.35416666666666669</v>
      </c>
      <c r="U6252" s="71">
        <v>45428</v>
      </c>
      <c r="V6252" s="94">
        <v>0.5625</v>
      </c>
      <c r="W6252">
        <v>300</v>
      </c>
      <c r="X6252">
        <v>5</v>
      </c>
      <c r="AB6252" t="s">
        <v>880</v>
      </c>
      <c r="AC6252" t="s">
        <v>881</v>
      </c>
      <c r="AD6252">
        <v>115514</v>
      </c>
    </row>
    <row r="6253" spans="1:30" x14ac:dyDescent="0.25">
      <c r="A6253" t="s">
        <v>1693</v>
      </c>
      <c r="C6253" t="s">
        <v>1694</v>
      </c>
      <c r="D6253" t="s">
        <v>1695</v>
      </c>
      <c r="E6253" t="s">
        <v>1696</v>
      </c>
      <c r="F6253" t="s">
        <v>782</v>
      </c>
      <c r="H6253" t="s">
        <v>811</v>
      </c>
      <c r="I6253">
        <v>0</v>
      </c>
      <c r="J6253">
        <v>38</v>
      </c>
      <c r="M6253" t="s">
        <v>744</v>
      </c>
      <c r="N6253" t="s">
        <v>745</v>
      </c>
      <c r="O6253">
        <v>0</v>
      </c>
      <c r="P6253" t="s">
        <v>783</v>
      </c>
      <c r="Q6253" t="s">
        <v>86</v>
      </c>
      <c r="R6253" t="s">
        <v>86</v>
      </c>
      <c r="S6253" s="71">
        <v>45428</v>
      </c>
      <c r="T6253" s="94">
        <v>0.57291666666666663</v>
      </c>
      <c r="U6253" s="71">
        <v>45428</v>
      </c>
      <c r="V6253" s="94">
        <v>0.63541666666666663</v>
      </c>
      <c r="W6253">
        <v>90</v>
      </c>
      <c r="X6253">
        <v>1.5</v>
      </c>
      <c r="Y6253" t="s">
        <v>35</v>
      </c>
      <c r="AB6253" t="s">
        <v>893</v>
      </c>
      <c r="AC6253" t="s">
        <v>894</v>
      </c>
      <c r="AD6253">
        <v>128981</v>
      </c>
    </row>
    <row r="6254" spans="1:30" x14ac:dyDescent="0.25">
      <c r="A6254" t="s">
        <v>1693</v>
      </c>
      <c r="C6254" t="s">
        <v>1694</v>
      </c>
      <c r="D6254" t="s">
        <v>1695</v>
      </c>
      <c r="E6254" t="s">
        <v>1696</v>
      </c>
      <c r="F6254" t="s">
        <v>782</v>
      </c>
      <c r="H6254" t="s">
        <v>811</v>
      </c>
      <c r="I6254">
        <v>0</v>
      </c>
      <c r="J6254">
        <v>38</v>
      </c>
      <c r="M6254" t="s">
        <v>744</v>
      </c>
      <c r="N6254" t="s">
        <v>745</v>
      </c>
      <c r="O6254">
        <v>0</v>
      </c>
      <c r="P6254" t="s">
        <v>791</v>
      </c>
      <c r="Q6254" t="s">
        <v>85</v>
      </c>
      <c r="R6254" t="s">
        <v>792</v>
      </c>
      <c r="S6254" s="71">
        <v>45432</v>
      </c>
      <c r="T6254" s="94">
        <v>0.41666666666666669</v>
      </c>
      <c r="U6254" s="71">
        <v>45432</v>
      </c>
      <c r="V6254" s="94">
        <v>0.5625</v>
      </c>
      <c r="W6254">
        <v>210</v>
      </c>
      <c r="X6254">
        <v>3.5</v>
      </c>
      <c r="Y6254" t="s">
        <v>34</v>
      </c>
      <c r="AB6254" t="s">
        <v>1800</v>
      </c>
      <c r="AC6254" t="s">
        <v>1801</v>
      </c>
      <c r="AD6254">
        <v>118529</v>
      </c>
    </row>
    <row r="6255" spans="1:30" x14ac:dyDescent="0.25">
      <c r="A6255" t="s">
        <v>1693</v>
      </c>
      <c r="C6255" t="s">
        <v>1694</v>
      </c>
      <c r="D6255" t="s">
        <v>1695</v>
      </c>
      <c r="E6255" t="s">
        <v>1696</v>
      </c>
      <c r="F6255" t="s">
        <v>782</v>
      </c>
      <c r="H6255" t="s">
        <v>811</v>
      </c>
      <c r="I6255">
        <v>0</v>
      </c>
      <c r="J6255">
        <v>38</v>
      </c>
      <c r="M6255" t="s">
        <v>744</v>
      </c>
      <c r="N6255" t="s">
        <v>745</v>
      </c>
      <c r="O6255">
        <v>0</v>
      </c>
      <c r="P6255" t="s">
        <v>746</v>
      </c>
      <c r="Q6255" t="s">
        <v>747</v>
      </c>
      <c r="R6255" t="s">
        <v>747</v>
      </c>
      <c r="S6255" s="71">
        <v>45433</v>
      </c>
      <c r="T6255" s="94">
        <v>0.32291666666666669</v>
      </c>
      <c r="U6255" s="71">
        <v>45433</v>
      </c>
      <c r="V6255" s="94">
        <v>0.60416666666666663</v>
      </c>
      <c r="W6255">
        <v>405</v>
      </c>
      <c r="X6255">
        <v>6.75</v>
      </c>
      <c r="AB6255" t="s">
        <v>1000</v>
      </c>
      <c r="AC6255" t="s">
        <v>1001</v>
      </c>
      <c r="AD6255">
        <v>124503</v>
      </c>
    </row>
    <row r="6256" spans="1:30" x14ac:dyDescent="0.25">
      <c r="A6256" t="s">
        <v>1693</v>
      </c>
      <c r="C6256" t="s">
        <v>1694</v>
      </c>
      <c r="D6256" t="s">
        <v>1695</v>
      </c>
      <c r="E6256" t="s">
        <v>1696</v>
      </c>
      <c r="F6256" t="s">
        <v>782</v>
      </c>
      <c r="H6256" t="s">
        <v>811</v>
      </c>
      <c r="I6256">
        <v>0</v>
      </c>
      <c r="J6256">
        <v>38</v>
      </c>
      <c r="M6256" t="s">
        <v>744</v>
      </c>
      <c r="N6256" t="s">
        <v>745</v>
      </c>
      <c r="O6256">
        <v>0</v>
      </c>
      <c r="P6256" t="s">
        <v>746</v>
      </c>
      <c r="Q6256" t="s">
        <v>747</v>
      </c>
      <c r="R6256" t="s">
        <v>747</v>
      </c>
      <c r="S6256" s="71">
        <v>45434</v>
      </c>
      <c r="T6256" s="94">
        <v>0.38541666666666669</v>
      </c>
      <c r="U6256" s="71">
        <v>45434</v>
      </c>
      <c r="V6256" s="94">
        <v>0.55208333333333337</v>
      </c>
      <c r="W6256">
        <v>240</v>
      </c>
      <c r="X6256">
        <v>4</v>
      </c>
      <c r="AB6256" t="s">
        <v>883</v>
      </c>
      <c r="AC6256" t="s">
        <v>1679</v>
      </c>
      <c r="AD6256">
        <v>116094</v>
      </c>
    </row>
    <row r="6257" spans="1:30" x14ac:dyDescent="0.25">
      <c r="A6257" t="s">
        <v>1693</v>
      </c>
      <c r="C6257" t="s">
        <v>1694</v>
      </c>
      <c r="D6257" t="s">
        <v>1695</v>
      </c>
      <c r="E6257" t="s">
        <v>1696</v>
      </c>
      <c r="F6257" t="s">
        <v>782</v>
      </c>
      <c r="H6257" t="s">
        <v>811</v>
      </c>
      <c r="I6257">
        <v>0</v>
      </c>
      <c r="J6257">
        <v>38</v>
      </c>
      <c r="M6257" t="s">
        <v>744</v>
      </c>
      <c r="N6257" t="s">
        <v>745</v>
      </c>
      <c r="O6257">
        <v>0</v>
      </c>
      <c r="P6257" t="s">
        <v>746</v>
      </c>
      <c r="Q6257" t="s">
        <v>747</v>
      </c>
      <c r="R6257" t="s">
        <v>747</v>
      </c>
      <c r="S6257" s="71">
        <v>45435</v>
      </c>
      <c r="T6257" s="94">
        <v>0.3611111111111111</v>
      </c>
      <c r="U6257" s="71">
        <v>45435</v>
      </c>
      <c r="V6257" s="94">
        <v>0.5625</v>
      </c>
      <c r="W6257">
        <v>290</v>
      </c>
      <c r="X6257">
        <v>4.8333333329999997</v>
      </c>
      <c r="AB6257" t="s">
        <v>880</v>
      </c>
      <c r="AC6257" t="s">
        <v>881</v>
      </c>
      <c r="AD6257">
        <v>115515</v>
      </c>
    </row>
    <row r="6258" spans="1:30" x14ac:dyDescent="0.25">
      <c r="A6258" t="s">
        <v>1693</v>
      </c>
      <c r="C6258" t="s">
        <v>1694</v>
      </c>
      <c r="D6258" t="s">
        <v>1695</v>
      </c>
      <c r="E6258" t="s">
        <v>1696</v>
      </c>
      <c r="F6258" t="s">
        <v>782</v>
      </c>
      <c r="H6258" t="s">
        <v>811</v>
      </c>
      <c r="I6258">
        <v>0</v>
      </c>
      <c r="J6258">
        <v>38</v>
      </c>
      <c r="M6258" t="s">
        <v>744</v>
      </c>
      <c r="N6258" t="s">
        <v>745</v>
      </c>
      <c r="O6258">
        <v>0</v>
      </c>
      <c r="P6258" t="s">
        <v>783</v>
      </c>
      <c r="Q6258" t="s">
        <v>86</v>
      </c>
      <c r="R6258" t="s">
        <v>86</v>
      </c>
      <c r="S6258" s="71">
        <v>45435</v>
      </c>
      <c r="T6258" s="94">
        <v>0.57291666666666663</v>
      </c>
      <c r="U6258" s="71">
        <v>45435</v>
      </c>
      <c r="V6258" s="94">
        <v>0.63541666666666663</v>
      </c>
      <c r="W6258">
        <v>90</v>
      </c>
      <c r="X6258">
        <v>1.5</v>
      </c>
      <c r="Y6258" t="s">
        <v>35</v>
      </c>
      <c r="AB6258" t="s">
        <v>893</v>
      </c>
      <c r="AC6258" t="s">
        <v>894</v>
      </c>
      <c r="AD6258">
        <v>128982</v>
      </c>
    </row>
    <row r="6259" spans="1:30" x14ac:dyDescent="0.25">
      <c r="A6259" t="s">
        <v>1693</v>
      </c>
      <c r="C6259" t="s">
        <v>1694</v>
      </c>
      <c r="D6259" t="s">
        <v>1695</v>
      </c>
      <c r="E6259" t="s">
        <v>1696</v>
      </c>
      <c r="F6259" t="s">
        <v>782</v>
      </c>
      <c r="H6259" t="s">
        <v>811</v>
      </c>
      <c r="I6259">
        <v>0</v>
      </c>
      <c r="J6259">
        <v>38</v>
      </c>
      <c r="M6259" t="s">
        <v>744</v>
      </c>
      <c r="N6259" t="s">
        <v>796</v>
      </c>
      <c r="O6259">
        <v>0</v>
      </c>
      <c r="P6259" t="s">
        <v>797</v>
      </c>
      <c r="Q6259" t="s">
        <v>747</v>
      </c>
      <c r="R6259" t="s">
        <v>747</v>
      </c>
      <c r="S6259" s="71">
        <v>45435</v>
      </c>
      <c r="T6259" s="94">
        <v>0.63541666666666663</v>
      </c>
      <c r="U6259" s="71">
        <v>45435</v>
      </c>
      <c r="V6259" s="94">
        <v>0.64583333333333337</v>
      </c>
      <c r="W6259">
        <v>15</v>
      </c>
      <c r="X6259">
        <v>0.25</v>
      </c>
      <c r="AB6259" t="s">
        <v>798</v>
      </c>
      <c r="AC6259" t="s">
        <v>799</v>
      </c>
      <c r="AD6259">
        <v>131512</v>
      </c>
    </row>
    <row r="6260" spans="1:30" x14ac:dyDescent="0.25">
      <c r="A6260" t="s">
        <v>1693</v>
      </c>
      <c r="C6260" t="s">
        <v>1694</v>
      </c>
      <c r="D6260" t="s">
        <v>1695</v>
      </c>
      <c r="E6260" t="s">
        <v>1696</v>
      </c>
      <c r="F6260" t="s">
        <v>782</v>
      </c>
      <c r="H6260" t="s">
        <v>811</v>
      </c>
      <c r="I6260">
        <v>0</v>
      </c>
      <c r="J6260">
        <v>38</v>
      </c>
      <c r="M6260" t="s">
        <v>744</v>
      </c>
      <c r="N6260" t="s">
        <v>745</v>
      </c>
      <c r="O6260">
        <v>0</v>
      </c>
      <c r="P6260" t="s">
        <v>791</v>
      </c>
      <c r="Q6260" t="s">
        <v>85</v>
      </c>
      <c r="R6260" t="s">
        <v>792</v>
      </c>
      <c r="S6260" s="71">
        <v>45439</v>
      </c>
      <c r="T6260" s="94">
        <v>0.41666666666666669</v>
      </c>
      <c r="U6260" s="71">
        <v>45439</v>
      </c>
      <c r="V6260" s="94">
        <v>0.54166666666666663</v>
      </c>
      <c r="W6260">
        <v>180</v>
      </c>
      <c r="X6260">
        <v>3</v>
      </c>
      <c r="Y6260" t="s">
        <v>34</v>
      </c>
      <c r="AB6260" t="s">
        <v>1800</v>
      </c>
      <c r="AC6260" t="s">
        <v>1801</v>
      </c>
      <c r="AD6260">
        <v>118530</v>
      </c>
    </row>
    <row r="6261" spans="1:30" x14ac:dyDescent="0.25">
      <c r="A6261" t="s">
        <v>1693</v>
      </c>
      <c r="C6261" t="s">
        <v>1694</v>
      </c>
      <c r="D6261" t="s">
        <v>1695</v>
      </c>
      <c r="E6261" t="s">
        <v>1696</v>
      </c>
      <c r="F6261" t="s">
        <v>782</v>
      </c>
      <c r="H6261" t="s">
        <v>811</v>
      </c>
      <c r="I6261">
        <v>0</v>
      </c>
      <c r="J6261">
        <v>38</v>
      </c>
      <c r="M6261" t="s">
        <v>744</v>
      </c>
      <c r="N6261" t="s">
        <v>745</v>
      </c>
      <c r="O6261">
        <v>0</v>
      </c>
      <c r="P6261" t="s">
        <v>746</v>
      </c>
      <c r="Q6261" t="s">
        <v>747</v>
      </c>
      <c r="R6261" t="s">
        <v>747</v>
      </c>
      <c r="S6261" s="71">
        <v>45440</v>
      </c>
      <c r="T6261" s="94">
        <v>0.32291666666666669</v>
      </c>
      <c r="U6261" s="71">
        <v>45440</v>
      </c>
      <c r="V6261" s="94">
        <v>0.60416666666666663</v>
      </c>
      <c r="W6261">
        <v>405</v>
      </c>
      <c r="X6261">
        <v>6.75</v>
      </c>
      <c r="AB6261" t="s">
        <v>1000</v>
      </c>
      <c r="AC6261" t="s">
        <v>1001</v>
      </c>
      <c r="AD6261">
        <v>124505</v>
      </c>
    </row>
    <row r="6262" spans="1:30" x14ac:dyDescent="0.25">
      <c r="A6262" t="s">
        <v>1693</v>
      </c>
      <c r="C6262" t="s">
        <v>1694</v>
      </c>
      <c r="D6262" t="s">
        <v>1695</v>
      </c>
      <c r="E6262" t="s">
        <v>1696</v>
      </c>
      <c r="F6262" t="s">
        <v>782</v>
      </c>
      <c r="H6262" t="s">
        <v>811</v>
      </c>
      <c r="I6262">
        <v>0</v>
      </c>
      <c r="J6262">
        <v>38</v>
      </c>
      <c r="M6262" t="s">
        <v>744</v>
      </c>
      <c r="N6262" t="s">
        <v>745</v>
      </c>
      <c r="O6262">
        <v>0</v>
      </c>
      <c r="P6262" t="s">
        <v>746</v>
      </c>
      <c r="Q6262" t="s">
        <v>747</v>
      </c>
      <c r="R6262" t="s">
        <v>747</v>
      </c>
      <c r="S6262" s="71">
        <v>45441</v>
      </c>
      <c r="T6262" s="94">
        <v>0.38541666666666669</v>
      </c>
      <c r="U6262" s="71">
        <v>45441</v>
      </c>
      <c r="V6262" s="94">
        <v>0.55208333333333337</v>
      </c>
      <c r="W6262">
        <v>240</v>
      </c>
      <c r="X6262">
        <v>4</v>
      </c>
      <c r="AB6262" t="s">
        <v>883</v>
      </c>
      <c r="AC6262" t="s">
        <v>1679</v>
      </c>
      <c r="AD6262">
        <v>116095</v>
      </c>
    </row>
    <row r="6263" spans="1:30" x14ac:dyDescent="0.25">
      <c r="A6263" t="s">
        <v>1188</v>
      </c>
      <c r="C6263" t="s">
        <v>1189</v>
      </c>
      <c r="D6263" t="s">
        <v>258</v>
      </c>
      <c r="E6263" t="s">
        <v>1190</v>
      </c>
      <c r="F6263" t="s">
        <v>782</v>
      </c>
      <c r="H6263" t="s">
        <v>743</v>
      </c>
      <c r="I6263">
        <v>20</v>
      </c>
      <c r="J6263">
        <v>35</v>
      </c>
      <c r="M6263" t="s">
        <v>744</v>
      </c>
      <c r="N6263" t="s">
        <v>745</v>
      </c>
      <c r="O6263">
        <v>0</v>
      </c>
      <c r="P6263" t="s">
        <v>783</v>
      </c>
      <c r="Q6263" t="s">
        <v>86</v>
      </c>
      <c r="R6263" t="s">
        <v>86</v>
      </c>
      <c r="S6263" s="71">
        <v>45428</v>
      </c>
      <c r="T6263" s="94">
        <v>0.36458333333333331</v>
      </c>
      <c r="U6263" s="71">
        <v>45428</v>
      </c>
      <c r="V6263" s="94">
        <v>0.53125</v>
      </c>
      <c r="W6263">
        <v>240</v>
      </c>
      <c r="X6263">
        <v>4</v>
      </c>
      <c r="Y6263" t="s">
        <v>35</v>
      </c>
      <c r="AB6263" t="s">
        <v>853</v>
      </c>
      <c r="AC6263" t="s">
        <v>854</v>
      </c>
      <c r="AD6263">
        <v>114062</v>
      </c>
    </row>
    <row r="6264" spans="1:30" x14ac:dyDescent="0.25">
      <c r="A6264" t="s">
        <v>1188</v>
      </c>
      <c r="C6264" t="s">
        <v>1189</v>
      </c>
      <c r="D6264" t="s">
        <v>258</v>
      </c>
      <c r="E6264" t="s">
        <v>1190</v>
      </c>
      <c r="F6264" t="s">
        <v>782</v>
      </c>
      <c r="H6264" t="s">
        <v>743</v>
      </c>
      <c r="I6264">
        <v>20</v>
      </c>
      <c r="J6264">
        <v>35</v>
      </c>
      <c r="M6264" t="s">
        <v>776</v>
      </c>
      <c r="N6264" t="s">
        <v>777</v>
      </c>
      <c r="P6264" t="s">
        <v>788</v>
      </c>
      <c r="Q6264" t="s">
        <v>86</v>
      </c>
      <c r="R6264" t="s">
        <v>86</v>
      </c>
      <c r="S6264" s="71">
        <v>45428</v>
      </c>
      <c r="T6264" s="94">
        <v>0.36458333333333331</v>
      </c>
      <c r="U6264" s="71">
        <v>45428</v>
      </c>
      <c r="V6264" s="94">
        <v>0.53125</v>
      </c>
      <c r="W6264">
        <v>26</v>
      </c>
      <c r="X6264">
        <v>0.43333333299999999</v>
      </c>
      <c r="Y6264" t="s">
        <v>35</v>
      </c>
      <c r="AB6264" t="s">
        <v>853</v>
      </c>
      <c r="AC6264" t="s">
        <v>854</v>
      </c>
      <c r="AD6264">
        <v>114062</v>
      </c>
    </row>
    <row r="6265" spans="1:30" x14ac:dyDescent="0.25">
      <c r="A6265" t="s">
        <v>1188</v>
      </c>
      <c r="C6265" t="s">
        <v>1189</v>
      </c>
      <c r="D6265" t="s">
        <v>258</v>
      </c>
      <c r="E6265" t="s">
        <v>1190</v>
      </c>
      <c r="F6265" t="s">
        <v>782</v>
      </c>
      <c r="H6265" t="s">
        <v>743</v>
      </c>
      <c r="I6265">
        <v>20</v>
      </c>
      <c r="J6265">
        <v>35</v>
      </c>
      <c r="M6265" t="s">
        <v>744</v>
      </c>
      <c r="N6265" t="s">
        <v>745</v>
      </c>
      <c r="O6265">
        <v>0</v>
      </c>
      <c r="P6265" t="s">
        <v>746</v>
      </c>
      <c r="Q6265" t="s">
        <v>747</v>
      </c>
      <c r="R6265" t="s">
        <v>747</v>
      </c>
      <c r="S6265" s="71">
        <v>45429</v>
      </c>
      <c r="T6265" s="94">
        <v>0.38541666666666669</v>
      </c>
      <c r="U6265" s="71">
        <v>45429</v>
      </c>
      <c r="V6265" s="94">
        <v>0.46875</v>
      </c>
      <c r="W6265">
        <v>120</v>
      </c>
      <c r="X6265">
        <v>2</v>
      </c>
      <c r="AB6265" t="s">
        <v>1186</v>
      </c>
      <c r="AC6265" t="s">
        <v>1187</v>
      </c>
      <c r="AD6265">
        <v>113850</v>
      </c>
    </row>
    <row r="6266" spans="1:30" x14ac:dyDescent="0.25">
      <c r="A6266" t="s">
        <v>1188</v>
      </c>
      <c r="C6266" t="s">
        <v>1189</v>
      </c>
      <c r="D6266" t="s">
        <v>258</v>
      </c>
      <c r="E6266" t="s">
        <v>1190</v>
      </c>
      <c r="F6266" t="s">
        <v>782</v>
      </c>
      <c r="H6266" t="s">
        <v>743</v>
      </c>
      <c r="I6266">
        <v>20</v>
      </c>
      <c r="J6266">
        <v>35</v>
      </c>
      <c r="M6266" t="s">
        <v>744</v>
      </c>
      <c r="N6266" t="s">
        <v>745</v>
      </c>
      <c r="O6266">
        <v>0</v>
      </c>
      <c r="P6266" t="s">
        <v>1199</v>
      </c>
      <c r="Q6266" t="s">
        <v>1200</v>
      </c>
      <c r="R6266" t="s">
        <v>1201</v>
      </c>
      <c r="S6266" s="71">
        <v>45429</v>
      </c>
      <c r="T6266" s="94">
        <v>0.47916666666666669</v>
      </c>
      <c r="U6266" s="71">
        <v>45429</v>
      </c>
      <c r="V6266" s="94">
        <v>0.5625</v>
      </c>
      <c r="W6266">
        <v>120</v>
      </c>
      <c r="X6266">
        <v>2</v>
      </c>
      <c r="Y6266" t="s">
        <v>35</v>
      </c>
      <c r="AB6266" t="s">
        <v>853</v>
      </c>
      <c r="AC6266" t="s">
        <v>854</v>
      </c>
      <c r="AD6266">
        <v>129511</v>
      </c>
    </row>
    <row r="6267" spans="1:30" x14ac:dyDescent="0.25">
      <c r="A6267" t="s">
        <v>1188</v>
      </c>
      <c r="C6267" t="s">
        <v>1189</v>
      </c>
      <c r="D6267" t="s">
        <v>258</v>
      </c>
      <c r="E6267" t="s">
        <v>1190</v>
      </c>
      <c r="F6267" t="s">
        <v>782</v>
      </c>
      <c r="H6267" t="s">
        <v>743</v>
      </c>
      <c r="I6267">
        <v>20</v>
      </c>
      <c r="J6267">
        <v>35</v>
      </c>
      <c r="M6267" t="s">
        <v>744</v>
      </c>
      <c r="N6267" t="s">
        <v>745</v>
      </c>
      <c r="O6267">
        <v>0</v>
      </c>
      <c r="P6267" t="s">
        <v>783</v>
      </c>
      <c r="Q6267" t="s">
        <v>86</v>
      </c>
      <c r="R6267" t="s">
        <v>86</v>
      </c>
      <c r="S6267" s="71">
        <v>45432</v>
      </c>
      <c r="T6267" s="94">
        <v>0.40625</v>
      </c>
      <c r="U6267" s="71">
        <v>45432</v>
      </c>
      <c r="V6267" s="94">
        <v>0.57291666666666663</v>
      </c>
      <c r="W6267">
        <v>240</v>
      </c>
      <c r="X6267">
        <v>4</v>
      </c>
      <c r="Y6267" t="s">
        <v>35</v>
      </c>
      <c r="AB6267" t="s">
        <v>1195</v>
      </c>
      <c r="AC6267" t="s">
        <v>1196</v>
      </c>
      <c r="AD6267">
        <v>99319</v>
      </c>
    </row>
    <row r="6268" spans="1:30" x14ac:dyDescent="0.25">
      <c r="A6268" t="s">
        <v>1188</v>
      </c>
      <c r="C6268" t="s">
        <v>1189</v>
      </c>
      <c r="D6268" t="s">
        <v>258</v>
      </c>
      <c r="E6268" t="s">
        <v>1190</v>
      </c>
      <c r="F6268" t="s">
        <v>782</v>
      </c>
      <c r="H6268" t="s">
        <v>743</v>
      </c>
      <c r="I6268">
        <v>20</v>
      </c>
      <c r="J6268">
        <v>35</v>
      </c>
      <c r="M6268" t="s">
        <v>776</v>
      </c>
      <c r="N6268" t="s">
        <v>777</v>
      </c>
      <c r="P6268" t="s">
        <v>788</v>
      </c>
      <c r="Q6268" t="s">
        <v>86</v>
      </c>
      <c r="R6268" t="s">
        <v>86</v>
      </c>
      <c r="S6268" s="71">
        <v>45432</v>
      </c>
      <c r="T6268" s="94">
        <v>0.40625</v>
      </c>
      <c r="U6268" s="71">
        <v>45432</v>
      </c>
      <c r="V6268" s="94">
        <v>0.57291666666666663</v>
      </c>
      <c r="W6268">
        <v>5.8</v>
      </c>
      <c r="X6268">
        <v>9.6666666999999998E-2</v>
      </c>
      <c r="Y6268" t="s">
        <v>35</v>
      </c>
      <c r="AB6268" t="s">
        <v>1195</v>
      </c>
      <c r="AC6268" t="s">
        <v>1196</v>
      </c>
      <c r="AD6268">
        <v>99319</v>
      </c>
    </row>
    <row r="6269" spans="1:30" x14ac:dyDescent="0.25">
      <c r="A6269" t="s">
        <v>1188</v>
      </c>
      <c r="C6269" t="s">
        <v>1189</v>
      </c>
      <c r="D6269" t="s">
        <v>258</v>
      </c>
      <c r="E6269" t="s">
        <v>1190</v>
      </c>
      <c r="F6269" t="s">
        <v>782</v>
      </c>
      <c r="H6269" t="s">
        <v>743</v>
      </c>
      <c r="I6269">
        <v>20</v>
      </c>
      <c r="J6269">
        <v>35</v>
      </c>
      <c r="M6269" t="s">
        <v>744</v>
      </c>
      <c r="N6269" t="s">
        <v>745</v>
      </c>
      <c r="O6269">
        <v>0</v>
      </c>
      <c r="P6269" t="s">
        <v>746</v>
      </c>
      <c r="Q6269" t="s">
        <v>747</v>
      </c>
      <c r="R6269" t="s">
        <v>747</v>
      </c>
      <c r="S6269" s="71">
        <v>45433</v>
      </c>
      <c r="T6269" s="94">
        <v>0.39583333333333331</v>
      </c>
      <c r="U6269" s="71">
        <v>45433</v>
      </c>
      <c r="V6269" s="94">
        <v>0.5625</v>
      </c>
      <c r="W6269">
        <v>240</v>
      </c>
      <c r="X6269">
        <v>4</v>
      </c>
      <c r="AB6269" t="s">
        <v>1191</v>
      </c>
      <c r="AC6269" t="s">
        <v>1192</v>
      </c>
      <c r="AD6269">
        <v>99434</v>
      </c>
    </row>
    <row r="6270" spans="1:30" x14ac:dyDescent="0.25">
      <c r="A6270" t="s">
        <v>1188</v>
      </c>
      <c r="C6270" t="s">
        <v>1189</v>
      </c>
      <c r="D6270" t="s">
        <v>258</v>
      </c>
      <c r="E6270" t="s">
        <v>1190</v>
      </c>
      <c r="F6270" t="s">
        <v>782</v>
      </c>
      <c r="H6270" t="s">
        <v>743</v>
      </c>
      <c r="I6270">
        <v>20</v>
      </c>
      <c r="J6270">
        <v>35</v>
      </c>
      <c r="M6270" t="s">
        <v>744</v>
      </c>
      <c r="N6270" t="s">
        <v>745</v>
      </c>
      <c r="O6270">
        <v>0</v>
      </c>
      <c r="P6270" t="s">
        <v>783</v>
      </c>
      <c r="Q6270" t="s">
        <v>86</v>
      </c>
      <c r="R6270" t="s">
        <v>86</v>
      </c>
      <c r="S6270" s="71">
        <v>45433</v>
      </c>
      <c r="T6270" s="94">
        <v>0.60416666666666663</v>
      </c>
      <c r="U6270" s="71">
        <v>45433</v>
      </c>
      <c r="V6270" s="94">
        <v>0.6875</v>
      </c>
      <c r="W6270">
        <v>120</v>
      </c>
      <c r="X6270">
        <v>2</v>
      </c>
      <c r="Y6270" t="s">
        <v>35</v>
      </c>
      <c r="AB6270" t="s">
        <v>1195</v>
      </c>
      <c r="AC6270" t="s">
        <v>1196</v>
      </c>
      <c r="AD6270">
        <v>131352</v>
      </c>
    </row>
    <row r="6271" spans="1:30" x14ac:dyDescent="0.25">
      <c r="A6271" t="s">
        <v>1188</v>
      </c>
      <c r="C6271" t="s">
        <v>1189</v>
      </c>
      <c r="D6271" t="s">
        <v>258</v>
      </c>
      <c r="E6271" t="s">
        <v>1190</v>
      </c>
      <c r="F6271" t="s">
        <v>782</v>
      </c>
      <c r="H6271" t="s">
        <v>743</v>
      </c>
      <c r="I6271">
        <v>20</v>
      </c>
      <c r="J6271">
        <v>35</v>
      </c>
      <c r="M6271" t="s">
        <v>744</v>
      </c>
      <c r="N6271" t="s">
        <v>745</v>
      </c>
      <c r="O6271">
        <v>0</v>
      </c>
      <c r="P6271" t="s">
        <v>791</v>
      </c>
      <c r="Q6271" t="s">
        <v>85</v>
      </c>
      <c r="R6271" t="s">
        <v>792</v>
      </c>
      <c r="S6271" s="71">
        <v>45434</v>
      </c>
      <c r="T6271" s="94">
        <v>0.625</v>
      </c>
      <c r="U6271" s="71">
        <v>45434</v>
      </c>
      <c r="V6271" s="94">
        <v>0.70833333333333337</v>
      </c>
      <c r="W6271">
        <v>120</v>
      </c>
      <c r="X6271">
        <v>2</v>
      </c>
      <c r="Y6271" t="s">
        <v>34</v>
      </c>
      <c r="AB6271" t="s">
        <v>1197</v>
      </c>
      <c r="AC6271" t="s">
        <v>1198</v>
      </c>
      <c r="AD6271">
        <v>114051</v>
      </c>
    </row>
    <row r="6272" spans="1:30" x14ac:dyDescent="0.25">
      <c r="A6272" t="s">
        <v>1188</v>
      </c>
      <c r="C6272" t="s">
        <v>1189</v>
      </c>
      <c r="D6272" t="s">
        <v>258</v>
      </c>
      <c r="E6272" t="s">
        <v>1190</v>
      </c>
      <c r="F6272" t="s">
        <v>782</v>
      </c>
      <c r="H6272" t="s">
        <v>743</v>
      </c>
      <c r="I6272">
        <v>20</v>
      </c>
      <c r="J6272">
        <v>35</v>
      </c>
      <c r="M6272" t="s">
        <v>744</v>
      </c>
      <c r="N6272" t="s">
        <v>745</v>
      </c>
      <c r="O6272">
        <v>0</v>
      </c>
      <c r="P6272" t="s">
        <v>783</v>
      </c>
      <c r="Q6272" t="s">
        <v>86</v>
      </c>
      <c r="R6272" t="s">
        <v>86</v>
      </c>
      <c r="S6272" s="71">
        <v>45435</v>
      </c>
      <c r="T6272" s="94">
        <v>0.36458333333333331</v>
      </c>
      <c r="U6272" s="71">
        <v>45435</v>
      </c>
      <c r="V6272" s="94">
        <v>0.53125</v>
      </c>
      <c r="W6272">
        <v>240</v>
      </c>
      <c r="X6272">
        <v>4</v>
      </c>
      <c r="Y6272" t="s">
        <v>35</v>
      </c>
      <c r="AB6272" t="s">
        <v>853</v>
      </c>
      <c r="AC6272" t="s">
        <v>854</v>
      </c>
      <c r="AD6272">
        <v>114063</v>
      </c>
    </row>
    <row r="6273" spans="1:30" x14ac:dyDescent="0.25">
      <c r="A6273" t="s">
        <v>1188</v>
      </c>
      <c r="C6273" t="s">
        <v>1189</v>
      </c>
      <c r="D6273" t="s">
        <v>258</v>
      </c>
      <c r="E6273" t="s">
        <v>1190</v>
      </c>
      <c r="F6273" t="s">
        <v>782</v>
      </c>
      <c r="H6273" t="s">
        <v>743</v>
      </c>
      <c r="I6273">
        <v>20</v>
      </c>
      <c r="J6273">
        <v>35</v>
      </c>
      <c r="M6273" t="s">
        <v>776</v>
      </c>
      <c r="N6273" t="s">
        <v>777</v>
      </c>
      <c r="P6273" t="s">
        <v>788</v>
      </c>
      <c r="Q6273" t="s">
        <v>86</v>
      </c>
      <c r="R6273" t="s">
        <v>86</v>
      </c>
      <c r="S6273" s="71">
        <v>45435</v>
      </c>
      <c r="T6273" s="94">
        <v>0.36458333333333331</v>
      </c>
      <c r="U6273" s="71">
        <v>45435</v>
      </c>
      <c r="V6273" s="94">
        <v>0.53125</v>
      </c>
      <c r="W6273">
        <v>21</v>
      </c>
      <c r="X6273">
        <v>0.35</v>
      </c>
      <c r="Y6273" t="s">
        <v>35</v>
      </c>
      <c r="AB6273" t="s">
        <v>853</v>
      </c>
      <c r="AC6273" t="s">
        <v>854</v>
      </c>
      <c r="AD6273">
        <v>114063</v>
      </c>
    </row>
    <row r="6274" spans="1:30" x14ac:dyDescent="0.25">
      <c r="A6274" t="s">
        <v>1188</v>
      </c>
      <c r="C6274" t="s">
        <v>1189</v>
      </c>
      <c r="D6274" t="s">
        <v>258</v>
      </c>
      <c r="E6274" t="s">
        <v>1190</v>
      </c>
      <c r="F6274" t="s">
        <v>782</v>
      </c>
      <c r="H6274" t="s">
        <v>743</v>
      </c>
      <c r="I6274">
        <v>20</v>
      </c>
      <c r="J6274">
        <v>35</v>
      </c>
      <c r="M6274" t="s">
        <v>744</v>
      </c>
      <c r="N6274" t="s">
        <v>745</v>
      </c>
      <c r="O6274">
        <v>0</v>
      </c>
      <c r="P6274" t="s">
        <v>746</v>
      </c>
      <c r="Q6274" t="s">
        <v>747</v>
      </c>
      <c r="R6274" t="s">
        <v>747</v>
      </c>
      <c r="S6274" s="71">
        <v>45436</v>
      </c>
      <c r="T6274" s="94">
        <v>0.38541666666666669</v>
      </c>
      <c r="U6274" s="71">
        <v>45436</v>
      </c>
      <c r="V6274" s="94">
        <v>0.46875</v>
      </c>
      <c r="W6274">
        <v>120</v>
      </c>
      <c r="X6274">
        <v>2</v>
      </c>
      <c r="AB6274" t="s">
        <v>1186</v>
      </c>
      <c r="AC6274" t="s">
        <v>1187</v>
      </c>
      <c r="AD6274">
        <v>113851</v>
      </c>
    </row>
    <row r="6275" spans="1:30" x14ac:dyDescent="0.25">
      <c r="A6275" t="s">
        <v>1188</v>
      </c>
      <c r="C6275" t="s">
        <v>1189</v>
      </c>
      <c r="D6275" t="s">
        <v>258</v>
      </c>
      <c r="E6275" t="s">
        <v>1190</v>
      </c>
      <c r="F6275" t="s">
        <v>782</v>
      </c>
      <c r="H6275" t="s">
        <v>743</v>
      </c>
      <c r="I6275">
        <v>20</v>
      </c>
      <c r="J6275">
        <v>35</v>
      </c>
      <c r="M6275" t="s">
        <v>744</v>
      </c>
      <c r="N6275" t="s">
        <v>745</v>
      </c>
      <c r="O6275">
        <v>0</v>
      </c>
      <c r="P6275" t="s">
        <v>783</v>
      </c>
      <c r="Q6275" t="s">
        <v>86</v>
      </c>
      <c r="R6275" t="s">
        <v>86</v>
      </c>
      <c r="S6275" s="71">
        <v>45439</v>
      </c>
      <c r="T6275" s="94">
        <v>0.40625</v>
      </c>
      <c r="U6275" s="71">
        <v>45439</v>
      </c>
      <c r="V6275" s="94">
        <v>0.57291666666666663</v>
      </c>
      <c r="W6275">
        <v>240</v>
      </c>
      <c r="X6275">
        <v>4</v>
      </c>
      <c r="Y6275" t="s">
        <v>35</v>
      </c>
      <c r="AB6275" t="s">
        <v>1195</v>
      </c>
      <c r="AC6275" t="s">
        <v>1196</v>
      </c>
      <c r="AD6275">
        <v>102733</v>
      </c>
    </row>
    <row r="6276" spans="1:30" x14ac:dyDescent="0.25">
      <c r="A6276" t="s">
        <v>1188</v>
      </c>
      <c r="C6276" t="s">
        <v>1189</v>
      </c>
      <c r="D6276" t="s">
        <v>258</v>
      </c>
      <c r="E6276" t="s">
        <v>1190</v>
      </c>
      <c r="F6276" t="s">
        <v>782</v>
      </c>
      <c r="H6276" t="s">
        <v>743</v>
      </c>
      <c r="I6276">
        <v>20</v>
      </c>
      <c r="J6276">
        <v>35</v>
      </c>
      <c r="M6276" t="s">
        <v>776</v>
      </c>
      <c r="N6276" t="s">
        <v>777</v>
      </c>
      <c r="P6276" t="s">
        <v>788</v>
      </c>
      <c r="Q6276" t="s">
        <v>86</v>
      </c>
      <c r="R6276" t="s">
        <v>86</v>
      </c>
      <c r="S6276" s="71">
        <v>45439</v>
      </c>
      <c r="T6276" s="94">
        <v>0.40625</v>
      </c>
      <c r="U6276" s="71">
        <v>45439</v>
      </c>
      <c r="V6276" s="94">
        <v>0.57291666666666663</v>
      </c>
      <c r="W6276">
        <v>123</v>
      </c>
      <c r="X6276">
        <v>2.0499999999999998</v>
      </c>
      <c r="Y6276" t="s">
        <v>35</v>
      </c>
      <c r="AB6276" t="s">
        <v>1195</v>
      </c>
      <c r="AC6276" t="s">
        <v>1196</v>
      </c>
      <c r="AD6276">
        <v>102733</v>
      </c>
    </row>
    <row r="6277" spans="1:30" x14ac:dyDescent="0.25">
      <c r="A6277" t="s">
        <v>1188</v>
      </c>
      <c r="C6277" t="s">
        <v>1189</v>
      </c>
      <c r="D6277" t="s">
        <v>258</v>
      </c>
      <c r="E6277" t="s">
        <v>1190</v>
      </c>
      <c r="F6277" t="s">
        <v>782</v>
      </c>
      <c r="H6277" t="s">
        <v>743</v>
      </c>
      <c r="I6277">
        <v>20</v>
      </c>
      <c r="J6277">
        <v>35</v>
      </c>
      <c r="M6277" t="s">
        <v>744</v>
      </c>
      <c r="N6277" t="s">
        <v>745</v>
      </c>
      <c r="O6277">
        <v>0</v>
      </c>
      <c r="P6277" t="s">
        <v>746</v>
      </c>
      <c r="Q6277" t="s">
        <v>747</v>
      </c>
      <c r="R6277" t="s">
        <v>747</v>
      </c>
      <c r="S6277" s="71">
        <v>45440</v>
      </c>
      <c r="T6277" s="94">
        <v>0.39583333333333331</v>
      </c>
      <c r="U6277" s="71">
        <v>45440</v>
      </c>
      <c r="V6277" s="94">
        <v>0.5625</v>
      </c>
      <c r="W6277">
        <v>240</v>
      </c>
      <c r="X6277">
        <v>4</v>
      </c>
      <c r="AB6277" t="s">
        <v>1191</v>
      </c>
      <c r="AC6277" t="s">
        <v>1192</v>
      </c>
      <c r="AD6277">
        <v>102839</v>
      </c>
    </row>
    <row r="6278" spans="1:30" x14ac:dyDescent="0.25">
      <c r="A6278" t="s">
        <v>1188</v>
      </c>
      <c r="C6278" t="s">
        <v>1189</v>
      </c>
      <c r="D6278" t="s">
        <v>258</v>
      </c>
      <c r="E6278" t="s">
        <v>1190</v>
      </c>
      <c r="F6278" t="s">
        <v>782</v>
      </c>
      <c r="H6278" t="s">
        <v>743</v>
      </c>
      <c r="I6278">
        <v>20</v>
      </c>
      <c r="J6278">
        <v>35</v>
      </c>
      <c r="M6278" t="s">
        <v>744</v>
      </c>
      <c r="N6278" t="s">
        <v>745</v>
      </c>
      <c r="O6278">
        <v>0</v>
      </c>
      <c r="P6278" t="s">
        <v>746</v>
      </c>
      <c r="Q6278" t="s">
        <v>747</v>
      </c>
      <c r="R6278" t="s">
        <v>747</v>
      </c>
      <c r="S6278" s="71">
        <v>45441</v>
      </c>
      <c r="T6278" s="94">
        <v>0.41666666666666669</v>
      </c>
      <c r="U6278" s="71">
        <v>45441</v>
      </c>
      <c r="V6278" s="94">
        <v>0.60416666666666663</v>
      </c>
      <c r="W6278">
        <v>270</v>
      </c>
      <c r="X6278">
        <v>4.5</v>
      </c>
      <c r="AB6278" t="s">
        <v>1186</v>
      </c>
      <c r="AC6278" t="s">
        <v>1187</v>
      </c>
      <c r="AD6278">
        <v>102560</v>
      </c>
    </row>
    <row r="6279" spans="1:30" x14ac:dyDescent="0.25">
      <c r="A6279" t="s">
        <v>1188</v>
      </c>
      <c r="C6279" t="s">
        <v>1189</v>
      </c>
      <c r="D6279" t="s">
        <v>258</v>
      </c>
      <c r="E6279" t="s">
        <v>1190</v>
      </c>
      <c r="F6279" t="s">
        <v>782</v>
      </c>
      <c r="H6279" t="s">
        <v>743</v>
      </c>
      <c r="I6279">
        <v>20</v>
      </c>
      <c r="J6279">
        <v>35</v>
      </c>
      <c r="M6279" t="s">
        <v>776</v>
      </c>
      <c r="N6279" t="s">
        <v>777</v>
      </c>
      <c r="P6279" t="s">
        <v>1202</v>
      </c>
      <c r="Q6279" t="s">
        <v>747</v>
      </c>
      <c r="R6279" t="s">
        <v>747</v>
      </c>
      <c r="S6279" s="71">
        <v>45441</v>
      </c>
      <c r="T6279" s="94">
        <v>0.41666666666666669</v>
      </c>
      <c r="U6279" s="71">
        <v>45441</v>
      </c>
      <c r="V6279" s="94">
        <v>0.60416666666666663</v>
      </c>
      <c r="W6279">
        <v>15</v>
      </c>
      <c r="X6279">
        <v>0.25</v>
      </c>
      <c r="AB6279" t="s">
        <v>1186</v>
      </c>
      <c r="AC6279" t="s">
        <v>1187</v>
      </c>
      <c r="AD6279">
        <v>102560</v>
      </c>
    </row>
    <row r="6280" spans="1:30" x14ac:dyDescent="0.25">
      <c r="A6280" t="s">
        <v>1188</v>
      </c>
      <c r="C6280" t="s">
        <v>1189</v>
      </c>
      <c r="D6280" t="s">
        <v>258</v>
      </c>
      <c r="E6280" t="s">
        <v>1190</v>
      </c>
      <c r="F6280" t="s">
        <v>782</v>
      </c>
      <c r="H6280" t="s">
        <v>743</v>
      </c>
      <c r="I6280">
        <v>20</v>
      </c>
      <c r="J6280">
        <v>35</v>
      </c>
      <c r="M6280" t="s">
        <v>744</v>
      </c>
      <c r="N6280" t="s">
        <v>796</v>
      </c>
      <c r="O6280">
        <v>0</v>
      </c>
      <c r="P6280" t="s">
        <v>797</v>
      </c>
      <c r="Q6280" t="s">
        <v>747</v>
      </c>
      <c r="R6280" t="s">
        <v>747</v>
      </c>
      <c r="S6280" s="71">
        <v>45441</v>
      </c>
      <c r="T6280" s="94">
        <v>0.60416666666666663</v>
      </c>
      <c r="U6280" s="71">
        <v>45441</v>
      </c>
      <c r="V6280" s="94">
        <v>0.625</v>
      </c>
      <c r="W6280">
        <v>30</v>
      </c>
      <c r="X6280">
        <v>0.5</v>
      </c>
      <c r="AB6280" t="s">
        <v>798</v>
      </c>
      <c r="AC6280" t="s">
        <v>799</v>
      </c>
      <c r="AD6280">
        <v>133549</v>
      </c>
    </row>
    <row r="6281" spans="1:30" x14ac:dyDescent="0.25">
      <c r="A6281" t="s">
        <v>1188</v>
      </c>
      <c r="C6281" t="s">
        <v>1189</v>
      </c>
      <c r="D6281" t="s">
        <v>258</v>
      </c>
      <c r="E6281" t="s">
        <v>1190</v>
      </c>
      <c r="F6281" t="s">
        <v>782</v>
      </c>
      <c r="H6281" t="s">
        <v>743</v>
      </c>
      <c r="I6281">
        <v>20</v>
      </c>
      <c r="J6281">
        <v>35</v>
      </c>
      <c r="M6281" t="s">
        <v>744</v>
      </c>
      <c r="N6281" t="s">
        <v>745</v>
      </c>
      <c r="O6281">
        <v>0</v>
      </c>
      <c r="P6281" t="s">
        <v>791</v>
      </c>
      <c r="Q6281" t="s">
        <v>85</v>
      </c>
      <c r="R6281" t="s">
        <v>792</v>
      </c>
      <c r="S6281" s="71">
        <v>45441</v>
      </c>
      <c r="T6281" s="94">
        <v>0.625</v>
      </c>
      <c r="U6281" s="71">
        <v>45441</v>
      </c>
      <c r="V6281" s="94">
        <v>0.70833333333333337</v>
      </c>
      <c r="W6281">
        <v>120</v>
      </c>
      <c r="X6281">
        <v>2</v>
      </c>
      <c r="Y6281" t="s">
        <v>34</v>
      </c>
      <c r="AB6281" t="s">
        <v>1197</v>
      </c>
      <c r="AC6281" t="s">
        <v>1198</v>
      </c>
      <c r="AD6281">
        <v>114052</v>
      </c>
    </row>
    <row r="6282" spans="1:30" x14ac:dyDescent="0.25">
      <c r="A6282" t="s">
        <v>1259</v>
      </c>
      <c r="C6282" t="s">
        <v>1260</v>
      </c>
      <c r="D6282" t="s">
        <v>192</v>
      </c>
      <c r="E6282" t="s">
        <v>1261</v>
      </c>
      <c r="F6282" t="s">
        <v>782</v>
      </c>
      <c r="H6282" t="s">
        <v>811</v>
      </c>
      <c r="I6282">
        <v>0</v>
      </c>
      <c r="J6282">
        <v>38</v>
      </c>
      <c r="M6282" t="s">
        <v>744</v>
      </c>
      <c r="N6282" t="s">
        <v>745</v>
      </c>
      <c r="O6282">
        <v>0</v>
      </c>
      <c r="P6282" t="s">
        <v>783</v>
      </c>
      <c r="Q6282" t="s">
        <v>86</v>
      </c>
      <c r="R6282" t="s">
        <v>86</v>
      </c>
      <c r="S6282" s="71">
        <v>45429</v>
      </c>
      <c r="T6282" s="94">
        <v>0.40625</v>
      </c>
      <c r="U6282" s="71">
        <v>45429</v>
      </c>
      <c r="V6282" s="94">
        <v>0.48958333333333331</v>
      </c>
      <c r="W6282">
        <v>120</v>
      </c>
      <c r="X6282">
        <v>2</v>
      </c>
      <c r="Y6282" t="s">
        <v>35</v>
      </c>
      <c r="AB6282" t="s">
        <v>847</v>
      </c>
      <c r="AC6282" t="s">
        <v>848</v>
      </c>
      <c r="AD6282">
        <v>98738</v>
      </c>
    </row>
    <row r="6283" spans="1:30" x14ac:dyDescent="0.25">
      <c r="A6283" t="s">
        <v>1259</v>
      </c>
      <c r="C6283" t="s">
        <v>1260</v>
      </c>
      <c r="D6283" t="s">
        <v>192</v>
      </c>
      <c r="E6283" t="s">
        <v>1261</v>
      </c>
      <c r="F6283" t="s">
        <v>782</v>
      </c>
      <c r="H6283" t="s">
        <v>811</v>
      </c>
      <c r="I6283">
        <v>0</v>
      </c>
      <c r="J6283">
        <v>38</v>
      </c>
      <c r="M6283" t="s">
        <v>744</v>
      </c>
      <c r="N6283" t="s">
        <v>745</v>
      </c>
      <c r="O6283">
        <v>0</v>
      </c>
      <c r="P6283" t="s">
        <v>791</v>
      </c>
      <c r="Q6283" t="s">
        <v>85</v>
      </c>
      <c r="R6283" t="s">
        <v>792</v>
      </c>
      <c r="S6283" s="71">
        <v>45429</v>
      </c>
      <c r="T6283" s="94">
        <v>0.51041666666666663</v>
      </c>
      <c r="U6283" s="71">
        <v>45429</v>
      </c>
      <c r="V6283" s="94">
        <v>0.59375</v>
      </c>
      <c r="W6283">
        <v>120</v>
      </c>
      <c r="X6283">
        <v>2</v>
      </c>
      <c r="Y6283" t="s">
        <v>34</v>
      </c>
      <c r="AB6283" t="s">
        <v>1197</v>
      </c>
      <c r="AC6283" t="s">
        <v>1198</v>
      </c>
      <c r="AD6283">
        <v>98837</v>
      </c>
    </row>
    <row r="6284" spans="1:30" x14ac:dyDescent="0.25">
      <c r="A6284" t="s">
        <v>1259</v>
      </c>
      <c r="C6284" t="s">
        <v>1260</v>
      </c>
      <c r="D6284" t="s">
        <v>192</v>
      </c>
      <c r="E6284" t="s">
        <v>1261</v>
      </c>
      <c r="F6284" t="s">
        <v>782</v>
      </c>
      <c r="H6284" t="s">
        <v>811</v>
      </c>
      <c r="I6284">
        <v>0</v>
      </c>
      <c r="J6284">
        <v>38</v>
      </c>
      <c r="M6284" t="s">
        <v>789</v>
      </c>
      <c r="N6284" t="s">
        <v>777</v>
      </c>
      <c r="P6284" t="s">
        <v>790</v>
      </c>
      <c r="S6284" s="71">
        <v>45429</v>
      </c>
      <c r="T6284" s="94">
        <v>0.51041666666666663</v>
      </c>
      <c r="U6284" s="71">
        <v>45429</v>
      </c>
      <c r="V6284" s="94">
        <v>0.59375</v>
      </c>
      <c r="W6284">
        <v>5.48</v>
      </c>
      <c r="X6284">
        <v>9.1333333000000003E-2</v>
      </c>
      <c r="Y6284" t="s">
        <v>34</v>
      </c>
      <c r="AD6284">
        <v>98837</v>
      </c>
    </row>
    <row r="6285" spans="1:30" x14ac:dyDescent="0.25">
      <c r="A6285" t="s">
        <v>1259</v>
      </c>
      <c r="C6285" t="s">
        <v>1260</v>
      </c>
      <c r="D6285" t="s">
        <v>192</v>
      </c>
      <c r="E6285" t="s">
        <v>1261</v>
      </c>
      <c r="F6285" t="s">
        <v>782</v>
      </c>
      <c r="H6285" t="s">
        <v>811</v>
      </c>
      <c r="I6285">
        <v>0</v>
      </c>
      <c r="J6285">
        <v>38</v>
      </c>
      <c r="M6285" t="s">
        <v>744</v>
      </c>
      <c r="N6285" t="s">
        <v>745</v>
      </c>
      <c r="O6285">
        <v>0</v>
      </c>
      <c r="P6285" t="s">
        <v>791</v>
      </c>
      <c r="Q6285" t="s">
        <v>85</v>
      </c>
      <c r="R6285" t="s">
        <v>792</v>
      </c>
      <c r="S6285" s="71">
        <v>45429</v>
      </c>
      <c r="T6285" s="94">
        <v>0.60416666666666663</v>
      </c>
      <c r="U6285" s="71">
        <v>45429</v>
      </c>
      <c r="V6285" s="94">
        <v>0.6875</v>
      </c>
      <c r="W6285">
        <v>120</v>
      </c>
      <c r="X6285">
        <v>2</v>
      </c>
      <c r="Y6285" t="s">
        <v>35</v>
      </c>
      <c r="AB6285" t="s">
        <v>793</v>
      </c>
      <c r="AC6285" t="s">
        <v>794</v>
      </c>
      <c r="AD6285">
        <v>99427</v>
      </c>
    </row>
    <row r="6286" spans="1:30" x14ac:dyDescent="0.25">
      <c r="A6286" t="s">
        <v>1259</v>
      </c>
      <c r="C6286" t="s">
        <v>1260</v>
      </c>
      <c r="D6286" t="s">
        <v>192</v>
      </c>
      <c r="E6286" t="s">
        <v>1261</v>
      </c>
      <c r="F6286" t="s">
        <v>782</v>
      </c>
      <c r="H6286" t="s">
        <v>811</v>
      </c>
      <c r="I6286">
        <v>0</v>
      </c>
      <c r="J6286">
        <v>38</v>
      </c>
      <c r="M6286" t="s">
        <v>776</v>
      </c>
      <c r="N6286" t="s">
        <v>777</v>
      </c>
      <c r="P6286" t="s">
        <v>795</v>
      </c>
      <c r="Q6286" t="s">
        <v>85</v>
      </c>
      <c r="R6286" t="s">
        <v>792</v>
      </c>
      <c r="S6286" s="71">
        <v>45429</v>
      </c>
      <c r="T6286" s="94">
        <v>0.60416666666666663</v>
      </c>
      <c r="U6286" s="71">
        <v>45429</v>
      </c>
      <c r="V6286" s="94">
        <v>0.6875</v>
      </c>
      <c r="W6286">
        <v>11</v>
      </c>
      <c r="X6286">
        <v>0.18333333299999999</v>
      </c>
      <c r="Y6286" t="s">
        <v>35</v>
      </c>
      <c r="AB6286" t="s">
        <v>793</v>
      </c>
      <c r="AC6286" t="s">
        <v>794</v>
      </c>
      <c r="AD6286">
        <v>99427</v>
      </c>
    </row>
    <row r="6287" spans="1:30" x14ac:dyDescent="0.25">
      <c r="A6287" t="s">
        <v>1259</v>
      </c>
      <c r="C6287" t="s">
        <v>1260</v>
      </c>
      <c r="D6287" t="s">
        <v>192</v>
      </c>
      <c r="E6287" t="s">
        <v>1261</v>
      </c>
      <c r="F6287" t="s">
        <v>782</v>
      </c>
      <c r="H6287" t="s">
        <v>811</v>
      </c>
      <c r="I6287">
        <v>0</v>
      </c>
      <c r="J6287">
        <v>38</v>
      </c>
      <c r="M6287" t="s">
        <v>789</v>
      </c>
      <c r="N6287" t="s">
        <v>777</v>
      </c>
      <c r="P6287" t="s">
        <v>790</v>
      </c>
      <c r="S6287" s="71">
        <v>45429</v>
      </c>
      <c r="T6287" s="94">
        <v>0.60416666666666663</v>
      </c>
      <c r="U6287" s="71">
        <v>45429</v>
      </c>
      <c r="V6287" s="94">
        <v>0.6875</v>
      </c>
      <c r="W6287">
        <v>1.78</v>
      </c>
      <c r="X6287">
        <v>2.9666667000000001E-2</v>
      </c>
      <c r="Y6287" t="s">
        <v>35</v>
      </c>
      <c r="AD6287">
        <v>99427</v>
      </c>
    </row>
    <row r="6288" spans="1:30" x14ac:dyDescent="0.25">
      <c r="A6288" t="s">
        <v>1259</v>
      </c>
      <c r="C6288" t="s">
        <v>1260</v>
      </c>
      <c r="D6288" t="s">
        <v>192</v>
      </c>
      <c r="E6288" t="s">
        <v>1261</v>
      </c>
      <c r="F6288" t="s">
        <v>782</v>
      </c>
      <c r="H6288" t="s">
        <v>811</v>
      </c>
      <c r="I6288">
        <v>0</v>
      </c>
      <c r="J6288">
        <v>38</v>
      </c>
      <c r="M6288" t="s">
        <v>744</v>
      </c>
      <c r="N6288" t="s">
        <v>796</v>
      </c>
      <c r="O6288">
        <v>0</v>
      </c>
      <c r="P6288" t="s">
        <v>797</v>
      </c>
      <c r="Q6288" t="s">
        <v>747</v>
      </c>
      <c r="R6288" t="s">
        <v>747</v>
      </c>
      <c r="S6288" s="71">
        <v>45429</v>
      </c>
      <c r="T6288" s="94">
        <v>0.6875</v>
      </c>
      <c r="U6288" s="71">
        <v>45429</v>
      </c>
      <c r="V6288" s="94">
        <v>0.71875</v>
      </c>
      <c r="W6288">
        <v>45</v>
      </c>
      <c r="X6288">
        <v>0.75</v>
      </c>
      <c r="AB6288" t="s">
        <v>798</v>
      </c>
      <c r="AC6288" t="s">
        <v>799</v>
      </c>
      <c r="AD6288">
        <v>129543</v>
      </c>
    </row>
    <row r="6289" spans="1:30" x14ac:dyDescent="0.25">
      <c r="A6289" t="s">
        <v>1259</v>
      </c>
      <c r="C6289" t="s">
        <v>1260</v>
      </c>
      <c r="D6289" t="s">
        <v>192</v>
      </c>
      <c r="E6289" t="s">
        <v>1261</v>
      </c>
      <c r="F6289" t="s">
        <v>782</v>
      </c>
      <c r="H6289" t="s">
        <v>811</v>
      </c>
      <c r="I6289">
        <v>0</v>
      </c>
      <c r="J6289">
        <v>38</v>
      </c>
      <c r="M6289" t="s">
        <v>744</v>
      </c>
      <c r="N6289" t="s">
        <v>745</v>
      </c>
      <c r="O6289">
        <v>0</v>
      </c>
      <c r="P6289" t="s">
        <v>816</v>
      </c>
      <c r="Q6289" t="s">
        <v>86</v>
      </c>
      <c r="R6289" t="s">
        <v>86</v>
      </c>
      <c r="S6289" s="71">
        <v>45432</v>
      </c>
      <c r="T6289" s="94">
        <v>0.39583333333333331</v>
      </c>
      <c r="U6289" s="71">
        <v>45432</v>
      </c>
      <c r="V6289" s="94">
        <v>0.47916666666666669</v>
      </c>
      <c r="W6289">
        <v>120</v>
      </c>
      <c r="X6289">
        <v>2</v>
      </c>
      <c r="Y6289" t="s">
        <v>35</v>
      </c>
      <c r="AB6289" t="s">
        <v>1266</v>
      </c>
      <c r="AC6289" t="s">
        <v>1267</v>
      </c>
      <c r="AD6289">
        <v>121323</v>
      </c>
    </row>
    <row r="6290" spans="1:30" x14ac:dyDescent="0.25">
      <c r="A6290" t="s">
        <v>1259</v>
      </c>
      <c r="C6290" t="s">
        <v>1260</v>
      </c>
      <c r="D6290" t="s">
        <v>192</v>
      </c>
      <c r="E6290" t="s">
        <v>1261</v>
      </c>
      <c r="F6290" t="s">
        <v>782</v>
      </c>
      <c r="H6290" t="s">
        <v>811</v>
      </c>
      <c r="I6290">
        <v>0</v>
      </c>
      <c r="J6290">
        <v>38</v>
      </c>
      <c r="M6290" t="s">
        <v>744</v>
      </c>
      <c r="N6290" t="s">
        <v>745</v>
      </c>
      <c r="O6290">
        <v>0</v>
      </c>
      <c r="P6290" t="s">
        <v>1199</v>
      </c>
      <c r="Q6290" t="s">
        <v>1200</v>
      </c>
      <c r="R6290" t="s">
        <v>1201</v>
      </c>
      <c r="S6290" s="71">
        <v>45432</v>
      </c>
      <c r="T6290" s="94">
        <v>0.5</v>
      </c>
      <c r="U6290" s="71">
        <v>45432</v>
      </c>
      <c r="V6290" s="94">
        <v>0.58333333333333337</v>
      </c>
      <c r="W6290">
        <v>120</v>
      </c>
      <c r="X6290">
        <v>2</v>
      </c>
      <c r="Y6290" t="s">
        <v>34</v>
      </c>
      <c r="AB6290" t="s">
        <v>1262</v>
      </c>
      <c r="AC6290" t="s">
        <v>1263</v>
      </c>
      <c r="AD6290">
        <v>116149</v>
      </c>
    </row>
    <row r="6291" spans="1:30" x14ac:dyDescent="0.25">
      <c r="A6291" t="s">
        <v>1259</v>
      </c>
      <c r="C6291" t="s">
        <v>1260</v>
      </c>
      <c r="D6291" t="s">
        <v>192</v>
      </c>
      <c r="E6291" t="s">
        <v>1261</v>
      </c>
      <c r="F6291" t="s">
        <v>782</v>
      </c>
      <c r="H6291" t="s">
        <v>811</v>
      </c>
      <c r="I6291">
        <v>0</v>
      </c>
      <c r="J6291">
        <v>38</v>
      </c>
      <c r="M6291" t="s">
        <v>776</v>
      </c>
      <c r="N6291" t="s">
        <v>777</v>
      </c>
      <c r="P6291" t="s">
        <v>778</v>
      </c>
      <c r="Q6291" t="s">
        <v>1200</v>
      </c>
      <c r="R6291" t="s">
        <v>1201</v>
      </c>
      <c r="S6291" s="71">
        <v>45432</v>
      </c>
      <c r="T6291" s="94">
        <v>0.5</v>
      </c>
      <c r="U6291" s="71">
        <v>45432</v>
      </c>
      <c r="V6291" s="94">
        <v>0.58333333333333337</v>
      </c>
      <c r="W6291">
        <v>9</v>
      </c>
      <c r="X6291">
        <v>0.15</v>
      </c>
      <c r="Y6291" t="s">
        <v>34</v>
      </c>
      <c r="AB6291" t="s">
        <v>1262</v>
      </c>
      <c r="AC6291" t="s">
        <v>1263</v>
      </c>
      <c r="AD6291">
        <v>116149</v>
      </c>
    </row>
    <row r="6292" spans="1:30" x14ac:dyDescent="0.25">
      <c r="A6292" t="s">
        <v>1259</v>
      </c>
      <c r="C6292" t="s">
        <v>1260</v>
      </c>
      <c r="D6292" t="s">
        <v>192</v>
      </c>
      <c r="E6292" t="s">
        <v>1261</v>
      </c>
      <c r="F6292" t="s">
        <v>782</v>
      </c>
      <c r="H6292" t="s">
        <v>811</v>
      </c>
      <c r="I6292">
        <v>0</v>
      </c>
      <c r="J6292">
        <v>38</v>
      </c>
      <c r="M6292" t="s">
        <v>744</v>
      </c>
      <c r="N6292" t="s">
        <v>745</v>
      </c>
      <c r="O6292">
        <v>0</v>
      </c>
      <c r="P6292" t="s">
        <v>791</v>
      </c>
      <c r="Q6292" t="s">
        <v>85</v>
      </c>
      <c r="R6292" t="s">
        <v>792</v>
      </c>
      <c r="S6292" s="71">
        <v>45432</v>
      </c>
      <c r="T6292" s="94">
        <v>0.59375</v>
      </c>
      <c r="U6292" s="71">
        <v>45432</v>
      </c>
      <c r="V6292" s="94">
        <v>0.67708333333333337</v>
      </c>
      <c r="W6292">
        <v>120</v>
      </c>
      <c r="X6292">
        <v>2</v>
      </c>
      <c r="Y6292" t="s">
        <v>34</v>
      </c>
      <c r="AB6292" t="s">
        <v>1264</v>
      </c>
      <c r="AC6292" t="s">
        <v>1265</v>
      </c>
      <c r="AD6292">
        <v>98525</v>
      </c>
    </row>
    <row r="6293" spans="1:30" x14ac:dyDescent="0.25">
      <c r="A6293" t="s">
        <v>1259</v>
      </c>
      <c r="C6293" t="s">
        <v>1260</v>
      </c>
      <c r="D6293" t="s">
        <v>192</v>
      </c>
      <c r="E6293" t="s">
        <v>1261</v>
      </c>
      <c r="F6293" t="s">
        <v>782</v>
      </c>
      <c r="H6293" t="s">
        <v>811</v>
      </c>
      <c r="I6293">
        <v>0</v>
      </c>
      <c r="J6293">
        <v>38</v>
      </c>
      <c r="M6293" t="s">
        <v>789</v>
      </c>
      <c r="N6293" t="s">
        <v>777</v>
      </c>
      <c r="P6293" t="s">
        <v>790</v>
      </c>
      <c r="S6293" s="71">
        <v>45432</v>
      </c>
      <c r="T6293" s="94">
        <v>0.59375</v>
      </c>
      <c r="U6293" s="71">
        <v>45432</v>
      </c>
      <c r="V6293" s="94">
        <v>0.67708333333333337</v>
      </c>
      <c r="W6293">
        <v>2.1</v>
      </c>
      <c r="X6293">
        <v>3.5000000000000003E-2</v>
      </c>
      <c r="Y6293" t="s">
        <v>34</v>
      </c>
      <c r="AD6293">
        <v>98525</v>
      </c>
    </row>
    <row r="6294" spans="1:30" x14ac:dyDescent="0.25">
      <c r="A6294" t="s">
        <v>1259</v>
      </c>
      <c r="C6294" t="s">
        <v>1260</v>
      </c>
      <c r="D6294" t="s">
        <v>192</v>
      </c>
      <c r="E6294" t="s">
        <v>1261</v>
      </c>
      <c r="F6294" t="s">
        <v>782</v>
      </c>
      <c r="H6294" t="s">
        <v>811</v>
      </c>
      <c r="I6294">
        <v>0</v>
      </c>
      <c r="J6294">
        <v>38</v>
      </c>
      <c r="M6294" t="s">
        <v>744</v>
      </c>
      <c r="N6294" t="s">
        <v>796</v>
      </c>
      <c r="O6294">
        <v>0</v>
      </c>
      <c r="P6294" t="s">
        <v>797</v>
      </c>
      <c r="Q6294" t="s">
        <v>747</v>
      </c>
      <c r="R6294" t="s">
        <v>747</v>
      </c>
      <c r="S6294" s="71">
        <v>45432</v>
      </c>
      <c r="T6294" s="94">
        <v>0.67708333333333337</v>
      </c>
      <c r="U6294" s="71">
        <v>45432</v>
      </c>
      <c r="V6294" s="94">
        <v>0.70833333333333337</v>
      </c>
      <c r="W6294">
        <v>45</v>
      </c>
      <c r="X6294">
        <v>0.75</v>
      </c>
      <c r="AB6294" t="s">
        <v>798</v>
      </c>
      <c r="AC6294" t="s">
        <v>799</v>
      </c>
      <c r="AD6294">
        <v>130933</v>
      </c>
    </row>
    <row r="6295" spans="1:30" x14ac:dyDescent="0.25">
      <c r="A6295" t="s">
        <v>1259</v>
      </c>
      <c r="C6295" t="s">
        <v>1260</v>
      </c>
      <c r="D6295" t="s">
        <v>192</v>
      </c>
      <c r="E6295" t="s">
        <v>1261</v>
      </c>
      <c r="F6295" t="s">
        <v>782</v>
      </c>
      <c r="H6295" t="s">
        <v>811</v>
      </c>
      <c r="I6295">
        <v>0</v>
      </c>
      <c r="J6295">
        <v>38</v>
      </c>
      <c r="M6295" t="s">
        <v>744</v>
      </c>
      <c r="N6295" t="s">
        <v>745</v>
      </c>
      <c r="O6295">
        <v>0</v>
      </c>
      <c r="P6295" t="s">
        <v>783</v>
      </c>
      <c r="Q6295" t="s">
        <v>86</v>
      </c>
      <c r="R6295" t="s">
        <v>86</v>
      </c>
      <c r="S6295" s="71">
        <v>45433</v>
      </c>
      <c r="T6295" s="94">
        <v>0.48958333333333331</v>
      </c>
      <c r="U6295" s="71">
        <v>45433</v>
      </c>
      <c r="V6295" s="94">
        <v>0.57291666666666663</v>
      </c>
      <c r="W6295">
        <v>120</v>
      </c>
      <c r="X6295">
        <v>2</v>
      </c>
      <c r="Y6295" t="s">
        <v>35</v>
      </c>
      <c r="AB6295" t="s">
        <v>893</v>
      </c>
      <c r="AC6295" t="s">
        <v>894</v>
      </c>
      <c r="AD6295">
        <v>98779</v>
      </c>
    </row>
    <row r="6296" spans="1:30" x14ac:dyDescent="0.25">
      <c r="A6296" t="s">
        <v>1259</v>
      </c>
      <c r="C6296" t="s">
        <v>1260</v>
      </c>
      <c r="D6296" t="s">
        <v>192</v>
      </c>
      <c r="E6296" t="s">
        <v>1261</v>
      </c>
      <c r="F6296" t="s">
        <v>782</v>
      </c>
      <c r="H6296" t="s">
        <v>811</v>
      </c>
      <c r="I6296">
        <v>0</v>
      </c>
      <c r="J6296">
        <v>38</v>
      </c>
      <c r="M6296" t="s">
        <v>744</v>
      </c>
      <c r="N6296" t="s">
        <v>796</v>
      </c>
      <c r="O6296">
        <v>0</v>
      </c>
      <c r="P6296" t="s">
        <v>797</v>
      </c>
      <c r="Q6296" t="s">
        <v>747</v>
      </c>
      <c r="R6296" t="s">
        <v>747</v>
      </c>
      <c r="S6296" s="71">
        <v>45433</v>
      </c>
      <c r="T6296" s="94">
        <v>0.57291666666666663</v>
      </c>
      <c r="U6296" s="71">
        <v>45433</v>
      </c>
      <c r="V6296" s="94">
        <v>0.58333333333333337</v>
      </c>
      <c r="W6296">
        <v>15</v>
      </c>
      <c r="X6296">
        <v>0.25</v>
      </c>
      <c r="AB6296" t="s">
        <v>798</v>
      </c>
      <c r="AC6296" t="s">
        <v>799</v>
      </c>
      <c r="AD6296">
        <v>130956</v>
      </c>
    </row>
    <row r="6297" spans="1:30" x14ac:dyDescent="0.25">
      <c r="A6297" t="s">
        <v>1259</v>
      </c>
      <c r="C6297" t="s">
        <v>1260</v>
      </c>
      <c r="D6297" t="s">
        <v>192</v>
      </c>
      <c r="E6297" t="s">
        <v>1261</v>
      </c>
      <c r="F6297" t="s">
        <v>782</v>
      </c>
      <c r="H6297" t="s">
        <v>811</v>
      </c>
      <c r="I6297">
        <v>0</v>
      </c>
      <c r="J6297">
        <v>38</v>
      </c>
      <c r="M6297" t="s">
        <v>744</v>
      </c>
      <c r="N6297" t="s">
        <v>745</v>
      </c>
      <c r="O6297">
        <v>0</v>
      </c>
      <c r="P6297" t="s">
        <v>783</v>
      </c>
      <c r="Q6297" t="s">
        <v>86</v>
      </c>
      <c r="R6297" t="s">
        <v>86</v>
      </c>
      <c r="S6297" s="71">
        <v>45433</v>
      </c>
      <c r="T6297" s="94">
        <v>0.58333333333333337</v>
      </c>
      <c r="U6297" s="71">
        <v>45433</v>
      </c>
      <c r="V6297" s="94">
        <v>0.66666666666666663</v>
      </c>
      <c r="W6297">
        <v>120</v>
      </c>
      <c r="X6297">
        <v>2</v>
      </c>
      <c r="Y6297" t="s">
        <v>35</v>
      </c>
      <c r="AB6297" t="s">
        <v>1266</v>
      </c>
      <c r="AC6297" t="s">
        <v>1267</v>
      </c>
      <c r="AD6297">
        <v>121295</v>
      </c>
    </row>
    <row r="6298" spans="1:30" x14ac:dyDescent="0.25">
      <c r="A6298" t="s">
        <v>1259</v>
      </c>
      <c r="C6298" t="s">
        <v>1260</v>
      </c>
      <c r="D6298" t="s">
        <v>192</v>
      </c>
      <c r="E6298" t="s">
        <v>1261</v>
      </c>
      <c r="F6298" t="s">
        <v>782</v>
      </c>
      <c r="H6298" t="s">
        <v>811</v>
      </c>
      <c r="I6298">
        <v>0</v>
      </c>
      <c r="J6298">
        <v>38</v>
      </c>
      <c r="M6298" t="s">
        <v>776</v>
      </c>
      <c r="N6298" t="s">
        <v>777</v>
      </c>
      <c r="P6298" t="s">
        <v>788</v>
      </c>
      <c r="Q6298" t="s">
        <v>86</v>
      </c>
      <c r="R6298" t="s">
        <v>86</v>
      </c>
      <c r="S6298" s="71">
        <v>45433</v>
      </c>
      <c r="T6298" s="94">
        <v>0.58333333333333337</v>
      </c>
      <c r="U6298" s="71">
        <v>45433</v>
      </c>
      <c r="V6298" s="94">
        <v>0.66666666666666663</v>
      </c>
      <c r="W6298">
        <v>12</v>
      </c>
      <c r="X6298">
        <v>0.2</v>
      </c>
      <c r="Y6298" t="s">
        <v>35</v>
      </c>
      <c r="AB6298" t="s">
        <v>1266</v>
      </c>
      <c r="AC6298" t="s">
        <v>1267</v>
      </c>
      <c r="AD6298">
        <v>121295</v>
      </c>
    </row>
    <row r="6299" spans="1:30" x14ac:dyDescent="0.25">
      <c r="A6299" t="s">
        <v>1259</v>
      </c>
      <c r="C6299" t="s">
        <v>1260</v>
      </c>
      <c r="D6299" t="s">
        <v>192</v>
      </c>
      <c r="E6299" t="s">
        <v>1261</v>
      </c>
      <c r="F6299" t="s">
        <v>782</v>
      </c>
      <c r="H6299" t="s">
        <v>811</v>
      </c>
      <c r="I6299">
        <v>0</v>
      </c>
      <c r="J6299">
        <v>38</v>
      </c>
      <c r="M6299" t="s">
        <v>789</v>
      </c>
      <c r="N6299" t="s">
        <v>777</v>
      </c>
      <c r="P6299" t="s">
        <v>790</v>
      </c>
      <c r="S6299" s="71">
        <v>45433</v>
      </c>
      <c r="T6299" s="94">
        <v>0.58333333333333337</v>
      </c>
      <c r="U6299" s="71">
        <v>45433</v>
      </c>
      <c r="V6299" s="94">
        <v>0.66666666666666663</v>
      </c>
      <c r="W6299">
        <v>0.96</v>
      </c>
      <c r="X6299">
        <v>1.6E-2</v>
      </c>
      <c r="Y6299" t="s">
        <v>35</v>
      </c>
      <c r="AD6299">
        <v>121295</v>
      </c>
    </row>
    <row r="6300" spans="1:30" x14ac:dyDescent="0.25">
      <c r="A6300" t="s">
        <v>1259</v>
      </c>
      <c r="C6300" t="s">
        <v>1260</v>
      </c>
      <c r="D6300" t="s">
        <v>192</v>
      </c>
      <c r="E6300" t="s">
        <v>1261</v>
      </c>
      <c r="F6300" t="s">
        <v>782</v>
      </c>
      <c r="H6300" t="s">
        <v>811</v>
      </c>
      <c r="I6300">
        <v>0</v>
      </c>
      <c r="J6300">
        <v>38</v>
      </c>
      <c r="M6300" t="s">
        <v>744</v>
      </c>
      <c r="N6300" t="s">
        <v>745</v>
      </c>
      <c r="O6300">
        <v>0</v>
      </c>
      <c r="P6300" t="s">
        <v>783</v>
      </c>
      <c r="Q6300" t="s">
        <v>86</v>
      </c>
      <c r="R6300" t="s">
        <v>86</v>
      </c>
      <c r="S6300" s="71">
        <v>45436</v>
      </c>
      <c r="T6300" s="94">
        <v>0.40625</v>
      </c>
      <c r="U6300" s="71">
        <v>45436</v>
      </c>
      <c r="V6300" s="94">
        <v>0.48958333333333331</v>
      </c>
      <c r="W6300">
        <v>120</v>
      </c>
      <c r="X6300">
        <v>2</v>
      </c>
      <c r="Y6300" t="s">
        <v>35</v>
      </c>
      <c r="AB6300" t="s">
        <v>847</v>
      </c>
      <c r="AC6300" t="s">
        <v>848</v>
      </c>
      <c r="AD6300">
        <v>102157</v>
      </c>
    </row>
    <row r="6301" spans="1:30" x14ac:dyDescent="0.25">
      <c r="A6301" t="s">
        <v>1259</v>
      </c>
      <c r="C6301" t="s">
        <v>1260</v>
      </c>
      <c r="D6301" t="s">
        <v>192</v>
      </c>
      <c r="E6301" t="s">
        <v>1261</v>
      </c>
      <c r="F6301" t="s">
        <v>782</v>
      </c>
      <c r="H6301" t="s">
        <v>811</v>
      </c>
      <c r="I6301">
        <v>0</v>
      </c>
      <c r="J6301">
        <v>38</v>
      </c>
      <c r="M6301" t="s">
        <v>744</v>
      </c>
      <c r="N6301" t="s">
        <v>745</v>
      </c>
      <c r="O6301">
        <v>0</v>
      </c>
      <c r="P6301" t="s">
        <v>791</v>
      </c>
      <c r="Q6301" t="s">
        <v>85</v>
      </c>
      <c r="R6301" t="s">
        <v>792</v>
      </c>
      <c r="S6301" s="71">
        <v>45436</v>
      </c>
      <c r="T6301" s="94">
        <v>0.51041666666666663</v>
      </c>
      <c r="U6301" s="71">
        <v>45436</v>
      </c>
      <c r="V6301" s="94">
        <v>0.59375</v>
      </c>
      <c r="W6301">
        <v>120</v>
      </c>
      <c r="X6301">
        <v>2</v>
      </c>
      <c r="Y6301" t="s">
        <v>34</v>
      </c>
      <c r="AB6301" t="s">
        <v>1197</v>
      </c>
      <c r="AC6301" t="s">
        <v>1198</v>
      </c>
      <c r="AD6301">
        <v>102255</v>
      </c>
    </row>
    <row r="6302" spans="1:30" x14ac:dyDescent="0.25">
      <c r="A6302" t="s">
        <v>1259</v>
      </c>
      <c r="C6302" t="s">
        <v>1260</v>
      </c>
      <c r="D6302" t="s">
        <v>192</v>
      </c>
      <c r="E6302" t="s">
        <v>1261</v>
      </c>
      <c r="F6302" t="s">
        <v>782</v>
      </c>
      <c r="H6302" t="s">
        <v>811</v>
      </c>
      <c r="I6302">
        <v>0</v>
      </c>
      <c r="J6302">
        <v>38</v>
      </c>
      <c r="M6302" t="s">
        <v>789</v>
      </c>
      <c r="N6302" t="s">
        <v>777</v>
      </c>
      <c r="P6302" t="s">
        <v>790</v>
      </c>
      <c r="S6302" s="71">
        <v>45436</v>
      </c>
      <c r="T6302" s="94">
        <v>0.51041666666666663</v>
      </c>
      <c r="U6302" s="71">
        <v>45436</v>
      </c>
      <c r="V6302" s="94">
        <v>0.59375</v>
      </c>
      <c r="W6302">
        <v>5.48</v>
      </c>
      <c r="X6302">
        <v>9.1333333000000003E-2</v>
      </c>
      <c r="Y6302" t="s">
        <v>34</v>
      </c>
      <c r="AD6302">
        <v>102255</v>
      </c>
    </row>
    <row r="6303" spans="1:30" x14ac:dyDescent="0.25">
      <c r="A6303" t="s">
        <v>1259</v>
      </c>
      <c r="C6303" t="s">
        <v>1260</v>
      </c>
      <c r="D6303" t="s">
        <v>192</v>
      </c>
      <c r="E6303" t="s">
        <v>1261</v>
      </c>
      <c r="F6303" t="s">
        <v>782</v>
      </c>
      <c r="H6303" t="s">
        <v>811</v>
      </c>
      <c r="I6303">
        <v>0</v>
      </c>
      <c r="J6303">
        <v>38</v>
      </c>
      <c r="M6303" t="s">
        <v>744</v>
      </c>
      <c r="N6303" t="s">
        <v>745</v>
      </c>
      <c r="O6303">
        <v>0</v>
      </c>
      <c r="P6303" t="s">
        <v>791</v>
      </c>
      <c r="Q6303" t="s">
        <v>85</v>
      </c>
      <c r="R6303" t="s">
        <v>792</v>
      </c>
      <c r="S6303" s="71">
        <v>45436</v>
      </c>
      <c r="T6303" s="94">
        <v>0.60416666666666663</v>
      </c>
      <c r="U6303" s="71">
        <v>45436</v>
      </c>
      <c r="V6303" s="94">
        <v>0.6875</v>
      </c>
      <c r="W6303">
        <v>120</v>
      </c>
      <c r="X6303">
        <v>2</v>
      </c>
      <c r="Y6303" t="s">
        <v>35</v>
      </c>
      <c r="AB6303" t="s">
        <v>793</v>
      </c>
      <c r="AC6303" t="s">
        <v>794</v>
      </c>
      <c r="AD6303">
        <v>102833</v>
      </c>
    </row>
    <row r="6304" spans="1:30" x14ac:dyDescent="0.25">
      <c r="A6304" t="s">
        <v>1259</v>
      </c>
      <c r="C6304" t="s">
        <v>1260</v>
      </c>
      <c r="D6304" t="s">
        <v>192</v>
      </c>
      <c r="E6304" t="s">
        <v>1261</v>
      </c>
      <c r="F6304" t="s">
        <v>782</v>
      </c>
      <c r="H6304" t="s">
        <v>811</v>
      </c>
      <c r="I6304">
        <v>0</v>
      </c>
      <c r="J6304">
        <v>38</v>
      </c>
      <c r="M6304" t="s">
        <v>776</v>
      </c>
      <c r="N6304" t="s">
        <v>777</v>
      </c>
      <c r="P6304" t="s">
        <v>795</v>
      </c>
      <c r="Q6304" t="s">
        <v>85</v>
      </c>
      <c r="R6304" t="s">
        <v>792</v>
      </c>
      <c r="S6304" s="71">
        <v>45436</v>
      </c>
      <c r="T6304" s="94">
        <v>0.60416666666666663</v>
      </c>
      <c r="U6304" s="71">
        <v>45436</v>
      </c>
      <c r="V6304" s="94">
        <v>0.6875</v>
      </c>
      <c r="W6304">
        <v>11</v>
      </c>
      <c r="X6304">
        <v>0.18333333299999999</v>
      </c>
      <c r="Y6304" t="s">
        <v>35</v>
      </c>
      <c r="AB6304" t="s">
        <v>793</v>
      </c>
      <c r="AC6304" t="s">
        <v>794</v>
      </c>
      <c r="AD6304">
        <v>102833</v>
      </c>
    </row>
    <row r="6305" spans="1:30" x14ac:dyDescent="0.25">
      <c r="A6305" t="s">
        <v>1259</v>
      </c>
      <c r="C6305" t="s">
        <v>1260</v>
      </c>
      <c r="D6305" t="s">
        <v>192</v>
      </c>
      <c r="E6305" t="s">
        <v>1261</v>
      </c>
      <c r="F6305" t="s">
        <v>782</v>
      </c>
      <c r="H6305" t="s">
        <v>811</v>
      </c>
      <c r="I6305">
        <v>0</v>
      </c>
      <c r="J6305">
        <v>38</v>
      </c>
      <c r="M6305" t="s">
        <v>789</v>
      </c>
      <c r="N6305" t="s">
        <v>777</v>
      </c>
      <c r="P6305" t="s">
        <v>790</v>
      </c>
      <c r="S6305" s="71">
        <v>45436</v>
      </c>
      <c r="T6305" s="94">
        <v>0.60416666666666663</v>
      </c>
      <c r="U6305" s="71">
        <v>45436</v>
      </c>
      <c r="V6305" s="94">
        <v>0.6875</v>
      </c>
      <c r="W6305">
        <v>1.78</v>
      </c>
      <c r="X6305">
        <v>2.9666667000000001E-2</v>
      </c>
      <c r="Y6305" t="s">
        <v>35</v>
      </c>
      <c r="AD6305">
        <v>102833</v>
      </c>
    </row>
    <row r="6306" spans="1:30" x14ac:dyDescent="0.25">
      <c r="A6306" t="s">
        <v>1259</v>
      </c>
      <c r="C6306" t="s">
        <v>1260</v>
      </c>
      <c r="D6306" t="s">
        <v>192</v>
      </c>
      <c r="E6306" t="s">
        <v>1261</v>
      </c>
      <c r="F6306" t="s">
        <v>782</v>
      </c>
      <c r="H6306" t="s">
        <v>811</v>
      </c>
      <c r="I6306">
        <v>0</v>
      </c>
      <c r="J6306">
        <v>38</v>
      </c>
      <c r="M6306" t="s">
        <v>744</v>
      </c>
      <c r="N6306" t="s">
        <v>796</v>
      </c>
      <c r="O6306">
        <v>0</v>
      </c>
      <c r="P6306" t="s">
        <v>797</v>
      </c>
      <c r="Q6306" t="s">
        <v>747</v>
      </c>
      <c r="R6306" t="s">
        <v>747</v>
      </c>
      <c r="S6306" s="71">
        <v>45436</v>
      </c>
      <c r="T6306" s="94">
        <v>0.6875</v>
      </c>
      <c r="U6306" s="71">
        <v>45436</v>
      </c>
      <c r="V6306" s="94">
        <v>0.71875</v>
      </c>
      <c r="W6306">
        <v>45</v>
      </c>
      <c r="X6306">
        <v>0.75</v>
      </c>
      <c r="AB6306" t="s">
        <v>798</v>
      </c>
      <c r="AC6306" t="s">
        <v>799</v>
      </c>
      <c r="AD6306">
        <v>131503</v>
      </c>
    </row>
    <row r="6307" spans="1:30" x14ac:dyDescent="0.25">
      <c r="A6307" t="s">
        <v>1285</v>
      </c>
      <c r="C6307" t="s">
        <v>1286</v>
      </c>
      <c r="D6307" t="s">
        <v>200</v>
      </c>
      <c r="E6307" t="s">
        <v>1287</v>
      </c>
      <c r="F6307" t="s">
        <v>782</v>
      </c>
      <c r="H6307" t="s">
        <v>811</v>
      </c>
      <c r="I6307">
        <v>0</v>
      </c>
      <c r="J6307">
        <v>38</v>
      </c>
      <c r="M6307" t="s">
        <v>744</v>
      </c>
      <c r="N6307" t="s">
        <v>745</v>
      </c>
      <c r="O6307">
        <v>0</v>
      </c>
      <c r="P6307" t="s">
        <v>791</v>
      </c>
      <c r="Q6307" t="s">
        <v>85</v>
      </c>
      <c r="R6307" t="s">
        <v>792</v>
      </c>
      <c r="S6307" s="71">
        <v>45428</v>
      </c>
      <c r="T6307" s="94">
        <v>0.375</v>
      </c>
      <c r="U6307" s="71">
        <v>45428</v>
      </c>
      <c r="V6307" s="94">
        <v>0.5</v>
      </c>
      <c r="W6307">
        <v>180</v>
      </c>
      <c r="X6307">
        <v>3</v>
      </c>
      <c r="Y6307" t="s">
        <v>34</v>
      </c>
      <c r="AB6307" t="s">
        <v>1288</v>
      </c>
      <c r="AC6307" t="s">
        <v>1289</v>
      </c>
      <c r="AD6307">
        <v>96017</v>
      </c>
    </row>
    <row r="6308" spans="1:30" x14ac:dyDescent="0.25">
      <c r="A6308" t="s">
        <v>1285</v>
      </c>
      <c r="C6308" t="s">
        <v>1286</v>
      </c>
      <c r="D6308" t="s">
        <v>200</v>
      </c>
      <c r="E6308" t="s">
        <v>1287</v>
      </c>
      <c r="F6308" t="s">
        <v>782</v>
      </c>
      <c r="H6308" t="s">
        <v>811</v>
      </c>
      <c r="I6308">
        <v>0</v>
      </c>
      <c r="J6308">
        <v>38</v>
      </c>
      <c r="M6308" t="s">
        <v>776</v>
      </c>
      <c r="N6308" t="s">
        <v>777</v>
      </c>
      <c r="P6308" t="s">
        <v>795</v>
      </c>
      <c r="Q6308" t="s">
        <v>85</v>
      </c>
      <c r="R6308" t="s">
        <v>792</v>
      </c>
      <c r="S6308" s="71">
        <v>45428</v>
      </c>
      <c r="T6308" s="94">
        <v>0.375</v>
      </c>
      <c r="U6308" s="71">
        <v>45428</v>
      </c>
      <c r="V6308" s="94">
        <v>0.5</v>
      </c>
      <c r="W6308">
        <v>17</v>
      </c>
      <c r="X6308">
        <v>0.28333333300000002</v>
      </c>
      <c r="Y6308" t="s">
        <v>34</v>
      </c>
      <c r="AB6308" t="s">
        <v>1288</v>
      </c>
      <c r="AC6308" t="s">
        <v>1289</v>
      </c>
      <c r="AD6308">
        <v>96017</v>
      </c>
    </row>
    <row r="6309" spans="1:30" x14ac:dyDescent="0.25">
      <c r="A6309" t="s">
        <v>1285</v>
      </c>
      <c r="C6309" t="s">
        <v>1286</v>
      </c>
      <c r="D6309" t="s">
        <v>200</v>
      </c>
      <c r="E6309" t="s">
        <v>1287</v>
      </c>
      <c r="F6309" t="s">
        <v>782</v>
      </c>
      <c r="H6309" t="s">
        <v>811</v>
      </c>
      <c r="I6309">
        <v>0</v>
      </c>
      <c r="J6309">
        <v>38</v>
      </c>
      <c r="M6309" t="s">
        <v>744</v>
      </c>
      <c r="N6309" t="s">
        <v>796</v>
      </c>
      <c r="O6309">
        <v>0</v>
      </c>
      <c r="P6309" t="s">
        <v>797</v>
      </c>
      <c r="Q6309" t="s">
        <v>747</v>
      </c>
      <c r="R6309" t="s">
        <v>747</v>
      </c>
      <c r="S6309" s="71">
        <v>45428</v>
      </c>
      <c r="T6309" s="94">
        <v>0.5</v>
      </c>
      <c r="U6309" s="71">
        <v>45428</v>
      </c>
      <c r="V6309" s="94">
        <v>0.52083333333333337</v>
      </c>
      <c r="W6309">
        <v>30</v>
      </c>
      <c r="X6309">
        <v>0.5</v>
      </c>
      <c r="AB6309" t="s">
        <v>798</v>
      </c>
      <c r="AC6309" t="s">
        <v>799</v>
      </c>
      <c r="AD6309">
        <v>129345</v>
      </c>
    </row>
    <row r="6310" spans="1:30" x14ac:dyDescent="0.25">
      <c r="A6310" t="s">
        <v>1285</v>
      </c>
      <c r="C6310" t="s">
        <v>1286</v>
      </c>
      <c r="D6310" t="s">
        <v>200</v>
      </c>
      <c r="E6310" t="s">
        <v>1287</v>
      </c>
      <c r="F6310" t="s">
        <v>782</v>
      </c>
      <c r="H6310" t="s">
        <v>811</v>
      </c>
      <c r="I6310">
        <v>0</v>
      </c>
      <c r="J6310">
        <v>38</v>
      </c>
      <c r="M6310" t="s">
        <v>744</v>
      </c>
      <c r="N6310" t="s">
        <v>745</v>
      </c>
      <c r="O6310">
        <v>0</v>
      </c>
      <c r="P6310" t="s">
        <v>783</v>
      </c>
      <c r="Q6310" t="s">
        <v>86</v>
      </c>
      <c r="R6310" t="s">
        <v>86</v>
      </c>
      <c r="S6310" s="71">
        <v>45428</v>
      </c>
      <c r="T6310" s="94">
        <v>0.52083333333333337</v>
      </c>
      <c r="U6310" s="71">
        <v>45428</v>
      </c>
      <c r="V6310" s="94">
        <v>0.64583333333333337</v>
      </c>
      <c r="W6310">
        <v>180</v>
      </c>
      <c r="X6310">
        <v>3</v>
      </c>
      <c r="Y6310" t="s">
        <v>35</v>
      </c>
      <c r="AB6310" t="s">
        <v>1236</v>
      </c>
      <c r="AC6310" t="s">
        <v>1237</v>
      </c>
      <c r="AD6310">
        <v>96695</v>
      </c>
    </row>
    <row r="6311" spans="1:30" x14ac:dyDescent="0.25">
      <c r="A6311" t="s">
        <v>1285</v>
      </c>
      <c r="C6311" t="s">
        <v>1286</v>
      </c>
      <c r="D6311" t="s">
        <v>200</v>
      </c>
      <c r="E6311" t="s">
        <v>1287</v>
      </c>
      <c r="F6311" t="s">
        <v>782</v>
      </c>
      <c r="H6311" t="s">
        <v>811</v>
      </c>
      <c r="I6311">
        <v>0</v>
      </c>
      <c r="J6311">
        <v>38</v>
      </c>
      <c r="M6311" t="s">
        <v>789</v>
      </c>
      <c r="N6311" t="s">
        <v>777</v>
      </c>
      <c r="P6311" t="s">
        <v>790</v>
      </c>
      <c r="S6311" s="71">
        <v>45428</v>
      </c>
      <c r="T6311" s="94">
        <v>0.52083333333333337</v>
      </c>
      <c r="U6311" s="71">
        <v>45428</v>
      </c>
      <c r="V6311" s="94">
        <v>0.64583333333333337</v>
      </c>
      <c r="W6311">
        <v>2.65</v>
      </c>
      <c r="X6311">
        <v>4.4166667E-2</v>
      </c>
      <c r="Y6311" t="s">
        <v>35</v>
      </c>
      <c r="AD6311">
        <v>96695</v>
      </c>
    </row>
    <row r="6312" spans="1:30" x14ac:dyDescent="0.25">
      <c r="A6312" t="s">
        <v>1285</v>
      </c>
      <c r="C6312" t="s">
        <v>1286</v>
      </c>
      <c r="D6312" t="s">
        <v>200</v>
      </c>
      <c r="E6312" t="s">
        <v>1287</v>
      </c>
      <c r="F6312" t="s">
        <v>782</v>
      </c>
      <c r="H6312" t="s">
        <v>811</v>
      </c>
      <c r="I6312">
        <v>0</v>
      </c>
      <c r="J6312">
        <v>38</v>
      </c>
      <c r="M6312" t="s">
        <v>744</v>
      </c>
      <c r="N6312" t="s">
        <v>745</v>
      </c>
      <c r="O6312">
        <v>0</v>
      </c>
      <c r="P6312" t="s">
        <v>819</v>
      </c>
      <c r="Q6312" t="s">
        <v>86</v>
      </c>
      <c r="R6312" t="s">
        <v>86</v>
      </c>
      <c r="S6312" s="71">
        <v>45429</v>
      </c>
      <c r="T6312" s="94">
        <v>0.32291666666666669</v>
      </c>
      <c r="U6312" s="71">
        <v>45429</v>
      </c>
      <c r="V6312" s="94">
        <v>0.36458333333333331</v>
      </c>
      <c r="W6312">
        <v>60</v>
      </c>
      <c r="X6312">
        <v>1</v>
      </c>
      <c r="Y6312" t="s">
        <v>35</v>
      </c>
      <c r="AB6312" t="s">
        <v>845</v>
      </c>
      <c r="AC6312" t="s">
        <v>846</v>
      </c>
      <c r="AD6312">
        <v>101644</v>
      </c>
    </row>
    <row r="6313" spans="1:30" x14ac:dyDescent="0.25">
      <c r="A6313" t="s">
        <v>1285</v>
      </c>
      <c r="C6313" t="s">
        <v>1286</v>
      </c>
      <c r="D6313" t="s">
        <v>200</v>
      </c>
      <c r="E6313" t="s">
        <v>1287</v>
      </c>
      <c r="F6313" t="s">
        <v>782</v>
      </c>
      <c r="H6313" t="s">
        <v>811</v>
      </c>
      <c r="I6313">
        <v>0</v>
      </c>
      <c r="J6313">
        <v>38</v>
      </c>
      <c r="M6313" t="s">
        <v>744</v>
      </c>
      <c r="N6313" t="s">
        <v>745</v>
      </c>
      <c r="O6313">
        <v>0</v>
      </c>
      <c r="P6313" t="s">
        <v>783</v>
      </c>
      <c r="Q6313" t="s">
        <v>86</v>
      </c>
      <c r="R6313" t="s">
        <v>86</v>
      </c>
      <c r="S6313" s="71">
        <v>45429</v>
      </c>
      <c r="T6313" s="94">
        <v>0.375</v>
      </c>
      <c r="U6313" s="71">
        <v>45429</v>
      </c>
      <c r="V6313" s="94">
        <v>0.5</v>
      </c>
      <c r="W6313">
        <v>180</v>
      </c>
      <c r="X6313">
        <v>3</v>
      </c>
      <c r="Y6313" t="s">
        <v>35</v>
      </c>
      <c r="AB6313" t="s">
        <v>1290</v>
      </c>
      <c r="AC6313" t="s">
        <v>1291</v>
      </c>
      <c r="AD6313">
        <v>100493</v>
      </c>
    </row>
    <row r="6314" spans="1:30" x14ac:dyDescent="0.25">
      <c r="A6314" t="s">
        <v>1285</v>
      </c>
      <c r="C6314" t="s">
        <v>1286</v>
      </c>
      <c r="D6314" t="s">
        <v>200</v>
      </c>
      <c r="E6314" t="s">
        <v>1287</v>
      </c>
      <c r="F6314" t="s">
        <v>782</v>
      </c>
      <c r="H6314" t="s">
        <v>811</v>
      </c>
      <c r="I6314">
        <v>0</v>
      </c>
      <c r="J6314">
        <v>38</v>
      </c>
      <c r="M6314" t="s">
        <v>776</v>
      </c>
      <c r="N6314" t="s">
        <v>777</v>
      </c>
      <c r="P6314" t="s">
        <v>788</v>
      </c>
      <c r="Q6314" t="s">
        <v>86</v>
      </c>
      <c r="R6314" t="s">
        <v>86</v>
      </c>
      <c r="S6314" s="71">
        <v>45429</v>
      </c>
      <c r="T6314" s="94">
        <v>0.375</v>
      </c>
      <c r="U6314" s="71">
        <v>45429</v>
      </c>
      <c r="V6314" s="94">
        <v>0.5</v>
      </c>
      <c r="W6314">
        <v>8</v>
      </c>
      <c r="X6314">
        <v>0.133333333</v>
      </c>
      <c r="Y6314" t="s">
        <v>35</v>
      </c>
      <c r="AB6314" t="s">
        <v>1290</v>
      </c>
      <c r="AC6314" t="s">
        <v>1291</v>
      </c>
      <c r="AD6314">
        <v>100493</v>
      </c>
    </row>
    <row r="6315" spans="1:30" x14ac:dyDescent="0.25">
      <c r="A6315" t="s">
        <v>1285</v>
      </c>
      <c r="C6315" t="s">
        <v>1286</v>
      </c>
      <c r="D6315" t="s">
        <v>200</v>
      </c>
      <c r="E6315" t="s">
        <v>1287</v>
      </c>
      <c r="F6315" t="s">
        <v>782</v>
      </c>
      <c r="H6315" t="s">
        <v>811</v>
      </c>
      <c r="I6315">
        <v>0</v>
      </c>
      <c r="J6315">
        <v>38</v>
      </c>
      <c r="M6315" t="s">
        <v>789</v>
      </c>
      <c r="N6315" t="s">
        <v>777</v>
      </c>
      <c r="P6315" t="s">
        <v>790</v>
      </c>
      <c r="S6315" s="71">
        <v>45429</v>
      </c>
      <c r="T6315" s="94">
        <v>0.375</v>
      </c>
      <c r="U6315" s="71">
        <v>45429</v>
      </c>
      <c r="V6315" s="94">
        <v>0.5</v>
      </c>
      <c r="W6315">
        <v>4.25</v>
      </c>
      <c r="X6315">
        <v>7.0833332999999998E-2</v>
      </c>
      <c r="Y6315" t="s">
        <v>35</v>
      </c>
      <c r="AD6315">
        <v>100493</v>
      </c>
    </row>
    <row r="6316" spans="1:30" x14ac:dyDescent="0.25">
      <c r="A6316" t="s">
        <v>1285</v>
      </c>
      <c r="C6316" t="s">
        <v>1286</v>
      </c>
      <c r="D6316" t="s">
        <v>200</v>
      </c>
      <c r="E6316" t="s">
        <v>1287</v>
      </c>
      <c r="F6316" t="s">
        <v>782</v>
      </c>
      <c r="H6316" t="s">
        <v>811</v>
      </c>
      <c r="I6316">
        <v>0</v>
      </c>
      <c r="J6316">
        <v>38</v>
      </c>
      <c r="M6316" t="s">
        <v>744</v>
      </c>
      <c r="N6316" t="s">
        <v>745</v>
      </c>
      <c r="O6316">
        <v>0</v>
      </c>
      <c r="P6316" t="s">
        <v>783</v>
      </c>
      <c r="Q6316" t="s">
        <v>86</v>
      </c>
      <c r="R6316" t="s">
        <v>86</v>
      </c>
      <c r="S6316" s="71">
        <v>45429</v>
      </c>
      <c r="T6316" s="94">
        <v>0.52083333333333337</v>
      </c>
      <c r="U6316" s="71">
        <v>45429</v>
      </c>
      <c r="V6316" s="94">
        <v>0.60416666666666663</v>
      </c>
      <c r="W6316">
        <v>120</v>
      </c>
      <c r="X6316">
        <v>2</v>
      </c>
      <c r="Y6316" t="s">
        <v>35</v>
      </c>
      <c r="AB6316" t="s">
        <v>1292</v>
      </c>
      <c r="AC6316" t="s">
        <v>1293</v>
      </c>
      <c r="AD6316">
        <v>100467</v>
      </c>
    </row>
    <row r="6317" spans="1:30" x14ac:dyDescent="0.25">
      <c r="A6317" t="s">
        <v>1285</v>
      </c>
      <c r="C6317" t="s">
        <v>1286</v>
      </c>
      <c r="D6317" t="s">
        <v>200</v>
      </c>
      <c r="E6317" t="s">
        <v>1287</v>
      </c>
      <c r="F6317" t="s">
        <v>782</v>
      </c>
      <c r="H6317" t="s">
        <v>811</v>
      </c>
      <c r="I6317">
        <v>0</v>
      </c>
      <c r="J6317">
        <v>38</v>
      </c>
      <c r="M6317" t="s">
        <v>789</v>
      </c>
      <c r="N6317" t="s">
        <v>777</v>
      </c>
      <c r="P6317" t="s">
        <v>790</v>
      </c>
      <c r="S6317" s="71">
        <v>45429</v>
      </c>
      <c r="T6317" s="94">
        <v>0.52083333333333337</v>
      </c>
      <c r="U6317" s="71">
        <v>45429</v>
      </c>
      <c r="V6317" s="94">
        <v>0.60416666666666663</v>
      </c>
      <c r="W6317">
        <v>6.59</v>
      </c>
      <c r="X6317">
        <v>0.10983333300000001</v>
      </c>
      <c r="Y6317" t="s">
        <v>35</v>
      </c>
      <c r="AD6317">
        <v>100467</v>
      </c>
    </row>
    <row r="6318" spans="1:30" x14ac:dyDescent="0.25">
      <c r="A6318" t="s">
        <v>1285</v>
      </c>
      <c r="C6318" t="s">
        <v>1286</v>
      </c>
      <c r="D6318" t="s">
        <v>200</v>
      </c>
      <c r="E6318" t="s">
        <v>1287</v>
      </c>
      <c r="F6318" t="s">
        <v>782</v>
      </c>
      <c r="H6318" t="s">
        <v>811</v>
      </c>
      <c r="I6318">
        <v>0</v>
      </c>
      <c r="J6318">
        <v>38</v>
      </c>
      <c r="M6318" t="s">
        <v>744</v>
      </c>
      <c r="N6318" t="s">
        <v>796</v>
      </c>
      <c r="O6318">
        <v>0</v>
      </c>
      <c r="P6318" t="s">
        <v>797</v>
      </c>
      <c r="Q6318" t="s">
        <v>747</v>
      </c>
      <c r="R6318" t="s">
        <v>747</v>
      </c>
      <c r="S6318" s="71">
        <v>45429</v>
      </c>
      <c r="T6318" s="94">
        <v>0.60416666666666663</v>
      </c>
      <c r="U6318" s="71">
        <v>45429</v>
      </c>
      <c r="V6318" s="94">
        <v>0.63541666666666663</v>
      </c>
      <c r="W6318">
        <v>45</v>
      </c>
      <c r="X6318">
        <v>0.75</v>
      </c>
      <c r="AB6318" t="s">
        <v>798</v>
      </c>
      <c r="AC6318" t="s">
        <v>799</v>
      </c>
      <c r="AD6318">
        <v>129545</v>
      </c>
    </row>
    <row r="6319" spans="1:30" x14ac:dyDescent="0.25">
      <c r="A6319" t="s">
        <v>1285</v>
      </c>
      <c r="C6319" t="s">
        <v>1286</v>
      </c>
      <c r="D6319" t="s">
        <v>200</v>
      </c>
      <c r="E6319" t="s">
        <v>1287</v>
      </c>
      <c r="F6319" t="s">
        <v>782</v>
      </c>
      <c r="H6319" t="s">
        <v>811</v>
      </c>
      <c r="I6319">
        <v>0</v>
      </c>
      <c r="J6319">
        <v>38</v>
      </c>
      <c r="M6319" t="s">
        <v>744</v>
      </c>
      <c r="N6319" t="s">
        <v>745</v>
      </c>
      <c r="O6319">
        <v>0</v>
      </c>
      <c r="P6319" t="s">
        <v>783</v>
      </c>
      <c r="Q6319" t="s">
        <v>86</v>
      </c>
      <c r="R6319" t="s">
        <v>86</v>
      </c>
      <c r="S6319" s="71">
        <v>45435</v>
      </c>
      <c r="T6319" s="94">
        <v>0.52083333333333337</v>
      </c>
      <c r="U6319" s="71">
        <v>45435</v>
      </c>
      <c r="V6319" s="94">
        <v>0.64583333333333337</v>
      </c>
      <c r="W6319">
        <v>180</v>
      </c>
      <c r="X6319">
        <v>3</v>
      </c>
      <c r="Y6319" t="s">
        <v>35</v>
      </c>
      <c r="AA6319" t="s">
        <v>925</v>
      </c>
      <c r="AB6319" t="s">
        <v>1236</v>
      </c>
      <c r="AC6319" t="s">
        <v>1237</v>
      </c>
      <c r="AD6319">
        <v>99392</v>
      </c>
    </row>
    <row r="6320" spans="1:30" x14ac:dyDescent="0.25">
      <c r="A6320" t="s">
        <v>1285</v>
      </c>
      <c r="C6320" t="s">
        <v>1286</v>
      </c>
      <c r="D6320" t="s">
        <v>200</v>
      </c>
      <c r="E6320" t="s">
        <v>1287</v>
      </c>
      <c r="F6320" t="s">
        <v>782</v>
      </c>
      <c r="H6320" t="s">
        <v>811</v>
      </c>
      <c r="I6320">
        <v>0</v>
      </c>
      <c r="J6320">
        <v>38</v>
      </c>
      <c r="M6320" t="s">
        <v>744</v>
      </c>
      <c r="N6320" t="s">
        <v>745</v>
      </c>
      <c r="O6320">
        <v>0</v>
      </c>
      <c r="P6320" t="s">
        <v>819</v>
      </c>
      <c r="Q6320" t="s">
        <v>86</v>
      </c>
      <c r="R6320" t="s">
        <v>86</v>
      </c>
      <c r="S6320" s="71">
        <v>45436</v>
      </c>
      <c r="T6320" s="94">
        <v>0.32291666666666669</v>
      </c>
      <c r="U6320" s="71">
        <v>45436</v>
      </c>
      <c r="V6320" s="94">
        <v>0.36458333333333331</v>
      </c>
      <c r="W6320">
        <v>60</v>
      </c>
      <c r="X6320">
        <v>1</v>
      </c>
      <c r="Y6320" t="s">
        <v>35</v>
      </c>
      <c r="AB6320" t="s">
        <v>845</v>
      </c>
      <c r="AC6320" t="s">
        <v>846</v>
      </c>
      <c r="AD6320">
        <v>101645</v>
      </c>
    </row>
    <row r="6321" spans="1:30" x14ac:dyDescent="0.25">
      <c r="A6321" t="s">
        <v>1285</v>
      </c>
      <c r="C6321" t="s">
        <v>1286</v>
      </c>
      <c r="D6321" t="s">
        <v>200</v>
      </c>
      <c r="E6321" t="s">
        <v>1287</v>
      </c>
      <c r="F6321" t="s">
        <v>782</v>
      </c>
      <c r="H6321" t="s">
        <v>811</v>
      </c>
      <c r="I6321">
        <v>0</v>
      </c>
      <c r="J6321">
        <v>38</v>
      </c>
      <c r="M6321" t="s">
        <v>744</v>
      </c>
      <c r="N6321" t="s">
        <v>745</v>
      </c>
      <c r="O6321">
        <v>0</v>
      </c>
      <c r="P6321" t="s">
        <v>783</v>
      </c>
      <c r="Q6321" t="s">
        <v>86</v>
      </c>
      <c r="R6321" t="s">
        <v>86</v>
      </c>
      <c r="S6321" s="71">
        <v>45436</v>
      </c>
      <c r="T6321" s="94">
        <v>0.375</v>
      </c>
      <c r="U6321" s="71">
        <v>45436</v>
      </c>
      <c r="V6321" s="94">
        <v>0.5</v>
      </c>
      <c r="W6321">
        <v>180</v>
      </c>
      <c r="X6321">
        <v>3</v>
      </c>
      <c r="Y6321" t="s">
        <v>35</v>
      </c>
      <c r="AB6321" t="s">
        <v>1290</v>
      </c>
      <c r="AC6321" t="s">
        <v>1291</v>
      </c>
      <c r="AD6321">
        <v>100494</v>
      </c>
    </row>
    <row r="6322" spans="1:30" x14ac:dyDescent="0.25">
      <c r="A6322" t="s">
        <v>1285</v>
      </c>
      <c r="C6322" t="s">
        <v>1286</v>
      </c>
      <c r="D6322" t="s">
        <v>200</v>
      </c>
      <c r="E6322" t="s">
        <v>1287</v>
      </c>
      <c r="F6322" t="s">
        <v>782</v>
      </c>
      <c r="H6322" t="s">
        <v>811</v>
      </c>
      <c r="I6322">
        <v>0</v>
      </c>
      <c r="J6322">
        <v>38</v>
      </c>
      <c r="M6322" t="s">
        <v>776</v>
      </c>
      <c r="N6322" t="s">
        <v>777</v>
      </c>
      <c r="P6322" t="s">
        <v>788</v>
      </c>
      <c r="Q6322" t="s">
        <v>86</v>
      </c>
      <c r="R6322" t="s">
        <v>86</v>
      </c>
      <c r="S6322" s="71">
        <v>45436</v>
      </c>
      <c r="T6322" s="94">
        <v>0.375</v>
      </c>
      <c r="U6322" s="71">
        <v>45436</v>
      </c>
      <c r="V6322" s="94">
        <v>0.5</v>
      </c>
      <c r="W6322">
        <v>7</v>
      </c>
      <c r="X6322">
        <v>0.116666667</v>
      </c>
      <c r="Y6322" t="s">
        <v>35</v>
      </c>
      <c r="AB6322" t="s">
        <v>1290</v>
      </c>
      <c r="AC6322" t="s">
        <v>1291</v>
      </c>
      <c r="AD6322">
        <v>100494</v>
      </c>
    </row>
    <row r="6323" spans="1:30" x14ac:dyDescent="0.25">
      <c r="A6323" t="s">
        <v>1285</v>
      </c>
      <c r="C6323" t="s">
        <v>1286</v>
      </c>
      <c r="D6323" t="s">
        <v>200</v>
      </c>
      <c r="E6323" t="s">
        <v>1287</v>
      </c>
      <c r="F6323" t="s">
        <v>782</v>
      </c>
      <c r="H6323" t="s">
        <v>811</v>
      </c>
      <c r="I6323">
        <v>0</v>
      </c>
      <c r="J6323">
        <v>38</v>
      </c>
      <c r="M6323" t="s">
        <v>789</v>
      </c>
      <c r="N6323" t="s">
        <v>777</v>
      </c>
      <c r="P6323" t="s">
        <v>790</v>
      </c>
      <c r="S6323" s="71">
        <v>45436</v>
      </c>
      <c r="T6323" s="94">
        <v>0.375</v>
      </c>
      <c r="U6323" s="71">
        <v>45436</v>
      </c>
      <c r="V6323" s="94">
        <v>0.5</v>
      </c>
      <c r="W6323">
        <v>4.25</v>
      </c>
      <c r="X6323">
        <v>7.0833332999999998E-2</v>
      </c>
      <c r="Y6323" t="s">
        <v>35</v>
      </c>
      <c r="AD6323">
        <v>100494</v>
      </c>
    </row>
    <row r="6324" spans="1:30" x14ac:dyDescent="0.25">
      <c r="A6324" t="s">
        <v>1285</v>
      </c>
      <c r="C6324" t="s">
        <v>1286</v>
      </c>
      <c r="D6324" t="s">
        <v>200</v>
      </c>
      <c r="E6324" t="s">
        <v>1287</v>
      </c>
      <c r="F6324" t="s">
        <v>782</v>
      </c>
      <c r="H6324" t="s">
        <v>811</v>
      </c>
      <c r="I6324">
        <v>0</v>
      </c>
      <c r="J6324">
        <v>38</v>
      </c>
      <c r="M6324" t="s">
        <v>744</v>
      </c>
      <c r="N6324" t="s">
        <v>745</v>
      </c>
      <c r="O6324">
        <v>0</v>
      </c>
      <c r="P6324" t="s">
        <v>783</v>
      </c>
      <c r="Q6324" t="s">
        <v>86</v>
      </c>
      <c r="R6324" t="s">
        <v>86</v>
      </c>
      <c r="S6324" s="71">
        <v>45436</v>
      </c>
      <c r="T6324" s="94">
        <v>0.52083333333333337</v>
      </c>
      <c r="U6324" s="71">
        <v>45436</v>
      </c>
      <c r="V6324" s="94">
        <v>0.60416666666666663</v>
      </c>
      <c r="W6324">
        <v>120</v>
      </c>
      <c r="X6324">
        <v>2</v>
      </c>
      <c r="Y6324" t="s">
        <v>35</v>
      </c>
      <c r="AB6324" t="s">
        <v>1292</v>
      </c>
      <c r="AC6324" t="s">
        <v>1293</v>
      </c>
      <c r="AD6324">
        <v>100468</v>
      </c>
    </row>
    <row r="6325" spans="1:30" x14ac:dyDescent="0.25">
      <c r="A6325" t="s">
        <v>1285</v>
      </c>
      <c r="C6325" t="s">
        <v>1286</v>
      </c>
      <c r="D6325" t="s">
        <v>200</v>
      </c>
      <c r="E6325" t="s">
        <v>1287</v>
      </c>
      <c r="F6325" t="s">
        <v>782</v>
      </c>
      <c r="H6325" t="s">
        <v>811</v>
      </c>
      <c r="I6325">
        <v>0</v>
      </c>
      <c r="J6325">
        <v>38</v>
      </c>
      <c r="M6325" t="s">
        <v>789</v>
      </c>
      <c r="N6325" t="s">
        <v>777</v>
      </c>
      <c r="P6325" t="s">
        <v>790</v>
      </c>
      <c r="S6325" s="71">
        <v>45436</v>
      </c>
      <c r="T6325" s="94">
        <v>0.52083333333333337</v>
      </c>
      <c r="U6325" s="71">
        <v>45436</v>
      </c>
      <c r="V6325" s="94">
        <v>0.60416666666666663</v>
      </c>
      <c r="W6325">
        <v>6.59</v>
      </c>
      <c r="X6325">
        <v>0.10983333300000001</v>
      </c>
      <c r="Y6325" t="s">
        <v>35</v>
      </c>
      <c r="AD6325">
        <v>100468</v>
      </c>
    </row>
    <row r="6326" spans="1:30" x14ac:dyDescent="0.25">
      <c r="A6326" t="s">
        <v>1285</v>
      </c>
      <c r="C6326" t="s">
        <v>1286</v>
      </c>
      <c r="D6326" t="s">
        <v>200</v>
      </c>
      <c r="E6326" t="s">
        <v>1287</v>
      </c>
      <c r="F6326" t="s">
        <v>782</v>
      </c>
      <c r="H6326" t="s">
        <v>811</v>
      </c>
      <c r="I6326">
        <v>0</v>
      </c>
      <c r="J6326">
        <v>38</v>
      </c>
      <c r="M6326" t="s">
        <v>744</v>
      </c>
      <c r="N6326" t="s">
        <v>796</v>
      </c>
      <c r="O6326">
        <v>0</v>
      </c>
      <c r="P6326" t="s">
        <v>797</v>
      </c>
      <c r="Q6326" t="s">
        <v>747</v>
      </c>
      <c r="R6326" t="s">
        <v>747</v>
      </c>
      <c r="S6326" s="71">
        <v>45436</v>
      </c>
      <c r="T6326" s="94">
        <v>0.60416666666666663</v>
      </c>
      <c r="U6326" s="71">
        <v>45436</v>
      </c>
      <c r="V6326" s="94">
        <v>0.63541666666666663</v>
      </c>
      <c r="W6326">
        <v>45</v>
      </c>
      <c r="X6326">
        <v>0.75</v>
      </c>
      <c r="AB6326" t="s">
        <v>798</v>
      </c>
      <c r="AC6326" t="s">
        <v>799</v>
      </c>
      <c r="AD6326">
        <v>131505</v>
      </c>
    </row>
    <row r="6327" spans="1:30" x14ac:dyDescent="0.25">
      <c r="A6327" t="s">
        <v>1285</v>
      </c>
      <c r="C6327" t="s">
        <v>1286</v>
      </c>
      <c r="D6327" t="s">
        <v>200</v>
      </c>
      <c r="E6327" t="s">
        <v>1287</v>
      </c>
      <c r="F6327" t="s">
        <v>782</v>
      </c>
      <c r="H6327" t="s">
        <v>811</v>
      </c>
      <c r="I6327">
        <v>0</v>
      </c>
      <c r="J6327">
        <v>38</v>
      </c>
      <c r="M6327" t="s">
        <v>744</v>
      </c>
      <c r="N6327" t="s">
        <v>745</v>
      </c>
      <c r="O6327">
        <v>0</v>
      </c>
      <c r="P6327" t="s">
        <v>819</v>
      </c>
      <c r="Q6327" t="s">
        <v>86</v>
      </c>
      <c r="R6327" t="s">
        <v>86</v>
      </c>
      <c r="S6327" s="71">
        <v>45439</v>
      </c>
      <c r="T6327" s="94">
        <v>0.39583333333333331</v>
      </c>
      <c r="U6327" s="71">
        <v>45439</v>
      </c>
      <c r="V6327" s="94">
        <v>0.4375</v>
      </c>
      <c r="W6327">
        <v>60</v>
      </c>
      <c r="X6327">
        <v>1</v>
      </c>
      <c r="Y6327" t="s">
        <v>35</v>
      </c>
      <c r="AB6327" t="s">
        <v>845</v>
      </c>
      <c r="AC6327" t="s">
        <v>846</v>
      </c>
      <c r="AD6327">
        <v>102227</v>
      </c>
    </row>
    <row r="6328" spans="1:30" x14ac:dyDescent="0.25">
      <c r="A6328" t="s">
        <v>1285</v>
      </c>
      <c r="C6328" t="s">
        <v>1286</v>
      </c>
      <c r="D6328" t="s">
        <v>200</v>
      </c>
      <c r="E6328" t="s">
        <v>1287</v>
      </c>
      <c r="F6328" t="s">
        <v>782</v>
      </c>
      <c r="H6328" t="s">
        <v>811</v>
      </c>
      <c r="I6328">
        <v>0</v>
      </c>
      <c r="J6328">
        <v>38</v>
      </c>
      <c r="M6328" t="s">
        <v>744</v>
      </c>
      <c r="N6328" t="s">
        <v>745</v>
      </c>
      <c r="O6328">
        <v>0</v>
      </c>
      <c r="P6328" t="s">
        <v>791</v>
      </c>
      <c r="Q6328" t="s">
        <v>85</v>
      </c>
      <c r="R6328" t="s">
        <v>792</v>
      </c>
      <c r="S6328" s="71">
        <v>45439</v>
      </c>
      <c r="T6328" s="94">
        <v>0.44791666666666669</v>
      </c>
      <c r="U6328" s="71">
        <v>45439</v>
      </c>
      <c r="V6328" s="94">
        <v>0.48958333333333331</v>
      </c>
      <c r="W6328">
        <v>60</v>
      </c>
      <c r="X6328">
        <v>1</v>
      </c>
      <c r="Y6328" t="s">
        <v>34</v>
      </c>
      <c r="AA6328" t="s">
        <v>1392</v>
      </c>
      <c r="AB6328" t="s">
        <v>1150</v>
      </c>
      <c r="AC6328" t="s">
        <v>1151</v>
      </c>
      <c r="AD6328">
        <v>102193</v>
      </c>
    </row>
    <row r="6329" spans="1:30" x14ac:dyDescent="0.25">
      <c r="A6329" t="s">
        <v>1285</v>
      </c>
      <c r="C6329" t="s">
        <v>1286</v>
      </c>
      <c r="D6329" t="s">
        <v>200</v>
      </c>
      <c r="E6329" t="s">
        <v>1287</v>
      </c>
      <c r="F6329" t="s">
        <v>782</v>
      </c>
      <c r="H6329" t="s">
        <v>811</v>
      </c>
      <c r="I6329">
        <v>0</v>
      </c>
      <c r="J6329">
        <v>38</v>
      </c>
      <c r="M6329" t="s">
        <v>789</v>
      </c>
      <c r="N6329" t="s">
        <v>777</v>
      </c>
      <c r="P6329" t="s">
        <v>790</v>
      </c>
      <c r="S6329" s="71">
        <v>45439</v>
      </c>
      <c r="T6329" s="94">
        <v>0.44791666666666669</v>
      </c>
      <c r="U6329" s="71">
        <v>45439</v>
      </c>
      <c r="V6329" s="94">
        <v>0.48958333333333331</v>
      </c>
      <c r="W6329">
        <v>1.18</v>
      </c>
      <c r="X6329">
        <v>1.9666666999999999E-2</v>
      </c>
      <c r="Y6329" t="s">
        <v>34</v>
      </c>
      <c r="AD6329">
        <v>102193</v>
      </c>
    </row>
    <row r="6330" spans="1:30" x14ac:dyDescent="0.25">
      <c r="A6330" t="s">
        <v>1285</v>
      </c>
      <c r="C6330" t="s">
        <v>1286</v>
      </c>
      <c r="D6330" t="s">
        <v>200</v>
      </c>
      <c r="E6330" t="s">
        <v>1287</v>
      </c>
      <c r="F6330" t="s">
        <v>782</v>
      </c>
      <c r="H6330" t="s">
        <v>811</v>
      </c>
      <c r="I6330">
        <v>0</v>
      </c>
      <c r="J6330">
        <v>38</v>
      </c>
      <c r="M6330" t="s">
        <v>744</v>
      </c>
      <c r="N6330" t="s">
        <v>745</v>
      </c>
      <c r="O6330">
        <v>0</v>
      </c>
      <c r="P6330" t="s">
        <v>791</v>
      </c>
      <c r="Q6330" t="s">
        <v>85</v>
      </c>
      <c r="R6330" t="s">
        <v>792</v>
      </c>
      <c r="S6330" s="71">
        <v>45439</v>
      </c>
      <c r="T6330" s="94">
        <v>0.5</v>
      </c>
      <c r="U6330" s="71">
        <v>45439</v>
      </c>
      <c r="V6330" s="94">
        <v>0.5625</v>
      </c>
      <c r="W6330">
        <v>90</v>
      </c>
      <c r="X6330">
        <v>1.5</v>
      </c>
      <c r="Y6330" t="s">
        <v>35</v>
      </c>
      <c r="AB6330" t="s">
        <v>1294</v>
      </c>
      <c r="AC6330" t="s">
        <v>1295</v>
      </c>
      <c r="AD6330">
        <v>124884</v>
      </c>
    </row>
    <row r="6331" spans="1:30" x14ac:dyDescent="0.25">
      <c r="A6331" t="s">
        <v>1285</v>
      </c>
      <c r="C6331" t="s">
        <v>1286</v>
      </c>
      <c r="D6331" t="s">
        <v>200</v>
      </c>
      <c r="E6331" t="s">
        <v>1287</v>
      </c>
      <c r="F6331" t="s">
        <v>782</v>
      </c>
      <c r="H6331" t="s">
        <v>811</v>
      </c>
      <c r="I6331">
        <v>0</v>
      </c>
      <c r="J6331">
        <v>38</v>
      </c>
      <c r="M6331" t="s">
        <v>776</v>
      </c>
      <c r="N6331" t="s">
        <v>777</v>
      </c>
      <c r="P6331" t="s">
        <v>795</v>
      </c>
      <c r="Q6331" t="s">
        <v>85</v>
      </c>
      <c r="R6331" t="s">
        <v>792</v>
      </c>
      <c r="S6331" s="71">
        <v>45439</v>
      </c>
      <c r="T6331" s="94">
        <v>0.5</v>
      </c>
      <c r="U6331" s="71">
        <v>45439</v>
      </c>
      <c r="V6331" s="94">
        <v>0.5625</v>
      </c>
      <c r="W6331">
        <v>10</v>
      </c>
      <c r="X6331">
        <v>0.16666666699999999</v>
      </c>
      <c r="Y6331" t="s">
        <v>35</v>
      </c>
      <c r="AB6331" t="s">
        <v>1294</v>
      </c>
      <c r="AC6331" t="s">
        <v>1295</v>
      </c>
      <c r="AD6331">
        <v>124884</v>
      </c>
    </row>
    <row r="6332" spans="1:30" x14ac:dyDescent="0.25">
      <c r="A6332" t="s">
        <v>1285</v>
      </c>
      <c r="C6332" t="s">
        <v>1286</v>
      </c>
      <c r="D6332" t="s">
        <v>200</v>
      </c>
      <c r="E6332" t="s">
        <v>1287</v>
      </c>
      <c r="F6332" t="s">
        <v>782</v>
      </c>
      <c r="H6332" t="s">
        <v>811</v>
      </c>
      <c r="I6332">
        <v>0</v>
      </c>
      <c r="J6332">
        <v>38</v>
      </c>
      <c r="M6332" t="s">
        <v>789</v>
      </c>
      <c r="N6332" t="s">
        <v>777</v>
      </c>
      <c r="P6332" t="s">
        <v>790</v>
      </c>
      <c r="S6332" s="71">
        <v>45439</v>
      </c>
      <c r="T6332" s="94">
        <v>0.5</v>
      </c>
      <c r="U6332" s="71">
        <v>45439</v>
      </c>
      <c r="V6332" s="94">
        <v>0.5625</v>
      </c>
      <c r="W6332">
        <v>5.07</v>
      </c>
      <c r="X6332">
        <v>8.4500000000000006E-2</v>
      </c>
      <c r="Y6332" t="s">
        <v>35</v>
      </c>
      <c r="AD6332">
        <v>124884</v>
      </c>
    </row>
    <row r="6333" spans="1:30" x14ac:dyDescent="0.25">
      <c r="A6333" t="s">
        <v>1285</v>
      </c>
      <c r="C6333" t="s">
        <v>1286</v>
      </c>
      <c r="D6333" t="s">
        <v>200</v>
      </c>
      <c r="E6333" t="s">
        <v>1287</v>
      </c>
      <c r="F6333" t="s">
        <v>782</v>
      </c>
      <c r="H6333" t="s">
        <v>811</v>
      </c>
      <c r="I6333">
        <v>0</v>
      </c>
      <c r="J6333">
        <v>38</v>
      </c>
      <c r="M6333" t="s">
        <v>744</v>
      </c>
      <c r="N6333" t="s">
        <v>745</v>
      </c>
      <c r="O6333">
        <v>0</v>
      </c>
      <c r="P6333" t="s">
        <v>783</v>
      </c>
      <c r="Q6333" t="s">
        <v>86</v>
      </c>
      <c r="R6333" t="s">
        <v>86</v>
      </c>
      <c r="S6333" s="71">
        <v>45439</v>
      </c>
      <c r="T6333" s="94">
        <v>0.58333333333333337</v>
      </c>
      <c r="U6333" s="71">
        <v>45439</v>
      </c>
      <c r="V6333" s="94">
        <v>0.66666666666666663</v>
      </c>
      <c r="W6333">
        <v>120</v>
      </c>
      <c r="X6333">
        <v>2</v>
      </c>
      <c r="Y6333" t="s">
        <v>35</v>
      </c>
      <c r="AB6333" t="s">
        <v>1292</v>
      </c>
      <c r="AC6333" t="s">
        <v>1293</v>
      </c>
      <c r="AD6333">
        <v>105923</v>
      </c>
    </row>
    <row r="6334" spans="1:30" x14ac:dyDescent="0.25">
      <c r="A6334" t="s">
        <v>1285</v>
      </c>
      <c r="C6334" t="s">
        <v>1286</v>
      </c>
      <c r="D6334" t="s">
        <v>200</v>
      </c>
      <c r="E6334" t="s">
        <v>1287</v>
      </c>
      <c r="F6334" t="s">
        <v>782</v>
      </c>
      <c r="H6334" t="s">
        <v>811</v>
      </c>
      <c r="I6334">
        <v>0</v>
      </c>
      <c r="J6334">
        <v>38</v>
      </c>
      <c r="M6334" t="s">
        <v>789</v>
      </c>
      <c r="N6334" t="s">
        <v>777</v>
      </c>
      <c r="P6334" t="s">
        <v>790</v>
      </c>
      <c r="S6334" s="71">
        <v>45439</v>
      </c>
      <c r="T6334" s="94">
        <v>0.58333333333333337</v>
      </c>
      <c r="U6334" s="71">
        <v>45439</v>
      </c>
      <c r="V6334" s="94">
        <v>0.66666666666666663</v>
      </c>
      <c r="W6334">
        <v>9.76</v>
      </c>
      <c r="X6334">
        <v>0.16266666699999999</v>
      </c>
      <c r="Y6334" t="s">
        <v>35</v>
      </c>
      <c r="AD6334">
        <v>105923</v>
      </c>
    </row>
    <row r="6335" spans="1:30" x14ac:dyDescent="0.25">
      <c r="A6335" t="s">
        <v>1285</v>
      </c>
      <c r="C6335" t="s">
        <v>1286</v>
      </c>
      <c r="D6335" t="s">
        <v>200</v>
      </c>
      <c r="E6335" t="s">
        <v>1287</v>
      </c>
      <c r="F6335" t="s">
        <v>782</v>
      </c>
      <c r="H6335" t="s">
        <v>811</v>
      </c>
      <c r="I6335">
        <v>0</v>
      </c>
      <c r="J6335">
        <v>38</v>
      </c>
      <c r="M6335" t="s">
        <v>744</v>
      </c>
      <c r="N6335" t="s">
        <v>796</v>
      </c>
      <c r="O6335">
        <v>0</v>
      </c>
      <c r="P6335" t="s">
        <v>797</v>
      </c>
      <c r="Q6335" t="s">
        <v>747</v>
      </c>
      <c r="R6335" t="s">
        <v>747</v>
      </c>
      <c r="S6335" s="71">
        <v>45439</v>
      </c>
      <c r="T6335" s="94">
        <v>0.66666666666666663</v>
      </c>
      <c r="U6335" s="71">
        <v>45439</v>
      </c>
      <c r="V6335" s="94">
        <v>0.70833333333333337</v>
      </c>
      <c r="W6335">
        <v>60</v>
      </c>
      <c r="X6335">
        <v>1</v>
      </c>
      <c r="AB6335" t="s">
        <v>798</v>
      </c>
      <c r="AC6335" t="s">
        <v>799</v>
      </c>
      <c r="AD6335">
        <v>132875</v>
      </c>
    </row>
    <row r="6336" spans="1:30" x14ac:dyDescent="0.25">
      <c r="A6336" t="s">
        <v>1285</v>
      </c>
      <c r="C6336" t="s">
        <v>1286</v>
      </c>
      <c r="D6336" t="s">
        <v>200</v>
      </c>
      <c r="E6336" t="s">
        <v>1287</v>
      </c>
      <c r="F6336" t="s">
        <v>782</v>
      </c>
      <c r="H6336" t="s">
        <v>811</v>
      </c>
      <c r="I6336">
        <v>0</v>
      </c>
      <c r="J6336">
        <v>38</v>
      </c>
      <c r="M6336" t="s">
        <v>744</v>
      </c>
      <c r="N6336" t="s">
        <v>745</v>
      </c>
      <c r="O6336">
        <v>0</v>
      </c>
      <c r="P6336" t="s">
        <v>1009</v>
      </c>
      <c r="Q6336" t="s">
        <v>85</v>
      </c>
      <c r="R6336" t="s">
        <v>792</v>
      </c>
      <c r="S6336" s="71">
        <v>45440</v>
      </c>
      <c r="T6336" s="94">
        <v>0.375</v>
      </c>
      <c r="U6336" s="71">
        <v>45440</v>
      </c>
      <c r="V6336" s="94">
        <v>0.41666666666666669</v>
      </c>
      <c r="W6336">
        <v>60</v>
      </c>
      <c r="X6336">
        <v>1</v>
      </c>
      <c r="Y6336" t="s">
        <v>34</v>
      </c>
      <c r="AB6336" t="s">
        <v>1300</v>
      </c>
      <c r="AC6336" t="s">
        <v>1301</v>
      </c>
      <c r="AD6336">
        <v>102712</v>
      </c>
    </row>
    <row r="6337" spans="1:30" x14ac:dyDescent="0.25">
      <c r="A6337" t="s">
        <v>1285</v>
      </c>
      <c r="C6337" t="s">
        <v>1286</v>
      </c>
      <c r="D6337" t="s">
        <v>200</v>
      </c>
      <c r="E6337" t="s">
        <v>1287</v>
      </c>
      <c r="F6337" t="s">
        <v>782</v>
      </c>
      <c r="H6337" t="s">
        <v>811</v>
      </c>
      <c r="I6337">
        <v>0</v>
      </c>
      <c r="J6337">
        <v>38</v>
      </c>
      <c r="M6337" t="s">
        <v>744</v>
      </c>
      <c r="N6337" t="s">
        <v>745</v>
      </c>
      <c r="O6337">
        <v>0</v>
      </c>
      <c r="P6337" t="s">
        <v>791</v>
      </c>
      <c r="Q6337" t="s">
        <v>85</v>
      </c>
      <c r="R6337" t="s">
        <v>792</v>
      </c>
      <c r="S6337" s="71">
        <v>45440</v>
      </c>
      <c r="T6337" s="94">
        <v>0.41666666666666669</v>
      </c>
      <c r="U6337" s="71">
        <v>45440</v>
      </c>
      <c r="V6337" s="94">
        <v>0.46875</v>
      </c>
      <c r="W6337">
        <v>75</v>
      </c>
      <c r="X6337">
        <v>1.25</v>
      </c>
      <c r="Y6337" t="s">
        <v>34</v>
      </c>
      <c r="AB6337" t="s">
        <v>1300</v>
      </c>
      <c r="AC6337" t="s">
        <v>1301</v>
      </c>
      <c r="AD6337">
        <v>102711</v>
      </c>
    </row>
    <row r="6338" spans="1:30" x14ac:dyDescent="0.25">
      <c r="A6338" t="s">
        <v>1285</v>
      </c>
      <c r="C6338" t="s">
        <v>1286</v>
      </c>
      <c r="D6338" t="s">
        <v>200</v>
      </c>
      <c r="E6338" t="s">
        <v>1287</v>
      </c>
      <c r="F6338" t="s">
        <v>782</v>
      </c>
      <c r="H6338" t="s">
        <v>811</v>
      </c>
      <c r="I6338">
        <v>0</v>
      </c>
      <c r="J6338">
        <v>38</v>
      </c>
      <c r="M6338" t="s">
        <v>744</v>
      </c>
      <c r="N6338" t="s">
        <v>745</v>
      </c>
      <c r="O6338">
        <v>0</v>
      </c>
      <c r="P6338" t="s">
        <v>791</v>
      </c>
      <c r="Q6338" t="s">
        <v>85</v>
      </c>
      <c r="R6338" t="s">
        <v>792</v>
      </c>
      <c r="S6338" s="71">
        <v>45441</v>
      </c>
      <c r="T6338" s="94">
        <v>0.39583333333333331</v>
      </c>
      <c r="U6338" s="71">
        <v>45441</v>
      </c>
      <c r="V6338" s="94">
        <v>0.47916666666666669</v>
      </c>
      <c r="W6338">
        <v>120</v>
      </c>
      <c r="X6338">
        <v>2</v>
      </c>
      <c r="Y6338" t="s">
        <v>34</v>
      </c>
      <c r="AB6338" t="s">
        <v>1315</v>
      </c>
      <c r="AC6338" t="s">
        <v>1316</v>
      </c>
      <c r="AD6338">
        <v>102270</v>
      </c>
    </row>
    <row r="6339" spans="1:30" x14ac:dyDescent="0.25">
      <c r="A6339" t="s">
        <v>1285</v>
      </c>
      <c r="C6339" t="s">
        <v>1286</v>
      </c>
      <c r="D6339" t="s">
        <v>200</v>
      </c>
      <c r="E6339" t="s">
        <v>1287</v>
      </c>
      <c r="F6339" t="s">
        <v>782</v>
      </c>
      <c r="H6339" t="s">
        <v>811</v>
      </c>
      <c r="I6339">
        <v>0</v>
      </c>
      <c r="J6339">
        <v>38</v>
      </c>
      <c r="M6339" t="s">
        <v>776</v>
      </c>
      <c r="N6339" t="s">
        <v>777</v>
      </c>
      <c r="P6339" t="s">
        <v>795</v>
      </c>
      <c r="Q6339" t="s">
        <v>85</v>
      </c>
      <c r="R6339" t="s">
        <v>792</v>
      </c>
      <c r="S6339" s="71">
        <v>45441</v>
      </c>
      <c r="T6339" s="94">
        <v>0.39583333333333331</v>
      </c>
      <c r="U6339" s="71">
        <v>45441</v>
      </c>
      <c r="V6339" s="94">
        <v>0.47916666666666669</v>
      </c>
      <c r="W6339">
        <v>7</v>
      </c>
      <c r="X6339">
        <v>0.116666667</v>
      </c>
      <c r="Y6339" t="s">
        <v>34</v>
      </c>
      <c r="AB6339" t="s">
        <v>1315</v>
      </c>
      <c r="AC6339" t="s">
        <v>1316</v>
      </c>
      <c r="AD6339">
        <v>102270</v>
      </c>
    </row>
    <row r="6340" spans="1:30" x14ac:dyDescent="0.25">
      <c r="A6340" t="s">
        <v>1285</v>
      </c>
      <c r="C6340" t="s">
        <v>1286</v>
      </c>
      <c r="D6340" t="s">
        <v>200</v>
      </c>
      <c r="E6340" t="s">
        <v>1287</v>
      </c>
      <c r="F6340" t="s">
        <v>782</v>
      </c>
      <c r="H6340" t="s">
        <v>811</v>
      </c>
      <c r="I6340">
        <v>0</v>
      </c>
      <c r="J6340">
        <v>38</v>
      </c>
      <c r="M6340" t="s">
        <v>744</v>
      </c>
      <c r="N6340" t="s">
        <v>796</v>
      </c>
      <c r="O6340">
        <v>0</v>
      </c>
      <c r="P6340" t="s">
        <v>797</v>
      </c>
      <c r="Q6340" t="s">
        <v>747</v>
      </c>
      <c r="R6340" t="s">
        <v>747</v>
      </c>
      <c r="S6340" s="71">
        <v>45441</v>
      </c>
      <c r="T6340" s="94">
        <v>0.47916666666666669</v>
      </c>
      <c r="U6340" s="71">
        <v>45441</v>
      </c>
      <c r="V6340" s="94">
        <v>0.5</v>
      </c>
      <c r="W6340">
        <v>30</v>
      </c>
      <c r="X6340">
        <v>0.5</v>
      </c>
      <c r="AB6340" t="s">
        <v>798</v>
      </c>
      <c r="AC6340" t="s">
        <v>799</v>
      </c>
      <c r="AD6340">
        <v>133552</v>
      </c>
    </row>
    <row r="6341" spans="1:30" x14ac:dyDescent="0.25">
      <c r="A6341" t="s">
        <v>1285</v>
      </c>
      <c r="C6341" t="s">
        <v>1286</v>
      </c>
      <c r="D6341" t="s">
        <v>200</v>
      </c>
      <c r="E6341" t="s">
        <v>1287</v>
      </c>
      <c r="F6341" t="s">
        <v>782</v>
      </c>
      <c r="H6341" t="s">
        <v>811</v>
      </c>
      <c r="I6341">
        <v>0</v>
      </c>
      <c r="J6341">
        <v>38</v>
      </c>
      <c r="M6341" t="s">
        <v>744</v>
      </c>
      <c r="N6341" t="s">
        <v>745</v>
      </c>
      <c r="O6341">
        <v>0</v>
      </c>
      <c r="P6341" t="s">
        <v>783</v>
      </c>
      <c r="Q6341" t="s">
        <v>86</v>
      </c>
      <c r="R6341" t="s">
        <v>86</v>
      </c>
      <c r="S6341" s="71">
        <v>45441</v>
      </c>
      <c r="T6341" s="94">
        <v>0.5</v>
      </c>
      <c r="U6341" s="71">
        <v>45441</v>
      </c>
      <c r="V6341" s="94">
        <v>0.625</v>
      </c>
      <c r="W6341">
        <v>180</v>
      </c>
      <c r="X6341">
        <v>3</v>
      </c>
      <c r="Y6341" t="s">
        <v>35</v>
      </c>
      <c r="AB6341" t="s">
        <v>1281</v>
      </c>
      <c r="AC6341" t="s">
        <v>1282</v>
      </c>
      <c r="AD6341">
        <v>102423</v>
      </c>
    </row>
    <row r="6342" spans="1:30" x14ac:dyDescent="0.25">
      <c r="A6342" t="s">
        <v>1285</v>
      </c>
      <c r="C6342" t="s">
        <v>1286</v>
      </c>
      <c r="D6342" t="s">
        <v>200</v>
      </c>
      <c r="E6342" t="s">
        <v>1287</v>
      </c>
      <c r="F6342" t="s">
        <v>782</v>
      </c>
      <c r="H6342" t="s">
        <v>811</v>
      </c>
      <c r="I6342">
        <v>0</v>
      </c>
      <c r="J6342">
        <v>38</v>
      </c>
      <c r="M6342" t="s">
        <v>776</v>
      </c>
      <c r="N6342" t="s">
        <v>777</v>
      </c>
      <c r="P6342" t="s">
        <v>788</v>
      </c>
      <c r="Q6342" t="s">
        <v>86</v>
      </c>
      <c r="R6342" t="s">
        <v>86</v>
      </c>
      <c r="S6342" s="71">
        <v>45441</v>
      </c>
      <c r="T6342" s="94">
        <v>0.5</v>
      </c>
      <c r="U6342" s="71">
        <v>45441</v>
      </c>
      <c r="V6342" s="94">
        <v>0.625</v>
      </c>
      <c r="W6342">
        <v>4</v>
      </c>
      <c r="X6342">
        <v>6.6666666999999999E-2</v>
      </c>
      <c r="Y6342" t="s">
        <v>35</v>
      </c>
      <c r="AB6342" t="s">
        <v>1281</v>
      </c>
      <c r="AC6342" t="s">
        <v>1282</v>
      </c>
      <c r="AD6342">
        <v>102423</v>
      </c>
    </row>
    <row r="6343" spans="1:30" x14ac:dyDescent="0.25">
      <c r="A6343" t="s">
        <v>1285</v>
      </c>
      <c r="C6343" t="s">
        <v>1286</v>
      </c>
      <c r="D6343" t="s">
        <v>200</v>
      </c>
      <c r="E6343" t="s">
        <v>1287</v>
      </c>
      <c r="F6343" t="s">
        <v>782</v>
      </c>
      <c r="H6343" t="s">
        <v>811</v>
      </c>
      <c r="I6343">
        <v>0</v>
      </c>
      <c r="J6343">
        <v>38</v>
      </c>
      <c r="M6343" t="s">
        <v>789</v>
      </c>
      <c r="N6343" t="s">
        <v>777</v>
      </c>
      <c r="P6343" t="s">
        <v>790</v>
      </c>
      <c r="S6343" s="71">
        <v>45441</v>
      </c>
      <c r="T6343" s="94">
        <v>0.5</v>
      </c>
      <c r="U6343" s="71">
        <v>45441</v>
      </c>
      <c r="V6343" s="94">
        <v>0.625</v>
      </c>
      <c r="W6343">
        <v>1.77</v>
      </c>
      <c r="X6343">
        <v>2.9499999999999998E-2</v>
      </c>
      <c r="Y6343" t="s">
        <v>35</v>
      </c>
      <c r="AD6343">
        <v>102423</v>
      </c>
    </row>
    <row r="6344" spans="1:30" x14ac:dyDescent="0.25">
      <c r="A6344" t="s">
        <v>1246</v>
      </c>
      <c r="C6344" t="s">
        <v>1247</v>
      </c>
      <c r="D6344" t="s">
        <v>212</v>
      </c>
      <c r="E6344" t="s">
        <v>1248</v>
      </c>
      <c r="F6344" t="s">
        <v>782</v>
      </c>
      <c r="H6344" t="s">
        <v>811</v>
      </c>
      <c r="I6344">
        <v>0</v>
      </c>
      <c r="J6344">
        <v>38</v>
      </c>
      <c r="M6344" t="s">
        <v>744</v>
      </c>
      <c r="N6344" t="s">
        <v>796</v>
      </c>
      <c r="O6344">
        <v>0</v>
      </c>
      <c r="P6344" t="s">
        <v>797</v>
      </c>
      <c r="Q6344" t="s">
        <v>747</v>
      </c>
      <c r="R6344" t="s">
        <v>747</v>
      </c>
      <c r="S6344" s="71">
        <v>45429</v>
      </c>
      <c r="T6344" s="94">
        <v>0.3125</v>
      </c>
      <c r="U6344" s="71">
        <v>45429</v>
      </c>
      <c r="V6344" s="94">
        <v>0.35416666666666669</v>
      </c>
      <c r="W6344">
        <v>60</v>
      </c>
      <c r="X6344">
        <v>1</v>
      </c>
      <c r="AB6344" t="s">
        <v>798</v>
      </c>
      <c r="AC6344" t="s">
        <v>799</v>
      </c>
      <c r="AD6344">
        <v>129533</v>
      </c>
    </row>
    <row r="6345" spans="1:30" x14ac:dyDescent="0.25">
      <c r="A6345" t="s">
        <v>1246</v>
      </c>
      <c r="C6345" t="s">
        <v>1247</v>
      </c>
      <c r="D6345" t="s">
        <v>212</v>
      </c>
      <c r="E6345" t="s">
        <v>1248</v>
      </c>
      <c r="F6345" t="s">
        <v>782</v>
      </c>
      <c r="H6345" t="s">
        <v>811</v>
      </c>
      <c r="I6345">
        <v>0</v>
      </c>
      <c r="J6345">
        <v>38</v>
      </c>
      <c r="M6345" t="s">
        <v>744</v>
      </c>
      <c r="N6345" t="s">
        <v>745</v>
      </c>
      <c r="O6345">
        <v>0</v>
      </c>
      <c r="P6345" t="s">
        <v>819</v>
      </c>
      <c r="Q6345" t="s">
        <v>86</v>
      </c>
      <c r="R6345" t="s">
        <v>86</v>
      </c>
      <c r="S6345" s="71">
        <v>45429</v>
      </c>
      <c r="T6345" s="94">
        <v>0.35416666666666669</v>
      </c>
      <c r="U6345" s="71">
        <v>45429</v>
      </c>
      <c r="V6345" s="94">
        <v>0.4375</v>
      </c>
      <c r="W6345">
        <v>120</v>
      </c>
      <c r="X6345">
        <v>2</v>
      </c>
      <c r="Y6345" t="s">
        <v>35</v>
      </c>
      <c r="AB6345" t="s">
        <v>820</v>
      </c>
      <c r="AC6345" t="s">
        <v>821</v>
      </c>
      <c r="AD6345">
        <v>97684</v>
      </c>
    </row>
    <row r="6346" spans="1:30" x14ac:dyDescent="0.25">
      <c r="A6346" t="s">
        <v>1246</v>
      </c>
      <c r="C6346" t="s">
        <v>1247</v>
      </c>
      <c r="D6346" t="s">
        <v>212</v>
      </c>
      <c r="E6346" t="s">
        <v>1248</v>
      </c>
      <c r="F6346" t="s">
        <v>782</v>
      </c>
      <c r="H6346" t="s">
        <v>811</v>
      </c>
      <c r="I6346">
        <v>0</v>
      </c>
      <c r="J6346">
        <v>38</v>
      </c>
      <c r="M6346" t="s">
        <v>744</v>
      </c>
      <c r="N6346" t="s">
        <v>745</v>
      </c>
      <c r="O6346">
        <v>0</v>
      </c>
      <c r="P6346" t="s">
        <v>783</v>
      </c>
      <c r="Q6346" t="s">
        <v>86</v>
      </c>
      <c r="R6346" t="s">
        <v>86</v>
      </c>
      <c r="S6346" s="71">
        <v>45429</v>
      </c>
      <c r="T6346" s="94">
        <v>0.45833333333333331</v>
      </c>
      <c r="U6346" s="71">
        <v>45429</v>
      </c>
      <c r="V6346" s="94">
        <v>0.58333333333333337</v>
      </c>
      <c r="W6346">
        <v>180</v>
      </c>
      <c r="X6346">
        <v>3</v>
      </c>
      <c r="Y6346" t="s">
        <v>35</v>
      </c>
      <c r="AB6346" t="s">
        <v>1438</v>
      </c>
      <c r="AC6346" t="s">
        <v>1439</v>
      </c>
      <c r="AD6346">
        <v>128694</v>
      </c>
    </row>
    <row r="6347" spans="1:30" x14ac:dyDescent="0.25">
      <c r="A6347" t="s">
        <v>1246</v>
      </c>
      <c r="C6347" t="s">
        <v>1247</v>
      </c>
      <c r="D6347" t="s">
        <v>212</v>
      </c>
      <c r="E6347" t="s">
        <v>1248</v>
      </c>
      <c r="F6347" t="s">
        <v>782</v>
      </c>
      <c r="H6347" t="s">
        <v>811</v>
      </c>
      <c r="I6347">
        <v>0</v>
      </c>
      <c r="J6347">
        <v>38</v>
      </c>
      <c r="M6347" t="s">
        <v>789</v>
      </c>
      <c r="N6347" t="s">
        <v>777</v>
      </c>
      <c r="P6347" t="s">
        <v>790</v>
      </c>
      <c r="S6347" s="71">
        <v>45429</v>
      </c>
      <c r="T6347" s="94">
        <v>0.45833333333333331</v>
      </c>
      <c r="U6347" s="71">
        <v>45429</v>
      </c>
      <c r="V6347" s="94">
        <v>0.58333333333333337</v>
      </c>
      <c r="W6347">
        <v>6.44</v>
      </c>
      <c r="X6347">
        <v>0.107333333</v>
      </c>
      <c r="Y6347" t="s">
        <v>35</v>
      </c>
      <c r="AD6347">
        <v>128694</v>
      </c>
    </row>
    <row r="6348" spans="1:30" x14ac:dyDescent="0.25">
      <c r="A6348" t="s">
        <v>1246</v>
      </c>
      <c r="C6348" t="s">
        <v>1247</v>
      </c>
      <c r="D6348" t="s">
        <v>212</v>
      </c>
      <c r="E6348" t="s">
        <v>1248</v>
      </c>
      <c r="F6348" t="s">
        <v>782</v>
      </c>
      <c r="H6348" t="s">
        <v>811</v>
      </c>
      <c r="I6348">
        <v>0</v>
      </c>
      <c r="J6348">
        <v>38</v>
      </c>
      <c r="M6348" t="s">
        <v>744</v>
      </c>
      <c r="N6348" t="s">
        <v>745</v>
      </c>
      <c r="O6348">
        <v>0</v>
      </c>
      <c r="P6348" t="s">
        <v>783</v>
      </c>
      <c r="Q6348" t="s">
        <v>86</v>
      </c>
      <c r="R6348" t="s">
        <v>86</v>
      </c>
      <c r="S6348" s="71">
        <v>45429</v>
      </c>
      <c r="T6348" s="94">
        <v>0.60416666666666663</v>
      </c>
      <c r="U6348" s="71">
        <v>45429</v>
      </c>
      <c r="V6348" s="94">
        <v>0.6875</v>
      </c>
      <c r="W6348">
        <v>120</v>
      </c>
      <c r="X6348">
        <v>2</v>
      </c>
      <c r="Y6348" t="s">
        <v>35</v>
      </c>
      <c r="AB6348" t="s">
        <v>998</v>
      </c>
      <c r="AC6348" t="s">
        <v>999</v>
      </c>
      <c r="AD6348">
        <v>128681</v>
      </c>
    </row>
    <row r="6349" spans="1:30" x14ac:dyDescent="0.25">
      <c r="A6349" t="s">
        <v>1246</v>
      </c>
      <c r="C6349" t="s">
        <v>1247</v>
      </c>
      <c r="D6349" t="s">
        <v>212</v>
      </c>
      <c r="E6349" t="s">
        <v>1248</v>
      </c>
      <c r="F6349" t="s">
        <v>782</v>
      </c>
      <c r="H6349" t="s">
        <v>811</v>
      </c>
      <c r="I6349">
        <v>0</v>
      </c>
      <c r="J6349">
        <v>38</v>
      </c>
      <c r="M6349" t="s">
        <v>789</v>
      </c>
      <c r="N6349" t="s">
        <v>777</v>
      </c>
      <c r="P6349" t="s">
        <v>790</v>
      </c>
      <c r="S6349" s="71">
        <v>45429</v>
      </c>
      <c r="T6349" s="94">
        <v>0.60416666666666663</v>
      </c>
      <c r="U6349" s="71">
        <v>45429</v>
      </c>
      <c r="V6349" s="94">
        <v>0.6875</v>
      </c>
      <c r="W6349">
        <v>2.9</v>
      </c>
      <c r="X6349">
        <v>4.8333332999999999E-2</v>
      </c>
      <c r="Y6349" t="s">
        <v>35</v>
      </c>
      <c r="AD6349">
        <v>128681</v>
      </c>
    </row>
    <row r="6350" spans="1:30" x14ac:dyDescent="0.25">
      <c r="A6350" t="s">
        <v>1246</v>
      </c>
      <c r="C6350" t="s">
        <v>1247</v>
      </c>
      <c r="D6350" t="s">
        <v>212</v>
      </c>
      <c r="E6350" t="s">
        <v>1248</v>
      </c>
      <c r="F6350" t="s">
        <v>782</v>
      </c>
      <c r="H6350" t="s">
        <v>811</v>
      </c>
      <c r="I6350">
        <v>0</v>
      </c>
      <c r="J6350">
        <v>38</v>
      </c>
      <c r="M6350" t="s">
        <v>744</v>
      </c>
      <c r="N6350" t="s">
        <v>745</v>
      </c>
      <c r="O6350">
        <v>0</v>
      </c>
      <c r="P6350" t="s">
        <v>783</v>
      </c>
      <c r="Q6350" t="s">
        <v>86</v>
      </c>
      <c r="R6350" t="s">
        <v>86</v>
      </c>
      <c r="S6350" s="71">
        <v>45432</v>
      </c>
      <c r="T6350" s="94">
        <v>0.35416666666666669</v>
      </c>
      <c r="U6350" s="71">
        <v>45432</v>
      </c>
      <c r="V6350" s="94">
        <v>0.4375</v>
      </c>
      <c r="W6350">
        <v>120</v>
      </c>
      <c r="X6350">
        <v>2</v>
      </c>
      <c r="Y6350" t="s">
        <v>35</v>
      </c>
      <c r="AB6350" t="s">
        <v>1249</v>
      </c>
      <c r="AC6350" t="s">
        <v>1250</v>
      </c>
      <c r="AD6350">
        <v>124850</v>
      </c>
    </row>
    <row r="6351" spans="1:30" x14ac:dyDescent="0.25">
      <c r="A6351" t="s">
        <v>1246</v>
      </c>
      <c r="C6351" t="s">
        <v>1247</v>
      </c>
      <c r="D6351" t="s">
        <v>212</v>
      </c>
      <c r="E6351" t="s">
        <v>1248</v>
      </c>
      <c r="F6351" t="s">
        <v>782</v>
      </c>
      <c r="H6351" t="s">
        <v>811</v>
      </c>
      <c r="I6351">
        <v>0</v>
      </c>
      <c r="J6351">
        <v>38</v>
      </c>
      <c r="M6351" t="s">
        <v>744</v>
      </c>
      <c r="N6351" t="s">
        <v>796</v>
      </c>
      <c r="O6351">
        <v>0</v>
      </c>
      <c r="P6351" t="s">
        <v>797</v>
      </c>
      <c r="Q6351" t="s">
        <v>747</v>
      </c>
      <c r="R6351" t="s">
        <v>747</v>
      </c>
      <c r="S6351" s="71">
        <v>45432</v>
      </c>
      <c r="T6351" s="94">
        <v>0.4375</v>
      </c>
      <c r="U6351" s="71">
        <v>45432</v>
      </c>
      <c r="V6351" s="94">
        <v>0.45833333333333331</v>
      </c>
      <c r="W6351">
        <v>30</v>
      </c>
      <c r="X6351">
        <v>0.5</v>
      </c>
      <c r="AB6351" t="s">
        <v>798</v>
      </c>
      <c r="AC6351" t="s">
        <v>799</v>
      </c>
      <c r="AD6351">
        <v>130876</v>
      </c>
    </row>
    <row r="6352" spans="1:30" x14ac:dyDescent="0.25">
      <c r="A6352" t="s">
        <v>1246</v>
      </c>
      <c r="C6352" t="s">
        <v>1247</v>
      </c>
      <c r="D6352" t="s">
        <v>212</v>
      </c>
      <c r="E6352" t="s">
        <v>1248</v>
      </c>
      <c r="F6352" t="s">
        <v>782</v>
      </c>
      <c r="H6352" t="s">
        <v>811</v>
      </c>
      <c r="I6352">
        <v>0</v>
      </c>
      <c r="J6352">
        <v>38</v>
      </c>
      <c r="M6352" t="s">
        <v>744</v>
      </c>
      <c r="N6352" t="s">
        <v>745</v>
      </c>
      <c r="O6352">
        <v>0</v>
      </c>
      <c r="P6352" t="s">
        <v>819</v>
      </c>
      <c r="Q6352" t="s">
        <v>86</v>
      </c>
      <c r="R6352" t="s">
        <v>86</v>
      </c>
      <c r="S6352" s="71">
        <v>45432</v>
      </c>
      <c r="T6352" s="94">
        <v>0.45833333333333331</v>
      </c>
      <c r="U6352" s="71">
        <v>45432</v>
      </c>
      <c r="V6352" s="94">
        <v>0.5</v>
      </c>
      <c r="W6352">
        <v>60</v>
      </c>
      <c r="X6352">
        <v>1</v>
      </c>
      <c r="Y6352" t="s">
        <v>35</v>
      </c>
      <c r="AB6352" t="s">
        <v>820</v>
      </c>
      <c r="AC6352" t="s">
        <v>821</v>
      </c>
      <c r="AD6352">
        <v>99501</v>
      </c>
    </row>
    <row r="6353" spans="1:30" x14ac:dyDescent="0.25">
      <c r="A6353" t="s">
        <v>1246</v>
      </c>
      <c r="C6353" t="s">
        <v>1247</v>
      </c>
      <c r="D6353" t="s">
        <v>212</v>
      </c>
      <c r="E6353" t="s">
        <v>1248</v>
      </c>
      <c r="F6353" t="s">
        <v>782</v>
      </c>
      <c r="H6353" t="s">
        <v>811</v>
      </c>
      <c r="I6353">
        <v>0</v>
      </c>
      <c r="J6353">
        <v>38</v>
      </c>
      <c r="M6353" t="s">
        <v>789</v>
      </c>
      <c r="N6353" t="s">
        <v>777</v>
      </c>
      <c r="P6353" t="s">
        <v>790</v>
      </c>
      <c r="S6353" s="71">
        <v>45432</v>
      </c>
      <c r="T6353" s="94">
        <v>0.45833333333333331</v>
      </c>
      <c r="U6353" s="71">
        <v>45432</v>
      </c>
      <c r="V6353" s="94">
        <v>0.5</v>
      </c>
      <c r="W6353">
        <v>6.67</v>
      </c>
      <c r="X6353">
        <v>0.111166667</v>
      </c>
      <c r="Y6353" t="s">
        <v>35</v>
      </c>
      <c r="AD6353">
        <v>99501</v>
      </c>
    </row>
    <row r="6354" spans="1:30" x14ac:dyDescent="0.25">
      <c r="A6354" t="s">
        <v>1246</v>
      </c>
      <c r="C6354" t="s">
        <v>1247</v>
      </c>
      <c r="D6354" t="s">
        <v>212</v>
      </c>
      <c r="E6354" t="s">
        <v>1248</v>
      </c>
      <c r="F6354" t="s">
        <v>782</v>
      </c>
      <c r="H6354" t="s">
        <v>811</v>
      </c>
      <c r="I6354">
        <v>0</v>
      </c>
      <c r="J6354">
        <v>38</v>
      </c>
      <c r="M6354" t="s">
        <v>744</v>
      </c>
      <c r="N6354" t="s">
        <v>745</v>
      </c>
      <c r="O6354">
        <v>0</v>
      </c>
      <c r="P6354" t="s">
        <v>819</v>
      </c>
      <c r="Q6354" t="s">
        <v>86</v>
      </c>
      <c r="R6354" t="s">
        <v>86</v>
      </c>
      <c r="S6354" s="71">
        <v>45434</v>
      </c>
      <c r="T6354" s="94">
        <v>0.34375</v>
      </c>
      <c r="U6354" s="71">
        <v>45434</v>
      </c>
      <c r="V6354" s="94">
        <v>0.40625</v>
      </c>
      <c r="W6354">
        <v>90</v>
      </c>
      <c r="X6354">
        <v>1.5</v>
      </c>
      <c r="Y6354" t="s">
        <v>35</v>
      </c>
      <c r="AB6354" t="s">
        <v>853</v>
      </c>
      <c r="AC6354" t="s">
        <v>854</v>
      </c>
      <c r="AD6354">
        <v>119236</v>
      </c>
    </row>
    <row r="6355" spans="1:30" x14ac:dyDescent="0.25">
      <c r="A6355" t="s">
        <v>1246</v>
      </c>
      <c r="C6355" t="s">
        <v>1247</v>
      </c>
      <c r="D6355" t="s">
        <v>212</v>
      </c>
      <c r="E6355" t="s">
        <v>1248</v>
      </c>
      <c r="F6355" t="s">
        <v>782</v>
      </c>
      <c r="H6355" t="s">
        <v>811</v>
      </c>
      <c r="I6355">
        <v>0</v>
      </c>
      <c r="J6355">
        <v>38</v>
      </c>
      <c r="M6355" t="s">
        <v>744</v>
      </c>
      <c r="N6355" t="s">
        <v>796</v>
      </c>
      <c r="O6355">
        <v>0</v>
      </c>
      <c r="P6355" t="s">
        <v>797</v>
      </c>
      <c r="Q6355" t="s">
        <v>747</v>
      </c>
      <c r="R6355" t="s">
        <v>747</v>
      </c>
      <c r="S6355" s="71">
        <v>45434</v>
      </c>
      <c r="T6355" s="94">
        <v>0.40625</v>
      </c>
      <c r="U6355" s="71">
        <v>45434</v>
      </c>
      <c r="V6355" s="94">
        <v>0.41666666666666669</v>
      </c>
      <c r="W6355">
        <v>15</v>
      </c>
      <c r="X6355">
        <v>0.25</v>
      </c>
      <c r="AB6355" t="s">
        <v>798</v>
      </c>
      <c r="AC6355" t="s">
        <v>799</v>
      </c>
      <c r="AD6355">
        <v>131447</v>
      </c>
    </row>
    <row r="6356" spans="1:30" x14ac:dyDescent="0.25">
      <c r="A6356" t="s">
        <v>1246</v>
      </c>
      <c r="C6356" t="s">
        <v>1247</v>
      </c>
      <c r="D6356" t="s">
        <v>212</v>
      </c>
      <c r="E6356" t="s">
        <v>1248</v>
      </c>
      <c r="F6356" t="s">
        <v>782</v>
      </c>
      <c r="H6356" t="s">
        <v>811</v>
      </c>
      <c r="I6356">
        <v>0</v>
      </c>
      <c r="J6356">
        <v>38</v>
      </c>
      <c r="M6356" t="s">
        <v>744</v>
      </c>
      <c r="N6356" t="s">
        <v>745</v>
      </c>
      <c r="O6356">
        <v>0</v>
      </c>
      <c r="P6356" t="s">
        <v>783</v>
      </c>
      <c r="Q6356" t="s">
        <v>86</v>
      </c>
      <c r="R6356" t="s">
        <v>86</v>
      </c>
      <c r="S6356" s="71">
        <v>45434</v>
      </c>
      <c r="T6356" s="94">
        <v>0.41666666666666669</v>
      </c>
      <c r="U6356" s="71">
        <v>45434</v>
      </c>
      <c r="V6356" s="94">
        <v>0.47916666666666669</v>
      </c>
      <c r="W6356">
        <v>90</v>
      </c>
      <c r="X6356">
        <v>1.5</v>
      </c>
      <c r="Y6356" t="s">
        <v>35</v>
      </c>
      <c r="AB6356" t="s">
        <v>826</v>
      </c>
      <c r="AC6356" t="s">
        <v>827</v>
      </c>
      <c r="AD6356">
        <v>99051</v>
      </c>
    </row>
    <row r="6357" spans="1:30" x14ac:dyDescent="0.25">
      <c r="A6357" t="s">
        <v>1246</v>
      </c>
      <c r="C6357" t="s">
        <v>1247</v>
      </c>
      <c r="D6357" t="s">
        <v>212</v>
      </c>
      <c r="E6357" t="s">
        <v>1248</v>
      </c>
      <c r="F6357" t="s">
        <v>782</v>
      </c>
      <c r="H6357" t="s">
        <v>811</v>
      </c>
      <c r="I6357">
        <v>0</v>
      </c>
      <c r="J6357">
        <v>38</v>
      </c>
      <c r="M6357" t="s">
        <v>789</v>
      </c>
      <c r="N6357" t="s">
        <v>777</v>
      </c>
      <c r="P6357" t="s">
        <v>790</v>
      </c>
      <c r="S6357" s="71">
        <v>45434</v>
      </c>
      <c r="T6357" s="94">
        <v>0.41666666666666669</v>
      </c>
      <c r="U6357" s="71">
        <v>45434</v>
      </c>
      <c r="V6357" s="94">
        <v>0.47916666666666669</v>
      </c>
      <c r="W6357">
        <v>4.68</v>
      </c>
      <c r="X6357">
        <v>7.8E-2</v>
      </c>
      <c r="Y6357" t="s">
        <v>35</v>
      </c>
      <c r="AD6357">
        <v>99051</v>
      </c>
    </row>
    <row r="6358" spans="1:30" x14ac:dyDescent="0.25">
      <c r="A6358" t="s">
        <v>1246</v>
      </c>
      <c r="C6358" t="s">
        <v>1247</v>
      </c>
      <c r="D6358" t="s">
        <v>212</v>
      </c>
      <c r="E6358" t="s">
        <v>1248</v>
      </c>
      <c r="F6358" t="s">
        <v>782</v>
      </c>
      <c r="H6358" t="s">
        <v>811</v>
      </c>
      <c r="I6358">
        <v>0</v>
      </c>
      <c r="J6358">
        <v>38</v>
      </c>
      <c r="M6358" t="s">
        <v>744</v>
      </c>
      <c r="N6358" t="s">
        <v>745</v>
      </c>
      <c r="O6358">
        <v>0</v>
      </c>
      <c r="P6358" t="s">
        <v>791</v>
      </c>
      <c r="Q6358" t="s">
        <v>85</v>
      </c>
      <c r="R6358" t="s">
        <v>792</v>
      </c>
      <c r="S6358" s="71">
        <v>45434</v>
      </c>
      <c r="T6358" s="94">
        <v>0.52083333333333337</v>
      </c>
      <c r="U6358" s="71">
        <v>45434</v>
      </c>
      <c r="V6358" s="94">
        <v>0.64583333333333337</v>
      </c>
      <c r="W6358">
        <v>210</v>
      </c>
      <c r="X6358">
        <v>3.5</v>
      </c>
      <c r="Y6358" t="s">
        <v>34</v>
      </c>
      <c r="AB6358" t="s">
        <v>884</v>
      </c>
      <c r="AC6358" t="s">
        <v>885</v>
      </c>
      <c r="AD6358">
        <v>126094</v>
      </c>
    </row>
    <row r="6359" spans="1:30" x14ac:dyDescent="0.25">
      <c r="A6359" t="s">
        <v>1246</v>
      </c>
      <c r="C6359" t="s">
        <v>1247</v>
      </c>
      <c r="D6359" t="s">
        <v>212</v>
      </c>
      <c r="E6359" t="s">
        <v>1248</v>
      </c>
      <c r="F6359" t="s">
        <v>782</v>
      </c>
      <c r="H6359" t="s">
        <v>811</v>
      </c>
      <c r="I6359">
        <v>0</v>
      </c>
      <c r="J6359">
        <v>38</v>
      </c>
      <c r="M6359" t="s">
        <v>789</v>
      </c>
      <c r="N6359" t="s">
        <v>777</v>
      </c>
      <c r="P6359" t="s">
        <v>790</v>
      </c>
      <c r="S6359" s="71">
        <v>45434</v>
      </c>
      <c r="T6359" s="94">
        <v>0.52083333333333337</v>
      </c>
      <c r="U6359" s="71">
        <v>45434</v>
      </c>
      <c r="V6359" s="94">
        <v>0.64583333333333337</v>
      </c>
      <c r="W6359">
        <v>12.22</v>
      </c>
      <c r="X6359">
        <v>0.203666667</v>
      </c>
      <c r="Y6359" t="s">
        <v>34</v>
      </c>
      <c r="AD6359">
        <v>126094</v>
      </c>
    </row>
    <row r="6360" spans="1:30" x14ac:dyDescent="0.25">
      <c r="A6360" t="s">
        <v>1246</v>
      </c>
      <c r="C6360" t="s">
        <v>1247</v>
      </c>
      <c r="D6360" t="s">
        <v>212</v>
      </c>
      <c r="E6360" t="s">
        <v>1248</v>
      </c>
      <c r="F6360" t="s">
        <v>782</v>
      </c>
      <c r="H6360" t="s">
        <v>811</v>
      </c>
      <c r="I6360">
        <v>0</v>
      </c>
      <c r="J6360">
        <v>38</v>
      </c>
      <c r="M6360" t="s">
        <v>744</v>
      </c>
      <c r="N6360" t="s">
        <v>796</v>
      </c>
      <c r="O6360">
        <v>0</v>
      </c>
      <c r="P6360" t="s">
        <v>797</v>
      </c>
      <c r="Q6360" t="s">
        <v>747</v>
      </c>
      <c r="R6360" t="s">
        <v>747</v>
      </c>
      <c r="S6360" s="71">
        <v>45436</v>
      </c>
      <c r="T6360" s="94">
        <v>0.29166666666666669</v>
      </c>
      <c r="U6360" s="71">
        <v>45436</v>
      </c>
      <c r="V6360" s="94">
        <v>0.33333333333333331</v>
      </c>
      <c r="W6360">
        <v>60</v>
      </c>
      <c r="X6360">
        <v>1</v>
      </c>
      <c r="AB6360" t="s">
        <v>798</v>
      </c>
      <c r="AC6360" t="s">
        <v>799</v>
      </c>
      <c r="AD6360">
        <v>131741</v>
      </c>
    </row>
    <row r="6361" spans="1:30" x14ac:dyDescent="0.25">
      <c r="A6361" t="s">
        <v>1246</v>
      </c>
      <c r="C6361" t="s">
        <v>1247</v>
      </c>
      <c r="D6361" t="s">
        <v>212</v>
      </c>
      <c r="E6361" t="s">
        <v>1248</v>
      </c>
      <c r="F6361" t="s">
        <v>782</v>
      </c>
      <c r="H6361" t="s">
        <v>811</v>
      </c>
      <c r="I6361">
        <v>0</v>
      </c>
      <c r="J6361">
        <v>38</v>
      </c>
      <c r="M6361" t="s">
        <v>744</v>
      </c>
      <c r="N6361" t="s">
        <v>745</v>
      </c>
      <c r="O6361">
        <v>0</v>
      </c>
      <c r="P6361" t="s">
        <v>819</v>
      </c>
      <c r="Q6361" t="s">
        <v>86</v>
      </c>
      <c r="R6361" t="s">
        <v>86</v>
      </c>
      <c r="S6361" s="71">
        <v>45436</v>
      </c>
      <c r="T6361" s="94">
        <v>0.35416666666666669</v>
      </c>
      <c r="U6361" s="71">
        <v>45436</v>
      </c>
      <c r="V6361" s="94">
        <v>0.4375</v>
      </c>
      <c r="W6361">
        <v>120</v>
      </c>
      <c r="X6361">
        <v>2</v>
      </c>
      <c r="Y6361" t="s">
        <v>35</v>
      </c>
      <c r="AB6361" t="s">
        <v>820</v>
      </c>
      <c r="AC6361" t="s">
        <v>821</v>
      </c>
      <c r="AD6361">
        <v>102920</v>
      </c>
    </row>
    <row r="6362" spans="1:30" x14ac:dyDescent="0.25">
      <c r="A6362" t="s">
        <v>1246</v>
      </c>
      <c r="C6362" t="s">
        <v>1247</v>
      </c>
      <c r="D6362" t="s">
        <v>212</v>
      </c>
      <c r="E6362" t="s">
        <v>1248</v>
      </c>
      <c r="F6362" t="s">
        <v>782</v>
      </c>
      <c r="H6362" t="s">
        <v>811</v>
      </c>
      <c r="I6362">
        <v>0</v>
      </c>
      <c r="J6362">
        <v>38</v>
      </c>
      <c r="M6362" t="s">
        <v>744</v>
      </c>
      <c r="N6362" t="s">
        <v>745</v>
      </c>
      <c r="O6362">
        <v>0</v>
      </c>
      <c r="P6362" t="s">
        <v>783</v>
      </c>
      <c r="Q6362" t="s">
        <v>86</v>
      </c>
      <c r="R6362" t="s">
        <v>86</v>
      </c>
      <c r="S6362" s="71">
        <v>45436</v>
      </c>
      <c r="T6362" s="94">
        <v>0.45833333333333331</v>
      </c>
      <c r="U6362" s="71">
        <v>45436</v>
      </c>
      <c r="V6362" s="94">
        <v>0.58333333333333337</v>
      </c>
      <c r="W6362">
        <v>180</v>
      </c>
      <c r="X6362">
        <v>3</v>
      </c>
      <c r="Y6362" t="s">
        <v>35</v>
      </c>
      <c r="AB6362" t="s">
        <v>1438</v>
      </c>
      <c r="AC6362" t="s">
        <v>1439</v>
      </c>
      <c r="AD6362">
        <v>128695</v>
      </c>
    </row>
    <row r="6363" spans="1:30" x14ac:dyDescent="0.25">
      <c r="A6363" t="s">
        <v>1246</v>
      </c>
      <c r="C6363" t="s">
        <v>1247</v>
      </c>
      <c r="D6363" t="s">
        <v>212</v>
      </c>
      <c r="E6363" t="s">
        <v>1248</v>
      </c>
      <c r="F6363" t="s">
        <v>782</v>
      </c>
      <c r="H6363" t="s">
        <v>811</v>
      </c>
      <c r="I6363">
        <v>0</v>
      </c>
      <c r="J6363">
        <v>38</v>
      </c>
      <c r="M6363" t="s">
        <v>789</v>
      </c>
      <c r="N6363" t="s">
        <v>777</v>
      </c>
      <c r="P6363" t="s">
        <v>790</v>
      </c>
      <c r="S6363" s="71">
        <v>45436</v>
      </c>
      <c r="T6363" s="94">
        <v>0.45833333333333331</v>
      </c>
      <c r="U6363" s="71">
        <v>45436</v>
      </c>
      <c r="V6363" s="94">
        <v>0.58333333333333337</v>
      </c>
      <c r="W6363">
        <v>6.44</v>
      </c>
      <c r="X6363">
        <v>0.107333333</v>
      </c>
      <c r="Y6363" t="s">
        <v>35</v>
      </c>
      <c r="AD6363">
        <v>128695</v>
      </c>
    </row>
    <row r="6364" spans="1:30" x14ac:dyDescent="0.25">
      <c r="A6364" t="s">
        <v>1246</v>
      </c>
      <c r="C6364" t="s">
        <v>1247</v>
      </c>
      <c r="D6364" t="s">
        <v>212</v>
      </c>
      <c r="E6364" t="s">
        <v>1248</v>
      </c>
      <c r="F6364" t="s">
        <v>782</v>
      </c>
      <c r="H6364" t="s">
        <v>811</v>
      </c>
      <c r="I6364">
        <v>0</v>
      </c>
      <c r="J6364">
        <v>38</v>
      </c>
      <c r="M6364" t="s">
        <v>744</v>
      </c>
      <c r="N6364" t="s">
        <v>745</v>
      </c>
      <c r="O6364">
        <v>0</v>
      </c>
      <c r="P6364" t="s">
        <v>783</v>
      </c>
      <c r="Q6364" t="s">
        <v>86</v>
      </c>
      <c r="R6364" t="s">
        <v>86</v>
      </c>
      <c r="S6364" s="71">
        <v>45436</v>
      </c>
      <c r="T6364" s="94">
        <v>0.60416666666666663</v>
      </c>
      <c r="U6364" s="71">
        <v>45436</v>
      </c>
      <c r="V6364" s="94">
        <v>0.6875</v>
      </c>
      <c r="W6364">
        <v>120</v>
      </c>
      <c r="X6364">
        <v>2</v>
      </c>
      <c r="Y6364" t="s">
        <v>35</v>
      </c>
      <c r="AB6364" t="s">
        <v>998</v>
      </c>
      <c r="AC6364" t="s">
        <v>999</v>
      </c>
      <c r="AD6364">
        <v>128682</v>
      </c>
    </row>
    <row r="6365" spans="1:30" x14ac:dyDescent="0.25">
      <c r="A6365" t="s">
        <v>1246</v>
      </c>
      <c r="C6365" t="s">
        <v>1247</v>
      </c>
      <c r="D6365" t="s">
        <v>212</v>
      </c>
      <c r="E6365" t="s">
        <v>1248</v>
      </c>
      <c r="F6365" t="s">
        <v>782</v>
      </c>
      <c r="H6365" t="s">
        <v>811</v>
      </c>
      <c r="I6365">
        <v>0</v>
      </c>
      <c r="J6365">
        <v>38</v>
      </c>
      <c r="M6365" t="s">
        <v>789</v>
      </c>
      <c r="N6365" t="s">
        <v>777</v>
      </c>
      <c r="P6365" t="s">
        <v>790</v>
      </c>
      <c r="S6365" s="71">
        <v>45436</v>
      </c>
      <c r="T6365" s="94">
        <v>0.60416666666666663</v>
      </c>
      <c r="U6365" s="71">
        <v>45436</v>
      </c>
      <c r="V6365" s="94">
        <v>0.6875</v>
      </c>
      <c r="W6365">
        <v>2.9</v>
      </c>
      <c r="X6365">
        <v>4.8333332999999999E-2</v>
      </c>
      <c r="Y6365" t="s">
        <v>35</v>
      </c>
      <c r="AD6365">
        <v>128682</v>
      </c>
    </row>
    <row r="6366" spans="1:30" x14ac:dyDescent="0.25">
      <c r="A6366" t="s">
        <v>1246</v>
      </c>
      <c r="C6366" t="s">
        <v>1247</v>
      </c>
      <c r="D6366" t="s">
        <v>212</v>
      </c>
      <c r="E6366" t="s">
        <v>1248</v>
      </c>
      <c r="F6366" t="s">
        <v>782</v>
      </c>
      <c r="H6366" t="s">
        <v>811</v>
      </c>
      <c r="I6366">
        <v>0</v>
      </c>
      <c r="J6366">
        <v>38</v>
      </c>
      <c r="M6366" t="s">
        <v>744</v>
      </c>
      <c r="N6366" t="s">
        <v>796</v>
      </c>
      <c r="O6366">
        <v>0</v>
      </c>
      <c r="P6366" t="s">
        <v>797</v>
      </c>
      <c r="Q6366" t="s">
        <v>747</v>
      </c>
      <c r="R6366" t="s">
        <v>747</v>
      </c>
      <c r="S6366" s="71">
        <v>45439</v>
      </c>
      <c r="T6366" s="94">
        <v>0.33333333333333331</v>
      </c>
      <c r="U6366" s="71">
        <v>45439</v>
      </c>
      <c r="V6366" s="94">
        <v>0.375</v>
      </c>
      <c r="W6366">
        <v>60</v>
      </c>
      <c r="X6366">
        <v>1</v>
      </c>
      <c r="AB6366" t="s">
        <v>798</v>
      </c>
      <c r="AC6366" t="s">
        <v>799</v>
      </c>
      <c r="AD6366">
        <v>132891</v>
      </c>
    </row>
    <row r="6367" spans="1:30" x14ac:dyDescent="0.25">
      <c r="A6367" t="s">
        <v>1246</v>
      </c>
      <c r="C6367" t="s">
        <v>1247</v>
      </c>
      <c r="D6367" t="s">
        <v>212</v>
      </c>
      <c r="E6367" t="s">
        <v>1248</v>
      </c>
      <c r="F6367" t="s">
        <v>782</v>
      </c>
      <c r="H6367" t="s">
        <v>811</v>
      </c>
      <c r="I6367">
        <v>0</v>
      </c>
      <c r="J6367">
        <v>38</v>
      </c>
      <c r="M6367" t="s">
        <v>744</v>
      </c>
      <c r="N6367" t="s">
        <v>745</v>
      </c>
      <c r="O6367">
        <v>0</v>
      </c>
      <c r="P6367" t="s">
        <v>783</v>
      </c>
      <c r="Q6367" t="s">
        <v>86</v>
      </c>
      <c r="R6367" t="s">
        <v>86</v>
      </c>
      <c r="S6367" s="71">
        <v>45439</v>
      </c>
      <c r="T6367" s="94">
        <v>0.375</v>
      </c>
      <c r="U6367" s="71">
        <v>45439</v>
      </c>
      <c r="V6367" s="94">
        <v>0.45833333333333331</v>
      </c>
      <c r="W6367">
        <v>120</v>
      </c>
      <c r="X6367">
        <v>2</v>
      </c>
      <c r="Y6367" t="s">
        <v>35</v>
      </c>
      <c r="AB6367" t="s">
        <v>1249</v>
      </c>
      <c r="AC6367" t="s">
        <v>1250</v>
      </c>
      <c r="AD6367">
        <v>131167</v>
      </c>
    </row>
    <row r="6368" spans="1:30" x14ac:dyDescent="0.25">
      <c r="A6368" t="s">
        <v>1246</v>
      </c>
      <c r="C6368" t="s">
        <v>1247</v>
      </c>
      <c r="D6368" t="s">
        <v>212</v>
      </c>
      <c r="E6368" t="s">
        <v>1248</v>
      </c>
      <c r="F6368" t="s">
        <v>782</v>
      </c>
      <c r="H6368" t="s">
        <v>811</v>
      </c>
      <c r="I6368">
        <v>0</v>
      </c>
      <c r="J6368">
        <v>38</v>
      </c>
      <c r="M6368" t="s">
        <v>744</v>
      </c>
      <c r="N6368" t="s">
        <v>745</v>
      </c>
      <c r="O6368">
        <v>0</v>
      </c>
      <c r="P6368" t="s">
        <v>783</v>
      </c>
      <c r="Q6368" t="s">
        <v>86</v>
      </c>
      <c r="R6368" t="s">
        <v>86</v>
      </c>
      <c r="S6368" s="71">
        <v>45439</v>
      </c>
      <c r="T6368" s="94">
        <v>0.47916666666666669</v>
      </c>
      <c r="U6368" s="71">
        <v>45439</v>
      </c>
      <c r="V6368" s="94">
        <v>0.60416666666666663</v>
      </c>
      <c r="W6368">
        <v>180</v>
      </c>
      <c r="X6368">
        <v>3</v>
      </c>
      <c r="Y6368" t="s">
        <v>35</v>
      </c>
      <c r="AB6368" t="s">
        <v>1275</v>
      </c>
      <c r="AC6368" t="s">
        <v>1276</v>
      </c>
      <c r="AD6368">
        <v>131113</v>
      </c>
    </row>
    <row r="6369" spans="1:30" x14ac:dyDescent="0.25">
      <c r="A6369" t="s">
        <v>1246</v>
      </c>
      <c r="C6369" t="s">
        <v>1247</v>
      </c>
      <c r="D6369" t="s">
        <v>212</v>
      </c>
      <c r="E6369" t="s">
        <v>1248</v>
      </c>
      <c r="F6369" t="s">
        <v>782</v>
      </c>
      <c r="H6369" t="s">
        <v>811</v>
      </c>
      <c r="I6369">
        <v>0</v>
      </c>
      <c r="J6369">
        <v>38</v>
      </c>
      <c r="M6369" t="s">
        <v>789</v>
      </c>
      <c r="N6369" t="s">
        <v>777</v>
      </c>
      <c r="P6369" t="s">
        <v>790</v>
      </c>
      <c r="S6369" s="71">
        <v>45439</v>
      </c>
      <c r="T6369" s="94">
        <v>0.47916666666666669</v>
      </c>
      <c r="U6369" s="71">
        <v>45439</v>
      </c>
      <c r="V6369" s="94">
        <v>0.60416666666666663</v>
      </c>
      <c r="W6369">
        <v>2.5099999999999998</v>
      </c>
      <c r="X6369">
        <v>4.1833333E-2</v>
      </c>
      <c r="Y6369" t="s">
        <v>35</v>
      </c>
      <c r="AD6369">
        <v>131113</v>
      </c>
    </row>
    <row r="6370" spans="1:30" x14ac:dyDescent="0.25">
      <c r="A6370" t="s">
        <v>1246</v>
      </c>
      <c r="C6370" t="s">
        <v>1247</v>
      </c>
      <c r="D6370" t="s">
        <v>212</v>
      </c>
      <c r="E6370" t="s">
        <v>1248</v>
      </c>
      <c r="F6370" t="s">
        <v>782</v>
      </c>
      <c r="H6370" t="s">
        <v>811</v>
      </c>
      <c r="I6370">
        <v>0</v>
      </c>
      <c r="J6370">
        <v>38</v>
      </c>
      <c r="M6370" t="s">
        <v>744</v>
      </c>
      <c r="N6370" t="s">
        <v>745</v>
      </c>
      <c r="O6370">
        <v>0</v>
      </c>
      <c r="P6370" t="s">
        <v>816</v>
      </c>
      <c r="Q6370" t="s">
        <v>86</v>
      </c>
      <c r="R6370" t="s">
        <v>86</v>
      </c>
      <c r="S6370" s="71">
        <v>45439</v>
      </c>
      <c r="T6370" s="94">
        <v>0.625</v>
      </c>
      <c r="U6370" s="71">
        <v>45439</v>
      </c>
      <c r="V6370" s="94">
        <v>0.70833333333333337</v>
      </c>
      <c r="W6370">
        <v>120</v>
      </c>
      <c r="X6370">
        <v>2</v>
      </c>
      <c r="Y6370" t="s">
        <v>35</v>
      </c>
      <c r="AB6370" t="s">
        <v>1253</v>
      </c>
      <c r="AC6370" t="s">
        <v>1254</v>
      </c>
      <c r="AD6370">
        <v>102994</v>
      </c>
    </row>
    <row r="6371" spans="1:30" x14ac:dyDescent="0.25">
      <c r="A6371" t="s">
        <v>1246</v>
      </c>
      <c r="C6371" t="s">
        <v>1247</v>
      </c>
      <c r="D6371" t="s">
        <v>212</v>
      </c>
      <c r="E6371" t="s">
        <v>1248</v>
      </c>
      <c r="F6371" t="s">
        <v>782</v>
      </c>
      <c r="H6371" t="s">
        <v>811</v>
      </c>
      <c r="I6371">
        <v>0</v>
      </c>
      <c r="J6371">
        <v>38</v>
      </c>
      <c r="M6371" t="s">
        <v>789</v>
      </c>
      <c r="N6371" t="s">
        <v>777</v>
      </c>
      <c r="P6371" t="s">
        <v>790</v>
      </c>
      <c r="S6371" s="71">
        <v>45439</v>
      </c>
      <c r="T6371" s="94">
        <v>0.625</v>
      </c>
      <c r="U6371" s="71">
        <v>45439</v>
      </c>
      <c r="V6371" s="94">
        <v>0.70833333333333337</v>
      </c>
      <c r="W6371">
        <v>10.93</v>
      </c>
      <c r="X6371">
        <v>0.182166667</v>
      </c>
      <c r="Y6371" t="s">
        <v>35</v>
      </c>
      <c r="AD6371">
        <v>102994</v>
      </c>
    </row>
    <row r="6372" spans="1:30" x14ac:dyDescent="0.25">
      <c r="A6372" t="s">
        <v>1246</v>
      </c>
      <c r="C6372" t="s">
        <v>1247</v>
      </c>
      <c r="D6372" t="s">
        <v>212</v>
      </c>
      <c r="E6372" t="s">
        <v>1248</v>
      </c>
      <c r="F6372" t="s">
        <v>782</v>
      </c>
      <c r="H6372" t="s">
        <v>811</v>
      </c>
      <c r="I6372">
        <v>0</v>
      </c>
      <c r="J6372">
        <v>38</v>
      </c>
      <c r="M6372" t="s">
        <v>744</v>
      </c>
      <c r="N6372" t="s">
        <v>796</v>
      </c>
      <c r="O6372">
        <v>0</v>
      </c>
      <c r="P6372" t="s">
        <v>797</v>
      </c>
      <c r="Q6372" t="s">
        <v>747</v>
      </c>
      <c r="R6372" t="s">
        <v>747</v>
      </c>
      <c r="S6372" s="71">
        <v>45441</v>
      </c>
      <c r="T6372" s="94">
        <v>0.29166666666666669</v>
      </c>
      <c r="U6372" s="71">
        <v>45441</v>
      </c>
      <c r="V6372" s="94">
        <v>0.3125</v>
      </c>
      <c r="W6372">
        <v>30</v>
      </c>
      <c r="X6372">
        <v>0.5</v>
      </c>
      <c r="AB6372" t="s">
        <v>798</v>
      </c>
      <c r="AC6372" t="s">
        <v>799</v>
      </c>
      <c r="AD6372">
        <v>133491</v>
      </c>
    </row>
    <row r="6373" spans="1:30" x14ac:dyDescent="0.25">
      <c r="A6373" t="s">
        <v>1246</v>
      </c>
      <c r="C6373" t="s">
        <v>1247</v>
      </c>
      <c r="D6373" t="s">
        <v>212</v>
      </c>
      <c r="E6373" t="s">
        <v>1248</v>
      </c>
      <c r="F6373" t="s">
        <v>782</v>
      </c>
      <c r="H6373" t="s">
        <v>811</v>
      </c>
      <c r="I6373">
        <v>0</v>
      </c>
      <c r="J6373">
        <v>38</v>
      </c>
      <c r="M6373" t="s">
        <v>744</v>
      </c>
      <c r="N6373" t="s">
        <v>745</v>
      </c>
      <c r="O6373">
        <v>0</v>
      </c>
      <c r="P6373" t="s">
        <v>819</v>
      </c>
      <c r="Q6373" t="s">
        <v>86</v>
      </c>
      <c r="R6373" t="s">
        <v>86</v>
      </c>
      <c r="S6373" s="71">
        <v>45441</v>
      </c>
      <c r="T6373" s="94">
        <v>0.34375</v>
      </c>
      <c r="U6373" s="71">
        <v>45441</v>
      </c>
      <c r="V6373" s="94">
        <v>0.40625</v>
      </c>
      <c r="W6373">
        <v>90</v>
      </c>
      <c r="X6373">
        <v>1.5</v>
      </c>
      <c r="Y6373" t="s">
        <v>35</v>
      </c>
      <c r="AB6373" t="s">
        <v>853</v>
      </c>
      <c r="AC6373" t="s">
        <v>854</v>
      </c>
      <c r="AD6373">
        <v>119237</v>
      </c>
    </row>
    <row r="6374" spans="1:30" x14ac:dyDescent="0.25">
      <c r="A6374" t="s">
        <v>1246</v>
      </c>
      <c r="C6374" t="s">
        <v>1247</v>
      </c>
      <c r="D6374" t="s">
        <v>212</v>
      </c>
      <c r="E6374" t="s">
        <v>1248</v>
      </c>
      <c r="F6374" t="s">
        <v>782</v>
      </c>
      <c r="H6374" t="s">
        <v>811</v>
      </c>
      <c r="I6374">
        <v>0</v>
      </c>
      <c r="J6374">
        <v>38</v>
      </c>
      <c r="M6374" t="s">
        <v>744</v>
      </c>
      <c r="N6374" t="s">
        <v>745</v>
      </c>
      <c r="O6374">
        <v>0</v>
      </c>
      <c r="P6374" t="s">
        <v>783</v>
      </c>
      <c r="Q6374" t="s">
        <v>86</v>
      </c>
      <c r="R6374" t="s">
        <v>86</v>
      </c>
      <c r="S6374" s="71">
        <v>45441</v>
      </c>
      <c r="T6374" s="94">
        <v>0.41666666666666669</v>
      </c>
      <c r="U6374" s="71">
        <v>45441</v>
      </c>
      <c r="V6374" s="94">
        <v>0.47916666666666669</v>
      </c>
      <c r="W6374">
        <v>90</v>
      </c>
      <c r="X6374">
        <v>1.5</v>
      </c>
      <c r="Y6374" t="s">
        <v>35</v>
      </c>
      <c r="AB6374" t="s">
        <v>826</v>
      </c>
      <c r="AC6374" t="s">
        <v>827</v>
      </c>
      <c r="AD6374">
        <v>110843</v>
      </c>
    </row>
    <row r="6375" spans="1:30" x14ac:dyDescent="0.25">
      <c r="A6375" t="s">
        <v>1246</v>
      </c>
      <c r="C6375" t="s">
        <v>1247</v>
      </c>
      <c r="D6375" t="s">
        <v>212</v>
      </c>
      <c r="E6375" t="s">
        <v>1248</v>
      </c>
      <c r="F6375" t="s">
        <v>782</v>
      </c>
      <c r="H6375" t="s">
        <v>811</v>
      </c>
      <c r="I6375">
        <v>0</v>
      </c>
      <c r="J6375">
        <v>38</v>
      </c>
      <c r="M6375" t="s">
        <v>789</v>
      </c>
      <c r="N6375" t="s">
        <v>777</v>
      </c>
      <c r="P6375" t="s">
        <v>790</v>
      </c>
      <c r="S6375" s="71">
        <v>45441</v>
      </c>
      <c r="T6375" s="94">
        <v>0.41666666666666669</v>
      </c>
      <c r="U6375" s="71">
        <v>45441</v>
      </c>
      <c r="V6375" s="94">
        <v>0.47916666666666669</v>
      </c>
      <c r="W6375">
        <v>4.68</v>
      </c>
      <c r="X6375">
        <v>7.8E-2</v>
      </c>
      <c r="Y6375" t="s">
        <v>35</v>
      </c>
      <c r="AD6375">
        <v>110843</v>
      </c>
    </row>
    <row r="6376" spans="1:30" x14ac:dyDescent="0.25">
      <c r="A6376" t="s">
        <v>1246</v>
      </c>
      <c r="C6376" t="s">
        <v>1247</v>
      </c>
      <c r="D6376" t="s">
        <v>212</v>
      </c>
      <c r="E6376" t="s">
        <v>1248</v>
      </c>
      <c r="F6376" t="s">
        <v>782</v>
      </c>
      <c r="H6376" t="s">
        <v>811</v>
      </c>
      <c r="I6376">
        <v>0</v>
      </c>
      <c r="J6376">
        <v>38</v>
      </c>
      <c r="M6376" t="s">
        <v>744</v>
      </c>
      <c r="N6376" t="s">
        <v>745</v>
      </c>
      <c r="O6376">
        <v>0</v>
      </c>
      <c r="P6376" t="s">
        <v>783</v>
      </c>
      <c r="Q6376" t="s">
        <v>86</v>
      </c>
      <c r="R6376" t="s">
        <v>86</v>
      </c>
      <c r="S6376" s="71">
        <v>45441</v>
      </c>
      <c r="T6376" s="94">
        <v>0.48958333333333331</v>
      </c>
      <c r="U6376" s="71">
        <v>45441</v>
      </c>
      <c r="V6376" s="94">
        <v>0.61458333333333337</v>
      </c>
      <c r="W6376">
        <v>180</v>
      </c>
      <c r="X6376">
        <v>3</v>
      </c>
      <c r="Y6376" t="s">
        <v>35</v>
      </c>
      <c r="Z6376" t="s">
        <v>985</v>
      </c>
      <c r="AB6376" t="s">
        <v>1253</v>
      </c>
      <c r="AC6376" t="s">
        <v>1254</v>
      </c>
      <c r="AD6376">
        <v>102306</v>
      </c>
    </row>
    <row r="6377" spans="1:30" x14ac:dyDescent="0.25">
      <c r="A6377" t="s">
        <v>1246</v>
      </c>
      <c r="C6377" t="s">
        <v>1247</v>
      </c>
      <c r="D6377" t="s">
        <v>212</v>
      </c>
      <c r="E6377" t="s">
        <v>1248</v>
      </c>
      <c r="F6377" t="s">
        <v>782</v>
      </c>
      <c r="H6377" t="s">
        <v>811</v>
      </c>
      <c r="I6377">
        <v>0</v>
      </c>
      <c r="J6377">
        <v>38</v>
      </c>
      <c r="M6377" t="s">
        <v>789</v>
      </c>
      <c r="N6377" t="s">
        <v>777</v>
      </c>
      <c r="P6377" t="s">
        <v>790</v>
      </c>
      <c r="S6377" s="71">
        <v>45441</v>
      </c>
      <c r="T6377" s="94">
        <v>0.48958333333333331</v>
      </c>
      <c r="U6377" s="71">
        <v>45441</v>
      </c>
      <c r="V6377" s="94">
        <v>0.61458333333333337</v>
      </c>
      <c r="W6377">
        <v>12.24</v>
      </c>
      <c r="X6377">
        <v>0.20399999999999999</v>
      </c>
      <c r="Y6377" t="s">
        <v>35</v>
      </c>
      <c r="AD6377">
        <v>102306</v>
      </c>
    </row>
    <row r="6378" spans="1:30" x14ac:dyDescent="0.25">
      <c r="A6378" t="s">
        <v>1319</v>
      </c>
      <c r="C6378" t="s">
        <v>1320</v>
      </c>
      <c r="D6378" t="s">
        <v>236</v>
      </c>
      <c r="E6378" t="s">
        <v>1321</v>
      </c>
      <c r="F6378" t="s">
        <v>782</v>
      </c>
      <c r="H6378" t="s">
        <v>743</v>
      </c>
      <c r="I6378">
        <v>10</v>
      </c>
      <c r="J6378">
        <v>35</v>
      </c>
      <c r="M6378" t="s">
        <v>744</v>
      </c>
      <c r="N6378" t="s">
        <v>745</v>
      </c>
      <c r="O6378">
        <v>0</v>
      </c>
      <c r="P6378" t="s">
        <v>746</v>
      </c>
      <c r="Q6378" t="s">
        <v>747</v>
      </c>
      <c r="R6378" t="s">
        <v>747</v>
      </c>
      <c r="S6378" s="71">
        <v>45433</v>
      </c>
      <c r="T6378" s="94">
        <v>0.35416666666666669</v>
      </c>
      <c r="U6378" s="71">
        <v>45433</v>
      </c>
      <c r="V6378" s="94">
        <v>0.5625</v>
      </c>
      <c r="W6378">
        <v>300</v>
      </c>
      <c r="X6378">
        <v>5</v>
      </c>
      <c r="AB6378" t="s">
        <v>1000</v>
      </c>
      <c r="AC6378" t="s">
        <v>1001</v>
      </c>
      <c r="AD6378">
        <v>99156</v>
      </c>
    </row>
    <row r="6379" spans="1:30" x14ac:dyDescent="0.25">
      <c r="A6379" t="s">
        <v>1319</v>
      </c>
      <c r="C6379" t="s">
        <v>1320</v>
      </c>
      <c r="D6379" t="s">
        <v>236</v>
      </c>
      <c r="E6379" t="s">
        <v>1321</v>
      </c>
      <c r="F6379" t="s">
        <v>782</v>
      </c>
      <c r="H6379" t="s">
        <v>743</v>
      </c>
      <c r="I6379">
        <v>10</v>
      </c>
      <c r="J6379">
        <v>35</v>
      </c>
      <c r="M6379" t="s">
        <v>744</v>
      </c>
      <c r="N6379" t="s">
        <v>745</v>
      </c>
      <c r="O6379">
        <v>0</v>
      </c>
      <c r="P6379" t="s">
        <v>746</v>
      </c>
      <c r="Q6379" t="s">
        <v>747</v>
      </c>
      <c r="R6379" t="s">
        <v>747</v>
      </c>
      <c r="S6379" s="71">
        <v>45434</v>
      </c>
      <c r="T6379" s="94">
        <v>0.375</v>
      </c>
      <c r="U6379" s="71">
        <v>45434</v>
      </c>
      <c r="V6379" s="94">
        <v>0.54166666666666663</v>
      </c>
      <c r="W6379">
        <v>240</v>
      </c>
      <c r="X6379">
        <v>4</v>
      </c>
      <c r="AB6379" t="s">
        <v>883</v>
      </c>
      <c r="AC6379" t="s">
        <v>1679</v>
      </c>
      <c r="AD6379">
        <v>128923</v>
      </c>
    </row>
    <row r="6380" spans="1:30" x14ac:dyDescent="0.25">
      <c r="A6380" t="s">
        <v>1319</v>
      </c>
      <c r="C6380" t="s">
        <v>1320</v>
      </c>
      <c r="D6380" t="s">
        <v>236</v>
      </c>
      <c r="E6380" t="s">
        <v>1321</v>
      </c>
      <c r="F6380" t="s">
        <v>782</v>
      </c>
      <c r="H6380" t="s">
        <v>743</v>
      </c>
      <c r="I6380">
        <v>10</v>
      </c>
      <c r="J6380">
        <v>35</v>
      </c>
      <c r="M6380" t="s">
        <v>744</v>
      </c>
      <c r="N6380" t="s">
        <v>745</v>
      </c>
      <c r="O6380">
        <v>0</v>
      </c>
      <c r="P6380" t="s">
        <v>746</v>
      </c>
      <c r="Q6380" t="s">
        <v>747</v>
      </c>
      <c r="R6380" t="s">
        <v>747</v>
      </c>
      <c r="S6380" s="71">
        <v>45440</v>
      </c>
      <c r="T6380" s="94">
        <v>0.35416666666666669</v>
      </c>
      <c r="U6380" s="71">
        <v>45440</v>
      </c>
      <c r="V6380" s="94">
        <v>0.5625</v>
      </c>
      <c r="W6380">
        <v>300</v>
      </c>
      <c r="X6380">
        <v>5</v>
      </c>
      <c r="AB6380" t="s">
        <v>1000</v>
      </c>
      <c r="AC6380" t="s">
        <v>1001</v>
      </c>
      <c r="AD6380">
        <v>102581</v>
      </c>
    </row>
    <row r="6381" spans="1:30" x14ac:dyDescent="0.25">
      <c r="A6381" t="s">
        <v>1319</v>
      </c>
      <c r="C6381" t="s">
        <v>1320</v>
      </c>
      <c r="D6381" t="s">
        <v>236</v>
      </c>
      <c r="E6381" t="s">
        <v>1321</v>
      </c>
      <c r="F6381" t="s">
        <v>782</v>
      </c>
      <c r="H6381" t="s">
        <v>743</v>
      </c>
      <c r="I6381">
        <v>10</v>
      </c>
      <c r="J6381">
        <v>35</v>
      </c>
      <c r="M6381" t="s">
        <v>744</v>
      </c>
      <c r="N6381" t="s">
        <v>745</v>
      </c>
      <c r="O6381">
        <v>0</v>
      </c>
      <c r="P6381" t="s">
        <v>746</v>
      </c>
      <c r="Q6381" t="s">
        <v>747</v>
      </c>
      <c r="R6381" t="s">
        <v>747</v>
      </c>
      <c r="S6381" s="71">
        <v>45441</v>
      </c>
      <c r="T6381" s="94">
        <v>0.375</v>
      </c>
      <c r="U6381" s="71">
        <v>45441</v>
      </c>
      <c r="V6381" s="94">
        <v>0.54166666666666663</v>
      </c>
      <c r="W6381">
        <v>240</v>
      </c>
      <c r="X6381">
        <v>4</v>
      </c>
      <c r="AB6381" t="s">
        <v>883</v>
      </c>
      <c r="AC6381" t="s">
        <v>1679</v>
      </c>
      <c r="AD6381">
        <v>128924</v>
      </c>
    </row>
    <row r="6382" spans="1:30" x14ac:dyDescent="0.25">
      <c r="A6382" t="s">
        <v>1302</v>
      </c>
      <c r="C6382" t="s">
        <v>1303</v>
      </c>
      <c r="D6382" t="s">
        <v>255</v>
      </c>
      <c r="E6382" t="s">
        <v>1304</v>
      </c>
      <c r="F6382" t="s">
        <v>1699</v>
      </c>
      <c r="H6382" t="s">
        <v>811</v>
      </c>
      <c r="I6382">
        <v>0</v>
      </c>
      <c r="J6382">
        <v>38</v>
      </c>
      <c r="M6382" t="s">
        <v>744</v>
      </c>
      <c r="N6382" t="s">
        <v>745</v>
      </c>
      <c r="O6382">
        <v>0</v>
      </c>
      <c r="P6382" t="s">
        <v>754</v>
      </c>
      <c r="Q6382" t="s">
        <v>86</v>
      </c>
      <c r="R6382" t="s">
        <v>86</v>
      </c>
      <c r="S6382" s="71">
        <v>45428</v>
      </c>
      <c r="T6382" s="94">
        <v>0.5</v>
      </c>
      <c r="U6382" s="71">
        <v>45428</v>
      </c>
      <c r="V6382" s="94">
        <v>0.54166666666666663</v>
      </c>
      <c r="W6382">
        <v>60</v>
      </c>
      <c r="X6382">
        <v>1</v>
      </c>
      <c r="Y6382" t="s">
        <v>35</v>
      </c>
      <c r="AB6382" t="s">
        <v>1899</v>
      </c>
      <c r="AC6382" t="s">
        <v>1900</v>
      </c>
      <c r="AD6382">
        <v>129299</v>
      </c>
    </row>
    <row r="6383" spans="1:30" x14ac:dyDescent="0.25">
      <c r="A6383" t="s">
        <v>1302</v>
      </c>
      <c r="C6383" t="s">
        <v>1303</v>
      </c>
      <c r="D6383" t="s">
        <v>255</v>
      </c>
      <c r="E6383" t="s">
        <v>1304</v>
      </c>
      <c r="F6383" t="s">
        <v>1699</v>
      </c>
      <c r="H6383" t="s">
        <v>811</v>
      </c>
      <c r="I6383">
        <v>0</v>
      </c>
      <c r="J6383">
        <v>38</v>
      </c>
      <c r="M6383" t="s">
        <v>744</v>
      </c>
      <c r="N6383" t="s">
        <v>745</v>
      </c>
      <c r="O6383">
        <v>0</v>
      </c>
      <c r="P6383" t="s">
        <v>754</v>
      </c>
      <c r="Q6383" t="s">
        <v>86</v>
      </c>
      <c r="R6383" t="s">
        <v>86</v>
      </c>
      <c r="S6383" s="71">
        <v>45432</v>
      </c>
      <c r="T6383" s="94">
        <v>0.54166666666666663</v>
      </c>
      <c r="U6383" s="71">
        <v>45432</v>
      </c>
      <c r="V6383" s="94">
        <v>0.58333333333333337</v>
      </c>
      <c r="W6383">
        <v>60</v>
      </c>
      <c r="X6383">
        <v>1</v>
      </c>
      <c r="Y6383" t="s">
        <v>35</v>
      </c>
      <c r="AB6383" t="s">
        <v>1540</v>
      </c>
      <c r="AC6383" t="s">
        <v>1541</v>
      </c>
      <c r="AD6383">
        <v>129348</v>
      </c>
    </row>
    <row r="6384" spans="1:30" x14ac:dyDescent="0.25">
      <c r="A6384" t="s">
        <v>1302</v>
      </c>
      <c r="C6384" t="s">
        <v>1303</v>
      </c>
      <c r="D6384" t="s">
        <v>255</v>
      </c>
      <c r="E6384" t="s">
        <v>1304</v>
      </c>
      <c r="F6384" t="s">
        <v>1699</v>
      </c>
      <c r="H6384" t="s">
        <v>811</v>
      </c>
      <c r="I6384">
        <v>0</v>
      </c>
      <c r="J6384">
        <v>38</v>
      </c>
      <c r="M6384" t="s">
        <v>744</v>
      </c>
      <c r="N6384" t="s">
        <v>745</v>
      </c>
      <c r="O6384">
        <v>0</v>
      </c>
      <c r="P6384" t="s">
        <v>750</v>
      </c>
      <c r="Q6384" t="s">
        <v>747</v>
      </c>
      <c r="R6384" t="s">
        <v>747</v>
      </c>
      <c r="S6384" s="71">
        <v>45433</v>
      </c>
      <c r="T6384" s="94">
        <v>0.375</v>
      </c>
      <c r="U6384" s="71">
        <v>45433</v>
      </c>
      <c r="V6384" s="94">
        <v>0.41666666666666669</v>
      </c>
      <c r="W6384">
        <v>60</v>
      </c>
      <c r="X6384">
        <v>1</v>
      </c>
      <c r="AB6384" t="s">
        <v>751</v>
      </c>
      <c r="AC6384" t="s">
        <v>752</v>
      </c>
      <c r="AD6384">
        <v>129197</v>
      </c>
    </row>
    <row r="6385" spans="1:30" x14ac:dyDescent="0.25">
      <c r="A6385" t="s">
        <v>1302</v>
      </c>
      <c r="C6385" t="s">
        <v>1303</v>
      </c>
      <c r="D6385" t="s">
        <v>255</v>
      </c>
      <c r="E6385" t="s">
        <v>1304</v>
      </c>
      <c r="F6385" t="s">
        <v>1699</v>
      </c>
      <c r="H6385" t="s">
        <v>811</v>
      </c>
      <c r="I6385">
        <v>0</v>
      </c>
      <c r="J6385">
        <v>38</v>
      </c>
      <c r="M6385" t="s">
        <v>744</v>
      </c>
      <c r="N6385" t="s">
        <v>745</v>
      </c>
      <c r="O6385">
        <v>0</v>
      </c>
      <c r="P6385" t="s">
        <v>754</v>
      </c>
      <c r="Q6385" t="s">
        <v>86</v>
      </c>
      <c r="R6385" t="s">
        <v>86</v>
      </c>
      <c r="S6385" s="71">
        <v>45433</v>
      </c>
      <c r="T6385" s="94">
        <v>0.5625</v>
      </c>
      <c r="U6385" s="71">
        <v>45433</v>
      </c>
      <c r="V6385" s="94">
        <v>0.64583333333333337</v>
      </c>
      <c r="W6385">
        <v>120</v>
      </c>
      <c r="X6385">
        <v>2</v>
      </c>
      <c r="Y6385" t="s">
        <v>35</v>
      </c>
      <c r="AB6385" t="s">
        <v>1400</v>
      </c>
      <c r="AC6385" t="s">
        <v>1401</v>
      </c>
      <c r="AD6385">
        <v>129145</v>
      </c>
    </row>
    <row r="6386" spans="1:30" x14ac:dyDescent="0.25">
      <c r="A6386" t="s">
        <v>1302</v>
      </c>
      <c r="C6386" t="s">
        <v>1303</v>
      </c>
      <c r="D6386" t="s">
        <v>255</v>
      </c>
      <c r="E6386" t="s">
        <v>1304</v>
      </c>
      <c r="F6386" t="s">
        <v>1699</v>
      </c>
      <c r="H6386" t="s">
        <v>811</v>
      </c>
      <c r="I6386">
        <v>0</v>
      </c>
      <c r="J6386">
        <v>38</v>
      </c>
      <c r="M6386" t="s">
        <v>744</v>
      </c>
      <c r="N6386" t="s">
        <v>745</v>
      </c>
      <c r="O6386">
        <v>0</v>
      </c>
      <c r="P6386" t="s">
        <v>754</v>
      </c>
      <c r="Q6386" t="s">
        <v>86</v>
      </c>
      <c r="R6386" t="s">
        <v>86</v>
      </c>
      <c r="S6386" s="71">
        <v>45435</v>
      </c>
      <c r="T6386" s="94">
        <v>0.60416666666666663</v>
      </c>
      <c r="U6386" s="71">
        <v>45435</v>
      </c>
      <c r="V6386" s="94">
        <v>0.64583333333333337</v>
      </c>
      <c r="W6386">
        <v>60</v>
      </c>
      <c r="X6386">
        <v>1</v>
      </c>
      <c r="Y6386" t="s">
        <v>35</v>
      </c>
      <c r="AB6386" t="s">
        <v>1195</v>
      </c>
      <c r="AC6386" t="s">
        <v>1196</v>
      </c>
      <c r="AD6386">
        <v>131689</v>
      </c>
    </row>
    <row r="6387" spans="1:30" x14ac:dyDescent="0.25">
      <c r="A6387" t="s">
        <v>1302</v>
      </c>
      <c r="C6387" t="s">
        <v>1303</v>
      </c>
      <c r="D6387" t="s">
        <v>255</v>
      </c>
      <c r="E6387" t="s">
        <v>1304</v>
      </c>
      <c r="F6387" t="s">
        <v>1699</v>
      </c>
      <c r="H6387" t="s">
        <v>811</v>
      </c>
      <c r="I6387">
        <v>0</v>
      </c>
      <c r="J6387">
        <v>38</v>
      </c>
      <c r="M6387" t="s">
        <v>744</v>
      </c>
      <c r="N6387" t="s">
        <v>745</v>
      </c>
      <c r="O6387">
        <v>0</v>
      </c>
      <c r="P6387" t="s">
        <v>754</v>
      </c>
      <c r="Q6387" t="s">
        <v>86</v>
      </c>
      <c r="R6387" t="s">
        <v>86</v>
      </c>
      <c r="S6387" s="71">
        <v>45439</v>
      </c>
      <c r="T6387" s="94">
        <v>0.44444444444444442</v>
      </c>
      <c r="U6387" s="71">
        <v>45439</v>
      </c>
      <c r="V6387" s="94">
        <v>0.4861111111111111</v>
      </c>
      <c r="W6387">
        <v>60</v>
      </c>
      <c r="X6387">
        <v>1</v>
      </c>
      <c r="Y6387" t="s">
        <v>35</v>
      </c>
      <c r="AB6387" t="s">
        <v>908</v>
      </c>
      <c r="AC6387" t="s">
        <v>909</v>
      </c>
      <c r="AD6387">
        <v>132876</v>
      </c>
    </row>
    <row r="6388" spans="1:30" x14ac:dyDescent="0.25">
      <c r="A6388" t="s">
        <v>1302</v>
      </c>
      <c r="C6388" t="s">
        <v>1303</v>
      </c>
      <c r="D6388" t="s">
        <v>255</v>
      </c>
      <c r="E6388" t="s">
        <v>1304</v>
      </c>
      <c r="F6388" t="s">
        <v>1699</v>
      </c>
      <c r="H6388" t="s">
        <v>811</v>
      </c>
      <c r="I6388">
        <v>0</v>
      </c>
      <c r="J6388">
        <v>38</v>
      </c>
      <c r="M6388" t="s">
        <v>744</v>
      </c>
      <c r="N6388" t="s">
        <v>745</v>
      </c>
      <c r="O6388">
        <v>0</v>
      </c>
      <c r="P6388" t="s">
        <v>754</v>
      </c>
      <c r="Q6388" t="s">
        <v>86</v>
      </c>
      <c r="R6388" t="s">
        <v>86</v>
      </c>
      <c r="S6388" s="71">
        <v>45439</v>
      </c>
      <c r="T6388" s="94">
        <v>0.54166666666666663</v>
      </c>
      <c r="U6388" s="71">
        <v>45439</v>
      </c>
      <c r="V6388" s="94">
        <v>0.58333333333333337</v>
      </c>
      <c r="W6388">
        <v>60</v>
      </c>
      <c r="X6388">
        <v>1</v>
      </c>
      <c r="Y6388" t="s">
        <v>35</v>
      </c>
      <c r="AB6388" t="s">
        <v>1920</v>
      </c>
      <c r="AC6388" t="s">
        <v>1921</v>
      </c>
      <c r="AD6388">
        <v>132865</v>
      </c>
    </row>
    <row r="6389" spans="1:30" x14ac:dyDescent="0.25">
      <c r="A6389" t="s">
        <v>1302</v>
      </c>
      <c r="C6389" t="s">
        <v>1303</v>
      </c>
      <c r="D6389" t="s">
        <v>255</v>
      </c>
      <c r="E6389" t="s">
        <v>1304</v>
      </c>
      <c r="F6389" t="s">
        <v>1699</v>
      </c>
      <c r="H6389" t="s">
        <v>811</v>
      </c>
      <c r="I6389">
        <v>0</v>
      </c>
      <c r="J6389">
        <v>38</v>
      </c>
      <c r="M6389" t="s">
        <v>789</v>
      </c>
      <c r="N6389" t="s">
        <v>777</v>
      </c>
      <c r="P6389" t="s">
        <v>790</v>
      </c>
      <c r="S6389" s="71">
        <v>45439</v>
      </c>
      <c r="T6389" s="94">
        <v>0.54166666666666663</v>
      </c>
      <c r="U6389" s="71">
        <v>45439</v>
      </c>
      <c r="V6389" s="94">
        <v>0.58333333333333337</v>
      </c>
      <c r="W6389">
        <v>3.36</v>
      </c>
      <c r="X6389">
        <v>5.6000000000000001E-2</v>
      </c>
      <c r="Y6389" t="s">
        <v>35</v>
      </c>
      <c r="AD6389">
        <v>132865</v>
      </c>
    </row>
    <row r="6390" spans="1:30" x14ac:dyDescent="0.25">
      <c r="A6390" t="s">
        <v>1302</v>
      </c>
      <c r="C6390" t="s">
        <v>1303</v>
      </c>
      <c r="D6390" t="s">
        <v>255</v>
      </c>
      <c r="E6390" t="s">
        <v>1304</v>
      </c>
      <c r="F6390" t="s">
        <v>1699</v>
      </c>
      <c r="H6390" t="s">
        <v>811</v>
      </c>
      <c r="I6390">
        <v>0</v>
      </c>
      <c r="J6390">
        <v>38</v>
      </c>
      <c r="M6390" t="s">
        <v>744</v>
      </c>
      <c r="N6390" t="s">
        <v>745</v>
      </c>
      <c r="O6390">
        <v>0</v>
      </c>
      <c r="P6390" t="s">
        <v>754</v>
      </c>
      <c r="Q6390" t="s">
        <v>86</v>
      </c>
      <c r="R6390" t="s">
        <v>86</v>
      </c>
      <c r="S6390" s="71">
        <v>45440</v>
      </c>
      <c r="T6390" s="94">
        <v>0.5</v>
      </c>
      <c r="U6390" s="71">
        <v>45440</v>
      </c>
      <c r="V6390" s="94">
        <v>0.54166666666666663</v>
      </c>
      <c r="W6390">
        <v>60</v>
      </c>
      <c r="X6390">
        <v>1</v>
      </c>
      <c r="Y6390" t="s">
        <v>35</v>
      </c>
      <c r="AB6390" t="s">
        <v>1124</v>
      </c>
      <c r="AC6390" t="s">
        <v>1125</v>
      </c>
      <c r="AD6390">
        <v>132963</v>
      </c>
    </row>
    <row r="6391" spans="1:30" x14ac:dyDescent="0.25">
      <c r="A6391" t="s">
        <v>1336</v>
      </c>
      <c r="C6391" t="s">
        <v>1337</v>
      </c>
      <c r="D6391" t="s">
        <v>228</v>
      </c>
      <c r="E6391" t="s">
        <v>1338</v>
      </c>
      <c r="F6391" t="s">
        <v>782</v>
      </c>
      <c r="H6391" t="s">
        <v>811</v>
      </c>
      <c r="I6391">
        <v>0</v>
      </c>
      <c r="J6391">
        <v>38</v>
      </c>
      <c r="M6391" t="s">
        <v>744</v>
      </c>
      <c r="N6391" t="s">
        <v>745</v>
      </c>
      <c r="O6391">
        <v>0</v>
      </c>
      <c r="P6391" t="s">
        <v>783</v>
      </c>
      <c r="Q6391" t="s">
        <v>86</v>
      </c>
      <c r="R6391" t="s">
        <v>86</v>
      </c>
      <c r="S6391" s="71">
        <v>45428</v>
      </c>
      <c r="T6391" s="94">
        <v>0.41666666666666669</v>
      </c>
      <c r="U6391" s="71">
        <v>45428</v>
      </c>
      <c r="V6391" s="94">
        <v>0.5</v>
      </c>
      <c r="W6391">
        <v>120</v>
      </c>
      <c r="X6391">
        <v>2</v>
      </c>
      <c r="Y6391" t="s">
        <v>35</v>
      </c>
      <c r="AB6391" t="s">
        <v>1311</v>
      </c>
      <c r="AC6391" t="s">
        <v>1312</v>
      </c>
      <c r="AD6391">
        <v>100803</v>
      </c>
    </row>
    <row r="6392" spans="1:30" x14ac:dyDescent="0.25">
      <c r="A6392" t="s">
        <v>1336</v>
      </c>
      <c r="C6392" t="s">
        <v>1337</v>
      </c>
      <c r="D6392" t="s">
        <v>228</v>
      </c>
      <c r="E6392" t="s">
        <v>1338</v>
      </c>
      <c r="F6392" t="s">
        <v>782</v>
      </c>
      <c r="H6392" t="s">
        <v>811</v>
      </c>
      <c r="I6392">
        <v>0</v>
      </c>
      <c r="J6392">
        <v>38</v>
      </c>
      <c r="M6392" t="s">
        <v>744</v>
      </c>
      <c r="N6392" t="s">
        <v>745</v>
      </c>
      <c r="O6392">
        <v>0</v>
      </c>
      <c r="P6392" t="s">
        <v>791</v>
      </c>
      <c r="Q6392" t="s">
        <v>85</v>
      </c>
      <c r="R6392" t="s">
        <v>792</v>
      </c>
      <c r="S6392" s="71">
        <v>45433</v>
      </c>
      <c r="T6392" s="94">
        <v>0.41666666666666669</v>
      </c>
      <c r="U6392" s="71">
        <v>45433</v>
      </c>
      <c r="V6392" s="94">
        <v>0.47916666666666669</v>
      </c>
      <c r="W6392">
        <v>90</v>
      </c>
      <c r="X6392">
        <v>1.5</v>
      </c>
      <c r="Y6392" t="s">
        <v>34</v>
      </c>
      <c r="AB6392" t="s">
        <v>1568</v>
      </c>
      <c r="AC6392" t="s">
        <v>1569</v>
      </c>
      <c r="AD6392">
        <v>126405</v>
      </c>
    </row>
    <row r="6393" spans="1:30" x14ac:dyDescent="0.25">
      <c r="A6393" t="s">
        <v>1336</v>
      </c>
      <c r="C6393" t="s">
        <v>1337</v>
      </c>
      <c r="D6393" t="s">
        <v>228</v>
      </c>
      <c r="E6393" t="s">
        <v>1338</v>
      </c>
      <c r="F6393" t="s">
        <v>782</v>
      </c>
      <c r="H6393" t="s">
        <v>811</v>
      </c>
      <c r="I6393">
        <v>0</v>
      </c>
      <c r="J6393">
        <v>38</v>
      </c>
      <c r="M6393" t="s">
        <v>776</v>
      </c>
      <c r="N6393" t="s">
        <v>777</v>
      </c>
      <c r="P6393" t="s">
        <v>795</v>
      </c>
      <c r="Q6393" t="s">
        <v>85</v>
      </c>
      <c r="R6393" t="s">
        <v>792</v>
      </c>
      <c r="S6393" s="71">
        <v>45433</v>
      </c>
      <c r="T6393" s="94">
        <v>0.41666666666666669</v>
      </c>
      <c r="U6393" s="71">
        <v>45433</v>
      </c>
      <c r="V6393" s="94">
        <v>0.47916666666666669</v>
      </c>
      <c r="W6393">
        <v>8</v>
      </c>
      <c r="X6393">
        <v>0.133333333</v>
      </c>
      <c r="Y6393" t="s">
        <v>34</v>
      </c>
      <c r="AB6393" t="s">
        <v>1568</v>
      </c>
      <c r="AC6393" t="s">
        <v>1569</v>
      </c>
      <c r="AD6393">
        <v>126405</v>
      </c>
    </row>
    <row r="6394" spans="1:30" x14ac:dyDescent="0.25">
      <c r="A6394" t="s">
        <v>1336</v>
      </c>
      <c r="C6394" t="s">
        <v>1337</v>
      </c>
      <c r="D6394" t="s">
        <v>228</v>
      </c>
      <c r="E6394" t="s">
        <v>1338</v>
      </c>
      <c r="F6394" t="s">
        <v>782</v>
      </c>
      <c r="H6394" t="s">
        <v>811</v>
      </c>
      <c r="I6394">
        <v>0</v>
      </c>
      <c r="J6394">
        <v>38</v>
      </c>
      <c r="M6394" t="s">
        <v>744</v>
      </c>
      <c r="N6394" t="s">
        <v>745</v>
      </c>
      <c r="O6394">
        <v>0</v>
      </c>
      <c r="P6394" t="s">
        <v>783</v>
      </c>
      <c r="Q6394" t="s">
        <v>86</v>
      </c>
      <c r="R6394" t="s">
        <v>86</v>
      </c>
      <c r="S6394" s="71">
        <v>45433</v>
      </c>
      <c r="T6394" s="94">
        <v>0.54166666666666663</v>
      </c>
      <c r="U6394" s="71">
        <v>45433</v>
      </c>
      <c r="V6394" s="94">
        <v>0.66666666666666663</v>
      </c>
      <c r="W6394">
        <v>180</v>
      </c>
      <c r="X6394">
        <v>3</v>
      </c>
      <c r="Y6394" t="s">
        <v>35</v>
      </c>
      <c r="AB6394" t="s">
        <v>1341</v>
      </c>
      <c r="AC6394" t="s">
        <v>1342</v>
      </c>
      <c r="AD6394">
        <v>121215</v>
      </c>
    </row>
    <row r="6395" spans="1:30" x14ac:dyDescent="0.25">
      <c r="A6395" t="s">
        <v>1336</v>
      </c>
      <c r="C6395" t="s">
        <v>1337</v>
      </c>
      <c r="D6395" t="s">
        <v>228</v>
      </c>
      <c r="E6395" t="s">
        <v>1338</v>
      </c>
      <c r="F6395" t="s">
        <v>782</v>
      </c>
      <c r="H6395" t="s">
        <v>811</v>
      </c>
      <c r="I6395">
        <v>0</v>
      </c>
      <c r="J6395">
        <v>38</v>
      </c>
      <c r="M6395" t="s">
        <v>776</v>
      </c>
      <c r="N6395" t="s">
        <v>777</v>
      </c>
      <c r="P6395" t="s">
        <v>788</v>
      </c>
      <c r="Q6395" t="s">
        <v>86</v>
      </c>
      <c r="R6395" t="s">
        <v>86</v>
      </c>
      <c r="S6395" s="71">
        <v>45433</v>
      </c>
      <c r="T6395" s="94">
        <v>0.54166666666666663</v>
      </c>
      <c r="U6395" s="71">
        <v>45433</v>
      </c>
      <c r="V6395" s="94">
        <v>0.66666666666666663</v>
      </c>
      <c r="W6395">
        <v>6</v>
      </c>
      <c r="X6395">
        <v>0.1</v>
      </c>
      <c r="Y6395" t="s">
        <v>35</v>
      </c>
      <c r="AB6395" t="s">
        <v>1341</v>
      </c>
      <c r="AC6395" t="s">
        <v>1342</v>
      </c>
      <c r="AD6395">
        <v>121215</v>
      </c>
    </row>
    <row r="6396" spans="1:30" x14ac:dyDescent="0.25">
      <c r="A6396" t="s">
        <v>1336</v>
      </c>
      <c r="C6396" t="s">
        <v>1337</v>
      </c>
      <c r="D6396" t="s">
        <v>228</v>
      </c>
      <c r="E6396" t="s">
        <v>1338</v>
      </c>
      <c r="F6396" t="s">
        <v>782</v>
      </c>
      <c r="H6396" t="s">
        <v>811</v>
      </c>
      <c r="I6396">
        <v>0</v>
      </c>
      <c r="J6396">
        <v>38</v>
      </c>
      <c r="M6396" t="s">
        <v>789</v>
      </c>
      <c r="N6396" t="s">
        <v>777</v>
      </c>
      <c r="P6396" t="s">
        <v>790</v>
      </c>
      <c r="S6396" s="71">
        <v>45433</v>
      </c>
      <c r="T6396" s="94">
        <v>0.54166666666666663</v>
      </c>
      <c r="U6396" s="71">
        <v>45433</v>
      </c>
      <c r="V6396" s="94">
        <v>0.66666666666666663</v>
      </c>
      <c r="W6396">
        <v>0.27</v>
      </c>
      <c r="X6396">
        <v>4.4999999999999997E-3</v>
      </c>
      <c r="Y6396" t="s">
        <v>35</v>
      </c>
      <c r="AD6396">
        <v>121215</v>
      </c>
    </row>
    <row r="6397" spans="1:30" x14ac:dyDescent="0.25">
      <c r="A6397" t="s">
        <v>1336</v>
      </c>
      <c r="C6397" t="s">
        <v>1337</v>
      </c>
      <c r="D6397" t="s">
        <v>228</v>
      </c>
      <c r="E6397" t="s">
        <v>1338</v>
      </c>
      <c r="F6397" t="s">
        <v>782</v>
      </c>
      <c r="H6397" t="s">
        <v>811</v>
      </c>
      <c r="I6397">
        <v>0</v>
      </c>
      <c r="J6397">
        <v>38</v>
      </c>
      <c r="M6397" t="s">
        <v>744</v>
      </c>
      <c r="N6397" t="s">
        <v>745</v>
      </c>
      <c r="O6397">
        <v>0</v>
      </c>
      <c r="P6397" t="s">
        <v>783</v>
      </c>
      <c r="Q6397" t="s">
        <v>86</v>
      </c>
      <c r="R6397" t="s">
        <v>86</v>
      </c>
      <c r="S6397" s="71">
        <v>45435</v>
      </c>
      <c r="T6397" s="94">
        <v>0.41666666666666669</v>
      </c>
      <c r="U6397" s="71">
        <v>45435</v>
      </c>
      <c r="V6397" s="94">
        <v>0.5</v>
      </c>
      <c r="W6397">
        <v>120</v>
      </c>
      <c r="X6397">
        <v>2</v>
      </c>
      <c r="Y6397" t="s">
        <v>35</v>
      </c>
      <c r="AB6397" t="s">
        <v>1311</v>
      </c>
      <c r="AC6397" t="s">
        <v>1312</v>
      </c>
      <c r="AD6397">
        <v>100804</v>
      </c>
    </row>
    <row r="6398" spans="1:30" x14ac:dyDescent="0.25">
      <c r="A6398" t="s">
        <v>1336</v>
      </c>
      <c r="C6398" t="s">
        <v>1337</v>
      </c>
      <c r="D6398" t="s">
        <v>228</v>
      </c>
      <c r="E6398" t="s">
        <v>1338</v>
      </c>
      <c r="F6398" t="s">
        <v>782</v>
      </c>
      <c r="H6398" t="s">
        <v>811</v>
      </c>
      <c r="I6398">
        <v>0</v>
      </c>
      <c r="J6398">
        <v>38</v>
      </c>
      <c r="M6398" t="s">
        <v>744</v>
      </c>
      <c r="N6398" t="s">
        <v>745</v>
      </c>
      <c r="O6398">
        <v>0</v>
      </c>
      <c r="P6398" t="s">
        <v>791</v>
      </c>
      <c r="Q6398" t="s">
        <v>85</v>
      </c>
      <c r="R6398" t="s">
        <v>792</v>
      </c>
      <c r="S6398" s="71">
        <v>45440</v>
      </c>
      <c r="T6398" s="94">
        <v>0.41666666666666669</v>
      </c>
      <c r="U6398" s="71">
        <v>45440</v>
      </c>
      <c r="V6398" s="94">
        <v>0.47916666666666669</v>
      </c>
      <c r="W6398">
        <v>90</v>
      </c>
      <c r="X6398">
        <v>1.5</v>
      </c>
      <c r="Y6398" t="s">
        <v>34</v>
      </c>
      <c r="AB6398" t="s">
        <v>1568</v>
      </c>
      <c r="AC6398" t="s">
        <v>1569</v>
      </c>
      <c r="AD6398">
        <v>126406</v>
      </c>
    </row>
    <row r="6399" spans="1:30" x14ac:dyDescent="0.25">
      <c r="A6399" t="s">
        <v>1336</v>
      </c>
      <c r="C6399" t="s">
        <v>1337</v>
      </c>
      <c r="D6399" t="s">
        <v>228</v>
      </c>
      <c r="E6399" t="s">
        <v>1338</v>
      </c>
      <c r="F6399" t="s">
        <v>782</v>
      </c>
      <c r="H6399" t="s">
        <v>811</v>
      </c>
      <c r="I6399">
        <v>0</v>
      </c>
      <c r="J6399">
        <v>38</v>
      </c>
      <c r="M6399" t="s">
        <v>776</v>
      </c>
      <c r="N6399" t="s">
        <v>777</v>
      </c>
      <c r="P6399" t="s">
        <v>795</v>
      </c>
      <c r="Q6399" t="s">
        <v>85</v>
      </c>
      <c r="R6399" t="s">
        <v>792</v>
      </c>
      <c r="S6399" s="71">
        <v>45440</v>
      </c>
      <c r="T6399" s="94">
        <v>0.41666666666666669</v>
      </c>
      <c r="U6399" s="71">
        <v>45440</v>
      </c>
      <c r="V6399" s="94">
        <v>0.47916666666666669</v>
      </c>
      <c r="W6399">
        <v>8</v>
      </c>
      <c r="X6399">
        <v>0.133333333</v>
      </c>
      <c r="Y6399" t="s">
        <v>34</v>
      </c>
      <c r="AB6399" t="s">
        <v>1568</v>
      </c>
      <c r="AC6399" t="s">
        <v>1569</v>
      </c>
      <c r="AD6399">
        <v>126406</v>
      </c>
    </row>
    <row r="6400" spans="1:30" x14ac:dyDescent="0.25">
      <c r="A6400" t="s">
        <v>1336</v>
      </c>
      <c r="C6400" t="s">
        <v>1337</v>
      </c>
      <c r="D6400" t="s">
        <v>228</v>
      </c>
      <c r="E6400" t="s">
        <v>1338</v>
      </c>
      <c r="F6400" t="s">
        <v>782</v>
      </c>
      <c r="H6400" t="s">
        <v>811</v>
      </c>
      <c r="I6400">
        <v>0</v>
      </c>
      <c r="J6400">
        <v>38</v>
      </c>
      <c r="M6400" t="s">
        <v>744</v>
      </c>
      <c r="N6400" t="s">
        <v>745</v>
      </c>
      <c r="O6400">
        <v>0</v>
      </c>
      <c r="P6400" t="s">
        <v>816</v>
      </c>
      <c r="Q6400" t="s">
        <v>86</v>
      </c>
      <c r="R6400" t="s">
        <v>86</v>
      </c>
      <c r="S6400" s="71">
        <v>45440</v>
      </c>
      <c r="T6400" s="94">
        <v>0.54166666666666663</v>
      </c>
      <c r="U6400" s="71">
        <v>45440</v>
      </c>
      <c r="V6400" s="94">
        <v>0.625</v>
      </c>
      <c r="W6400">
        <v>120</v>
      </c>
      <c r="X6400">
        <v>2</v>
      </c>
      <c r="Y6400" t="s">
        <v>35</v>
      </c>
      <c r="AB6400" t="s">
        <v>1341</v>
      </c>
      <c r="AC6400" t="s">
        <v>1342</v>
      </c>
      <c r="AD6400">
        <v>121222</v>
      </c>
    </row>
    <row r="6401" spans="1:30" x14ac:dyDescent="0.25">
      <c r="A6401" t="s">
        <v>1336</v>
      </c>
      <c r="C6401" t="s">
        <v>1337</v>
      </c>
      <c r="D6401" t="s">
        <v>228</v>
      </c>
      <c r="E6401" t="s">
        <v>1338</v>
      </c>
      <c r="F6401" t="s">
        <v>782</v>
      </c>
      <c r="H6401" t="s">
        <v>811</v>
      </c>
      <c r="I6401">
        <v>0</v>
      </c>
      <c r="J6401">
        <v>38</v>
      </c>
      <c r="M6401" t="s">
        <v>776</v>
      </c>
      <c r="N6401" t="s">
        <v>777</v>
      </c>
      <c r="P6401" t="s">
        <v>788</v>
      </c>
      <c r="Q6401" t="s">
        <v>86</v>
      </c>
      <c r="R6401" t="s">
        <v>86</v>
      </c>
      <c r="S6401" s="71">
        <v>45440</v>
      </c>
      <c r="T6401" s="94">
        <v>0.54166666666666663</v>
      </c>
      <c r="U6401" s="71">
        <v>45440</v>
      </c>
      <c r="V6401" s="94">
        <v>0.625</v>
      </c>
      <c r="W6401">
        <v>6</v>
      </c>
      <c r="X6401">
        <v>0.1</v>
      </c>
      <c r="Y6401" t="s">
        <v>35</v>
      </c>
      <c r="AB6401" t="s">
        <v>1341</v>
      </c>
      <c r="AC6401" t="s">
        <v>1342</v>
      </c>
      <c r="AD6401">
        <v>121222</v>
      </c>
    </row>
    <row r="6402" spans="1:30" x14ac:dyDescent="0.25">
      <c r="A6402" t="s">
        <v>1336</v>
      </c>
      <c r="C6402" t="s">
        <v>1337</v>
      </c>
      <c r="D6402" t="s">
        <v>228</v>
      </c>
      <c r="E6402" t="s">
        <v>1338</v>
      </c>
      <c r="F6402" t="s">
        <v>782</v>
      </c>
      <c r="H6402" t="s">
        <v>811</v>
      </c>
      <c r="I6402">
        <v>0</v>
      </c>
      <c r="J6402">
        <v>38</v>
      </c>
      <c r="M6402" t="s">
        <v>789</v>
      </c>
      <c r="N6402" t="s">
        <v>777</v>
      </c>
      <c r="P6402" t="s">
        <v>790</v>
      </c>
      <c r="S6402" s="71">
        <v>45440</v>
      </c>
      <c r="T6402" s="94">
        <v>0.54166666666666663</v>
      </c>
      <c r="U6402" s="71">
        <v>45440</v>
      </c>
      <c r="V6402" s="94">
        <v>0.625</v>
      </c>
      <c r="W6402">
        <v>0.27</v>
      </c>
      <c r="X6402">
        <v>4.4999999999999997E-3</v>
      </c>
      <c r="Y6402" t="s">
        <v>35</v>
      </c>
      <c r="AD6402">
        <v>121222</v>
      </c>
    </row>
    <row r="6403" spans="1:30" x14ac:dyDescent="0.25">
      <c r="A6403" t="s">
        <v>1336</v>
      </c>
      <c r="C6403" t="s">
        <v>1337</v>
      </c>
      <c r="D6403" t="s">
        <v>228</v>
      </c>
      <c r="E6403" t="s">
        <v>1338</v>
      </c>
      <c r="F6403" t="s">
        <v>782</v>
      </c>
      <c r="H6403" t="s">
        <v>811</v>
      </c>
      <c r="I6403">
        <v>0</v>
      </c>
      <c r="J6403">
        <v>38</v>
      </c>
      <c r="M6403" t="s">
        <v>744</v>
      </c>
      <c r="N6403" t="s">
        <v>745</v>
      </c>
      <c r="O6403">
        <v>0</v>
      </c>
      <c r="P6403" t="s">
        <v>791</v>
      </c>
      <c r="Q6403" t="s">
        <v>85</v>
      </c>
      <c r="R6403" t="s">
        <v>792</v>
      </c>
      <c r="S6403" s="71">
        <v>45441</v>
      </c>
      <c r="T6403" s="94">
        <v>0.4375</v>
      </c>
      <c r="U6403" s="71">
        <v>45441</v>
      </c>
      <c r="V6403" s="94">
        <v>0.5625</v>
      </c>
      <c r="W6403">
        <v>180</v>
      </c>
      <c r="X6403">
        <v>3</v>
      </c>
      <c r="Y6403" t="s">
        <v>34</v>
      </c>
      <c r="AB6403" t="s">
        <v>1339</v>
      </c>
      <c r="AC6403" t="s">
        <v>1340</v>
      </c>
      <c r="AD6403">
        <v>120717</v>
      </c>
    </row>
    <row r="6404" spans="1:30" x14ac:dyDescent="0.25">
      <c r="A6404" t="s">
        <v>1327</v>
      </c>
      <c r="C6404" t="s">
        <v>1328</v>
      </c>
      <c r="D6404" t="s">
        <v>214</v>
      </c>
      <c r="E6404" t="s">
        <v>1329</v>
      </c>
      <c r="F6404" t="s">
        <v>1330</v>
      </c>
      <c r="G6404" t="s">
        <v>1335</v>
      </c>
      <c r="H6404" t="s">
        <v>743</v>
      </c>
      <c r="I6404">
        <v>14</v>
      </c>
      <c r="J6404">
        <v>35</v>
      </c>
      <c r="M6404" t="s">
        <v>744</v>
      </c>
      <c r="N6404" t="s">
        <v>745</v>
      </c>
      <c r="O6404">
        <v>0</v>
      </c>
      <c r="P6404" t="s">
        <v>746</v>
      </c>
      <c r="Q6404" t="s">
        <v>747</v>
      </c>
      <c r="R6404" t="s">
        <v>747</v>
      </c>
      <c r="S6404" s="71">
        <v>45432</v>
      </c>
      <c r="T6404" s="94">
        <v>0.375</v>
      </c>
      <c r="U6404" s="71">
        <v>45432</v>
      </c>
      <c r="V6404" s="94">
        <v>0.6875</v>
      </c>
      <c r="W6404">
        <v>420</v>
      </c>
      <c r="X6404">
        <v>7</v>
      </c>
      <c r="AB6404" t="s">
        <v>876</v>
      </c>
      <c r="AC6404" t="s">
        <v>37</v>
      </c>
      <c r="AD6404">
        <v>114419</v>
      </c>
    </row>
    <row r="6405" spans="1:30" x14ac:dyDescent="0.25">
      <c r="A6405" t="s">
        <v>1327</v>
      </c>
      <c r="C6405" t="s">
        <v>1328</v>
      </c>
      <c r="D6405" t="s">
        <v>214</v>
      </c>
      <c r="E6405" t="s">
        <v>1329</v>
      </c>
      <c r="F6405" t="s">
        <v>1330</v>
      </c>
      <c r="H6405" t="s">
        <v>743</v>
      </c>
      <c r="I6405">
        <v>14</v>
      </c>
      <c r="J6405">
        <v>35</v>
      </c>
      <c r="M6405" t="s">
        <v>744</v>
      </c>
      <c r="N6405" t="s">
        <v>745</v>
      </c>
      <c r="O6405">
        <v>0</v>
      </c>
      <c r="P6405" t="s">
        <v>783</v>
      </c>
      <c r="Q6405" t="s">
        <v>86</v>
      </c>
      <c r="R6405" t="s">
        <v>86</v>
      </c>
      <c r="S6405" s="71">
        <v>45433</v>
      </c>
      <c r="T6405" s="94">
        <v>0.375</v>
      </c>
      <c r="U6405" s="71">
        <v>45433</v>
      </c>
      <c r="V6405" s="94">
        <v>0.5625</v>
      </c>
      <c r="W6405">
        <v>270</v>
      </c>
      <c r="X6405">
        <v>4.5</v>
      </c>
      <c r="Y6405" t="s">
        <v>35</v>
      </c>
      <c r="Z6405" t="s">
        <v>985</v>
      </c>
      <c r="AB6405" t="s">
        <v>1331</v>
      </c>
      <c r="AC6405" t="s">
        <v>1332</v>
      </c>
      <c r="AD6405">
        <v>98907</v>
      </c>
    </row>
    <row r="6406" spans="1:30" x14ac:dyDescent="0.25">
      <c r="A6406" t="s">
        <v>1327</v>
      </c>
      <c r="C6406" t="s">
        <v>1328</v>
      </c>
      <c r="D6406" t="s">
        <v>214</v>
      </c>
      <c r="E6406" t="s">
        <v>1329</v>
      </c>
      <c r="F6406" t="s">
        <v>1330</v>
      </c>
      <c r="H6406" t="s">
        <v>743</v>
      </c>
      <c r="I6406">
        <v>14</v>
      </c>
      <c r="J6406">
        <v>35</v>
      </c>
      <c r="M6406" t="s">
        <v>776</v>
      </c>
      <c r="N6406" t="s">
        <v>777</v>
      </c>
      <c r="P6406" t="s">
        <v>788</v>
      </c>
      <c r="Q6406" t="s">
        <v>86</v>
      </c>
      <c r="R6406" t="s">
        <v>86</v>
      </c>
      <c r="S6406" s="71">
        <v>45433</v>
      </c>
      <c r="T6406" s="94">
        <v>0.375</v>
      </c>
      <c r="U6406" s="71">
        <v>45433</v>
      </c>
      <c r="V6406" s="94">
        <v>0.5625</v>
      </c>
      <c r="W6406">
        <v>6</v>
      </c>
      <c r="X6406">
        <v>0.1</v>
      </c>
      <c r="Y6406" t="s">
        <v>35</v>
      </c>
      <c r="Z6406" t="s">
        <v>985</v>
      </c>
      <c r="AB6406" t="s">
        <v>1331</v>
      </c>
      <c r="AC6406" t="s">
        <v>1332</v>
      </c>
      <c r="AD6406">
        <v>98907</v>
      </c>
    </row>
    <row r="6407" spans="1:30" x14ac:dyDescent="0.25">
      <c r="A6407" t="s">
        <v>1327</v>
      </c>
      <c r="C6407" t="s">
        <v>1328</v>
      </c>
      <c r="D6407" t="s">
        <v>214</v>
      </c>
      <c r="E6407" t="s">
        <v>1329</v>
      </c>
      <c r="F6407" t="s">
        <v>1330</v>
      </c>
      <c r="H6407" t="s">
        <v>743</v>
      </c>
      <c r="I6407">
        <v>14</v>
      </c>
      <c r="J6407">
        <v>35</v>
      </c>
      <c r="M6407" t="s">
        <v>744</v>
      </c>
      <c r="N6407" t="s">
        <v>796</v>
      </c>
      <c r="O6407">
        <v>0</v>
      </c>
      <c r="P6407" t="s">
        <v>797</v>
      </c>
      <c r="Q6407" t="s">
        <v>747</v>
      </c>
      <c r="R6407" t="s">
        <v>747</v>
      </c>
      <c r="S6407" s="71">
        <v>45433</v>
      </c>
      <c r="T6407" s="94">
        <v>0.5625</v>
      </c>
      <c r="U6407" s="71">
        <v>45433</v>
      </c>
      <c r="V6407" s="94">
        <v>0.58333333333333337</v>
      </c>
      <c r="W6407">
        <v>30</v>
      </c>
      <c r="X6407">
        <v>0.5</v>
      </c>
      <c r="AB6407" t="s">
        <v>798</v>
      </c>
      <c r="AC6407" t="s">
        <v>799</v>
      </c>
      <c r="AD6407">
        <v>131391</v>
      </c>
    </row>
    <row r="6408" spans="1:30" x14ac:dyDescent="0.25">
      <c r="A6408" t="s">
        <v>1327</v>
      </c>
      <c r="C6408" t="s">
        <v>1328</v>
      </c>
      <c r="D6408" t="s">
        <v>214</v>
      </c>
      <c r="E6408" t="s">
        <v>1329</v>
      </c>
      <c r="F6408" t="s">
        <v>1330</v>
      </c>
      <c r="H6408" t="s">
        <v>743</v>
      </c>
      <c r="I6408">
        <v>14</v>
      </c>
      <c r="J6408">
        <v>35</v>
      </c>
      <c r="M6408" t="s">
        <v>744</v>
      </c>
      <c r="N6408" t="s">
        <v>745</v>
      </c>
      <c r="O6408">
        <v>0</v>
      </c>
      <c r="P6408" t="s">
        <v>783</v>
      </c>
      <c r="Q6408" t="s">
        <v>86</v>
      </c>
      <c r="R6408" t="s">
        <v>86</v>
      </c>
      <c r="S6408" s="71">
        <v>45433</v>
      </c>
      <c r="T6408" s="94">
        <v>0.58333333333333337</v>
      </c>
      <c r="U6408" s="71">
        <v>45433</v>
      </c>
      <c r="V6408" s="94">
        <v>0.66666666666666663</v>
      </c>
      <c r="W6408">
        <v>120</v>
      </c>
      <c r="X6408">
        <v>2</v>
      </c>
      <c r="Y6408" t="s">
        <v>35</v>
      </c>
      <c r="AB6408" t="s">
        <v>1333</v>
      </c>
      <c r="AC6408" t="s">
        <v>1334</v>
      </c>
      <c r="AD6408">
        <v>126953</v>
      </c>
    </row>
    <row r="6409" spans="1:30" x14ac:dyDescent="0.25">
      <c r="A6409" t="s">
        <v>1327</v>
      </c>
      <c r="C6409" t="s">
        <v>1328</v>
      </c>
      <c r="D6409" t="s">
        <v>214</v>
      </c>
      <c r="E6409" t="s">
        <v>1329</v>
      </c>
      <c r="F6409" t="s">
        <v>1330</v>
      </c>
      <c r="H6409" t="s">
        <v>743</v>
      </c>
      <c r="I6409">
        <v>14</v>
      </c>
      <c r="J6409">
        <v>35</v>
      </c>
      <c r="M6409" t="s">
        <v>776</v>
      </c>
      <c r="N6409" t="s">
        <v>777</v>
      </c>
      <c r="P6409" t="s">
        <v>788</v>
      </c>
      <c r="Q6409" t="s">
        <v>86</v>
      </c>
      <c r="R6409" t="s">
        <v>86</v>
      </c>
      <c r="S6409" s="71">
        <v>45433</v>
      </c>
      <c r="T6409" s="94">
        <v>0.58333333333333337</v>
      </c>
      <c r="U6409" s="71">
        <v>45433</v>
      </c>
      <c r="V6409" s="94">
        <v>0.66666666666666663</v>
      </c>
      <c r="W6409">
        <v>7</v>
      </c>
      <c r="X6409">
        <v>0.116666667</v>
      </c>
      <c r="Y6409" t="s">
        <v>35</v>
      </c>
      <c r="AB6409" t="s">
        <v>1333</v>
      </c>
      <c r="AC6409" t="s">
        <v>1334</v>
      </c>
      <c r="AD6409">
        <v>126953</v>
      </c>
    </row>
    <row r="6410" spans="1:30" x14ac:dyDescent="0.25">
      <c r="A6410" t="s">
        <v>1327</v>
      </c>
      <c r="C6410" t="s">
        <v>1328</v>
      </c>
      <c r="D6410" t="s">
        <v>214</v>
      </c>
      <c r="E6410" t="s">
        <v>1329</v>
      </c>
      <c r="F6410" t="s">
        <v>1330</v>
      </c>
      <c r="H6410" t="s">
        <v>743</v>
      </c>
      <c r="I6410">
        <v>14</v>
      </c>
      <c r="J6410">
        <v>35</v>
      </c>
      <c r="M6410" t="s">
        <v>789</v>
      </c>
      <c r="N6410" t="s">
        <v>777</v>
      </c>
      <c r="P6410" t="s">
        <v>790</v>
      </c>
      <c r="S6410" s="71">
        <v>45433</v>
      </c>
      <c r="T6410" s="94">
        <v>0.58333333333333337</v>
      </c>
      <c r="U6410" s="71">
        <v>45433</v>
      </c>
      <c r="V6410" s="94">
        <v>0.66666666666666663</v>
      </c>
      <c r="W6410">
        <v>3.7</v>
      </c>
      <c r="X6410">
        <v>6.1666667000000001E-2</v>
      </c>
      <c r="Y6410" t="s">
        <v>35</v>
      </c>
      <c r="AD6410">
        <v>126953</v>
      </c>
    </row>
    <row r="6411" spans="1:30" x14ac:dyDescent="0.25">
      <c r="A6411" t="s">
        <v>1327</v>
      </c>
      <c r="C6411" t="s">
        <v>1328</v>
      </c>
      <c r="D6411" t="s">
        <v>214</v>
      </c>
      <c r="E6411" t="s">
        <v>1329</v>
      </c>
      <c r="F6411" t="s">
        <v>1330</v>
      </c>
      <c r="H6411" t="s">
        <v>743</v>
      </c>
      <c r="I6411">
        <v>14</v>
      </c>
      <c r="J6411">
        <v>35</v>
      </c>
      <c r="M6411" t="s">
        <v>744</v>
      </c>
      <c r="N6411" t="s">
        <v>745</v>
      </c>
      <c r="O6411">
        <v>0</v>
      </c>
      <c r="P6411" t="s">
        <v>746</v>
      </c>
      <c r="Q6411" t="s">
        <v>747</v>
      </c>
      <c r="R6411" t="s">
        <v>747</v>
      </c>
      <c r="S6411" s="71">
        <v>45434</v>
      </c>
      <c r="T6411" s="94">
        <v>0.375</v>
      </c>
      <c r="U6411" s="71">
        <v>45434</v>
      </c>
      <c r="V6411" s="94">
        <v>0.6875</v>
      </c>
      <c r="W6411">
        <v>420</v>
      </c>
      <c r="X6411">
        <v>7</v>
      </c>
      <c r="AB6411" t="s">
        <v>876</v>
      </c>
      <c r="AC6411" t="s">
        <v>37</v>
      </c>
      <c r="AD6411">
        <v>114432</v>
      </c>
    </row>
    <row r="6412" spans="1:30" x14ac:dyDescent="0.25">
      <c r="A6412" t="s">
        <v>1327</v>
      </c>
      <c r="C6412" t="s">
        <v>1328</v>
      </c>
      <c r="D6412" t="s">
        <v>214</v>
      </c>
      <c r="E6412" t="s">
        <v>1329</v>
      </c>
      <c r="F6412" t="s">
        <v>1330</v>
      </c>
      <c r="H6412" t="s">
        <v>743</v>
      </c>
      <c r="I6412">
        <v>14</v>
      </c>
      <c r="J6412">
        <v>35</v>
      </c>
      <c r="M6412" t="s">
        <v>744</v>
      </c>
      <c r="N6412" t="s">
        <v>745</v>
      </c>
      <c r="O6412">
        <v>0</v>
      </c>
      <c r="P6412" t="s">
        <v>783</v>
      </c>
      <c r="Q6412" t="s">
        <v>86</v>
      </c>
      <c r="R6412" t="s">
        <v>86</v>
      </c>
      <c r="S6412" s="71">
        <v>45435</v>
      </c>
      <c r="T6412" s="94">
        <v>0.375</v>
      </c>
      <c r="U6412" s="71">
        <v>45435</v>
      </c>
      <c r="V6412" s="94">
        <v>0.5625</v>
      </c>
      <c r="W6412">
        <v>270</v>
      </c>
      <c r="X6412">
        <v>4.5</v>
      </c>
      <c r="Y6412" t="s">
        <v>35</v>
      </c>
      <c r="Z6412" t="s">
        <v>985</v>
      </c>
      <c r="AB6412" t="s">
        <v>1331</v>
      </c>
      <c r="AC6412" t="s">
        <v>1332</v>
      </c>
      <c r="AD6412">
        <v>127109</v>
      </c>
    </row>
    <row r="6413" spans="1:30" x14ac:dyDescent="0.25">
      <c r="A6413" t="s">
        <v>1327</v>
      </c>
      <c r="C6413" t="s">
        <v>1328</v>
      </c>
      <c r="D6413" t="s">
        <v>214</v>
      </c>
      <c r="E6413" t="s">
        <v>1329</v>
      </c>
      <c r="F6413" t="s">
        <v>1330</v>
      </c>
      <c r="H6413" t="s">
        <v>743</v>
      </c>
      <c r="I6413">
        <v>14</v>
      </c>
      <c r="J6413">
        <v>35</v>
      </c>
      <c r="M6413" t="s">
        <v>776</v>
      </c>
      <c r="N6413" t="s">
        <v>777</v>
      </c>
      <c r="P6413" t="s">
        <v>788</v>
      </c>
      <c r="Q6413" t="s">
        <v>86</v>
      </c>
      <c r="R6413" t="s">
        <v>86</v>
      </c>
      <c r="S6413" s="71">
        <v>45435</v>
      </c>
      <c r="T6413" s="94">
        <v>0.375</v>
      </c>
      <c r="U6413" s="71">
        <v>45435</v>
      </c>
      <c r="V6413" s="94">
        <v>0.5625</v>
      </c>
      <c r="W6413">
        <v>8</v>
      </c>
      <c r="X6413">
        <v>0.133333333</v>
      </c>
      <c r="Y6413" t="s">
        <v>35</v>
      </c>
      <c r="Z6413" t="s">
        <v>985</v>
      </c>
      <c r="AB6413" t="s">
        <v>1331</v>
      </c>
      <c r="AC6413" t="s">
        <v>1332</v>
      </c>
      <c r="AD6413">
        <v>127109</v>
      </c>
    </row>
    <row r="6414" spans="1:30" x14ac:dyDescent="0.25">
      <c r="A6414" t="s">
        <v>1327</v>
      </c>
      <c r="C6414" t="s">
        <v>1328</v>
      </c>
      <c r="D6414" t="s">
        <v>214</v>
      </c>
      <c r="E6414" t="s">
        <v>1329</v>
      </c>
      <c r="F6414" t="s">
        <v>1330</v>
      </c>
      <c r="H6414" t="s">
        <v>743</v>
      </c>
      <c r="I6414">
        <v>14</v>
      </c>
      <c r="J6414">
        <v>35</v>
      </c>
      <c r="M6414" t="s">
        <v>744</v>
      </c>
      <c r="N6414" t="s">
        <v>745</v>
      </c>
      <c r="O6414">
        <v>0</v>
      </c>
      <c r="P6414" t="s">
        <v>783</v>
      </c>
      <c r="Q6414" t="s">
        <v>86</v>
      </c>
      <c r="R6414" t="s">
        <v>86</v>
      </c>
      <c r="S6414" s="71">
        <v>45435</v>
      </c>
      <c r="T6414" s="94">
        <v>0.58333333333333337</v>
      </c>
      <c r="U6414" s="71">
        <v>45435</v>
      </c>
      <c r="V6414" s="94">
        <v>0.66666666666666663</v>
      </c>
      <c r="W6414">
        <v>120</v>
      </c>
      <c r="X6414">
        <v>2</v>
      </c>
      <c r="Y6414" t="s">
        <v>35</v>
      </c>
      <c r="AB6414" t="s">
        <v>1333</v>
      </c>
      <c r="AC6414" t="s">
        <v>1334</v>
      </c>
      <c r="AD6414">
        <v>126964</v>
      </c>
    </row>
    <row r="6415" spans="1:30" x14ac:dyDescent="0.25">
      <c r="A6415" t="s">
        <v>1327</v>
      </c>
      <c r="C6415" t="s">
        <v>1328</v>
      </c>
      <c r="D6415" t="s">
        <v>214</v>
      </c>
      <c r="E6415" t="s">
        <v>1329</v>
      </c>
      <c r="F6415" t="s">
        <v>1330</v>
      </c>
      <c r="H6415" t="s">
        <v>743</v>
      </c>
      <c r="I6415">
        <v>14</v>
      </c>
      <c r="J6415">
        <v>35</v>
      </c>
      <c r="M6415" t="s">
        <v>776</v>
      </c>
      <c r="N6415" t="s">
        <v>777</v>
      </c>
      <c r="P6415" t="s">
        <v>788</v>
      </c>
      <c r="Q6415" t="s">
        <v>86</v>
      </c>
      <c r="R6415" t="s">
        <v>86</v>
      </c>
      <c r="S6415" s="71">
        <v>45435</v>
      </c>
      <c r="T6415" s="94">
        <v>0.58333333333333337</v>
      </c>
      <c r="U6415" s="71">
        <v>45435</v>
      </c>
      <c r="V6415" s="94">
        <v>0.66666666666666663</v>
      </c>
      <c r="W6415">
        <v>6</v>
      </c>
      <c r="X6415">
        <v>0.1</v>
      </c>
      <c r="Y6415" t="s">
        <v>35</v>
      </c>
      <c r="AB6415" t="s">
        <v>1333</v>
      </c>
      <c r="AC6415" t="s">
        <v>1334</v>
      </c>
      <c r="AD6415">
        <v>126964</v>
      </c>
    </row>
    <row r="6416" spans="1:30" x14ac:dyDescent="0.25">
      <c r="A6416" t="s">
        <v>1327</v>
      </c>
      <c r="C6416" t="s">
        <v>1328</v>
      </c>
      <c r="D6416" t="s">
        <v>214</v>
      </c>
      <c r="E6416" t="s">
        <v>1329</v>
      </c>
      <c r="F6416" t="s">
        <v>1330</v>
      </c>
      <c r="H6416" t="s">
        <v>743</v>
      </c>
      <c r="I6416">
        <v>14</v>
      </c>
      <c r="J6416">
        <v>35</v>
      </c>
      <c r="M6416" t="s">
        <v>789</v>
      </c>
      <c r="N6416" t="s">
        <v>777</v>
      </c>
      <c r="P6416" t="s">
        <v>790</v>
      </c>
      <c r="S6416" s="71">
        <v>45435</v>
      </c>
      <c r="T6416" s="94">
        <v>0.58333333333333337</v>
      </c>
      <c r="U6416" s="71">
        <v>45435</v>
      </c>
      <c r="V6416" s="94">
        <v>0.66666666666666663</v>
      </c>
      <c r="W6416">
        <v>3.7</v>
      </c>
      <c r="X6416">
        <v>6.1666667000000001E-2</v>
      </c>
      <c r="Y6416" t="s">
        <v>35</v>
      </c>
      <c r="AD6416">
        <v>126964</v>
      </c>
    </row>
    <row r="6417" spans="1:30" x14ac:dyDescent="0.25">
      <c r="A6417" t="s">
        <v>1327</v>
      </c>
      <c r="C6417" t="s">
        <v>1328</v>
      </c>
      <c r="D6417" t="s">
        <v>214</v>
      </c>
      <c r="E6417" t="s">
        <v>1329</v>
      </c>
      <c r="F6417" t="s">
        <v>1330</v>
      </c>
      <c r="H6417" t="s">
        <v>743</v>
      </c>
      <c r="I6417">
        <v>14</v>
      </c>
      <c r="J6417">
        <v>35</v>
      </c>
      <c r="M6417" t="s">
        <v>744</v>
      </c>
      <c r="N6417" t="s">
        <v>745</v>
      </c>
      <c r="O6417">
        <v>0</v>
      </c>
      <c r="P6417" t="s">
        <v>746</v>
      </c>
      <c r="Q6417" t="s">
        <v>747</v>
      </c>
      <c r="R6417" t="s">
        <v>747</v>
      </c>
      <c r="S6417" s="71">
        <v>45436</v>
      </c>
      <c r="T6417" s="94">
        <v>0.375</v>
      </c>
      <c r="U6417" s="71">
        <v>45436</v>
      </c>
      <c r="V6417" s="94">
        <v>0.6875</v>
      </c>
      <c r="W6417">
        <v>450</v>
      </c>
      <c r="X6417">
        <v>7.5</v>
      </c>
      <c r="AB6417" t="s">
        <v>876</v>
      </c>
      <c r="AC6417" t="s">
        <v>37</v>
      </c>
      <c r="AD6417">
        <v>102541</v>
      </c>
    </row>
    <row r="6418" spans="1:30" x14ac:dyDescent="0.25">
      <c r="A6418" t="s">
        <v>1327</v>
      </c>
      <c r="C6418" t="s">
        <v>1328</v>
      </c>
      <c r="D6418" t="s">
        <v>214</v>
      </c>
      <c r="E6418" t="s">
        <v>1329</v>
      </c>
      <c r="F6418" t="s">
        <v>1330</v>
      </c>
      <c r="G6418" t="s">
        <v>1335</v>
      </c>
      <c r="H6418" t="s">
        <v>743</v>
      </c>
      <c r="I6418">
        <v>14</v>
      </c>
      <c r="J6418">
        <v>35</v>
      </c>
      <c r="M6418" t="s">
        <v>744</v>
      </c>
      <c r="N6418" t="s">
        <v>745</v>
      </c>
      <c r="O6418">
        <v>0</v>
      </c>
      <c r="P6418" t="s">
        <v>746</v>
      </c>
      <c r="Q6418" t="s">
        <v>747</v>
      </c>
      <c r="R6418" t="s">
        <v>747</v>
      </c>
      <c r="S6418" s="71">
        <v>45439</v>
      </c>
      <c r="T6418" s="94">
        <v>0.375</v>
      </c>
      <c r="U6418" s="71">
        <v>45439</v>
      </c>
      <c r="V6418" s="94">
        <v>0.6875</v>
      </c>
      <c r="W6418">
        <v>420</v>
      </c>
      <c r="X6418">
        <v>7</v>
      </c>
      <c r="AB6418" t="s">
        <v>876</v>
      </c>
      <c r="AC6418" t="s">
        <v>37</v>
      </c>
      <c r="AD6418">
        <v>114420</v>
      </c>
    </row>
    <row r="6419" spans="1:30" x14ac:dyDescent="0.25">
      <c r="A6419" t="s">
        <v>1327</v>
      </c>
      <c r="C6419" t="s">
        <v>1328</v>
      </c>
      <c r="D6419" t="s">
        <v>214</v>
      </c>
      <c r="E6419" t="s">
        <v>1329</v>
      </c>
      <c r="F6419" t="s">
        <v>1330</v>
      </c>
      <c r="H6419" t="s">
        <v>743</v>
      </c>
      <c r="I6419">
        <v>14</v>
      </c>
      <c r="J6419">
        <v>35</v>
      </c>
      <c r="M6419" t="s">
        <v>744</v>
      </c>
      <c r="N6419" t="s">
        <v>745</v>
      </c>
      <c r="O6419">
        <v>0</v>
      </c>
      <c r="P6419" t="s">
        <v>783</v>
      </c>
      <c r="Q6419" t="s">
        <v>86</v>
      </c>
      <c r="R6419" t="s">
        <v>86</v>
      </c>
      <c r="S6419" s="71">
        <v>45440</v>
      </c>
      <c r="T6419" s="94">
        <v>0.375</v>
      </c>
      <c r="U6419" s="71">
        <v>45440</v>
      </c>
      <c r="V6419" s="94">
        <v>0.5625</v>
      </c>
      <c r="W6419">
        <v>270</v>
      </c>
      <c r="X6419">
        <v>4.5</v>
      </c>
      <c r="Y6419" t="s">
        <v>35</v>
      </c>
      <c r="Z6419" t="s">
        <v>985</v>
      </c>
      <c r="AB6419" t="s">
        <v>1331</v>
      </c>
      <c r="AC6419" t="s">
        <v>1332</v>
      </c>
      <c r="AD6419">
        <v>102331</v>
      </c>
    </row>
    <row r="6420" spans="1:30" x14ac:dyDescent="0.25">
      <c r="A6420" t="s">
        <v>1327</v>
      </c>
      <c r="C6420" t="s">
        <v>1328</v>
      </c>
      <c r="D6420" t="s">
        <v>214</v>
      </c>
      <c r="E6420" t="s">
        <v>1329</v>
      </c>
      <c r="F6420" t="s">
        <v>1330</v>
      </c>
      <c r="H6420" t="s">
        <v>743</v>
      </c>
      <c r="I6420">
        <v>14</v>
      </c>
      <c r="J6420">
        <v>35</v>
      </c>
      <c r="M6420" t="s">
        <v>776</v>
      </c>
      <c r="N6420" t="s">
        <v>777</v>
      </c>
      <c r="P6420" t="s">
        <v>788</v>
      </c>
      <c r="Q6420" t="s">
        <v>86</v>
      </c>
      <c r="R6420" t="s">
        <v>86</v>
      </c>
      <c r="S6420" s="71">
        <v>45440</v>
      </c>
      <c r="T6420" s="94">
        <v>0.375</v>
      </c>
      <c r="U6420" s="71">
        <v>45440</v>
      </c>
      <c r="V6420" s="94">
        <v>0.5625</v>
      </c>
      <c r="W6420">
        <v>6</v>
      </c>
      <c r="X6420">
        <v>0.1</v>
      </c>
      <c r="Y6420" t="s">
        <v>35</v>
      </c>
      <c r="Z6420" t="s">
        <v>985</v>
      </c>
      <c r="AB6420" t="s">
        <v>1331</v>
      </c>
      <c r="AC6420" t="s">
        <v>1332</v>
      </c>
      <c r="AD6420">
        <v>102331</v>
      </c>
    </row>
    <row r="6421" spans="1:30" x14ac:dyDescent="0.25">
      <c r="A6421" t="s">
        <v>1327</v>
      </c>
      <c r="C6421" t="s">
        <v>1328</v>
      </c>
      <c r="D6421" t="s">
        <v>214</v>
      </c>
      <c r="E6421" t="s">
        <v>1329</v>
      </c>
      <c r="F6421" t="s">
        <v>1330</v>
      </c>
      <c r="H6421" t="s">
        <v>743</v>
      </c>
      <c r="I6421">
        <v>14</v>
      </c>
      <c r="J6421">
        <v>35</v>
      </c>
      <c r="M6421" t="s">
        <v>744</v>
      </c>
      <c r="N6421" t="s">
        <v>745</v>
      </c>
      <c r="O6421">
        <v>0</v>
      </c>
      <c r="P6421" t="s">
        <v>783</v>
      </c>
      <c r="Q6421" t="s">
        <v>86</v>
      </c>
      <c r="R6421" t="s">
        <v>86</v>
      </c>
      <c r="S6421" s="71">
        <v>45440</v>
      </c>
      <c r="T6421" s="94">
        <v>0.58333333333333337</v>
      </c>
      <c r="U6421" s="71">
        <v>45440</v>
      </c>
      <c r="V6421" s="94">
        <v>0.66666666666666663</v>
      </c>
      <c r="W6421">
        <v>120</v>
      </c>
      <c r="X6421">
        <v>2</v>
      </c>
      <c r="Y6421" t="s">
        <v>35</v>
      </c>
      <c r="AB6421" t="s">
        <v>1333</v>
      </c>
      <c r="AC6421" t="s">
        <v>1334</v>
      </c>
      <c r="AD6421">
        <v>126954</v>
      </c>
    </row>
    <row r="6422" spans="1:30" x14ac:dyDescent="0.25">
      <c r="A6422" t="s">
        <v>1327</v>
      </c>
      <c r="C6422" t="s">
        <v>1328</v>
      </c>
      <c r="D6422" t="s">
        <v>214</v>
      </c>
      <c r="E6422" t="s">
        <v>1329</v>
      </c>
      <c r="F6422" t="s">
        <v>1330</v>
      </c>
      <c r="H6422" t="s">
        <v>743</v>
      </c>
      <c r="I6422">
        <v>14</v>
      </c>
      <c r="J6422">
        <v>35</v>
      </c>
      <c r="M6422" t="s">
        <v>776</v>
      </c>
      <c r="N6422" t="s">
        <v>777</v>
      </c>
      <c r="P6422" t="s">
        <v>788</v>
      </c>
      <c r="Q6422" t="s">
        <v>86</v>
      </c>
      <c r="R6422" t="s">
        <v>86</v>
      </c>
      <c r="S6422" s="71">
        <v>45440</v>
      </c>
      <c r="T6422" s="94">
        <v>0.58333333333333337</v>
      </c>
      <c r="U6422" s="71">
        <v>45440</v>
      </c>
      <c r="V6422" s="94">
        <v>0.66666666666666663</v>
      </c>
      <c r="W6422">
        <v>6</v>
      </c>
      <c r="X6422">
        <v>0.1</v>
      </c>
      <c r="Y6422" t="s">
        <v>35</v>
      </c>
      <c r="AB6422" t="s">
        <v>1333</v>
      </c>
      <c r="AC6422" t="s">
        <v>1334</v>
      </c>
      <c r="AD6422">
        <v>126954</v>
      </c>
    </row>
    <row r="6423" spans="1:30" x14ac:dyDescent="0.25">
      <c r="A6423" t="s">
        <v>1327</v>
      </c>
      <c r="C6423" t="s">
        <v>1328</v>
      </c>
      <c r="D6423" t="s">
        <v>214</v>
      </c>
      <c r="E6423" t="s">
        <v>1329</v>
      </c>
      <c r="F6423" t="s">
        <v>1330</v>
      </c>
      <c r="H6423" t="s">
        <v>743</v>
      </c>
      <c r="I6423">
        <v>14</v>
      </c>
      <c r="J6423">
        <v>35</v>
      </c>
      <c r="M6423" t="s">
        <v>789</v>
      </c>
      <c r="N6423" t="s">
        <v>777</v>
      </c>
      <c r="P6423" t="s">
        <v>790</v>
      </c>
      <c r="S6423" s="71">
        <v>45440</v>
      </c>
      <c r="T6423" s="94">
        <v>0.58333333333333337</v>
      </c>
      <c r="U6423" s="71">
        <v>45440</v>
      </c>
      <c r="V6423" s="94">
        <v>0.66666666666666663</v>
      </c>
      <c r="W6423">
        <v>3.7</v>
      </c>
      <c r="X6423">
        <v>6.1666667000000001E-2</v>
      </c>
      <c r="Y6423" t="s">
        <v>35</v>
      </c>
      <c r="AD6423">
        <v>126954</v>
      </c>
    </row>
    <row r="6424" spans="1:30" x14ac:dyDescent="0.25">
      <c r="A6424" t="s">
        <v>1327</v>
      </c>
      <c r="C6424" t="s">
        <v>1328</v>
      </c>
      <c r="D6424" t="s">
        <v>214</v>
      </c>
      <c r="E6424" t="s">
        <v>1329</v>
      </c>
      <c r="F6424" t="s">
        <v>1330</v>
      </c>
      <c r="H6424" t="s">
        <v>743</v>
      </c>
      <c r="I6424">
        <v>14</v>
      </c>
      <c r="J6424">
        <v>35</v>
      </c>
      <c r="M6424" t="s">
        <v>744</v>
      </c>
      <c r="N6424" t="s">
        <v>745</v>
      </c>
      <c r="O6424">
        <v>0</v>
      </c>
      <c r="P6424" t="s">
        <v>746</v>
      </c>
      <c r="Q6424" t="s">
        <v>747</v>
      </c>
      <c r="R6424" t="s">
        <v>747</v>
      </c>
      <c r="S6424" s="71">
        <v>45441</v>
      </c>
      <c r="T6424" s="94">
        <v>0.375</v>
      </c>
      <c r="U6424" s="71">
        <v>45441</v>
      </c>
      <c r="V6424" s="94">
        <v>0.6875</v>
      </c>
      <c r="W6424">
        <v>420</v>
      </c>
      <c r="X6424">
        <v>7</v>
      </c>
      <c r="AB6424" t="s">
        <v>876</v>
      </c>
      <c r="AC6424" t="s">
        <v>37</v>
      </c>
      <c r="AD6424">
        <v>114433</v>
      </c>
    </row>
    <row r="6425" spans="1:30" x14ac:dyDescent="0.25">
      <c r="A6425" t="s">
        <v>1345</v>
      </c>
      <c r="C6425" t="s">
        <v>1346</v>
      </c>
      <c r="D6425" t="s">
        <v>217</v>
      </c>
      <c r="E6425" t="s">
        <v>1347</v>
      </c>
      <c r="F6425" t="s">
        <v>1348</v>
      </c>
      <c r="G6425" t="s">
        <v>38</v>
      </c>
      <c r="H6425" t="s">
        <v>753</v>
      </c>
      <c r="I6425">
        <v>35</v>
      </c>
      <c r="J6425">
        <v>35</v>
      </c>
      <c r="M6425" t="s">
        <v>744</v>
      </c>
      <c r="N6425" t="s">
        <v>745</v>
      </c>
      <c r="O6425">
        <v>0</v>
      </c>
      <c r="P6425" t="s">
        <v>1349</v>
      </c>
      <c r="Q6425" t="s">
        <v>85</v>
      </c>
      <c r="R6425" t="s">
        <v>792</v>
      </c>
      <c r="S6425" s="71">
        <v>45429</v>
      </c>
      <c r="T6425" s="94">
        <v>0.3125</v>
      </c>
      <c r="U6425" s="71">
        <v>45429</v>
      </c>
      <c r="V6425" s="94">
        <v>0.31597222222222221</v>
      </c>
      <c r="W6425">
        <v>5</v>
      </c>
      <c r="X6425">
        <v>8.3333332999999996E-2</v>
      </c>
      <c r="AB6425" t="s">
        <v>1700</v>
      </c>
      <c r="AC6425" t="s">
        <v>1701</v>
      </c>
      <c r="AD6425">
        <v>129594</v>
      </c>
    </row>
    <row r="6426" spans="1:30" x14ac:dyDescent="0.25">
      <c r="A6426" t="s">
        <v>1345</v>
      </c>
      <c r="C6426" t="s">
        <v>1346</v>
      </c>
      <c r="D6426" t="s">
        <v>217</v>
      </c>
      <c r="E6426" t="s">
        <v>1347</v>
      </c>
      <c r="F6426" t="s">
        <v>1348</v>
      </c>
      <c r="G6426" t="s">
        <v>38</v>
      </c>
      <c r="H6426" t="s">
        <v>753</v>
      </c>
      <c r="I6426">
        <v>35</v>
      </c>
      <c r="J6426">
        <v>35</v>
      </c>
      <c r="M6426" t="s">
        <v>744</v>
      </c>
      <c r="N6426" t="s">
        <v>745</v>
      </c>
      <c r="O6426">
        <v>0</v>
      </c>
      <c r="P6426" t="s">
        <v>1350</v>
      </c>
      <c r="Q6426" t="s">
        <v>86</v>
      </c>
      <c r="R6426" t="s">
        <v>86</v>
      </c>
      <c r="S6426" s="71">
        <v>45429</v>
      </c>
      <c r="T6426" s="94">
        <v>0.31944444444444442</v>
      </c>
      <c r="U6426" s="71">
        <v>45429</v>
      </c>
      <c r="V6426" s="94">
        <v>0.32291666666666669</v>
      </c>
      <c r="W6426">
        <v>5</v>
      </c>
      <c r="X6426">
        <v>8.3333332999999996E-2</v>
      </c>
      <c r="Y6426" t="s">
        <v>35</v>
      </c>
      <c r="AB6426" t="s">
        <v>1095</v>
      </c>
      <c r="AC6426" t="s">
        <v>1096</v>
      </c>
      <c r="AD6426">
        <v>129588</v>
      </c>
    </row>
    <row r="6427" spans="1:30" x14ac:dyDescent="0.25">
      <c r="A6427" t="s">
        <v>1345</v>
      </c>
      <c r="C6427" t="s">
        <v>1346</v>
      </c>
      <c r="D6427" t="s">
        <v>217</v>
      </c>
      <c r="E6427" t="s">
        <v>1347</v>
      </c>
      <c r="F6427" t="s">
        <v>1348</v>
      </c>
      <c r="G6427" t="s">
        <v>38</v>
      </c>
      <c r="H6427" t="s">
        <v>753</v>
      </c>
      <c r="I6427">
        <v>35</v>
      </c>
      <c r="J6427">
        <v>35</v>
      </c>
      <c r="M6427" t="s">
        <v>744</v>
      </c>
      <c r="N6427" t="s">
        <v>745</v>
      </c>
      <c r="O6427">
        <v>0</v>
      </c>
      <c r="P6427" t="s">
        <v>1349</v>
      </c>
      <c r="Q6427" t="s">
        <v>85</v>
      </c>
      <c r="R6427" t="s">
        <v>792</v>
      </c>
      <c r="S6427" s="71">
        <v>45429</v>
      </c>
      <c r="T6427" s="94">
        <v>0.32291666666666669</v>
      </c>
      <c r="U6427" s="71">
        <v>45429</v>
      </c>
      <c r="V6427" s="94">
        <v>0.3263888888888889</v>
      </c>
      <c r="W6427">
        <v>5</v>
      </c>
      <c r="X6427">
        <v>8.3333332999999996E-2</v>
      </c>
      <c r="Y6427" t="s">
        <v>38</v>
      </c>
      <c r="AB6427" t="s">
        <v>1362</v>
      </c>
      <c r="AC6427" t="s">
        <v>1363</v>
      </c>
      <c r="AD6427">
        <v>129597</v>
      </c>
    </row>
    <row r="6428" spans="1:30" x14ac:dyDescent="0.25">
      <c r="A6428" t="s">
        <v>1345</v>
      </c>
      <c r="C6428" t="s">
        <v>1346</v>
      </c>
      <c r="D6428" t="s">
        <v>217</v>
      </c>
      <c r="E6428" t="s">
        <v>1347</v>
      </c>
      <c r="F6428" t="s">
        <v>1348</v>
      </c>
      <c r="G6428" t="s">
        <v>38</v>
      </c>
      <c r="H6428" t="s">
        <v>753</v>
      </c>
      <c r="I6428">
        <v>35</v>
      </c>
      <c r="J6428">
        <v>35</v>
      </c>
      <c r="M6428" t="s">
        <v>744</v>
      </c>
      <c r="N6428" t="s">
        <v>745</v>
      </c>
      <c r="O6428">
        <v>0</v>
      </c>
      <c r="P6428" t="s">
        <v>1349</v>
      </c>
      <c r="Q6428" t="s">
        <v>85</v>
      </c>
      <c r="R6428" t="s">
        <v>792</v>
      </c>
      <c r="S6428" s="71">
        <v>45429</v>
      </c>
      <c r="T6428" s="94">
        <v>0.32291666666666669</v>
      </c>
      <c r="U6428" s="71">
        <v>45429</v>
      </c>
      <c r="V6428" s="94">
        <v>0.3263888888888889</v>
      </c>
      <c r="W6428">
        <v>5</v>
      </c>
      <c r="X6428">
        <v>8.3333332999999996E-2</v>
      </c>
      <c r="Y6428" t="s">
        <v>30</v>
      </c>
      <c r="AB6428" t="s">
        <v>1360</v>
      </c>
      <c r="AC6428" t="s">
        <v>1361</v>
      </c>
      <c r="AD6428">
        <v>129596</v>
      </c>
    </row>
    <row r="6429" spans="1:30" x14ac:dyDescent="0.25">
      <c r="A6429" t="s">
        <v>1345</v>
      </c>
      <c r="C6429" t="s">
        <v>1346</v>
      </c>
      <c r="D6429" t="s">
        <v>217</v>
      </c>
      <c r="E6429" t="s">
        <v>1347</v>
      </c>
      <c r="F6429" t="s">
        <v>1348</v>
      </c>
      <c r="G6429" t="s">
        <v>38</v>
      </c>
      <c r="H6429" t="s">
        <v>753</v>
      </c>
      <c r="I6429">
        <v>35</v>
      </c>
      <c r="J6429">
        <v>35</v>
      </c>
      <c r="M6429" t="s">
        <v>744</v>
      </c>
      <c r="N6429" t="s">
        <v>745</v>
      </c>
      <c r="O6429">
        <v>0</v>
      </c>
      <c r="P6429" t="s">
        <v>1350</v>
      </c>
      <c r="Q6429" t="s">
        <v>86</v>
      </c>
      <c r="R6429" t="s">
        <v>86</v>
      </c>
      <c r="S6429" s="71">
        <v>45429</v>
      </c>
      <c r="T6429" s="94">
        <v>0.3298611111111111</v>
      </c>
      <c r="U6429" s="71">
        <v>45429</v>
      </c>
      <c r="V6429" s="94">
        <v>0.33333333333333331</v>
      </c>
      <c r="W6429">
        <v>5</v>
      </c>
      <c r="X6429">
        <v>8.3333332999999996E-2</v>
      </c>
      <c r="Y6429" t="s">
        <v>35</v>
      </c>
      <c r="AB6429" t="s">
        <v>757</v>
      </c>
      <c r="AC6429" t="s">
        <v>758</v>
      </c>
      <c r="AD6429">
        <v>129593</v>
      </c>
    </row>
    <row r="6430" spans="1:30" x14ac:dyDescent="0.25">
      <c r="A6430" t="s">
        <v>1345</v>
      </c>
      <c r="C6430" t="s">
        <v>1346</v>
      </c>
      <c r="D6430" t="s">
        <v>217</v>
      </c>
      <c r="E6430" t="s">
        <v>1347</v>
      </c>
      <c r="F6430" t="s">
        <v>1348</v>
      </c>
      <c r="G6430" t="s">
        <v>38</v>
      </c>
      <c r="H6430" t="s">
        <v>753</v>
      </c>
      <c r="I6430">
        <v>35</v>
      </c>
      <c r="J6430">
        <v>35</v>
      </c>
      <c r="M6430" t="s">
        <v>744</v>
      </c>
      <c r="N6430" t="s">
        <v>745</v>
      </c>
      <c r="O6430">
        <v>0</v>
      </c>
      <c r="P6430" t="s">
        <v>1349</v>
      </c>
      <c r="Q6430" t="s">
        <v>85</v>
      </c>
      <c r="R6430" t="s">
        <v>792</v>
      </c>
      <c r="S6430" s="71">
        <v>45429</v>
      </c>
      <c r="T6430" s="94">
        <v>0.3298611111111111</v>
      </c>
      <c r="U6430" s="71">
        <v>45429</v>
      </c>
      <c r="V6430" s="94">
        <v>0.33333333333333331</v>
      </c>
      <c r="W6430">
        <v>5</v>
      </c>
      <c r="X6430">
        <v>8.3333332999999996E-2</v>
      </c>
      <c r="Y6430" t="s">
        <v>30</v>
      </c>
      <c r="AB6430" t="s">
        <v>1708</v>
      </c>
      <c r="AC6430" t="s">
        <v>1709</v>
      </c>
      <c r="AD6430">
        <v>129598</v>
      </c>
    </row>
    <row r="6431" spans="1:30" x14ac:dyDescent="0.25">
      <c r="A6431" t="s">
        <v>1345</v>
      </c>
      <c r="C6431" t="s">
        <v>1346</v>
      </c>
      <c r="D6431" t="s">
        <v>217</v>
      </c>
      <c r="E6431" t="s">
        <v>1347</v>
      </c>
      <c r="F6431" t="s">
        <v>1348</v>
      </c>
      <c r="G6431" t="s">
        <v>38</v>
      </c>
      <c r="H6431" t="s">
        <v>753</v>
      </c>
      <c r="I6431">
        <v>35</v>
      </c>
      <c r="J6431">
        <v>35</v>
      </c>
      <c r="M6431" t="s">
        <v>744</v>
      </c>
      <c r="N6431" t="s">
        <v>745</v>
      </c>
      <c r="O6431">
        <v>0</v>
      </c>
      <c r="P6431" t="s">
        <v>1353</v>
      </c>
      <c r="Q6431" t="s">
        <v>86</v>
      </c>
      <c r="R6431" t="s">
        <v>86</v>
      </c>
      <c r="S6431" s="71">
        <v>45429</v>
      </c>
      <c r="T6431" s="94">
        <v>0.33333333333333331</v>
      </c>
      <c r="U6431" s="71">
        <v>45429</v>
      </c>
      <c r="V6431" s="94">
        <v>0.33680555555555558</v>
      </c>
      <c r="W6431">
        <v>5</v>
      </c>
      <c r="X6431">
        <v>8.3333332999999996E-2</v>
      </c>
      <c r="Y6431" t="s">
        <v>35</v>
      </c>
      <c r="AB6431" t="s">
        <v>1354</v>
      </c>
      <c r="AC6431" t="s">
        <v>1355</v>
      </c>
      <c r="AD6431">
        <v>129595</v>
      </c>
    </row>
    <row r="6432" spans="1:30" x14ac:dyDescent="0.25">
      <c r="A6432" t="s">
        <v>1345</v>
      </c>
      <c r="C6432" t="s">
        <v>1346</v>
      </c>
      <c r="D6432" t="s">
        <v>217</v>
      </c>
      <c r="E6432" t="s">
        <v>1347</v>
      </c>
      <c r="F6432" t="s">
        <v>1348</v>
      </c>
      <c r="G6432" t="s">
        <v>38</v>
      </c>
      <c r="H6432" t="s">
        <v>753</v>
      </c>
      <c r="I6432">
        <v>35</v>
      </c>
      <c r="J6432">
        <v>35</v>
      </c>
      <c r="M6432" t="s">
        <v>744</v>
      </c>
      <c r="N6432" t="s">
        <v>745</v>
      </c>
      <c r="O6432">
        <v>0</v>
      </c>
      <c r="P6432" t="s">
        <v>1350</v>
      </c>
      <c r="Q6432" t="s">
        <v>86</v>
      </c>
      <c r="R6432" t="s">
        <v>86</v>
      </c>
      <c r="S6432" s="71">
        <v>45432</v>
      </c>
      <c r="T6432" s="94">
        <v>0.2951388888888889</v>
      </c>
      <c r="U6432" s="71">
        <v>45432</v>
      </c>
      <c r="V6432" s="94">
        <v>0.2986111111111111</v>
      </c>
      <c r="W6432">
        <v>5</v>
      </c>
      <c r="X6432">
        <v>8.3333332999999996E-2</v>
      </c>
      <c r="Y6432" t="s">
        <v>261</v>
      </c>
      <c r="AB6432" t="s">
        <v>824</v>
      </c>
      <c r="AC6432" t="s">
        <v>825</v>
      </c>
      <c r="AD6432">
        <v>131543</v>
      </c>
    </row>
    <row r="6433" spans="1:30" x14ac:dyDescent="0.25">
      <c r="A6433" t="s">
        <v>1345</v>
      </c>
      <c r="C6433" t="s">
        <v>1346</v>
      </c>
      <c r="D6433" t="s">
        <v>217</v>
      </c>
      <c r="E6433" t="s">
        <v>1347</v>
      </c>
      <c r="F6433" t="s">
        <v>1348</v>
      </c>
      <c r="G6433" t="s">
        <v>38</v>
      </c>
      <c r="H6433" t="s">
        <v>753</v>
      </c>
      <c r="I6433">
        <v>35</v>
      </c>
      <c r="J6433">
        <v>35</v>
      </c>
      <c r="M6433" t="s">
        <v>744</v>
      </c>
      <c r="N6433" t="s">
        <v>745</v>
      </c>
      <c r="O6433">
        <v>0</v>
      </c>
      <c r="P6433" t="s">
        <v>1349</v>
      </c>
      <c r="Q6433" t="s">
        <v>85</v>
      </c>
      <c r="R6433" t="s">
        <v>792</v>
      </c>
      <c r="S6433" s="71">
        <v>45432</v>
      </c>
      <c r="T6433" s="94">
        <v>0.31597222222222221</v>
      </c>
      <c r="U6433" s="71">
        <v>45432</v>
      </c>
      <c r="V6433" s="94">
        <v>0.31944444444444442</v>
      </c>
      <c r="W6433">
        <v>5</v>
      </c>
      <c r="X6433">
        <v>8.3333332999999996E-2</v>
      </c>
      <c r="Y6433" t="s">
        <v>33</v>
      </c>
      <c r="AB6433" t="s">
        <v>1922</v>
      </c>
      <c r="AC6433" t="s">
        <v>1923</v>
      </c>
      <c r="AD6433">
        <v>131539</v>
      </c>
    </row>
    <row r="6434" spans="1:30" x14ac:dyDescent="0.25">
      <c r="A6434" t="s">
        <v>1345</v>
      </c>
      <c r="C6434" t="s">
        <v>1346</v>
      </c>
      <c r="D6434" t="s">
        <v>217</v>
      </c>
      <c r="E6434" t="s">
        <v>1347</v>
      </c>
      <c r="F6434" t="s">
        <v>1348</v>
      </c>
      <c r="G6434" t="s">
        <v>38</v>
      </c>
      <c r="H6434" t="s">
        <v>753</v>
      </c>
      <c r="I6434">
        <v>35</v>
      </c>
      <c r="J6434">
        <v>35</v>
      </c>
      <c r="M6434" t="s">
        <v>744</v>
      </c>
      <c r="N6434" t="s">
        <v>745</v>
      </c>
      <c r="O6434">
        <v>0</v>
      </c>
      <c r="P6434" t="s">
        <v>1349</v>
      </c>
      <c r="Q6434" t="s">
        <v>85</v>
      </c>
      <c r="R6434" t="s">
        <v>792</v>
      </c>
      <c r="S6434" s="71">
        <v>45432</v>
      </c>
      <c r="T6434" s="94">
        <v>0.32291666666666669</v>
      </c>
      <c r="U6434" s="71">
        <v>45432</v>
      </c>
      <c r="V6434" s="94">
        <v>0.3263888888888889</v>
      </c>
      <c r="W6434">
        <v>5</v>
      </c>
      <c r="X6434">
        <v>8.3333332999999996E-2</v>
      </c>
      <c r="Y6434" t="s">
        <v>38</v>
      </c>
      <c r="AB6434" t="s">
        <v>1706</v>
      </c>
      <c r="AC6434" t="s">
        <v>1707</v>
      </c>
      <c r="AD6434">
        <v>131544</v>
      </c>
    </row>
    <row r="6435" spans="1:30" x14ac:dyDescent="0.25">
      <c r="A6435" t="s">
        <v>1345</v>
      </c>
      <c r="C6435" t="s">
        <v>1346</v>
      </c>
      <c r="D6435" t="s">
        <v>217</v>
      </c>
      <c r="E6435" t="s">
        <v>1347</v>
      </c>
      <c r="F6435" t="s">
        <v>1348</v>
      </c>
      <c r="G6435" t="s">
        <v>38</v>
      </c>
      <c r="H6435" t="s">
        <v>753</v>
      </c>
      <c r="I6435">
        <v>35</v>
      </c>
      <c r="J6435">
        <v>35</v>
      </c>
      <c r="M6435" t="s">
        <v>744</v>
      </c>
      <c r="N6435" t="s">
        <v>745</v>
      </c>
      <c r="O6435">
        <v>0</v>
      </c>
      <c r="P6435" t="s">
        <v>1349</v>
      </c>
      <c r="Q6435" t="s">
        <v>85</v>
      </c>
      <c r="R6435" t="s">
        <v>792</v>
      </c>
      <c r="S6435" s="71">
        <v>45432</v>
      </c>
      <c r="T6435" s="94">
        <v>0.3263888888888889</v>
      </c>
      <c r="U6435" s="71">
        <v>45432</v>
      </c>
      <c r="V6435" s="94">
        <v>0.3298611111111111</v>
      </c>
      <c r="W6435">
        <v>5</v>
      </c>
      <c r="X6435">
        <v>8.3333332999999996E-2</v>
      </c>
      <c r="Y6435" t="s">
        <v>30</v>
      </c>
      <c r="AB6435" t="s">
        <v>1708</v>
      </c>
      <c r="AC6435" t="s">
        <v>1709</v>
      </c>
      <c r="AD6435">
        <v>131538</v>
      </c>
    </row>
    <row r="6436" spans="1:30" x14ac:dyDescent="0.25">
      <c r="A6436" t="s">
        <v>1345</v>
      </c>
      <c r="C6436" t="s">
        <v>1346</v>
      </c>
      <c r="D6436" t="s">
        <v>217</v>
      </c>
      <c r="E6436" t="s">
        <v>1347</v>
      </c>
      <c r="F6436" t="s">
        <v>1348</v>
      </c>
      <c r="G6436" t="s">
        <v>38</v>
      </c>
      <c r="H6436" t="s">
        <v>753</v>
      </c>
      <c r="I6436">
        <v>35</v>
      </c>
      <c r="J6436">
        <v>35</v>
      </c>
      <c r="M6436" t="s">
        <v>744</v>
      </c>
      <c r="N6436" t="s">
        <v>745</v>
      </c>
      <c r="O6436">
        <v>0</v>
      </c>
      <c r="P6436" t="s">
        <v>1349</v>
      </c>
      <c r="Q6436" t="s">
        <v>85</v>
      </c>
      <c r="R6436" t="s">
        <v>792</v>
      </c>
      <c r="S6436" s="71">
        <v>45432</v>
      </c>
      <c r="T6436" s="94">
        <v>0.3298611111111111</v>
      </c>
      <c r="U6436" s="71">
        <v>45432</v>
      </c>
      <c r="V6436" s="94">
        <v>0.33333333333333331</v>
      </c>
      <c r="W6436">
        <v>5</v>
      </c>
      <c r="X6436">
        <v>8.3333332999999996E-2</v>
      </c>
      <c r="Y6436" t="s">
        <v>30</v>
      </c>
      <c r="AB6436" t="s">
        <v>1372</v>
      </c>
      <c r="AC6436" t="s">
        <v>1373</v>
      </c>
      <c r="AD6436">
        <v>131533</v>
      </c>
    </row>
    <row r="6437" spans="1:30" x14ac:dyDescent="0.25">
      <c r="A6437" t="s">
        <v>1345</v>
      </c>
      <c r="C6437" t="s">
        <v>1346</v>
      </c>
      <c r="D6437" t="s">
        <v>217</v>
      </c>
      <c r="E6437" t="s">
        <v>1347</v>
      </c>
      <c r="F6437" t="s">
        <v>1348</v>
      </c>
      <c r="G6437" t="s">
        <v>38</v>
      </c>
      <c r="H6437" t="s">
        <v>753</v>
      </c>
      <c r="I6437">
        <v>35</v>
      </c>
      <c r="J6437">
        <v>35</v>
      </c>
      <c r="M6437" t="s">
        <v>744</v>
      </c>
      <c r="N6437" t="s">
        <v>745</v>
      </c>
      <c r="O6437">
        <v>0</v>
      </c>
      <c r="P6437" t="s">
        <v>1349</v>
      </c>
      <c r="Q6437" t="s">
        <v>85</v>
      </c>
      <c r="R6437" t="s">
        <v>792</v>
      </c>
      <c r="S6437" s="71">
        <v>45432</v>
      </c>
      <c r="T6437" s="94">
        <v>0.3298611111111111</v>
      </c>
      <c r="U6437" s="71">
        <v>45432</v>
      </c>
      <c r="V6437" s="94">
        <v>0.33333333333333331</v>
      </c>
      <c r="W6437">
        <v>5</v>
      </c>
      <c r="X6437">
        <v>8.3333332999999996E-2</v>
      </c>
      <c r="Y6437" t="s">
        <v>38</v>
      </c>
      <c r="AB6437" t="s">
        <v>1382</v>
      </c>
      <c r="AC6437" t="s">
        <v>1383</v>
      </c>
      <c r="AD6437">
        <v>131542</v>
      </c>
    </row>
    <row r="6438" spans="1:30" x14ac:dyDescent="0.25">
      <c r="A6438" t="s">
        <v>1345</v>
      </c>
      <c r="C6438" t="s">
        <v>1346</v>
      </c>
      <c r="D6438" t="s">
        <v>217</v>
      </c>
      <c r="E6438" t="s">
        <v>1347</v>
      </c>
      <c r="F6438" t="s">
        <v>1348</v>
      </c>
      <c r="G6438" t="s">
        <v>38</v>
      </c>
      <c r="H6438" t="s">
        <v>753</v>
      </c>
      <c r="I6438">
        <v>35</v>
      </c>
      <c r="J6438">
        <v>35</v>
      </c>
      <c r="M6438" t="s">
        <v>744</v>
      </c>
      <c r="N6438" t="s">
        <v>745</v>
      </c>
      <c r="O6438">
        <v>0</v>
      </c>
      <c r="P6438" t="s">
        <v>1350</v>
      </c>
      <c r="Q6438" t="s">
        <v>86</v>
      </c>
      <c r="R6438" t="s">
        <v>86</v>
      </c>
      <c r="S6438" s="71">
        <v>45432</v>
      </c>
      <c r="T6438" s="94">
        <v>0.33680555555555558</v>
      </c>
      <c r="U6438" s="71">
        <v>45432</v>
      </c>
      <c r="V6438" s="94">
        <v>0.34027777777777779</v>
      </c>
      <c r="W6438">
        <v>5</v>
      </c>
      <c r="X6438">
        <v>8.3333332999999996E-2</v>
      </c>
      <c r="Y6438" t="s">
        <v>35</v>
      </c>
      <c r="AB6438" t="s">
        <v>1629</v>
      </c>
      <c r="AC6438" t="s">
        <v>1630</v>
      </c>
      <c r="AD6438">
        <v>131535</v>
      </c>
    </row>
    <row r="6439" spans="1:30" x14ac:dyDescent="0.25">
      <c r="A6439" t="s">
        <v>1345</v>
      </c>
      <c r="C6439" t="s">
        <v>1346</v>
      </c>
      <c r="D6439" t="s">
        <v>217</v>
      </c>
      <c r="E6439" t="s">
        <v>1347</v>
      </c>
      <c r="F6439" t="s">
        <v>1348</v>
      </c>
      <c r="G6439" t="s">
        <v>38</v>
      </c>
      <c r="H6439" t="s">
        <v>753</v>
      </c>
      <c r="I6439">
        <v>35</v>
      </c>
      <c r="J6439">
        <v>35</v>
      </c>
      <c r="M6439" t="s">
        <v>744</v>
      </c>
      <c r="N6439" t="s">
        <v>745</v>
      </c>
      <c r="O6439">
        <v>0</v>
      </c>
      <c r="P6439" t="s">
        <v>1349</v>
      </c>
      <c r="Q6439" t="s">
        <v>85</v>
      </c>
      <c r="R6439" t="s">
        <v>792</v>
      </c>
      <c r="S6439" s="71">
        <v>45432</v>
      </c>
      <c r="T6439" s="94">
        <v>0.33680555555555558</v>
      </c>
      <c r="U6439" s="71">
        <v>45432</v>
      </c>
      <c r="V6439" s="94">
        <v>0.34027777777777779</v>
      </c>
      <c r="W6439">
        <v>5</v>
      </c>
      <c r="X6439">
        <v>8.3333332999999996E-2</v>
      </c>
      <c r="Y6439" t="s">
        <v>30</v>
      </c>
      <c r="AB6439" t="s">
        <v>1806</v>
      </c>
      <c r="AC6439" t="s">
        <v>1807</v>
      </c>
      <c r="AD6439">
        <v>131541</v>
      </c>
    </row>
    <row r="6440" spans="1:30" x14ac:dyDescent="0.25">
      <c r="A6440" t="s">
        <v>1345</v>
      </c>
      <c r="C6440" t="s">
        <v>1346</v>
      </c>
      <c r="D6440" t="s">
        <v>217</v>
      </c>
      <c r="E6440" t="s">
        <v>1347</v>
      </c>
      <c r="F6440" t="s">
        <v>1348</v>
      </c>
      <c r="G6440" t="s">
        <v>38</v>
      </c>
      <c r="H6440" t="s">
        <v>753</v>
      </c>
      <c r="I6440">
        <v>35</v>
      </c>
      <c r="J6440">
        <v>35</v>
      </c>
      <c r="M6440" t="s">
        <v>744</v>
      </c>
      <c r="N6440" t="s">
        <v>745</v>
      </c>
      <c r="O6440">
        <v>0</v>
      </c>
      <c r="P6440" t="s">
        <v>1350</v>
      </c>
      <c r="Q6440" t="s">
        <v>86</v>
      </c>
      <c r="R6440" t="s">
        <v>86</v>
      </c>
      <c r="S6440" s="71">
        <v>45432</v>
      </c>
      <c r="T6440" s="94">
        <v>0.34027777777777779</v>
      </c>
      <c r="U6440" s="71">
        <v>45432</v>
      </c>
      <c r="V6440" s="94">
        <v>0.34375</v>
      </c>
      <c r="W6440">
        <v>5</v>
      </c>
      <c r="X6440">
        <v>8.3333332999999996E-2</v>
      </c>
      <c r="Y6440" t="s">
        <v>35</v>
      </c>
      <c r="AB6440" t="s">
        <v>847</v>
      </c>
      <c r="AC6440" t="s">
        <v>848</v>
      </c>
      <c r="AD6440">
        <v>131540</v>
      </c>
    </row>
    <row r="6441" spans="1:30" x14ac:dyDescent="0.25">
      <c r="A6441" t="s">
        <v>1345</v>
      </c>
      <c r="C6441" t="s">
        <v>1346</v>
      </c>
      <c r="D6441" t="s">
        <v>217</v>
      </c>
      <c r="E6441" t="s">
        <v>1347</v>
      </c>
      <c r="F6441" t="s">
        <v>1348</v>
      </c>
      <c r="G6441" t="s">
        <v>38</v>
      </c>
      <c r="H6441" t="s">
        <v>753</v>
      </c>
      <c r="I6441">
        <v>35</v>
      </c>
      <c r="J6441">
        <v>35</v>
      </c>
      <c r="M6441" t="s">
        <v>744</v>
      </c>
      <c r="N6441" t="s">
        <v>745</v>
      </c>
      <c r="O6441">
        <v>0</v>
      </c>
      <c r="P6441" t="s">
        <v>1349</v>
      </c>
      <c r="Q6441" t="s">
        <v>85</v>
      </c>
      <c r="R6441" t="s">
        <v>792</v>
      </c>
      <c r="S6441" s="71">
        <v>45432</v>
      </c>
      <c r="T6441" s="94">
        <v>0.34375</v>
      </c>
      <c r="U6441" s="71">
        <v>45432</v>
      </c>
      <c r="V6441" s="94">
        <v>0.34722222222222221</v>
      </c>
      <c r="W6441">
        <v>5</v>
      </c>
      <c r="X6441">
        <v>8.3333332999999996E-2</v>
      </c>
      <c r="Y6441" t="s">
        <v>38</v>
      </c>
      <c r="AB6441" t="s">
        <v>1702</v>
      </c>
      <c r="AC6441" t="s">
        <v>1703</v>
      </c>
      <c r="AD6441">
        <v>131534</v>
      </c>
    </row>
    <row r="6442" spans="1:30" x14ac:dyDescent="0.25">
      <c r="A6442" t="s">
        <v>1345</v>
      </c>
      <c r="C6442" t="s">
        <v>1346</v>
      </c>
      <c r="D6442" t="s">
        <v>217</v>
      </c>
      <c r="E6442" t="s">
        <v>1347</v>
      </c>
      <c r="F6442" t="s">
        <v>1348</v>
      </c>
      <c r="G6442" t="s">
        <v>38</v>
      </c>
      <c r="H6442" t="s">
        <v>753</v>
      </c>
      <c r="I6442">
        <v>35</v>
      </c>
      <c r="J6442">
        <v>35</v>
      </c>
      <c r="M6442" t="s">
        <v>744</v>
      </c>
      <c r="N6442" t="s">
        <v>745</v>
      </c>
      <c r="O6442">
        <v>0</v>
      </c>
      <c r="P6442" t="s">
        <v>1349</v>
      </c>
      <c r="Q6442" t="s">
        <v>85</v>
      </c>
      <c r="R6442" t="s">
        <v>792</v>
      </c>
      <c r="S6442" s="71">
        <v>45432</v>
      </c>
      <c r="T6442" s="94">
        <v>0.34375</v>
      </c>
      <c r="U6442" s="71">
        <v>45432</v>
      </c>
      <c r="V6442" s="94">
        <v>0.34722222222222221</v>
      </c>
      <c r="W6442">
        <v>5</v>
      </c>
      <c r="X6442">
        <v>8.3333332999999996E-2</v>
      </c>
      <c r="Y6442" t="s">
        <v>38</v>
      </c>
      <c r="AB6442" t="s">
        <v>1924</v>
      </c>
      <c r="AC6442" t="s">
        <v>1925</v>
      </c>
      <c r="AD6442">
        <v>131545</v>
      </c>
    </row>
    <row r="6443" spans="1:30" x14ac:dyDescent="0.25">
      <c r="A6443" t="s">
        <v>1345</v>
      </c>
      <c r="C6443" t="s">
        <v>1346</v>
      </c>
      <c r="D6443" t="s">
        <v>217</v>
      </c>
      <c r="E6443" t="s">
        <v>1347</v>
      </c>
      <c r="F6443" t="s">
        <v>1348</v>
      </c>
      <c r="G6443" t="s">
        <v>38</v>
      </c>
      <c r="H6443" t="s">
        <v>753</v>
      </c>
      <c r="I6443">
        <v>35</v>
      </c>
      <c r="J6443">
        <v>35</v>
      </c>
      <c r="M6443" t="s">
        <v>744</v>
      </c>
      <c r="N6443" t="s">
        <v>745</v>
      </c>
      <c r="O6443">
        <v>0</v>
      </c>
      <c r="P6443" t="s">
        <v>1349</v>
      </c>
      <c r="Q6443" t="s">
        <v>85</v>
      </c>
      <c r="R6443" t="s">
        <v>792</v>
      </c>
      <c r="S6443" s="71">
        <v>45432</v>
      </c>
      <c r="T6443" s="94">
        <v>0.34375</v>
      </c>
      <c r="U6443" s="71">
        <v>45432</v>
      </c>
      <c r="V6443" s="94">
        <v>0.34722222222222221</v>
      </c>
      <c r="W6443">
        <v>5</v>
      </c>
      <c r="X6443">
        <v>8.3333332999999996E-2</v>
      </c>
      <c r="Y6443" t="s">
        <v>38</v>
      </c>
      <c r="AB6443" t="s">
        <v>1368</v>
      </c>
      <c r="AC6443" t="s">
        <v>1369</v>
      </c>
      <c r="AD6443">
        <v>131548</v>
      </c>
    </row>
    <row r="6444" spans="1:30" x14ac:dyDescent="0.25">
      <c r="A6444" t="s">
        <v>1345</v>
      </c>
      <c r="C6444" t="s">
        <v>1346</v>
      </c>
      <c r="D6444" t="s">
        <v>217</v>
      </c>
      <c r="E6444" t="s">
        <v>1347</v>
      </c>
      <c r="F6444" t="s">
        <v>1348</v>
      </c>
      <c r="G6444" t="s">
        <v>38</v>
      </c>
      <c r="H6444" t="s">
        <v>753</v>
      </c>
      <c r="I6444">
        <v>35</v>
      </c>
      <c r="J6444">
        <v>35</v>
      </c>
      <c r="M6444" t="s">
        <v>744</v>
      </c>
      <c r="N6444" t="s">
        <v>745</v>
      </c>
      <c r="O6444">
        <v>0</v>
      </c>
      <c r="P6444" t="s">
        <v>1349</v>
      </c>
      <c r="Q6444" t="s">
        <v>85</v>
      </c>
      <c r="R6444" t="s">
        <v>792</v>
      </c>
      <c r="S6444" s="71">
        <v>45432</v>
      </c>
      <c r="T6444" s="94">
        <v>0.35069444444444442</v>
      </c>
      <c r="U6444" s="71">
        <v>45432</v>
      </c>
      <c r="V6444" s="94">
        <v>0.35416666666666669</v>
      </c>
      <c r="W6444">
        <v>5</v>
      </c>
      <c r="X6444">
        <v>8.3333332999999996E-2</v>
      </c>
      <c r="Y6444" t="s">
        <v>38</v>
      </c>
      <c r="AB6444" t="s">
        <v>1364</v>
      </c>
      <c r="AC6444" t="s">
        <v>1365</v>
      </c>
      <c r="AD6444">
        <v>131546</v>
      </c>
    </row>
    <row r="6445" spans="1:30" x14ac:dyDescent="0.25">
      <c r="A6445" t="s">
        <v>1345</v>
      </c>
      <c r="C6445" t="s">
        <v>1346</v>
      </c>
      <c r="D6445" t="s">
        <v>217</v>
      </c>
      <c r="E6445" t="s">
        <v>1347</v>
      </c>
      <c r="F6445" t="s">
        <v>1348</v>
      </c>
      <c r="G6445" t="s">
        <v>38</v>
      </c>
      <c r="H6445" t="s">
        <v>753</v>
      </c>
      <c r="I6445">
        <v>35</v>
      </c>
      <c r="J6445">
        <v>35</v>
      </c>
      <c r="M6445" t="s">
        <v>744</v>
      </c>
      <c r="N6445" t="s">
        <v>745</v>
      </c>
      <c r="O6445">
        <v>0</v>
      </c>
      <c r="P6445" t="s">
        <v>1349</v>
      </c>
      <c r="Q6445" t="s">
        <v>85</v>
      </c>
      <c r="R6445" t="s">
        <v>792</v>
      </c>
      <c r="S6445" s="71">
        <v>45433</v>
      </c>
      <c r="T6445" s="94">
        <v>0.3263888888888889</v>
      </c>
      <c r="U6445" s="71">
        <v>45433</v>
      </c>
      <c r="V6445" s="94">
        <v>0.3298611111111111</v>
      </c>
      <c r="W6445">
        <v>5</v>
      </c>
      <c r="X6445">
        <v>8.3333332999999996E-2</v>
      </c>
      <c r="Y6445" t="s">
        <v>34</v>
      </c>
      <c r="AB6445" t="s">
        <v>1422</v>
      </c>
      <c r="AC6445" t="s">
        <v>1423</v>
      </c>
      <c r="AD6445">
        <v>131579</v>
      </c>
    </row>
    <row r="6446" spans="1:30" x14ac:dyDescent="0.25">
      <c r="A6446" t="s">
        <v>1345</v>
      </c>
      <c r="C6446" t="s">
        <v>1346</v>
      </c>
      <c r="D6446" t="s">
        <v>217</v>
      </c>
      <c r="E6446" t="s">
        <v>1347</v>
      </c>
      <c r="F6446" t="s">
        <v>1348</v>
      </c>
      <c r="G6446" t="s">
        <v>38</v>
      </c>
      <c r="H6446" t="s">
        <v>753</v>
      </c>
      <c r="I6446">
        <v>35</v>
      </c>
      <c r="J6446">
        <v>35</v>
      </c>
      <c r="M6446" t="s">
        <v>744</v>
      </c>
      <c r="N6446" t="s">
        <v>745</v>
      </c>
      <c r="O6446">
        <v>0</v>
      </c>
      <c r="P6446" t="s">
        <v>1349</v>
      </c>
      <c r="Q6446" t="s">
        <v>85</v>
      </c>
      <c r="R6446" t="s">
        <v>792</v>
      </c>
      <c r="S6446" s="71">
        <v>45433</v>
      </c>
      <c r="T6446" s="94">
        <v>0.3263888888888889</v>
      </c>
      <c r="U6446" s="71">
        <v>45433</v>
      </c>
      <c r="V6446" s="94">
        <v>0.3298611111111111</v>
      </c>
      <c r="W6446">
        <v>5</v>
      </c>
      <c r="X6446">
        <v>8.3333332999999996E-2</v>
      </c>
      <c r="Y6446" t="s">
        <v>34</v>
      </c>
      <c r="AB6446" t="s">
        <v>1296</v>
      </c>
      <c r="AC6446" t="s">
        <v>1297</v>
      </c>
      <c r="AD6446">
        <v>131582</v>
      </c>
    </row>
    <row r="6447" spans="1:30" x14ac:dyDescent="0.25">
      <c r="A6447" t="s">
        <v>1345</v>
      </c>
      <c r="C6447" t="s">
        <v>1346</v>
      </c>
      <c r="D6447" t="s">
        <v>217</v>
      </c>
      <c r="E6447" t="s">
        <v>1347</v>
      </c>
      <c r="F6447" t="s">
        <v>1348</v>
      </c>
      <c r="G6447" t="s">
        <v>38</v>
      </c>
      <c r="H6447" t="s">
        <v>753</v>
      </c>
      <c r="I6447">
        <v>35</v>
      </c>
      <c r="J6447">
        <v>35</v>
      </c>
      <c r="M6447" t="s">
        <v>744</v>
      </c>
      <c r="N6447" t="s">
        <v>745</v>
      </c>
      <c r="O6447">
        <v>0</v>
      </c>
      <c r="P6447" t="s">
        <v>1349</v>
      </c>
      <c r="Q6447" t="s">
        <v>85</v>
      </c>
      <c r="R6447" t="s">
        <v>792</v>
      </c>
      <c r="S6447" s="71">
        <v>45433</v>
      </c>
      <c r="T6447" s="94">
        <v>0.3263888888888889</v>
      </c>
      <c r="U6447" s="71">
        <v>45433</v>
      </c>
      <c r="V6447" s="94">
        <v>0.3298611111111111</v>
      </c>
      <c r="W6447">
        <v>5</v>
      </c>
      <c r="X6447">
        <v>8.3333332999999996E-2</v>
      </c>
      <c r="Y6447" t="s">
        <v>38</v>
      </c>
      <c r="AB6447" t="s">
        <v>1376</v>
      </c>
      <c r="AC6447" t="s">
        <v>1377</v>
      </c>
      <c r="AD6447">
        <v>131589</v>
      </c>
    </row>
    <row r="6448" spans="1:30" x14ac:dyDescent="0.25">
      <c r="A6448" t="s">
        <v>1345</v>
      </c>
      <c r="C6448" t="s">
        <v>1346</v>
      </c>
      <c r="D6448" t="s">
        <v>217</v>
      </c>
      <c r="E6448" t="s">
        <v>1347</v>
      </c>
      <c r="F6448" t="s">
        <v>1348</v>
      </c>
      <c r="G6448" t="s">
        <v>38</v>
      </c>
      <c r="H6448" t="s">
        <v>753</v>
      </c>
      <c r="I6448">
        <v>35</v>
      </c>
      <c r="J6448">
        <v>35</v>
      </c>
      <c r="M6448" t="s">
        <v>744</v>
      </c>
      <c r="N6448" t="s">
        <v>745</v>
      </c>
      <c r="O6448">
        <v>0</v>
      </c>
      <c r="P6448" t="s">
        <v>1349</v>
      </c>
      <c r="Q6448" t="s">
        <v>85</v>
      </c>
      <c r="R6448" t="s">
        <v>792</v>
      </c>
      <c r="S6448" s="71">
        <v>45433</v>
      </c>
      <c r="T6448" s="94">
        <v>0.3298611111111111</v>
      </c>
      <c r="U6448" s="71">
        <v>45433</v>
      </c>
      <c r="V6448" s="94">
        <v>0.33333333333333331</v>
      </c>
      <c r="W6448">
        <v>5</v>
      </c>
      <c r="X6448">
        <v>8.3333332999999996E-2</v>
      </c>
      <c r="Y6448" t="s">
        <v>30</v>
      </c>
      <c r="AB6448" t="s">
        <v>1380</v>
      </c>
      <c r="AC6448" t="s">
        <v>1381</v>
      </c>
      <c r="AD6448">
        <v>131588</v>
      </c>
    </row>
    <row r="6449" spans="1:30" x14ac:dyDescent="0.25">
      <c r="A6449" t="s">
        <v>1345</v>
      </c>
      <c r="C6449" t="s">
        <v>1346</v>
      </c>
      <c r="D6449" t="s">
        <v>217</v>
      </c>
      <c r="E6449" t="s">
        <v>1347</v>
      </c>
      <c r="F6449" t="s">
        <v>1348</v>
      </c>
      <c r="G6449" t="s">
        <v>38</v>
      </c>
      <c r="H6449" t="s">
        <v>753</v>
      </c>
      <c r="I6449">
        <v>35</v>
      </c>
      <c r="J6449">
        <v>35</v>
      </c>
      <c r="M6449" t="s">
        <v>744</v>
      </c>
      <c r="N6449" t="s">
        <v>745</v>
      </c>
      <c r="O6449">
        <v>0</v>
      </c>
      <c r="P6449" t="s">
        <v>1349</v>
      </c>
      <c r="Q6449" t="s">
        <v>85</v>
      </c>
      <c r="R6449" t="s">
        <v>792</v>
      </c>
      <c r="S6449" s="71">
        <v>45433</v>
      </c>
      <c r="T6449" s="94">
        <v>0.3298611111111111</v>
      </c>
      <c r="U6449" s="71">
        <v>45433</v>
      </c>
      <c r="V6449" s="94">
        <v>0.33333333333333331</v>
      </c>
      <c r="W6449">
        <v>5</v>
      </c>
      <c r="X6449">
        <v>8.3333332999999996E-2</v>
      </c>
      <c r="Y6449" t="s">
        <v>38</v>
      </c>
      <c r="AB6449" t="s">
        <v>793</v>
      </c>
      <c r="AC6449" t="s">
        <v>794</v>
      </c>
      <c r="AD6449">
        <v>131581</v>
      </c>
    </row>
    <row r="6450" spans="1:30" x14ac:dyDescent="0.25">
      <c r="A6450" t="s">
        <v>1345</v>
      </c>
      <c r="C6450" t="s">
        <v>1346</v>
      </c>
      <c r="D6450" t="s">
        <v>217</v>
      </c>
      <c r="E6450" t="s">
        <v>1347</v>
      </c>
      <c r="F6450" t="s">
        <v>1348</v>
      </c>
      <c r="G6450" t="s">
        <v>38</v>
      </c>
      <c r="H6450" t="s">
        <v>753</v>
      </c>
      <c r="I6450">
        <v>35</v>
      </c>
      <c r="J6450">
        <v>35</v>
      </c>
      <c r="M6450" t="s">
        <v>744</v>
      </c>
      <c r="N6450" t="s">
        <v>745</v>
      </c>
      <c r="O6450">
        <v>0</v>
      </c>
      <c r="P6450" t="s">
        <v>1349</v>
      </c>
      <c r="Q6450" t="s">
        <v>85</v>
      </c>
      <c r="R6450" t="s">
        <v>792</v>
      </c>
      <c r="S6450" s="71">
        <v>45433</v>
      </c>
      <c r="T6450" s="94">
        <v>0.3298611111111111</v>
      </c>
      <c r="U6450" s="71">
        <v>45433</v>
      </c>
      <c r="V6450" s="94">
        <v>0.33333333333333331</v>
      </c>
      <c r="W6450">
        <v>5</v>
      </c>
      <c r="X6450">
        <v>8.3333332999999996E-2</v>
      </c>
      <c r="Y6450" t="s">
        <v>35</v>
      </c>
      <c r="AB6450" t="s">
        <v>1536</v>
      </c>
      <c r="AC6450" t="s">
        <v>1537</v>
      </c>
      <c r="AD6450">
        <v>131585</v>
      </c>
    </row>
    <row r="6451" spans="1:30" x14ac:dyDescent="0.25">
      <c r="A6451" t="s">
        <v>1345</v>
      </c>
      <c r="C6451" t="s">
        <v>1346</v>
      </c>
      <c r="D6451" t="s">
        <v>217</v>
      </c>
      <c r="E6451" t="s">
        <v>1347</v>
      </c>
      <c r="F6451" t="s">
        <v>1348</v>
      </c>
      <c r="G6451" t="s">
        <v>38</v>
      </c>
      <c r="H6451" t="s">
        <v>753</v>
      </c>
      <c r="I6451">
        <v>35</v>
      </c>
      <c r="J6451">
        <v>35</v>
      </c>
      <c r="M6451" t="s">
        <v>744</v>
      </c>
      <c r="N6451" t="s">
        <v>745</v>
      </c>
      <c r="O6451">
        <v>0</v>
      </c>
      <c r="P6451" t="s">
        <v>1350</v>
      </c>
      <c r="Q6451" t="s">
        <v>86</v>
      </c>
      <c r="R6451" t="s">
        <v>86</v>
      </c>
      <c r="S6451" s="71">
        <v>45433</v>
      </c>
      <c r="T6451" s="94">
        <v>0.33333333333333331</v>
      </c>
      <c r="U6451" s="71">
        <v>45433</v>
      </c>
      <c r="V6451" s="94">
        <v>0.33680555555555558</v>
      </c>
      <c r="W6451">
        <v>5</v>
      </c>
      <c r="X6451">
        <v>8.3333332999999996E-2</v>
      </c>
      <c r="Y6451" t="s">
        <v>35</v>
      </c>
      <c r="AB6451" t="s">
        <v>757</v>
      </c>
      <c r="AC6451" t="s">
        <v>758</v>
      </c>
      <c r="AD6451">
        <v>131583</v>
      </c>
    </row>
    <row r="6452" spans="1:30" x14ac:dyDescent="0.25">
      <c r="A6452" t="s">
        <v>1345</v>
      </c>
      <c r="C6452" t="s">
        <v>1346</v>
      </c>
      <c r="D6452" t="s">
        <v>217</v>
      </c>
      <c r="E6452" t="s">
        <v>1347</v>
      </c>
      <c r="F6452" t="s">
        <v>1348</v>
      </c>
      <c r="G6452" t="s">
        <v>38</v>
      </c>
      <c r="H6452" t="s">
        <v>753</v>
      </c>
      <c r="I6452">
        <v>35</v>
      </c>
      <c r="J6452">
        <v>35</v>
      </c>
      <c r="M6452" t="s">
        <v>744</v>
      </c>
      <c r="N6452" t="s">
        <v>745</v>
      </c>
      <c r="O6452">
        <v>0</v>
      </c>
      <c r="P6452" t="s">
        <v>1349</v>
      </c>
      <c r="Q6452" t="s">
        <v>85</v>
      </c>
      <c r="R6452" t="s">
        <v>792</v>
      </c>
      <c r="S6452" s="71">
        <v>45433</v>
      </c>
      <c r="T6452" s="94">
        <v>0.33333333333333331</v>
      </c>
      <c r="U6452" s="71">
        <v>45433</v>
      </c>
      <c r="V6452" s="94">
        <v>0.33680555555555558</v>
      </c>
      <c r="W6452">
        <v>5</v>
      </c>
      <c r="X6452">
        <v>8.3333332999999996E-2</v>
      </c>
      <c r="Y6452" t="s">
        <v>38</v>
      </c>
      <c r="AB6452" t="s">
        <v>1374</v>
      </c>
      <c r="AC6452" t="s">
        <v>1375</v>
      </c>
      <c r="AD6452">
        <v>131586</v>
      </c>
    </row>
    <row r="6453" spans="1:30" x14ac:dyDescent="0.25">
      <c r="A6453" t="s">
        <v>1345</v>
      </c>
      <c r="C6453" t="s">
        <v>1346</v>
      </c>
      <c r="D6453" t="s">
        <v>217</v>
      </c>
      <c r="E6453" t="s">
        <v>1347</v>
      </c>
      <c r="F6453" t="s">
        <v>1348</v>
      </c>
      <c r="G6453" t="s">
        <v>38</v>
      </c>
      <c r="H6453" t="s">
        <v>753</v>
      </c>
      <c r="I6453">
        <v>35</v>
      </c>
      <c r="J6453">
        <v>35</v>
      </c>
      <c r="M6453" t="s">
        <v>744</v>
      </c>
      <c r="N6453" t="s">
        <v>745</v>
      </c>
      <c r="O6453">
        <v>0</v>
      </c>
      <c r="P6453" t="s">
        <v>1350</v>
      </c>
      <c r="Q6453" t="s">
        <v>86</v>
      </c>
      <c r="R6453" t="s">
        <v>86</v>
      </c>
      <c r="S6453" s="71">
        <v>45433</v>
      </c>
      <c r="T6453" s="94">
        <v>0.3576388888888889</v>
      </c>
      <c r="U6453" s="71">
        <v>45433</v>
      </c>
      <c r="V6453" s="94">
        <v>0.3611111111111111</v>
      </c>
      <c r="W6453">
        <v>5</v>
      </c>
      <c r="X6453">
        <v>8.3333332999999996E-2</v>
      </c>
      <c r="Y6453" t="s">
        <v>35</v>
      </c>
      <c r="AB6453" t="s">
        <v>1333</v>
      </c>
      <c r="AC6453" t="s">
        <v>1334</v>
      </c>
      <c r="AD6453">
        <v>131584</v>
      </c>
    </row>
    <row r="6454" spans="1:30" x14ac:dyDescent="0.25">
      <c r="A6454" t="s">
        <v>1345</v>
      </c>
      <c r="C6454" t="s">
        <v>1346</v>
      </c>
      <c r="D6454" t="s">
        <v>217</v>
      </c>
      <c r="E6454" t="s">
        <v>1347</v>
      </c>
      <c r="F6454" t="s">
        <v>1348</v>
      </c>
      <c r="G6454" t="s">
        <v>38</v>
      </c>
      <c r="H6454" t="s">
        <v>753</v>
      </c>
      <c r="I6454">
        <v>35</v>
      </c>
      <c r="J6454">
        <v>35</v>
      </c>
      <c r="M6454" t="s">
        <v>744</v>
      </c>
      <c r="N6454" t="s">
        <v>745</v>
      </c>
      <c r="O6454">
        <v>0</v>
      </c>
      <c r="P6454" t="s">
        <v>1349</v>
      </c>
      <c r="Q6454" t="s">
        <v>85</v>
      </c>
      <c r="R6454" t="s">
        <v>792</v>
      </c>
      <c r="S6454" s="71">
        <v>45433</v>
      </c>
      <c r="T6454" s="94">
        <v>0.3576388888888889</v>
      </c>
      <c r="U6454" s="71">
        <v>45433</v>
      </c>
      <c r="V6454" s="94">
        <v>0.3611111111111111</v>
      </c>
      <c r="W6454">
        <v>5</v>
      </c>
      <c r="X6454">
        <v>8.3333332999999996E-2</v>
      </c>
      <c r="Y6454" t="s">
        <v>38</v>
      </c>
      <c r="AB6454" t="s">
        <v>1378</v>
      </c>
      <c r="AC6454" t="s">
        <v>1379</v>
      </c>
      <c r="AD6454">
        <v>131587</v>
      </c>
    </row>
    <row r="6455" spans="1:30" x14ac:dyDescent="0.25">
      <c r="A6455" t="s">
        <v>1345</v>
      </c>
      <c r="C6455" t="s">
        <v>1346</v>
      </c>
      <c r="D6455" t="s">
        <v>217</v>
      </c>
      <c r="E6455" t="s">
        <v>1347</v>
      </c>
      <c r="F6455" t="s">
        <v>1348</v>
      </c>
      <c r="G6455" t="s">
        <v>38</v>
      </c>
      <c r="H6455" t="s">
        <v>753</v>
      </c>
      <c r="I6455">
        <v>35</v>
      </c>
      <c r="J6455">
        <v>35</v>
      </c>
      <c r="M6455" t="s">
        <v>744</v>
      </c>
      <c r="N6455" t="s">
        <v>745</v>
      </c>
      <c r="O6455">
        <v>0</v>
      </c>
      <c r="P6455" t="s">
        <v>1349</v>
      </c>
      <c r="Q6455" t="s">
        <v>85</v>
      </c>
      <c r="R6455" t="s">
        <v>792</v>
      </c>
      <c r="S6455" s="71">
        <v>45434</v>
      </c>
      <c r="T6455" s="94">
        <v>0.33333333333333331</v>
      </c>
      <c r="U6455" s="71">
        <v>45434</v>
      </c>
      <c r="V6455" s="94">
        <v>0.33680555555555558</v>
      </c>
      <c r="W6455">
        <v>5</v>
      </c>
      <c r="X6455">
        <v>8.3333332999999996E-2</v>
      </c>
      <c r="Y6455" t="s">
        <v>38</v>
      </c>
      <c r="AB6455" t="s">
        <v>1810</v>
      </c>
      <c r="AC6455" t="s">
        <v>1811</v>
      </c>
      <c r="AD6455">
        <v>131593</v>
      </c>
    </row>
    <row r="6456" spans="1:30" x14ac:dyDescent="0.25">
      <c r="A6456" t="s">
        <v>1345</v>
      </c>
      <c r="C6456" t="s">
        <v>1346</v>
      </c>
      <c r="D6456" t="s">
        <v>217</v>
      </c>
      <c r="E6456" t="s">
        <v>1347</v>
      </c>
      <c r="F6456" t="s">
        <v>1348</v>
      </c>
      <c r="G6456" t="s">
        <v>38</v>
      </c>
      <c r="H6456" t="s">
        <v>753</v>
      </c>
      <c r="I6456">
        <v>35</v>
      </c>
      <c r="J6456">
        <v>35</v>
      </c>
      <c r="M6456" t="s">
        <v>744</v>
      </c>
      <c r="N6456" t="s">
        <v>745</v>
      </c>
      <c r="O6456">
        <v>0</v>
      </c>
      <c r="P6456" t="s">
        <v>1350</v>
      </c>
      <c r="Q6456" t="s">
        <v>86</v>
      </c>
      <c r="R6456" t="s">
        <v>86</v>
      </c>
      <c r="S6456" s="71">
        <v>45435</v>
      </c>
      <c r="T6456" s="94">
        <v>0.3125</v>
      </c>
      <c r="U6456" s="71">
        <v>45435</v>
      </c>
      <c r="V6456" s="94">
        <v>0.31597222222222221</v>
      </c>
      <c r="W6456">
        <v>5</v>
      </c>
      <c r="X6456">
        <v>8.3333332999999996E-2</v>
      </c>
      <c r="Y6456" t="s">
        <v>35</v>
      </c>
      <c r="AB6456" t="s">
        <v>1095</v>
      </c>
      <c r="AC6456" t="s">
        <v>1096</v>
      </c>
      <c r="AD6456">
        <v>131594</v>
      </c>
    </row>
    <row r="6457" spans="1:30" x14ac:dyDescent="0.25">
      <c r="A6457" t="s">
        <v>1345</v>
      </c>
      <c r="C6457" t="s">
        <v>1346</v>
      </c>
      <c r="D6457" t="s">
        <v>217</v>
      </c>
      <c r="E6457" t="s">
        <v>1347</v>
      </c>
      <c r="F6457" t="s">
        <v>1348</v>
      </c>
      <c r="G6457" t="s">
        <v>38</v>
      </c>
      <c r="H6457" t="s">
        <v>753</v>
      </c>
      <c r="I6457">
        <v>35</v>
      </c>
      <c r="J6457">
        <v>35</v>
      </c>
      <c r="M6457" t="s">
        <v>744</v>
      </c>
      <c r="N6457" t="s">
        <v>745</v>
      </c>
      <c r="O6457">
        <v>0</v>
      </c>
      <c r="P6457" t="s">
        <v>1353</v>
      </c>
      <c r="Q6457" t="s">
        <v>86</v>
      </c>
      <c r="R6457" t="s">
        <v>86</v>
      </c>
      <c r="S6457" s="71">
        <v>45436</v>
      </c>
      <c r="T6457" s="94">
        <v>0.31944444444444442</v>
      </c>
      <c r="U6457" s="71">
        <v>45436</v>
      </c>
      <c r="V6457" s="94">
        <v>0.32291666666666669</v>
      </c>
      <c r="W6457">
        <v>5</v>
      </c>
      <c r="X6457">
        <v>8.3333332999999996E-2</v>
      </c>
      <c r="Y6457" t="s">
        <v>35</v>
      </c>
      <c r="AB6457" t="s">
        <v>1354</v>
      </c>
      <c r="AC6457" t="s">
        <v>1355</v>
      </c>
      <c r="AD6457">
        <v>131836</v>
      </c>
    </row>
    <row r="6458" spans="1:30" x14ac:dyDescent="0.25">
      <c r="A6458" t="s">
        <v>1345</v>
      </c>
      <c r="C6458" t="s">
        <v>1346</v>
      </c>
      <c r="D6458" t="s">
        <v>217</v>
      </c>
      <c r="E6458" t="s">
        <v>1347</v>
      </c>
      <c r="F6458" t="s">
        <v>1348</v>
      </c>
      <c r="G6458" t="s">
        <v>38</v>
      </c>
      <c r="H6458" t="s">
        <v>753</v>
      </c>
      <c r="I6458">
        <v>35</v>
      </c>
      <c r="J6458">
        <v>35</v>
      </c>
      <c r="M6458" t="s">
        <v>744</v>
      </c>
      <c r="N6458" t="s">
        <v>745</v>
      </c>
      <c r="O6458">
        <v>0</v>
      </c>
      <c r="P6458" t="s">
        <v>1349</v>
      </c>
      <c r="Q6458" t="s">
        <v>85</v>
      </c>
      <c r="R6458" t="s">
        <v>792</v>
      </c>
      <c r="S6458" s="71">
        <v>45436</v>
      </c>
      <c r="T6458" s="94">
        <v>0.3298611111111111</v>
      </c>
      <c r="U6458" s="71">
        <v>45436</v>
      </c>
      <c r="V6458" s="94">
        <v>0.33333333333333331</v>
      </c>
      <c r="W6458">
        <v>5</v>
      </c>
      <c r="X6458">
        <v>8.3333332999999996E-2</v>
      </c>
      <c r="AB6458" t="s">
        <v>1700</v>
      </c>
      <c r="AC6458" t="s">
        <v>1701</v>
      </c>
      <c r="AD6458">
        <v>131835</v>
      </c>
    </row>
    <row r="6459" spans="1:30" x14ac:dyDescent="0.25">
      <c r="A6459" t="s">
        <v>1345</v>
      </c>
      <c r="C6459" t="s">
        <v>1346</v>
      </c>
      <c r="D6459" t="s">
        <v>217</v>
      </c>
      <c r="E6459" t="s">
        <v>1347</v>
      </c>
      <c r="F6459" t="s">
        <v>1348</v>
      </c>
      <c r="G6459" t="s">
        <v>38</v>
      </c>
      <c r="H6459" t="s">
        <v>753</v>
      </c>
      <c r="I6459">
        <v>35</v>
      </c>
      <c r="J6459">
        <v>35</v>
      </c>
      <c r="M6459" t="s">
        <v>744</v>
      </c>
      <c r="N6459" t="s">
        <v>745</v>
      </c>
      <c r="O6459">
        <v>0</v>
      </c>
      <c r="P6459" t="s">
        <v>1350</v>
      </c>
      <c r="Q6459" t="s">
        <v>86</v>
      </c>
      <c r="R6459" t="s">
        <v>86</v>
      </c>
      <c r="S6459" s="71">
        <v>45436</v>
      </c>
      <c r="T6459" s="94">
        <v>0.3298611111111111</v>
      </c>
      <c r="U6459" s="71">
        <v>45436</v>
      </c>
      <c r="V6459" s="94">
        <v>0.33333333333333331</v>
      </c>
      <c r="W6459">
        <v>5</v>
      </c>
      <c r="X6459">
        <v>8.3333332999999996E-2</v>
      </c>
      <c r="Y6459" t="s">
        <v>35</v>
      </c>
      <c r="AB6459" t="s">
        <v>757</v>
      </c>
      <c r="AC6459" t="s">
        <v>758</v>
      </c>
      <c r="AD6459">
        <v>131838</v>
      </c>
    </row>
    <row r="6460" spans="1:30" x14ac:dyDescent="0.25">
      <c r="A6460" t="s">
        <v>1345</v>
      </c>
      <c r="C6460" t="s">
        <v>1346</v>
      </c>
      <c r="D6460" t="s">
        <v>217</v>
      </c>
      <c r="E6460" t="s">
        <v>1347</v>
      </c>
      <c r="F6460" t="s">
        <v>1348</v>
      </c>
      <c r="G6460" t="s">
        <v>38</v>
      </c>
      <c r="H6460" t="s">
        <v>753</v>
      </c>
      <c r="I6460">
        <v>35</v>
      </c>
      <c r="J6460">
        <v>35</v>
      </c>
      <c r="M6460" t="s">
        <v>744</v>
      </c>
      <c r="N6460" t="s">
        <v>745</v>
      </c>
      <c r="O6460">
        <v>0</v>
      </c>
      <c r="P6460" t="s">
        <v>1349</v>
      </c>
      <c r="Q6460" t="s">
        <v>85</v>
      </c>
      <c r="R6460" t="s">
        <v>792</v>
      </c>
      <c r="S6460" s="71">
        <v>45436</v>
      </c>
      <c r="T6460" s="94">
        <v>0.34375</v>
      </c>
      <c r="U6460" s="71">
        <v>45436</v>
      </c>
      <c r="V6460" s="94">
        <v>0.34722222222222221</v>
      </c>
      <c r="W6460">
        <v>5</v>
      </c>
      <c r="X6460">
        <v>8.3333332999999996E-2</v>
      </c>
      <c r="Y6460" t="s">
        <v>38</v>
      </c>
      <c r="AB6460" t="s">
        <v>1358</v>
      </c>
      <c r="AC6460" t="s">
        <v>1359</v>
      </c>
      <c r="AD6460">
        <v>131823</v>
      </c>
    </row>
    <row r="6461" spans="1:30" x14ac:dyDescent="0.25">
      <c r="A6461" t="s">
        <v>1345</v>
      </c>
      <c r="C6461" t="s">
        <v>1346</v>
      </c>
      <c r="D6461" t="s">
        <v>217</v>
      </c>
      <c r="E6461" t="s">
        <v>1347</v>
      </c>
      <c r="F6461" t="s">
        <v>1348</v>
      </c>
      <c r="G6461" t="s">
        <v>38</v>
      </c>
      <c r="H6461" t="s">
        <v>753</v>
      </c>
      <c r="I6461">
        <v>35</v>
      </c>
      <c r="J6461">
        <v>35</v>
      </c>
      <c r="M6461" t="s">
        <v>744</v>
      </c>
      <c r="N6461" t="s">
        <v>745</v>
      </c>
      <c r="O6461">
        <v>0</v>
      </c>
      <c r="P6461" t="s">
        <v>1349</v>
      </c>
      <c r="Q6461" t="s">
        <v>85</v>
      </c>
      <c r="R6461" t="s">
        <v>792</v>
      </c>
      <c r="S6461" s="71">
        <v>45436</v>
      </c>
      <c r="T6461" s="94">
        <v>0.34375</v>
      </c>
      <c r="U6461" s="71">
        <v>45436</v>
      </c>
      <c r="V6461" s="94">
        <v>0.34722222222222221</v>
      </c>
      <c r="W6461">
        <v>5</v>
      </c>
      <c r="X6461">
        <v>8.3333332999999996E-2</v>
      </c>
      <c r="Y6461" t="s">
        <v>30</v>
      </c>
      <c r="AB6461" t="s">
        <v>1356</v>
      </c>
      <c r="AC6461" t="s">
        <v>1357</v>
      </c>
      <c r="AD6461">
        <v>131834</v>
      </c>
    </row>
    <row r="6462" spans="1:30" x14ac:dyDescent="0.25">
      <c r="A6462" t="s">
        <v>1345</v>
      </c>
      <c r="C6462" t="s">
        <v>1346</v>
      </c>
      <c r="D6462" t="s">
        <v>217</v>
      </c>
      <c r="E6462" t="s">
        <v>1347</v>
      </c>
      <c r="F6462" t="s">
        <v>1348</v>
      </c>
      <c r="G6462" t="s">
        <v>38</v>
      </c>
      <c r="H6462" t="s">
        <v>753</v>
      </c>
      <c r="I6462">
        <v>35</v>
      </c>
      <c r="J6462">
        <v>35</v>
      </c>
      <c r="M6462" t="s">
        <v>744</v>
      </c>
      <c r="N6462" t="s">
        <v>745</v>
      </c>
      <c r="O6462">
        <v>0</v>
      </c>
      <c r="P6462" t="s">
        <v>1349</v>
      </c>
      <c r="Q6462" t="s">
        <v>85</v>
      </c>
      <c r="R6462" t="s">
        <v>792</v>
      </c>
      <c r="S6462" s="71">
        <v>45439</v>
      </c>
      <c r="T6462" s="94">
        <v>0.30555555555555558</v>
      </c>
      <c r="U6462" s="71">
        <v>45439</v>
      </c>
      <c r="V6462" s="94">
        <v>0.30902777777777779</v>
      </c>
      <c r="W6462">
        <v>5</v>
      </c>
      <c r="X6462">
        <v>8.3333332999999996E-2</v>
      </c>
      <c r="Y6462" t="s">
        <v>30</v>
      </c>
      <c r="AB6462" t="s">
        <v>1366</v>
      </c>
      <c r="AC6462" t="s">
        <v>1367</v>
      </c>
      <c r="AD6462">
        <v>133176</v>
      </c>
    </row>
    <row r="6463" spans="1:30" x14ac:dyDescent="0.25">
      <c r="A6463" t="s">
        <v>1345</v>
      </c>
      <c r="C6463" t="s">
        <v>1346</v>
      </c>
      <c r="D6463" t="s">
        <v>217</v>
      </c>
      <c r="E6463" t="s">
        <v>1347</v>
      </c>
      <c r="F6463" t="s">
        <v>1348</v>
      </c>
      <c r="G6463" t="s">
        <v>38</v>
      </c>
      <c r="H6463" t="s">
        <v>753</v>
      </c>
      <c r="I6463">
        <v>35</v>
      </c>
      <c r="J6463">
        <v>35</v>
      </c>
      <c r="M6463" t="s">
        <v>744</v>
      </c>
      <c r="N6463" t="s">
        <v>745</v>
      </c>
      <c r="O6463">
        <v>0</v>
      </c>
      <c r="P6463" t="s">
        <v>1350</v>
      </c>
      <c r="Q6463" t="s">
        <v>86</v>
      </c>
      <c r="R6463" t="s">
        <v>86</v>
      </c>
      <c r="S6463" s="71">
        <v>45439</v>
      </c>
      <c r="T6463" s="94">
        <v>0.30902777777777779</v>
      </c>
      <c r="U6463" s="71">
        <v>45439</v>
      </c>
      <c r="V6463" s="94">
        <v>0.3125</v>
      </c>
      <c r="W6463">
        <v>5</v>
      </c>
      <c r="X6463">
        <v>8.3333332999999996E-2</v>
      </c>
      <c r="Y6463" t="s">
        <v>261</v>
      </c>
      <c r="AB6463" t="s">
        <v>824</v>
      </c>
      <c r="AC6463" t="s">
        <v>825</v>
      </c>
      <c r="AD6463">
        <v>133099</v>
      </c>
    </row>
    <row r="6464" spans="1:30" x14ac:dyDescent="0.25">
      <c r="A6464" t="s">
        <v>1345</v>
      </c>
      <c r="C6464" t="s">
        <v>1346</v>
      </c>
      <c r="D6464" t="s">
        <v>217</v>
      </c>
      <c r="E6464" t="s">
        <v>1347</v>
      </c>
      <c r="F6464" t="s">
        <v>1348</v>
      </c>
      <c r="G6464" t="s">
        <v>38</v>
      </c>
      <c r="H6464" t="s">
        <v>753</v>
      </c>
      <c r="I6464">
        <v>35</v>
      </c>
      <c r="J6464">
        <v>35</v>
      </c>
      <c r="M6464" t="s">
        <v>744</v>
      </c>
      <c r="N6464" t="s">
        <v>745</v>
      </c>
      <c r="O6464">
        <v>0</v>
      </c>
      <c r="P6464" t="s">
        <v>1349</v>
      </c>
      <c r="Q6464" t="s">
        <v>85</v>
      </c>
      <c r="R6464" t="s">
        <v>792</v>
      </c>
      <c r="S6464" s="71">
        <v>45439</v>
      </c>
      <c r="T6464" s="94">
        <v>0.3125</v>
      </c>
      <c r="U6464" s="71">
        <v>45439</v>
      </c>
      <c r="V6464" s="94">
        <v>0.31597222222222221</v>
      </c>
      <c r="W6464">
        <v>5</v>
      </c>
      <c r="X6464">
        <v>8.3333332999999996E-2</v>
      </c>
      <c r="Y6464" t="s">
        <v>34</v>
      </c>
      <c r="AB6464" t="s">
        <v>1542</v>
      </c>
      <c r="AC6464" t="s">
        <v>1543</v>
      </c>
      <c r="AD6464">
        <v>133090</v>
      </c>
    </row>
    <row r="6465" spans="1:30" x14ac:dyDescent="0.25">
      <c r="A6465" t="s">
        <v>1345</v>
      </c>
      <c r="C6465" t="s">
        <v>1346</v>
      </c>
      <c r="D6465" t="s">
        <v>217</v>
      </c>
      <c r="E6465" t="s">
        <v>1347</v>
      </c>
      <c r="F6465" t="s">
        <v>1348</v>
      </c>
      <c r="G6465" t="s">
        <v>38</v>
      </c>
      <c r="H6465" t="s">
        <v>753</v>
      </c>
      <c r="I6465">
        <v>35</v>
      </c>
      <c r="J6465">
        <v>35</v>
      </c>
      <c r="M6465" t="s">
        <v>744</v>
      </c>
      <c r="N6465" t="s">
        <v>745</v>
      </c>
      <c r="O6465">
        <v>0</v>
      </c>
      <c r="P6465" t="s">
        <v>1349</v>
      </c>
      <c r="Q6465" t="s">
        <v>85</v>
      </c>
      <c r="R6465" t="s">
        <v>792</v>
      </c>
      <c r="S6465" s="71">
        <v>45439</v>
      </c>
      <c r="T6465" s="94">
        <v>0.3125</v>
      </c>
      <c r="U6465" s="71">
        <v>45439</v>
      </c>
      <c r="V6465" s="94">
        <v>0.31597222222222221</v>
      </c>
      <c r="W6465">
        <v>5</v>
      </c>
      <c r="X6465">
        <v>8.3333332999999996E-2</v>
      </c>
      <c r="Y6465" t="s">
        <v>34</v>
      </c>
      <c r="AB6465" t="s">
        <v>1704</v>
      </c>
      <c r="AC6465" t="s">
        <v>1705</v>
      </c>
      <c r="AD6465">
        <v>133115</v>
      </c>
    </row>
    <row r="6466" spans="1:30" x14ac:dyDescent="0.25">
      <c r="A6466" t="s">
        <v>1345</v>
      </c>
      <c r="C6466" t="s">
        <v>1346</v>
      </c>
      <c r="D6466" t="s">
        <v>217</v>
      </c>
      <c r="E6466" t="s">
        <v>1347</v>
      </c>
      <c r="F6466" t="s">
        <v>1348</v>
      </c>
      <c r="G6466" t="s">
        <v>38</v>
      </c>
      <c r="H6466" t="s">
        <v>753</v>
      </c>
      <c r="I6466">
        <v>35</v>
      </c>
      <c r="J6466">
        <v>35</v>
      </c>
      <c r="M6466" t="s">
        <v>744</v>
      </c>
      <c r="N6466" t="s">
        <v>745</v>
      </c>
      <c r="O6466">
        <v>0</v>
      </c>
      <c r="P6466" t="s">
        <v>1349</v>
      </c>
      <c r="Q6466" t="s">
        <v>85</v>
      </c>
      <c r="R6466" t="s">
        <v>792</v>
      </c>
      <c r="S6466" s="71">
        <v>45439</v>
      </c>
      <c r="T6466" s="94">
        <v>0.3125</v>
      </c>
      <c r="U6466" s="71">
        <v>45439</v>
      </c>
      <c r="V6466" s="94">
        <v>0.31597222222222221</v>
      </c>
      <c r="W6466">
        <v>5</v>
      </c>
      <c r="X6466">
        <v>8.3333332999999996E-2</v>
      </c>
      <c r="Y6466" t="s">
        <v>30</v>
      </c>
      <c r="AB6466" t="s">
        <v>1370</v>
      </c>
      <c r="AC6466" t="s">
        <v>1371</v>
      </c>
      <c r="AD6466">
        <v>133116</v>
      </c>
    </row>
    <row r="6467" spans="1:30" x14ac:dyDescent="0.25">
      <c r="A6467" t="s">
        <v>1345</v>
      </c>
      <c r="C6467" t="s">
        <v>1346</v>
      </c>
      <c r="D6467" t="s">
        <v>217</v>
      </c>
      <c r="E6467" t="s">
        <v>1347</v>
      </c>
      <c r="F6467" t="s">
        <v>1348</v>
      </c>
      <c r="G6467" t="s">
        <v>38</v>
      </c>
      <c r="H6467" t="s">
        <v>753</v>
      </c>
      <c r="I6467">
        <v>35</v>
      </c>
      <c r="J6467">
        <v>35</v>
      </c>
      <c r="M6467" t="s">
        <v>744</v>
      </c>
      <c r="N6467" t="s">
        <v>745</v>
      </c>
      <c r="O6467">
        <v>0</v>
      </c>
      <c r="P6467" t="s">
        <v>1349</v>
      </c>
      <c r="Q6467" t="s">
        <v>85</v>
      </c>
      <c r="R6467" t="s">
        <v>792</v>
      </c>
      <c r="S6467" s="71">
        <v>45439</v>
      </c>
      <c r="T6467" s="94">
        <v>0.31597222222222221</v>
      </c>
      <c r="U6467" s="71">
        <v>45439</v>
      </c>
      <c r="V6467" s="94">
        <v>0.31944444444444442</v>
      </c>
      <c r="W6467">
        <v>5</v>
      </c>
      <c r="X6467">
        <v>8.3333332999999996E-2</v>
      </c>
      <c r="Y6467" t="s">
        <v>34</v>
      </c>
      <c r="AB6467" t="s">
        <v>1029</v>
      </c>
      <c r="AC6467" t="s">
        <v>1030</v>
      </c>
      <c r="AD6467">
        <v>133117</v>
      </c>
    </row>
    <row r="6468" spans="1:30" x14ac:dyDescent="0.25">
      <c r="A6468" t="s">
        <v>1345</v>
      </c>
      <c r="C6468" t="s">
        <v>1346</v>
      </c>
      <c r="D6468" t="s">
        <v>217</v>
      </c>
      <c r="E6468" t="s">
        <v>1347</v>
      </c>
      <c r="F6468" t="s">
        <v>1348</v>
      </c>
      <c r="G6468" t="s">
        <v>38</v>
      </c>
      <c r="H6468" t="s">
        <v>753</v>
      </c>
      <c r="I6468">
        <v>35</v>
      </c>
      <c r="J6468">
        <v>35</v>
      </c>
      <c r="M6468" t="s">
        <v>744</v>
      </c>
      <c r="N6468" t="s">
        <v>745</v>
      </c>
      <c r="O6468">
        <v>0</v>
      </c>
      <c r="P6468" t="s">
        <v>1349</v>
      </c>
      <c r="Q6468" t="s">
        <v>85</v>
      </c>
      <c r="R6468" t="s">
        <v>792</v>
      </c>
      <c r="S6468" s="71">
        <v>45439</v>
      </c>
      <c r="T6468" s="94">
        <v>0.3298611111111111</v>
      </c>
      <c r="U6468" s="71">
        <v>45439</v>
      </c>
      <c r="V6468" s="94">
        <v>0.33333333333333331</v>
      </c>
      <c r="W6468">
        <v>5</v>
      </c>
      <c r="X6468">
        <v>8.3333332999999996E-2</v>
      </c>
      <c r="Y6468" t="s">
        <v>30</v>
      </c>
      <c r="AB6468" t="s">
        <v>1708</v>
      </c>
      <c r="AC6468" t="s">
        <v>1709</v>
      </c>
      <c r="AD6468">
        <v>133092</v>
      </c>
    </row>
    <row r="6469" spans="1:30" x14ac:dyDescent="0.25">
      <c r="A6469" t="s">
        <v>1345</v>
      </c>
      <c r="C6469" t="s">
        <v>1346</v>
      </c>
      <c r="D6469" t="s">
        <v>217</v>
      </c>
      <c r="E6469" t="s">
        <v>1347</v>
      </c>
      <c r="F6469" t="s">
        <v>1348</v>
      </c>
      <c r="G6469" t="s">
        <v>38</v>
      </c>
      <c r="H6469" t="s">
        <v>753</v>
      </c>
      <c r="I6469">
        <v>35</v>
      </c>
      <c r="J6469">
        <v>35</v>
      </c>
      <c r="M6469" t="s">
        <v>744</v>
      </c>
      <c r="N6469" t="s">
        <v>745</v>
      </c>
      <c r="O6469">
        <v>0</v>
      </c>
      <c r="P6469" t="s">
        <v>1349</v>
      </c>
      <c r="Q6469" t="s">
        <v>85</v>
      </c>
      <c r="R6469" t="s">
        <v>792</v>
      </c>
      <c r="S6469" s="71">
        <v>45439</v>
      </c>
      <c r="T6469" s="94">
        <v>0.34722222222222221</v>
      </c>
      <c r="U6469" s="71">
        <v>45439</v>
      </c>
      <c r="V6469" s="94">
        <v>0.35069444444444442</v>
      </c>
      <c r="W6469">
        <v>5</v>
      </c>
      <c r="X6469">
        <v>8.3333332999999996E-2</v>
      </c>
      <c r="Y6469" t="s">
        <v>38</v>
      </c>
      <c r="AB6469" t="s">
        <v>1368</v>
      </c>
      <c r="AC6469" t="s">
        <v>1369</v>
      </c>
      <c r="AD6469">
        <v>133175</v>
      </c>
    </row>
    <row r="6470" spans="1:30" x14ac:dyDescent="0.25">
      <c r="A6470" t="s">
        <v>1268</v>
      </c>
      <c r="C6470" t="s">
        <v>1269</v>
      </c>
      <c r="D6470" t="s">
        <v>227</v>
      </c>
      <c r="E6470" t="s">
        <v>1270</v>
      </c>
      <c r="F6470" t="s">
        <v>782</v>
      </c>
      <c r="H6470" t="s">
        <v>743</v>
      </c>
      <c r="I6470">
        <v>0</v>
      </c>
      <c r="J6470">
        <v>38</v>
      </c>
      <c r="M6470" t="s">
        <v>744</v>
      </c>
      <c r="N6470" t="s">
        <v>745</v>
      </c>
      <c r="O6470">
        <v>0</v>
      </c>
      <c r="P6470" t="s">
        <v>819</v>
      </c>
      <c r="Q6470" t="s">
        <v>86</v>
      </c>
      <c r="R6470" t="s">
        <v>86</v>
      </c>
      <c r="S6470" s="71">
        <v>45428</v>
      </c>
      <c r="T6470" s="94">
        <v>0.41666666666666669</v>
      </c>
      <c r="U6470" s="71">
        <v>45428</v>
      </c>
      <c r="V6470" s="94">
        <v>0.54166666666666663</v>
      </c>
      <c r="W6470">
        <v>180</v>
      </c>
      <c r="X6470">
        <v>3</v>
      </c>
      <c r="Y6470" t="s">
        <v>35</v>
      </c>
      <c r="AB6470" t="s">
        <v>1271</v>
      </c>
      <c r="AC6470" t="s">
        <v>1272</v>
      </c>
      <c r="AD6470">
        <v>97710</v>
      </c>
    </row>
    <row r="6471" spans="1:30" x14ac:dyDescent="0.25">
      <c r="A6471" t="s">
        <v>1268</v>
      </c>
      <c r="C6471" t="s">
        <v>1269</v>
      </c>
      <c r="D6471" t="s">
        <v>227</v>
      </c>
      <c r="E6471" t="s">
        <v>1270</v>
      </c>
      <c r="F6471" t="s">
        <v>782</v>
      </c>
      <c r="H6471" t="s">
        <v>743</v>
      </c>
      <c r="I6471">
        <v>0</v>
      </c>
      <c r="J6471">
        <v>38</v>
      </c>
      <c r="M6471" t="s">
        <v>744</v>
      </c>
      <c r="N6471" t="s">
        <v>796</v>
      </c>
      <c r="O6471">
        <v>0</v>
      </c>
      <c r="P6471" t="s">
        <v>797</v>
      </c>
      <c r="Q6471" t="s">
        <v>747</v>
      </c>
      <c r="R6471" t="s">
        <v>747</v>
      </c>
      <c r="S6471" s="71">
        <v>45432</v>
      </c>
      <c r="T6471" s="94">
        <v>0.33333333333333331</v>
      </c>
      <c r="U6471" s="71">
        <v>45432</v>
      </c>
      <c r="V6471" s="94">
        <v>0.35416666666666669</v>
      </c>
      <c r="W6471">
        <v>30</v>
      </c>
      <c r="X6471">
        <v>0.5</v>
      </c>
      <c r="AB6471" t="s">
        <v>798</v>
      </c>
      <c r="AC6471" t="s">
        <v>799</v>
      </c>
      <c r="AD6471">
        <v>130857</v>
      </c>
    </row>
    <row r="6472" spans="1:30" x14ac:dyDescent="0.25">
      <c r="A6472" t="s">
        <v>1268</v>
      </c>
      <c r="C6472" t="s">
        <v>1269</v>
      </c>
      <c r="D6472" t="s">
        <v>227</v>
      </c>
      <c r="E6472" t="s">
        <v>1270</v>
      </c>
      <c r="F6472" t="s">
        <v>782</v>
      </c>
      <c r="H6472" t="s">
        <v>743</v>
      </c>
      <c r="I6472">
        <v>0</v>
      </c>
      <c r="J6472">
        <v>38</v>
      </c>
      <c r="M6472" t="s">
        <v>744</v>
      </c>
      <c r="N6472" t="s">
        <v>745</v>
      </c>
      <c r="O6472">
        <v>0</v>
      </c>
      <c r="P6472" t="s">
        <v>791</v>
      </c>
      <c r="Q6472" t="s">
        <v>85</v>
      </c>
      <c r="R6472" t="s">
        <v>792</v>
      </c>
      <c r="S6472" s="71">
        <v>45432</v>
      </c>
      <c r="T6472" s="94">
        <v>0.41666666666666669</v>
      </c>
      <c r="U6472" s="71">
        <v>45432</v>
      </c>
      <c r="V6472" s="94">
        <v>0.54166666666666663</v>
      </c>
      <c r="W6472">
        <v>180</v>
      </c>
      <c r="X6472">
        <v>3</v>
      </c>
      <c r="Y6472" t="s">
        <v>34</v>
      </c>
      <c r="AB6472" t="s">
        <v>1309</v>
      </c>
      <c r="AC6472" t="s">
        <v>1310</v>
      </c>
      <c r="AD6472">
        <v>115798</v>
      </c>
    </row>
    <row r="6473" spans="1:30" x14ac:dyDescent="0.25">
      <c r="A6473" t="s">
        <v>1268</v>
      </c>
      <c r="C6473" t="s">
        <v>1269</v>
      </c>
      <c r="D6473" t="s">
        <v>227</v>
      </c>
      <c r="E6473" t="s">
        <v>1270</v>
      </c>
      <c r="F6473" t="s">
        <v>782</v>
      </c>
      <c r="H6473" t="s">
        <v>743</v>
      </c>
      <c r="I6473">
        <v>0</v>
      </c>
      <c r="J6473">
        <v>38</v>
      </c>
      <c r="M6473" t="s">
        <v>776</v>
      </c>
      <c r="N6473" t="s">
        <v>777</v>
      </c>
      <c r="P6473" t="s">
        <v>795</v>
      </c>
      <c r="Q6473" t="s">
        <v>85</v>
      </c>
      <c r="R6473" t="s">
        <v>792</v>
      </c>
      <c r="S6473" s="71">
        <v>45432</v>
      </c>
      <c r="T6473" s="94">
        <v>0.41666666666666669</v>
      </c>
      <c r="U6473" s="71">
        <v>45432</v>
      </c>
      <c r="V6473" s="94">
        <v>0.54166666666666663</v>
      </c>
      <c r="W6473">
        <v>17</v>
      </c>
      <c r="X6473">
        <v>0.28333333300000002</v>
      </c>
      <c r="Y6473" t="s">
        <v>34</v>
      </c>
      <c r="AB6473" t="s">
        <v>1309</v>
      </c>
      <c r="AC6473" t="s">
        <v>1310</v>
      </c>
      <c r="AD6473">
        <v>115798</v>
      </c>
    </row>
    <row r="6474" spans="1:30" x14ac:dyDescent="0.25">
      <c r="A6474" t="s">
        <v>1268</v>
      </c>
      <c r="C6474" t="s">
        <v>1269</v>
      </c>
      <c r="D6474" t="s">
        <v>227</v>
      </c>
      <c r="E6474" t="s">
        <v>1270</v>
      </c>
      <c r="F6474" t="s">
        <v>782</v>
      </c>
      <c r="H6474" t="s">
        <v>743</v>
      </c>
      <c r="I6474">
        <v>0</v>
      </c>
      <c r="J6474">
        <v>38</v>
      </c>
      <c r="M6474" t="s">
        <v>744</v>
      </c>
      <c r="N6474" t="s">
        <v>745</v>
      </c>
      <c r="O6474">
        <v>0</v>
      </c>
      <c r="P6474" t="s">
        <v>783</v>
      </c>
      <c r="Q6474" t="s">
        <v>86</v>
      </c>
      <c r="R6474" t="s">
        <v>86</v>
      </c>
      <c r="S6474" s="71">
        <v>45432</v>
      </c>
      <c r="T6474" s="94">
        <v>0.55208333333333337</v>
      </c>
      <c r="U6474" s="71">
        <v>45432</v>
      </c>
      <c r="V6474" s="94">
        <v>0.59375</v>
      </c>
      <c r="W6474">
        <v>60</v>
      </c>
      <c r="X6474">
        <v>1</v>
      </c>
      <c r="Y6474" t="s">
        <v>35</v>
      </c>
      <c r="AB6474" t="s">
        <v>1109</v>
      </c>
      <c r="AC6474" t="s">
        <v>1110</v>
      </c>
      <c r="AD6474">
        <v>98752</v>
      </c>
    </row>
    <row r="6475" spans="1:30" x14ac:dyDescent="0.25">
      <c r="A6475" t="s">
        <v>1268</v>
      </c>
      <c r="C6475" t="s">
        <v>1269</v>
      </c>
      <c r="D6475" t="s">
        <v>227</v>
      </c>
      <c r="E6475" t="s">
        <v>1270</v>
      </c>
      <c r="F6475" t="s">
        <v>782</v>
      </c>
      <c r="H6475" t="s">
        <v>743</v>
      </c>
      <c r="I6475">
        <v>0</v>
      </c>
      <c r="J6475">
        <v>38</v>
      </c>
      <c r="M6475" t="s">
        <v>789</v>
      </c>
      <c r="N6475" t="s">
        <v>777</v>
      </c>
      <c r="P6475" t="s">
        <v>790</v>
      </c>
      <c r="S6475" s="71">
        <v>45432</v>
      </c>
      <c r="T6475" s="94">
        <v>0.55208333333333337</v>
      </c>
      <c r="U6475" s="71">
        <v>45432</v>
      </c>
      <c r="V6475" s="94">
        <v>0.59375</v>
      </c>
      <c r="W6475">
        <v>2.2799999999999998</v>
      </c>
      <c r="X6475">
        <v>3.7999999999999999E-2</v>
      </c>
      <c r="Y6475" t="s">
        <v>35</v>
      </c>
      <c r="AD6475">
        <v>98752</v>
      </c>
    </row>
    <row r="6476" spans="1:30" x14ac:dyDescent="0.25">
      <c r="A6476" t="s">
        <v>1268</v>
      </c>
      <c r="C6476" t="s">
        <v>1269</v>
      </c>
      <c r="D6476" t="s">
        <v>227</v>
      </c>
      <c r="E6476" t="s">
        <v>1270</v>
      </c>
      <c r="F6476" t="s">
        <v>782</v>
      </c>
      <c r="H6476" t="s">
        <v>743</v>
      </c>
      <c r="I6476">
        <v>0</v>
      </c>
      <c r="J6476">
        <v>38</v>
      </c>
      <c r="M6476" t="s">
        <v>744</v>
      </c>
      <c r="N6476" t="s">
        <v>745</v>
      </c>
      <c r="O6476">
        <v>0</v>
      </c>
      <c r="P6476" t="s">
        <v>783</v>
      </c>
      <c r="Q6476" t="s">
        <v>86</v>
      </c>
      <c r="R6476" t="s">
        <v>86</v>
      </c>
      <c r="S6476" s="71">
        <v>45432</v>
      </c>
      <c r="T6476" s="94">
        <v>0.60416666666666663</v>
      </c>
      <c r="U6476" s="71">
        <v>45432</v>
      </c>
      <c r="V6476" s="94">
        <v>0.6875</v>
      </c>
      <c r="W6476">
        <v>120</v>
      </c>
      <c r="X6476">
        <v>2</v>
      </c>
      <c r="Y6476" t="s">
        <v>35</v>
      </c>
      <c r="AB6476" t="s">
        <v>889</v>
      </c>
      <c r="AC6476" t="s">
        <v>890</v>
      </c>
      <c r="AD6476">
        <v>98710</v>
      </c>
    </row>
    <row r="6477" spans="1:30" x14ac:dyDescent="0.25">
      <c r="A6477" t="s">
        <v>1268</v>
      </c>
      <c r="C6477" t="s">
        <v>1269</v>
      </c>
      <c r="D6477" t="s">
        <v>227</v>
      </c>
      <c r="E6477" t="s">
        <v>1270</v>
      </c>
      <c r="F6477" t="s">
        <v>782</v>
      </c>
      <c r="H6477" t="s">
        <v>743</v>
      </c>
      <c r="I6477">
        <v>0</v>
      </c>
      <c r="J6477">
        <v>38</v>
      </c>
      <c r="M6477" t="s">
        <v>776</v>
      </c>
      <c r="N6477" t="s">
        <v>777</v>
      </c>
      <c r="P6477" t="s">
        <v>788</v>
      </c>
      <c r="Q6477" t="s">
        <v>86</v>
      </c>
      <c r="R6477" t="s">
        <v>86</v>
      </c>
      <c r="S6477" s="71">
        <v>45432</v>
      </c>
      <c r="T6477" s="94">
        <v>0.60416666666666663</v>
      </c>
      <c r="U6477" s="71">
        <v>45432</v>
      </c>
      <c r="V6477" s="94">
        <v>0.6875</v>
      </c>
      <c r="W6477">
        <v>9</v>
      </c>
      <c r="X6477">
        <v>0.15</v>
      </c>
      <c r="Y6477" t="s">
        <v>35</v>
      </c>
      <c r="AB6477" t="s">
        <v>889</v>
      </c>
      <c r="AC6477" t="s">
        <v>890</v>
      </c>
      <c r="AD6477">
        <v>98710</v>
      </c>
    </row>
    <row r="6478" spans="1:30" x14ac:dyDescent="0.25">
      <c r="A6478" t="s">
        <v>1268</v>
      </c>
      <c r="C6478" t="s">
        <v>1269</v>
      </c>
      <c r="D6478" t="s">
        <v>227</v>
      </c>
      <c r="E6478" t="s">
        <v>1270</v>
      </c>
      <c r="F6478" t="s">
        <v>782</v>
      </c>
      <c r="H6478" t="s">
        <v>743</v>
      </c>
      <c r="I6478">
        <v>0</v>
      </c>
      <c r="J6478">
        <v>38</v>
      </c>
      <c r="M6478" t="s">
        <v>789</v>
      </c>
      <c r="N6478" t="s">
        <v>777</v>
      </c>
      <c r="P6478" t="s">
        <v>790</v>
      </c>
      <c r="S6478" s="71">
        <v>45432</v>
      </c>
      <c r="T6478" s="94">
        <v>0.60416666666666663</v>
      </c>
      <c r="U6478" s="71">
        <v>45432</v>
      </c>
      <c r="V6478" s="94">
        <v>0.6875</v>
      </c>
      <c r="W6478">
        <v>2.15</v>
      </c>
      <c r="X6478">
        <v>3.5833333000000002E-2</v>
      </c>
      <c r="Y6478" t="s">
        <v>35</v>
      </c>
      <c r="AD6478">
        <v>98710</v>
      </c>
    </row>
    <row r="6479" spans="1:30" x14ac:dyDescent="0.25">
      <c r="A6479" t="s">
        <v>1268</v>
      </c>
      <c r="C6479" t="s">
        <v>1269</v>
      </c>
      <c r="D6479" t="s">
        <v>227</v>
      </c>
      <c r="E6479" t="s">
        <v>1270</v>
      </c>
      <c r="F6479" t="s">
        <v>782</v>
      </c>
      <c r="H6479" t="s">
        <v>743</v>
      </c>
      <c r="I6479">
        <v>0</v>
      </c>
      <c r="J6479">
        <v>38</v>
      </c>
      <c r="M6479" t="s">
        <v>744</v>
      </c>
      <c r="N6479" t="s">
        <v>796</v>
      </c>
      <c r="O6479">
        <v>0</v>
      </c>
      <c r="P6479" t="s">
        <v>797</v>
      </c>
      <c r="Q6479" t="s">
        <v>747</v>
      </c>
      <c r="R6479" t="s">
        <v>747</v>
      </c>
      <c r="S6479" s="71">
        <v>45433</v>
      </c>
      <c r="T6479" s="94">
        <v>0.29166666666666669</v>
      </c>
      <c r="U6479" s="71">
        <v>45433</v>
      </c>
      <c r="V6479" s="94">
        <v>0.33333333333333331</v>
      </c>
      <c r="W6479">
        <v>60</v>
      </c>
      <c r="X6479">
        <v>1</v>
      </c>
      <c r="AB6479" t="s">
        <v>798</v>
      </c>
      <c r="AC6479" t="s">
        <v>799</v>
      </c>
      <c r="AD6479">
        <v>131277</v>
      </c>
    </row>
    <row r="6480" spans="1:30" x14ac:dyDescent="0.25">
      <c r="A6480" t="s">
        <v>1268</v>
      </c>
      <c r="C6480" t="s">
        <v>1269</v>
      </c>
      <c r="D6480" t="s">
        <v>227</v>
      </c>
      <c r="E6480" t="s">
        <v>1270</v>
      </c>
      <c r="F6480" t="s">
        <v>782</v>
      </c>
      <c r="H6480" t="s">
        <v>743</v>
      </c>
      <c r="I6480">
        <v>0</v>
      </c>
      <c r="J6480">
        <v>38</v>
      </c>
      <c r="M6480" t="s">
        <v>744</v>
      </c>
      <c r="N6480" t="s">
        <v>745</v>
      </c>
      <c r="O6480">
        <v>0</v>
      </c>
      <c r="P6480" t="s">
        <v>819</v>
      </c>
      <c r="Q6480" t="s">
        <v>86</v>
      </c>
      <c r="R6480" t="s">
        <v>86</v>
      </c>
      <c r="S6480" s="71">
        <v>45433</v>
      </c>
      <c r="T6480" s="94">
        <v>0.35416666666666669</v>
      </c>
      <c r="U6480" s="71">
        <v>45433</v>
      </c>
      <c r="V6480" s="94">
        <v>0.39583333333333331</v>
      </c>
      <c r="W6480">
        <v>60</v>
      </c>
      <c r="X6480">
        <v>1</v>
      </c>
      <c r="Y6480" t="s">
        <v>35</v>
      </c>
      <c r="AB6480" t="s">
        <v>1195</v>
      </c>
      <c r="AC6480" t="s">
        <v>1196</v>
      </c>
      <c r="AD6480">
        <v>102216</v>
      </c>
    </row>
    <row r="6481" spans="1:30" x14ac:dyDescent="0.25">
      <c r="A6481" t="s">
        <v>1268</v>
      </c>
      <c r="C6481" t="s">
        <v>1269</v>
      </c>
      <c r="D6481" t="s">
        <v>227</v>
      </c>
      <c r="E6481" t="s">
        <v>1270</v>
      </c>
      <c r="F6481" t="s">
        <v>782</v>
      </c>
      <c r="H6481" t="s">
        <v>743</v>
      </c>
      <c r="I6481">
        <v>0</v>
      </c>
      <c r="J6481">
        <v>38</v>
      </c>
      <c r="M6481" t="s">
        <v>744</v>
      </c>
      <c r="N6481" t="s">
        <v>745</v>
      </c>
      <c r="O6481">
        <v>0</v>
      </c>
      <c r="P6481" t="s">
        <v>819</v>
      </c>
      <c r="Q6481" t="s">
        <v>86</v>
      </c>
      <c r="R6481" t="s">
        <v>86</v>
      </c>
      <c r="S6481" s="71">
        <v>45433</v>
      </c>
      <c r="T6481" s="94">
        <v>0.41666666666666669</v>
      </c>
      <c r="U6481" s="71">
        <v>45433</v>
      </c>
      <c r="V6481" s="94">
        <v>0.54166666666666663</v>
      </c>
      <c r="W6481">
        <v>180</v>
      </c>
      <c r="X6481">
        <v>3</v>
      </c>
      <c r="Y6481" t="s">
        <v>35</v>
      </c>
      <c r="AB6481" t="s">
        <v>1271</v>
      </c>
      <c r="AC6481" t="s">
        <v>1272</v>
      </c>
      <c r="AD6481">
        <v>98958</v>
      </c>
    </row>
    <row r="6482" spans="1:30" x14ac:dyDescent="0.25">
      <c r="A6482" t="s">
        <v>1268</v>
      </c>
      <c r="C6482" t="s">
        <v>1269</v>
      </c>
      <c r="D6482" t="s">
        <v>227</v>
      </c>
      <c r="E6482" t="s">
        <v>1270</v>
      </c>
      <c r="F6482" t="s">
        <v>782</v>
      </c>
      <c r="H6482" t="s">
        <v>743</v>
      </c>
      <c r="I6482">
        <v>0</v>
      </c>
      <c r="J6482">
        <v>38</v>
      </c>
      <c r="M6482" t="s">
        <v>789</v>
      </c>
      <c r="N6482" t="s">
        <v>777</v>
      </c>
      <c r="P6482" t="s">
        <v>790</v>
      </c>
      <c r="S6482" s="71">
        <v>45433</v>
      </c>
      <c r="T6482" s="94">
        <v>0.41666666666666669</v>
      </c>
      <c r="U6482" s="71">
        <v>45433</v>
      </c>
      <c r="V6482" s="94">
        <v>0.54166666666666663</v>
      </c>
      <c r="W6482">
        <v>3.19</v>
      </c>
      <c r="X6482">
        <v>5.3166667000000001E-2</v>
      </c>
      <c r="Y6482" t="s">
        <v>35</v>
      </c>
      <c r="AD6482">
        <v>98958</v>
      </c>
    </row>
    <row r="6483" spans="1:30" x14ac:dyDescent="0.25">
      <c r="A6483" t="s">
        <v>1268</v>
      </c>
      <c r="C6483" t="s">
        <v>1269</v>
      </c>
      <c r="D6483" t="s">
        <v>227</v>
      </c>
      <c r="E6483" t="s">
        <v>1270</v>
      </c>
      <c r="F6483" t="s">
        <v>782</v>
      </c>
      <c r="H6483" t="s">
        <v>743</v>
      </c>
      <c r="I6483">
        <v>0</v>
      </c>
      <c r="J6483">
        <v>38</v>
      </c>
      <c r="M6483" t="s">
        <v>744</v>
      </c>
      <c r="N6483" t="s">
        <v>745</v>
      </c>
      <c r="O6483">
        <v>0</v>
      </c>
      <c r="P6483" t="s">
        <v>816</v>
      </c>
      <c r="Q6483" t="s">
        <v>86</v>
      </c>
      <c r="R6483" t="s">
        <v>86</v>
      </c>
      <c r="S6483" s="71">
        <v>45433</v>
      </c>
      <c r="T6483" s="94">
        <v>0.5625</v>
      </c>
      <c r="U6483" s="71">
        <v>45433</v>
      </c>
      <c r="V6483" s="94">
        <v>0.66666666666666663</v>
      </c>
      <c r="W6483">
        <v>150</v>
      </c>
      <c r="X6483">
        <v>2.5</v>
      </c>
      <c r="Y6483" t="s">
        <v>35</v>
      </c>
      <c r="AB6483" t="s">
        <v>1080</v>
      </c>
      <c r="AC6483" t="s">
        <v>1081</v>
      </c>
      <c r="AD6483">
        <v>106807</v>
      </c>
    </row>
    <row r="6484" spans="1:30" x14ac:dyDescent="0.25">
      <c r="A6484" t="s">
        <v>1268</v>
      </c>
      <c r="C6484" t="s">
        <v>1269</v>
      </c>
      <c r="D6484" t="s">
        <v>227</v>
      </c>
      <c r="E6484" t="s">
        <v>1270</v>
      </c>
      <c r="F6484" t="s">
        <v>782</v>
      </c>
      <c r="H6484" t="s">
        <v>743</v>
      </c>
      <c r="I6484">
        <v>0</v>
      </c>
      <c r="J6484">
        <v>38</v>
      </c>
      <c r="M6484" t="s">
        <v>776</v>
      </c>
      <c r="N6484" t="s">
        <v>777</v>
      </c>
      <c r="P6484" t="s">
        <v>788</v>
      </c>
      <c r="Q6484" t="s">
        <v>86</v>
      </c>
      <c r="R6484" t="s">
        <v>86</v>
      </c>
      <c r="S6484" s="71">
        <v>45433</v>
      </c>
      <c r="T6484" s="94">
        <v>0.5625</v>
      </c>
      <c r="U6484" s="71">
        <v>45433</v>
      </c>
      <c r="V6484" s="94">
        <v>0.66666666666666663</v>
      </c>
      <c r="W6484">
        <v>9</v>
      </c>
      <c r="X6484">
        <v>0.15</v>
      </c>
      <c r="Y6484" t="s">
        <v>35</v>
      </c>
      <c r="AB6484" t="s">
        <v>1080</v>
      </c>
      <c r="AC6484" t="s">
        <v>1081</v>
      </c>
      <c r="AD6484">
        <v>106807</v>
      </c>
    </row>
    <row r="6485" spans="1:30" x14ac:dyDescent="0.25">
      <c r="A6485" t="s">
        <v>1268</v>
      </c>
      <c r="C6485" t="s">
        <v>1269</v>
      </c>
      <c r="D6485" t="s">
        <v>227</v>
      </c>
      <c r="E6485" t="s">
        <v>1270</v>
      </c>
      <c r="F6485" t="s">
        <v>782</v>
      </c>
      <c r="H6485" t="s">
        <v>743</v>
      </c>
      <c r="I6485">
        <v>0</v>
      </c>
      <c r="J6485">
        <v>38</v>
      </c>
      <c r="M6485" t="s">
        <v>789</v>
      </c>
      <c r="N6485" t="s">
        <v>777</v>
      </c>
      <c r="P6485" t="s">
        <v>790</v>
      </c>
      <c r="S6485" s="71">
        <v>45433</v>
      </c>
      <c r="T6485" s="94">
        <v>0.5625</v>
      </c>
      <c r="U6485" s="71">
        <v>45433</v>
      </c>
      <c r="V6485" s="94">
        <v>0.66666666666666663</v>
      </c>
      <c r="W6485">
        <v>10.039999999999999</v>
      </c>
      <c r="X6485">
        <v>0.167333333</v>
      </c>
      <c r="Y6485" t="s">
        <v>35</v>
      </c>
      <c r="AD6485">
        <v>106807</v>
      </c>
    </row>
    <row r="6486" spans="1:30" x14ac:dyDescent="0.25">
      <c r="A6486" t="s">
        <v>1268</v>
      </c>
      <c r="C6486" t="s">
        <v>1269</v>
      </c>
      <c r="D6486" t="s">
        <v>227</v>
      </c>
      <c r="E6486" t="s">
        <v>1270</v>
      </c>
      <c r="F6486" t="s">
        <v>782</v>
      </c>
      <c r="H6486" t="s">
        <v>743</v>
      </c>
      <c r="I6486">
        <v>0</v>
      </c>
      <c r="J6486">
        <v>38</v>
      </c>
      <c r="M6486" t="s">
        <v>744</v>
      </c>
      <c r="N6486" t="s">
        <v>745</v>
      </c>
      <c r="O6486">
        <v>0</v>
      </c>
      <c r="P6486" t="s">
        <v>819</v>
      </c>
      <c r="Q6486" t="s">
        <v>86</v>
      </c>
      <c r="R6486" t="s">
        <v>86</v>
      </c>
      <c r="S6486" s="71">
        <v>45434</v>
      </c>
      <c r="T6486" s="94">
        <v>0.41666666666666669</v>
      </c>
      <c r="U6486" s="71">
        <v>45434</v>
      </c>
      <c r="V6486" s="94">
        <v>0.54166666666666663</v>
      </c>
      <c r="W6486">
        <v>180</v>
      </c>
      <c r="X6486">
        <v>3</v>
      </c>
      <c r="Y6486" t="s">
        <v>35</v>
      </c>
      <c r="AB6486" t="s">
        <v>1271</v>
      </c>
      <c r="AC6486" t="s">
        <v>1272</v>
      </c>
      <c r="AD6486">
        <v>98957</v>
      </c>
    </row>
    <row r="6487" spans="1:30" x14ac:dyDescent="0.25">
      <c r="A6487" t="s">
        <v>1268</v>
      </c>
      <c r="C6487" t="s">
        <v>1269</v>
      </c>
      <c r="D6487" t="s">
        <v>227</v>
      </c>
      <c r="E6487" t="s">
        <v>1270</v>
      </c>
      <c r="F6487" t="s">
        <v>782</v>
      </c>
      <c r="H6487" t="s">
        <v>743</v>
      </c>
      <c r="I6487">
        <v>0</v>
      </c>
      <c r="J6487">
        <v>38</v>
      </c>
      <c r="M6487" t="s">
        <v>744</v>
      </c>
      <c r="N6487" t="s">
        <v>745</v>
      </c>
      <c r="O6487">
        <v>0</v>
      </c>
      <c r="P6487" t="s">
        <v>783</v>
      </c>
      <c r="Q6487" t="s">
        <v>86</v>
      </c>
      <c r="R6487" t="s">
        <v>86</v>
      </c>
      <c r="S6487" s="71">
        <v>45434</v>
      </c>
      <c r="T6487" s="94">
        <v>0.57291666666666663</v>
      </c>
      <c r="U6487" s="71">
        <v>45434</v>
      </c>
      <c r="V6487" s="94">
        <v>0.65625</v>
      </c>
      <c r="W6487">
        <v>120</v>
      </c>
      <c r="X6487">
        <v>2</v>
      </c>
      <c r="Y6487" t="s">
        <v>35</v>
      </c>
      <c r="AB6487" t="s">
        <v>932</v>
      </c>
      <c r="AC6487" t="s">
        <v>933</v>
      </c>
      <c r="AD6487">
        <v>99004</v>
      </c>
    </row>
    <row r="6488" spans="1:30" x14ac:dyDescent="0.25">
      <c r="A6488" t="s">
        <v>1268</v>
      </c>
      <c r="C6488" t="s">
        <v>1269</v>
      </c>
      <c r="D6488" t="s">
        <v>227</v>
      </c>
      <c r="E6488" t="s">
        <v>1270</v>
      </c>
      <c r="F6488" t="s">
        <v>782</v>
      </c>
      <c r="H6488" t="s">
        <v>743</v>
      </c>
      <c r="I6488">
        <v>0</v>
      </c>
      <c r="J6488">
        <v>38</v>
      </c>
      <c r="M6488" t="s">
        <v>789</v>
      </c>
      <c r="N6488" t="s">
        <v>777</v>
      </c>
      <c r="P6488" t="s">
        <v>790</v>
      </c>
      <c r="S6488" s="71">
        <v>45434</v>
      </c>
      <c r="T6488" s="94">
        <v>0.57291666666666663</v>
      </c>
      <c r="U6488" s="71">
        <v>45434</v>
      </c>
      <c r="V6488" s="94">
        <v>0.65625</v>
      </c>
      <c r="W6488">
        <v>4.9400000000000004</v>
      </c>
      <c r="X6488">
        <v>8.2333332999999995E-2</v>
      </c>
      <c r="Y6488" t="s">
        <v>35</v>
      </c>
      <c r="AD6488">
        <v>99004</v>
      </c>
    </row>
    <row r="6489" spans="1:30" x14ac:dyDescent="0.25">
      <c r="A6489" t="s">
        <v>1268</v>
      </c>
      <c r="C6489" t="s">
        <v>1269</v>
      </c>
      <c r="D6489" t="s">
        <v>227</v>
      </c>
      <c r="E6489" t="s">
        <v>1270</v>
      </c>
      <c r="F6489" t="s">
        <v>782</v>
      </c>
      <c r="H6489" t="s">
        <v>743</v>
      </c>
      <c r="I6489">
        <v>0</v>
      </c>
      <c r="J6489">
        <v>38</v>
      </c>
      <c r="M6489" t="s">
        <v>744</v>
      </c>
      <c r="N6489" t="s">
        <v>796</v>
      </c>
      <c r="O6489">
        <v>0</v>
      </c>
      <c r="P6489" t="s">
        <v>797</v>
      </c>
      <c r="Q6489" t="s">
        <v>747</v>
      </c>
      <c r="R6489" t="s">
        <v>747</v>
      </c>
      <c r="S6489" s="71">
        <v>45435</v>
      </c>
      <c r="T6489" s="94">
        <v>0.29166666666666669</v>
      </c>
      <c r="U6489" s="71">
        <v>45435</v>
      </c>
      <c r="V6489" s="94">
        <v>0.3125</v>
      </c>
      <c r="W6489">
        <v>30</v>
      </c>
      <c r="X6489">
        <v>0.5</v>
      </c>
      <c r="AB6489" t="s">
        <v>798</v>
      </c>
      <c r="AC6489" t="s">
        <v>799</v>
      </c>
      <c r="AD6489">
        <v>131591</v>
      </c>
    </row>
    <row r="6490" spans="1:30" x14ac:dyDescent="0.25">
      <c r="A6490" t="s">
        <v>1268</v>
      </c>
      <c r="C6490" t="s">
        <v>1269</v>
      </c>
      <c r="D6490" t="s">
        <v>227</v>
      </c>
      <c r="E6490" t="s">
        <v>1270</v>
      </c>
      <c r="F6490" t="s">
        <v>782</v>
      </c>
      <c r="H6490" t="s">
        <v>743</v>
      </c>
      <c r="I6490">
        <v>0</v>
      </c>
      <c r="J6490">
        <v>38</v>
      </c>
      <c r="M6490" t="s">
        <v>744</v>
      </c>
      <c r="N6490" t="s">
        <v>745</v>
      </c>
      <c r="O6490">
        <v>0</v>
      </c>
      <c r="P6490" t="s">
        <v>819</v>
      </c>
      <c r="Q6490" t="s">
        <v>86</v>
      </c>
      <c r="R6490" t="s">
        <v>86</v>
      </c>
      <c r="S6490" s="71">
        <v>45435</v>
      </c>
      <c r="T6490" s="94">
        <v>0.41666666666666669</v>
      </c>
      <c r="U6490" s="71">
        <v>45435</v>
      </c>
      <c r="V6490" s="94">
        <v>0.54166666666666663</v>
      </c>
      <c r="W6490">
        <v>180</v>
      </c>
      <c r="X6490">
        <v>3</v>
      </c>
      <c r="Y6490" t="s">
        <v>35</v>
      </c>
      <c r="AB6490" t="s">
        <v>1271</v>
      </c>
      <c r="AC6490" t="s">
        <v>1272</v>
      </c>
      <c r="AD6490">
        <v>98960</v>
      </c>
    </row>
    <row r="6491" spans="1:30" x14ac:dyDescent="0.25">
      <c r="A6491" t="s">
        <v>1268</v>
      </c>
      <c r="C6491" t="s">
        <v>1269</v>
      </c>
      <c r="D6491" t="s">
        <v>227</v>
      </c>
      <c r="E6491" t="s">
        <v>1270</v>
      </c>
      <c r="F6491" t="s">
        <v>782</v>
      </c>
      <c r="H6491" t="s">
        <v>743</v>
      </c>
      <c r="I6491">
        <v>0</v>
      </c>
      <c r="J6491">
        <v>38</v>
      </c>
      <c r="M6491" t="s">
        <v>744</v>
      </c>
      <c r="N6491" t="s">
        <v>745</v>
      </c>
      <c r="O6491">
        <v>0</v>
      </c>
      <c r="P6491" t="s">
        <v>791</v>
      </c>
      <c r="Q6491" t="s">
        <v>85</v>
      </c>
      <c r="R6491" t="s">
        <v>792</v>
      </c>
      <c r="S6491" s="71">
        <v>45435</v>
      </c>
      <c r="T6491" s="94">
        <v>0.5625</v>
      </c>
      <c r="U6491" s="71">
        <v>45435</v>
      </c>
      <c r="V6491" s="94">
        <v>0.64583333333333337</v>
      </c>
      <c r="W6491">
        <v>120</v>
      </c>
      <c r="X6491">
        <v>2</v>
      </c>
      <c r="Y6491" t="s">
        <v>34</v>
      </c>
      <c r="AB6491" t="s">
        <v>1617</v>
      </c>
      <c r="AC6491" t="s">
        <v>1618</v>
      </c>
      <c r="AD6491">
        <v>113940</v>
      </c>
    </row>
    <row r="6492" spans="1:30" x14ac:dyDescent="0.25">
      <c r="A6492" t="s">
        <v>1268</v>
      </c>
      <c r="C6492" t="s">
        <v>1269</v>
      </c>
      <c r="D6492" t="s">
        <v>227</v>
      </c>
      <c r="E6492" t="s">
        <v>1270</v>
      </c>
      <c r="F6492" t="s">
        <v>782</v>
      </c>
      <c r="H6492" t="s">
        <v>743</v>
      </c>
      <c r="I6492">
        <v>0</v>
      </c>
      <c r="J6492">
        <v>38</v>
      </c>
      <c r="M6492" t="s">
        <v>789</v>
      </c>
      <c r="N6492" t="s">
        <v>777</v>
      </c>
      <c r="P6492" t="s">
        <v>790</v>
      </c>
      <c r="S6492" s="71">
        <v>45435</v>
      </c>
      <c r="T6492" s="94">
        <v>0.5625</v>
      </c>
      <c r="U6492" s="71">
        <v>45435</v>
      </c>
      <c r="V6492" s="94">
        <v>0.64583333333333337</v>
      </c>
      <c r="W6492">
        <v>4.47</v>
      </c>
      <c r="X6492">
        <v>7.4499999999999997E-2</v>
      </c>
      <c r="Y6492" t="s">
        <v>34</v>
      </c>
      <c r="AD6492">
        <v>113940</v>
      </c>
    </row>
    <row r="6493" spans="1:30" x14ac:dyDescent="0.25">
      <c r="A6493" t="s">
        <v>1268</v>
      </c>
      <c r="C6493" t="s">
        <v>1269</v>
      </c>
      <c r="D6493" t="s">
        <v>227</v>
      </c>
      <c r="E6493" t="s">
        <v>1270</v>
      </c>
      <c r="F6493" t="s">
        <v>782</v>
      </c>
      <c r="H6493" t="s">
        <v>743</v>
      </c>
      <c r="I6493">
        <v>0</v>
      </c>
      <c r="J6493">
        <v>38</v>
      </c>
      <c r="M6493" t="s">
        <v>744</v>
      </c>
      <c r="N6493" t="s">
        <v>796</v>
      </c>
      <c r="O6493">
        <v>0</v>
      </c>
      <c r="P6493" t="s">
        <v>797</v>
      </c>
      <c r="Q6493" t="s">
        <v>747</v>
      </c>
      <c r="R6493" t="s">
        <v>747</v>
      </c>
      <c r="S6493" s="71">
        <v>45439</v>
      </c>
      <c r="T6493" s="94">
        <v>0.33333333333333331</v>
      </c>
      <c r="U6493" s="71">
        <v>45439</v>
      </c>
      <c r="V6493" s="94">
        <v>0.35416666666666669</v>
      </c>
      <c r="W6493">
        <v>30</v>
      </c>
      <c r="X6493">
        <v>0.5</v>
      </c>
      <c r="AB6493" t="s">
        <v>798</v>
      </c>
      <c r="AC6493" t="s">
        <v>799</v>
      </c>
      <c r="AD6493">
        <v>132849</v>
      </c>
    </row>
    <row r="6494" spans="1:30" x14ac:dyDescent="0.25">
      <c r="A6494" t="s">
        <v>1268</v>
      </c>
      <c r="C6494" t="s">
        <v>1269</v>
      </c>
      <c r="D6494" t="s">
        <v>227</v>
      </c>
      <c r="E6494" t="s">
        <v>1270</v>
      </c>
      <c r="F6494" t="s">
        <v>782</v>
      </c>
      <c r="H6494" t="s">
        <v>743</v>
      </c>
      <c r="I6494">
        <v>0</v>
      </c>
      <c r="J6494">
        <v>38</v>
      </c>
      <c r="M6494" t="s">
        <v>744</v>
      </c>
      <c r="N6494" t="s">
        <v>745</v>
      </c>
      <c r="O6494">
        <v>0</v>
      </c>
      <c r="P6494" t="s">
        <v>791</v>
      </c>
      <c r="Q6494" t="s">
        <v>85</v>
      </c>
      <c r="R6494" t="s">
        <v>792</v>
      </c>
      <c r="S6494" s="71">
        <v>45439</v>
      </c>
      <c r="T6494" s="94">
        <v>0.41666666666666669</v>
      </c>
      <c r="U6494" s="71">
        <v>45439</v>
      </c>
      <c r="V6494" s="94">
        <v>0.54166666666666663</v>
      </c>
      <c r="W6494">
        <v>180</v>
      </c>
      <c r="X6494">
        <v>3</v>
      </c>
      <c r="Y6494" t="s">
        <v>34</v>
      </c>
      <c r="AB6494" t="s">
        <v>1309</v>
      </c>
      <c r="AC6494" t="s">
        <v>1310</v>
      </c>
      <c r="AD6494">
        <v>115799</v>
      </c>
    </row>
    <row r="6495" spans="1:30" x14ac:dyDescent="0.25">
      <c r="A6495" t="s">
        <v>1268</v>
      </c>
      <c r="C6495" t="s">
        <v>1269</v>
      </c>
      <c r="D6495" t="s">
        <v>227</v>
      </c>
      <c r="E6495" t="s">
        <v>1270</v>
      </c>
      <c r="F6495" t="s">
        <v>782</v>
      </c>
      <c r="H6495" t="s">
        <v>743</v>
      </c>
      <c r="I6495">
        <v>0</v>
      </c>
      <c r="J6495">
        <v>38</v>
      </c>
      <c r="M6495" t="s">
        <v>776</v>
      </c>
      <c r="N6495" t="s">
        <v>777</v>
      </c>
      <c r="P6495" t="s">
        <v>795</v>
      </c>
      <c r="Q6495" t="s">
        <v>85</v>
      </c>
      <c r="R6495" t="s">
        <v>792</v>
      </c>
      <c r="S6495" s="71">
        <v>45439</v>
      </c>
      <c r="T6495" s="94">
        <v>0.41666666666666669</v>
      </c>
      <c r="U6495" s="71">
        <v>45439</v>
      </c>
      <c r="V6495" s="94">
        <v>0.54166666666666663</v>
      </c>
      <c r="W6495">
        <v>19</v>
      </c>
      <c r="X6495">
        <v>0.31666666700000001</v>
      </c>
      <c r="Y6495" t="s">
        <v>34</v>
      </c>
      <c r="AB6495" t="s">
        <v>1309</v>
      </c>
      <c r="AC6495" t="s">
        <v>1310</v>
      </c>
      <c r="AD6495">
        <v>115799</v>
      </c>
    </row>
    <row r="6496" spans="1:30" x14ac:dyDescent="0.25">
      <c r="A6496" t="s">
        <v>1268</v>
      </c>
      <c r="C6496" t="s">
        <v>1269</v>
      </c>
      <c r="D6496" t="s">
        <v>227</v>
      </c>
      <c r="E6496" t="s">
        <v>1270</v>
      </c>
      <c r="F6496" t="s">
        <v>782</v>
      </c>
      <c r="H6496" t="s">
        <v>743</v>
      </c>
      <c r="I6496">
        <v>0</v>
      </c>
      <c r="J6496">
        <v>38</v>
      </c>
      <c r="M6496" t="s">
        <v>744</v>
      </c>
      <c r="N6496" t="s">
        <v>745</v>
      </c>
      <c r="O6496">
        <v>0</v>
      </c>
      <c r="P6496" t="s">
        <v>783</v>
      </c>
      <c r="Q6496" t="s">
        <v>86</v>
      </c>
      <c r="R6496" t="s">
        <v>86</v>
      </c>
      <c r="S6496" s="71">
        <v>45439</v>
      </c>
      <c r="T6496" s="94">
        <v>0.55208333333333337</v>
      </c>
      <c r="U6496" s="71">
        <v>45439</v>
      </c>
      <c r="V6496" s="94">
        <v>0.59375</v>
      </c>
      <c r="W6496">
        <v>60</v>
      </c>
      <c r="X6496">
        <v>1</v>
      </c>
      <c r="Y6496" t="s">
        <v>35</v>
      </c>
      <c r="AB6496" t="s">
        <v>1109</v>
      </c>
      <c r="AC6496" t="s">
        <v>1110</v>
      </c>
      <c r="AD6496">
        <v>102176</v>
      </c>
    </row>
    <row r="6497" spans="1:30" x14ac:dyDescent="0.25">
      <c r="A6497" t="s">
        <v>1268</v>
      </c>
      <c r="C6497" t="s">
        <v>1269</v>
      </c>
      <c r="D6497" t="s">
        <v>227</v>
      </c>
      <c r="E6497" t="s">
        <v>1270</v>
      </c>
      <c r="F6497" t="s">
        <v>782</v>
      </c>
      <c r="H6497" t="s">
        <v>743</v>
      </c>
      <c r="I6497">
        <v>0</v>
      </c>
      <c r="J6497">
        <v>38</v>
      </c>
      <c r="M6497" t="s">
        <v>789</v>
      </c>
      <c r="N6497" t="s">
        <v>777</v>
      </c>
      <c r="P6497" t="s">
        <v>790</v>
      </c>
      <c r="S6497" s="71">
        <v>45439</v>
      </c>
      <c r="T6497" s="94">
        <v>0.55208333333333337</v>
      </c>
      <c r="U6497" s="71">
        <v>45439</v>
      </c>
      <c r="V6497" s="94">
        <v>0.59375</v>
      </c>
      <c r="W6497">
        <v>2.2799999999999998</v>
      </c>
      <c r="X6497">
        <v>3.7999999999999999E-2</v>
      </c>
      <c r="Y6497" t="s">
        <v>35</v>
      </c>
      <c r="AD6497">
        <v>102176</v>
      </c>
    </row>
    <row r="6498" spans="1:30" x14ac:dyDescent="0.25">
      <c r="A6498" t="s">
        <v>1268</v>
      </c>
      <c r="C6498" t="s">
        <v>1269</v>
      </c>
      <c r="D6498" t="s">
        <v>227</v>
      </c>
      <c r="E6498" t="s">
        <v>1270</v>
      </c>
      <c r="F6498" t="s">
        <v>782</v>
      </c>
      <c r="H6498" t="s">
        <v>743</v>
      </c>
      <c r="I6498">
        <v>0</v>
      </c>
      <c r="J6498">
        <v>38</v>
      </c>
      <c r="M6498" t="s">
        <v>744</v>
      </c>
      <c r="N6498" t="s">
        <v>745</v>
      </c>
      <c r="O6498">
        <v>0</v>
      </c>
      <c r="P6498" t="s">
        <v>783</v>
      </c>
      <c r="Q6498" t="s">
        <v>86</v>
      </c>
      <c r="R6498" t="s">
        <v>86</v>
      </c>
      <c r="S6498" s="71">
        <v>45439</v>
      </c>
      <c r="T6498" s="94">
        <v>0.60416666666666663</v>
      </c>
      <c r="U6498" s="71">
        <v>45439</v>
      </c>
      <c r="V6498" s="94">
        <v>0.6875</v>
      </c>
      <c r="W6498">
        <v>120</v>
      </c>
      <c r="X6498">
        <v>2</v>
      </c>
      <c r="Y6498" t="s">
        <v>35</v>
      </c>
      <c r="AB6498" t="s">
        <v>889</v>
      </c>
      <c r="AC6498" t="s">
        <v>890</v>
      </c>
      <c r="AD6498">
        <v>102131</v>
      </c>
    </row>
    <row r="6499" spans="1:30" x14ac:dyDescent="0.25">
      <c r="A6499" t="s">
        <v>1268</v>
      </c>
      <c r="C6499" t="s">
        <v>1269</v>
      </c>
      <c r="D6499" t="s">
        <v>227</v>
      </c>
      <c r="E6499" t="s">
        <v>1270</v>
      </c>
      <c r="F6499" t="s">
        <v>782</v>
      </c>
      <c r="H6499" t="s">
        <v>743</v>
      </c>
      <c r="I6499">
        <v>0</v>
      </c>
      <c r="J6499">
        <v>38</v>
      </c>
      <c r="M6499" t="s">
        <v>776</v>
      </c>
      <c r="N6499" t="s">
        <v>777</v>
      </c>
      <c r="P6499" t="s">
        <v>788</v>
      </c>
      <c r="Q6499" t="s">
        <v>86</v>
      </c>
      <c r="R6499" t="s">
        <v>86</v>
      </c>
      <c r="S6499" s="71">
        <v>45439</v>
      </c>
      <c r="T6499" s="94">
        <v>0.60416666666666663</v>
      </c>
      <c r="U6499" s="71">
        <v>45439</v>
      </c>
      <c r="V6499" s="94">
        <v>0.6875</v>
      </c>
      <c r="W6499">
        <v>9</v>
      </c>
      <c r="X6499">
        <v>0.15</v>
      </c>
      <c r="Y6499" t="s">
        <v>35</v>
      </c>
      <c r="AB6499" t="s">
        <v>889</v>
      </c>
      <c r="AC6499" t="s">
        <v>890</v>
      </c>
      <c r="AD6499">
        <v>102131</v>
      </c>
    </row>
    <row r="6500" spans="1:30" x14ac:dyDescent="0.25">
      <c r="A6500" t="s">
        <v>1268</v>
      </c>
      <c r="C6500" t="s">
        <v>1269</v>
      </c>
      <c r="D6500" t="s">
        <v>227</v>
      </c>
      <c r="E6500" t="s">
        <v>1270</v>
      </c>
      <c r="F6500" t="s">
        <v>782</v>
      </c>
      <c r="H6500" t="s">
        <v>743</v>
      </c>
      <c r="I6500">
        <v>0</v>
      </c>
      <c r="J6500">
        <v>38</v>
      </c>
      <c r="M6500" t="s">
        <v>789</v>
      </c>
      <c r="N6500" t="s">
        <v>777</v>
      </c>
      <c r="P6500" t="s">
        <v>790</v>
      </c>
      <c r="S6500" s="71">
        <v>45439</v>
      </c>
      <c r="T6500" s="94">
        <v>0.60416666666666663</v>
      </c>
      <c r="U6500" s="71">
        <v>45439</v>
      </c>
      <c r="V6500" s="94">
        <v>0.6875</v>
      </c>
      <c r="W6500">
        <v>2.15</v>
      </c>
      <c r="X6500">
        <v>3.5833333000000002E-2</v>
      </c>
      <c r="Y6500" t="s">
        <v>35</v>
      </c>
      <c r="AD6500">
        <v>102131</v>
      </c>
    </row>
    <row r="6501" spans="1:30" x14ac:dyDescent="0.25">
      <c r="A6501" t="s">
        <v>1268</v>
      </c>
      <c r="C6501" t="s">
        <v>1269</v>
      </c>
      <c r="D6501" t="s">
        <v>227</v>
      </c>
      <c r="E6501" t="s">
        <v>1270</v>
      </c>
      <c r="F6501" t="s">
        <v>782</v>
      </c>
      <c r="H6501" t="s">
        <v>743</v>
      </c>
      <c r="I6501">
        <v>0</v>
      </c>
      <c r="J6501">
        <v>38</v>
      </c>
      <c r="M6501" t="s">
        <v>744</v>
      </c>
      <c r="N6501" t="s">
        <v>796</v>
      </c>
      <c r="O6501">
        <v>0</v>
      </c>
      <c r="P6501" t="s">
        <v>797</v>
      </c>
      <c r="Q6501" t="s">
        <v>747</v>
      </c>
      <c r="R6501" t="s">
        <v>747</v>
      </c>
      <c r="S6501" s="71">
        <v>45440</v>
      </c>
      <c r="T6501" s="94">
        <v>0.33333333333333331</v>
      </c>
      <c r="U6501" s="71">
        <v>45440</v>
      </c>
      <c r="V6501" s="94">
        <v>0.35416666666666669</v>
      </c>
      <c r="W6501">
        <v>30</v>
      </c>
      <c r="X6501">
        <v>0.5</v>
      </c>
      <c r="AB6501" t="s">
        <v>798</v>
      </c>
      <c r="AC6501" t="s">
        <v>799</v>
      </c>
      <c r="AD6501">
        <v>133100</v>
      </c>
    </row>
    <row r="6502" spans="1:30" x14ac:dyDescent="0.25">
      <c r="A6502" t="s">
        <v>1268</v>
      </c>
      <c r="C6502" t="s">
        <v>1269</v>
      </c>
      <c r="D6502" t="s">
        <v>227</v>
      </c>
      <c r="E6502" t="s">
        <v>1270</v>
      </c>
      <c r="F6502" t="s">
        <v>782</v>
      </c>
      <c r="H6502" t="s">
        <v>743</v>
      </c>
      <c r="I6502">
        <v>0</v>
      </c>
      <c r="J6502">
        <v>38</v>
      </c>
      <c r="M6502" t="s">
        <v>744</v>
      </c>
      <c r="N6502" t="s">
        <v>745</v>
      </c>
      <c r="O6502">
        <v>0</v>
      </c>
      <c r="P6502" t="s">
        <v>819</v>
      </c>
      <c r="Q6502" t="s">
        <v>86</v>
      </c>
      <c r="R6502" t="s">
        <v>86</v>
      </c>
      <c r="S6502" s="71">
        <v>45440</v>
      </c>
      <c r="T6502" s="94">
        <v>0.35416666666666669</v>
      </c>
      <c r="U6502" s="71">
        <v>45440</v>
      </c>
      <c r="V6502" s="94">
        <v>0.39583333333333331</v>
      </c>
      <c r="W6502">
        <v>60</v>
      </c>
      <c r="X6502">
        <v>1</v>
      </c>
      <c r="Y6502" t="s">
        <v>35</v>
      </c>
      <c r="AB6502" t="s">
        <v>1195</v>
      </c>
      <c r="AC6502" t="s">
        <v>1196</v>
      </c>
      <c r="AD6502">
        <v>102217</v>
      </c>
    </row>
    <row r="6503" spans="1:30" x14ac:dyDescent="0.25">
      <c r="A6503" t="s">
        <v>1268</v>
      </c>
      <c r="C6503" t="s">
        <v>1269</v>
      </c>
      <c r="D6503" t="s">
        <v>227</v>
      </c>
      <c r="E6503" t="s">
        <v>1270</v>
      </c>
      <c r="F6503" t="s">
        <v>782</v>
      </c>
      <c r="H6503" t="s">
        <v>743</v>
      </c>
      <c r="I6503">
        <v>0</v>
      </c>
      <c r="J6503">
        <v>38</v>
      </c>
      <c r="M6503" t="s">
        <v>744</v>
      </c>
      <c r="N6503" t="s">
        <v>745</v>
      </c>
      <c r="O6503">
        <v>0</v>
      </c>
      <c r="P6503" t="s">
        <v>819</v>
      </c>
      <c r="Q6503" t="s">
        <v>86</v>
      </c>
      <c r="R6503" t="s">
        <v>86</v>
      </c>
      <c r="S6503" s="71">
        <v>45440</v>
      </c>
      <c r="T6503" s="94">
        <v>0.41666666666666669</v>
      </c>
      <c r="U6503" s="71">
        <v>45440</v>
      </c>
      <c r="V6503" s="94">
        <v>0.54166666666666663</v>
      </c>
      <c r="W6503">
        <v>180</v>
      </c>
      <c r="X6503">
        <v>3</v>
      </c>
      <c r="Y6503" t="s">
        <v>35</v>
      </c>
      <c r="AB6503" t="s">
        <v>1271</v>
      </c>
      <c r="AC6503" t="s">
        <v>1272</v>
      </c>
      <c r="AD6503">
        <v>102379</v>
      </c>
    </row>
    <row r="6504" spans="1:30" x14ac:dyDescent="0.25">
      <c r="A6504" t="s">
        <v>1268</v>
      </c>
      <c r="C6504" t="s">
        <v>1269</v>
      </c>
      <c r="D6504" t="s">
        <v>227</v>
      </c>
      <c r="E6504" t="s">
        <v>1270</v>
      </c>
      <c r="F6504" t="s">
        <v>782</v>
      </c>
      <c r="H6504" t="s">
        <v>743</v>
      </c>
      <c r="I6504">
        <v>0</v>
      </c>
      <c r="J6504">
        <v>38</v>
      </c>
      <c r="M6504" t="s">
        <v>789</v>
      </c>
      <c r="N6504" t="s">
        <v>777</v>
      </c>
      <c r="P6504" t="s">
        <v>790</v>
      </c>
      <c r="S6504" s="71">
        <v>45440</v>
      </c>
      <c r="T6504" s="94">
        <v>0.41666666666666669</v>
      </c>
      <c r="U6504" s="71">
        <v>45440</v>
      </c>
      <c r="V6504" s="94">
        <v>0.54166666666666663</v>
      </c>
      <c r="W6504">
        <v>3.19</v>
      </c>
      <c r="X6504">
        <v>5.3166667000000001E-2</v>
      </c>
      <c r="Y6504" t="s">
        <v>35</v>
      </c>
      <c r="AD6504">
        <v>102379</v>
      </c>
    </row>
    <row r="6505" spans="1:30" x14ac:dyDescent="0.25">
      <c r="A6505" t="s">
        <v>1268</v>
      </c>
      <c r="C6505" t="s">
        <v>1269</v>
      </c>
      <c r="D6505" t="s">
        <v>227</v>
      </c>
      <c r="E6505" t="s">
        <v>1270</v>
      </c>
      <c r="F6505" t="s">
        <v>782</v>
      </c>
      <c r="H6505" t="s">
        <v>743</v>
      </c>
      <c r="I6505">
        <v>0</v>
      </c>
      <c r="J6505">
        <v>38</v>
      </c>
      <c r="M6505" t="s">
        <v>744</v>
      </c>
      <c r="N6505" t="s">
        <v>796</v>
      </c>
      <c r="O6505">
        <v>0</v>
      </c>
      <c r="P6505" t="s">
        <v>797</v>
      </c>
      <c r="Q6505" t="s">
        <v>747</v>
      </c>
      <c r="R6505" t="s">
        <v>747</v>
      </c>
      <c r="S6505" s="71">
        <v>45441</v>
      </c>
      <c r="T6505" s="94">
        <v>0.29166666666666669</v>
      </c>
      <c r="U6505" s="71">
        <v>45441</v>
      </c>
      <c r="V6505" s="94">
        <v>0.33333333333333331</v>
      </c>
      <c r="W6505">
        <v>60</v>
      </c>
      <c r="X6505">
        <v>1</v>
      </c>
      <c r="AB6505" t="s">
        <v>798</v>
      </c>
      <c r="AC6505" t="s">
        <v>799</v>
      </c>
      <c r="AD6505">
        <v>133558</v>
      </c>
    </row>
    <row r="6506" spans="1:30" x14ac:dyDescent="0.25">
      <c r="A6506" t="s">
        <v>1268</v>
      </c>
      <c r="C6506" t="s">
        <v>1269</v>
      </c>
      <c r="D6506" t="s">
        <v>227</v>
      </c>
      <c r="E6506" t="s">
        <v>1270</v>
      </c>
      <c r="F6506" t="s">
        <v>782</v>
      </c>
      <c r="H6506" t="s">
        <v>743</v>
      </c>
      <c r="I6506">
        <v>0</v>
      </c>
      <c r="J6506">
        <v>38</v>
      </c>
      <c r="M6506" t="s">
        <v>744</v>
      </c>
      <c r="N6506" t="s">
        <v>745</v>
      </c>
      <c r="O6506">
        <v>0</v>
      </c>
      <c r="P6506" t="s">
        <v>783</v>
      </c>
      <c r="Q6506" t="s">
        <v>86</v>
      </c>
      <c r="R6506" t="s">
        <v>86</v>
      </c>
      <c r="S6506" s="71">
        <v>45441</v>
      </c>
      <c r="T6506" s="94">
        <v>0.35416666666666669</v>
      </c>
      <c r="U6506" s="71">
        <v>45441</v>
      </c>
      <c r="V6506" s="94">
        <v>0.39583333333333331</v>
      </c>
      <c r="W6506">
        <v>60</v>
      </c>
      <c r="X6506">
        <v>1</v>
      </c>
      <c r="Y6506" t="s">
        <v>35</v>
      </c>
      <c r="AB6506" t="s">
        <v>908</v>
      </c>
      <c r="AC6506" t="s">
        <v>909</v>
      </c>
      <c r="AD6506">
        <v>131674</v>
      </c>
    </row>
    <row r="6507" spans="1:30" x14ac:dyDescent="0.25">
      <c r="A6507" t="s">
        <v>1268</v>
      </c>
      <c r="C6507" t="s">
        <v>1269</v>
      </c>
      <c r="D6507" t="s">
        <v>227</v>
      </c>
      <c r="E6507" t="s">
        <v>1270</v>
      </c>
      <c r="F6507" t="s">
        <v>782</v>
      </c>
      <c r="H6507" t="s">
        <v>743</v>
      </c>
      <c r="I6507">
        <v>0</v>
      </c>
      <c r="J6507">
        <v>38</v>
      </c>
      <c r="M6507" t="s">
        <v>744</v>
      </c>
      <c r="N6507" t="s">
        <v>745</v>
      </c>
      <c r="O6507">
        <v>0</v>
      </c>
      <c r="P6507" t="s">
        <v>819</v>
      </c>
      <c r="Q6507" t="s">
        <v>86</v>
      </c>
      <c r="R6507" t="s">
        <v>86</v>
      </c>
      <c r="S6507" s="71">
        <v>45441</v>
      </c>
      <c r="T6507" s="94">
        <v>0.41666666666666669</v>
      </c>
      <c r="U6507" s="71">
        <v>45441</v>
      </c>
      <c r="V6507" s="94">
        <v>0.54166666666666663</v>
      </c>
      <c r="W6507">
        <v>180</v>
      </c>
      <c r="X6507">
        <v>3</v>
      </c>
      <c r="Y6507" t="s">
        <v>35</v>
      </c>
      <c r="AB6507" t="s">
        <v>1271</v>
      </c>
      <c r="AC6507" t="s">
        <v>1272</v>
      </c>
      <c r="AD6507">
        <v>102380</v>
      </c>
    </row>
    <row r="6508" spans="1:30" x14ac:dyDescent="0.25">
      <c r="A6508" t="s">
        <v>1268</v>
      </c>
      <c r="C6508" t="s">
        <v>1269</v>
      </c>
      <c r="D6508" t="s">
        <v>227</v>
      </c>
      <c r="E6508" t="s">
        <v>1270</v>
      </c>
      <c r="F6508" t="s">
        <v>782</v>
      </c>
      <c r="H6508" t="s">
        <v>743</v>
      </c>
      <c r="I6508">
        <v>0</v>
      </c>
      <c r="J6508">
        <v>38</v>
      </c>
      <c r="M6508" t="s">
        <v>789</v>
      </c>
      <c r="N6508" t="s">
        <v>777</v>
      </c>
      <c r="P6508" t="s">
        <v>790</v>
      </c>
      <c r="S6508" s="71">
        <v>45441</v>
      </c>
      <c r="T6508" s="94">
        <v>0.41666666666666669</v>
      </c>
      <c r="U6508" s="71">
        <v>45441</v>
      </c>
      <c r="V6508" s="94">
        <v>0.54166666666666663</v>
      </c>
      <c r="W6508">
        <v>2.0699999999999998</v>
      </c>
      <c r="X6508">
        <v>3.4500000000000003E-2</v>
      </c>
      <c r="Y6508" t="s">
        <v>35</v>
      </c>
      <c r="AD6508">
        <v>102380</v>
      </c>
    </row>
    <row r="6509" spans="1:30" x14ac:dyDescent="0.25">
      <c r="A6509" t="s">
        <v>1268</v>
      </c>
      <c r="C6509" t="s">
        <v>1269</v>
      </c>
      <c r="D6509" t="s">
        <v>227</v>
      </c>
      <c r="E6509" t="s">
        <v>1270</v>
      </c>
      <c r="F6509" t="s">
        <v>782</v>
      </c>
      <c r="H6509" t="s">
        <v>743</v>
      </c>
      <c r="I6509">
        <v>0</v>
      </c>
      <c r="J6509">
        <v>38</v>
      </c>
      <c r="M6509" t="s">
        <v>744</v>
      </c>
      <c r="N6509" t="s">
        <v>745</v>
      </c>
      <c r="O6509">
        <v>0</v>
      </c>
      <c r="P6509" t="s">
        <v>783</v>
      </c>
      <c r="Q6509" t="s">
        <v>86</v>
      </c>
      <c r="R6509" t="s">
        <v>86</v>
      </c>
      <c r="S6509" s="71">
        <v>45441</v>
      </c>
      <c r="T6509" s="94">
        <v>0.5625</v>
      </c>
      <c r="U6509" s="71">
        <v>45441</v>
      </c>
      <c r="V6509" s="94">
        <v>0.64583333333333337</v>
      </c>
      <c r="W6509">
        <v>120</v>
      </c>
      <c r="X6509">
        <v>2</v>
      </c>
      <c r="Y6509" t="s">
        <v>35</v>
      </c>
      <c r="AB6509" t="s">
        <v>932</v>
      </c>
      <c r="AC6509" t="s">
        <v>933</v>
      </c>
      <c r="AD6509">
        <v>102427</v>
      </c>
    </row>
    <row r="6510" spans="1:30" x14ac:dyDescent="0.25">
      <c r="A6510" t="s">
        <v>1268</v>
      </c>
      <c r="C6510" t="s">
        <v>1269</v>
      </c>
      <c r="D6510" t="s">
        <v>227</v>
      </c>
      <c r="E6510" t="s">
        <v>1270</v>
      </c>
      <c r="F6510" t="s">
        <v>782</v>
      </c>
      <c r="H6510" t="s">
        <v>743</v>
      </c>
      <c r="I6510">
        <v>0</v>
      </c>
      <c r="J6510">
        <v>38</v>
      </c>
      <c r="M6510" t="s">
        <v>789</v>
      </c>
      <c r="N6510" t="s">
        <v>777</v>
      </c>
      <c r="P6510" t="s">
        <v>790</v>
      </c>
      <c r="S6510" s="71">
        <v>45441</v>
      </c>
      <c r="T6510" s="94">
        <v>0.5625</v>
      </c>
      <c r="U6510" s="71">
        <v>45441</v>
      </c>
      <c r="V6510" s="94">
        <v>0.64583333333333337</v>
      </c>
      <c r="W6510">
        <v>4.9400000000000004</v>
      </c>
      <c r="X6510">
        <v>8.2333332999999995E-2</v>
      </c>
      <c r="Y6510" t="s">
        <v>35</v>
      </c>
      <c r="AD6510">
        <v>102427</v>
      </c>
    </row>
    <row r="6511" spans="1:30" x14ac:dyDescent="0.25">
      <c r="A6511" t="s">
        <v>1395</v>
      </c>
      <c r="C6511" t="s">
        <v>1396</v>
      </c>
      <c r="D6511" t="s">
        <v>244</v>
      </c>
      <c r="E6511" t="s">
        <v>1397</v>
      </c>
      <c r="F6511" t="s">
        <v>782</v>
      </c>
      <c r="H6511" t="s">
        <v>743</v>
      </c>
      <c r="I6511">
        <v>15</v>
      </c>
      <c r="J6511">
        <v>35</v>
      </c>
      <c r="M6511" t="s">
        <v>744</v>
      </c>
      <c r="N6511" t="s">
        <v>796</v>
      </c>
      <c r="O6511">
        <v>0</v>
      </c>
      <c r="P6511" t="s">
        <v>797</v>
      </c>
      <c r="Q6511" t="s">
        <v>747</v>
      </c>
      <c r="R6511" t="s">
        <v>747</v>
      </c>
      <c r="S6511" s="71">
        <v>45428</v>
      </c>
      <c r="T6511" s="94">
        <v>0.29166666666666669</v>
      </c>
      <c r="U6511" s="71">
        <v>45428</v>
      </c>
      <c r="V6511" s="94">
        <v>0.3125</v>
      </c>
      <c r="W6511">
        <v>30</v>
      </c>
      <c r="X6511">
        <v>0.5</v>
      </c>
      <c r="AB6511" t="s">
        <v>798</v>
      </c>
      <c r="AC6511" t="s">
        <v>799</v>
      </c>
      <c r="AD6511">
        <v>129361</v>
      </c>
    </row>
    <row r="6512" spans="1:30" x14ac:dyDescent="0.25">
      <c r="A6512" t="s">
        <v>1395</v>
      </c>
      <c r="C6512" t="s">
        <v>1396</v>
      </c>
      <c r="D6512" t="s">
        <v>244</v>
      </c>
      <c r="E6512" t="s">
        <v>1397</v>
      </c>
      <c r="F6512" t="s">
        <v>782</v>
      </c>
      <c r="H6512" t="s">
        <v>743</v>
      </c>
      <c r="I6512">
        <v>15</v>
      </c>
      <c r="J6512">
        <v>35</v>
      </c>
      <c r="M6512" t="s">
        <v>744</v>
      </c>
      <c r="N6512" t="s">
        <v>745</v>
      </c>
      <c r="O6512">
        <v>0</v>
      </c>
      <c r="P6512" t="s">
        <v>819</v>
      </c>
      <c r="Q6512" t="s">
        <v>86</v>
      </c>
      <c r="R6512" t="s">
        <v>86</v>
      </c>
      <c r="S6512" s="71">
        <v>45428</v>
      </c>
      <c r="T6512" s="94">
        <v>0.33333333333333331</v>
      </c>
      <c r="U6512" s="71">
        <v>45428</v>
      </c>
      <c r="V6512" s="94">
        <v>0.45833333333333331</v>
      </c>
      <c r="W6512">
        <v>180</v>
      </c>
      <c r="X6512">
        <v>3</v>
      </c>
      <c r="Y6512" t="s">
        <v>35</v>
      </c>
      <c r="AB6512" t="s">
        <v>1255</v>
      </c>
      <c r="AC6512" t="s">
        <v>1256</v>
      </c>
      <c r="AD6512">
        <v>129017</v>
      </c>
    </row>
    <row r="6513" spans="1:30" x14ac:dyDescent="0.25">
      <c r="A6513" t="s">
        <v>1395</v>
      </c>
      <c r="C6513" t="s">
        <v>1396</v>
      </c>
      <c r="D6513" t="s">
        <v>244</v>
      </c>
      <c r="E6513" t="s">
        <v>1397</v>
      </c>
      <c r="F6513" t="s">
        <v>782</v>
      </c>
      <c r="H6513" t="s">
        <v>743</v>
      </c>
      <c r="I6513">
        <v>15</v>
      </c>
      <c r="J6513">
        <v>35</v>
      </c>
      <c r="M6513" t="s">
        <v>744</v>
      </c>
      <c r="N6513" t="s">
        <v>745</v>
      </c>
      <c r="O6513">
        <v>0</v>
      </c>
      <c r="P6513" t="s">
        <v>791</v>
      </c>
      <c r="Q6513" t="s">
        <v>85</v>
      </c>
      <c r="R6513" t="s">
        <v>792</v>
      </c>
      <c r="S6513" s="71">
        <v>45428</v>
      </c>
      <c r="T6513" s="94">
        <v>0.47916666666666669</v>
      </c>
      <c r="U6513" s="71">
        <v>45428</v>
      </c>
      <c r="V6513" s="94">
        <v>0.5625</v>
      </c>
      <c r="W6513">
        <v>120</v>
      </c>
      <c r="X6513">
        <v>2</v>
      </c>
      <c r="Y6513" t="s">
        <v>34</v>
      </c>
      <c r="AB6513" t="s">
        <v>1398</v>
      </c>
      <c r="AC6513" t="s">
        <v>1399</v>
      </c>
      <c r="AD6513">
        <v>121058</v>
      </c>
    </row>
    <row r="6514" spans="1:30" x14ac:dyDescent="0.25">
      <c r="A6514" t="s">
        <v>1395</v>
      </c>
      <c r="C6514" t="s">
        <v>1396</v>
      </c>
      <c r="D6514" t="s">
        <v>244</v>
      </c>
      <c r="E6514" t="s">
        <v>1397</v>
      </c>
      <c r="F6514" t="s">
        <v>782</v>
      </c>
      <c r="H6514" t="s">
        <v>743</v>
      </c>
      <c r="I6514">
        <v>15</v>
      </c>
      <c r="J6514">
        <v>35</v>
      </c>
      <c r="M6514" t="s">
        <v>789</v>
      </c>
      <c r="N6514" t="s">
        <v>777</v>
      </c>
      <c r="P6514" t="s">
        <v>790</v>
      </c>
      <c r="S6514" s="71">
        <v>45428</v>
      </c>
      <c r="T6514" s="94">
        <v>0.47916666666666669</v>
      </c>
      <c r="U6514" s="71">
        <v>45428</v>
      </c>
      <c r="V6514" s="94">
        <v>0.5625</v>
      </c>
      <c r="W6514">
        <v>4.01</v>
      </c>
      <c r="X6514">
        <v>6.6833332999999995E-2</v>
      </c>
      <c r="Y6514" t="s">
        <v>34</v>
      </c>
      <c r="AD6514">
        <v>121058</v>
      </c>
    </row>
    <row r="6515" spans="1:30" x14ac:dyDescent="0.25">
      <c r="A6515" t="s">
        <v>1395</v>
      </c>
      <c r="C6515" t="s">
        <v>1396</v>
      </c>
      <c r="D6515" t="s">
        <v>244</v>
      </c>
      <c r="E6515" t="s">
        <v>1397</v>
      </c>
      <c r="F6515" t="s">
        <v>782</v>
      </c>
      <c r="H6515" t="s">
        <v>743</v>
      </c>
      <c r="I6515">
        <v>15</v>
      </c>
      <c r="J6515">
        <v>35</v>
      </c>
      <c r="M6515" t="s">
        <v>744</v>
      </c>
      <c r="N6515" t="s">
        <v>796</v>
      </c>
      <c r="O6515">
        <v>0</v>
      </c>
      <c r="P6515" t="s">
        <v>797</v>
      </c>
      <c r="Q6515" t="s">
        <v>747</v>
      </c>
      <c r="R6515" t="s">
        <v>747</v>
      </c>
      <c r="S6515" s="71">
        <v>45429</v>
      </c>
      <c r="T6515" s="94">
        <v>0.29166666666666669</v>
      </c>
      <c r="U6515" s="71">
        <v>45429</v>
      </c>
      <c r="V6515" s="94">
        <v>0.3125</v>
      </c>
      <c r="W6515">
        <v>30</v>
      </c>
      <c r="X6515">
        <v>0.5</v>
      </c>
      <c r="AB6515" t="s">
        <v>798</v>
      </c>
      <c r="AC6515" t="s">
        <v>799</v>
      </c>
      <c r="AD6515">
        <v>129539</v>
      </c>
    </row>
    <row r="6516" spans="1:30" x14ac:dyDescent="0.25">
      <c r="A6516" t="s">
        <v>1395</v>
      </c>
      <c r="C6516" t="s">
        <v>1396</v>
      </c>
      <c r="D6516" t="s">
        <v>244</v>
      </c>
      <c r="E6516" t="s">
        <v>1397</v>
      </c>
      <c r="F6516" t="s">
        <v>782</v>
      </c>
      <c r="H6516" t="s">
        <v>743</v>
      </c>
      <c r="I6516">
        <v>15</v>
      </c>
      <c r="J6516">
        <v>35</v>
      </c>
      <c r="M6516" t="s">
        <v>744</v>
      </c>
      <c r="N6516" t="s">
        <v>745</v>
      </c>
      <c r="O6516">
        <v>0</v>
      </c>
      <c r="P6516" t="s">
        <v>819</v>
      </c>
      <c r="Q6516" t="s">
        <v>86</v>
      </c>
      <c r="R6516" t="s">
        <v>86</v>
      </c>
      <c r="S6516" s="71">
        <v>45429</v>
      </c>
      <c r="T6516" s="94">
        <v>0.35416666666666669</v>
      </c>
      <c r="U6516" s="71">
        <v>45429</v>
      </c>
      <c r="V6516" s="94">
        <v>0.4375</v>
      </c>
      <c r="W6516">
        <v>120</v>
      </c>
      <c r="X6516">
        <v>2</v>
      </c>
      <c r="Y6516" t="s">
        <v>35</v>
      </c>
      <c r="AB6516" t="s">
        <v>1255</v>
      </c>
      <c r="AC6516" t="s">
        <v>1256</v>
      </c>
      <c r="AD6516">
        <v>119186</v>
      </c>
    </row>
    <row r="6517" spans="1:30" x14ac:dyDescent="0.25">
      <c r="A6517" t="s">
        <v>1395</v>
      </c>
      <c r="C6517" t="s">
        <v>1396</v>
      </c>
      <c r="D6517" t="s">
        <v>244</v>
      </c>
      <c r="E6517" t="s">
        <v>1397</v>
      </c>
      <c r="F6517" t="s">
        <v>782</v>
      </c>
      <c r="H6517" t="s">
        <v>743</v>
      </c>
      <c r="I6517">
        <v>15</v>
      </c>
      <c r="J6517">
        <v>35</v>
      </c>
      <c r="M6517" t="s">
        <v>744</v>
      </c>
      <c r="N6517" t="s">
        <v>745</v>
      </c>
      <c r="O6517">
        <v>0</v>
      </c>
      <c r="P6517" t="s">
        <v>783</v>
      </c>
      <c r="Q6517" t="s">
        <v>802</v>
      </c>
      <c r="R6517" t="s">
        <v>802</v>
      </c>
      <c r="S6517" s="71">
        <v>45429</v>
      </c>
      <c r="T6517" s="94">
        <v>0.45833333333333331</v>
      </c>
      <c r="U6517" s="71">
        <v>45429</v>
      </c>
      <c r="V6517" s="94">
        <v>0.5</v>
      </c>
      <c r="W6517">
        <v>60</v>
      </c>
      <c r="X6517">
        <v>1</v>
      </c>
      <c r="Y6517" t="s">
        <v>35</v>
      </c>
      <c r="AB6517" t="s">
        <v>938</v>
      </c>
      <c r="AC6517" t="s">
        <v>939</v>
      </c>
      <c r="AD6517">
        <v>123757</v>
      </c>
    </row>
    <row r="6518" spans="1:30" x14ac:dyDescent="0.25">
      <c r="A6518" t="s">
        <v>1395</v>
      </c>
      <c r="C6518" t="s">
        <v>1396</v>
      </c>
      <c r="D6518" t="s">
        <v>244</v>
      </c>
      <c r="E6518" t="s">
        <v>1397</v>
      </c>
      <c r="F6518" t="s">
        <v>782</v>
      </c>
      <c r="H6518" t="s">
        <v>743</v>
      </c>
      <c r="I6518">
        <v>15</v>
      </c>
      <c r="J6518">
        <v>35</v>
      </c>
      <c r="M6518" t="s">
        <v>789</v>
      </c>
      <c r="N6518" t="s">
        <v>777</v>
      </c>
      <c r="P6518" t="s">
        <v>790</v>
      </c>
      <c r="S6518" s="71">
        <v>45429</v>
      </c>
      <c r="T6518" s="94">
        <v>0.45833333333333331</v>
      </c>
      <c r="U6518" s="71">
        <v>45429</v>
      </c>
      <c r="V6518" s="94">
        <v>0.5</v>
      </c>
      <c r="W6518">
        <v>7.17</v>
      </c>
      <c r="X6518">
        <v>0.1195</v>
      </c>
      <c r="Y6518" t="s">
        <v>35</v>
      </c>
      <c r="AD6518">
        <v>123757</v>
      </c>
    </row>
    <row r="6519" spans="1:30" x14ac:dyDescent="0.25">
      <c r="A6519" t="s">
        <v>1395</v>
      </c>
      <c r="C6519" t="s">
        <v>1396</v>
      </c>
      <c r="D6519" t="s">
        <v>244</v>
      </c>
      <c r="E6519" t="s">
        <v>1397</v>
      </c>
      <c r="F6519" t="s">
        <v>782</v>
      </c>
      <c r="H6519" t="s">
        <v>743</v>
      </c>
      <c r="I6519">
        <v>15</v>
      </c>
      <c r="J6519">
        <v>35</v>
      </c>
      <c r="M6519" t="s">
        <v>744</v>
      </c>
      <c r="N6519" t="s">
        <v>796</v>
      </c>
      <c r="O6519">
        <v>0</v>
      </c>
      <c r="P6519" t="s">
        <v>797</v>
      </c>
      <c r="Q6519" t="s">
        <v>747</v>
      </c>
      <c r="R6519" t="s">
        <v>747</v>
      </c>
      <c r="S6519" s="71">
        <v>45432</v>
      </c>
      <c r="T6519" s="94">
        <v>0.29166666666666669</v>
      </c>
      <c r="U6519" s="71">
        <v>45432</v>
      </c>
      <c r="V6519" s="94">
        <v>0.33333333333333331</v>
      </c>
      <c r="W6519">
        <v>60</v>
      </c>
      <c r="X6519">
        <v>1</v>
      </c>
      <c r="AB6519" t="s">
        <v>798</v>
      </c>
      <c r="AC6519" t="s">
        <v>799</v>
      </c>
      <c r="AD6519">
        <v>130858</v>
      </c>
    </row>
    <row r="6520" spans="1:30" x14ac:dyDescent="0.25">
      <c r="A6520" t="s">
        <v>1395</v>
      </c>
      <c r="C6520" t="s">
        <v>1396</v>
      </c>
      <c r="D6520" t="s">
        <v>244</v>
      </c>
      <c r="E6520" t="s">
        <v>1397</v>
      </c>
      <c r="F6520" t="s">
        <v>782</v>
      </c>
      <c r="H6520" t="s">
        <v>743</v>
      </c>
      <c r="I6520">
        <v>15</v>
      </c>
      <c r="J6520">
        <v>35</v>
      </c>
      <c r="M6520" t="s">
        <v>744</v>
      </c>
      <c r="N6520" t="s">
        <v>745</v>
      </c>
      <c r="O6520">
        <v>0</v>
      </c>
      <c r="P6520" t="s">
        <v>816</v>
      </c>
      <c r="Q6520" t="s">
        <v>86</v>
      </c>
      <c r="R6520" t="s">
        <v>86</v>
      </c>
      <c r="S6520" s="71">
        <v>45432</v>
      </c>
      <c r="T6520" s="94">
        <v>0.33333333333333331</v>
      </c>
      <c r="U6520" s="71">
        <v>45432</v>
      </c>
      <c r="V6520" s="94">
        <v>0.41666666666666669</v>
      </c>
      <c r="W6520">
        <v>120</v>
      </c>
      <c r="X6520">
        <v>2</v>
      </c>
      <c r="Y6520" t="s">
        <v>35</v>
      </c>
      <c r="AB6520" t="s">
        <v>1400</v>
      </c>
      <c r="AC6520" t="s">
        <v>1401</v>
      </c>
      <c r="AD6520">
        <v>120987</v>
      </c>
    </row>
    <row r="6521" spans="1:30" x14ac:dyDescent="0.25">
      <c r="A6521" t="s">
        <v>1395</v>
      </c>
      <c r="C6521" t="s">
        <v>1396</v>
      </c>
      <c r="D6521" t="s">
        <v>244</v>
      </c>
      <c r="E6521" t="s">
        <v>1397</v>
      </c>
      <c r="F6521" t="s">
        <v>782</v>
      </c>
      <c r="H6521" t="s">
        <v>743</v>
      </c>
      <c r="I6521">
        <v>15</v>
      </c>
      <c r="J6521">
        <v>35</v>
      </c>
      <c r="M6521" t="s">
        <v>744</v>
      </c>
      <c r="N6521" t="s">
        <v>745</v>
      </c>
      <c r="O6521">
        <v>0</v>
      </c>
      <c r="P6521" t="s">
        <v>791</v>
      </c>
      <c r="Q6521" t="s">
        <v>85</v>
      </c>
      <c r="R6521" t="s">
        <v>792</v>
      </c>
      <c r="S6521" s="71">
        <v>45432</v>
      </c>
      <c r="T6521" s="94">
        <v>0.4375</v>
      </c>
      <c r="U6521" s="71">
        <v>45432</v>
      </c>
      <c r="V6521" s="94">
        <v>0.5625</v>
      </c>
      <c r="W6521">
        <v>180</v>
      </c>
      <c r="X6521">
        <v>3</v>
      </c>
      <c r="Y6521" t="s">
        <v>34</v>
      </c>
      <c r="AB6521" t="s">
        <v>1402</v>
      </c>
      <c r="AC6521" t="s">
        <v>1403</v>
      </c>
      <c r="AD6521">
        <v>120955</v>
      </c>
    </row>
    <row r="6522" spans="1:30" x14ac:dyDescent="0.25">
      <c r="A6522" t="s">
        <v>1395</v>
      </c>
      <c r="C6522" t="s">
        <v>1396</v>
      </c>
      <c r="D6522" t="s">
        <v>244</v>
      </c>
      <c r="E6522" t="s">
        <v>1397</v>
      </c>
      <c r="F6522" t="s">
        <v>782</v>
      </c>
      <c r="H6522" t="s">
        <v>743</v>
      </c>
      <c r="I6522">
        <v>15</v>
      </c>
      <c r="J6522">
        <v>35</v>
      </c>
      <c r="M6522" t="s">
        <v>789</v>
      </c>
      <c r="N6522" t="s">
        <v>777</v>
      </c>
      <c r="P6522" t="s">
        <v>790</v>
      </c>
      <c r="S6522" s="71">
        <v>45432</v>
      </c>
      <c r="T6522" s="94">
        <v>0.4375</v>
      </c>
      <c r="U6522" s="71">
        <v>45432</v>
      </c>
      <c r="V6522" s="94">
        <v>0.5625</v>
      </c>
      <c r="W6522">
        <v>5.21</v>
      </c>
      <c r="X6522">
        <v>8.6833332999999999E-2</v>
      </c>
      <c r="Y6522" t="s">
        <v>34</v>
      </c>
      <c r="AD6522">
        <v>120955</v>
      </c>
    </row>
    <row r="6523" spans="1:30" x14ac:dyDescent="0.25">
      <c r="A6523" t="s">
        <v>1395</v>
      </c>
      <c r="C6523" t="s">
        <v>1396</v>
      </c>
      <c r="D6523" t="s">
        <v>244</v>
      </c>
      <c r="E6523" t="s">
        <v>1397</v>
      </c>
      <c r="F6523" t="s">
        <v>782</v>
      </c>
      <c r="H6523" t="s">
        <v>743</v>
      </c>
      <c r="I6523">
        <v>15</v>
      </c>
      <c r="J6523">
        <v>35</v>
      </c>
      <c r="M6523" t="s">
        <v>744</v>
      </c>
      <c r="N6523" t="s">
        <v>745</v>
      </c>
      <c r="O6523">
        <v>0</v>
      </c>
      <c r="P6523" t="s">
        <v>783</v>
      </c>
      <c r="Q6523" t="s">
        <v>802</v>
      </c>
      <c r="R6523" t="s">
        <v>802</v>
      </c>
      <c r="S6523" s="71">
        <v>45432</v>
      </c>
      <c r="T6523" s="94">
        <v>0.58333333333333337</v>
      </c>
      <c r="U6523" s="71">
        <v>45432</v>
      </c>
      <c r="V6523" s="94">
        <v>0.625</v>
      </c>
      <c r="W6523">
        <v>60</v>
      </c>
      <c r="X6523">
        <v>1</v>
      </c>
      <c r="Y6523" t="s">
        <v>35</v>
      </c>
      <c r="AB6523" t="s">
        <v>938</v>
      </c>
      <c r="AC6523" t="s">
        <v>939</v>
      </c>
      <c r="AD6523">
        <v>120967</v>
      </c>
    </row>
    <row r="6524" spans="1:30" x14ac:dyDescent="0.25">
      <c r="A6524" t="s">
        <v>1395</v>
      </c>
      <c r="C6524" t="s">
        <v>1396</v>
      </c>
      <c r="D6524" t="s">
        <v>244</v>
      </c>
      <c r="E6524" t="s">
        <v>1397</v>
      </c>
      <c r="F6524" t="s">
        <v>782</v>
      </c>
      <c r="H6524" t="s">
        <v>743</v>
      </c>
      <c r="I6524">
        <v>15</v>
      </c>
      <c r="J6524">
        <v>35</v>
      </c>
      <c r="M6524" t="s">
        <v>789</v>
      </c>
      <c r="N6524" t="s">
        <v>777</v>
      </c>
      <c r="P6524" t="s">
        <v>790</v>
      </c>
      <c r="S6524" s="71">
        <v>45432</v>
      </c>
      <c r="T6524" s="94">
        <v>0.58333333333333337</v>
      </c>
      <c r="U6524" s="71">
        <v>45432</v>
      </c>
      <c r="V6524" s="94">
        <v>0.625</v>
      </c>
      <c r="W6524">
        <v>4.3</v>
      </c>
      <c r="X6524">
        <v>7.1666667000000003E-2</v>
      </c>
      <c r="Y6524" t="s">
        <v>35</v>
      </c>
      <c r="AD6524">
        <v>120967</v>
      </c>
    </row>
    <row r="6525" spans="1:30" x14ac:dyDescent="0.25">
      <c r="A6525" t="s">
        <v>1395</v>
      </c>
      <c r="C6525" t="s">
        <v>1396</v>
      </c>
      <c r="D6525" t="s">
        <v>244</v>
      </c>
      <c r="E6525" t="s">
        <v>1397</v>
      </c>
      <c r="F6525" t="s">
        <v>782</v>
      </c>
      <c r="H6525" t="s">
        <v>743</v>
      </c>
      <c r="I6525">
        <v>15</v>
      </c>
      <c r="J6525">
        <v>35</v>
      </c>
      <c r="M6525" t="s">
        <v>744</v>
      </c>
      <c r="N6525" t="s">
        <v>745</v>
      </c>
      <c r="O6525">
        <v>0</v>
      </c>
      <c r="P6525" t="s">
        <v>819</v>
      </c>
      <c r="Q6525" t="s">
        <v>86</v>
      </c>
      <c r="R6525" t="s">
        <v>86</v>
      </c>
      <c r="S6525" s="71">
        <v>45433</v>
      </c>
      <c r="T6525" s="94">
        <v>0.35416666666666669</v>
      </c>
      <c r="U6525" s="71">
        <v>45433</v>
      </c>
      <c r="V6525" s="94">
        <v>0.4375</v>
      </c>
      <c r="W6525">
        <v>120</v>
      </c>
      <c r="X6525">
        <v>2</v>
      </c>
      <c r="Y6525" t="s">
        <v>35</v>
      </c>
      <c r="AB6525" t="s">
        <v>1255</v>
      </c>
      <c r="AC6525" t="s">
        <v>1256</v>
      </c>
      <c r="AD6525">
        <v>125904</v>
      </c>
    </row>
    <row r="6526" spans="1:30" x14ac:dyDescent="0.25">
      <c r="A6526" t="s">
        <v>1395</v>
      </c>
      <c r="C6526" t="s">
        <v>1396</v>
      </c>
      <c r="D6526" t="s">
        <v>244</v>
      </c>
      <c r="E6526" t="s">
        <v>1397</v>
      </c>
      <c r="F6526" t="s">
        <v>782</v>
      </c>
      <c r="H6526" t="s">
        <v>743</v>
      </c>
      <c r="I6526">
        <v>15</v>
      </c>
      <c r="J6526">
        <v>35</v>
      </c>
      <c r="M6526" t="s">
        <v>744</v>
      </c>
      <c r="N6526" t="s">
        <v>796</v>
      </c>
      <c r="O6526">
        <v>0</v>
      </c>
      <c r="P6526" t="s">
        <v>797</v>
      </c>
      <c r="Q6526" t="s">
        <v>747</v>
      </c>
      <c r="R6526" t="s">
        <v>747</v>
      </c>
      <c r="S6526" s="71">
        <v>45434</v>
      </c>
      <c r="T6526" s="94">
        <v>0.29166666666666669</v>
      </c>
      <c r="U6526" s="71">
        <v>45434</v>
      </c>
      <c r="V6526" s="94">
        <v>0.33333333333333331</v>
      </c>
      <c r="W6526">
        <v>60</v>
      </c>
      <c r="X6526">
        <v>1</v>
      </c>
      <c r="AB6526" t="s">
        <v>798</v>
      </c>
      <c r="AC6526" t="s">
        <v>799</v>
      </c>
      <c r="AD6526">
        <v>131421</v>
      </c>
    </row>
    <row r="6527" spans="1:30" x14ac:dyDescent="0.25">
      <c r="A6527" t="s">
        <v>1395</v>
      </c>
      <c r="C6527" t="s">
        <v>1396</v>
      </c>
      <c r="D6527" t="s">
        <v>244</v>
      </c>
      <c r="E6527" t="s">
        <v>1397</v>
      </c>
      <c r="F6527" t="s">
        <v>782</v>
      </c>
      <c r="H6527" t="s">
        <v>743</v>
      </c>
      <c r="I6527">
        <v>15</v>
      </c>
      <c r="J6527">
        <v>35</v>
      </c>
      <c r="M6527" t="s">
        <v>744</v>
      </c>
      <c r="N6527" t="s">
        <v>745</v>
      </c>
      <c r="O6527">
        <v>0</v>
      </c>
      <c r="P6527" t="s">
        <v>819</v>
      </c>
      <c r="Q6527" t="s">
        <v>86</v>
      </c>
      <c r="R6527" t="s">
        <v>86</v>
      </c>
      <c r="S6527" s="71">
        <v>45434</v>
      </c>
      <c r="T6527" s="94">
        <v>0.33333333333333331</v>
      </c>
      <c r="U6527" s="71">
        <v>45434</v>
      </c>
      <c r="V6527" s="94">
        <v>0.45833333333333331</v>
      </c>
      <c r="W6527">
        <v>180</v>
      </c>
      <c r="X6527">
        <v>3</v>
      </c>
      <c r="Y6527" t="s">
        <v>35</v>
      </c>
      <c r="AB6527" t="s">
        <v>1255</v>
      </c>
      <c r="AC6527" t="s">
        <v>1256</v>
      </c>
      <c r="AD6527">
        <v>121035</v>
      </c>
    </row>
    <row r="6528" spans="1:30" x14ac:dyDescent="0.25">
      <c r="A6528" t="s">
        <v>1395</v>
      </c>
      <c r="C6528" t="s">
        <v>1396</v>
      </c>
      <c r="D6528" t="s">
        <v>244</v>
      </c>
      <c r="E6528" t="s">
        <v>1397</v>
      </c>
      <c r="F6528" t="s">
        <v>782</v>
      </c>
      <c r="H6528" t="s">
        <v>743</v>
      </c>
      <c r="I6528">
        <v>15</v>
      </c>
      <c r="J6528">
        <v>35</v>
      </c>
      <c r="M6528" t="s">
        <v>744</v>
      </c>
      <c r="N6528" t="s">
        <v>745</v>
      </c>
      <c r="O6528">
        <v>0</v>
      </c>
      <c r="P6528" t="s">
        <v>783</v>
      </c>
      <c r="Q6528" t="s">
        <v>86</v>
      </c>
      <c r="R6528" t="s">
        <v>86</v>
      </c>
      <c r="S6528" s="71">
        <v>45434</v>
      </c>
      <c r="T6528" s="94">
        <v>0.47916666666666669</v>
      </c>
      <c r="U6528" s="71">
        <v>45434</v>
      </c>
      <c r="V6528" s="94">
        <v>0.5625</v>
      </c>
      <c r="W6528">
        <v>120</v>
      </c>
      <c r="X6528">
        <v>2</v>
      </c>
      <c r="Y6528" t="s">
        <v>35</v>
      </c>
      <c r="AB6528" t="s">
        <v>1275</v>
      </c>
      <c r="AC6528" t="s">
        <v>1276</v>
      </c>
      <c r="AD6528">
        <v>121023</v>
      </c>
    </row>
    <row r="6529" spans="1:30" x14ac:dyDescent="0.25">
      <c r="A6529" t="s">
        <v>1395</v>
      </c>
      <c r="C6529" t="s">
        <v>1396</v>
      </c>
      <c r="D6529" t="s">
        <v>244</v>
      </c>
      <c r="E6529" t="s">
        <v>1397</v>
      </c>
      <c r="F6529" t="s">
        <v>782</v>
      </c>
      <c r="H6529" t="s">
        <v>743</v>
      </c>
      <c r="I6529">
        <v>15</v>
      </c>
      <c r="J6529">
        <v>35</v>
      </c>
      <c r="M6529" t="s">
        <v>789</v>
      </c>
      <c r="N6529" t="s">
        <v>777</v>
      </c>
      <c r="P6529" t="s">
        <v>790</v>
      </c>
      <c r="S6529" s="71">
        <v>45434</v>
      </c>
      <c r="T6529" s="94">
        <v>0.47916666666666669</v>
      </c>
      <c r="U6529" s="71">
        <v>45434</v>
      </c>
      <c r="V6529" s="94">
        <v>0.5625</v>
      </c>
      <c r="W6529">
        <v>2.2999999999999998</v>
      </c>
      <c r="X6529">
        <v>3.8333332999999997E-2</v>
      </c>
      <c r="Y6529" t="s">
        <v>35</v>
      </c>
      <c r="AD6529">
        <v>121023</v>
      </c>
    </row>
    <row r="6530" spans="1:30" x14ac:dyDescent="0.25">
      <c r="A6530" t="s">
        <v>1395</v>
      </c>
      <c r="C6530" t="s">
        <v>1396</v>
      </c>
      <c r="D6530" t="s">
        <v>244</v>
      </c>
      <c r="E6530" t="s">
        <v>1397</v>
      </c>
      <c r="F6530" t="s">
        <v>782</v>
      </c>
      <c r="H6530" t="s">
        <v>743</v>
      </c>
      <c r="I6530">
        <v>15</v>
      </c>
      <c r="J6530">
        <v>35</v>
      </c>
      <c r="M6530" t="s">
        <v>744</v>
      </c>
      <c r="N6530" t="s">
        <v>745</v>
      </c>
      <c r="O6530">
        <v>0</v>
      </c>
      <c r="P6530" t="s">
        <v>783</v>
      </c>
      <c r="Q6530" t="s">
        <v>86</v>
      </c>
      <c r="R6530" t="s">
        <v>86</v>
      </c>
      <c r="S6530" s="71">
        <v>45434</v>
      </c>
      <c r="T6530" s="94">
        <v>0.58333333333333337</v>
      </c>
      <c r="U6530" s="71">
        <v>45434</v>
      </c>
      <c r="V6530" s="94">
        <v>0.66666666666666663</v>
      </c>
      <c r="W6530">
        <v>120</v>
      </c>
      <c r="X6530">
        <v>2</v>
      </c>
      <c r="Y6530" t="s">
        <v>35</v>
      </c>
      <c r="AB6530" t="s">
        <v>1404</v>
      </c>
      <c r="AC6530" t="s">
        <v>1405</v>
      </c>
      <c r="AD6530">
        <v>120999</v>
      </c>
    </row>
    <row r="6531" spans="1:30" x14ac:dyDescent="0.25">
      <c r="A6531" t="s">
        <v>1395</v>
      </c>
      <c r="C6531" t="s">
        <v>1396</v>
      </c>
      <c r="D6531" t="s">
        <v>244</v>
      </c>
      <c r="E6531" t="s">
        <v>1397</v>
      </c>
      <c r="F6531" t="s">
        <v>782</v>
      </c>
      <c r="H6531" t="s">
        <v>743</v>
      </c>
      <c r="I6531">
        <v>15</v>
      </c>
      <c r="J6531">
        <v>35</v>
      </c>
      <c r="M6531" t="s">
        <v>789</v>
      </c>
      <c r="N6531" t="s">
        <v>777</v>
      </c>
      <c r="P6531" t="s">
        <v>790</v>
      </c>
      <c r="S6531" s="71">
        <v>45434</v>
      </c>
      <c r="T6531" s="94">
        <v>0.58333333333333337</v>
      </c>
      <c r="U6531" s="71">
        <v>45434</v>
      </c>
      <c r="V6531" s="94">
        <v>0.66666666666666663</v>
      </c>
      <c r="W6531">
        <v>7.72</v>
      </c>
      <c r="X6531">
        <v>0.12866666700000001</v>
      </c>
      <c r="Y6531" t="s">
        <v>35</v>
      </c>
      <c r="AD6531">
        <v>120999</v>
      </c>
    </row>
    <row r="6532" spans="1:30" x14ac:dyDescent="0.25">
      <c r="A6532" t="s">
        <v>1395</v>
      </c>
      <c r="C6532" t="s">
        <v>1396</v>
      </c>
      <c r="D6532" t="s">
        <v>244</v>
      </c>
      <c r="E6532" t="s">
        <v>1397</v>
      </c>
      <c r="F6532" t="s">
        <v>782</v>
      </c>
      <c r="H6532" t="s">
        <v>743</v>
      </c>
      <c r="I6532">
        <v>15</v>
      </c>
      <c r="J6532">
        <v>35</v>
      </c>
      <c r="M6532" t="s">
        <v>744</v>
      </c>
      <c r="N6532" t="s">
        <v>796</v>
      </c>
      <c r="O6532">
        <v>0</v>
      </c>
      <c r="P6532" t="s">
        <v>797</v>
      </c>
      <c r="Q6532" t="s">
        <v>747</v>
      </c>
      <c r="R6532" t="s">
        <v>747</v>
      </c>
      <c r="S6532" s="71">
        <v>45435</v>
      </c>
      <c r="T6532" s="94">
        <v>0.29166666666666669</v>
      </c>
      <c r="U6532" s="71">
        <v>45435</v>
      </c>
      <c r="V6532" s="94">
        <v>0.3125</v>
      </c>
      <c r="W6532">
        <v>30</v>
      </c>
      <c r="X6532">
        <v>0.5</v>
      </c>
      <c r="AB6532" t="s">
        <v>798</v>
      </c>
      <c r="AC6532" t="s">
        <v>799</v>
      </c>
      <c r="AD6532">
        <v>131592</v>
      </c>
    </row>
    <row r="6533" spans="1:30" x14ac:dyDescent="0.25">
      <c r="A6533" t="s">
        <v>1395</v>
      </c>
      <c r="C6533" t="s">
        <v>1396</v>
      </c>
      <c r="D6533" t="s">
        <v>244</v>
      </c>
      <c r="E6533" t="s">
        <v>1397</v>
      </c>
      <c r="F6533" t="s">
        <v>782</v>
      </c>
      <c r="H6533" t="s">
        <v>743</v>
      </c>
      <c r="I6533">
        <v>15</v>
      </c>
      <c r="J6533">
        <v>35</v>
      </c>
      <c r="M6533" t="s">
        <v>744</v>
      </c>
      <c r="N6533" t="s">
        <v>745</v>
      </c>
      <c r="O6533">
        <v>0</v>
      </c>
      <c r="P6533" t="s">
        <v>819</v>
      </c>
      <c r="Q6533" t="s">
        <v>86</v>
      </c>
      <c r="R6533" t="s">
        <v>86</v>
      </c>
      <c r="S6533" s="71">
        <v>45435</v>
      </c>
      <c r="T6533" s="94">
        <v>0.33333333333333331</v>
      </c>
      <c r="U6533" s="71">
        <v>45435</v>
      </c>
      <c r="V6533" s="94">
        <v>0.45833333333333331</v>
      </c>
      <c r="W6533">
        <v>180</v>
      </c>
      <c r="X6533">
        <v>3</v>
      </c>
      <c r="Y6533" t="s">
        <v>35</v>
      </c>
      <c r="AB6533" t="s">
        <v>1255</v>
      </c>
      <c r="AC6533" t="s">
        <v>1256</v>
      </c>
      <c r="AD6533">
        <v>121095</v>
      </c>
    </row>
    <row r="6534" spans="1:30" x14ac:dyDescent="0.25">
      <c r="A6534" t="s">
        <v>1395</v>
      </c>
      <c r="C6534" t="s">
        <v>1396</v>
      </c>
      <c r="D6534" t="s">
        <v>244</v>
      </c>
      <c r="E6534" t="s">
        <v>1397</v>
      </c>
      <c r="F6534" t="s">
        <v>782</v>
      </c>
      <c r="H6534" t="s">
        <v>743</v>
      </c>
      <c r="I6534">
        <v>15</v>
      </c>
      <c r="J6534">
        <v>35</v>
      </c>
      <c r="M6534" t="s">
        <v>744</v>
      </c>
      <c r="N6534" t="s">
        <v>745</v>
      </c>
      <c r="O6534">
        <v>0</v>
      </c>
      <c r="P6534" t="s">
        <v>791</v>
      </c>
      <c r="Q6534" t="s">
        <v>85</v>
      </c>
      <c r="R6534" t="s">
        <v>792</v>
      </c>
      <c r="S6534" s="71">
        <v>45435</v>
      </c>
      <c r="T6534" s="94">
        <v>0.47916666666666669</v>
      </c>
      <c r="U6534" s="71">
        <v>45435</v>
      </c>
      <c r="V6534" s="94">
        <v>0.5625</v>
      </c>
      <c r="W6534">
        <v>120</v>
      </c>
      <c r="X6534">
        <v>2</v>
      </c>
      <c r="Y6534" t="s">
        <v>34</v>
      </c>
      <c r="AB6534" t="s">
        <v>1398</v>
      </c>
      <c r="AC6534" t="s">
        <v>1399</v>
      </c>
      <c r="AD6534">
        <v>121059</v>
      </c>
    </row>
    <row r="6535" spans="1:30" x14ac:dyDescent="0.25">
      <c r="A6535" t="s">
        <v>1395</v>
      </c>
      <c r="C6535" t="s">
        <v>1396</v>
      </c>
      <c r="D6535" t="s">
        <v>244</v>
      </c>
      <c r="E6535" t="s">
        <v>1397</v>
      </c>
      <c r="F6535" t="s">
        <v>782</v>
      </c>
      <c r="H6535" t="s">
        <v>743</v>
      </c>
      <c r="I6535">
        <v>15</v>
      </c>
      <c r="J6535">
        <v>35</v>
      </c>
      <c r="M6535" t="s">
        <v>789</v>
      </c>
      <c r="N6535" t="s">
        <v>777</v>
      </c>
      <c r="P6535" t="s">
        <v>790</v>
      </c>
      <c r="S6535" s="71">
        <v>45435</v>
      </c>
      <c r="T6535" s="94">
        <v>0.47916666666666669</v>
      </c>
      <c r="U6535" s="71">
        <v>45435</v>
      </c>
      <c r="V6535" s="94">
        <v>0.5625</v>
      </c>
      <c r="W6535">
        <v>4.01</v>
      </c>
      <c r="X6535">
        <v>6.6833332999999995E-2</v>
      </c>
      <c r="Y6535" t="s">
        <v>34</v>
      </c>
      <c r="AD6535">
        <v>121059</v>
      </c>
    </row>
    <row r="6536" spans="1:30" x14ac:dyDescent="0.25">
      <c r="A6536" t="s">
        <v>1395</v>
      </c>
      <c r="C6536" t="s">
        <v>1396</v>
      </c>
      <c r="D6536" t="s">
        <v>244</v>
      </c>
      <c r="E6536" t="s">
        <v>1397</v>
      </c>
      <c r="F6536" t="s">
        <v>782</v>
      </c>
      <c r="H6536" t="s">
        <v>743</v>
      </c>
      <c r="I6536">
        <v>15</v>
      </c>
      <c r="J6536">
        <v>35</v>
      </c>
      <c r="M6536" t="s">
        <v>744</v>
      </c>
      <c r="N6536" t="s">
        <v>796</v>
      </c>
      <c r="O6536">
        <v>0</v>
      </c>
      <c r="P6536" t="s">
        <v>797</v>
      </c>
      <c r="Q6536" t="s">
        <v>747</v>
      </c>
      <c r="R6536" t="s">
        <v>747</v>
      </c>
      <c r="S6536" s="71">
        <v>45436</v>
      </c>
      <c r="T6536" s="94">
        <v>0.29166666666666669</v>
      </c>
      <c r="U6536" s="71">
        <v>45436</v>
      </c>
      <c r="V6536" s="94">
        <v>0.3125</v>
      </c>
      <c r="W6536">
        <v>30</v>
      </c>
      <c r="X6536">
        <v>0.5</v>
      </c>
      <c r="AB6536" t="s">
        <v>798</v>
      </c>
      <c r="AC6536" t="s">
        <v>799</v>
      </c>
      <c r="AD6536">
        <v>131757</v>
      </c>
    </row>
    <row r="6537" spans="1:30" x14ac:dyDescent="0.25">
      <c r="A6537" t="s">
        <v>1395</v>
      </c>
      <c r="C6537" t="s">
        <v>1396</v>
      </c>
      <c r="D6537" t="s">
        <v>244</v>
      </c>
      <c r="E6537" t="s">
        <v>1397</v>
      </c>
      <c r="F6537" t="s">
        <v>782</v>
      </c>
      <c r="H6537" t="s">
        <v>743</v>
      </c>
      <c r="I6537">
        <v>15</v>
      </c>
      <c r="J6537">
        <v>35</v>
      </c>
      <c r="M6537" t="s">
        <v>744</v>
      </c>
      <c r="N6537" t="s">
        <v>745</v>
      </c>
      <c r="O6537">
        <v>0</v>
      </c>
      <c r="P6537" t="s">
        <v>819</v>
      </c>
      <c r="Q6537" t="s">
        <v>86</v>
      </c>
      <c r="R6537" t="s">
        <v>86</v>
      </c>
      <c r="S6537" s="71">
        <v>45436</v>
      </c>
      <c r="T6537" s="94">
        <v>0.35416666666666669</v>
      </c>
      <c r="U6537" s="71">
        <v>45436</v>
      </c>
      <c r="V6537" s="94">
        <v>0.4375</v>
      </c>
      <c r="W6537">
        <v>120</v>
      </c>
      <c r="X6537">
        <v>2</v>
      </c>
      <c r="Y6537" t="s">
        <v>35</v>
      </c>
      <c r="AB6537" t="s">
        <v>1255</v>
      </c>
      <c r="AC6537" t="s">
        <v>1256</v>
      </c>
      <c r="AD6537">
        <v>119187</v>
      </c>
    </row>
    <row r="6538" spans="1:30" x14ac:dyDescent="0.25">
      <c r="A6538" t="s">
        <v>1395</v>
      </c>
      <c r="C6538" t="s">
        <v>1396</v>
      </c>
      <c r="D6538" t="s">
        <v>244</v>
      </c>
      <c r="E6538" t="s">
        <v>1397</v>
      </c>
      <c r="F6538" t="s">
        <v>782</v>
      </c>
      <c r="H6538" t="s">
        <v>743</v>
      </c>
      <c r="I6538">
        <v>15</v>
      </c>
      <c r="J6538">
        <v>35</v>
      </c>
      <c r="M6538" t="s">
        <v>744</v>
      </c>
      <c r="N6538" t="s">
        <v>745</v>
      </c>
      <c r="O6538">
        <v>0</v>
      </c>
      <c r="P6538" t="s">
        <v>783</v>
      </c>
      <c r="Q6538" t="s">
        <v>802</v>
      </c>
      <c r="R6538" t="s">
        <v>802</v>
      </c>
      <c r="S6538" s="71">
        <v>45436</v>
      </c>
      <c r="T6538" s="94">
        <v>0.45833333333333331</v>
      </c>
      <c r="U6538" s="71">
        <v>45436</v>
      </c>
      <c r="V6538" s="94">
        <v>0.5</v>
      </c>
      <c r="W6538">
        <v>60</v>
      </c>
      <c r="X6538">
        <v>1</v>
      </c>
      <c r="Y6538" t="s">
        <v>35</v>
      </c>
      <c r="AB6538" t="s">
        <v>938</v>
      </c>
      <c r="AC6538" t="s">
        <v>939</v>
      </c>
      <c r="AD6538">
        <v>123758</v>
      </c>
    </row>
    <row r="6539" spans="1:30" x14ac:dyDescent="0.25">
      <c r="A6539" t="s">
        <v>1395</v>
      </c>
      <c r="C6539" t="s">
        <v>1396</v>
      </c>
      <c r="D6539" t="s">
        <v>244</v>
      </c>
      <c r="E6539" t="s">
        <v>1397</v>
      </c>
      <c r="F6539" t="s">
        <v>782</v>
      </c>
      <c r="H6539" t="s">
        <v>743</v>
      </c>
      <c r="I6539">
        <v>15</v>
      </c>
      <c r="J6539">
        <v>35</v>
      </c>
      <c r="M6539" t="s">
        <v>789</v>
      </c>
      <c r="N6539" t="s">
        <v>777</v>
      </c>
      <c r="P6539" t="s">
        <v>790</v>
      </c>
      <c r="S6539" s="71">
        <v>45436</v>
      </c>
      <c r="T6539" s="94">
        <v>0.45833333333333331</v>
      </c>
      <c r="U6539" s="71">
        <v>45436</v>
      </c>
      <c r="V6539" s="94">
        <v>0.5</v>
      </c>
      <c r="W6539">
        <v>7.17</v>
      </c>
      <c r="X6539">
        <v>0.1195</v>
      </c>
      <c r="Y6539" t="s">
        <v>35</v>
      </c>
      <c r="AD6539">
        <v>123758</v>
      </c>
    </row>
    <row r="6540" spans="1:30" x14ac:dyDescent="0.25">
      <c r="A6540" t="s">
        <v>1395</v>
      </c>
      <c r="C6540" t="s">
        <v>1396</v>
      </c>
      <c r="D6540" t="s">
        <v>244</v>
      </c>
      <c r="E6540" t="s">
        <v>1397</v>
      </c>
      <c r="F6540" t="s">
        <v>782</v>
      </c>
      <c r="H6540" t="s">
        <v>743</v>
      </c>
      <c r="I6540">
        <v>15</v>
      </c>
      <c r="J6540">
        <v>35</v>
      </c>
      <c r="M6540" t="s">
        <v>744</v>
      </c>
      <c r="N6540" t="s">
        <v>796</v>
      </c>
      <c r="O6540">
        <v>0</v>
      </c>
      <c r="P6540" t="s">
        <v>797</v>
      </c>
      <c r="Q6540" t="s">
        <v>747</v>
      </c>
      <c r="R6540" t="s">
        <v>747</v>
      </c>
      <c r="S6540" s="71">
        <v>45439</v>
      </c>
      <c r="T6540" s="94">
        <v>0.29166666666666669</v>
      </c>
      <c r="U6540" s="71">
        <v>45439</v>
      </c>
      <c r="V6540" s="94">
        <v>0.33333333333333331</v>
      </c>
      <c r="W6540">
        <v>60</v>
      </c>
      <c r="X6540">
        <v>1</v>
      </c>
      <c r="AB6540" t="s">
        <v>798</v>
      </c>
      <c r="AC6540" t="s">
        <v>799</v>
      </c>
      <c r="AD6540">
        <v>132850</v>
      </c>
    </row>
    <row r="6541" spans="1:30" x14ac:dyDescent="0.25">
      <c r="A6541" t="s">
        <v>1395</v>
      </c>
      <c r="C6541" t="s">
        <v>1396</v>
      </c>
      <c r="D6541" t="s">
        <v>244</v>
      </c>
      <c r="E6541" t="s">
        <v>1397</v>
      </c>
      <c r="F6541" t="s">
        <v>782</v>
      </c>
      <c r="H6541" t="s">
        <v>743</v>
      </c>
      <c r="I6541">
        <v>15</v>
      </c>
      <c r="J6541">
        <v>35</v>
      </c>
      <c r="M6541" t="s">
        <v>744</v>
      </c>
      <c r="N6541" t="s">
        <v>745</v>
      </c>
      <c r="O6541">
        <v>0</v>
      </c>
      <c r="P6541" t="s">
        <v>816</v>
      </c>
      <c r="Q6541" t="s">
        <v>86</v>
      </c>
      <c r="R6541" t="s">
        <v>86</v>
      </c>
      <c r="S6541" s="71">
        <v>45439</v>
      </c>
      <c r="T6541" s="94">
        <v>0.33333333333333331</v>
      </c>
      <c r="U6541" s="71">
        <v>45439</v>
      </c>
      <c r="V6541" s="94">
        <v>0.41666666666666669</v>
      </c>
      <c r="W6541">
        <v>120</v>
      </c>
      <c r="X6541">
        <v>2</v>
      </c>
      <c r="Y6541" t="s">
        <v>35</v>
      </c>
      <c r="AB6541" t="s">
        <v>1400</v>
      </c>
      <c r="AC6541" t="s">
        <v>1401</v>
      </c>
      <c r="AD6541">
        <v>120988</v>
      </c>
    </row>
    <row r="6542" spans="1:30" x14ac:dyDescent="0.25">
      <c r="A6542" t="s">
        <v>1395</v>
      </c>
      <c r="C6542" t="s">
        <v>1396</v>
      </c>
      <c r="D6542" t="s">
        <v>244</v>
      </c>
      <c r="E6542" t="s">
        <v>1397</v>
      </c>
      <c r="F6542" t="s">
        <v>782</v>
      </c>
      <c r="H6542" t="s">
        <v>743</v>
      </c>
      <c r="I6542">
        <v>15</v>
      </c>
      <c r="J6542">
        <v>35</v>
      </c>
      <c r="M6542" t="s">
        <v>744</v>
      </c>
      <c r="N6542" t="s">
        <v>745</v>
      </c>
      <c r="O6542">
        <v>0</v>
      </c>
      <c r="P6542" t="s">
        <v>791</v>
      </c>
      <c r="Q6542" t="s">
        <v>85</v>
      </c>
      <c r="R6542" t="s">
        <v>792</v>
      </c>
      <c r="S6542" s="71">
        <v>45439</v>
      </c>
      <c r="T6542" s="94">
        <v>0.4375</v>
      </c>
      <c r="U6542" s="71">
        <v>45439</v>
      </c>
      <c r="V6542" s="94">
        <v>0.5625</v>
      </c>
      <c r="W6542">
        <v>180</v>
      </c>
      <c r="X6542">
        <v>3</v>
      </c>
      <c r="Y6542" t="s">
        <v>34</v>
      </c>
      <c r="AB6542" t="s">
        <v>1402</v>
      </c>
      <c r="AC6542" t="s">
        <v>1403</v>
      </c>
      <c r="AD6542">
        <v>120956</v>
      </c>
    </row>
    <row r="6543" spans="1:30" x14ac:dyDescent="0.25">
      <c r="A6543" t="s">
        <v>1395</v>
      </c>
      <c r="C6543" t="s">
        <v>1396</v>
      </c>
      <c r="D6543" t="s">
        <v>244</v>
      </c>
      <c r="E6543" t="s">
        <v>1397</v>
      </c>
      <c r="F6543" t="s">
        <v>782</v>
      </c>
      <c r="H6543" t="s">
        <v>743</v>
      </c>
      <c r="I6543">
        <v>15</v>
      </c>
      <c r="J6543">
        <v>35</v>
      </c>
      <c r="M6543" t="s">
        <v>789</v>
      </c>
      <c r="N6543" t="s">
        <v>777</v>
      </c>
      <c r="P6543" t="s">
        <v>790</v>
      </c>
      <c r="S6543" s="71">
        <v>45439</v>
      </c>
      <c r="T6543" s="94">
        <v>0.4375</v>
      </c>
      <c r="U6543" s="71">
        <v>45439</v>
      </c>
      <c r="V6543" s="94">
        <v>0.5625</v>
      </c>
      <c r="W6543">
        <v>5.21</v>
      </c>
      <c r="X6543">
        <v>8.6833332999999999E-2</v>
      </c>
      <c r="Y6543" t="s">
        <v>34</v>
      </c>
      <c r="AD6543">
        <v>120956</v>
      </c>
    </row>
    <row r="6544" spans="1:30" x14ac:dyDescent="0.25">
      <c r="A6544" t="s">
        <v>1395</v>
      </c>
      <c r="C6544" t="s">
        <v>1396</v>
      </c>
      <c r="D6544" t="s">
        <v>244</v>
      </c>
      <c r="E6544" t="s">
        <v>1397</v>
      </c>
      <c r="F6544" t="s">
        <v>782</v>
      </c>
      <c r="H6544" t="s">
        <v>743</v>
      </c>
      <c r="I6544">
        <v>15</v>
      </c>
      <c r="J6544">
        <v>35</v>
      </c>
      <c r="M6544" t="s">
        <v>744</v>
      </c>
      <c r="N6544" t="s">
        <v>745</v>
      </c>
      <c r="O6544">
        <v>0</v>
      </c>
      <c r="P6544" t="s">
        <v>783</v>
      </c>
      <c r="Q6544" t="s">
        <v>802</v>
      </c>
      <c r="R6544" t="s">
        <v>802</v>
      </c>
      <c r="S6544" s="71">
        <v>45439</v>
      </c>
      <c r="T6544" s="94">
        <v>0.58333333333333337</v>
      </c>
      <c r="U6544" s="71">
        <v>45439</v>
      </c>
      <c r="V6544" s="94">
        <v>0.625</v>
      </c>
      <c r="W6544">
        <v>60</v>
      </c>
      <c r="X6544">
        <v>1</v>
      </c>
      <c r="Y6544" t="s">
        <v>35</v>
      </c>
      <c r="AB6544" t="s">
        <v>938</v>
      </c>
      <c r="AC6544" t="s">
        <v>939</v>
      </c>
      <c r="AD6544">
        <v>120968</v>
      </c>
    </row>
    <row r="6545" spans="1:30" x14ac:dyDescent="0.25">
      <c r="A6545" t="s">
        <v>1395</v>
      </c>
      <c r="C6545" t="s">
        <v>1396</v>
      </c>
      <c r="D6545" t="s">
        <v>244</v>
      </c>
      <c r="E6545" t="s">
        <v>1397</v>
      </c>
      <c r="F6545" t="s">
        <v>782</v>
      </c>
      <c r="H6545" t="s">
        <v>743</v>
      </c>
      <c r="I6545">
        <v>15</v>
      </c>
      <c r="J6545">
        <v>35</v>
      </c>
      <c r="M6545" t="s">
        <v>789</v>
      </c>
      <c r="N6545" t="s">
        <v>777</v>
      </c>
      <c r="P6545" t="s">
        <v>790</v>
      </c>
      <c r="S6545" s="71">
        <v>45439</v>
      </c>
      <c r="T6545" s="94">
        <v>0.58333333333333337</v>
      </c>
      <c r="U6545" s="71">
        <v>45439</v>
      </c>
      <c r="V6545" s="94">
        <v>0.625</v>
      </c>
      <c r="W6545">
        <v>4.3</v>
      </c>
      <c r="X6545">
        <v>7.1666667000000003E-2</v>
      </c>
      <c r="Y6545" t="s">
        <v>35</v>
      </c>
      <c r="AD6545">
        <v>120968</v>
      </c>
    </row>
    <row r="6546" spans="1:30" x14ac:dyDescent="0.25">
      <c r="A6546" t="s">
        <v>1395</v>
      </c>
      <c r="C6546" t="s">
        <v>1396</v>
      </c>
      <c r="D6546" t="s">
        <v>244</v>
      </c>
      <c r="E6546" t="s">
        <v>1397</v>
      </c>
      <c r="F6546" t="s">
        <v>782</v>
      </c>
      <c r="H6546" t="s">
        <v>743</v>
      </c>
      <c r="I6546">
        <v>15</v>
      </c>
      <c r="J6546">
        <v>35</v>
      </c>
      <c r="M6546" t="s">
        <v>744</v>
      </c>
      <c r="N6546" t="s">
        <v>796</v>
      </c>
      <c r="O6546">
        <v>0</v>
      </c>
      <c r="P6546" t="s">
        <v>797</v>
      </c>
      <c r="Q6546" t="s">
        <v>747</v>
      </c>
      <c r="R6546" t="s">
        <v>747</v>
      </c>
      <c r="S6546" s="71">
        <v>45440</v>
      </c>
      <c r="T6546" s="94">
        <v>0.29166666666666669</v>
      </c>
      <c r="U6546" s="71">
        <v>45440</v>
      </c>
      <c r="V6546" s="94">
        <v>0.3125</v>
      </c>
      <c r="W6546">
        <v>30</v>
      </c>
      <c r="X6546">
        <v>0.5</v>
      </c>
      <c r="AB6546" t="s">
        <v>798</v>
      </c>
      <c r="AC6546" t="s">
        <v>799</v>
      </c>
      <c r="AD6546">
        <v>133101</v>
      </c>
    </row>
    <row r="6547" spans="1:30" x14ac:dyDescent="0.25">
      <c r="A6547" t="s">
        <v>1395</v>
      </c>
      <c r="C6547" t="s">
        <v>1396</v>
      </c>
      <c r="D6547" t="s">
        <v>244</v>
      </c>
      <c r="E6547" t="s">
        <v>1397</v>
      </c>
      <c r="F6547" t="s">
        <v>782</v>
      </c>
      <c r="H6547" t="s">
        <v>743</v>
      </c>
      <c r="I6547">
        <v>15</v>
      </c>
      <c r="J6547">
        <v>35</v>
      </c>
      <c r="M6547" t="s">
        <v>744</v>
      </c>
      <c r="N6547" t="s">
        <v>745</v>
      </c>
      <c r="O6547">
        <v>0</v>
      </c>
      <c r="P6547" t="s">
        <v>819</v>
      </c>
      <c r="Q6547" t="s">
        <v>86</v>
      </c>
      <c r="R6547" t="s">
        <v>86</v>
      </c>
      <c r="S6547" s="71">
        <v>45440</v>
      </c>
      <c r="T6547" s="94">
        <v>0.33333333333333331</v>
      </c>
      <c r="U6547" s="71">
        <v>45440</v>
      </c>
      <c r="V6547" s="94">
        <v>0.54166666666666663</v>
      </c>
      <c r="W6547">
        <v>300</v>
      </c>
      <c r="X6547">
        <v>5</v>
      </c>
      <c r="Y6547" t="s">
        <v>35</v>
      </c>
      <c r="AB6547" t="s">
        <v>1255</v>
      </c>
      <c r="AC6547" t="s">
        <v>1256</v>
      </c>
      <c r="AD6547">
        <v>102401</v>
      </c>
    </row>
    <row r="6548" spans="1:30" x14ac:dyDescent="0.25">
      <c r="A6548" t="s">
        <v>1395</v>
      </c>
      <c r="C6548" t="s">
        <v>1396</v>
      </c>
      <c r="D6548" t="s">
        <v>244</v>
      </c>
      <c r="E6548" t="s">
        <v>1397</v>
      </c>
      <c r="F6548" t="s">
        <v>782</v>
      </c>
      <c r="H6548" t="s">
        <v>743</v>
      </c>
      <c r="I6548">
        <v>15</v>
      </c>
      <c r="J6548">
        <v>35</v>
      </c>
      <c r="M6548" t="s">
        <v>744</v>
      </c>
      <c r="N6548" t="s">
        <v>745</v>
      </c>
      <c r="O6548">
        <v>0</v>
      </c>
      <c r="P6548" t="s">
        <v>791</v>
      </c>
      <c r="Q6548" t="s">
        <v>85</v>
      </c>
      <c r="R6548" t="s">
        <v>792</v>
      </c>
      <c r="S6548" s="71">
        <v>45440</v>
      </c>
      <c r="T6548" s="94">
        <v>0.5625</v>
      </c>
      <c r="U6548" s="71">
        <v>45440</v>
      </c>
      <c r="V6548" s="94">
        <v>0.64583333333333337</v>
      </c>
      <c r="W6548">
        <v>120</v>
      </c>
      <c r="X6548">
        <v>2</v>
      </c>
      <c r="Y6548" t="s">
        <v>34</v>
      </c>
      <c r="AB6548" t="s">
        <v>1406</v>
      </c>
      <c r="AC6548" t="s">
        <v>1407</v>
      </c>
      <c r="AD6548">
        <v>102415</v>
      </c>
    </row>
    <row r="6549" spans="1:30" x14ac:dyDescent="0.25">
      <c r="A6549" t="s">
        <v>1395</v>
      </c>
      <c r="C6549" t="s">
        <v>1396</v>
      </c>
      <c r="D6549" t="s">
        <v>244</v>
      </c>
      <c r="E6549" t="s">
        <v>1397</v>
      </c>
      <c r="F6549" t="s">
        <v>782</v>
      </c>
      <c r="H6549" t="s">
        <v>743</v>
      </c>
      <c r="I6549">
        <v>15</v>
      </c>
      <c r="J6549">
        <v>35</v>
      </c>
      <c r="M6549" t="s">
        <v>789</v>
      </c>
      <c r="N6549" t="s">
        <v>777</v>
      </c>
      <c r="P6549" t="s">
        <v>790</v>
      </c>
      <c r="S6549" s="71">
        <v>45440</v>
      </c>
      <c r="T6549" s="94">
        <v>0.5625</v>
      </c>
      <c r="U6549" s="71">
        <v>45440</v>
      </c>
      <c r="V6549" s="94">
        <v>0.64583333333333337</v>
      </c>
      <c r="W6549">
        <v>3.42</v>
      </c>
      <c r="X6549">
        <v>5.7000000000000002E-2</v>
      </c>
      <c r="Y6549" t="s">
        <v>34</v>
      </c>
      <c r="AD6549">
        <v>102415</v>
      </c>
    </row>
    <row r="6550" spans="1:30" x14ac:dyDescent="0.25">
      <c r="A6550" t="s">
        <v>1395</v>
      </c>
      <c r="C6550" t="s">
        <v>1396</v>
      </c>
      <c r="D6550" t="s">
        <v>244</v>
      </c>
      <c r="E6550" t="s">
        <v>1397</v>
      </c>
      <c r="F6550" t="s">
        <v>782</v>
      </c>
      <c r="H6550" t="s">
        <v>743</v>
      </c>
      <c r="I6550">
        <v>15</v>
      </c>
      <c r="J6550">
        <v>35</v>
      </c>
      <c r="M6550" t="s">
        <v>744</v>
      </c>
      <c r="N6550" t="s">
        <v>796</v>
      </c>
      <c r="O6550">
        <v>0</v>
      </c>
      <c r="P6550" t="s">
        <v>797</v>
      </c>
      <c r="Q6550" t="s">
        <v>747</v>
      </c>
      <c r="R6550" t="s">
        <v>747</v>
      </c>
      <c r="S6550" s="71">
        <v>45441</v>
      </c>
      <c r="T6550" s="94">
        <v>0.29166666666666669</v>
      </c>
      <c r="U6550" s="71">
        <v>45441</v>
      </c>
      <c r="V6550" s="94">
        <v>0.33333333333333331</v>
      </c>
      <c r="W6550">
        <v>60</v>
      </c>
      <c r="X6550">
        <v>1</v>
      </c>
      <c r="AB6550" t="s">
        <v>798</v>
      </c>
      <c r="AC6550" t="s">
        <v>799</v>
      </c>
      <c r="AD6550">
        <v>133559</v>
      </c>
    </row>
    <row r="6551" spans="1:30" x14ac:dyDescent="0.25">
      <c r="A6551" t="s">
        <v>1395</v>
      </c>
      <c r="C6551" t="s">
        <v>1396</v>
      </c>
      <c r="D6551" t="s">
        <v>244</v>
      </c>
      <c r="E6551" t="s">
        <v>1397</v>
      </c>
      <c r="F6551" t="s">
        <v>782</v>
      </c>
      <c r="H6551" t="s">
        <v>743</v>
      </c>
      <c r="I6551">
        <v>15</v>
      </c>
      <c r="J6551">
        <v>35</v>
      </c>
      <c r="M6551" t="s">
        <v>744</v>
      </c>
      <c r="N6551" t="s">
        <v>745</v>
      </c>
      <c r="O6551">
        <v>0</v>
      </c>
      <c r="P6551" t="s">
        <v>819</v>
      </c>
      <c r="Q6551" t="s">
        <v>86</v>
      </c>
      <c r="R6551" t="s">
        <v>86</v>
      </c>
      <c r="S6551" s="71">
        <v>45441</v>
      </c>
      <c r="T6551" s="94">
        <v>0.33333333333333331</v>
      </c>
      <c r="U6551" s="71">
        <v>45441</v>
      </c>
      <c r="V6551" s="94">
        <v>0.45833333333333331</v>
      </c>
      <c r="W6551">
        <v>180</v>
      </c>
      <c r="X6551">
        <v>3</v>
      </c>
      <c r="Y6551" t="s">
        <v>35</v>
      </c>
      <c r="AB6551" t="s">
        <v>1255</v>
      </c>
      <c r="AC6551" t="s">
        <v>1256</v>
      </c>
      <c r="AD6551">
        <v>121036</v>
      </c>
    </row>
    <row r="6552" spans="1:30" x14ac:dyDescent="0.25">
      <c r="A6552" t="s">
        <v>1395</v>
      </c>
      <c r="C6552" t="s">
        <v>1396</v>
      </c>
      <c r="D6552" t="s">
        <v>244</v>
      </c>
      <c r="E6552" t="s">
        <v>1397</v>
      </c>
      <c r="F6552" t="s">
        <v>782</v>
      </c>
      <c r="H6552" t="s">
        <v>743</v>
      </c>
      <c r="I6552">
        <v>15</v>
      </c>
      <c r="J6552">
        <v>35</v>
      </c>
      <c r="M6552" t="s">
        <v>744</v>
      </c>
      <c r="N6552" t="s">
        <v>745</v>
      </c>
      <c r="O6552">
        <v>0</v>
      </c>
      <c r="P6552" t="s">
        <v>783</v>
      </c>
      <c r="Q6552" t="s">
        <v>86</v>
      </c>
      <c r="R6552" t="s">
        <v>86</v>
      </c>
      <c r="S6552" s="71">
        <v>45441</v>
      </c>
      <c r="T6552" s="94">
        <v>0.47916666666666669</v>
      </c>
      <c r="U6552" s="71">
        <v>45441</v>
      </c>
      <c r="V6552" s="94">
        <v>0.5625</v>
      </c>
      <c r="W6552">
        <v>120</v>
      </c>
      <c r="X6552">
        <v>2</v>
      </c>
      <c r="Y6552" t="s">
        <v>35</v>
      </c>
      <c r="AB6552" t="s">
        <v>1275</v>
      </c>
      <c r="AC6552" t="s">
        <v>1276</v>
      </c>
      <c r="AD6552">
        <v>121024</v>
      </c>
    </row>
    <row r="6553" spans="1:30" x14ac:dyDescent="0.25">
      <c r="A6553" t="s">
        <v>1395</v>
      </c>
      <c r="C6553" t="s">
        <v>1396</v>
      </c>
      <c r="D6553" t="s">
        <v>244</v>
      </c>
      <c r="E6553" t="s">
        <v>1397</v>
      </c>
      <c r="F6553" t="s">
        <v>782</v>
      </c>
      <c r="H6553" t="s">
        <v>743</v>
      </c>
      <c r="I6553">
        <v>15</v>
      </c>
      <c r="J6553">
        <v>35</v>
      </c>
      <c r="M6553" t="s">
        <v>789</v>
      </c>
      <c r="N6553" t="s">
        <v>777</v>
      </c>
      <c r="P6553" t="s">
        <v>790</v>
      </c>
      <c r="S6553" s="71">
        <v>45441</v>
      </c>
      <c r="T6553" s="94">
        <v>0.47916666666666669</v>
      </c>
      <c r="U6553" s="71">
        <v>45441</v>
      </c>
      <c r="V6553" s="94">
        <v>0.5625</v>
      </c>
      <c r="W6553">
        <v>2.2999999999999998</v>
      </c>
      <c r="X6553">
        <v>3.8333332999999997E-2</v>
      </c>
      <c r="Y6553" t="s">
        <v>35</v>
      </c>
      <c r="AD6553">
        <v>121024</v>
      </c>
    </row>
    <row r="6554" spans="1:30" x14ac:dyDescent="0.25">
      <c r="A6554" t="s">
        <v>1395</v>
      </c>
      <c r="C6554" t="s">
        <v>1396</v>
      </c>
      <c r="D6554" t="s">
        <v>244</v>
      </c>
      <c r="E6554" t="s">
        <v>1397</v>
      </c>
      <c r="F6554" t="s">
        <v>782</v>
      </c>
      <c r="H6554" t="s">
        <v>743</v>
      </c>
      <c r="I6554">
        <v>15</v>
      </c>
      <c r="J6554">
        <v>35</v>
      </c>
      <c r="M6554" t="s">
        <v>744</v>
      </c>
      <c r="N6554" t="s">
        <v>745</v>
      </c>
      <c r="O6554">
        <v>0</v>
      </c>
      <c r="P6554" t="s">
        <v>783</v>
      </c>
      <c r="Q6554" t="s">
        <v>86</v>
      </c>
      <c r="R6554" t="s">
        <v>86</v>
      </c>
      <c r="S6554" s="71">
        <v>45441</v>
      </c>
      <c r="T6554" s="94">
        <v>0.58333333333333337</v>
      </c>
      <c r="U6554" s="71">
        <v>45441</v>
      </c>
      <c r="V6554" s="94">
        <v>0.66666666666666663</v>
      </c>
      <c r="W6554">
        <v>120</v>
      </c>
      <c r="X6554">
        <v>2</v>
      </c>
      <c r="Y6554" t="s">
        <v>35</v>
      </c>
      <c r="AB6554" t="s">
        <v>1404</v>
      </c>
      <c r="AC6554" t="s">
        <v>1405</v>
      </c>
      <c r="AD6554">
        <v>121000</v>
      </c>
    </row>
    <row r="6555" spans="1:30" x14ac:dyDescent="0.25">
      <c r="A6555" t="s">
        <v>1395</v>
      </c>
      <c r="C6555" t="s">
        <v>1396</v>
      </c>
      <c r="D6555" t="s">
        <v>244</v>
      </c>
      <c r="E6555" t="s">
        <v>1397</v>
      </c>
      <c r="F6555" t="s">
        <v>782</v>
      </c>
      <c r="H6555" t="s">
        <v>743</v>
      </c>
      <c r="I6555">
        <v>15</v>
      </c>
      <c r="J6555">
        <v>35</v>
      </c>
      <c r="M6555" t="s">
        <v>789</v>
      </c>
      <c r="N6555" t="s">
        <v>777</v>
      </c>
      <c r="P6555" t="s">
        <v>790</v>
      </c>
      <c r="S6555" s="71">
        <v>45441</v>
      </c>
      <c r="T6555" s="94">
        <v>0.58333333333333337</v>
      </c>
      <c r="U6555" s="71">
        <v>45441</v>
      </c>
      <c r="V6555" s="94">
        <v>0.66666666666666663</v>
      </c>
      <c r="W6555">
        <v>7.72</v>
      </c>
      <c r="X6555">
        <v>0.12866666700000001</v>
      </c>
      <c r="Y6555" t="s">
        <v>35</v>
      </c>
      <c r="AD6555">
        <v>121000</v>
      </c>
    </row>
    <row r="6556" spans="1:30" x14ac:dyDescent="0.25">
      <c r="A6556" t="s">
        <v>1384</v>
      </c>
      <c r="C6556" t="s">
        <v>1385</v>
      </c>
      <c r="D6556" t="s">
        <v>226</v>
      </c>
      <c r="E6556" t="s">
        <v>1386</v>
      </c>
      <c r="F6556" t="s">
        <v>1387</v>
      </c>
      <c r="H6556" t="s">
        <v>743</v>
      </c>
      <c r="I6556">
        <v>5.5</v>
      </c>
      <c r="J6556">
        <v>35</v>
      </c>
      <c r="M6556" t="s">
        <v>744</v>
      </c>
      <c r="N6556" t="s">
        <v>745</v>
      </c>
      <c r="O6556">
        <v>0</v>
      </c>
      <c r="P6556" t="s">
        <v>783</v>
      </c>
      <c r="Q6556" t="s">
        <v>86</v>
      </c>
      <c r="R6556" t="s">
        <v>86</v>
      </c>
      <c r="S6556" s="71">
        <v>45428</v>
      </c>
      <c r="T6556" s="94">
        <v>0.39583333333333331</v>
      </c>
      <c r="U6556" s="71">
        <v>45428</v>
      </c>
      <c r="V6556" s="94">
        <v>0.625</v>
      </c>
      <c r="W6556">
        <v>330</v>
      </c>
      <c r="X6556">
        <v>5.5</v>
      </c>
      <c r="Y6556" t="s">
        <v>35</v>
      </c>
      <c r="AB6556" t="s">
        <v>1166</v>
      </c>
      <c r="AC6556" t="s">
        <v>1167</v>
      </c>
      <c r="AD6556">
        <v>128881</v>
      </c>
    </row>
    <row r="6557" spans="1:30" x14ac:dyDescent="0.25">
      <c r="A6557" t="s">
        <v>1384</v>
      </c>
      <c r="C6557" t="s">
        <v>1385</v>
      </c>
      <c r="D6557" t="s">
        <v>226</v>
      </c>
      <c r="E6557" t="s">
        <v>1386</v>
      </c>
      <c r="F6557" t="s">
        <v>1387</v>
      </c>
      <c r="H6557" t="s">
        <v>743</v>
      </c>
      <c r="I6557">
        <v>5.5</v>
      </c>
      <c r="J6557">
        <v>35</v>
      </c>
      <c r="M6557" t="s">
        <v>776</v>
      </c>
      <c r="N6557" t="s">
        <v>777</v>
      </c>
      <c r="P6557" t="s">
        <v>788</v>
      </c>
      <c r="Q6557" t="s">
        <v>86</v>
      </c>
      <c r="R6557" t="s">
        <v>86</v>
      </c>
      <c r="S6557" s="71">
        <v>45428</v>
      </c>
      <c r="T6557" s="94">
        <v>0.39583333333333331</v>
      </c>
      <c r="U6557" s="71">
        <v>45428</v>
      </c>
      <c r="V6557" s="94">
        <v>0.625</v>
      </c>
      <c r="W6557">
        <v>29</v>
      </c>
      <c r="X6557">
        <v>0.48333333299999998</v>
      </c>
      <c r="Y6557" t="s">
        <v>35</v>
      </c>
      <c r="AB6557" t="s">
        <v>1166</v>
      </c>
      <c r="AC6557" t="s">
        <v>1167</v>
      </c>
      <c r="AD6557">
        <v>128881</v>
      </c>
    </row>
    <row r="6558" spans="1:30" x14ac:dyDescent="0.25">
      <c r="A6558" t="s">
        <v>1384</v>
      </c>
      <c r="C6558" t="s">
        <v>1385</v>
      </c>
      <c r="D6558" t="s">
        <v>226</v>
      </c>
      <c r="E6558" t="s">
        <v>1386</v>
      </c>
      <c r="F6558" t="s">
        <v>1387</v>
      </c>
      <c r="H6558" t="s">
        <v>743</v>
      </c>
      <c r="I6558">
        <v>5.5</v>
      </c>
      <c r="J6558">
        <v>35</v>
      </c>
      <c r="M6558" t="s">
        <v>744</v>
      </c>
      <c r="N6558" t="s">
        <v>796</v>
      </c>
      <c r="O6558">
        <v>0</v>
      </c>
      <c r="P6558" t="s">
        <v>797</v>
      </c>
      <c r="Q6558" t="s">
        <v>747</v>
      </c>
      <c r="R6558" t="s">
        <v>747</v>
      </c>
      <c r="S6558" s="71">
        <v>45429</v>
      </c>
      <c r="T6558" s="94">
        <v>0.29166666666666669</v>
      </c>
      <c r="U6558" s="71">
        <v>45429</v>
      </c>
      <c r="V6558" s="94">
        <v>0.30208333333333331</v>
      </c>
      <c r="W6558">
        <v>15</v>
      </c>
      <c r="X6558">
        <v>0.25</v>
      </c>
      <c r="AB6558" t="s">
        <v>798</v>
      </c>
      <c r="AC6558" t="s">
        <v>799</v>
      </c>
      <c r="AD6558">
        <v>129519</v>
      </c>
    </row>
    <row r="6559" spans="1:30" x14ac:dyDescent="0.25">
      <c r="A6559" t="s">
        <v>1384</v>
      </c>
      <c r="C6559" t="s">
        <v>1385</v>
      </c>
      <c r="D6559" t="s">
        <v>226</v>
      </c>
      <c r="E6559" t="s">
        <v>1386</v>
      </c>
      <c r="F6559" t="s">
        <v>1387</v>
      </c>
      <c r="H6559" t="s">
        <v>743</v>
      </c>
      <c r="I6559">
        <v>5.5</v>
      </c>
      <c r="J6559">
        <v>35</v>
      </c>
      <c r="M6559" t="s">
        <v>744</v>
      </c>
      <c r="N6559" t="s">
        <v>745</v>
      </c>
      <c r="O6559">
        <v>0</v>
      </c>
      <c r="P6559" t="s">
        <v>783</v>
      </c>
      <c r="Q6559" t="s">
        <v>86</v>
      </c>
      <c r="R6559" t="s">
        <v>86</v>
      </c>
      <c r="S6559" s="71">
        <v>45429</v>
      </c>
      <c r="T6559" s="94">
        <v>0.45833333333333331</v>
      </c>
      <c r="U6559" s="71">
        <v>45429</v>
      </c>
      <c r="V6559" s="94">
        <v>0.54166666666666663</v>
      </c>
      <c r="W6559">
        <v>120</v>
      </c>
      <c r="X6559">
        <v>2</v>
      </c>
      <c r="Y6559" t="s">
        <v>35</v>
      </c>
      <c r="AB6559" t="s">
        <v>1162</v>
      </c>
      <c r="AC6559" t="s">
        <v>1163</v>
      </c>
      <c r="AD6559">
        <v>128909</v>
      </c>
    </row>
    <row r="6560" spans="1:30" x14ac:dyDescent="0.25">
      <c r="A6560" t="s">
        <v>1384</v>
      </c>
      <c r="C6560" t="s">
        <v>1385</v>
      </c>
      <c r="D6560" t="s">
        <v>226</v>
      </c>
      <c r="E6560" t="s">
        <v>1386</v>
      </c>
      <c r="F6560" t="s">
        <v>1387</v>
      </c>
      <c r="H6560" t="s">
        <v>743</v>
      </c>
      <c r="I6560">
        <v>5.5</v>
      </c>
      <c r="J6560">
        <v>35</v>
      </c>
      <c r="M6560" t="s">
        <v>776</v>
      </c>
      <c r="N6560" t="s">
        <v>777</v>
      </c>
      <c r="P6560" t="s">
        <v>788</v>
      </c>
      <c r="Q6560" t="s">
        <v>86</v>
      </c>
      <c r="R6560" t="s">
        <v>86</v>
      </c>
      <c r="S6560" s="71">
        <v>45429</v>
      </c>
      <c r="T6560" s="94">
        <v>0.45833333333333331</v>
      </c>
      <c r="U6560" s="71">
        <v>45429</v>
      </c>
      <c r="V6560" s="94">
        <v>0.54166666666666663</v>
      </c>
      <c r="W6560">
        <v>5</v>
      </c>
      <c r="X6560">
        <v>8.3333332999999996E-2</v>
      </c>
      <c r="Y6560" t="s">
        <v>35</v>
      </c>
      <c r="AB6560" t="s">
        <v>1162</v>
      </c>
      <c r="AC6560" t="s">
        <v>1163</v>
      </c>
      <c r="AD6560">
        <v>128909</v>
      </c>
    </row>
    <row r="6561" spans="1:30" x14ac:dyDescent="0.25">
      <c r="A6561" t="s">
        <v>1384</v>
      </c>
      <c r="C6561" t="s">
        <v>1385</v>
      </c>
      <c r="D6561" t="s">
        <v>226</v>
      </c>
      <c r="E6561" t="s">
        <v>1386</v>
      </c>
      <c r="F6561" t="s">
        <v>1387</v>
      </c>
      <c r="H6561" t="s">
        <v>743</v>
      </c>
      <c r="I6561">
        <v>5.5</v>
      </c>
      <c r="J6561">
        <v>35</v>
      </c>
      <c r="M6561" t="s">
        <v>744</v>
      </c>
      <c r="N6561" t="s">
        <v>745</v>
      </c>
      <c r="O6561">
        <v>0</v>
      </c>
      <c r="P6561" t="s">
        <v>791</v>
      </c>
      <c r="Q6561" t="s">
        <v>85</v>
      </c>
      <c r="R6561" t="s">
        <v>792</v>
      </c>
      <c r="S6561" s="71">
        <v>45429</v>
      </c>
      <c r="T6561" s="94">
        <v>0.55208333333333337</v>
      </c>
      <c r="U6561" s="71">
        <v>45429</v>
      </c>
      <c r="V6561" s="94">
        <v>0.61458333333333337</v>
      </c>
      <c r="W6561">
        <v>90</v>
      </c>
      <c r="X6561">
        <v>1.5</v>
      </c>
      <c r="Y6561" t="s">
        <v>35</v>
      </c>
      <c r="AB6561" t="s">
        <v>1294</v>
      </c>
      <c r="AC6561" t="s">
        <v>1295</v>
      </c>
      <c r="AD6561">
        <v>124907</v>
      </c>
    </row>
    <row r="6562" spans="1:30" x14ac:dyDescent="0.25">
      <c r="A6562" t="s">
        <v>1384</v>
      </c>
      <c r="C6562" t="s">
        <v>1385</v>
      </c>
      <c r="D6562" t="s">
        <v>226</v>
      </c>
      <c r="E6562" t="s">
        <v>1386</v>
      </c>
      <c r="F6562" t="s">
        <v>1387</v>
      </c>
      <c r="H6562" t="s">
        <v>743</v>
      </c>
      <c r="I6562">
        <v>5.5</v>
      </c>
      <c r="J6562">
        <v>35</v>
      </c>
      <c r="M6562" t="s">
        <v>776</v>
      </c>
      <c r="N6562" t="s">
        <v>777</v>
      </c>
      <c r="P6562" t="s">
        <v>795</v>
      </c>
      <c r="Q6562" t="s">
        <v>85</v>
      </c>
      <c r="R6562" t="s">
        <v>792</v>
      </c>
      <c r="S6562" s="71">
        <v>45429</v>
      </c>
      <c r="T6562" s="94">
        <v>0.55208333333333337</v>
      </c>
      <c r="U6562" s="71">
        <v>45429</v>
      </c>
      <c r="V6562" s="94">
        <v>0.61458333333333337</v>
      </c>
      <c r="W6562">
        <v>8</v>
      </c>
      <c r="X6562">
        <v>0.133333333</v>
      </c>
      <c r="Y6562" t="s">
        <v>35</v>
      </c>
      <c r="AB6562" t="s">
        <v>1294</v>
      </c>
      <c r="AC6562" t="s">
        <v>1295</v>
      </c>
      <c r="AD6562">
        <v>124907</v>
      </c>
    </row>
    <row r="6563" spans="1:30" x14ac:dyDescent="0.25">
      <c r="A6563" t="s">
        <v>1384</v>
      </c>
      <c r="C6563" t="s">
        <v>1385</v>
      </c>
      <c r="D6563" t="s">
        <v>226</v>
      </c>
      <c r="E6563" t="s">
        <v>1386</v>
      </c>
      <c r="F6563" t="s">
        <v>1387</v>
      </c>
      <c r="H6563" t="s">
        <v>743</v>
      </c>
      <c r="I6563">
        <v>5.5</v>
      </c>
      <c r="J6563">
        <v>35</v>
      </c>
      <c r="M6563" t="s">
        <v>789</v>
      </c>
      <c r="N6563" t="s">
        <v>777</v>
      </c>
      <c r="P6563" t="s">
        <v>790</v>
      </c>
      <c r="S6563" s="71">
        <v>45429</v>
      </c>
      <c r="T6563" s="94">
        <v>0.55208333333333337</v>
      </c>
      <c r="U6563" s="71">
        <v>45429</v>
      </c>
      <c r="V6563" s="94">
        <v>0.61458333333333337</v>
      </c>
      <c r="W6563">
        <v>2.25</v>
      </c>
      <c r="X6563">
        <v>3.7499999999999999E-2</v>
      </c>
      <c r="Y6563" t="s">
        <v>35</v>
      </c>
      <c r="AD6563">
        <v>124907</v>
      </c>
    </row>
    <row r="6564" spans="1:30" x14ac:dyDescent="0.25">
      <c r="A6564" t="s">
        <v>1384</v>
      </c>
      <c r="C6564" t="s">
        <v>1385</v>
      </c>
      <c r="D6564" t="s">
        <v>226</v>
      </c>
      <c r="E6564" t="s">
        <v>1386</v>
      </c>
      <c r="F6564" t="s">
        <v>1387</v>
      </c>
      <c r="H6564" t="s">
        <v>743</v>
      </c>
      <c r="I6564">
        <v>5.5</v>
      </c>
      <c r="J6564">
        <v>35</v>
      </c>
      <c r="M6564" t="s">
        <v>744</v>
      </c>
      <c r="N6564" t="s">
        <v>745</v>
      </c>
      <c r="O6564">
        <v>0</v>
      </c>
      <c r="P6564" t="s">
        <v>746</v>
      </c>
      <c r="Q6564" t="s">
        <v>747</v>
      </c>
      <c r="R6564" t="s">
        <v>747</v>
      </c>
      <c r="S6564" s="71">
        <v>45430</v>
      </c>
      <c r="T6564" s="94">
        <v>0.4375</v>
      </c>
      <c r="U6564" s="71">
        <v>45430</v>
      </c>
      <c r="V6564" s="94">
        <v>0.64583333333333337</v>
      </c>
      <c r="W6564">
        <v>300</v>
      </c>
      <c r="X6564">
        <v>5</v>
      </c>
      <c r="AB6564" t="s">
        <v>1390</v>
      </c>
      <c r="AC6564" t="s">
        <v>1391</v>
      </c>
      <c r="AD6564">
        <v>111669</v>
      </c>
    </row>
    <row r="6565" spans="1:30" x14ac:dyDescent="0.25">
      <c r="A6565" t="s">
        <v>1384</v>
      </c>
      <c r="C6565" t="s">
        <v>1385</v>
      </c>
      <c r="D6565" t="s">
        <v>226</v>
      </c>
      <c r="E6565" t="s">
        <v>1386</v>
      </c>
      <c r="F6565" t="s">
        <v>1387</v>
      </c>
      <c r="H6565" t="s">
        <v>743</v>
      </c>
      <c r="I6565">
        <v>5.5</v>
      </c>
      <c r="J6565">
        <v>35</v>
      </c>
      <c r="M6565" t="s">
        <v>744</v>
      </c>
      <c r="N6565" t="s">
        <v>745</v>
      </c>
      <c r="O6565">
        <v>0</v>
      </c>
      <c r="P6565" t="s">
        <v>783</v>
      </c>
      <c r="Q6565" t="s">
        <v>86</v>
      </c>
      <c r="R6565" t="s">
        <v>86</v>
      </c>
      <c r="S6565" s="71">
        <v>45433</v>
      </c>
      <c r="T6565" s="94">
        <v>0.41666666666666669</v>
      </c>
      <c r="U6565" s="71">
        <v>45433</v>
      </c>
      <c r="V6565" s="94">
        <v>0.54166666666666663</v>
      </c>
      <c r="W6565">
        <v>180</v>
      </c>
      <c r="X6565">
        <v>3</v>
      </c>
      <c r="Y6565" t="s">
        <v>35</v>
      </c>
      <c r="AB6565" t="s">
        <v>1166</v>
      </c>
      <c r="AC6565" t="s">
        <v>1167</v>
      </c>
      <c r="AD6565">
        <v>128844</v>
      </c>
    </row>
    <row r="6566" spans="1:30" x14ac:dyDescent="0.25">
      <c r="A6566" t="s">
        <v>1384</v>
      </c>
      <c r="C6566" t="s">
        <v>1385</v>
      </c>
      <c r="D6566" t="s">
        <v>226</v>
      </c>
      <c r="E6566" t="s">
        <v>1386</v>
      </c>
      <c r="F6566" t="s">
        <v>1387</v>
      </c>
      <c r="H6566" t="s">
        <v>743</v>
      </c>
      <c r="I6566">
        <v>5.5</v>
      </c>
      <c r="J6566">
        <v>35</v>
      </c>
      <c r="M6566" t="s">
        <v>776</v>
      </c>
      <c r="N6566" t="s">
        <v>777</v>
      </c>
      <c r="P6566" t="s">
        <v>788</v>
      </c>
      <c r="Q6566" t="s">
        <v>86</v>
      </c>
      <c r="R6566" t="s">
        <v>86</v>
      </c>
      <c r="S6566" s="71">
        <v>45433</v>
      </c>
      <c r="T6566" s="94">
        <v>0.41666666666666669</v>
      </c>
      <c r="U6566" s="71">
        <v>45433</v>
      </c>
      <c r="V6566" s="94">
        <v>0.54166666666666663</v>
      </c>
      <c r="W6566">
        <v>29</v>
      </c>
      <c r="X6566">
        <v>0.48333333299999998</v>
      </c>
      <c r="Y6566" t="s">
        <v>35</v>
      </c>
      <c r="AB6566" t="s">
        <v>1166</v>
      </c>
      <c r="AC6566" t="s">
        <v>1167</v>
      </c>
      <c r="AD6566">
        <v>128844</v>
      </c>
    </row>
    <row r="6567" spans="1:30" x14ac:dyDescent="0.25">
      <c r="A6567" t="s">
        <v>1384</v>
      </c>
      <c r="C6567" t="s">
        <v>1385</v>
      </c>
      <c r="D6567" t="s">
        <v>226</v>
      </c>
      <c r="E6567" t="s">
        <v>1386</v>
      </c>
      <c r="F6567" t="s">
        <v>1387</v>
      </c>
      <c r="H6567" t="s">
        <v>743</v>
      </c>
      <c r="I6567">
        <v>5.5</v>
      </c>
      <c r="J6567">
        <v>35</v>
      </c>
      <c r="M6567" t="s">
        <v>744</v>
      </c>
      <c r="N6567" t="s">
        <v>745</v>
      </c>
      <c r="O6567">
        <v>0</v>
      </c>
      <c r="P6567" t="s">
        <v>783</v>
      </c>
      <c r="Q6567" t="s">
        <v>86</v>
      </c>
      <c r="R6567" t="s">
        <v>86</v>
      </c>
      <c r="S6567" s="71">
        <v>45433</v>
      </c>
      <c r="T6567" s="94">
        <v>0.6875</v>
      </c>
      <c r="U6567" s="71">
        <v>45433</v>
      </c>
      <c r="V6567" s="94">
        <v>0.77083333333333337</v>
      </c>
      <c r="W6567">
        <v>120</v>
      </c>
      <c r="X6567">
        <v>2</v>
      </c>
      <c r="Y6567" t="s">
        <v>35</v>
      </c>
      <c r="AB6567" t="s">
        <v>1166</v>
      </c>
      <c r="AC6567" t="s">
        <v>1167</v>
      </c>
      <c r="AD6567">
        <v>128857</v>
      </c>
    </row>
    <row r="6568" spans="1:30" x14ac:dyDescent="0.25">
      <c r="A6568" t="s">
        <v>1384</v>
      </c>
      <c r="C6568" t="s">
        <v>1385</v>
      </c>
      <c r="D6568" t="s">
        <v>226</v>
      </c>
      <c r="E6568" t="s">
        <v>1386</v>
      </c>
      <c r="F6568" t="s">
        <v>1387</v>
      </c>
      <c r="H6568" t="s">
        <v>743</v>
      </c>
      <c r="I6568">
        <v>5.5</v>
      </c>
      <c r="J6568">
        <v>35</v>
      </c>
      <c r="M6568" t="s">
        <v>744</v>
      </c>
      <c r="N6568" t="s">
        <v>796</v>
      </c>
      <c r="O6568">
        <v>0</v>
      </c>
      <c r="P6568" t="s">
        <v>797</v>
      </c>
      <c r="Q6568" t="s">
        <v>747</v>
      </c>
      <c r="R6568" t="s">
        <v>747</v>
      </c>
      <c r="S6568" s="71">
        <v>45434</v>
      </c>
      <c r="T6568" s="94">
        <v>0.29166666666666669</v>
      </c>
      <c r="U6568" s="71">
        <v>45434</v>
      </c>
      <c r="V6568" s="94">
        <v>0.30208333333333331</v>
      </c>
      <c r="W6568">
        <v>15</v>
      </c>
      <c r="X6568">
        <v>0.25</v>
      </c>
      <c r="AB6568" t="s">
        <v>798</v>
      </c>
      <c r="AC6568" t="s">
        <v>799</v>
      </c>
      <c r="AD6568">
        <v>131404</v>
      </c>
    </row>
    <row r="6569" spans="1:30" x14ac:dyDescent="0.25">
      <c r="A6569" t="s">
        <v>1384</v>
      </c>
      <c r="C6569" t="s">
        <v>1385</v>
      </c>
      <c r="D6569" t="s">
        <v>226</v>
      </c>
      <c r="E6569" t="s">
        <v>1386</v>
      </c>
      <c r="F6569" t="s">
        <v>1387</v>
      </c>
      <c r="H6569" t="s">
        <v>743</v>
      </c>
      <c r="I6569">
        <v>5.5</v>
      </c>
      <c r="J6569">
        <v>35</v>
      </c>
      <c r="M6569" t="s">
        <v>744</v>
      </c>
      <c r="N6569" t="s">
        <v>745</v>
      </c>
      <c r="O6569">
        <v>0</v>
      </c>
      <c r="P6569" t="s">
        <v>873</v>
      </c>
      <c r="Q6569" t="s">
        <v>86</v>
      </c>
      <c r="R6569" t="s">
        <v>86</v>
      </c>
      <c r="S6569" s="71">
        <v>45434</v>
      </c>
      <c r="T6569" s="94">
        <v>0.46875</v>
      </c>
      <c r="U6569" s="71">
        <v>45434</v>
      </c>
      <c r="V6569" s="94">
        <v>0.51041666666666663</v>
      </c>
      <c r="W6569">
        <v>60</v>
      </c>
      <c r="X6569">
        <v>1</v>
      </c>
      <c r="Y6569" t="s">
        <v>35</v>
      </c>
      <c r="AB6569" t="s">
        <v>1697</v>
      </c>
      <c r="AC6569" t="s">
        <v>1698</v>
      </c>
      <c r="AD6569">
        <v>124276</v>
      </c>
    </row>
    <row r="6570" spans="1:30" x14ac:dyDescent="0.25">
      <c r="A6570" t="s">
        <v>1384</v>
      </c>
      <c r="C6570" t="s">
        <v>1385</v>
      </c>
      <c r="D6570" t="s">
        <v>226</v>
      </c>
      <c r="E6570" t="s">
        <v>1386</v>
      </c>
      <c r="F6570" t="s">
        <v>1387</v>
      </c>
      <c r="H6570" t="s">
        <v>743</v>
      </c>
      <c r="I6570">
        <v>5.5</v>
      </c>
      <c r="J6570">
        <v>35</v>
      </c>
      <c r="M6570" t="s">
        <v>744</v>
      </c>
      <c r="N6570" t="s">
        <v>745</v>
      </c>
      <c r="O6570">
        <v>0</v>
      </c>
      <c r="P6570" t="s">
        <v>783</v>
      </c>
      <c r="Q6570" t="s">
        <v>86</v>
      </c>
      <c r="R6570" t="s">
        <v>86</v>
      </c>
      <c r="S6570" s="71">
        <v>45434</v>
      </c>
      <c r="T6570" s="94">
        <v>0.52083333333333337</v>
      </c>
      <c r="U6570" s="71">
        <v>45434</v>
      </c>
      <c r="V6570" s="94">
        <v>0.60416666666666663</v>
      </c>
      <c r="W6570">
        <v>120</v>
      </c>
      <c r="X6570">
        <v>2</v>
      </c>
      <c r="Y6570" t="s">
        <v>35</v>
      </c>
      <c r="AB6570" t="s">
        <v>1294</v>
      </c>
      <c r="AC6570" t="s">
        <v>1295</v>
      </c>
      <c r="AD6570">
        <v>128819</v>
      </c>
    </row>
    <row r="6571" spans="1:30" x14ac:dyDescent="0.25">
      <c r="A6571" t="s">
        <v>1384</v>
      </c>
      <c r="C6571" t="s">
        <v>1385</v>
      </c>
      <c r="D6571" t="s">
        <v>226</v>
      </c>
      <c r="E6571" t="s">
        <v>1386</v>
      </c>
      <c r="F6571" t="s">
        <v>1387</v>
      </c>
      <c r="H6571" t="s">
        <v>743</v>
      </c>
      <c r="I6571">
        <v>5.5</v>
      </c>
      <c r="J6571">
        <v>35</v>
      </c>
      <c r="M6571" t="s">
        <v>776</v>
      </c>
      <c r="N6571" t="s">
        <v>777</v>
      </c>
      <c r="P6571" t="s">
        <v>788</v>
      </c>
      <c r="Q6571" t="s">
        <v>86</v>
      </c>
      <c r="R6571" t="s">
        <v>86</v>
      </c>
      <c r="S6571" s="71">
        <v>45434</v>
      </c>
      <c r="T6571" s="94">
        <v>0.52083333333333337</v>
      </c>
      <c r="U6571" s="71">
        <v>45434</v>
      </c>
      <c r="V6571" s="94">
        <v>0.60416666666666663</v>
      </c>
      <c r="W6571">
        <v>8</v>
      </c>
      <c r="X6571">
        <v>0.133333333</v>
      </c>
      <c r="Y6571" t="s">
        <v>35</v>
      </c>
      <c r="AB6571" t="s">
        <v>1294</v>
      </c>
      <c r="AC6571" t="s">
        <v>1295</v>
      </c>
      <c r="AD6571">
        <v>128819</v>
      </c>
    </row>
    <row r="6572" spans="1:30" x14ac:dyDescent="0.25">
      <c r="A6572" t="s">
        <v>1384</v>
      </c>
      <c r="C6572" t="s">
        <v>1385</v>
      </c>
      <c r="D6572" t="s">
        <v>226</v>
      </c>
      <c r="E6572" t="s">
        <v>1386</v>
      </c>
      <c r="F6572" t="s">
        <v>1387</v>
      </c>
      <c r="H6572" t="s">
        <v>743</v>
      </c>
      <c r="I6572">
        <v>5.5</v>
      </c>
      <c r="J6572">
        <v>35</v>
      </c>
      <c r="M6572" t="s">
        <v>789</v>
      </c>
      <c r="N6572" t="s">
        <v>777</v>
      </c>
      <c r="P6572" t="s">
        <v>790</v>
      </c>
      <c r="S6572" s="71">
        <v>45434</v>
      </c>
      <c r="T6572" s="94">
        <v>0.52083333333333337</v>
      </c>
      <c r="U6572" s="71">
        <v>45434</v>
      </c>
      <c r="V6572" s="94">
        <v>0.60416666666666663</v>
      </c>
      <c r="W6572">
        <v>3.84</v>
      </c>
      <c r="X6572">
        <v>6.4000000000000001E-2</v>
      </c>
      <c r="Y6572" t="s">
        <v>35</v>
      </c>
      <c r="AD6572">
        <v>128819</v>
      </c>
    </row>
    <row r="6573" spans="1:30" x14ac:dyDescent="0.25">
      <c r="A6573" t="s">
        <v>1384</v>
      </c>
      <c r="C6573" t="s">
        <v>1385</v>
      </c>
      <c r="D6573" t="s">
        <v>226</v>
      </c>
      <c r="E6573" t="s">
        <v>1386</v>
      </c>
      <c r="F6573" t="s">
        <v>1387</v>
      </c>
      <c r="H6573" t="s">
        <v>743</v>
      </c>
      <c r="I6573">
        <v>5.5</v>
      </c>
      <c r="J6573">
        <v>35</v>
      </c>
      <c r="M6573" t="s">
        <v>744</v>
      </c>
      <c r="N6573" t="s">
        <v>796</v>
      </c>
      <c r="O6573">
        <v>0</v>
      </c>
      <c r="P6573" t="s">
        <v>797</v>
      </c>
      <c r="Q6573" t="s">
        <v>747</v>
      </c>
      <c r="R6573" t="s">
        <v>747</v>
      </c>
      <c r="S6573" s="71">
        <v>45435</v>
      </c>
      <c r="T6573" s="94">
        <v>0.29166666666666669</v>
      </c>
      <c r="U6573" s="71">
        <v>45435</v>
      </c>
      <c r="V6573" s="94">
        <v>0.3125</v>
      </c>
      <c r="W6573">
        <v>30</v>
      </c>
      <c r="X6573">
        <v>0.5</v>
      </c>
      <c r="AB6573" t="s">
        <v>798</v>
      </c>
      <c r="AC6573" t="s">
        <v>799</v>
      </c>
      <c r="AD6573">
        <v>131526</v>
      </c>
    </row>
    <row r="6574" spans="1:30" x14ac:dyDescent="0.25">
      <c r="A6574" t="s">
        <v>1384</v>
      </c>
      <c r="C6574" t="s">
        <v>1385</v>
      </c>
      <c r="D6574" t="s">
        <v>226</v>
      </c>
      <c r="E6574" t="s">
        <v>1386</v>
      </c>
      <c r="F6574" t="s">
        <v>1387</v>
      </c>
      <c r="H6574" t="s">
        <v>743</v>
      </c>
      <c r="I6574">
        <v>5.5</v>
      </c>
      <c r="J6574">
        <v>35</v>
      </c>
      <c r="M6574" t="s">
        <v>744</v>
      </c>
      <c r="N6574" t="s">
        <v>745</v>
      </c>
      <c r="O6574">
        <v>0</v>
      </c>
      <c r="P6574" t="s">
        <v>783</v>
      </c>
      <c r="Q6574" t="s">
        <v>86</v>
      </c>
      <c r="R6574" t="s">
        <v>86</v>
      </c>
      <c r="S6574" s="71">
        <v>45435</v>
      </c>
      <c r="T6574" s="94">
        <v>0.39583333333333331</v>
      </c>
      <c r="U6574" s="71">
        <v>45435</v>
      </c>
      <c r="V6574" s="94">
        <v>0.5</v>
      </c>
      <c r="W6574">
        <v>150</v>
      </c>
      <c r="X6574">
        <v>2.5</v>
      </c>
      <c r="Y6574" t="s">
        <v>35</v>
      </c>
      <c r="AB6574" t="s">
        <v>1166</v>
      </c>
      <c r="AC6574" t="s">
        <v>1167</v>
      </c>
      <c r="AD6574">
        <v>128882</v>
      </c>
    </row>
    <row r="6575" spans="1:30" x14ac:dyDescent="0.25">
      <c r="A6575" t="s">
        <v>1384</v>
      </c>
      <c r="C6575" t="s">
        <v>1385</v>
      </c>
      <c r="D6575" t="s">
        <v>226</v>
      </c>
      <c r="E6575" t="s">
        <v>1386</v>
      </c>
      <c r="F6575" t="s">
        <v>1387</v>
      </c>
      <c r="H6575" t="s">
        <v>743</v>
      </c>
      <c r="I6575">
        <v>5.5</v>
      </c>
      <c r="J6575">
        <v>35</v>
      </c>
      <c r="M6575" t="s">
        <v>776</v>
      </c>
      <c r="N6575" t="s">
        <v>777</v>
      </c>
      <c r="P6575" t="s">
        <v>788</v>
      </c>
      <c r="Q6575" t="s">
        <v>86</v>
      </c>
      <c r="R6575" t="s">
        <v>86</v>
      </c>
      <c r="S6575" s="71">
        <v>45435</v>
      </c>
      <c r="T6575" s="94">
        <v>0.39583333333333331</v>
      </c>
      <c r="U6575" s="71">
        <v>45435</v>
      </c>
      <c r="V6575" s="94">
        <v>0.5</v>
      </c>
      <c r="W6575">
        <v>29</v>
      </c>
      <c r="X6575">
        <v>0.48333333299999998</v>
      </c>
      <c r="Y6575" t="s">
        <v>35</v>
      </c>
      <c r="AB6575" t="s">
        <v>1166</v>
      </c>
      <c r="AC6575" t="s">
        <v>1167</v>
      </c>
      <c r="AD6575">
        <v>128882</v>
      </c>
    </row>
    <row r="6576" spans="1:30" x14ac:dyDescent="0.25">
      <c r="A6576" t="s">
        <v>1384</v>
      </c>
      <c r="C6576" t="s">
        <v>1385</v>
      </c>
      <c r="D6576" t="s">
        <v>226</v>
      </c>
      <c r="E6576" t="s">
        <v>1386</v>
      </c>
      <c r="F6576" t="s">
        <v>1387</v>
      </c>
      <c r="H6576" t="s">
        <v>743</v>
      </c>
      <c r="I6576">
        <v>5.5</v>
      </c>
      <c r="J6576">
        <v>35</v>
      </c>
      <c r="M6576" t="s">
        <v>744</v>
      </c>
      <c r="N6576" t="s">
        <v>745</v>
      </c>
      <c r="O6576">
        <v>0</v>
      </c>
      <c r="P6576" t="s">
        <v>783</v>
      </c>
      <c r="Q6576" t="s">
        <v>86</v>
      </c>
      <c r="R6576" t="s">
        <v>86</v>
      </c>
      <c r="S6576" s="71">
        <v>45435</v>
      </c>
      <c r="T6576" s="94">
        <v>0.52083333333333337</v>
      </c>
      <c r="U6576" s="71">
        <v>45435</v>
      </c>
      <c r="V6576" s="94">
        <v>0.60416666666666663</v>
      </c>
      <c r="W6576">
        <v>120</v>
      </c>
      <c r="X6576">
        <v>2</v>
      </c>
      <c r="Y6576" t="s">
        <v>35</v>
      </c>
      <c r="AB6576" t="s">
        <v>786</v>
      </c>
      <c r="AC6576" t="s">
        <v>787</v>
      </c>
      <c r="AD6576">
        <v>99063</v>
      </c>
    </row>
    <row r="6577" spans="1:30" x14ac:dyDescent="0.25">
      <c r="A6577" t="s">
        <v>1384</v>
      </c>
      <c r="C6577" t="s">
        <v>1385</v>
      </c>
      <c r="D6577" t="s">
        <v>226</v>
      </c>
      <c r="E6577" t="s">
        <v>1386</v>
      </c>
      <c r="F6577" t="s">
        <v>1387</v>
      </c>
      <c r="H6577" t="s">
        <v>743</v>
      </c>
      <c r="I6577">
        <v>5.5</v>
      </c>
      <c r="J6577">
        <v>35</v>
      </c>
      <c r="M6577" t="s">
        <v>776</v>
      </c>
      <c r="N6577" t="s">
        <v>777</v>
      </c>
      <c r="P6577" t="s">
        <v>788</v>
      </c>
      <c r="Q6577" t="s">
        <v>86</v>
      </c>
      <c r="R6577" t="s">
        <v>86</v>
      </c>
      <c r="S6577" s="71">
        <v>45435</v>
      </c>
      <c r="T6577" s="94">
        <v>0.52083333333333337</v>
      </c>
      <c r="U6577" s="71">
        <v>45435</v>
      </c>
      <c r="V6577" s="94">
        <v>0.60416666666666663</v>
      </c>
      <c r="W6577">
        <v>7</v>
      </c>
      <c r="X6577">
        <v>0.116666667</v>
      </c>
      <c r="Y6577" t="s">
        <v>35</v>
      </c>
      <c r="AB6577" t="s">
        <v>786</v>
      </c>
      <c r="AC6577" t="s">
        <v>787</v>
      </c>
      <c r="AD6577">
        <v>99063</v>
      </c>
    </row>
    <row r="6578" spans="1:30" x14ac:dyDescent="0.25">
      <c r="A6578" t="s">
        <v>1384</v>
      </c>
      <c r="C6578" t="s">
        <v>1385</v>
      </c>
      <c r="D6578" t="s">
        <v>226</v>
      </c>
      <c r="E6578" t="s">
        <v>1386</v>
      </c>
      <c r="F6578" t="s">
        <v>1387</v>
      </c>
      <c r="H6578" t="s">
        <v>743</v>
      </c>
      <c r="I6578">
        <v>5.5</v>
      </c>
      <c r="J6578">
        <v>35</v>
      </c>
      <c r="M6578" t="s">
        <v>789</v>
      </c>
      <c r="N6578" t="s">
        <v>777</v>
      </c>
      <c r="P6578" t="s">
        <v>790</v>
      </c>
      <c r="S6578" s="71">
        <v>45435</v>
      </c>
      <c r="T6578" s="94">
        <v>0.52083333333333337</v>
      </c>
      <c r="U6578" s="71">
        <v>45435</v>
      </c>
      <c r="V6578" s="94">
        <v>0.60416666666666663</v>
      </c>
      <c r="W6578">
        <v>9.08</v>
      </c>
      <c r="X6578">
        <v>0.15133333299999999</v>
      </c>
      <c r="Y6578" t="s">
        <v>35</v>
      </c>
      <c r="AD6578">
        <v>99063</v>
      </c>
    </row>
    <row r="6579" spans="1:30" x14ac:dyDescent="0.25">
      <c r="A6579" t="s">
        <v>1384</v>
      </c>
      <c r="C6579" t="s">
        <v>1385</v>
      </c>
      <c r="D6579" t="s">
        <v>226</v>
      </c>
      <c r="E6579" t="s">
        <v>1386</v>
      </c>
      <c r="F6579" t="s">
        <v>1387</v>
      </c>
      <c r="H6579" t="s">
        <v>743</v>
      </c>
      <c r="I6579">
        <v>5.5</v>
      </c>
      <c r="J6579">
        <v>35</v>
      </c>
      <c r="M6579" t="s">
        <v>744</v>
      </c>
      <c r="N6579" t="s">
        <v>796</v>
      </c>
      <c r="O6579">
        <v>0</v>
      </c>
      <c r="P6579" t="s">
        <v>797</v>
      </c>
      <c r="Q6579" t="s">
        <v>747</v>
      </c>
      <c r="R6579" t="s">
        <v>747</v>
      </c>
      <c r="S6579" s="71">
        <v>45436</v>
      </c>
      <c r="T6579" s="94">
        <v>0.29166666666666669</v>
      </c>
      <c r="U6579" s="71">
        <v>45436</v>
      </c>
      <c r="V6579" s="94">
        <v>0.30208333333333331</v>
      </c>
      <c r="W6579">
        <v>15</v>
      </c>
      <c r="X6579">
        <v>0.25</v>
      </c>
      <c r="AB6579" t="s">
        <v>798</v>
      </c>
      <c r="AC6579" t="s">
        <v>799</v>
      </c>
      <c r="AD6579">
        <v>131739</v>
      </c>
    </row>
    <row r="6580" spans="1:30" x14ac:dyDescent="0.25">
      <c r="A6580" t="s">
        <v>1384</v>
      </c>
      <c r="C6580" t="s">
        <v>1385</v>
      </c>
      <c r="D6580" t="s">
        <v>226</v>
      </c>
      <c r="E6580" t="s">
        <v>1386</v>
      </c>
      <c r="F6580" t="s">
        <v>1387</v>
      </c>
      <c r="H6580" t="s">
        <v>743</v>
      </c>
      <c r="I6580">
        <v>5.5</v>
      </c>
      <c r="J6580">
        <v>35</v>
      </c>
      <c r="M6580" t="s">
        <v>744</v>
      </c>
      <c r="N6580" t="s">
        <v>745</v>
      </c>
      <c r="O6580">
        <v>0</v>
      </c>
      <c r="P6580" t="s">
        <v>783</v>
      </c>
      <c r="Q6580" t="s">
        <v>86</v>
      </c>
      <c r="R6580" t="s">
        <v>86</v>
      </c>
      <c r="S6580" s="71">
        <v>45436</v>
      </c>
      <c r="T6580" s="94">
        <v>0.45833333333333331</v>
      </c>
      <c r="U6580" s="71">
        <v>45436</v>
      </c>
      <c r="V6580" s="94">
        <v>0.54166666666666663</v>
      </c>
      <c r="W6580">
        <v>120</v>
      </c>
      <c r="X6580">
        <v>2</v>
      </c>
      <c r="Y6580" t="s">
        <v>35</v>
      </c>
      <c r="AB6580" t="s">
        <v>1162</v>
      </c>
      <c r="AC6580" t="s">
        <v>1163</v>
      </c>
      <c r="AD6580">
        <v>128910</v>
      </c>
    </row>
    <row r="6581" spans="1:30" x14ac:dyDescent="0.25">
      <c r="A6581" t="s">
        <v>1384</v>
      </c>
      <c r="C6581" t="s">
        <v>1385</v>
      </c>
      <c r="D6581" t="s">
        <v>226</v>
      </c>
      <c r="E6581" t="s">
        <v>1386</v>
      </c>
      <c r="F6581" t="s">
        <v>1387</v>
      </c>
      <c r="H6581" t="s">
        <v>743</v>
      </c>
      <c r="I6581">
        <v>5.5</v>
      </c>
      <c r="J6581">
        <v>35</v>
      </c>
      <c r="M6581" t="s">
        <v>776</v>
      </c>
      <c r="N6581" t="s">
        <v>777</v>
      </c>
      <c r="P6581" t="s">
        <v>788</v>
      </c>
      <c r="Q6581" t="s">
        <v>86</v>
      </c>
      <c r="R6581" t="s">
        <v>86</v>
      </c>
      <c r="S6581" s="71">
        <v>45436</v>
      </c>
      <c r="T6581" s="94">
        <v>0.45833333333333331</v>
      </c>
      <c r="U6581" s="71">
        <v>45436</v>
      </c>
      <c r="V6581" s="94">
        <v>0.54166666666666663</v>
      </c>
      <c r="W6581">
        <v>3</v>
      </c>
      <c r="X6581">
        <v>0.05</v>
      </c>
      <c r="Y6581" t="s">
        <v>35</v>
      </c>
      <c r="AB6581" t="s">
        <v>1162</v>
      </c>
      <c r="AC6581" t="s">
        <v>1163</v>
      </c>
      <c r="AD6581">
        <v>128910</v>
      </c>
    </row>
    <row r="6582" spans="1:30" x14ac:dyDescent="0.25">
      <c r="A6582" t="s">
        <v>1384</v>
      </c>
      <c r="C6582" t="s">
        <v>1385</v>
      </c>
      <c r="D6582" t="s">
        <v>226</v>
      </c>
      <c r="E6582" t="s">
        <v>1386</v>
      </c>
      <c r="F6582" t="s">
        <v>1387</v>
      </c>
      <c r="H6582" t="s">
        <v>743</v>
      </c>
      <c r="I6582">
        <v>5.5</v>
      </c>
      <c r="J6582">
        <v>35</v>
      </c>
      <c r="M6582" t="s">
        <v>744</v>
      </c>
      <c r="N6582" t="s">
        <v>745</v>
      </c>
      <c r="O6582">
        <v>0</v>
      </c>
      <c r="P6582" t="s">
        <v>791</v>
      </c>
      <c r="Q6582" t="s">
        <v>85</v>
      </c>
      <c r="R6582" t="s">
        <v>792</v>
      </c>
      <c r="S6582" s="71">
        <v>45436</v>
      </c>
      <c r="T6582" s="94">
        <v>0.55208333333333337</v>
      </c>
      <c r="U6582" s="71">
        <v>45436</v>
      </c>
      <c r="V6582" s="94">
        <v>0.61458333333333337</v>
      </c>
      <c r="W6582">
        <v>90</v>
      </c>
      <c r="X6582">
        <v>1.5</v>
      </c>
      <c r="Y6582" t="s">
        <v>35</v>
      </c>
      <c r="AB6582" t="s">
        <v>1294</v>
      </c>
      <c r="AC6582" t="s">
        <v>1295</v>
      </c>
      <c r="AD6582">
        <v>124908</v>
      </c>
    </row>
    <row r="6583" spans="1:30" x14ac:dyDescent="0.25">
      <c r="A6583" t="s">
        <v>1384</v>
      </c>
      <c r="C6583" t="s">
        <v>1385</v>
      </c>
      <c r="D6583" t="s">
        <v>226</v>
      </c>
      <c r="E6583" t="s">
        <v>1386</v>
      </c>
      <c r="F6583" t="s">
        <v>1387</v>
      </c>
      <c r="H6583" t="s">
        <v>743</v>
      </c>
      <c r="I6583">
        <v>5.5</v>
      </c>
      <c r="J6583">
        <v>35</v>
      </c>
      <c r="M6583" t="s">
        <v>776</v>
      </c>
      <c r="N6583" t="s">
        <v>777</v>
      </c>
      <c r="P6583" t="s">
        <v>795</v>
      </c>
      <c r="Q6583" t="s">
        <v>85</v>
      </c>
      <c r="R6583" t="s">
        <v>792</v>
      </c>
      <c r="S6583" s="71">
        <v>45436</v>
      </c>
      <c r="T6583" s="94">
        <v>0.55208333333333337</v>
      </c>
      <c r="U6583" s="71">
        <v>45436</v>
      </c>
      <c r="V6583" s="94">
        <v>0.61458333333333337</v>
      </c>
      <c r="W6583">
        <v>6</v>
      </c>
      <c r="X6583">
        <v>0.1</v>
      </c>
      <c r="Y6583" t="s">
        <v>35</v>
      </c>
      <c r="AB6583" t="s">
        <v>1294</v>
      </c>
      <c r="AC6583" t="s">
        <v>1295</v>
      </c>
      <c r="AD6583">
        <v>124908</v>
      </c>
    </row>
    <row r="6584" spans="1:30" x14ac:dyDescent="0.25">
      <c r="A6584" t="s">
        <v>1384</v>
      </c>
      <c r="C6584" t="s">
        <v>1385</v>
      </c>
      <c r="D6584" t="s">
        <v>226</v>
      </c>
      <c r="E6584" t="s">
        <v>1386</v>
      </c>
      <c r="F6584" t="s">
        <v>1387</v>
      </c>
      <c r="H6584" t="s">
        <v>743</v>
      </c>
      <c r="I6584">
        <v>5.5</v>
      </c>
      <c r="J6584">
        <v>35</v>
      </c>
      <c r="M6584" t="s">
        <v>789</v>
      </c>
      <c r="N6584" t="s">
        <v>777</v>
      </c>
      <c r="P6584" t="s">
        <v>790</v>
      </c>
      <c r="S6584" s="71">
        <v>45436</v>
      </c>
      <c r="T6584" s="94">
        <v>0.55208333333333337</v>
      </c>
      <c r="U6584" s="71">
        <v>45436</v>
      </c>
      <c r="V6584" s="94">
        <v>0.61458333333333337</v>
      </c>
      <c r="W6584">
        <v>2.25</v>
      </c>
      <c r="X6584">
        <v>3.7499999999999999E-2</v>
      </c>
      <c r="Y6584" t="s">
        <v>35</v>
      </c>
      <c r="AD6584">
        <v>124908</v>
      </c>
    </row>
    <row r="6585" spans="1:30" x14ac:dyDescent="0.25">
      <c r="A6585" t="s">
        <v>1384</v>
      </c>
      <c r="C6585" t="s">
        <v>1385</v>
      </c>
      <c r="D6585" t="s">
        <v>226</v>
      </c>
      <c r="E6585" t="s">
        <v>1386</v>
      </c>
      <c r="F6585" t="s">
        <v>1387</v>
      </c>
      <c r="H6585" t="s">
        <v>743</v>
      </c>
      <c r="I6585">
        <v>5.5</v>
      </c>
      <c r="J6585">
        <v>35</v>
      </c>
      <c r="M6585" t="s">
        <v>744</v>
      </c>
      <c r="N6585" t="s">
        <v>745</v>
      </c>
      <c r="O6585">
        <v>0</v>
      </c>
      <c r="P6585" t="s">
        <v>746</v>
      </c>
      <c r="Q6585" t="s">
        <v>747</v>
      </c>
      <c r="R6585" t="s">
        <v>747</v>
      </c>
      <c r="S6585" s="71">
        <v>45437</v>
      </c>
      <c r="T6585" s="94">
        <v>0.4375</v>
      </c>
      <c r="U6585" s="71">
        <v>45437</v>
      </c>
      <c r="V6585" s="94">
        <v>0.64583333333333337</v>
      </c>
      <c r="W6585">
        <v>300</v>
      </c>
      <c r="X6585">
        <v>5</v>
      </c>
      <c r="AB6585" t="s">
        <v>1390</v>
      </c>
      <c r="AC6585" t="s">
        <v>1391</v>
      </c>
      <c r="AD6585">
        <v>111670</v>
      </c>
    </row>
    <row r="6586" spans="1:30" x14ac:dyDescent="0.25">
      <c r="A6586" t="s">
        <v>1384</v>
      </c>
      <c r="C6586" t="s">
        <v>1385</v>
      </c>
      <c r="D6586" t="s">
        <v>226</v>
      </c>
      <c r="E6586" t="s">
        <v>1386</v>
      </c>
      <c r="F6586" t="s">
        <v>1387</v>
      </c>
      <c r="H6586" t="s">
        <v>743</v>
      </c>
      <c r="I6586">
        <v>5.5</v>
      </c>
      <c r="J6586">
        <v>35</v>
      </c>
      <c r="M6586" t="s">
        <v>744</v>
      </c>
      <c r="N6586" t="s">
        <v>796</v>
      </c>
      <c r="O6586">
        <v>0</v>
      </c>
      <c r="P6586" t="s">
        <v>797</v>
      </c>
      <c r="Q6586" t="s">
        <v>747</v>
      </c>
      <c r="R6586" t="s">
        <v>747</v>
      </c>
      <c r="S6586" s="71">
        <v>45440</v>
      </c>
      <c r="T6586" s="94">
        <v>0.29166666666666669</v>
      </c>
      <c r="U6586" s="71">
        <v>45440</v>
      </c>
      <c r="V6586" s="94">
        <v>0.3125</v>
      </c>
      <c r="W6586">
        <v>30</v>
      </c>
      <c r="X6586">
        <v>0.5</v>
      </c>
      <c r="AB6586" t="s">
        <v>798</v>
      </c>
      <c r="AC6586" t="s">
        <v>799</v>
      </c>
      <c r="AD6586">
        <v>133517</v>
      </c>
    </row>
    <row r="6587" spans="1:30" x14ac:dyDescent="0.25">
      <c r="A6587" t="s">
        <v>1384</v>
      </c>
      <c r="C6587" t="s">
        <v>1385</v>
      </c>
      <c r="D6587" t="s">
        <v>226</v>
      </c>
      <c r="E6587" t="s">
        <v>1386</v>
      </c>
      <c r="F6587" t="s">
        <v>1387</v>
      </c>
      <c r="H6587" t="s">
        <v>743</v>
      </c>
      <c r="I6587">
        <v>5.5</v>
      </c>
      <c r="J6587">
        <v>35</v>
      </c>
      <c r="M6587" t="s">
        <v>744</v>
      </c>
      <c r="N6587" t="s">
        <v>745</v>
      </c>
      <c r="O6587">
        <v>0</v>
      </c>
      <c r="P6587" t="s">
        <v>783</v>
      </c>
      <c r="Q6587" t="s">
        <v>86</v>
      </c>
      <c r="R6587" t="s">
        <v>86</v>
      </c>
      <c r="S6587" s="71">
        <v>45440</v>
      </c>
      <c r="T6587" s="94">
        <v>0.41666666666666669</v>
      </c>
      <c r="U6587" s="71">
        <v>45440</v>
      </c>
      <c r="V6587" s="94">
        <v>0.54166666666666663</v>
      </c>
      <c r="W6587">
        <v>180</v>
      </c>
      <c r="X6587">
        <v>3</v>
      </c>
      <c r="Y6587" t="s">
        <v>35</v>
      </c>
      <c r="AB6587" t="s">
        <v>1166</v>
      </c>
      <c r="AC6587" t="s">
        <v>1167</v>
      </c>
      <c r="AD6587">
        <v>128845</v>
      </c>
    </row>
    <row r="6588" spans="1:30" x14ac:dyDescent="0.25">
      <c r="A6588" t="s">
        <v>1384</v>
      </c>
      <c r="C6588" t="s">
        <v>1385</v>
      </c>
      <c r="D6588" t="s">
        <v>226</v>
      </c>
      <c r="E6588" t="s">
        <v>1386</v>
      </c>
      <c r="F6588" t="s">
        <v>1387</v>
      </c>
      <c r="H6588" t="s">
        <v>743</v>
      </c>
      <c r="I6588">
        <v>5.5</v>
      </c>
      <c r="J6588">
        <v>35</v>
      </c>
      <c r="M6588" t="s">
        <v>776</v>
      </c>
      <c r="N6588" t="s">
        <v>777</v>
      </c>
      <c r="P6588" t="s">
        <v>788</v>
      </c>
      <c r="Q6588" t="s">
        <v>86</v>
      </c>
      <c r="R6588" t="s">
        <v>86</v>
      </c>
      <c r="S6588" s="71">
        <v>45440</v>
      </c>
      <c r="T6588" s="94">
        <v>0.41666666666666669</v>
      </c>
      <c r="U6588" s="71">
        <v>45440</v>
      </c>
      <c r="V6588" s="94">
        <v>0.54166666666666663</v>
      </c>
      <c r="W6588">
        <v>29</v>
      </c>
      <c r="X6588">
        <v>0.48333333299999998</v>
      </c>
      <c r="Y6588" t="s">
        <v>35</v>
      </c>
      <c r="AB6588" t="s">
        <v>1166</v>
      </c>
      <c r="AC6588" t="s">
        <v>1167</v>
      </c>
      <c r="AD6588">
        <v>128845</v>
      </c>
    </row>
    <row r="6589" spans="1:30" x14ac:dyDescent="0.25">
      <c r="A6589" t="s">
        <v>1384</v>
      </c>
      <c r="C6589" t="s">
        <v>1385</v>
      </c>
      <c r="D6589" t="s">
        <v>226</v>
      </c>
      <c r="E6589" t="s">
        <v>1386</v>
      </c>
      <c r="F6589" t="s">
        <v>1387</v>
      </c>
      <c r="H6589" t="s">
        <v>743</v>
      </c>
      <c r="I6589">
        <v>5.5</v>
      </c>
      <c r="J6589">
        <v>35</v>
      </c>
      <c r="M6589" t="s">
        <v>744</v>
      </c>
      <c r="N6589" t="s">
        <v>745</v>
      </c>
      <c r="O6589">
        <v>0</v>
      </c>
      <c r="P6589" t="s">
        <v>873</v>
      </c>
      <c r="Q6589" t="s">
        <v>86</v>
      </c>
      <c r="R6589" t="s">
        <v>86</v>
      </c>
      <c r="S6589" s="71">
        <v>45440</v>
      </c>
      <c r="T6589" s="94">
        <v>0.5625</v>
      </c>
      <c r="U6589" s="71">
        <v>45440</v>
      </c>
      <c r="V6589" s="94">
        <v>0.64583333333333337</v>
      </c>
      <c r="W6589">
        <v>120</v>
      </c>
      <c r="X6589">
        <v>2</v>
      </c>
      <c r="Y6589" t="s">
        <v>35</v>
      </c>
      <c r="AB6589" t="s">
        <v>793</v>
      </c>
      <c r="AC6589" t="s">
        <v>794</v>
      </c>
      <c r="AD6589">
        <v>131137</v>
      </c>
    </row>
    <row r="6590" spans="1:30" x14ac:dyDescent="0.25">
      <c r="A6590" t="s">
        <v>1384</v>
      </c>
      <c r="C6590" t="s">
        <v>1385</v>
      </c>
      <c r="D6590" t="s">
        <v>226</v>
      </c>
      <c r="E6590" t="s">
        <v>1386</v>
      </c>
      <c r="F6590" t="s">
        <v>1387</v>
      </c>
      <c r="H6590" t="s">
        <v>743</v>
      </c>
      <c r="I6590">
        <v>5.5</v>
      </c>
      <c r="J6590">
        <v>35</v>
      </c>
      <c r="M6590" t="s">
        <v>776</v>
      </c>
      <c r="N6590" t="s">
        <v>777</v>
      </c>
      <c r="P6590" t="s">
        <v>788</v>
      </c>
      <c r="Q6590" t="s">
        <v>86</v>
      </c>
      <c r="R6590" t="s">
        <v>86</v>
      </c>
      <c r="S6590" s="71">
        <v>45440</v>
      </c>
      <c r="T6590" s="94">
        <v>0.5625</v>
      </c>
      <c r="U6590" s="71">
        <v>45440</v>
      </c>
      <c r="V6590" s="94">
        <v>0.64583333333333337</v>
      </c>
      <c r="W6590">
        <v>20</v>
      </c>
      <c r="X6590">
        <v>0.33333333300000001</v>
      </c>
      <c r="Y6590" t="s">
        <v>35</v>
      </c>
      <c r="AB6590" t="s">
        <v>793</v>
      </c>
      <c r="AC6590" t="s">
        <v>794</v>
      </c>
      <c r="AD6590">
        <v>131137</v>
      </c>
    </row>
    <row r="6591" spans="1:30" x14ac:dyDescent="0.25">
      <c r="A6591" t="s">
        <v>1384</v>
      </c>
      <c r="C6591" t="s">
        <v>1385</v>
      </c>
      <c r="D6591" t="s">
        <v>226</v>
      </c>
      <c r="E6591" t="s">
        <v>1386</v>
      </c>
      <c r="F6591" t="s">
        <v>1387</v>
      </c>
      <c r="H6591" t="s">
        <v>743</v>
      </c>
      <c r="I6591">
        <v>5.5</v>
      </c>
      <c r="J6591">
        <v>35</v>
      </c>
      <c r="M6591" t="s">
        <v>789</v>
      </c>
      <c r="N6591" t="s">
        <v>777</v>
      </c>
      <c r="P6591" t="s">
        <v>790</v>
      </c>
      <c r="S6591" s="71">
        <v>45440</v>
      </c>
      <c r="T6591" s="94">
        <v>0.5625</v>
      </c>
      <c r="U6591" s="71">
        <v>45440</v>
      </c>
      <c r="V6591" s="94">
        <v>0.64583333333333337</v>
      </c>
      <c r="W6591">
        <v>7.32</v>
      </c>
      <c r="X6591">
        <v>0.122</v>
      </c>
      <c r="Y6591" t="s">
        <v>35</v>
      </c>
      <c r="AD6591">
        <v>131137</v>
      </c>
    </row>
    <row r="6592" spans="1:30" x14ac:dyDescent="0.25">
      <c r="A6592" t="s">
        <v>1384</v>
      </c>
      <c r="C6592" t="s">
        <v>1385</v>
      </c>
      <c r="D6592" t="s">
        <v>226</v>
      </c>
      <c r="E6592" t="s">
        <v>1386</v>
      </c>
      <c r="F6592" t="s">
        <v>1387</v>
      </c>
      <c r="H6592" t="s">
        <v>743</v>
      </c>
      <c r="I6592">
        <v>5.5</v>
      </c>
      <c r="J6592">
        <v>35</v>
      </c>
      <c r="M6592" t="s">
        <v>744</v>
      </c>
      <c r="N6592" t="s">
        <v>745</v>
      </c>
      <c r="O6592">
        <v>0</v>
      </c>
      <c r="P6592" t="s">
        <v>783</v>
      </c>
      <c r="Q6592" t="s">
        <v>86</v>
      </c>
      <c r="R6592" t="s">
        <v>86</v>
      </c>
      <c r="S6592" s="71">
        <v>45440</v>
      </c>
      <c r="T6592" s="94">
        <v>0.6875</v>
      </c>
      <c r="U6592" s="71">
        <v>45440</v>
      </c>
      <c r="V6592" s="94">
        <v>0.77083333333333337</v>
      </c>
      <c r="W6592">
        <v>120</v>
      </c>
      <c r="X6592">
        <v>2</v>
      </c>
      <c r="Y6592" t="s">
        <v>35</v>
      </c>
      <c r="AB6592" t="s">
        <v>1166</v>
      </c>
      <c r="AC6592" t="s">
        <v>1167</v>
      </c>
      <c r="AD6592">
        <v>128858</v>
      </c>
    </row>
    <row r="6593" spans="1:30" x14ac:dyDescent="0.25">
      <c r="A6593" t="s">
        <v>1384</v>
      </c>
      <c r="C6593" t="s">
        <v>1385</v>
      </c>
      <c r="D6593" t="s">
        <v>226</v>
      </c>
      <c r="E6593" t="s">
        <v>1386</v>
      </c>
      <c r="F6593" t="s">
        <v>1387</v>
      </c>
      <c r="H6593" t="s">
        <v>743</v>
      </c>
      <c r="I6593">
        <v>5.5</v>
      </c>
      <c r="J6593">
        <v>35</v>
      </c>
      <c r="M6593" t="s">
        <v>789</v>
      </c>
      <c r="N6593" t="s">
        <v>777</v>
      </c>
      <c r="P6593" t="s">
        <v>790</v>
      </c>
      <c r="S6593" s="71">
        <v>45440</v>
      </c>
      <c r="T6593" s="94">
        <v>0.6875</v>
      </c>
      <c r="U6593" s="71">
        <v>45440</v>
      </c>
      <c r="V6593" s="94">
        <v>0.77083333333333337</v>
      </c>
      <c r="W6593">
        <v>7.5</v>
      </c>
      <c r="X6593">
        <v>0.125</v>
      </c>
      <c r="Y6593" t="s">
        <v>35</v>
      </c>
      <c r="AD6593">
        <v>128858</v>
      </c>
    </row>
    <row r="6594" spans="1:30" x14ac:dyDescent="0.25">
      <c r="A6594" t="s">
        <v>1384</v>
      </c>
      <c r="C6594" t="s">
        <v>1385</v>
      </c>
      <c r="D6594" t="s">
        <v>226</v>
      </c>
      <c r="E6594" t="s">
        <v>1386</v>
      </c>
      <c r="F6594" t="s">
        <v>1387</v>
      </c>
      <c r="H6594" t="s">
        <v>743</v>
      </c>
      <c r="I6594">
        <v>5.5</v>
      </c>
      <c r="J6594">
        <v>35</v>
      </c>
      <c r="M6594" t="s">
        <v>744</v>
      </c>
      <c r="N6594" t="s">
        <v>796</v>
      </c>
      <c r="O6594">
        <v>0</v>
      </c>
      <c r="P6594" t="s">
        <v>797</v>
      </c>
      <c r="Q6594" t="s">
        <v>747</v>
      </c>
      <c r="R6594" t="s">
        <v>747</v>
      </c>
      <c r="S6594" s="71">
        <v>45441</v>
      </c>
      <c r="T6594" s="94">
        <v>0.29166666666666669</v>
      </c>
      <c r="U6594" s="71">
        <v>45441</v>
      </c>
      <c r="V6594" s="94">
        <v>0.3125</v>
      </c>
      <c r="W6594">
        <v>30</v>
      </c>
      <c r="X6594">
        <v>0.5</v>
      </c>
      <c r="AB6594" t="s">
        <v>798</v>
      </c>
      <c r="AC6594" t="s">
        <v>799</v>
      </c>
      <c r="AD6594">
        <v>133518</v>
      </c>
    </row>
    <row r="6595" spans="1:30" x14ac:dyDescent="0.25">
      <c r="A6595" t="s">
        <v>1384</v>
      </c>
      <c r="C6595" t="s">
        <v>1385</v>
      </c>
      <c r="D6595" t="s">
        <v>226</v>
      </c>
      <c r="E6595" t="s">
        <v>1386</v>
      </c>
      <c r="F6595" t="s">
        <v>1387</v>
      </c>
      <c r="H6595" t="s">
        <v>743</v>
      </c>
      <c r="I6595">
        <v>5.5</v>
      </c>
      <c r="J6595">
        <v>35</v>
      </c>
      <c r="M6595" t="s">
        <v>744</v>
      </c>
      <c r="N6595" t="s">
        <v>745</v>
      </c>
      <c r="O6595">
        <v>0</v>
      </c>
      <c r="P6595" t="s">
        <v>783</v>
      </c>
      <c r="Q6595" t="s">
        <v>86</v>
      </c>
      <c r="R6595" t="s">
        <v>86</v>
      </c>
      <c r="S6595" s="71">
        <v>45441</v>
      </c>
      <c r="T6595" s="94">
        <v>0.33333333333333331</v>
      </c>
      <c r="U6595" s="71">
        <v>45441</v>
      </c>
      <c r="V6595" s="94">
        <v>0.5</v>
      </c>
      <c r="W6595">
        <v>240</v>
      </c>
      <c r="X6595">
        <v>4</v>
      </c>
      <c r="Y6595" t="s">
        <v>35</v>
      </c>
      <c r="AB6595" t="s">
        <v>1273</v>
      </c>
      <c r="AC6595" t="s">
        <v>1274</v>
      </c>
      <c r="AD6595">
        <v>106544</v>
      </c>
    </row>
    <row r="6596" spans="1:30" x14ac:dyDescent="0.25">
      <c r="A6596" t="s">
        <v>1384</v>
      </c>
      <c r="C6596" t="s">
        <v>1385</v>
      </c>
      <c r="D6596" t="s">
        <v>226</v>
      </c>
      <c r="E6596" t="s">
        <v>1386</v>
      </c>
      <c r="F6596" t="s">
        <v>1387</v>
      </c>
      <c r="H6596" t="s">
        <v>743</v>
      </c>
      <c r="I6596">
        <v>5.5</v>
      </c>
      <c r="J6596">
        <v>35</v>
      </c>
      <c r="M6596" t="s">
        <v>744</v>
      </c>
      <c r="N6596" t="s">
        <v>745</v>
      </c>
      <c r="O6596">
        <v>0</v>
      </c>
      <c r="P6596" t="s">
        <v>783</v>
      </c>
      <c r="Q6596" t="s">
        <v>86</v>
      </c>
      <c r="R6596" t="s">
        <v>86</v>
      </c>
      <c r="S6596" s="71">
        <v>45441</v>
      </c>
      <c r="T6596" s="94">
        <v>0.52083333333333337</v>
      </c>
      <c r="U6596" s="71">
        <v>45441</v>
      </c>
      <c r="V6596" s="94">
        <v>0.60416666666666663</v>
      </c>
      <c r="W6596">
        <v>120</v>
      </c>
      <c r="X6596">
        <v>2</v>
      </c>
      <c r="Y6596" t="s">
        <v>35</v>
      </c>
      <c r="AB6596" t="s">
        <v>1294</v>
      </c>
      <c r="AC6596" t="s">
        <v>1295</v>
      </c>
      <c r="AD6596">
        <v>128820</v>
      </c>
    </row>
    <row r="6597" spans="1:30" x14ac:dyDescent="0.25">
      <c r="A6597" t="s">
        <v>1384</v>
      </c>
      <c r="C6597" t="s">
        <v>1385</v>
      </c>
      <c r="D6597" t="s">
        <v>226</v>
      </c>
      <c r="E6597" t="s">
        <v>1386</v>
      </c>
      <c r="F6597" t="s">
        <v>1387</v>
      </c>
      <c r="H6597" t="s">
        <v>743</v>
      </c>
      <c r="I6597">
        <v>5.5</v>
      </c>
      <c r="J6597">
        <v>35</v>
      </c>
      <c r="M6597" t="s">
        <v>776</v>
      </c>
      <c r="N6597" t="s">
        <v>777</v>
      </c>
      <c r="P6597" t="s">
        <v>788</v>
      </c>
      <c r="Q6597" t="s">
        <v>86</v>
      </c>
      <c r="R6597" t="s">
        <v>86</v>
      </c>
      <c r="S6597" s="71">
        <v>45441</v>
      </c>
      <c r="T6597" s="94">
        <v>0.52083333333333337</v>
      </c>
      <c r="U6597" s="71">
        <v>45441</v>
      </c>
      <c r="V6597" s="94">
        <v>0.60416666666666663</v>
      </c>
      <c r="W6597">
        <v>20</v>
      </c>
      <c r="X6597">
        <v>0.33333333300000001</v>
      </c>
      <c r="Y6597" t="s">
        <v>35</v>
      </c>
      <c r="AB6597" t="s">
        <v>1294</v>
      </c>
      <c r="AC6597" t="s">
        <v>1295</v>
      </c>
      <c r="AD6597">
        <v>128820</v>
      </c>
    </row>
    <row r="6598" spans="1:30" x14ac:dyDescent="0.25">
      <c r="A6598" t="s">
        <v>1384</v>
      </c>
      <c r="C6598" t="s">
        <v>1385</v>
      </c>
      <c r="D6598" t="s">
        <v>226</v>
      </c>
      <c r="E6598" t="s">
        <v>1386</v>
      </c>
      <c r="F6598" t="s">
        <v>1387</v>
      </c>
      <c r="H6598" t="s">
        <v>743</v>
      </c>
      <c r="I6598">
        <v>5.5</v>
      </c>
      <c r="J6598">
        <v>35</v>
      </c>
      <c r="M6598" t="s">
        <v>789</v>
      </c>
      <c r="N6598" t="s">
        <v>777</v>
      </c>
      <c r="P6598" t="s">
        <v>790</v>
      </c>
      <c r="S6598" s="71">
        <v>45441</v>
      </c>
      <c r="T6598" s="94">
        <v>0.52083333333333337</v>
      </c>
      <c r="U6598" s="71">
        <v>45441</v>
      </c>
      <c r="V6598" s="94">
        <v>0.60416666666666663</v>
      </c>
      <c r="W6598">
        <v>1.1299999999999999</v>
      </c>
      <c r="X6598">
        <v>1.8833333000000001E-2</v>
      </c>
      <c r="Y6598" t="s">
        <v>35</v>
      </c>
      <c r="AD6598">
        <v>128820</v>
      </c>
    </row>
    <row r="6599" spans="1:30" x14ac:dyDescent="0.25">
      <c r="A6599" t="s">
        <v>1324</v>
      </c>
      <c r="C6599" t="s">
        <v>1325</v>
      </c>
      <c r="D6599" t="s">
        <v>197</v>
      </c>
      <c r="E6599" t="s">
        <v>1326</v>
      </c>
      <c r="F6599" t="s">
        <v>782</v>
      </c>
      <c r="H6599" t="s">
        <v>811</v>
      </c>
      <c r="I6599">
        <v>0</v>
      </c>
      <c r="J6599">
        <v>38</v>
      </c>
      <c r="M6599" t="s">
        <v>744</v>
      </c>
      <c r="N6599" t="s">
        <v>745</v>
      </c>
      <c r="O6599">
        <v>0</v>
      </c>
      <c r="P6599" t="s">
        <v>746</v>
      </c>
      <c r="Q6599" t="s">
        <v>747</v>
      </c>
      <c r="R6599" t="s">
        <v>747</v>
      </c>
      <c r="S6599" s="71">
        <v>45432</v>
      </c>
      <c r="T6599" s="94">
        <v>0.39583333333333331</v>
      </c>
      <c r="U6599" s="71">
        <v>45432</v>
      </c>
      <c r="V6599" s="94">
        <v>0.625</v>
      </c>
      <c r="W6599">
        <v>330</v>
      </c>
      <c r="X6599">
        <v>5.5</v>
      </c>
      <c r="AB6599" t="s">
        <v>882</v>
      </c>
      <c r="AC6599" t="s">
        <v>1678</v>
      </c>
      <c r="AD6599">
        <v>130820</v>
      </c>
    </row>
    <row r="6600" spans="1:30" x14ac:dyDescent="0.25">
      <c r="A6600" t="s">
        <v>1324</v>
      </c>
      <c r="C6600" t="s">
        <v>1325</v>
      </c>
      <c r="D6600" t="s">
        <v>197</v>
      </c>
      <c r="E6600" t="s">
        <v>1326</v>
      </c>
      <c r="F6600" t="s">
        <v>782</v>
      </c>
      <c r="H6600" t="s">
        <v>811</v>
      </c>
      <c r="I6600">
        <v>0</v>
      </c>
      <c r="J6600">
        <v>38</v>
      </c>
      <c r="M6600" t="s">
        <v>744</v>
      </c>
      <c r="N6600" t="s">
        <v>745</v>
      </c>
      <c r="O6600">
        <v>0</v>
      </c>
      <c r="P6600" t="s">
        <v>746</v>
      </c>
      <c r="Q6600" t="s">
        <v>747</v>
      </c>
      <c r="R6600" t="s">
        <v>747</v>
      </c>
      <c r="S6600" s="71">
        <v>45433</v>
      </c>
      <c r="T6600" s="94">
        <v>0.375</v>
      </c>
      <c r="U6600" s="71">
        <v>45433</v>
      </c>
      <c r="V6600" s="94">
        <v>0.64583333333333337</v>
      </c>
      <c r="W6600">
        <v>390</v>
      </c>
      <c r="X6600">
        <v>6.5</v>
      </c>
      <c r="AB6600" t="s">
        <v>1173</v>
      </c>
      <c r="AC6600" t="s">
        <v>1174</v>
      </c>
      <c r="AD6600">
        <v>127410</v>
      </c>
    </row>
    <row r="6601" spans="1:30" x14ac:dyDescent="0.25">
      <c r="A6601" t="s">
        <v>1324</v>
      </c>
      <c r="C6601" t="s">
        <v>1325</v>
      </c>
      <c r="D6601" t="s">
        <v>197</v>
      </c>
      <c r="E6601" t="s">
        <v>1326</v>
      </c>
      <c r="F6601" t="s">
        <v>782</v>
      </c>
      <c r="H6601" t="s">
        <v>811</v>
      </c>
      <c r="I6601">
        <v>0</v>
      </c>
      <c r="J6601">
        <v>38</v>
      </c>
      <c r="M6601" t="s">
        <v>744</v>
      </c>
      <c r="N6601" t="s">
        <v>745</v>
      </c>
      <c r="O6601">
        <v>0</v>
      </c>
      <c r="P6601" t="s">
        <v>746</v>
      </c>
      <c r="Q6601" t="s">
        <v>747</v>
      </c>
      <c r="R6601" t="s">
        <v>747</v>
      </c>
      <c r="S6601" s="71">
        <v>45434</v>
      </c>
      <c r="T6601" s="94">
        <v>0.36458333333333331</v>
      </c>
      <c r="U6601" s="71">
        <v>45434</v>
      </c>
      <c r="V6601" s="94">
        <v>0.5625</v>
      </c>
      <c r="W6601">
        <v>285</v>
      </c>
      <c r="X6601">
        <v>4.75</v>
      </c>
      <c r="AB6601" t="s">
        <v>883</v>
      </c>
      <c r="AC6601" t="s">
        <v>1679</v>
      </c>
      <c r="AD6601">
        <v>124345</v>
      </c>
    </row>
    <row r="6602" spans="1:30" x14ac:dyDescent="0.25">
      <c r="A6602" t="s">
        <v>1324</v>
      </c>
      <c r="C6602" t="s">
        <v>1325</v>
      </c>
      <c r="D6602" t="s">
        <v>197</v>
      </c>
      <c r="E6602" t="s">
        <v>1326</v>
      </c>
      <c r="F6602" t="s">
        <v>782</v>
      </c>
      <c r="H6602" t="s">
        <v>811</v>
      </c>
      <c r="I6602">
        <v>0</v>
      </c>
      <c r="J6602">
        <v>38</v>
      </c>
      <c r="M6602" t="s">
        <v>744</v>
      </c>
      <c r="N6602" t="s">
        <v>745</v>
      </c>
      <c r="O6602">
        <v>0</v>
      </c>
      <c r="P6602" t="s">
        <v>746</v>
      </c>
      <c r="Q6602" t="s">
        <v>747</v>
      </c>
      <c r="R6602" t="s">
        <v>747</v>
      </c>
      <c r="S6602" s="71">
        <v>45435</v>
      </c>
      <c r="T6602" s="94">
        <v>0.375</v>
      </c>
      <c r="U6602" s="71">
        <v>45435</v>
      </c>
      <c r="V6602" s="94">
        <v>0.54166666666666663</v>
      </c>
      <c r="W6602">
        <v>240</v>
      </c>
      <c r="X6602">
        <v>4</v>
      </c>
      <c r="AB6602" t="s">
        <v>880</v>
      </c>
      <c r="AC6602" t="s">
        <v>881</v>
      </c>
      <c r="AD6602">
        <v>99069</v>
      </c>
    </row>
    <row r="6603" spans="1:30" x14ac:dyDescent="0.25">
      <c r="A6603" t="s">
        <v>1324</v>
      </c>
      <c r="C6603" t="s">
        <v>1325</v>
      </c>
      <c r="D6603" t="s">
        <v>197</v>
      </c>
      <c r="E6603" t="s">
        <v>1326</v>
      </c>
      <c r="F6603" t="s">
        <v>782</v>
      </c>
      <c r="H6603" t="s">
        <v>811</v>
      </c>
      <c r="I6603">
        <v>0</v>
      </c>
      <c r="J6603">
        <v>38</v>
      </c>
      <c r="M6603" t="s">
        <v>744</v>
      </c>
      <c r="N6603" t="s">
        <v>745</v>
      </c>
      <c r="O6603">
        <v>0</v>
      </c>
      <c r="P6603" t="s">
        <v>746</v>
      </c>
      <c r="Q6603" t="s">
        <v>747</v>
      </c>
      <c r="R6603" t="s">
        <v>747</v>
      </c>
      <c r="S6603" s="71">
        <v>45439</v>
      </c>
      <c r="T6603" s="94">
        <v>0.35416666666666669</v>
      </c>
      <c r="U6603" s="71">
        <v>45439</v>
      </c>
      <c r="V6603" s="94">
        <v>0.60416666666666663</v>
      </c>
      <c r="W6603">
        <v>360</v>
      </c>
      <c r="X6603">
        <v>6</v>
      </c>
      <c r="AB6603" t="s">
        <v>882</v>
      </c>
      <c r="AC6603" t="s">
        <v>1678</v>
      </c>
      <c r="AD6603">
        <v>131754</v>
      </c>
    </row>
    <row r="6604" spans="1:30" x14ac:dyDescent="0.25">
      <c r="A6604" t="s">
        <v>1324</v>
      </c>
      <c r="C6604" t="s">
        <v>1325</v>
      </c>
      <c r="D6604" t="s">
        <v>197</v>
      </c>
      <c r="E6604" t="s">
        <v>1326</v>
      </c>
      <c r="F6604" t="s">
        <v>782</v>
      </c>
      <c r="H6604" t="s">
        <v>811</v>
      </c>
      <c r="I6604">
        <v>0</v>
      </c>
      <c r="J6604">
        <v>38</v>
      </c>
      <c r="M6604" t="s">
        <v>744</v>
      </c>
      <c r="N6604" t="s">
        <v>745</v>
      </c>
      <c r="O6604">
        <v>0</v>
      </c>
      <c r="P6604" t="s">
        <v>746</v>
      </c>
      <c r="Q6604" t="s">
        <v>747</v>
      </c>
      <c r="R6604" t="s">
        <v>747</v>
      </c>
      <c r="S6604" s="71">
        <v>45440</v>
      </c>
      <c r="T6604" s="94">
        <v>0.375</v>
      </c>
      <c r="U6604" s="71">
        <v>45440</v>
      </c>
      <c r="V6604" s="94">
        <v>0.60416666666666663</v>
      </c>
      <c r="W6604">
        <v>330</v>
      </c>
      <c r="X6604">
        <v>5.5</v>
      </c>
      <c r="AB6604" t="s">
        <v>1173</v>
      </c>
      <c r="AC6604" t="s">
        <v>1174</v>
      </c>
      <c r="AD6604">
        <v>127411</v>
      </c>
    </row>
    <row r="6605" spans="1:30" x14ac:dyDescent="0.25">
      <c r="A6605" t="s">
        <v>1324</v>
      </c>
      <c r="C6605" t="s">
        <v>1325</v>
      </c>
      <c r="D6605" t="s">
        <v>197</v>
      </c>
      <c r="E6605" t="s">
        <v>1326</v>
      </c>
      <c r="F6605" t="s">
        <v>782</v>
      </c>
      <c r="H6605" t="s">
        <v>811</v>
      </c>
      <c r="I6605">
        <v>0</v>
      </c>
      <c r="J6605">
        <v>38</v>
      </c>
      <c r="M6605" t="s">
        <v>744</v>
      </c>
      <c r="N6605" t="s">
        <v>745</v>
      </c>
      <c r="O6605">
        <v>0</v>
      </c>
      <c r="P6605" t="s">
        <v>746</v>
      </c>
      <c r="Q6605" t="s">
        <v>747</v>
      </c>
      <c r="R6605" t="s">
        <v>747</v>
      </c>
      <c r="S6605" s="71">
        <v>45441</v>
      </c>
      <c r="T6605" s="94">
        <v>0.36458333333333331</v>
      </c>
      <c r="U6605" s="71">
        <v>45441</v>
      </c>
      <c r="V6605" s="94">
        <v>0.5625</v>
      </c>
      <c r="W6605">
        <v>285</v>
      </c>
      <c r="X6605">
        <v>4.75</v>
      </c>
      <c r="AB6605" t="s">
        <v>883</v>
      </c>
      <c r="AC6605" t="s">
        <v>1679</v>
      </c>
      <c r="AD6605">
        <v>124346</v>
      </c>
    </row>
    <row r="6606" spans="1:30" x14ac:dyDescent="0.25">
      <c r="A6606" t="s">
        <v>1412</v>
      </c>
      <c r="C6606" t="s">
        <v>1413</v>
      </c>
      <c r="D6606" t="s">
        <v>192</v>
      </c>
      <c r="E6606" t="s">
        <v>1414</v>
      </c>
      <c r="F6606" t="s">
        <v>764</v>
      </c>
      <c r="G6606" t="s">
        <v>30</v>
      </c>
      <c r="H6606" t="s">
        <v>743</v>
      </c>
      <c r="I6606">
        <v>28</v>
      </c>
      <c r="J6606">
        <v>35</v>
      </c>
      <c r="M6606" t="s">
        <v>744</v>
      </c>
      <c r="N6606" t="s">
        <v>745</v>
      </c>
      <c r="O6606">
        <v>0</v>
      </c>
      <c r="P6606" t="s">
        <v>765</v>
      </c>
      <c r="Q6606" t="s">
        <v>747</v>
      </c>
      <c r="R6606" t="s">
        <v>747</v>
      </c>
      <c r="S6606" s="71">
        <v>45428</v>
      </c>
      <c r="T6606" s="94">
        <v>0.33333333333333331</v>
      </c>
      <c r="U6606" s="71">
        <v>45428</v>
      </c>
      <c r="V6606" s="94">
        <v>0.625</v>
      </c>
      <c r="W6606">
        <v>420</v>
      </c>
      <c r="X6606">
        <v>7</v>
      </c>
      <c r="AB6606" t="s">
        <v>766</v>
      </c>
      <c r="AC6606" t="s">
        <v>767</v>
      </c>
      <c r="AD6606">
        <v>96553</v>
      </c>
    </row>
    <row r="6607" spans="1:30" x14ac:dyDescent="0.25">
      <c r="A6607" t="s">
        <v>1412</v>
      </c>
      <c r="C6607" t="s">
        <v>1413</v>
      </c>
      <c r="D6607" t="s">
        <v>192</v>
      </c>
      <c r="E6607" t="s">
        <v>1414</v>
      </c>
      <c r="F6607" t="s">
        <v>764</v>
      </c>
      <c r="G6607" t="s">
        <v>30</v>
      </c>
      <c r="H6607" t="s">
        <v>743</v>
      </c>
      <c r="I6607">
        <v>28</v>
      </c>
      <c r="J6607">
        <v>35</v>
      </c>
      <c r="M6607" t="s">
        <v>744</v>
      </c>
      <c r="N6607" t="s">
        <v>745</v>
      </c>
      <c r="O6607">
        <v>0</v>
      </c>
      <c r="P6607" t="s">
        <v>765</v>
      </c>
      <c r="Q6607" t="s">
        <v>747</v>
      </c>
      <c r="R6607" t="s">
        <v>747</v>
      </c>
      <c r="S6607" s="71">
        <v>45429</v>
      </c>
      <c r="T6607" s="94">
        <v>0.33333333333333331</v>
      </c>
      <c r="U6607" s="71">
        <v>45429</v>
      </c>
      <c r="V6607" s="94">
        <v>0.625</v>
      </c>
      <c r="W6607">
        <v>420</v>
      </c>
      <c r="X6607">
        <v>7</v>
      </c>
      <c r="AB6607" t="s">
        <v>766</v>
      </c>
      <c r="AC6607" t="s">
        <v>767</v>
      </c>
      <c r="AD6607">
        <v>99228</v>
      </c>
    </row>
    <row r="6608" spans="1:30" x14ac:dyDescent="0.25">
      <c r="A6608" t="s">
        <v>1412</v>
      </c>
      <c r="C6608" t="s">
        <v>1413</v>
      </c>
      <c r="D6608" t="s">
        <v>192</v>
      </c>
      <c r="E6608" t="s">
        <v>1414</v>
      </c>
      <c r="F6608" t="s">
        <v>764</v>
      </c>
      <c r="G6608" t="s">
        <v>30</v>
      </c>
      <c r="H6608" t="s">
        <v>743</v>
      </c>
      <c r="I6608">
        <v>28</v>
      </c>
      <c r="J6608">
        <v>35</v>
      </c>
      <c r="M6608" t="s">
        <v>744</v>
      </c>
      <c r="N6608" t="s">
        <v>745</v>
      </c>
      <c r="O6608">
        <v>0</v>
      </c>
      <c r="P6608" t="s">
        <v>765</v>
      </c>
      <c r="Q6608" t="s">
        <v>747</v>
      </c>
      <c r="R6608" t="s">
        <v>747</v>
      </c>
      <c r="S6608" s="71">
        <v>45432</v>
      </c>
      <c r="T6608" s="94">
        <v>0.33333333333333331</v>
      </c>
      <c r="U6608" s="71">
        <v>45432</v>
      </c>
      <c r="V6608" s="94">
        <v>0.625</v>
      </c>
      <c r="W6608">
        <v>420</v>
      </c>
      <c r="X6608">
        <v>7</v>
      </c>
      <c r="AB6608" t="s">
        <v>766</v>
      </c>
      <c r="AC6608" t="s">
        <v>767</v>
      </c>
      <c r="AD6608">
        <v>99229</v>
      </c>
    </row>
    <row r="6609" spans="1:30" x14ac:dyDescent="0.25">
      <c r="A6609" t="s">
        <v>1412</v>
      </c>
      <c r="C6609" t="s">
        <v>1413</v>
      </c>
      <c r="D6609" t="s">
        <v>192</v>
      </c>
      <c r="E6609" t="s">
        <v>1414</v>
      </c>
      <c r="F6609" t="s">
        <v>764</v>
      </c>
      <c r="G6609" t="s">
        <v>30</v>
      </c>
      <c r="H6609" t="s">
        <v>743</v>
      </c>
      <c r="I6609">
        <v>28</v>
      </c>
      <c r="J6609">
        <v>35</v>
      </c>
      <c r="M6609" t="s">
        <v>744</v>
      </c>
      <c r="N6609" t="s">
        <v>745</v>
      </c>
      <c r="O6609">
        <v>0</v>
      </c>
      <c r="P6609" t="s">
        <v>765</v>
      </c>
      <c r="Q6609" t="s">
        <v>747</v>
      </c>
      <c r="R6609" t="s">
        <v>747</v>
      </c>
      <c r="S6609" s="71">
        <v>45433</v>
      </c>
      <c r="T6609" s="94">
        <v>0.33333333333333331</v>
      </c>
      <c r="U6609" s="71">
        <v>45433</v>
      </c>
      <c r="V6609" s="94">
        <v>0.625</v>
      </c>
      <c r="W6609">
        <v>420</v>
      </c>
      <c r="X6609">
        <v>7</v>
      </c>
      <c r="AB6609" t="s">
        <v>766</v>
      </c>
      <c r="AC6609" t="s">
        <v>767</v>
      </c>
      <c r="AD6609">
        <v>99230</v>
      </c>
    </row>
    <row r="6610" spans="1:30" x14ac:dyDescent="0.25">
      <c r="A6610" t="s">
        <v>1412</v>
      </c>
      <c r="C6610" t="s">
        <v>1413</v>
      </c>
      <c r="D6610" t="s">
        <v>192</v>
      </c>
      <c r="E6610" t="s">
        <v>1414</v>
      </c>
      <c r="F6610" t="s">
        <v>764</v>
      </c>
      <c r="G6610" t="s">
        <v>30</v>
      </c>
      <c r="H6610" t="s">
        <v>743</v>
      </c>
      <c r="I6610">
        <v>28</v>
      </c>
      <c r="J6610">
        <v>35</v>
      </c>
      <c r="M6610" t="s">
        <v>744</v>
      </c>
      <c r="N6610" t="s">
        <v>745</v>
      </c>
      <c r="O6610">
        <v>0</v>
      </c>
      <c r="P6610" t="s">
        <v>765</v>
      </c>
      <c r="Q6610" t="s">
        <v>747</v>
      </c>
      <c r="R6610" t="s">
        <v>747</v>
      </c>
      <c r="S6610" s="71">
        <v>45435</v>
      </c>
      <c r="T6610" s="94">
        <v>0.33333333333333331</v>
      </c>
      <c r="U6610" s="71">
        <v>45435</v>
      </c>
      <c r="V6610" s="94">
        <v>0.625</v>
      </c>
      <c r="W6610">
        <v>420</v>
      </c>
      <c r="X6610">
        <v>7</v>
      </c>
      <c r="AB6610" t="s">
        <v>766</v>
      </c>
      <c r="AC6610" t="s">
        <v>767</v>
      </c>
      <c r="AD6610">
        <v>99231</v>
      </c>
    </row>
    <row r="6611" spans="1:30" x14ac:dyDescent="0.25">
      <c r="A6611" t="s">
        <v>1412</v>
      </c>
      <c r="C6611" t="s">
        <v>1413</v>
      </c>
      <c r="D6611" t="s">
        <v>192</v>
      </c>
      <c r="E6611" t="s">
        <v>1414</v>
      </c>
      <c r="F6611" t="s">
        <v>764</v>
      </c>
      <c r="G6611" t="s">
        <v>30</v>
      </c>
      <c r="H6611" t="s">
        <v>743</v>
      </c>
      <c r="I6611">
        <v>28</v>
      </c>
      <c r="J6611">
        <v>35</v>
      </c>
      <c r="M6611" t="s">
        <v>744</v>
      </c>
      <c r="N6611" t="s">
        <v>745</v>
      </c>
      <c r="O6611">
        <v>0</v>
      </c>
      <c r="P6611" t="s">
        <v>765</v>
      </c>
      <c r="Q6611" t="s">
        <v>747</v>
      </c>
      <c r="R6611" t="s">
        <v>747</v>
      </c>
      <c r="S6611" s="71">
        <v>45436</v>
      </c>
      <c r="T6611" s="94">
        <v>0.33333333333333331</v>
      </c>
      <c r="U6611" s="71">
        <v>45436</v>
      </c>
      <c r="V6611" s="94">
        <v>0.625</v>
      </c>
      <c r="W6611">
        <v>420</v>
      </c>
      <c r="X6611">
        <v>7</v>
      </c>
      <c r="AB6611" t="s">
        <v>766</v>
      </c>
      <c r="AC6611" t="s">
        <v>767</v>
      </c>
      <c r="AD6611">
        <v>102652</v>
      </c>
    </row>
    <row r="6612" spans="1:30" x14ac:dyDescent="0.25">
      <c r="A6612" t="s">
        <v>1412</v>
      </c>
      <c r="C6612" t="s">
        <v>1413</v>
      </c>
      <c r="D6612" t="s">
        <v>192</v>
      </c>
      <c r="E6612" t="s">
        <v>1414</v>
      </c>
      <c r="F6612" t="s">
        <v>764</v>
      </c>
      <c r="G6612" t="s">
        <v>30</v>
      </c>
      <c r="H6612" t="s">
        <v>743</v>
      </c>
      <c r="I6612">
        <v>28</v>
      </c>
      <c r="J6612">
        <v>35</v>
      </c>
      <c r="M6612" t="s">
        <v>744</v>
      </c>
      <c r="N6612" t="s">
        <v>745</v>
      </c>
      <c r="O6612">
        <v>0</v>
      </c>
      <c r="P6612" t="s">
        <v>765</v>
      </c>
      <c r="Q6612" t="s">
        <v>747</v>
      </c>
      <c r="R6612" t="s">
        <v>747</v>
      </c>
      <c r="S6612" s="71">
        <v>45439</v>
      </c>
      <c r="T6612" s="94">
        <v>0.33333333333333331</v>
      </c>
      <c r="U6612" s="71">
        <v>45439</v>
      </c>
      <c r="V6612" s="94">
        <v>0.625</v>
      </c>
      <c r="W6612">
        <v>420</v>
      </c>
      <c r="X6612">
        <v>7</v>
      </c>
      <c r="AB6612" t="s">
        <v>766</v>
      </c>
      <c r="AC6612" t="s">
        <v>767</v>
      </c>
      <c r="AD6612">
        <v>102653</v>
      </c>
    </row>
    <row r="6613" spans="1:30" x14ac:dyDescent="0.25">
      <c r="A6613" t="s">
        <v>1412</v>
      </c>
      <c r="C6613" t="s">
        <v>1413</v>
      </c>
      <c r="D6613" t="s">
        <v>192</v>
      </c>
      <c r="E6613" t="s">
        <v>1414</v>
      </c>
      <c r="F6613" t="s">
        <v>764</v>
      </c>
      <c r="G6613" t="s">
        <v>30</v>
      </c>
      <c r="H6613" t="s">
        <v>743</v>
      </c>
      <c r="I6613">
        <v>28</v>
      </c>
      <c r="J6613">
        <v>35</v>
      </c>
      <c r="M6613" t="s">
        <v>744</v>
      </c>
      <c r="N6613" t="s">
        <v>745</v>
      </c>
      <c r="O6613">
        <v>0</v>
      </c>
      <c r="P6613" t="s">
        <v>765</v>
      </c>
      <c r="Q6613" t="s">
        <v>747</v>
      </c>
      <c r="R6613" t="s">
        <v>747</v>
      </c>
      <c r="S6613" s="71">
        <v>45440</v>
      </c>
      <c r="T6613" s="94">
        <v>0.33333333333333331</v>
      </c>
      <c r="U6613" s="71">
        <v>45440</v>
      </c>
      <c r="V6613" s="94">
        <v>0.625</v>
      </c>
      <c r="W6613">
        <v>420</v>
      </c>
      <c r="X6613">
        <v>7</v>
      </c>
      <c r="AB6613" t="s">
        <v>766</v>
      </c>
      <c r="AC6613" t="s">
        <v>767</v>
      </c>
      <c r="AD6613">
        <v>102654</v>
      </c>
    </row>
    <row r="6614" spans="1:30" x14ac:dyDescent="0.25">
      <c r="A6614" t="s">
        <v>1450</v>
      </c>
      <c r="C6614" t="s">
        <v>1451</v>
      </c>
      <c r="D6614" t="s">
        <v>185</v>
      </c>
      <c r="E6614" t="s">
        <v>1452</v>
      </c>
      <c r="F6614" t="s">
        <v>782</v>
      </c>
      <c r="H6614" t="s">
        <v>811</v>
      </c>
      <c r="I6614">
        <v>0</v>
      </c>
      <c r="J6614">
        <v>38</v>
      </c>
      <c r="M6614" t="s">
        <v>744</v>
      </c>
      <c r="N6614" t="s">
        <v>745</v>
      </c>
      <c r="O6614">
        <v>0</v>
      </c>
      <c r="P6614" t="s">
        <v>746</v>
      </c>
      <c r="Q6614" t="s">
        <v>747</v>
      </c>
      <c r="R6614" t="s">
        <v>747</v>
      </c>
      <c r="S6614" s="71">
        <v>45432</v>
      </c>
      <c r="T6614" s="94">
        <v>0.41666666666666669</v>
      </c>
      <c r="U6614" s="71">
        <v>45432</v>
      </c>
      <c r="V6614" s="94">
        <v>0.54166666666666663</v>
      </c>
      <c r="W6614">
        <v>180</v>
      </c>
      <c r="X6614">
        <v>3</v>
      </c>
      <c r="AB6614" t="s">
        <v>1071</v>
      </c>
      <c r="AC6614" t="s">
        <v>1688</v>
      </c>
      <c r="AD6614">
        <v>116170</v>
      </c>
    </row>
    <row r="6615" spans="1:30" x14ac:dyDescent="0.25">
      <c r="A6615" t="s">
        <v>1450</v>
      </c>
      <c r="C6615" t="s">
        <v>1451</v>
      </c>
      <c r="D6615" t="s">
        <v>185</v>
      </c>
      <c r="E6615" t="s">
        <v>1452</v>
      </c>
      <c r="F6615" t="s">
        <v>782</v>
      </c>
      <c r="H6615" t="s">
        <v>811</v>
      </c>
      <c r="I6615">
        <v>0</v>
      </c>
      <c r="J6615">
        <v>38</v>
      </c>
      <c r="M6615" t="s">
        <v>744</v>
      </c>
      <c r="N6615" t="s">
        <v>796</v>
      </c>
      <c r="O6615">
        <v>0</v>
      </c>
      <c r="P6615" t="s">
        <v>797</v>
      </c>
      <c r="Q6615" t="s">
        <v>747</v>
      </c>
      <c r="R6615" t="s">
        <v>747</v>
      </c>
      <c r="S6615" s="71">
        <v>45432</v>
      </c>
      <c r="T6615" s="94">
        <v>0.54166666666666663</v>
      </c>
      <c r="U6615" s="71">
        <v>45432</v>
      </c>
      <c r="V6615" s="94">
        <v>0.5625</v>
      </c>
      <c r="W6615">
        <v>30</v>
      </c>
      <c r="X6615">
        <v>0.5</v>
      </c>
      <c r="AB6615" t="s">
        <v>798</v>
      </c>
      <c r="AC6615" t="s">
        <v>799</v>
      </c>
      <c r="AD6615">
        <v>130879</v>
      </c>
    </row>
    <row r="6616" spans="1:30" x14ac:dyDescent="0.25">
      <c r="A6616" t="s">
        <v>1450</v>
      </c>
      <c r="C6616" t="s">
        <v>1451</v>
      </c>
      <c r="D6616" t="s">
        <v>185</v>
      </c>
      <c r="E6616" t="s">
        <v>1452</v>
      </c>
      <c r="F6616" t="s">
        <v>782</v>
      </c>
      <c r="H6616" t="s">
        <v>811</v>
      </c>
      <c r="I6616">
        <v>0</v>
      </c>
      <c r="J6616">
        <v>38</v>
      </c>
      <c r="M6616" t="s">
        <v>744</v>
      </c>
      <c r="N6616" t="s">
        <v>745</v>
      </c>
      <c r="O6616">
        <v>0</v>
      </c>
      <c r="P6616" t="s">
        <v>783</v>
      </c>
      <c r="Q6616" t="s">
        <v>86</v>
      </c>
      <c r="R6616" t="s">
        <v>86</v>
      </c>
      <c r="S6616" s="71">
        <v>45432</v>
      </c>
      <c r="T6616" s="94">
        <v>0.5625</v>
      </c>
      <c r="U6616" s="71">
        <v>45432</v>
      </c>
      <c r="V6616" s="94">
        <v>0.64583333333333337</v>
      </c>
      <c r="W6616">
        <v>120</v>
      </c>
      <c r="X6616">
        <v>2</v>
      </c>
      <c r="Y6616" t="s">
        <v>35</v>
      </c>
      <c r="AB6616" t="s">
        <v>1455</v>
      </c>
      <c r="AC6616" t="s">
        <v>1456</v>
      </c>
      <c r="AD6616">
        <v>113569</v>
      </c>
    </row>
    <row r="6617" spans="1:30" x14ac:dyDescent="0.25">
      <c r="A6617" t="s">
        <v>1450</v>
      </c>
      <c r="C6617" t="s">
        <v>1451</v>
      </c>
      <c r="D6617" t="s">
        <v>185</v>
      </c>
      <c r="E6617" t="s">
        <v>1452</v>
      </c>
      <c r="F6617" t="s">
        <v>782</v>
      </c>
      <c r="H6617" t="s">
        <v>811</v>
      </c>
      <c r="I6617">
        <v>0</v>
      </c>
      <c r="J6617">
        <v>38</v>
      </c>
      <c r="M6617" t="s">
        <v>744</v>
      </c>
      <c r="N6617" t="s">
        <v>745</v>
      </c>
      <c r="O6617">
        <v>0</v>
      </c>
      <c r="P6617" t="s">
        <v>783</v>
      </c>
      <c r="Q6617" t="s">
        <v>86</v>
      </c>
      <c r="R6617" t="s">
        <v>86</v>
      </c>
      <c r="S6617" s="71">
        <v>45433</v>
      </c>
      <c r="T6617" s="94">
        <v>0.45833333333333331</v>
      </c>
      <c r="U6617" s="71">
        <v>45433</v>
      </c>
      <c r="V6617" s="94">
        <v>0.54166666666666663</v>
      </c>
      <c r="W6617">
        <v>120</v>
      </c>
      <c r="X6617">
        <v>2</v>
      </c>
      <c r="Y6617" t="s">
        <v>35</v>
      </c>
      <c r="AB6617" t="s">
        <v>1457</v>
      </c>
      <c r="AC6617" t="s">
        <v>1458</v>
      </c>
      <c r="AD6617">
        <v>98910</v>
      </c>
    </row>
    <row r="6618" spans="1:30" x14ac:dyDescent="0.25">
      <c r="A6618" t="s">
        <v>1450</v>
      </c>
      <c r="C6618" t="s">
        <v>1451</v>
      </c>
      <c r="D6618" t="s">
        <v>185</v>
      </c>
      <c r="E6618" t="s">
        <v>1452</v>
      </c>
      <c r="F6618" t="s">
        <v>782</v>
      </c>
      <c r="H6618" t="s">
        <v>811</v>
      </c>
      <c r="I6618">
        <v>0</v>
      </c>
      <c r="J6618">
        <v>38</v>
      </c>
      <c r="M6618" t="s">
        <v>776</v>
      </c>
      <c r="N6618" t="s">
        <v>777</v>
      </c>
      <c r="P6618" t="s">
        <v>788</v>
      </c>
      <c r="Q6618" t="s">
        <v>86</v>
      </c>
      <c r="R6618" t="s">
        <v>86</v>
      </c>
      <c r="S6618" s="71">
        <v>45433</v>
      </c>
      <c r="T6618" s="94">
        <v>0.45833333333333331</v>
      </c>
      <c r="U6618" s="71">
        <v>45433</v>
      </c>
      <c r="V6618" s="94">
        <v>0.54166666666666663</v>
      </c>
      <c r="W6618">
        <v>5</v>
      </c>
      <c r="X6618">
        <v>8.3333332999999996E-2</v>
      </c>
      <c r="Y6618" t="s">
        <v>35</v>
      </c>
      <c r="AB6618" t="s">
        <v>1457</v>
      </c>
      <c r="AC6618" t="s">
        <v>1458</v>
      </c>
      <c r="AD6618">
        <v>98910</v>
      </c>
    </row>
    <row r="6619" spans="1:30" x14ac:dyDescent="0.25">
      <c r="A6619" t="s">
        <v>1450</v>
      </c>
      <c r="C6619" t="s">
        <v>1451</v>
      </c>
      <c r="D6619" t="s">
        <v>185</v>
      </c>
      <c r="E6619" t="s">
        <v>1452</v>
      </c>
      <c r="F6619" t="s">
        <v>782</v>
      </c>
      <c r="H6619" t="s">
        <v>811</v>
      </c>
      <c r="I6619">
        <v>0</v>
      </c>
      <c r="J6619">
        <v>38</v>
      </c>
      <c r="M6619" t="s">
        <v>744</v>
      </c>
      <c r="N6619" t="s">
        <v>796</v>
      </c>
      <c r="O6619">
        <v>0</v>
      </c>
      <c r="P6619" t="s">
        <v>797</v>
      </c>
      <c r="Q6619" t="s">
        <v>747</v>
      </c>
      <c r="R6619" t="s">
        <v>747</v>
      </c>
      <c r="S6619" s="71">
        <v>45433</v>
      </c>
      <c r="T6619" s="94">
        <v>0.54166666666666663</v>
      </c>
      <c r="U6619" s="71">
        <v>45433</v>
      </c>
      <c r="V6619" s="94">
        <v>0.55208333333333337</v>
      </c>
      <c r="W6619">
        <v>15</v>
      </c>
      <c r="X6619">
        <v>0.25</v>
      </c>
      <c r="AB6619" t="s">
        <v>798</v>
      </c>
      <c r="AC6619" t="s">
        <v>799</v>
      </c>
      <c r="AD6619">
        <v>131393</v>
      </c>
    </row>
    <row r="6620" spans="1:30" x14ac:dyDescent="0.25">
      <c r="A6620" t="s">
        <v>1450</v>
      </c>
      <c r="C6620" t="s">
        <v>1451</v>
      </c>
      <c r="D6620" t="s">
        <v>185</v>
      </c>
      <c r="E6620" t="s">
        <v>1452</v>
      </c>
      <c r="F6620" t="s">
        <v>782</v>
      </c>
      <c r="H6620" t="s">
        <v>811</v>
      </c>
      <c r="I6620">
        <v>0</v>
      </c>
      <c r="J6620">
        <v>38</v>
      </c>
      <c r="M6620" t="s">
        <v>744</v>
      </c>
      <c r="N6620" t="s">
        <v>745</v>
      </c>
      <c r="O6620">
        <v>0</v>
      </c>
      <c r="P6620" t="s">
        <v>783</v>
      </c>
      <c r="Q6620" t="s">
        <v>86</v>
      </c>
      <c r="R6620" t="s">
        <v>86</v>
      </c>
      <c r="S6620" s="71">
        <v>45433</v>
      </c>
      <c r="T6620" s="94">
        <v>0.55208333333333337</v>
      </c>
      <c r="U6620" s="71">
        <v>45433</v>
      </c>
      <c r="V6620" s="94">
        <v>0.63541666666666663</v>
      </c>
      <c r="W6620">
        <v>120</v>
      </c>
      <c r="X6620">
        <v>2</v>
      </c>
      <c r="Y6620" t="s">
        <v>35</v>
      </c>
      <c r="AB6620" t="s">
        <v>1455</v>
      </c>
      <c r="AC6620" t="s">
        <v>1456</v>
      </c>
      <c r="AD6620">
        <v>98914</v>
      </c>
    </row>
    <row r="6621" spans="1:30" x14ac:dyDescent="0.25">
      <c r="A6621" t="s">
        <v>1450</v>
      </c>
      <c r="C6621" t="s">
        <v>1451</v>
      </c>
      <c r="D6621" t="s">
        <v>185</v>
      </c>
      <c r="E6621" t="s">
        <v>1452</v>
      </c>
      <c r="F6621" t="s">
        <v>782</v>
      </c>
      <c r="H6621" t="s">
        <v>811</v>
      </c>
      <c r="I6621">
        <v>0</v>
      </c>
      <c r="J6621">
        <v>38</v>
      </c>
      <c r="M6621" t="s">
        <v>776</v>
      </c>
      <c r="N6621" t="s">
        <v>777</v>
      </c>
      <c r="P6621" t="s">
        <v>788</v>
      </c>
      <c r="Q6621" t="s">
        <v>86</v>
      </c>
      <c r="R6621" t="s">
        <v>86</v>
      </c>
      <c r="S6621" s="71">
        <v>45433</v>
      </c>
      <c r="T6621" s="94">
        <v>0.55208333333333337</v>
      </c>
      <c r="U6621" s="71">
        <v>45433</v>
      </c>
      <c r="V6621" s="94">
        <v>0.63541666666666663</v>
      </c>
      <c r="W6621">
        <v>3</v>
      </c>
      <c r="X6621">
        <v>0.05</v>
      </c>
      <c r="Y6621" t="s">
        <v>35</v>
      </c>
      <c r="AB6621" t="s">
        <v>1455</v>
      </c>
      <c r="AC6621" t="s">
        <v>1456</v>
      </c>
      <c r="AD6621">
        <v>98914</v>
      </c>
    </row>
    <row r="6622" spans="1:30" x14ac:dyDescent="0.25">
      <c r="A6622" t="s">
        <v>1450</v>
      </c>
      <c r="C6622" t="s">
        <v>1451</v>
      </c>
      <c r="D6622" t="s">
        <v>185</v>
      </c>
      <c r="E6622" t="s">
        <v>1452</v>
      </c>
      <c r="F6622" t="s">
        <v>782</v>
      </c>
      <c r="H6622" t="s">
        <v>811</v>
      </c>
      <c r="I6622">
        <v>0</v>
      </c>
      <c r="J6622">
        <v>38</v>
      </c>
      <c r="M6622" t="s">
        <v>789</v>
      </c>
      <c r="N6622" t="s">
        <v>777</v>
      </c>
      <c r="P6622" t="s">
        <v>790</v>
      </c>
      <c r="S6622" s="71">
        <v>45433</v>
      </c>
      <c r="T6622" s="94">
        <v>0.55208333333333337</v>
      </c>
      <c r="U6622" s="71">
        <v>45433</v>
      </c>
      <c r="V6622" s="94">
        <v>0.63541666666666663</v>
      </c>
      <c r="W6622">
        <v>1.46</v>
      </c>
      <c r="X6622">
        <v>2.4333332999999999E-2</v>
      </c>
      <c r="Y6622" t="s">
        <v>35</v>
      </c>
      <c r="AD6622">
        <v>98914</v>
      </c>
    </row>
    <row r="6623" spans="1:30" x14ac:dyDescent="0.25">
      <c r="A6623" t="s">
        <v>1450</v>
      </c>
      <c r="C6623" t="s">
        <v>1451</v>
      </c>
      <c r="D6623" t="s">
        <v>185</v>
      </c>
      <c r="E6623" t="s">
        <v>1452</v>
      </c>
      <c r="F6623" t="s">
        <v>782</v>
      </c>
      <c r="H6623" t="s">
        <v>811</v>
      </c>
      <c r="I6623">
        <v>0</v>
      </c>
      <c r="J6623">
        <v>38</v>
      </c>
      <c r="M6623" t="s">
        <v>744</v>
      </c>
      <c r="N6623" t="s">
        <v>745</v>
      </c>
      <c r="O6623">
        <v>0</v>
      </c>
      <c r="P6623" t="s">
        <v>791</v>
      </c>
      <c r="Q6623" t="s">
        <v>85</v>
      </c>
      <c r="R6623" t="s">
        <v>792</v>
      </c>
      <c r="S6623" s="71">
        <v>45433</v>
      </c>
      <c r="T6623" s="94">
        <v>0.63541666666666663</v>
      </c>
      <c r="U6623" s="71">
        <v>45433</v>
      </c>
      <c r="V6623" s="94">
        <v>0.67708333333333337</v>
      </c>
      <c r="W6623">
        <v>60</v>
      </c>
      <c r="X6623">
        <v>1</v>
      </c>
      <c r="Y6623" t="s">
        <v>35</v>
      </c>
      <c r="AB6623" t="s">
        <v>1455</v>
      </c>
      <c r="AC6623" t="s">
        <v>1456</v>
      </c>
      <c r="AD6623">
        <v>108861</v>
      </c>
    </row>
    <row r="6624" spans="1:30" x14ac:dyDescent="0.25">
      <c r="A6624" t="s">
        <v>1450</v>
      </c>
      <c r="C6624" t="s">
        <v>1451</v>
      </c>
      <c r="D6624" t="s">
        <v>185</v>
      </c>
      <c r="E6624" t="s">
        <v>1452</v>
      </c>
      <c r="F6624" t="s">
        <v>782</v>
      </c>
      <c r="H6624" t="s">
        <v>811</v>
      </c>
      <c r="I6624">
        <v>0</v>
      </c>
      <c r="J6624">
        <v>38</v>
      </c>
      <c r="M6624" t="s">
        <v>744</v>
      </c>
      <c r="N6624" t="s">
        <v>796</v>
      </c>
      <c r="O6624">
        <v>0</v>
      </c>
      <c r="P6624" t="s">
        <v>797</v>
      </c>
      <c r="Q6624" t="s">
        <v>747</v>
      </c>
      <c r="R6624" t="s">
        <v>747</v>
      </c>
      <c r="S6624" s="71">
        <v>45434</v>
      </c>
      <c r="T6624" s="94">
        <v>0.375</v>
      </c>
      <c r="U6624" s="71">
        <v>45434</v>
      </c>
      <c r="V6624" s="94">
        <v>0.39583333333333331</v>
      </c>
      <c r="W6624">
        <v>30</v>
      </c>
      <c r="X6624">
        <v>0.5</v>
      </c>
      <c r="AB6624" t="s">
        <v>798</v>
      </c>
      <c r="AC6624" t="s">
        <v>799</v>
      </c>
      <c r="AD6624">
        <v>131450</v>
      </c>
    </row>
    <row r="6625" spans="1:30" x14ac:dyDescent="0.25">
      <c r="A6625" t="s">
        <v>1450</v>
      </c>
      <c r="C6625" t="s">
        <v>1451</v>
      </c>
      <c r="D6625" t="s">
        <v>185</v>
      </c>
      <c r="E6625" t="s">
        <v>1452</v>
      </c>
      <c r="F6625" t="s">
        <v>782</v>
      </c>
      <c r="H6625" t="s">
        <v>811</v>
      </c>
      <c r="I6625">
        <v>0</v>
      </c>
      <c r="J6625">
        <v>38</v>
      </c>
      <c r="M6625" t="s">
        <v>744</v>
      </c>
      <c r="N6625" t="s">
        <v>745</v>
      </c>
      <c r="O6625">
        <v>0</v>
      </c>
      <c r="P6625" t="s">
        <v>816</v>
      </c>
      <c r="Q6625" t="s">
        <v>86</v>
      </c>
      <c r="R6625" t="s">
        <v>86</v>
      </c>
      <c r="S6625" s="71">
        <v>45434</v>
      </c>
      <c r="T6625" s="94">
        <v>0.41666666666666669</v>
      </c>
      <c r="U6625" s="71">
        <v>45434</v>
      </c>
      <c r="V6625" s="94">
        <v>0.45833333333333331</v>
      </c>
      <c r="W6625">
        <v>60</v>
      </c>
      <c r="X6625">
        <v>1</v>
      </c>
      <c r="Y6625" t="s">
        <v>35</v>
      </c>
      <c r="AB6625" t="s">
        <v>1313</v>
      </c>
      <c r="AC6625" t="s">
        <v>1314</v>
      </c>
      <c r="AD6625">
        <v>105287</v>
      </c>
    </row>
    <row r="6626" spans="1:30" x14ac:dyDescent="0.25">
      <c r="A6626" t="s">
        <v>1450</v>
      </c>
      <c r="C6626" t="s">
        <v>1451</v>
      </c>
      <c r="D6626" t="s">
        <v>185</v>
      </c>
      <c r="E6626" t="s">
        <v>1452</v>
      </c>
      <c r="F6626" t="s">
        <v>782</v>
      </c>
      <c r="H6626" t="s">
        <v>811</v>
      </c>
      <c r="I6626">
        <v>0</v>
      </c>
      <c r="J6626">
        <v>38</v>
      </c>
      <c r="M6626" t="s">
        <v>744</v>
      </c>
      <c r="N6626" t="s">
        <v>745</v>
      </c>
      <c r="O6626">
        <v>0</v>
      </c>
      <c r="P6626" t="s">
        <v>783</v>
      </c>
      <c r="Q6626" t="s">
        <v>86</v>
      </c>
      <c r="R6626" t="s">
        <v>86</v>
      </c>
      <c r="S6626" s="71">
        <v>45434</v>
      </c>
      <c r="T6626" s="94">
        <v>0.46875</v>
      </c>
      <c r="U6626" s="71">
        <v>45434</v>
      </c>
      <c r="V6626" s="94">
        <v>0.55208333333333337</v>
      </c>
      <c r="W6626">
        <v>120</v>
      </c>
      <c r="X6626">
        <v>2</v>
      </c>
      <c r="Y6626" t="s">
        <v>35</v>
      </c>
      <c r="Z6626" t="s">
        <v>985</v>
      </c>
      <c r="AB6626" t="s">
        <v>1459</v>
      </c>
      <c r="AC6626" t="s">
        <v>1460</v>
      </c>
      <c r="AD6626">
        <v>105274</v>
      </c>
    </row>
    <row r="6627" spans="1:30" x14ac:dyDescent="0.25">
      <c r="A6627" t="s">
        <v>1450</v>
      </c>
      <c r="C6627" t="s">
        <v>1451</v>
      </c>
      <c r="D6627" t="s">
        <v>185</v>
      </c>
      <c r="E6627" t="s">
        <v>1452</v>
      </c>
      <c r="F6627" t="s">
        <v>782</v>
      </c>
      <c r="H6627" t="s">
        <v>811</v>
      </c>
      <c r="I6627">
        <v>0</v>
      </c>
      <c r="J6627">
        <v>38</v>
      </c>
      <c r="M6627" t="s">
        <v>789</v>
      </c>
      <c r="N6627" t="s">
        <v>777</v>
      </c>
      <c r="P6627" t="s">
        <v>790</v>
      </c>
      <c r="S6627" s="71">
        <v>45434</v>
      </c>
      <c r="T6627" s="94">
        <v>0.46875</v>
      </c>
      <c r="U6627" s="71">
        <v>45434</v>
      </c>
      <c r="V6627" s="94">
        <v>0.55208333333333337</v>
      </c>
      <c r="W6627">
        <v>2.08</v>
      </c>
      <c r="X6627">
        <v>3.4666666999999998E-2</v>
      </c>
      <c r="Y6627" t="s">
        <v>35</v>
      </c>
      <c r="AD6627">
        <v>105274</v>
      </c>
    </row>
    <row r="6628" spans="1:30" x14ac:dyDescent="0.25">
      <c r="A6628" t="s">
        <v>1450</v>
      </c>
      <c r="C6628" t="s">
        <v>1451</v>
      </c>
      <c r="D6628" t="s">
        <v>185</v>
      </c>
      <c r="E6628" t="s">
        <v>1452</v>
      </c>
      <c r="F6628" t="s">
        <v>782</v>
      </c>
      <c r="H6628" t="s">
        <v>811</v>
      </c>
      <c r="I6628">
        <v>0</v>
      </c>
      <c r="J6628">
        <v>38</v>
      </c>
      <c r="M6628" t="s">
        <v>744</v>
      </c>
      <c r="N6628" t="s">
        <v>745</v>
      </c>
      <c r="O6628">
        <v>0</v>
      </c>
      <c r="P6628" t="s">
        <v>791</v>
      </c>
      <c r="Q6628" t="s">
        <v>85</v>
      </c>
      <c r="R6628" t="s">
        <v>792</v>
      </c>
      <c r="S6628" s="71">
        <v>45434</v>
      </c>
      <c r="T6628" s="94">
        <v>0.55208333333333337</v>
      </c>
      <c r="U6628" s="71">
        <v>45434</v>
      </c>
      <c r="V6628" s="94">
        <v>0.59375</v>
      </c>
      <c r="W6628">
        <v>60</v>
      </c>
      <c r="X6628">
        <v>1</v>
      </c>
      <c r="Y6628" t="s">
        <v>34</v>
      </c>
      <c r="AB6628" t="s">
        <v>1459</v>
      </c>
      <c r="AC6628" t="s">
        <v>1460</v>
      </c>
      <c r="AD6628">
        <v>105261</v>
      </c>
    </row>
    <row r="6629" spans="1:30" x14ac:dyDescent="0.25">
      <c r="A6629" t="s">
        <v>1450</v>
      </c>
      <c r="C6629" t="s">
        <v>1451</v>
      </c>
      <c r="D6629" t="s">
        <v>185</v>
      </c>
      <c r="E6629" t="s">
        <v>1452</v>
      </c>
      <c r="F6629" t="s">
        <v>782</v>
      </c>
      <c r="H6629" t="s">
        <v>811</v>
      </c>
      <c r="I6629">
        <v>0</v>
      </c>
      <c r="J6629">
        <v>38</v>
      </c>
      <c r="M6629" t="s">
        <v>744</v>
      </c>
      <c r="N6629" t="s">
        <v>745</v>
      </c>
      <c r="O6629">
        <v>0</v>
      </c>
      <c r="P6629" t="s">
        <v>783</v>
      </c>
      <c r="Q6629" t="s">
        <v>86</v>
      </c>
      <c r="R6629" t="s">
        <v>86</v>
      </c>
      <c r="S6629" s="71">
        <v>45434</v>
      </c>
      <c r="T6629" s="94">
        <v>0.60416666666666663</v>
      </c>
      <c r="U6629" s="71">
        <v>45434</v>
      </c>
      <c r="V6629" s="94">
        <v>0.72916666666666663</v>
      </c>
      <c r="W6629">
        <v>180</v>
      </c>
      <c r="X6629">
        <v>3</v>
      </c>
      <c r="Y6629" t="s">
        <v>35</v>
      </c>
      <c r="AB6629" t="s">
        <v>1418</v>
      </c>
      <c r="AC6629" t="s">
        <v>1419</v>
      </c>
      <c r="AD6629">
        <v>105248</v>
      </c>
    </row>
    <row r="6630" spans="1:30" x14ac:dyDescent="0.25">
      <c r="A6630" t="s">
        <v>1450</v>
      </c>
      <c r="C6630" t="s">
        <v>1451</v>
      </c>
      <c r="D6630" t="s">
        <v>185</v>
      </c>
      <c r="E6630" t="s">
        <v>1452</v>
      </c>
      <c r="F6630" t="s">
        <v>782</v>
      </c>
      <c r="H6630" t="s">
        <v>811</v>
      </c>
      <c r="I6630">
        <v>0</v>
      </c>
      <c r="J6630">
        <v>38</v>
      </c>
      <c r="M6630" t="s">
        <v>789</v>
      </c>
      <c r="N6630" t="s">
        <v>777</v>
      </c>
      <c r="P6630" t="s">
        <v>790</v>
      </c>
      <c r="S6630" s="71">
        <v>45434</v>
      </c>
      <c r="T6630" s="94">
        <v>0.60416666666666663</v>
      </c>
      <c r="U6630" s="71">
        <v>45434</v>
      </c>
      <c r="V6630" s="94">
        <v>0.72916666666666663</v>
      </c>
      <c r="W6630">
        <v>2.2400000000000002</v>
      </c>
      <c r="X6630">
        <v>3.7333333000000003E-2</v>
      </c>
      <c r="Y6630" t="s">
        <v>35</v>
      </c>
      <c r="AD6630">
        <v>105248</v>
      </c>
    </row>
    <row r="6631" spans="1:30" x14ac:dyDescent="0.25">
      <c r="A6631" t="s">
        <v>1450</v>
      </c>
      <c r="C6631" t="s">
        <v>1451</v>
      </c>
      <c r="D6631" t="s">
        <v>185</v>
      </c>
      <c r="E6631" t="s">
        <v>1452</v>
      </c>
      <c r="F6631" t="s">
        <v>782</v>
      </c>
      <c r="H6631" t="s">
        <v>811</v>
      </c>
      <c r="I6631">
        <v>0</v>
      </c>
      <c r="J6631">
        <v>38</v>
      </c>
      <c r="M6631" t="s">
        <v>744</v>
      </c>
      <c r="N6631" t="s">
        <v>796</v>
      </c>
      <c r="O6631">
        <v>0</v>
      </c>
      <c r="P6631" t="s">
        <v>797</v>
      </c>
      <c r="Q6631" t="s">
        <v>747</v>
      </c>
      <c r="R6631" t="s">
        <v>747</v>
      </c>
      <c r="S6631" s="71">
        <v>45439</v>
      </c>
      <c r="T6631" s="94">
        <v>0.39583333333333331</v>
      </c>
      <c r="U6631" s="71">
        <v>45439</v>
      </c>
      <c r="V6631" s="94">
        <v>0.41666666666666669</v>
      </c>
      <c r="W6631">
        <v>30</v>
      </c>
      <c r="X6631">
        <v>0.5</v>
      </c>
      <c r="AB6631" t="s">
        <v>798</v>
      </c>
      <c r="AC6631" t="s">
        <v>799</v>
      </c>
      <c r="AD6631">
        <v>132861</v>
      </c>
    </row>
    <row r="6632" spans="1:30" x14ac:dyDescent="0.25">
      <c r="A6632" t="s">
        <v>1450</v>
      </c>
      <c r="C6632" t="s">
        <v>1451</v>
      </c>
      <c r="D6632" t="s">
        <v>185</v>
      </c>
      <c r="E6632" t="s">
        <v>1452</v>
      </c>
      <c r="F6632" t="s">
        <v>782</v>
      </c>
      <c r="H6632" t="s">
        <v>811</v>
      </c>
      <c r="I6632">
        <v>0</v>
      </c>
      <c r="J6632">
        <v>38</v>
      </c>
      <c r="M6632" t="s">
        <v>744</v>
      </c>
      <c r="N6632" t="s">
        <v>745</v>
      </c>
      <c r="O6632">
        <v>0</v>
      </c>
      <c r="P6632" t="s">
        <v>746</v>
      </c>
      <c r="Q6632" t="s">
        <v>747</v>
      </c>
      <c r="R6632" t="s">
        <v>747</v>
      </c>
      <c r="S6632" s="71">
        <v>45439</v>
      </c>
      <c r="T6632" s="94">
        <v>0.41666666666666669</v>
      </c>
      <c r="U6632" s="71">
        <v>45439</v>
      </c>
      <c r="V6632" s="94">
        <v>0.54166666666666663</v>
      </c>
      <c r="W6632">
        <v>180</v>
      </c>
      <c r="X6632">
        <v>3</v>
      </c>
      <c r="AB6632" t="s">
        <v>1071</v>
      </c>
      <c r="AC6632" t="s">
        <v>1688</v>
      </c>
      <c r="AD6632">
        <v>116171</v>
      </c>
    </row>
    <row r="6633" spans="1:30" x14ac:dyDescent="0.25">
      <c r="A6633" t="s">
        <v>1450</v>
      </c>
      <c r="C6633" t="s">
        <v>1451</v>
      </c>
      <c r="D6633" t="s">
        <v>185</v>
      </c>
      <c r="E6633" t="s">
        <v>1452</v>
      </c>
      <c r="F6633" t="s">
        <v>782</v>
      </c>
      <c r="H6633" t="s">
        <v>811</v>
      </c>
      <c r="I6633">
        <v>0</v>
      </c>
      <c r="J6633">
        <v>38</v>
      </c>
      <c r="M6633" t="s">
        <v>744</v>
      </c>
      <c r="N6633" t="s">
        <v>745</v>
      </c>
      <c r="O6633">
        <v>0</v>
      </c>
      <c r="P6633" t="s">
        <v>783</v>
      </c>
      <c r="Q6633" t="s">
        <v>86</v>
      </c>
      <c r="R6633" t="s">
        <v>86</v>
      </c>
      <c r="S6633" s="71">
        <v>45439</v>
      </c>
      <c r="T6633" s="94">
        <v>0.5625</v>
      </c>
      <c r="U6633" s="71">
        <v>45439</v>
      </c>
      <c r="V6633" s="94">
        <v>0.64583333333333337</v>
      </c>
      <c r="W6633">
        <v>120</v>
      </c>
      <c r="X6633">
        <v>2</v>
      </c>
      <c r="Y6633" t="s">
        <v>35</v>
      </c>
      <c r="AB6633" t="s">
        <v>1455</v>
      </c>
      <c r="AC6633" t="s">
        <v>1456</v>
      </c>
      <c r="AD6633">
        <v>113570</v>
      </c>
    </row>
    <row r="6634" spans="1:30" x14ac:dyDescent="0.25">
      <c r="A6634" t="s">
        <v>1450</v>
      </c>
      <c r="C6634" t="s">
        <v>1451</v>
      </c>
      <c r="D6634" t="s">
        <v>185</v>
      </c>
      <c r="E6634" t="s">
        <v>1452</v>
      </c>
      <c r="F6634" t="s">
        <v>782</v>
      </c>
      <c r="H6634" t="s">
        <v>811</v>
      </c>
      <c r="I6634">
        <v>0</v>
      </c>
      <c r="J6634">
        <v>38</v>
      </c>
      <c r="M6634" t="s">
        <v>776</v>
      </c>
      <c r="N6634" t="s">
        <v>777</v>
      </c>
      <c r="P6634" t="s">
        <v>788</v>
      </c>
      <c r="Q6634" t="s">
        <v>86</v>
      </c>
      <c r="R6634" t="s">
        <v>86</v>
      </c>
      <c r="S6634" s="71">
        <v>45439</v>
      </c>
      <c r="T6634" s="94">
        <v>0.5625</v>
      </c>
      <c r="U6634" s="71">
        <v>45439</v>
      </c>
      <c r="V6634" s="94">
        <v>0.64583333333333337</v>
      </c>
      <c r="W6634">
        <v>3</v>
      </c>
      <c r="X6634">
        <v>0.05</v>
      </c>
      <c r="Y6634" t="s">
        <v>35</v>
      </c>
      <c r="AB6634" t="s">
        <v>1455</v>
      </c>
      <c r="AC6634" t="s">
        <v>1456</v>
      </c>
      <c r="AD6634">
        <v>113570</v>
      </c>
    </row>
    <row r="6635" spans="1:30" x14ac:dyDescent="0.25">
      <c r="A6635" t="s">
        <v>1450</v>
      </c>
      <c r="C6635" t="s">
        <v>1451</v>
      </c>
      <c r="D6635" t="s">
        <v>185</v>
      </c>
      <c r="E6635" t="s">
        <v>1452</v>
      </c>
      <c r="F6635" t="s">
        <v>782</v>
      </c>
      <c r="H6635" t="s">
        <v>811</v>
      </c>
      <c r="I6635">
        <v>0</v>
      </c>
      <c r="J6635">
        <v>38</v>
      </c>
      <c r="M6635" t="s">
        <v>744</v>
      </c>
      <c r="N6635" t="s">
        <v>796</v>
      </c>
      <c r="O6635">
        <v>0</v>
      </c>
      <c r="P6635" t="s">
        <v>797</v>
      </c>
      <c r="Q6635" t="s">
        <v>747</v>
      </c>
      <c r="R6635" t="s">
        <v>747</v>
      </c>
      <c r="S6635" s="71">
        <v>45440</v>
      </c>
      <c r="T6635" s="94">
        <v>0.44791666666666669</v>
      </c>
      <c r="U6635" s="71">
        <v>45440</v>
      </c>
      <c r="V6635" s="94">
        <v>0.45833333333333331</v>
      </c>
      <c r="W6635">
        <v>15</v>
      </c>
      <c r="X6635">
        <v>0.25</v>
      </c>
      <c r="AB6635" t="s">
        <v>798</v>
      </c>
      <c r="AC6635" t="s">
        <v>799</v>
      </c>
      <c r="AD6635">
        <v>133002</v>
      </c>
    </row>
    <row r="6636" spans="1:30" x14ac:dyDescent="0.25">
      <c r="A6636" t="s">
        <v>1450</v>
      </c>
      <c r="C6636" t="s">
        <v>1451</v>
      </c>
      <c r="D6636" t="s">
        <v>185</v>
      </c>
      <c r="E6636" t="s">
        <v>1452</v>
      </c>
      <c r="F6636" t="s">
        <v>782</v>
      </c>
      <c r="H6636" t="s">
        <v>811</v>
      </c>
      <c r="I6636">
        <v>0</v>
      </c>
      <c r="J6636">
        <v>38</v>
      </c>
      <c r="M6636" t="s">
        <v>744</v>
      </c>
      <c r="N6636" t="s">
        <v>745</v>
      </c>
      <c r="O6636">
        <v>0</v>
      </c>
      <c r="P6636" t="s">
        <v>783</v>
      </c>
      <c r="Q6636" t="s">
        <v>86</v>
      </c>
      <c r="R6636" t="s">
        <v>86</v>
      </c>
      <c r="S6636" s="71">
        <v>45440</v>
      </c>
      <c r="T6636" s="94">
        <v>0.45833333333333331</v>
      </c>
      <c r="U6636" s="71">
        <v>45440</v>
      </c>
      <c r="V6636" s="94">
        <v>0.54166666666666663</v>
      </c>
      <c r="W6636">
        <v>120</v>
      </c>
      <c r="X6636">
        <v>2</v>
      </c>
      <c r="Y6636" t="s">
        <v>35</v>
      </c>
      <c r="AB6636" t="s">
        <v>1457</v>
      </c>
      <c r="AC6636" t="s">
        <v>1458</v>
      </c>
      <c r="AD6636">
        <v>102333</v>
      </c>
    </row>
    <row r="6637" spans="1:30" x14ac:dyDescent="0.25">
      <c r="A6637" t="s">
        <v>1450</v>
      </c>
      <c r="C6637" t="s">
        <v>1451</v>
      </c>
      <c r="D6637" t="s">
        <v>185</v>
      </c>
      <c r="E6637" t="s">
        <v>1452</v>
      </c>
      <c r="F6637" t="s">
        <v>782</v>
      </c>
      <c r="H6637" t="s">
        <v>811</v>
      </c>
      <c r="I6637">
        <v>0</v>
      </c>
      <c r="J6637">
        <v>38</v>
      </c>
      <c r="M6637" t="s">
        <v>744</v>
      </c>
      <c r="N6637" t="s">
        <v>745</v>
      </c>
      <c r="O6637">
        <v>0</v>
      </c>
      <c r="P6637" t="s">
        <v>783</v>
      </c>
      <c r="Q6637" t="s">
        <v>86</v>
      </c>
      <c r="R6637" t="s">
        <v>86</v>
      </c>
      <c r="S6637" s="71">
        <v>45440</v>
      </c>
      <c r="T6637" s="94">
        <v>0.55208333333333337</v>
      </c>
      <c r="U6637" s="71">
        <v>45440</v>
      </c>
      <c r="V6637" s="94">
        <v>0.63541666666666663</v>
      </c>
      <c r="W6637">
        <v>120</v>
      </c>
      <c r="X6637">
        <v>2</v>
      </c>
      <c r="Y6637" t="s">
        <v>35</v>
      </c>
      <c r="AB6637" t="s">
        <v>1455</v>
      </c>
      <c r="AC6637" t="s">
        <v>1456</v>
      </c>
      <c r="AD6637">
        <v>102338</v>
      </c>
    </row>
    <row r="6638" spans="1:30" x14ac:dyDescent="0.25">
      <c r="A6638" t="s">
        <v>1450</v>
      </c>
      <c r="C6638" t="s">
        <v>1451</v>
      </c>
      <c r="D6638" t="s">
        <v>185</v>
      </c>
      <c r="E6638" t="s">
        <v>1452</v>
      </c>
      <c r="F6638" t="s">
        <v>782</v>
      </c>
      <c r="H6638" t="s">
        <v>811</v>
      </c>
      <c r="I6638">
        <v>0</v>
      </c>
      <c r="J6638">
        <v>38</v>
      </c>
      <c r="M6638" t="s">
        <v>789</v>
      </c>
      <c r="N6638" t="s">
        <v>777</v>
      </c>
      <c r="P6638" t="s">
        <v>790</v>
      </c>
      <c r="S6638" s="71">
        <v>45440</v>
      </c>
      <c r="T6638" s="94">
        <v>0.55208333333333337</v>
      </c>
      <c r="U6638" s="71">
        <v>45440</v>
      </c>
      <c r="V6638" s="94">
        <v>0.63541666666666663</v>
      </c>
      <c r="W6638">
        <v>1.46</v>
      </c>
      <c r="X6638">
        <v>2.4333332999999999E-2</v>
      </c>
      <c r="Y6638" t="s">
        <v>35</v>
      </c>
      <c r="AD6638">
        <v>102338</v>
      </c>
    </row>
    <row r="6639" spans="1:30" x14ac:dyDescent="0.25">
      <c r="A6639" t="s">
        <v>1450</v>
      </c>
      <c r="C6639" t="s">
        <v>1451</v>
      </c>
      <c r="D6639" t="s">
        <v>185</v>
      </c>
      <c r="E6639" t="s">
        <v>1452</v>
      </c>
      <c r="F6639" t="s">
        <v>782</v>
      </c>
      <c r="H6639" t="s">
        <v>811</v>
      </c>
      <c r="I6639">
        <v>0</v>
      </c>
      <c r="J6639">
        <v>38</v>
      </c>
      <c r="M6639" t="s">
        <v>744</v>
      </c>
      <c r="N6639" t="s">
        <v>745</v>
      </c>
      <c r="O6639">
        <v>0</v>
      </c>
      <c r="P6639" t="s">
        <v>791</v>
      </c>
      <c r="Q6639" t="s">
        <v>85</v>
      </c>
      <c r="R6639" t="s">
        <v>792</v>
      </c>
      <c r="S6639" s="71">
        <v>45440</v>
      </c>
      <c r="T6639" s="94">
        <v>0.63541666666666663</v>
      </c>
      <c r="U6639" s="71">
        <v>45440</v>
      </c>
      <c r="V6639" s="94">
        <v>0.67708333333333337</v>
      </c>
      <c r="W6639">
        <v>60</v>
      </c>
      <c r="X6639">
        <v>1</v>
      </c>
      <c r="Y6639" t="s">
        <v>35</v>
      </c>
      <c r="AB6639" t="s">
        <v>1455</v>
      </c>
      <c r="AC6639" t="s">
        <v>1456</v>
      </c>
      <c r="AD6639">
        <v>108862</v>
      </c>
    </row>
    <row r="6640" spans="1:30" x14ac:dyDescent="0.25">
      <c r="A6640" t="s">
        <v>1426</v>
      </c>
      <c r="C6640" t="s">
        <v>1427</v>
      </c>
      <c r="D6640" t="s">
        <v>177</v>
      </c>
      <c r="E6640" t="s">
        <v>1428</v>
      </c>
      <c r="F6640" t="s">
        <v>782</v>
      </c>
      <c r="H6640" t="s">
        <v>743</v>
      </c>
      <c r="I6640">
        <v>25</v>
      </c>
      <c r="J6640">
        <v>35</v>
      </c>
      <c r="M6640" t="s">
        <v>744</v>
      </c>
      <c r="N6640" t="s">
        <v>796</v>
      </c>
      <c r="O6640">
        <v>0</v>
      </c>
      <c r="P6640" t="s">
        <v>797</v>
      </c>
      <c r="Q6640" t="s">
        <v>747</v>
      </c>
      <c r="R6640" t="s">
        <v>747</v>
      </c>
      <c r="S6640" s="71">
        <v>45428</v>
      </c>
      <c r="T6640" s="94">
        <v>0.29166666666666669</v>
      </c>
      <c r="U6640" s="71">
        <v>45428</v>
      </c>
      <c r="V6640" s="94">
        <v>0.3125</v>
      </c>
      <c r="W6640">
        <v>30</v>
      </c>
      <c r="X6640">
        <v>0.5</v>
      </c>
      <c r="AB6640" t="s">
        <v>798</v>
      </c>
      <c r="AC6640" t="s">
        <v>799</v>
      </c>
      <c r="AD6640">
        <v>129439</v>
      </c>
    </row>
    <row r="6641" spans="1:30" x14ac:dyDescent="0.25">
      <c r="A6641" t="s">
        <v>1426</v>
      </c>
      <c r="C6641" t="s">
        <v>1427</v>
      </c>
      <c r="D6641" t="s">
        <v>177</v>
      </c>
      <c r="E6641" t="s">
        <v>1428</v>
      </c>
      <c r="F6641" t="s">
        <v>782</v>
      </c>
      <c r="H6641" t="s">
        <v>743</v>
      </c>
      <c r="I6641">
        <v>25</v>
      </c>
      <c r="J6641">
        <v>35</v>
      </c>
      <c r="M6641" t="s">
        <v>744</v>
      </c>
      <c r="N6641" t="s">
        <v>745</v>
      </c>
      <c r="O6641">
        <v>0</v>
      </c>
      <c r="P6641" t="s">
        <v>819</v>
      </c>
      <c r="Q6641" t="s">
        <v>86</v>
      </c>
      <c r="R6641" t="s">
        <v>86</v>
      </c>
      <c r="S6641" s="71">
        <v>45428</v>
      </c>
      <c r="T6641" s="94">
        <v>0.33333333333333331</v>
      </c>
      <c r="U6641" s="71">
        <v>45428</v>
      </c>
      <c r="V6641" s="94">
        <v>0.375</v>
      </c>
      <c r="W6641">
        <v>60</v>
      </c>
      <c r="X6641">
        <v>1</v>
      </c>
      <c r="Y6641" t="s">
        <v>35</v>
      </c>
      <c r="AB6641" t="s">
        <v>814</v>
      </c>
      <c r="AC6641" t="s">
        <v>815</v>
      </c>
      <c r="AD6641">
        <v>96228</v>
      </c>
    </row>
    <row r="6642" spans="1:30" x14ac:dyDescent="0.25">
      <c r="A6642" t="s">
        <v>1426</v>
      </c>
      <c r="C6642" t="s">
        <v>1427</v>
      </c>
      <c r="D6642" t="s">
        <v>177</v>
      </c>
      <c r="E6642" t="s">
        <v>1428</v>
      </c>
      <c r="F6642" t="s">
        <v>782</v>
      </c>
      <c r="H6642" t="s">
        <v>743</v>
      </c>
      <c r="I6642">
        <v>25</v>
      </c>
      <c r="J6642">
        <v>35</v>
      </c>
      <c r="M6642" t="s">
        <v>744</v>
      </c>
      <c r="N6642" t="s">
        <v>745</v>
      </c>
      <c r="O6642">
        <v>0</v>
      </c>
      <c r="P6642" t="s">
        <v>783</v>
      </c>
      <c r="Q6642" t="s">
        <v>86</v>
      </c>
      <c r="R6642" t="s">
        <v>86</v>
      </c>
      <c r="S6642" s="71">
        <v>45428</v>
      </c>
      <c r="T6642" s="94">
        <v>0.39583333333333331</v>
      </c>
      <c r="U6642" s="71">
        <v>45428</v>
      </c>
      <c r="V6642" s="94">
        <v>0.52083333333333337</v>
      </c>
      <c r="W6642">
        <v>180</v>
      </c>
      <c r="X6642">
        <v>3</v>
      </c>
      <c r="Y6642" t="s">
        <v>35</v>
      </c>
      <c r="AB6642" t="s">
        <v>1429</v>
      </c>
      <c r="AC6642" t="s">
        <v>1430</v>
      </c>
      <c r="AD6642">
        <v>96597</v>
      </c>
    </row>
    <row r="6643" spans="1:30" x14ac:dyDescent="0.25">
      <c r="A6643" t="s">
        <v>1426</v>
      </c>
      <c r="C6643" t="s">
        <v>1427</v>
      </c>
      <c r="D6643" t="s">
        <v>177</v>
      </c>
      <c r="E6643" t="s">
        <v>1428</v>
      </c>
      <c r="F6643" t="s">
        <v>782</v>
      </c>
      <c r="H6643" t="s">
        <v>743</v>
      </c>
      <c r="I6643">
        <v>25</v>
      </c>
      <c r="J6643">
        <v>35</v>
      </c>
      <c r="M6643" t="s">
        <v>776</v>
      </c>
      <c r="N6643" t="s">
        <v>777</v>
      </c>
      <c r="P6643" t="s">
        <v>788</v>
      </c>
      <c r="Q6643" t="s">
        <v>86</v>
      </c>
      <c r="R6643" t="s">
        <v>86</v>
      </c>
      <c r="S6643" s="71">
        <v>45428</v>
      </c>
      <c r="T6643" s="94">
        <v>0.39583333333333331</v>
      </c>
      <c r="U6643" s="71">
        <v>45428</v>
      </c>
      <c r="V6643" s="94">
        <v>0.52083333333333337</v>
      </c>
      <c r="W6643">
        <v>8</v>
      </c>
      <c r="X6643">
        <v>0.133333333</v>
      </c>
      <c r="Y6643" t="s">
        <v>35</v>
      </c>
      <c r="AB6643" t="s">
        <v>1429</v>
      </c>
      <c r="AC6643" t="s">
        <v>1430</v>
      </c>
      <c r="AD6643">
        <v>96597</v>
      </c>
    </row>
    <row r="6644" spans="1:30" x14ac:dyDescent="0.25">
      <c r="A6644" t="s">
        <v>1426</v>
      </c>
      <c r="C6644" t="s">
        <v>1427</v>
      </c>
      <c r="D6644" t="s">
        <v>177</v>
      </c>
      <c r="E6644" t="s">
        <v>1428</v>
      </c>
      <c r="F6644" t="s">
        <v>782</v>
      </c>
      <c r="H6644" t="s">
        <v>743</v>
      </c>
      <c r="I6644">
        <v>25</v>
      </c>
      <c r="J6644">
        <v>35</v>
      </c>
      <c r="M6644" t="s">
        <v>789</v>
      </c>
      <c r="N6644" t="s">
        <v>777</v>
      </c>
      <c r="P6644" t="s">
        <v>790</v>
      </c>
      <c r="S6644" s="71">
        <v>45428</v>
      </c>
      <c r="T6644" s="94">
        <v>0.39583333333333331</v>
      </c>
      <c r="U6644" s="71">
        <v>45428</v>
      </c>
      <c r="V6644" s="94">
        <v>0.52083333333333337</v>
      </c>
      <c r="W6644">
        <v>3.14</v>
      </c>
      <c r="X6644">
        <v>5.2333333000000003E-2</v>
      </c>
      <c r="Y6644" t="s">
        <v>35</v>
      </c>
      <c r="AD6644">
        <v>96597</v>
      </c>
    </row>
    <row r="6645" spans="1:30" x14ac:dyDescent="0.25">
      <c r="A6645" t="s">
        <v>1426</v>
      </c>
      <c r="C6645" t="s">
        <v>1427</v>
      </c>
      <c r="D6645" t="s">
        <v>177</v>
      </c>
      <c r="E6645" t="s">
        <v>1428</v>
      </c>
      <c r="F6645" t="s">
        <v>782</v>
      </c>
      <c r="H6645" t="s">
        <v>743</v>
      </c>
      <c r="I6645">
        <v>25</v>
      </c>
      <c r="J6645">
        <v>35</v>
      </c>
      <c r="M6645" t="s">
        <v>744</v>
      </c>
      <c r="N6645" t="s">
        <v>796</v>
      </c>
      <c r="O6645">
        <v>0</v>
      </c>
      <c r="P6645" t="s">
        <v>797</v>
      </c>
      <c r="Q6645" t="s">
        <v>747</v>
      </c>
      <c r="R6645" t="s">
        <v>747</v>
      </c>
      <c r="S6645" s="71">
        <v>45429</v>
      </c>
      <c r="T6645" s="94">
        <v>0.29166666666666669</v>
      </c>
      <c r="U6645" s="71">
        <v>45429</v>
      </c>
      <c r="V6645" s="94">
        <v>0.32291666666666669</v>
      </c>
      <c r="W6645">
        <v>45</v>
      </c>
      <c r="X6645">
        <v>0.75</v>
      </c>
      <c r="AB6645" t="s">
        <v>798</v>
      </c>
      <c r="AC6645" t="s">
        <v>799</v>
      </c>
      <c r="AD6645">
        <v>129520</v>
      </c>
    </row>
    <row r="6646" spans="1:30" x14ac:dyDescent="0.25">
      <c r="A6646" t="s">
        <v>1426</v>
      </c>
      <c r="C6646" t="s">
        <v>1427</v>
      </c>
      <c r="D6646" t="s">
        <v>177</v>
      </c>
      <c r="E6646" t="s">
        <v>1428</v>
      </c>
      <c r="F6646" t="s">
        <v>782</v>
      </c>
      <c r="H6646" t="s">
        <v>743</v>
      </c>
      <c r="I6646">
        <v>25</v>
      </c>
      <c r="J6646">
        <v>35</v>
      </c>
      <c r="M6646" t="s">
        <v>744</v>
      </c>
      <c r="N6646" t="s">
        <v>745</v>
      </c>
      <c r="O6646">
        <v>0</v>
      </c>
      <c r="P6646" t="s">
        <v>791</v>
      </c>
      <c r="Q6646" t="s">
        <v>85</v>
      </c>
      <c r="R6646" t="s">
        <v>792</v>
      </c>
      <c r="S6646" s="71">
        <v>45429</v>
      </c>
      <c r="T6646" s="94">
        <v>0.34375</v>
      </c>
      <c r="U6646" s="71">
        <v>45429</v>
      </c>
      <c r="V6646" s="94">
        <v>0.38541666666666669</v>
      </c>
      <c r="W6646">
        <v>60</v>
      </c>
      <c r="X6646">
        <v>1</v>
      </c>
      <c r="Y6646" t="s">
        <v>34</v>
      </c>
      <c r="AB6646" t="s">
        <v>1926</v>
      </c>
      <c r="AC6646" t="s">
        <v>1927</v>
      </c>
      <c r="AD6646">
        <v>121508</v>
      </c>
    </row>
    <row r="6647" spans="1:30" x14ac:dyDescent="0.25">
      <c r="A6647" t="s">
        <v>1426</v>
      </c>
      <c r="C6647" t="s">
        <v>1427</v>
      </c>
      <c r="D6647" t="s">
        <v>177</v>
      </c>
      <c r="E6647" t="s">
        <v>1428</v>
      </c>
      <c r="F6647" t="s">
        <v>782</v>
      </c>
      <c r="H6647" t="s">
        <v>743</v>
      </c>
      <c r="I6647">
        <v>25</v>
      </c>
      <c r="J6647">
        <v>35</v>
      </c>
      <c r="M6647" t="s">
        <v>776</v>
      </c>
      <c r="N6647" t="s">
        <v>777</v>
      </c>
      <c r="P6647" t="s">
        <v>795</v>
      </c>
      <c r="Q6647" t="s">
        <v>85</v>
      </c>
      <c r="R6647" t="s">
        <v>792</v>
      </c>
      <c r="S6647" s="71">
        <v>45429</v>
      </c>
      <c r="T6647" s="94">
        <v>0.34375</v>
      </c>
      <c r="U6647" s="71">
        <v>45429</v>
      </c>
      <c r="V6647" s="94">
        <v>0.38541666666666669</v>
      </c>
      <c r="W6647">
        <v>7</v>
      </c>
      <c r="X6647">
        <v>0.116666667</v>
      </c>
      <c r="Y6647" t="s">
        <v>34</v>
      </c>
      <c r="AB6647" t="s">
        <v>1926</v>
      </c>
      <c r="AC6647" t="s">
        <v>1927</v>
      </c>
      <c r="AD6647">
        <v>121508</v>
      </c>
    </row>
    <row r="6648" spans="1:30" x14ac:dyDescent="0.25">
      <c r="A6648" t="s">
        <v>1426</v>
      </c>
      <c r="C6648" t="s">
        <v>1427</v>
      </c>
      <c r="D6648" t="s">
        <v>177</v>
      </c>
      <c r="E6648" t="s">
        <v>1428</v>
      </c>
      <c r="F6648" t="s">
        <v>782</v>
      </c>
      <c r="H6648" t="s">
        <v>743</v>
      </c>
      <c r="I6648">
        <v>25</v>
      </c>
      <c r="J6648">
        <v>35</v>
      </c>
      <c r="M6648" t="s">
        <v>744</v>
      </c>
      <c r="N6648" t="s">
        <v>745</v>
      </c>
      <c r="O6648">
        <v>0</v>
      </c>
      <c r="P6648" t="s">
        <v>819</v>
      </c>
      <c r="Q6648" t="s">
        <v>86</v>
      </c>
      <c r="R6648" t="s">
        <v>86</v>
      </c>
      <c r="S6648" s="71">
        <v>45429</v>
      </c>
      <c r="T6648" s="94">
        <v>0.39583333333333331</v>
      </c>
      <c r="U6648" s="71">
        <v>45429</v>
      </c>
      <c r="V6648" s="94">
        <v>0.4375</v>
      </c>
      <c r="W6648">
        <v>60</v>
      </c>
      <c r="X6648">
        <v>1</v>
      </c>
      <c r="Y6648" t="s">
        <v>35</v>
      </c>
      <c r="AB6648" t="s">
        <v>1431</v>
      </c>
      <c r="AC6648" t="s">
        <v>1432</v>
      </c>
      <c r="AD6648">
        <v>113509</v>
      </c>
    </row>
    <row r="6649" spans="1:30" x14ac:dyDescent="0.25">
      <c r="A6649" t="s">
        <v>1426</v>
      </c>
      <c r="C6649" t="s">
        <v>1427</v>
      </c>
      <c r="D6649" t="s">
        <v>177</v>
      </c>
      <c r="E6649" t="s">
        <v>1428</v>
      </c>
      <c r="F6649" t="s">
        <v>782</v>
      </c>
      <c r="H6649" t="s">
        <v>743</v>
      </c>
      <c r="I6649">
        <v>25</v>
      </c>
      <c r="J6649">
        <v>35</v>
      </c>
      <c r="M6649" t="s">
        <v>776</v>
      </c>
      <c r="N6649" t="s">
        <v>777</v>
      </c>
      <c r="P6649" t="s">
        <v>788</v>
      </c>
      <c r="Q6649" t="s">
        <v>86</v>
      </c>
      <c r="R6649" t="s">
        <v>86</v>
      </c>
      <c r="S6649" s="71">
        <v>45429</v>
      </c>
      <c r="T6649" s="94">
        <v>0.39583333333333331</v>
      </c>
      <c r="U6649" s="71">
        <v>45429</v>
      </c>
      <c r="V6649" s="94">
        <v>0.4375</v>
      </c>
      <c r="W6649">
        <v>4</v>
      </c>
      <c r="X6649">
        <v>6.6666666999999999E-2</v>
      </c>
      <c r="Y6649" t="s">
        <v>35</v>
      </c>
      <c r="AB6649" t="s">
        <v>1431</v>
      </c>
      <c r="AC6649" t="s">
        <v>1432</v>
      </c>
      <c r="AD6649">
        <v>113509</v>
      </c>
    </row>
    <row r="6650" spans="1:30" x14ac:dyDescent="0.25">
      <c r="A6650" t="s">
        <v>1426</v>
      </c>
      <c r="C6650" t="s">
        <v>1427</v>
      </c>
      <c r="D6650" t="s">
        <v>177</v>
      </c>
      <c r="E6650" t="s">
        <v>1428</v>
      </c>
      <c r="F6650" t="s">
        <v>782</v>
      </c>
      <c r="H6650" t="s">
        <v>743</v>
      </c>
      <c r="I6650">
        <v>25</v>
      </c>
      <c r="J6650">
        <v>35</v>
      </c>
      <c r="M6650" t="s">
        <v>789</v>
      </c>
      <c r="N6650" t="s">
        <v>777</v>
      </c>
      <c r="P6650" t="s">
        <v>790</v>
      </c>
      <c r="S6650" s="71">
        <v>45429</v>
      </c>
      <c r="T6650" s="94">
        <v>0.39583333333333331</v>
      </c>
      <c r="U6650" s="71">
        <v>45429</v>
      </c>
      <c r="V6650" s="94">
        <v>0.4375</v>
      </c>
      <c r="W6650">
        <v>6.84</v>
      </c>
      <c r="X6650">
        <v>0.114</v>
      </c>
      <c r="Y6650" t="s">
        <v>35</v>
      </c>
      <c r="AD6650">
        <v>113509</v>
      </c>
    </row>
    <row r="6651" spans="1:30" x14ac:dyDescent="0.25">
      <c r="A6651" t="s">
        <v>1426</v>
      </c>
      <c r="C6651" t="s">
        <v>1427</v>
      </c>
      <c r="D6651" t="s">
        <v>177</v>
      </c>
      <c r="E6651" t="s">
        <v>1428</v>
      </c>
      <c r="F6651" t="s">
        <v>782</v>
      </c>
      <c r="H6651" t="s">
        <v>743</v>
      </c>
      <c r="I6651">
        <v>25</v>
      </c>
      <c r="J6651">
        <v>35</v>
      </c>
      <c r="M6651" t="s">
        <v>744</v>
      </c>
      <c r="N6651" t="s">
        <v>745</v>
      </c>
      <c r="O6651">
        <v>0</v>
      </c>
      <c r="P6651" t="s">
        <v>816</v>
      </c>
      <c r="Q6651" t="s">
        <v>86</v>
      </c>
      <c r="R6651" t="s">
        <v>86</v>
      </c>
      <c r="S6651" s="71">
        <v>45429</v>
      </c>
      <c r="T6651" s="94">
        <v>0.45833333333333331</v>
      </c>
      <c r="U6651" s="71">
        <v>45429</v>
      </c>
      <c r="V6651" s="94">
        <v>0.5</v>
      </c>
      <c r="W6651">
        <v>60</v>
      </c>
      <c r="X6651">
        <v>1</v>
      </c>
      <c r="Y6651" t="s">
        <v>35</v>
      </c>
      <c r="AB6651" t="s">
        <v>1433</v>
      </c>
      <c r="AC6651" t="s">
        <v>1434</v>
      </c>
      <c r="AD6651">
        <v>98816</v>
      </c>
    </row>
    <row r="6652" spans="1:30" x14ac:dyDescent="0.25">
      <c r="A6652" t="s">
        <v>1426</v>
      </c>
      <c r="C6652" t="s">
        <v>1427</v>
      </c>
      <c r="D6652" t="s">
        <v>177</v>
      </c>
      <c r="E6652" t="s">
        <v>1428</v>
      </c>
      <c r="F6652" t="s">
        <v>782</v>
      </c>
      <c r="H6652" t="s">
        <v>743</v>
      </c>
      <c r="I6652">
        <v>25</v>
      </c>
      <c r="J6652">
        <v>35</v>
      </c>
      <c r="M6652" t="s">
        <v>789</v>
      </c>
      <c r="N6652" t="s">
        <v>777</v>
      </c>
      <c r="P6652" t="s">
        <v>790</v>
      </c>
      <c r="S6652" s="71">
        <v>45429</v>
      </c>
      <c r="T6652" s="94">
        <v>0.45833333333333331</v>
      </c>
      <c r="U6652" s="71">
        <v>45429</v>
      </c>
      <c r="V6652" s="94">
        <v>0.5</v>
      </c>
      <c r="W6652">
        <v>3.1</v>
      </c>
      <c r="X6652">
        <v>5.1666666999999999E-2</v>
      </c>
      <c r="Y6652" t="s">
        <v>35</v>
      </c>
      <c r="AD6652">
        <v>98816</v>
      </c>
    </row>
    <row r="6653" spans="1:30" x14ac:dyDescent="0.25">
      <c r="A6653" t="s">
        <v>1426</v>
      </c>
      <c r="C6653" t="s">
        <v>1427</v>
      </c>
      <c r="D6653" t="s">
        <v>177</v>
      </c>
      <c r="E6653" t="s">
        <v>1428</v>
      </c>
      <c r="F6653" t="s">
        <v>782</v>
      </c>
      <c r="H6653" t="s">
        <v>743</v>
      </c>
      <c r="I6653">
        <v>25</v>
      </c>
      <c r="J6653">
        <v>35</v>
      </c>
      <c r="M6653" t="s">
        <v>744</v>
      </c>
      <c r="N6653" t="s">
        <v>745</v>
      </c>
      <c r="O6653">
        <v>0</v>
      </c>
      <c r="P6653" t="s">
        <v>783</v>
      </c>
      <c r="Q6653" t="s">
        <v>86</v>
      </c>
      <c r="R6653" t="s">
        <v>86</v>
      </c>
      <c r="S6653" s="71">
        <v>45429</v>
      </c>
      <c r="T6653" s="94">
        <v>0.5</v>
      </c>
      <c r="U6653" s="71">
        <v>45429</v>
      </c>
      <c r="V6653" s="94">
        <v>0.625</v>
      </c>
      <c r="W6653">
        <v>180</v>
      </c>
      <c r="X6653">
        <v>3</v>
      </c>
      <c r="Y6653" t="s">
        <v>35</v>
      </c>
      <c r="Z6653" t="s">
        <v>985</v>
      </c>
      <c r="AB6653" t="s">
        <v>1433</v>
      </c>
      <c r="AC6653" t="s">
        <v>1434</v>
      </c>
      <c r="AD6653">
        <v>98815</v>
      </c>
    </row>
    <row r="6654" spans="1:30" x14ac:dyDescent="0.25">
      <c r="A6654" t="s">
        <v>1426</v>
      </c>
      <c r="C6654" t="s">
        <v>1427</v>
      </c>
      <c r="D6654" t="s">
        <v>177</v>
      </c>
      <c r="E6654" t="s">
        <v>1428</v>
      </c>
      <c r="F6654" t="s">
        <v>782</v>
      </c>
      <c r="H6654" t="s">
        <v>743</v>
      </c>
      <c r="I6654">
        <v>25</v>
      </c>
      <c r="J6654">
        <v>35</v>
      </c>
      <c r="M6654" t="s">
        <v>776</v>
      </c>
      <c r="N6654" t="s">
        <v>777</v>
      </c>
      <c r="P6654" t="s">
        <v>788</v>
      </c>
      <c r="Q6654" t="s">
        <v>86</v>
      </c>
      <c r="R6654" t="s">
        <v>86</v>
      </c>
      <c r="S6654" s="71">
        <v>45429</v>
      </c>
      <c r="T6654" s="94">
        <v>0.5</v>
      </c>
      <c r="U6654" s="71">
        <v>45429</v>
      </c>
      <c r="V6654" s="94">
        <v>0.625</v>
      </c>
      <c r="W6654">
        <v>7</v>
      </c>
      <c r="X6654">
        <v>0.116666667</v>
      </c>
      <c r="Y6654" t="s">
        <v>35</v>
      </c>
      <c r="Z6654" t="s">
        <v>985</v>
      </c>
      <c r="AB6654" t="s">
        <v>1433</v>
      </c>
      <c r="AC6654" t="s">
        <v>1434</v>
      </c>
      <c r="AD6654">
        <v>98815</v>
      </c>
    </row>
    <row r="6655" spans="1:30" x14ac:dyDescent="0.25">
      <c r="A6655" t="s">
        <v>1426</v>
      </c>
      <c r="C6655" t="s">
        <v>1427</v>
      </c>
      <c r="D6655" t="s">
        <v>177</v>
      </c>
      <c r="E6655" t="s">
        <v>1428</v>
      </c>
      <c r="F6655" t="s">
        <v>782</v>
      </c>
      <c r="H6655" t="s">
        <v>743</v>
      </c>
      <c r="I6655">
        <v>25</v>
      </c>
      <c r="J6655">
        <v>35</v>
      </c>
      <c r="M6655" t="s">
        <v>744</v>
      </c>
      <c r="N6655" t="s">
        <v>796</v>
      </c>
      <c r="O6655">
        <v>0</v>
      </c>
      <c r="P6655" t="s">
        <v>797</v>
      </c>
      <c r="Q6655" t="s">
        <v>747</v>
      </c>
      <c r="R6655" t="s">
        <v>747</v>
      </c>
      <c r="S6655" s="71">
        <v>45432</v>
      </c>
      <c r="T6655" s="94">
        <v>0.29166666666666669</v>
      </c>
      <c r="U6655" s="71">
        <v>45432</v>
      </c>
      <c r="V6655" s="94">
        <v>0.3125</v>
      </c>
      <c r="W6655">
        <v>30</v>
      </c>
      <c r="X6655">
        <v>0.5</v>
      </c>
      <c r="AB6655" t="s">
        <v>798</v>
      </c>
      <c r="AC6655" t="s">
        <v>799</v>
      </c>
      <c r="AD6655">
        <v>130850</v>
      </c>
    </row>
    <row r="6656" spans="1:30" x14ac:dyDescent="0.25">
      <c r="A6656" t="s">
        <v>1426</v>
      </c>
      <c r="C6656" t="s">
        <v>1427</v>
      </c>
      <c r="D6656" t="s">
        <v>177</v>
      </c>
      <c r="E6656" t="s">
        <v>1428</v>
      </c>
      <c r="F6656" t="s">
        <v>782</v>
      </c>
      <c r="H6656" t="s">
        <v>743</v>
      </c>
      <c r="I6656">
        <v>25</v>
      </c>
      <c r="J6656">
        <v>35</v>
      </c>
      <c r="M6656" t="s">
        <v>744</v>
      </c>
      <c r="N6656" t="s">
        <v>745</v>
      </c>
      <c r="O6656">
        <v>0</v>
      </c>
      <c r="P6656" t="s">
        <v>783</v>
      </c>
      <c r="Q6656" t="s">
        <v>86</v>
      </c>
      <c r="R6656" t="s">
        <v>86</v>
      </c>
      <c r="S6656" s="71">
        <v>45432</v>
      </c>
      <c r="T6656" s="94">
        <v>0.3125</v>
      </c>
      <c r="U6656" s="71">
        <v>45432</v>
      </c>
      <c r="V6656" s="94">
        <v>0.5</v>
      </c>
      <c r="W6656">
        <v>270</v>
      </c>
      <c r="X6656">
        <v>4.5</v>
      </c>
      <c r="Y6656" t="s">
        <v>35</v>
      </c>
      <c r="AB6656" t="s">
        <v>1273</v>
      </c>
      <c r="AC6656" t="s">
        <v>1274</v>
      </c>
      <c r="AD6656">
        <v>110343</v>
      </c>
    </row>
    <row r="6657" spans="1:30" x14ac:dyDescent="0.25">
      <c r="A6657" t="s">
        <v>1426</v>
      </c>
      <c r="C6657" t="s">
        <v>1427</v>
      </c>
      <c r="D6657" t="s">
        <v>177</v>
      </c>
      <c r="E6657" t="s">
        <v>1428</v>
      </c>
      <c r="F6657" t="s">
        <v>782</v>
      </c>
      <c r="H6657" t="s">
        <v>743</v>
      </c>
      <c r="I6657">
        <v>25</v>
      </c>
      <c r="J6657">
        <v>35</v>
      </c>
      <c r="M6657" t="s">
        <v>744</v>
      </c>
      <c r="N6657" t="s">
        <v>745</v>
      </c>
      <c r="O6657">
        <v>0</v>
      </c>
      <c r="P6657" t="s">
        <v>791</v>
      </c>
      <c r="Q6657" t="s">
        <v>85</v>
      </c>
      <c r="R6657" t="s">
        <v>792</v>
      </c>
      <c r="S6657" s="71">
        <v>45432</v>
      </c>
      <c r="T6657" s="94">
        <v>0.52083333333333337</v>
      </c>
      <c r="U6657" s="71">
        <v>45432</v>
      </c>
      <c r="V6657" s="94">
        <v>0.60416666666666663</v>
      </c>
      <c r="W6657">
        <v>120</v>
      </c>
      <c r="X6657">
        <v>2</v>
      </c>
      <c r="Y6657" t="s">
        <v>34</v>
      </c>
      <c r="AB6657" t="s">
        <v>1769</v>
      </c>
      <c r="AC6657" t="s">
        <v>1770</v>
      </c>
      <c r="AD6657">
        <v>114111</v>
      </c>
    </row>
    <row r="6658" spans="1:30" x14ac:dyDescent="0.25">
      <c r="A6658" t="s">
        <v>1426</v>
      </c>
      <c r="C6658" t="s">
        <v>1427</v>
      </c>
      <c r="D6658" t="s">
        <v>177</v>
      </c>
      <c r="E6658" t="s">
        <v>1428</v>
      </c>
      <c r="F6658" t="s">
        <v>782</v>
      </c>
      <c r="H6658" t="s">
        <v>743</v>
      </c>
      <c r="I6658">
        <v>25</v>
      </c>
      <c r="J6658">
        <v>35</v>
      </c>
      <c r="M6658" t="s">
        <v>776</v>
      </c>
      <c r="N6658" t="s">
        <v>777</v>
      </c>
      <c r="P6658" t="s">
        <v>795</v>
      </c>
      <c r="Q6658" t="s">
        <v>85</v>
      </c>
      <c r="R6658" t="s">
        <v>792</v>
      </c>
      <c r="S6658" s="71">
        <v>45432</v>
      </c>
      <c r="T6658" s="94">
        <v>0.52083333333333337</v>
      </c>
      <c r="U6658" s="71">
        <v>45432</v>
      </c>
      <c r="V6658" s="94">
        <v>0.60416666666666663</v>
      </c>
      <c r="W6658">
        <v>7</v>
      </c>
      <c r="X6658">
        <v>0.116666667</v>
      </c>
      <c r="Y6658" t="s">
        <v>34</v>
      </c>
      <c r="AB6658" t="s">
        <v>1769</v>
      </c>
      <c r="AC6658" t="s">
        <v>1770</v>
      </c>
      <c r="AD6658">
        <v>114111</v>
      </c>
    </row>
    <row r="6659" spans="1:30" x14ac:dyDescent="0.25">
      <c r="A6659" t="s">
        <v>1426</v>
      </c>
      <c r="C6659" t="s">
        <v>1427</v>
      </c>
      <c r="D6659" t="s">
        <v>177</v>
      </c>
      <c r="E6659" t="s">
        <v>1428</v>
      </c>
      <c r="F6659" t="s">
        <v>782</v>
      </c>
      <c r="H6659" t="s">
        <v>743</v>
      </c>
      <c r="I6659">
        <v>25</v>
      </c>
      <c r="J6659">
        <v>35</v>
      </c>
      <c r="M6659" t="s">
        <v>789</v>
      </c>
      <c r="N6659" t="s">
        <v>777</v>
      </c>
      <c r="P6659" t="s">
        <v>790</v>
      </c>
      <c r="S6659" s="71">
        <v>45432</v>
      </c>
      <c r="T6659" s="94">
        <v>0.52083333333333337</v>
      </c>
      <c r="U6659" s="71">
        <v>45432</v>
      </c>
      <c r="V6659" s="94">
        <v>0.60416666666666663</v>
      </c>
      <c r="W6659">
        <v>5.58</v>
      </c>
      <c r="X6659">
        <v>9.2999999999999999E-2</v>
      </c>
      <c r="Y6659" t="s">
        <v>34</v>
      </c>
      <c r="AD6659">
        <v>114111</v>
      </c>
    </row>
    <row r="6660" spans="1:30" x14ac:dyDescent="0.25">
      <c r="A6660" t="s">
        <v>1426</v>
      </c>
      <c r="C6660" t="s">
        <v>1427</v>
      </c>
      <c r="D6660" t="s">
        <v>177</v>
      </c>
      <c r="E6660" t="s">
        <v>1428</v>
      </c>
      <c r="F6660" t="s">
        <v>782</v>
      </c>
      <c r="H6660" t="s">
        <v>743</v>
      </c>
      <c r="I6660">
        <v>25</v>
      </c>
      <c r="J6660">
        <v>35</v>
      </c>
      <c r="M6660" t="s">
        <v>744</v>
      </c>
      <c r="N6660" t="s">
        <v>796</v>
      </c>
      <c r="O6660">
        <v>0</v>
      </c>
      <c r="P6660" t="s">
        <v>797</v>
      </c>
      <c r="Q6660" t="s">
        <v>747</v>
      </c>
      <c r="R6660" t="s">
        <v>747</v>
      </c>
      <c r="S6660" s="71">
        <v>45433</v>
      </c>
      <c r="T6660" s="94">
        <v>0.29166666666666669</v>
      </c>
      <c r="U6660" s="71">
        <v>45433</v>
      </c>
      <c r="V6660" s="94">
        <v>0.3125</v>
      </c>
      <c r="W6660">
        <v>30</v>
      </c>
      <c r="X6660">
        <v>0.5</v>
      </c>
      <c r="AB6660" t="s">
        <v>798</v>
      </c>
      <c r="AC6660" t="s">
        <v>799</v>
      </c>
      <c r="AD6660">
        <v>131279</v>
      </c>
    </row>
    <row r="6661" spans="1:30" x14ac:dyDescent="0.25">
      <c r="A6661" t="s">
        <v>1426</v>
      </c>
      <c r="C6661" t="s">
        <v>1427</v>
      </c>
      <c r="D6661" t="s">
        <v>177</v>
      </c>
      <c r="E6661" t="s">
        <v>1428</v>
      </c>
      <c r="F6661" t="s">
        <v>782</v>
      </c>
      <c r="H6661" t="s">
        <v>743</v>
      </c>
      <c r="I6661">
        <v>25</v>
      </c>
      <c r="J6661">
        <v>35</v>
      </c>
      <c r="M6661" t="s">
        <v>744</v>
      </c>
      <c r="N6661" t="s">
        <v>745</v>
      </c>
      <c r="O6661">
        <v>0</v>
      </c>
      <c r="P6661" t="s">
        <v>819</v>
      </c>
      <c r="Q6661" t="s">
        <v>86</v>
      </c>
      <c r="R6661" t="s">
        <v>86</v>
      </c>
      <c r="S6661" s="71">
        <v>45433</v>
      </c>
      <c r="T6661" s="94">
        <v>0.33333333333333331</v>
      </c>
      <c r="U6661" s="71">
        <v>45433</v>
      </c>
      <c r="V6661" s="94">
        <v>0.375</v>
      </c>
      <c r="W6661">
        <v>60</v>
      </c>
      <c r="X6661">
        <v>1</v>
      </c>
      <c r="Y6661" t="s">
        <v>35</v>
      </c>
      <c r="AB6661" t="s">
        <v>867</v>
      </c>
      <c r="AC6661" t="s">
        <v>868</v>
      </c>
      <c r="AD6661">
        <v>123116</v>
      </c>
    </row>
    <row r="6662" spans="1:30" x14ac:dyDescent="0.25">
      <c r="A6662" t="s">
        <v>1426</v>
      </c>
      <c r="C6662" t="s">
        <v>1427</v>
      </c>
      <c r="D6662" t="s">
        <v>177</v>
      </c>
      <c r="E6662" t="s">
        <v>1428</v>
      </c>
      <c r="F6662" t="s">
        <v>782</v>
      </c>
      <c r="H6662" t="s">
        <v>743</v>
      </c>
      <c r="I6662">
        <v>25</v>
      </c>
      <c r="J6662">
        <v>35</v>
      </c>
      <c r="M6662" t="s">
        <v>744</v>
      </c>
      <c r="N6662" t="s">
        <v>745</v>
      </c>
      <c r="O6662">
        <v>0</v>
      </c>
      <c r="P6662" t="s">
        <v>791</v>
      </c>
      <c r="Q6662" t="s">
        <v>85</v>
      </c>
      <c r="R6662" t="s">
        <v>792</v>
      </c>
      <c r="S6662" s="71">
        <v>45433</v>
      </c>
      <c r="T6662" s="94">
        <v>0.52083333333333337</v>
      </c>
      <c r="U6662" s="71">
        <v>45433</v>
      </c>
      <c r="V6662" s="94">
        <v>0.60416666666666663</v>
      </c>
      <c r="W6662">
        <v>120</v>
      </c>
      <c r="X6662">
        <v>2</v>
      </c>
      <c r="Y6662" t="s">
        <v>34</v>
      </c>
      <c r="AB6662" t="s">
        <v>972</v>
      </c>
      <c r="AC6662" t="s">
        <v>973</v>
      </c>
      <c r="AD6662">
        <v>129645</v>
      </c>
    </row>
    <row r="6663" spans="1:30" x14ac:dyDescent="0.25">
      <c r="A6663" t="s">
        <v>1426</v>
      </c>
      <c r="C6663" t="s">
        <v>1427</v>
      </c>
      <c r="D6663" t="s">
        <v>177</v>
      </c>
      <c r="E6663" t="s">
        <v>1428</v>
      </c>
      <c r="F6663" t="s">
        <v>782</v>
      </c>
      <c r="H6663" t="s">
        <v>743</v>
      </c>
      <c r="I6663">
        <v>25</v>
      </c>
      <c r="J6663">
        <v>35</v>
      </c>
      <c r="M6663" t="s">
        <v>776</v>
      </c>
      <c r="N6663" t="s">
        <v>777</v>
      </c>
      <c r="P6663" t="s">
        <v>795</v>
      </c>
      <c r="Q6663" t="s">
        <v>85</v>
      </c>
      <c r="R6663" t="s">
        <v>792</v>
      </c>
      <c r="S6663" s="71">
        <v>45433</v>
      </c>
      <c r="T6663" s="94">
        <v>0.52083333333333337</v>
      </c>
      <c r="U6663" s="71">
        <v>45433</v>
      </c>
      <c r="V6663" s="94">
        <v>0.60416666666666663</v>
      </c>
      <c r="W6663">
        <v>4</v>
      </c>
      <c r="X6663">
        <v>6.6666666999999999E-2</v>
      </c>
      <c r="Y6663" t="s">
        <v>34</v>
      </c>
      <c r="AB6663" t="s">
        <v>972</v>
      </c>
      <c r="AC6663" t="s">
        <v>973</v>
      </c>
      <c r="AD6663">
        <v>129645</v>
      </c>
    </row>
    <row r="6664" spans="1:30" x14ac:dyDescent="0.25">
      <c r="A6664" t="s">
        <v>1426</v>
      </c>
      <c r="C6664" t="s">
        <v>1427</v>
      </c>
      <c r="D6664" t="s">
        <v>177</v>
      </c>
      <c r="E6664" t="s">
        <v>1428</v>
      </c>
      <c r="F6664" t="s">
        <v>782</v>
      </c>
      <c r="H6664" t="s">
        <v>743</v>
      </c>
      <c r="I6664">
        <v>25</v>
      </c>
      <c r="J6664">
        <v>35</v>
      </c>
      <c r="M6664" t="s">
        <v>789</v>
      </c>
      <c r="N6664" t="s">
        <v>777</v>
      </c>
      <c r="P6664" t="s">
        <v>790</v>
      </c>
      <c r="S6664" s="71">
        <v>45433</v>
      </c>
      <c r="T6664" s="94">
        <v>0.52083333333333337</v>
      </c>
      <c r="U6664" s="71">
        <v>45433</v>
      </c>
      <c r="V6664" s="94">
        <v>0.60416666666666663</v>
      </c>
      <c r="W6664">
        <v>4.26</v>
      </c>
      <c r="X6664">
        <v>7.0999999999999994E-2</v>
      </c>
      <c r="Y6664" t="s">
        <v>34</v>
      </c>
      <c r="AD6664">
        <v>129645</v>
      </c>
    </row>
    <row r="6665" spans="1:30" x14ac:dyDescent="0.25">
      <c r="A6665" t="s">
        <v>1426</v>
      </c>
      <c r="C6665" t="s">
        <v>1427</v>
      </c>
      <c r="D6665" t="s">
        <v>177</v>
      </c>
      <c r="E6665" t="s">
        <v>1428</v>
      </c>
      <c r="F6665" t="s">
        <v>782</v>
      </c>
      <c r="H6665" t="s">
        <v>743</v>
      </c>
      <c r="I6665">
        <v>25</v>
      </c>
      <c r="J6665">
        <v>35</v>
      </c>
      <c r="M6665" t="s">
        <v>744</v>
      </c>
      <c r="N6665" t="s">
        <v>745</v>
      </c>
      <c r="O6665">
        <v>0</v>
      </c>
      <c r="P6665" t="s">
        <v>783</v>
      </c>
      <c r="Q6665" t="s">
        <v>86</v>
      </c>
      <c r="R6665" t="s">
        <v>86</v>
      </c>
      <c r="S6665" s="71">
        <v>45433</v>
      </c>
      <c r="T6665" s="94">
        <v>0.625</v>
      </c>
      <c r="U6665" s="71">
        <v>45433</v>
      </c>
      <c r="V6665" s="94">
        <v>0.70833333333333337</v>
      </c>
      <c r="W6665">
        <v>120</v>
      </c>
      <c r="X6665">
        <v>2</v>
      </c>
      <c r="Y6665" t="s">
        <v>35</v>
      </c>
      <c r="AB6665" t="s">
        <v>1277</v>
      </c>
      <c r="AC6665" t="s">
        <v>1278</v>
      </c>
      <c r="AD6665">
        <v>129632</v>
      </c>
    </row>
    <row r="6666" spans="1:30" x14ac:dyDescent="0.25">
      <c r="A6666" t="s">
        <v>1426</v>
      </c>
      <c r="C6666" t="s">
        <v>1427</v>
      </c>
      <c r="D6666" t="s">
        <v>177</v>
      </c>
      <c r="E6666" t="s">
        <v>1428</v>
      </c>
      <c r="F6666" t="s">
        <v>782</v>
      </c>
      <c r="H6666" t="s">
        <v>743</v>
      </c>
      <c r="I6666">
        <v>25</v>
      </c>
      <c r="J6666">
        <v>35</v>
      </c>
      <c r="M6666" t="s">
        <v>776</v>
      </c>
      <c r="N6666" t="s">
        <v>777</v>
      </c>
      <c r="P6666" t="s">
        <v>788</v>
      </c>
      <c r="Q6666" t="s">
        <v>86</v>
      </c>
      <c r="R6666" t="s">
        <v>86</v>
      </c>
      <c r="S6666" s="71">
        <v>45433</v>
      </c>
      <c r="T6666" s="94">
        <v>0.625</v>
      </c>
      <c r="U6666" s="71">
        <v>45433</v>
      </c>
      <c r="V6666" s="94">
        <v>0.70833333333333337</v>
      </c>
      <c r="W6666">
        <v>14</v>
      </c>
      <c r="X6666">
        <v>0.233333333</v>
      </c>
      <c r="Y6666" t="s">
        <v>35</v>
      </c>
      <c r="AB6666" t="s">
        <v>1277</v>
      </c>
      <c r="AC6666" t="s">
        <v>1278</v>
      </c>
      <c r="AD6666">
        <v>129632</v>
      </c>
    </row>
    <row r="6667" spans="1:30" x14ac:dyDescent="0.25">
      <c r="A6667" t="s">
        <v>1426</v>
      </c>
      <c r="C6667" t="s">
        <v>1427</v>
      </c>
      <c r="D6667" t="s">
        <v>177</v>
      </c>
      <c r="E6667" t="s">
        <v>1428</v>
      </c>
      <c r="F6667" t="s">
        <v>782</v>
      </c>
      <c r="H6667" t="s">
        <v>743</v>
      </c>
      <c r="I6667">
        <v>25</v>
      </c>
      <c r="J6667">
        <v>35</v>
      </c>
      <c r="M6667" t="s">
        <v>789</v>
      </c>
      <c r="N6667" t="s">
        <v>777</v>
      </c>
      <c r="P6667" t="s">
        <v>790</v>
      </c>
      <c r="S6667" s="71">
        <v>45433</v>
      </c>
      <c r="T6667" s="94">
        <v>0.625</v>
      </c>
      <c r="U6667" s="71">
        <v>45433</v>
      </c>
      <c r="V6667" s="94">
        <v>0.70833333333333337</v>
      </c>
      <c r="W6667">
        <v>5.0999999999999996</v>
      </c>
      <c r="X6667">
        <v>8.5000000000000006E-2</v>
      </c>
      <c r="Y6667" t="s">
        <v>35</v>
      </c>
      <c r="AD6667">
        <v>129632</v>
      </c>
    </row>
    <row r="6668" spans="1:30" x14ac:dyDescent="0.25">
      <c r="A6668" t="s">
        <v>1426</v>
      </c>
      <c r="C6668" t="s">
        <v>1427</v>
      </c>
      <c r="D6668" t="s">
        <v>177</v>
      </c>
      <c r="E6668" t="s">
        <v>1428</v>
      </c>
      <c r="F6668" t="s">
        <v>782</v>
      </c>
      <c r="H6668" t="s">
        <v>743</v>
      </c>
      <c r="I6668">
        <v>25</v>
      </c>
      <c r="J6668">
        <v>35</v>
      </c>
      <c r="M6668" t="s">
        <v>744</v>
      </c>
      <c r="N6668" t="s">
        <v>745</v>
      </c>
      <c r="O6668">
        <v>0</v>
      </c>
      <c r="P6668" t="s">
        <v>783</v>
      </c>
      <c r="Q6668" t="s">
        <v>86</v>
      </c>
      <c r="R6668" t="s">
        <v>86</v>
      </c>
      <c r="S6668" s="71">
        <v>45434</v>
      </c>
      <c r="T6668" s="94">
        <v>0.4375</v>
      </c>
      <c r="U6668" s="71">
        <v>45434</v>
      </c>
      <c r="V6668" s="94">
        <v>0.52083333333333337</v>
      </c>
      <c r="W6668">
        <v>120</v>
      </c>
      <c r="X6668">
        <v>2</v>
      </c>
      <c r="Y6668" t="s">
        <v>35</v>
      </c>
      <c r="AB6668" t="s">
        <v>1433</v>
      </c>
      <c r="AC6668" t="s">
        <v>1434</v>
      </c>
      <c r="AD6668">
        <v>131595</v>
      </c>
    </row>
    <row r="6669" spans="1:30" x14ac:dyDescent="0.25">
      <c r="A6669" t="s">
        <v>1426</v>
      </c>
      <c r="C6669" t="s">
        <v>1427</v>
      </c>
      <c r="D6669" t="s">
        <v>177</v>
      </c>
      <c r="E6669" t="s">
        <v>1428</v>
      </c>
      <c r="F6669" t="s">
        <v>782</v>
      </c>
      <c r="H6669" t="s">
        <v>743</v>
      </c>
      <c r="I6669">
        <v>25</v>
      </c>
      <c r="J6669">
        <v>35</v>
      </c>
      <c r="M6669" t="s">
        <v>744</v>
      </c>
      <c r="N6669" t="s">
        <v>745</v>
      </c>
      <c r="O6669">
        <v>0</v>
      </c>
      <c r="P6669" t="s">
        <v>783</v>
      </c>
      <c r="Q6669" t="s">
        <v>86</v>
      </c>
      <c r="R6669" t="s">
        <v>86</v>
      </c>
      <c r="S6669" s="71">
        <v>45435</v>
      </c>
      <c r="T6669" s="94">
        <v>0.39583333333333331</v>
      </c>
      <c r="U6669" s="71">
        <v>45435</v>
      </c>
      <c r="V6669" s="94">
        <v>0.52083333333333337</v>
      </c>
      <c r="W6669">
        <v>180</v>
      </c>
      <c r="X6669">
        <v>3</v>
      </c>
      <c r="Y6669" t="s">
        <v>35</v>
      </c>
      <c r="AB6669" t="s">
        <v>1429</v>
      </c>
      <c r="AC6669" t="s">
        <v>1430</v>
      </c>
      <c r="AD6669">
        <v>99291</v>
      </c>
    </row>
    <row r="6670" spans="1:30" x14ac:dyDescent="0.25">
      <c r="A6670" t="s">
        <v>1426</v>
      </c>
      <c r="C6670" t="s">
        <v>1427</v>
      </c>
      <c r="D6670" t="s">
        <v>177</v>
      </c>
      <c r="E6670" t="s">
        <v>1428</v>
      </c>
      <c r="F6670" t="s">
        <v>782</v>
      </c>
      <c r="H6670" t="s">
        <v>743</v>
      </c>
      <c r="I6670">
        <v>25</v>
      </c>
      <c r="J6670">
        <v>35</v>
      </c>
      <c r="M6670" t="s">
        <v>776</v>
      </c>
      <c r="N6670" t="s">
        <v>777</v>
      </c>
      <c r="P6670" t="s">
        <v>788</v>
      </c>
      <c r="Q6670" t="s">
        <v>86</v>
      </c>
      <c r="R6670" t="s">
        <v>86</v>
      </c>
      <c r="S6670" s="71">
        <v>45435</v>
      </c>
      <c r="T6670" s="94">
        <v>0.39583333333333331</v>
      </c>
      <c r="U6670" s="71">
        <v>45435</v>
      </c>
      <c r="V6670" s="94">
        <v>0.52083333333333337</v>
      </c>
      <c r="W6670">
        <v>8</v>
      </c>
      <c r="X6670">
        <v>0.133333333</v>
      </c>
      <c r="Y6670" t="s">
        <v>35</v>
      </c>
      <c r="AB6670" t="s">
        <v>1429</v>
      </c>
      <c r="AC6670" t="s">
        <v>1430</v>
      </c>
      <c r="AD6670">
        <v>99291</v>
      </c>
    </row>
    <row r="6671" spans="1:30" x14ac:dyDescent="0.25">
      <c r="A6671" t="s">
        <v>1426</v>
      </c>
      <c r="C6671" t="s">
        <v>1427</v>
      </c>
      <c r="D6671" t="s">
        <v>177</v>
      </c>
      <c r="E6671" t="s">
        <v>1428</v>
      </c>
      <c r="F6671" t="s">
        <v>782</v>
      </c>
      <c r="H6671" t="s">
        <v>743</v>
      </c>
      <c r="I6671">
        <v>25</v>
      </c>
      <c r="J6671">
        <v>35</v>
      </c>
      <c r="M6671" t="s">
        <v>744</v>
      </c>
      <c r="N6671" t="s">
        <v>796</v>
      </c>
      <c r="O6671">
        <v>0</v>
      </c>
      <c r="P6671" t="s">
        <v>797</v>
      </c>
      <c r="Q6671" t="s">
        <v>747</v>
      </c>
      <c r="R6671" t="s">
        <v>747</v>
      </c>
      <c r="S6671" s="71">
        <v>45436</v>
      </c>
      <c r="T6671" s="94">
        <v>0.29166666666666669</v>
      </c>
      <c r="U6671" s="71">
        <v>45436</v>
      </c>
      <c r="V6671" s="94">
        <v>0.33333333333333331</v>
      </c>
      <c r="W6671">
        <v>60</v>
      </c>
      <c r="X6671">
        <v>1</v>
      </c>
      <c r="AB6671" t="s">
        <v>798</v>
      </c>
      <c r="AC6671" t="s">
        <v>799</v>
      </c>
      <c r="AD6671">
        <v>131740</v>
      </c>
    </row>
    <row r="6672" spans="1:30" x14ac:dyDescent="0.25">
      <c r="A6672" t="s">
        <v>1426</v>
      </c>
      <c r="C6672" t="s">
        <v>1427</v>
      </c>
      <c r="D6672" t="s">
        <v>177</v>
      </c>
      <c r="E6672" t="s">
        <v>1428</v>
      </c>
      <c r="F6672" t="s">
        <v>782</v>
      </c>
      <c r="H6672" t="s">
        <v>743</v>
      </c>
      <c r="I6672">
        <v>25</v>
      </c>
      <c r="J6672">
        <v>35</v>
      </c>
      <c r="M6672" t="s">
        <v>744</v>
      </c>
      <c r="N6672" t="s">
        <v>745</v>
      </c>
      <c r="O6672">
        <v>0</v>
      </c>
      <c r="P6672" t="s">
        <v>819</v>
      </c>
      <c r="Q6672" t="s">
        <v>86</v>
      </c>
      <c r="R6672" t="s">
        <v>86</v>
      </c>
      <c r="S6672" s="71">
        <v>45436</v>
      </c>
      <c r="T6672" s="94">
        <v>0.33333333333333331</v>
      </c>
      <c r="U6672" s="71">
        <v>45436</v>
      </c>
      <c r="V6672" s="94">
        <v>0.375</v>
      </c>
      <c r="W6672">
        <v>60</v>
      </c>
      <c r="X6672">
        <v>1</v>
      </c>
      <c r="Y6672" t="s">
        <v>35</v>
      </c>
      <c r="AB6672" t="s">
        <v>867</v>
      </c>
      <c r="AC6672" t="s">
        <v>868</v>
      </c>
      <c r="AD6672">
        <v>123075</v>
      </c>
    </row>
    <row r="6673" spans="1:30" x14ac:dyDescent="0.25">
      <c r="A6673" t="s">
        <v>1426</v>
      </c>
      <c r="C6673" t="s">
        <v>1427</v>
      </c>
      <c r="D6673" t="s">
        <v>177</v>
      </c>
      <c r="E6673" t="s">
        <v>1428</v>
      </c>
      <c r="F6673" t="s">
        <v>782</v>
      </c>
      <c r="H6673" t="s">
        <v>743</v>
      </c>
      <c r="I6673">
        <v>25</v>
      </c>
      <c r="J6673">
        <v>35</v>
      </c>
      <c r="M6673" t="s">
        <v>744</v>
      </c>
      <c r="N6673" t="s">
        <v>745</v>
      </c>
      <c r="O6673">
        <v>0</v>
      </c>
      <c r="P6673" t="s">
        <v>819</v>
      </c>
      <c r="Q6673" t="s">
        <v>86</v>
      </c>
      <c r="R6673" t="s">
        <v>86</v>
      </c>
      <c r="S6673" s="71">
        <v>45436</v>
      </c>
      <c r="T6673" s="94">
        <v>0.39583333333333331</v>
      </c>
      <c r="U6673" s="71">
        <v>45436</v>
      </c>
      <c r="V6673" s="94">
        <v>0.4375</v>
      </c>
      <c r="W6673">
        <v>60</v>
      </c>
      <c r="X6673">
        <v>1</v>
      </c>
      <c r="Y6673" t="s">
        <v>35</v>
      </c>
      <c r="AB6673" t="s">
        <v>1431</v>
      </c>
      <c r="AC6673" t="s">
        <v>1432</v>
      </c>
      <c r="AD6673">
        <v>113510</v>
      </c>
    </row>
    <row r="6674" spans="1:30" x14ac:dyDescent="0.25">
      <c r="A6674" t="s">
        <v>1426</v>
      </c>
      <c r="C6674" t="s">
        <v>1427</v>
      </c>
      <c r="D6674" t="s">
        <v>177</v>
      </c>
      <c r="E6674" t="s">
        <v>1428</v>
      </c>
      <c r="F6674" t="s">
        <v>782</v>
      </c>
      <c r="H6674" t="s">
        <v>743</v>
      </c>
      <c r="I6674">
        <v>25</v>
      </c>
      <c r="J6674">
        <v>35</v>
      </c>
      <c r="M6674" t="s">
        <v>789</v>
      </c>
      <c r="N6674" t="s">
        <v>777</v>
      </c>
      <c r="P6674" t="s">
        <v>790</v>
      </c>
      <c r="S6674" s="71">
        <v>45436</v>
      </c>
      <c r="T6674" s="94">
        <v>0.39583333333333331</v>
      </c>
      <c r="U6674" s="71">
        <v>45436</v>
      </c>
      <c r="V6674" s="94">
        <v>0.4375</v>
      </c>
      <c r="W6674">
        <v>4.57</v>
      </c>
      <c r="X6674">
        <v>7.6166666999999993E-2</v>
      </c>
      <c r="Y6674" t="s">
        <v>35</v>
      </c>
      <c r="AD6674">
        <v>113510</v>
      </c>
    </row>
    <row r="6675" spans="1:30" x14ac:dyDescent="0.25">
      <c r="A6675" t="s">
        <v>1426</v>
      </c>
      <c r="C6675" t="s">
        <v>1427</v>
      </c>
      <c r="D6675" t="s">
        <v>177</v>
      </c>
      <c r="E6675" t="s">
        <v>1428</v>
      </c>
      <c r="F6675" t="s">
        <v>782</v>
      </c>
      <c r="H6675" t="s">
        <v>743</v>
      </c>
      <c r="I6675">
        <v>25</v>
      </c>
      <c r="J6675">
        <v>35</v>
      </c>
      <c r="M6675" t="s">
        <v>744</v>
      </c>
      <c r="N6675" t="s">
        <v>745</v>
      </c>
      <c r="O6675">
        <v>0</v>
      </c>
      <c r="P6675" t="s">
        <v>816</v>
      </c>
      <c r="Q6675" t="s">
        <v>86</v>
      </c>
      <c r="R6675" t="s">
        <v>86</v>
      </c>
      <c r="S6675" s="71">
        <v>45436</v>
      </c>
      <c r="T6675" s="94">
        <v>0.45833333333333331</v>
      </c>
      <c r="U6675" s="71">
        <v>45436</v>
      </c>
      <c r="V6675" s="94">
        <v>0.5</v>
      </c>
      <c r="W6675">
        <v>60</v>
      </c>
      <c r="X6675">
        <v>1</v>
      </c>
      <c r="Y6675" t="s">
        <v>35</v>
      </c>
      <c r="AB6675" t="s">
        <v>1433</v>
      </c>
      <c r="AC6675" t="s">
        <v>1434</v>
      </c>
      <c r="AD6675">
        <v>102245</v>
      </c>
    </row>
    <row r="6676" spans="1:30" x14ac:dyDescent="0.25">
      <c r="A6676" t="s">
        <v>1426</v>
      </c>
      <c r="C6676" t="s">
        <v>1427</v>
      </c>
      <c r="D6676" t="s">
        <v>177</v>
      </c>
      <c r="E6676" t="s">
        <v>1428</v>
      </c>
      <c r="F6676" t="s">
        <v>782</v>
      </c>
      <c r="H6676" t="s">
        <v>743</v>
      </c>
      <c r="I6676">
        <v>25</v>
      </c>
      <c r="J6676">
        <v>35</v>
      </c>
      <c r="M6676" t="s">
        <v>776</v>
      </c>
      <c r="N6676" t="s">
        <v>777</v>
      </c>
      <c r="P6676" t="s">
        <v>788</v>
      </c>
      <c r="Q6676" t="s">
        <v>86</v>
      </c>
      <c r="R6676" t="s">
        <v>86</v>
      </c>
      <c r="S6676" s="71">
        <v>45436</v>
      </c>
      <c r="T6676" s="94">
        <v>0.45833333333333331</v>
      </c>
      <c r="U6676" s="71">
        <v>45436</v>
      </c>
      <c r="V6676" s="94">
        <v>0.5</v>
      </c>
      <c r="W6676">
        <v>4</v>
      </c>
      <c r="X6676">
        <v>6.6666666999999999E-2</v>
      </c>
      <c r="Y6676" t="s">
        <v>35</v>
      </c>
      <c r="AB6676" t="s">
        <v>1433</v>
      </c>
      <c r="AC6676" t="s">
        <v>1434</v>
      </c>
      <c r="AD6676">
        <v>102245</v>
      </c>
    </row>
    <row r="6677" spans="1:30" x14ac:dyDescent="0.25">
      <c r="A6677" t="s">
        <v>1426</v>
      </c>
      <c r="C6677" t="s">
        <v>1427</v>
      </c>
      <c r="D6677" t="s">
        <v>177</v>
      </c>
      <c r="E6677" t="s">
        <v>1428</v>
      </c>
      <c r="F6677" t="s">
        <v>782</v>
      </c>
      <c r="H6677" t="s">
        <v>743</v>
      </c>
      <c r="I6677">
        <v>25</v>
      </c>
      <c r="J6677">
        <v>35</v>
      </c>
      <c r="M6677" t="s">
        <v>789</v>
      </c>
      <c r="N6677" t="s">
        <v>777</v>
      </c>
      <c r="P6677" t="s">
        <v>790</v>
      </c>
      <c r="S6677" s="71">
        <v>45436</v>
      </c>
      <c r="T6677" s="94">
        <v>0.45833333333333331</v>
      </c>
      <c r="U6677" s="71">
        <v>45436</v>
      </c>
      <c r="V6677" s="94">
        <v>0.5</v>
      </c>
      <c r="W6677">
        <v>3.1</v>
      </c>
      <c r="X6677">
        <v>5.1666666999999999E-2</v>
      </c>
      <c r="Y6677" t="s">
        <v>35</v>
      </c>
      <c r="AD6677">
        <v>102245</v>
      </c>
    </row>
    <row r="6678" spans="1:30" x14ac:dyDescent="0.25">
      <c r="A6678" t="s">
        <v>1426</v>
      </c>
      <c r="C6678" t="s">
        <v>1427</v>
      </c>
      <c r="D6678" t="s">
        <v>177</v>
      </c>
      <c r="E6678" t="s">
        <v>1428</v>
      </c>
      <c r="F6678" t="s">
        <v>782</v>
      </c>
      <c r="H6678" t="s">
        <v>743</v>
      </c>
      <c r="I6678">
        <v>25</v>
      </c>
      <c r="J6678">
        <v>35</v>
      </c>
      <c r="M6678" t="s">
        <v>744</v>
      </c>
      <c r="N6678" t="s">
        <v>745</v>
      </c>
      <c r="O6678">
        <v>0</v>
      </c>
      <c r="P6678" t="s">
        <v>783</v>
      </c>
      <c r="Q6678" t="s">
        <v>86</v>
      </c>
      <c r="R6678" t="s">
        <v>86</v>
      </c>
      <c r="S6678" s="71">
        <v>45436</v>
      </c>
      <c r="T6678" s="94">
        <v>0.5</v>
      </c>
      <c r="U6678" s="71">
        <v>45436</v>
      </c>
      <c r="V6678" s="94">
        <v>0.625</v>
      </c>
      <c r="W6678">
        <v>180</v>
      </c>
      <c r="X6678">
        <v>3</v>
      </c>
      <c r="Y6678" t="s">
        <v>35</v>
      </c>
      <c r="Z6678" t="s">
        <v>985</v>
      </c>
      <c r="AB6678" t="s">
        <v>1433</v>
      </c>
      <c r="AC6678" t="s">
        <v>1434</v>
      </c>
      <c r="AD6678">
        <v>102244</v>
      </c>
    </row>
    <row r="6679" spans="1:30" x14ac:dyDescent="0.25">
      <c r="A6679" t="s">
        <v>1426</v>
      </c>
      <c r="C6679" t="s">
        <v>1427</v>
      </c>
      <c r="D6679" t="s">
        <v>177</v>
      </c>
      <c r="E6679" t="s">
        <v>1428</v>
      </c>
      <c r="F6679" t="s">
        <v>782</v>
      </c>
      <c r="H6679" t="s">
        <v>743</v>
      </c>
      <c r="I6679">
        <v>25</v>
      </c>
      <c r="J6679">
        <v>35</v>
      </c>
      <c r="M6679" t="s">
        <v>744</v>
      </c>
      <c r="N6679" t="s">
        <v>796</v>
      </c>
      <c r="O6679">
        <v>0</v>
      </c>
      <c r="P6679" t="s">
        <v>797</v>
      </c>
      <c r="Q6679" t="s">
        <v>747</v>
      </c>
      <c r="R6679" t="s">
        <v>747</v>
      </c>
      <c r="S6679" s="71">
        <v>45439</v>
      </c>
      <c r="T6679" s="94">
        <v>0.29166666666666669</v>
      </c>
      <c r="U6679" s="71">
        <v>45439</v>
      </c>
      <c r="V6679" s="94">
        <v>0.3125</v>
      </c>
      <c r="W6679">
        <v>30</v>
      </c>
      <c r="X6679">
        <v>0.5</v>
      </c>
      <c r="AB6679" t="s">
        <v>798</v>
      </c>
      <c r="AC6679" t="s">
        <v>799</v>
      </c>
      <c r="AD6679">
        <v>133519</v>
      </c>
    </row>
    <row r="6680" spans="1:30" x14ac:dyDescent="0.25">
      <c r="A6680" t="s">
        <v>1426</v>
      </c>
      <c r="C6680" t="s">
        <v>1427</v>
      </c>
      <c r="D6680" t="s">
        <v>177</v>
      </c>
      <c r="E6680" t="s">
        <v>1428</v>
      </c>
      <c r="F6680" t="s">
        <v>782</v>
      </c>
      <c r="H6680" t="s">
        <v>743</v>
      </c>
      <c r="I6680">
        <v>25</v>
      </c>
      <c r="J6680">
        <v>35</v>
      </c>
      <c r="M6680" t="s">
        <v>744</v>
      </c>
      <c r="N6680" t="s">
        <v>745</v>
      </c>
      <c r="O6680">
        <v>0</v>
      </c>
      <c r="P6680" t="s">
        <v>819</v>
      </c>
      <c r="Q6680" t="s">
        <v>86</v>
      </c>
      <c r="R6680" t="s">
        <v>86</v>
      </c>
      <c r="S6680" s="71">
        <v>45439</v>
      </c>
      <c r="T6680" s="94">
        <v>0.4375</v>
      </c>
      <c r="U6680" s="71">
        <v>45439</v>
      </c>
      <c r="V6680" s="94">
        <v>0.47916666666666669</v>
      </c>
      <c r="W6680">
        <v>60</v>
      </c>
      <c r="X6680">
        <v>1</v>
      </c>
      <c r="Y6680" t="s">
        <v>35</v>
      </c>
      <c r="AB6680" t="s">
        <v>1116</v>
      </c>
      <c r="AC6680" t="s">
        <v>1117</v>
      </c>
      <c r="AD6680">
        <v>129772</v>
      </c>
    </row>
    <row r="6681" spans="1:30" x14ac:dyDescent="0.25">
      <c r="A6681" t="s">
        <v>1426</v>
      </c>
      <c r="C6681" t="s">
        <v>1427</v>
      </c>
      <c r="D6681" t="s">
        <v>177</v>
      </c>
      <c r="E6681" t="s">
        <v>1428</v>
      </c>
      <c r="F6681" t="s">
        <v>782</v>
      </c>
      <c r="H6681" t="s">
        <v>743</v>
      </c>
      <c r="I6681">
        <v>25</v>
      </c>
      <c r="J6681">
        <v>35</v>
      </c>
      <c r="M6681" t="s">
        <v>744</v>
      </c>
      <c r="N6681" t="s">
        <v>745</v>
      </c>
      <c r="O6681">
        <v>0</v>
      </c>
      <c r="P6681" t="s">
        <v>783</v>
      </c>
      <c r="Q6681" t="s">
        <v>86</v>
      </c>
      <c r="R6681" t="s">
        <v>86</v>
      </c>
      <c r="S6681" s="71">
        <v>45439</v>
      </c>
      <c r="T6681" s="94">
        <v>0.5</v>
      </c>
      <c r="U6681" s="71">
        <v>45439</v>
      </c>
      <c r="V6681" s="94">
        <v>0.625</v>
      </c>
      <c r="W6681">
        <v>180</v>
      </c>
      <c r="X6681">
        <v>3</v>
      </c>
      <c r="Y6681" t="s">
        <v>35</v>
      </c>
      <c r="AB6681" t="s">
        <v>1429</v>
      </c>
      <c r="AC6681" t="s">
        <v>1430</v>
      </c>
      <c r="AD6681">
        <v>102703</v>
      </c>
    </row>
    <row r="6682" spans="1:30" x14ac:dyDescent="0.25">
      <c r="A6682" t="s">
        <v>1426</v>
      </c>
      <c r="C6682" t="s">
        <v>1427</v>
      </c>
      <c r="D6682" t="s">
        <v>177</v>
      </c>
      <c r="E6682" t="s">
        <v>1428</v>
      </c>
      <c r="F6682" t="s">
        <v>782</v>
      </c>
      <c r="H6682" t="s">
        <v>743</v>
      </c>
      <c r="I6682">
        <v>25</v>
      </c>
      <c r="J6682">
        <v>35</v>
      </c>
      <c r="M6682" t="s">
        <v>776</v>
      </c>
      <c r="N6682" t="s">
        <v>777</v>
      </c>
      <c r="P6682" t="s">
        <v>788</v>
      </c>
      <c r="Q6682" t="s">
        <v>86</v>
      </c>
      <c r="R6682" t="s">
        <v>86</v>
      </c>
      <c r="S6682" s="71">
        <v>45439</v>
      </c>
      <c r="T6682" s="94">
        <v>0.5</v>
      </c>
      <c r="U6682" s="71">
        <v>45439</v>
      </c>
      <c r="V6682" s="94">
        <v>0.625</v>
      </c>
      <c r="W6682">
        <v>8</v>
      </c>
      <c r="X6682">
        <v>0.133333333</v>
      </c>
      <c r="Y6682" t="s">
        <v>35</v>
      </c>
      <c r="AB6682" t="s">
        <v>1429</v>
      </c>
      <c r="AC6682" t="s">
        <v>1430</v>
      </c>
      <c r="AD6682">
        <v>102703</v>
      </c>
    </row>
    <row r="6683" spans="1:30" x14ac:dyDescent="0.25">
      <c r="A6683" t="s">
        <v>1426</v>
      </c>
      <c r="C6683" t="s">
        <v>1427</v>
      </c>
      <c r="D6683" t="s">
        <v>177</v>
      </c>
      <c r="E6683" t="s">
        <v>1428</v>
      </c>
      <c r="F6683" t="s">
        <v>782</v>
      </c>
      <c r="H6683" t="s">
        <v>743</v>
      </c>
      <c r="I6683">
        <v>25</v>
      </c>
      <c r="J6683">
        <v>35</v>
      </c>
      <c r="M6683" t="s">
        <v>789</v>
      </c>
      <c r="N6683" t="s">
        <v>777</v>
      </c>
      <c r="P6683" t="s">
        <v>790</v>
      </c>
      <c r="S6683" s="71">
        <v>45439</v>
      </c>
      <c r="T6683" s="94">
        <v>0.5</v>
      </c>
      <c r="U6683" s="71">
        <v>45439</v>
      </c>
      <c r="V6683" s="94">
        <v>0.625</v>
      </c>
      <c r="W6683">
        <v>5.28</v>
      </c>
      <c r="X6683">
        <v>8.7999999999999995E-2</v>
      </c>
      <c r="Y6683" t="s">
        <v>35</v>
      </c>
      <c r="AD6683">
        <v>102703</v>
      </c>
    </row>
    <row r="6684" spans="1:30" x14ac:dyDescent="0.25">
      <c r="A6684" t="s">
        <v>1426</v>
      </c>
      <c r="C6684" t="s">
        <v>1427</v>
      </c>
      <c r="D6684" t="s">
        <v>177</v>
      </c>
      <c r="E6684" t="s">
        <v>1428</v>
      </c>
      <c r="F6684" t="s">
        <v>782</v>
      </c>
      <c r="H6684" t="s">
        <v>743</v>
      </c>
      <c r="I6684">
        <v>25</v>
      </c>
      <c r="J6684">
        <v>35</v>
      </c>
      <c r="M6684" t="s">
        <v>744</v>
      </c>
      <c r="N6684" t="s">
        <v>796</v>
      </c>
      <c r="O6684">
        <v>0</v>
      </c>
      <c r="P6684" t="s">
        <v>797</v>
      </c>
      <c r="Q6684" t="s">
        <v>747</v>
      </c>
      <c r="R6684" t="s">
        <v>747</v>
      </c>
      <c r="S6684" s="71">
        <v>45440</v>
      </c>
      <c r="T6684" s="94">
        <v>0.29166666666666669</v>
      </c>
      <c r="U6684" s="71">
        <v>45440</v>
      </c>
      <c r="V6684" s="94">
        <v>0.33333333333333331</v>
      </c>
      <c r="W6684">
        <v>60</v>
      </c>
      <c r="X6684">
        <v>1</v>
      </c>
      <c r="AB6684" t="s">
        <v>798</v>
      </c>
      <c r="AC6684" t="s">
        <v>799</v>
      </c>
      <c r="AD6684">
        <v>133520</v>
      </c>
    </row>
    <row r="6685" spans="1:30" x14ac:dyDescent="0.25">
      <c r="A6685" t="s">
        <v>1426</v>
      </c>
      <c r="C6685" t="s">
        <v>1427</v>
      </c>
      <c r="D6685" t="s">
        <v>177</v>
      </c>
      <c r="E6685" t="s">
        <v>1428</v>
      </c>
      <c r="F6685" t="s">
        <v>782</v>
      </c>
      <c r="H6685" t="s">
        <v>743</v>
      </c>
      <c r="I6685">
        <v>25</v>
      </c>
      <c r="J6685">
        <v>35</v>
      </c>
      <c r="M6685" t="s">
        <v>744</v>
      </c>
      <c r="N6685" t="s">
        <v>745</v>
      </c>
      <c r="O6685">
        <v>0</v>
      </c>
      <c r="P6685" t="s">
        <v>819</v>
      </c>
      <c r="Q6685" t="s">
        <v>86</v>
      </c>
      <c r="R6685" t="s">
        <v>86</v>
      </c>
      <c r="S6685" s="71">
        <v>45440</v>
      </c>
      <c r="T6685" s="94">
        <v>0.33333333333333331</v>
      </c>
      <c r="U6685" s="71">
        <v>45440</v>
      </c>
      <c r="V6685" s="94">
        <v>0.375</v>
      </c>
      <c r="W6685">
        <v>60</v>
      </c>
      <c r="X6685">
        <v>1</v>
      </c>
      <c r="Y6685" t="s">
        <v>35</v>
      </c>
      <c r="AB6685" t="s">
        <v>867</v>
      </c>
      <c r="AC6685" t="s">
        <v>868</v>
      </c>
      <c r="AD6685">
        <v>123117</v>
      </c>
    </row>
    <row r="6686" spans="1:30" x14ac:dyDescent="0.25">
      <c r="A6686" t="s">
        <v>1426</v>
      </c>
      <c r="C6686" t="s">
        <v>1427</v>
      </c>
      <c r="D6686" t="s">
        <v>177</v>
      </c>
      <c r="E6686" t="s">
        <v>1428</v>
      </c>
      <c r="F6686" t="s">
        <v>782</v>
      </c>
      <c r="H6686" t="s">
        <v>743</v>
      </c>
      <c r="I6686">
        <v>25</v>
      </c>
      <c r="J6686">
        <v>35</v>
      </c>
      <c r="M6686" t="s">
        <v>744</v>
      </c>
      <c r="N6686" t="s">
        <v>796</v>
      </c>
      <c r="O6686">
        <v>0</v>
      </c>
      <c r="P6686" t="s">
        <v>797</v>
      </c>
      <c r="Q6686" t="s">
        <v>747</v>
      </c>
      <c r="R6686" t="s">
        <v>747</v>
      </c>
      <c r="S6686" s="71">
        <v>45440</v>
      </c>
      <c r="T6686" s="94">
        <v>0.375</v>
      </c>
      <c r="U6686" s="71">
        <v>45440</v>
      </c>
      <c r="V6686" s="94">
        <v>0.39583333333333331</v>
      </c>
      <c r="W6686">
        <v>30</v>
      </c>
      <c r="X6686">
        <v>0.5</v>
      </c>
      <c r="AB6686" t="s">
        <v>798</v>
      </c>
      <c r="AC6686" t="s">
        <v>799</v>
      </c>
      <c r="AD6686">
        <v>133521</v>
      </c>
    </row>
    <row r="6687" spans="1:30" x14ac:dyDescent="0.25">
      <c r="A6687" t="s">
        <v>1426</v>
      </c>
      <c r="C6687" t="s">
        <v>1427</v>
      </c>
      <c r="D6687" t="s">
        <v>177</v>
      </c>
      <c r="E6687" t="s">
        <v>1428</v>
      </c>
      <c r="F6687" t="s">
        <v>782</v>
      </c>
      <c r="H6687" t="s">
        <v>743</v>
      </c>
      <c r="I6687">
        <v>25</v>
      </c>
      <c r="J6687">
        <v>35</v>
      </c>
      <c r="M6687" t="s">
        <v>744</v>
      </c>
      <c r="N6687" t="s">
        <v>745</v>
      </c>
      <c r="O6687">
        <v>0</v>
      </c>
      <c r="P6687" t="s">
        <v>783</v>
      </c>
      <c r="Q6687" t="s">
        <v>86</v>
      </c>
      <c r="R6687" t="s">
        <v>86</v>
      </c>
      <c r="S6687" s="71">
        <v>45440</v>
      </c>
      <c r="T6687" s="94">
        <v>0.39583333333333331</v>
      </c>
      <c r="U6687" s="71">
        <v>45440</v>
      </c>
      <c r="V6687" s="94">
        <v>0.47916666666666669</v>
      </c>
      <c r="W6687">
        <v>120</v>
      </c>
      <c r="X6687">
        <v>2</v>
      </c>
      <c r="Y6687" t="s">
        <v>35</v>
      </c>
      <c r="AB6687" t="s">
        <v>1131</v>
      </c>
      <c r="AC6687" t="s">
        <v>1132</v>
      </c>
      <c r="AD6687">
        <v>129784</v>
      </c>
    </row>
    <row r="6688" spans="1:30" x14ac:dyDescent="0.25">
      <c r="A6688" t="s">
        <v>1426</v>
      </c>
      <c r="C6688" t="s">
        <v>1427</v>
      </c>
      <c r="D6688" t="s">
        <v>177</v>
      </c>
      <c r="E6688" t="s">
        <v>1428</v>
      </c>
      <c r="F6688" t="s">
        <v>782</v>
      </c>
      <c r="H6688" t="s">
        <v>743</v>
      </c>
      <c r="I6688">
        <v>25</v>
      </c>
      <c r="J6688">
        <v>35</v>
      </c>
      <c r="M6688" t="s">
        <v>776</v>
      </c>
      <c r="N6688" t="s">
        <v>777</v>
      </c>
      <c r="P6688" t="s">
        <v>788</v>
      </c>
      <c r="Q6688" t="s">
        <v>86</v>
      </c>
      <c r="R6688" t="s">
        <v>86</v>
      </c>
      <c r="S6688" s="71">
        <v>45440</v>
      </c>
      <c r="T6688" s="94">
        <v>0.39583333333333331</v>
      </c>
      <c r="U6688" s="71">
        <v>45440</v>
      </c>
      <c r="V6688" s="94">
        <v>0.47916666666666669</v>
      </c>
      <c r="W6688">
        <v>2</v>
      </c>
      <c r="X6688">
        <v>3.3333333E-2</v>
      </c>
      <c r="Y6688" t="s">
        <v>35</v>
      </c>
      <c r="AB6688" t="s">
        <v>1131</v>
      </c>
      <c r="AC6688" t="s">
        <v>1132</v>
      </c>
      <c r="AD6688">
        <v>129784</v>
      </c>
    </row>
    <row r="6689" spans="1:30" x14ac:dyDescent="0.25">
      <c r="A6689" t="s">
        <v>1426</v>
      </c>
      <c r="C6689" t="s">
        <v>1427</v>
      </c>
      <c r="D6689" t="s">
        <v>177</v>
      </c>
      <c r="E6689" t="s">
        <v>1428</v>
      </c>
      <c r="F6689" t="s">
        <v>782</v>
      </c>
      <c r="H6689" t="s">
        <v>743</v>
      </c>
      <c r="I6689">
        <v>25</v>
      </c>
      <c r="J6689">
        <v>35</v>
      </c>
      <c r="M6689" t="s">
        <v>789</v>
      </c>
      <c r="N6689" t="s">
        <v>777</v>
      </c>
      <c r="P6689" t="s">
        <v>790</v>
      </c>
      <c r="S6689" s="71">
        <v>45440</v>
      </c>
      <c r="T6689" s="94">
        <v>0.39583333333333331</v>
      </c>
      <c r="U6689" s="71">
        <v>45440</v>
      </c>
      <c r="V6689" s="94">
        <v>0.47916666666666669</v>
      </c>
      <c r="W6689">
        <v>5.82</v>
      </c>
      <c r="X6689">
        <v>9.7000000000000003E-2</v>
      </c>
      <c r="Y6689" t="s">
        <v>35</v>
      </c>
      <c r="AD6689">
        <v>129784</v>
      </c>
    </row>
    <row r="6690" spans="1:30" x14ac:dyDescent="0.25">
      <c r="A6690" t="s">
        <v>1426</v>
      </c>
      <c r="C6690" t="s">
        <v>1427</v>
      </c>
      <c r="D6690" t="s">
        <v>177</v>
      </c>
      <c r="E6690" t="s">
        <v>1428</v>
      </c>
      <c r="F6690" t="s">
        <v>782</v>
      </c>
      <c r="H6690" t="s">
        <v>743</v>
      </c>
      <c r="I6690">
        <v>25</v>
      </c>
      <c r="J6690">
        <v>35</v>
      </c>
      <c r="M6690" t="s">
        <v>744</v>
      </c>
      <c r="N6690" t="s">
        <v>745</v>
      </c>
      <c r="O6690">
        <v>0</v>
      </c>
      <c r="P6690" t="s">
        <v>791</v>
      </c>
      <c r="Q6690" t="s">
        <v>85</v>
      </c>
      <c r="R6690" t="s">
        <v>792</v>
      </c>
      <c r="S6690" s="71">
        <v>45440</v>
      </c>
      <c r="T6690" s="94">
        <v>0.5</v>
      </c>
      <c r="U6690" s="71">
        <v>45440</v>
      </c>
      <c r="V6690" s="94">
        <v>0.58333333333333337</v>
      </c>
      <c r="W6690">
        <v>120</v>
      </c>
      <c r="X6690">
        <v>2</v>
      </c>
      <c r="Y6690" t="s">
        <v>34</v>
      </c>
      <c r="AB6690" t="s">
        <v>972</v>
      </c>
      <c r="AC6690" t="s">
        <v>973</v>
      </c>
      <c r="AD6690">
        <v>131222</v>
      </c>
    </row>
    <row r="6691" spans="1:30" x14ac:dyDescent="0.25">
      <c r="A6691" t="s">
        <v>1426</v>
      </c>
      <c r="C6691" t="s">
        <v>1427</v>
      </c>
      <c r="D6691" t="s">
        <v>177</v>
      </c>
      <c r="E6691" t="s">
        <v>1428</v>
      </c>
      <c r="F6691" t="s">
        <v>782</v>
      </c>
      <c r="H6691" t="s">
        <v>743</v>
      </c>
      <c r="I6691">
        <v>25</v>
      </c>
      <c r="J6691">
        <v>35</v>
      </c>
      <c r="M6691" t="s">
        <v>776</v>
      </c>
      <c r="N6691" t="s">
        <v>777</v>
      </c>
      <c r="P6691" t="s">
        <v>795</v>
      </c>
      <c r="Q6691" t="s">
        <v>85</v>
      </c>
      <c r="R6691" t="s">
        <v>792</v>
      </c>
      <c r="S6691" s="71">
        <v>45440</v>
      </c>
      <c r="T6691" s="94">
        <v>0.5</v>
      </c>
      <c r="U6691" s="71">
        <v>45440</v>
      </c>
      <c r="V6691" s="94">
        <v>0.58333333333333337</v>
      </c>
      <c r="W6691">
        <v>10</v>
      </c>
      <c r="X6691">
        <v>0.16666666699999999</v>
      </c>
      <c r="Y6691" t="s">
        <v>34</v>
      </c>
      <c r="AB6691" t="s">
        <v>972</v>
      </c>
      <c r="AC6691" t="s">
        <v>973</v>
      </c>
      <c r="AD6691">
        <v>131222</v>
      </c>
    </row>
    <row r="6692" spans="1:30" x14ac:dyDescent="0.25">
      <c r="A6692" t="s">
        <v>1426</v>
      </c>
      <c r="C6692" t="s">
        <v>1427</v>
      </c>
      <c r="D6692" t="s">
        <v>177</v>
      </c>
      <c r="E6692" t="s">
        <v>1428</v>
      </c>
      <c r="F6692" t="s">
        <v>782</v>
      </c>
      <c r="H6692" t="s">
        <v>743</v>
      </c>
      <c r="I6692">
        <v>25</v>
      </c>
      <c r="J6692">
        <v>35</v>
      </c>
      <c r="M6692" t="s">
        <v>789</v>
      </c>
      <c r="N6692" t="s">
        <v>777</v>
      </c>
      <c r="P6692" t="s">
        <v>790</v>
      </c>
      <c r="S6692" s="71">
        <v>45440</v>
      </c>
      <c r="T6692" s="94">
        <v>0.5</v>
      </c>
      <c r="U6692" s="71">
        <v>45440</v>
      </c>
      <c r="V6692" s="94">
        <v>0.58333333333333337</v>
      </c>
      <c r="W6692">
        <v>2.2999999999999998</v>
      </c>
      <c r="X6692">
        <v>3.8333332999999997E-2</v>
      </c>
      <c r="Y6692" t="s">
        <v>34</v>
      </c>
      <c r="AD6692">
        <v>131222</v>
      </c>
    </row>
    <row r="6693" spans="1:30" x14ac:dyDescent="0.25">
      <c r="A6693" t="s">
        <v>1426</v>
      </c>
      <c r="C6693" t="s">
        <v>1427</v>
      </c>
      <c r="D6693" t="s">
        <v>177</v>
      </c>
      <c r="E6693" t="s">
        <v>1428</v>
      </c>
      <c r="F6693" t="s">
        <v>782</v>
      </c>
      <c r="H6693" t="s">
        <v>743</v>
      </c>
      <c r="I6693">
        <v>25</v>
      </c>
      <c r="J6693">
        <v>35</v>
      </c>
      <c r="M6693" t="s">
        <v>744</v>
      </c>
      <c r="N6693" t="s">
        <v>745</v>
      </c>
      <c r="O6693">
        <v>0</v>
      </c>
      <c r="P6693" t="s">
        <v>783</v>
      </c>
      <c r="Q6693" t="s">
        <v>86</v>
      </c>
      <c r="R6693" t="s">
        <v>86</v>
      </c>
      <c r="S6693" s="71">
        <v>45440</v>
      </c>
      <c r="T6693" s="94">
        <v>0.60416666666666663</v>
      </c>
      <c r="U6693" s="71">
        <v>45440</v>
      </c>
      <c r="V6693" s="94">
        <v>0.6875</v>
      </c>
      <c r="W6693">
        <v>120</v>
      </c>
      <c r="X6693">
        <v>2</v>
      </c>
      <c r="Y6693" t="s">
        <v>35</v>
      </c>
      <c r="AB6693" t="s">
        <v>1277</v>
      </c>
      <c r="AC6693" t="s">
        <v>1278</v>
      </c>
      <c r="AD6693">
        <v>131234</v>
      </c>
    </row>
    <row r="6694" spans="1:30" x14ac:dyDescent="0.25">
      <c r="A6694" t="s">
        <v>1426</v>
      </c>
      <c r="C6694" t="s">
        <v>1427</v>
      </c>
      <c r="D6694" t="s">
        <v>177</v>
      </c>
      <c r="E6694" t="s">
        <v>1428</v>
      </c>
      <c r="F6694" t="s">
        <v>782</v>
      </c>
      <c r="H6694" t="s">
        <v>743</v>
      </c>
      <c r="I6694">
        <v>25</v>
      </c>
      <c r="J6694">
        <v>35</v>
      </c>
      <c r="M6694" t="s">
        <v>776</v>
      </c>
      <c r="N6694" t="s">
        <v>777</v>
      </c>
      <c r="P6694" t="s">
        <v>788</v>
      </c>
      <c r="Q6694" t="s">
        <v>86</v>
      </c>
      <c r="R6694" t="s">
        <v>86</v>
      </c>
      <c r="S6694" s="71">
        <v>45440</v>
      </c>
      <c r="T6694" s="94">
        <v>0.60416666666666663</v>
      </c>
      <c r="U6694" s="71">
        <v>45440</v>
      </c>
      <c r="V6694" s="94">
        <v>0.6875</v>
      </c>
      <c r="W6694">
        <v>15</v>
      </c>
      <c r="X6694">
        <v>0.25</v>
      </c>
      <c r="Y6694" t="s">
        <v>35</v>
      </c>
      <c r="AB6694" t="s">
        <v>1277</v>
      </c>
      <c r="AC6694" t="s">
        <v>1278</v>
      </c>
      <c r="AD6694">
        <v>131234</v>
      </c>
    </row>
    <row r="6695" spans="1:30" x14ac:dyDescent="0.25">
      <c r="A6695" t="s">
        <v>1426</v>
      </c>
      <c r="C6695" t="s">
        <v>1427</v>
      </c>
      <c r="D6695" t="s">
        <v>177</v>
      </c>
      <c r="E6695" t="s">
        <v>1428</v>
      </c>
      <c r="F6695" t="s">
        <v>782</v>
      </c>
      <c r="H6695" t="s">
        <v>743</v>
      </c>
      <c r="I6695">
        <v>25</v>
      </c>
      <c r="J6695">
        <v>35</v>
      </c>
      <c r="M6695" t="s">
        <v>789</v>
      </c>
      <c r="N6695" t="s">
        <v>777</v>
      </c>
      <c r="P6695" t="s">
        <v>790</v>
      </c>
      <c r="S6695" s="71">
        <v>45440</v>
      </c>
      <c r="T6695" s="94">
        <v>0.60416666666666663</v>
      </c>
      <c r="U6695" s="71">
        <v>45440</v>
      </c>
      <c r="V6695" s="94">
        <v>0.6875</v>
      </c>
      <c r="W6695">
        <v>5.0999999999999996</v>
      </c>
      <c r="X6695">
        <v>8.5000000000000006E-2</v>
      </c>
      <c r="Y6695" t="s">
        <v>35</v>
      </c>
      <c r="AD6695">
        <v>131234</v>
      </c>
    </row>
    <row r="6696" spans="1:30" x14ac:dyDescent="0.25">
      <c r="A6696" t="s">
        <v>1426</v>
      </c>
      <c r="C6696" t="s">
        <v>1427</v>
      </c>
      <c r="D6696" t="s">
        <v>177</v>
      </c>
      <c r="E6696" t="s">
        <v>1428</v>
      </c>
      <c r="F6696" t="s">
        <v>782</v>
      </c>
      <c r="H6696" t="s">
        <v>743</v>
      </c>
      <c r="I6696">
        <v>25</v>
      </c>
      <c r="J6696">
        <v>35</v>
      </c>
      <c r="M6696" t="s">
        <v>744</v>
      </c>
      <c r="N6696" t="s">
        <v>745</v>
      </c>
      <c r="O6696">
        <v>0</v>
      </c>
      <c r="P6696" t="s">
        <v>819</v>
      </c>
      <c r="Q6696" t="s">
        <v>86</v>
      </c>
      <c r="R6696" t="s">
        <v>86</v>
      </c>
      <c r="S6696" s="71">
        <v>45441</v>
      </c>
      <c r="T6696" s="94">
        <v>0.35416666666666669</v>
      </c>
      <c r="U6696" s="71">
        <v>45441</v>
      </c>
      <c r="V6696" s="94">
        <v>0.39583333333333331</v>
      </c>
      <c r="W6696">
        <v>60</v>
      </c>
      <c r="X6696">
        <v>1</v>
      </c>
      <c r="Y6696" t="s">
        <v>35</v>
      </c>
      <c r="AB6696" t="s">
        <v>867</v>
      </c>
      <c r="AC6696" t="s">
        <v>868</v>
      </c>
      <c r="AD6696">
        <v>133449</v>
      </c>
    </row>
    <row r="6697" spans="1:30" x14ac:dyDescent="0.25">
      <c r="A6697" t="s">
        <v>1426</v>
      </c>
      <c r="C6697" t="s">
        <v>1427</v>
      </c>
      <c r="D6697" t="s">
        <v>177</v>
      </c>
      <c r="E6697" t="s">
        <v>1428</v>
      </c>
      <c r="F6697" t="s">
        <v>782</v>
      </c>
      <c r="H6697" t="s">
        <v>743</v>
      </c>
      <c r="I6697">
        <v>25</v>
      </c>
      <c r="J6697">
        <v>35</v>
      </c>
      <c r="M6697" t="s">
        <v>744</v>
      </c>
      <c r="N6697" t="s">
        <v>745</v>
      </c>
      <c r="O6697">
        <v>0</v>
      </c>
      <c r="P6697" t="s">
        <v>783</v>
      </c>
      <c r="Q6697" t="s">
        <v>802</v>
      </c>
      <c r="R6697" t="s">
        <v>802</v>
      </c>
      <c r="S6697" s="71">
        <v>45441</v>
      </c>
      <c r="T6697" s="94">
        <v>0.41666666666666669</v>
      </c>
      <c r="U6697" s="71">
        <v>45441</v>
      </c>
      <c r="V6697" s="94">
        <v>0.54166666666666663</v>
      </c>
      <c r="W6697">
        <v>180</v>
      </c>
      <c r="X6697">
        <v>3</v>
      </c>
      <c r="Y6697" t="s">
        <v>35</v>
      </c>
      <c r="AB6697" t="s">
        <v>1048</v>
      </c>
      <c r="AC6697" t="s">
        <v>1049</v>
      </c>
      <c r="AD6697">
        <v>102275</v>
      </c>
    </row>
    <row r="6698" spans="1:30" x14ac:dyDescent="0.25">
      <c r="A6698" t="s">
        <v>1426</v>
      </c>
      <c r="C6698" t="s">
        <v>1427</v>
      </c>
      <c r="D6698" t="s">
        <v>177</v>
      </c>
      <c r="E6698" t="s">
        <v>1428</v>
      </c>
      <c r="F6698" t="s">
        <v>782</v>
      </c>
      <c r="H6698" t="s">
        <v>743</v>
      </c>
      <c r="I6698">
        <v>25</v>
      </c>
      <c r="J6698">
        <v>35</v>
      </c>
      <c r="M6698" t="s">
        <v>776</v>
      </c>
      <c r="N6698" t="s">
        <v>777</v>
      </c>
      <c r="P6698" t="s">
        <v>778</v>
      </c>
      <c r="Q6698" t="s">
        <v>802</v>
      </c>
      <c r="R6698" t="s">
        <v>802</v>
      </c>
      <c r="S6698" s="71">
        <v>45441</v>
      </c>
      <c r="T6698" s="94">
        <v>0.41666666666666669</v>
      </c>
      <c r="U6698" s="71">
        <v>45441</v>
      </c>
      <c r="V6698" s="94">
        <v>0.54166666666666663</v>
      </c>
      <c r="W6698">
        <v>16</v>
      </c>
      <c r="X6698">
        <v>0.26666666700000002</v>
      </c>
      <c r="Y6698" t="s">
        <v>35</v>
      </c>
      <c r="AB6698" t="s">
        <v>1048</v>
      </c>
      <c r="AC6698" t="s">
        <v>1049</v>
      </c>
      <c r="AD6698">
        <v>102275</v>
      </c>
    </row>
    <row r="6699" spans="1:30" x14ac:dyDescent="0.25">
      <c r="A6699" t="s">
        <v>1426</v>
      </c>
      <c r="C6699" t="s">
        <v>1427</v>
      </c>
      <c r="D6699" t="s">
        <v>177</v>
      </c>
      <c r="E6699" t="s">
        <v>1428</v>
      </c>
      <c r="F6699" t="s">
        <v>782</v>
      </c>
      <c r="H6699" t="s">
        <v>743</v>
      </c>
      <c r="I6699">
        <v>25</v>
      </c>
      <c r="J6699">
        <v>35</v>
      </c>
      <c r="M6699" t="s">
        <v>776</v>
      </c>
      <c r="N6699" t="s">
        <v>777</v>
      </c>
      <c r="P6699" t="s">
        <v>805</v>
      </c>
      <c r="Q6699" t="s">
        <v>802</v>
      </c>
      <c r="R6699" t="s">
        <v>802</v>
      </c>
      <c r="S6699" s="71">
        <v>45441</v>
      </c>
      <c r="T6699" s="94">
        <v>0.41666666666666669</v>
      </c>
      <c r="U6699" s="71">
        <v>45441</v>
      </c>
      <c r="V6699" s="94">
        <v>0.54166666666666663</v>
      </c>
      <c r="W6699">
        <v>16</v>
      </c>
      <c r="X6699">
        <v>0.26666666700000002</v>
      </c>
      <c r="Y6699" t="s">
        <v>35</v>
      </c>
      <c r="AB6699" t="s">
        <v>1048</v>
      </c>
      <c r="AC6699" t="s">
        <v>1049</v>
      </c>
      <c r="AD6699">
        <v>102275</v>
      </c>
    </row>
    <row r="6700" spans="1:30" x14ac:dyDescent="0.25">
      <c r="A6700" t="s">
        <v>1426</v>
      </c>
      <c r="C6700" t="s">
        <v>1427</v>
      </c>
      <c r="D6700" t="s">
        <v>177</v>
      </c>
      <c r="E6700" t="s">
        <v>1428</v>
      </c>
      <c r="F6700" t="s">
        <v>782</v>
      </c>
      <c r="H6700" t="s">
        <v>743</v>
      </c>
      <c r="I6700">
        <v>25</v>
      </c>
      <c r="J6700">
        <v>35</v>
      </c>
      <c r="M6700" t="s">
        <v>789</v>
      </c>
      <c r="N6700" t="s">
        <v>777</v>
      </c>
      <c r="P6700" t="s">
        <v>790</v>
      </c>
      <c r="S6700" s="71">
        <v>45441</v>
      </c>
      <c r="T6700" s="94">
        <v>0.41666666666666669</v>
      </c>
      <c r="U6700" s="71">
        <v>45441</v>
      </c>
      <c r="V6700" s="94">
        <v>0.54166666666666663</v>
      </c>
      <c r="W6700">
        <v>4.3899999999999997</v>
      </c>
      <c r="X6700">
        <v>7.3166667000000005E-2</v>
      </c>
      <c r="Y6700" t="s">
        <v>35</v>
      </c>
      <c r="AD6700">
        <v>102275</v>
      </c>
    </row>
    <row r="6701" spans="1:30" x14ac:dyDescent="0.25">
      <c r="A6701" t="s">
        <v>1426</v>
      </c>
      <c r="C6701" t="s">
        <v>1427</v>
      </c>
      <c r="D6701" t="s">
        <v>177</v>
      </c>
      <c r="E6701" t="s">
        <v>1428</v>
      </c>
      <c r="F6701" t="s">
        <v>782</v>
      </c>
      <c r="H6701" t="s">
        <v>743</v>
      </c>
      <c r="I6701">
        <v>25</v>
      </c>
      <c r="J6701">
        <v>35</v>
      </c>
      <c r="M6701" t="s">
        <v>744</v>
      </c>
      <c r="N6701" t="s">
        <v>745</v>
      </c>
      <c r="O6701">
        <v>0</v>
      </c>
      <c r="P6701" t="s">
        <v>791</v>
      </c>
      <c r="Q6701" t="s">
        <v>85</v>
      </c>
      <c r="R6701" t="s">
        <v>792</v>
      </c>
      <c r="S6701" s="71">
        <v>45441</v>
      </c>
      <c r="T6701" s="94">
        <v>0.5625</v>
      </c>
      <c r="U6701" s="71">
        <v>45441</v>
      </c>
      <c r="V6701" s="94">
        <v>0.64583333333333337</v>
      </c>
      <c r="W6701">
        <v>120</v>
      </c>
      <c r="X6701">
        <v>2</v>
      </c>
      <c r="Y6701" t="s">
        <v>34</v>
      </c>
      <c r="AB6701" t="s">
        <v>974</v>
      </c>
      <c r="AC6701" t="s">
        <v>975</v>
      </c>
      <c r="AD6701">
        <v>118555</v>
      </c>
    </row>
    <row r="6702" spans="1:30" x14ac:dyDescent="0.25">
      <c r="A6702" t="s">
        <v>1426</v>
      </c>
      <c r="C6702" t="s">
        <v>1427</v>
      </c>
      <c r="D6702" t="s">
        <v>177</v>
      </c>
      <c r="E6702" t="s">
        <v>1428</v>
      </c>
      <c r="F6702" t="s">
        <v>782</v>
      </c>
      <c r="H6702" t="s">
        <v>743</v>
      </c>
      <c r="I6702">
        <v>25</v>
      </c>
      <c r="J6702">
        <v>35</v>
      </c>
      <c r="M6702" t="s">
        <v>789</v>
      </c>
      <c r="N6702" t="s">
        <v>777</v>
      </c>
      <c r="P6702" t="s">
        <v>790</v>
      </c>
      <c r="S6702" s="71">
        <v>45441</v>
      </c>
      <c r="T6702" s="94">
        <v>0.5625</v>
      </c>
      <c r="U6702" s="71">
        <v>45441</v>
      </c>
      <c r="V6702" s="94">
        <v>0.64583333333333337</v>
      </c>
      <c r="W6702">
        <v>6.72</v>
      </c>
      <c r="X6702">
        <v>0.112</v>
      </c>
      <c r="Y6702" t="s">
        <v>34</v>
      </c>
      <c r="AD6702">
        <v>118555</v>
      </c>
    </row>
    <row r="6703" spans="1:30" x14ac:dyDescent="0.25">
      <c r="A6703" t="s">
        <v>1435</v>
      </c>
      <c r="C6703" t="s">
        <v>1436</v>
      </c>
      <c r="D6703" t="s">
        <v>218</v>
      </c>
      <c r="E6703" t="s">
        <v>1437</v>
      </c>
      <c r="F6703" t="s">
        <v>782</v>
      </c>
      <c r="H6703" t="s">
        <v>811</v>
      </c>
      <c r="I6703">
        <v>0</v>
      </c>
      <c r="J6703">
        <v>38</v>
      </c>
      <c r="M6703" t="s">
        <v>744</v>
      </c>
      <c r="N6703" t="s">
        <v>796</v>
      </c>
      <c r="O6703">
        <v>0</v>
      </c>
      <c r="P6703" t="s">
        <v>797</v>
      </c>
      <c r="Q6703" t="s">
        <v>747</v>
      </c>
      <c r="R6703" t="s">
        <v>747</v>
      </c>
      <c r="S6703" s="71">
        <v>45428</v>
      </c>
      <c r="T6703" s="94">
        <v>0.3923611111111111</v>
      </c>
      <c r="U6703" s="71">
        <v>45428</v>
      </c>
      <c r="V6703" s="94">
        <v>0.4236111111111111</v>
      </c>
      <c r="W6703">
        <v>45</v>
      </c>
      <c r="X6703">
        <v>0.75</v>
      </c>
      <c r="AB6703" t="s">
        <v>798</v>
      </c>
      <c r="AC6703" t="s">
        <v>799</v>
      </c>
      <c r="AD6703">
        <v>129346</v>
      </c>
    </row>
    <row r="6704" spans="1:30" x14ac:dyDescent="0.25">
      <c r="A6704" t="s">
        <v>1435</v>
      </c>
      <c r="C6704" t="s">
        <v>1436</v>
      </c>
      <c r="D6704" t="s">
        <v>218</v>
      </c>
      <c r="E6704" t="s">
        <v>1437</v>
      </c>
      <c r="F6704" t="s">
        <v>782</v>
      </c>
      <c r="H6704" t="s">
        <v>811</v>
      </c>
      <c r="I6704">
        <v>0</v>
      </c>
      <c r="J6704">
        <v>38</v>
      </c>
      <c r="M6704" t="s">
        <v>744</v>
      </c>
      <c r="N6704" t="s">
        <v>745</v>
      </c>
      <c r="O6704">
        <v>0</v>
      </c>
      <c r="P6704" t="s">
        <v>791</v>
      </c>
      <c r="Q6704" t="s">
        <v>85</v>
      </c>
      <c r="R6704" t="s">
        <v>792</v>
      </c>
      <c r="S6704" s="71">
        <v>45428</v>
      </c>
      <c r="T6704" s="94">
        <v>0.42708333333333331</v>
      </c>
      <c r="U6704" s="71">
        <v>45428</v>
      </c>
      <c r="V6704" s="94">
        <v>0.48958333333333331</v>
      </c>
      <c r="W6704">
        <v>90</v>
      </c>
      <c r="X6704">
        <v>1.5</v>
      </c>
      <c r="Y6704" t="s">
        <v>34</v>
      </c>
      <c r="AB6704" t="s">
        <v>1928</v>
      </c>
      <c r="AC6704" t="s">
        <v>1929</v>
      </c>
      <c r="AD6704">
        <v>124273</v>
      </c>
    </row>
    <row r="6705" spans="1:30" x14ac:dyDescent="0.25">
      <c r="A6705" t="s">
        <v>1435</v>
      </c>
      <c r="C6705" t="s">
        <v>1436</v>
      </c>
      <c r="D6705" t="s">
        <v>218</v>
      </c>
      <c r="E6705" t="s">
        <v>1437</v>
      </c>
      <c r="F6705" t="s">
        <v>782</v>
      </c>
      <c r="H6705" t="s">
        <v>811</v>
      </c>
      <c r="I6705">
        <v>0</v>
      </c>
      <c r="J6705">
        <v>38</v>
      </c>
      <c r="M6705" t="s">
        <v>744</v>
      </c>
      <c r="N6705" t="s">
        <v>745</v>
      </c>
      <c r="O6705">
        <v>0</v>
      </c>
      <c r="P6705" t="s">
        <v>816</v>
      </c>
      <c r="Q6705" t="s">
        <v>86</v>
      </c>
      <c r="R6705" t="s">
        <v>86</v>
      </c>
      <c r="S6705" s="71">
        <v>45428</v>
      </c>
      <c r="T6705" s="94">
        <v>0.5</v>
      </c>
      <c r="U6705" s="71">
        <v>45428</v>
      </c>
      <c r="V6705" s="94">
        <v>0.5625</v>
      </c>
      <c r="W6705">
        <v>90</v>
      </c>
      <c r="X6705">
        <v>1.5</v>
      </c>
      <c r="Y6705" t="s">
        <v>35</v>
      </c>
      <c r="AB6705" t="s">
        <v>1111</v>
      </c>
      <c r="AC6705" t="s">
        <v>1112</v>
      </c>
      <c r="AD6705">
        <v>110715</v>
      </c>
    </row>
    <row r="6706" spans="1:30" x14ac:dyDescent="0.25">
      <c r="A6706" t="s">
        <v>1435</v>
      </c>
      <c r="C6706" t="s">
        <v>1436</v>
      </c>
      <c r="D6706" t="s">
        <v>218</v>
      </c>
      <c r="E6706" t="s">
        <v>1437</v>
      </c>
      <c r="F6706" t="s">
        <v>782</v>
      </c>
      <c r="H6706" t="s">
        <v>811</v>
      </c>
      <c r="I6706">
        <v>0</v>
      </c>
      <c r="J6706">
        <v>38</v>
      </c>
      <c r="M6706" t="s">
        <v>789</v>
      </c>
      <c r="N6706" t="s">
        <v>777</v>
      </c>
      <c r="P6706" t="s">
        <v>790</v>
      </c>
      <c r="S6706" s="71">
        <v>45428</v>
      </c>
      <c r="T6706" s="94">
        <v>0.5</v>
      </c>
      <c r="U6706" s="71">
        <v>45428</v>
      </c>
      <c r="V6706" s="94">
        <v>0.5625</v>
      </c>
      <c r="W6706">
        <v>6.7</v>
      </c>
      <c r="X6706">
        <v>0.111666667</v>
      </c>
      <c r="Y6706" t="s">
        <v>35</v>
      </c>
      <c r="AD6706">
        <v>110715</v>
      </c>
    </row>
    <row r="6707" spans="1:30" x14ac:dyDescent="0.25">
      <c r="A6707" t="s">
        <v>1435</v>
      </c>
      <c r="C6707" t="s">
        <v>1436</v>
      </c>
      <c r="D6707" t="s">
        <v>218</v>
      </c>
      <c r="E6707" t="s">
        <v>1437</v>
      </c>
      <c r="F6707" t="s">
        <v>782</v>
      </c>
      <c r="H6707" t="s">
        <v>811</v>
      </c>
      <c r="I6707">
        <v>0</v>
      </c>
      <c r="J6707">
        <v>38</v>
      </c>
      <c r="M6707" t="s">
        <v>744</v>
      </c>
      <c r="N6707" t="s">
        <v>745</v>
      </c>
      <c r="O6707">
        <v>0</v>
      </c>
      <c r="P6707" t="s">
        <v>783</v>
      </c>
      <c r="Q6707" t="s">
        <v>86</v>
      </c>
      <c r="R6707" t="s">
        <v>86</v>
      </c>
      <c r="S6707" s="71">
        <v>45428</v>
      </c>
      <c r="T6707" s="94">
        <v>0.58333333333333337</v>
      </c>
      <c r="U6707" s="71">
        <v>45428</v>
      </c>
      <c r="V6707" s="94">
        <v>0.66666666666666663</v>
      </c>
      <c r="W6707">
        <v>120</v>
      </c>
      <c r="X6707">
        <v>2</v>
      </c>
      <c r="Y6707" t="s">
        <v>35</v>
      </c>
      <c r="AB6707" t="s">
        <v>1444</v>
      </c>
      <c r="AC6707" t="s">
        <v>1445</v>
      </c>
      <c r="AD6707">
        <v>118147</v>
      </c>
    </row>
    <row r="6708" spans="1:30" x14ac:dyDescent="0.25">
      <c r="A6708" t="s">
        <v>1435</v>
      </c>
      <c r="C6708" t="s">
        <v>1436</v>
      </c>
      <c r="D6708" t="s">
        <v>218</v>
      </c>
      <c r="E6708" t="s">
        <v>1437</v>
      </c>
      <c r="F6708" t="s">
        <v>782</v>
      </c>
      <c r="H6708" t="s">
        <v>811</v>
      </c>
      <c r="I6708">
        <v>0</v>
      </c>
      <c r="J6708">
        <v>38</v>
      </c>
      <c r="M6708" t="s">
        <v>776</v>
      </c>
      <c r="N6708" t="s">
        <v>777</v>
      </c>
      <c r="P6708" t="s">
        <v>788</v>
      </c>
      <c r="Q6708" t="s">
        <v>86</v>
      </c>
      <c r="R6708" t="s">
        <v>86</v>
      </c>
      <c r="S6708" s="71">
        <v>45428</v>
      </c>
      <c r="T6708" s="94">
        <v>0.58333333333333337</v>
      </c>
      <c r="U6708" s="71">
        <v>45428</v>
      </c>
      <c r="V6708" s="94">
        <v>0.66666666666666663</v>
      </c>
      <c r="W6708">
        <v>11</v>
      </c>
      <c r="X6708">
        <v>0.18333333299999999</v>
      </c>
      <c r="Y6708" t="s">
        <v>35</v>
      </c>
      <c r="AB6708" t="s">
        <v>1444</v>
      </c>
      <c r="AC6708" t="s">
        <v>1445</v>
      </c>
      <c r="AD6708">
        <v>118147</v>
      </c>
    </row>
    <row r="6709" spans="1:30" x14ac:dyDescent="0.25">
      <c r="A6709" t="s">
        <v>1435</v>
      </c>
      <c r="C6709" t="s">
        <v>1436</v>
      </c>
      <c r="D6709" t="s">
        <v>218</v>
      </c>
      <c r="E6709" t="s">
        <v>1437</v>
      </c>
      <c r="F6709" t="s">
        <v>782</v>
      </c>
      <c r="H6709" t="s">
        <v>811</v>
      </c>
      <c r="I6709">
        <v>0</v>
      </c>
      <c r="J6709">
        <v>38</v>
      </c>
      <c r="M6709" t="s">
        <v>789</v>
      </c>
      <c r="N6709" t="s">
        <v>777</v>
      </c>
      <c r="P6709" t="s">
        <v>790</v>
      </c>
      <c r="S6709" s="71">
        <v>45428</v>
      </c>
      <c r="T6709" s="94">
        <v>0.58333333333333337</v>
      </c>
      <c r="U6709" s="71">
        <v>45428</v>
      </c>
      <c r="V6709" s="94">
        <v>0.66666666666666663</v>
      </c>
      <c r="W6709">
        <v>4.29</v>
      </c>
      <c r="X6709">
        <v>7.1499999999999994E-2</v>
      </c>
      <c r="Y6709" t="s">
        <v>35</v>
      </c>
      <c r="AD6709">
        <v>118147</v>
      </c>
    </row>
    <row r="6710" spans="1:30" x14ac:dyDescent="0.25">
      <c r="A6710" t="s">
        <v>1435</v>
      </c>
      <c r="C6710" t="s">
        <v>1436</v>
      </c>
      <c r="D6710" t="s">
        <v>218</v>
      </c>
      <c r="E6710" t="s">
        <v>1437</v>
      </c>
      <c r="F6710" t="s">
        <v>782</v>
      </c>
      <c r="H6710" t="s">
        <v>811</v>
      </c>
      <c r="I6710">
        <v>0</v>
      </c>
      <c r="J6710">
        <v>38</v>
      </c>
      <c r="M6710" t="s">
        <v>744</v>
      </c>
      <c r="N6710" t="s">
        <v>796</v>
      </c>
      <c r="O6710">
        <v>0</v>
      </c>
      <c r="P6710" t="s">
        <v>797</v>
      </c>
      <c r="Q6710" t="s">
        <v>747</v>
      </c>
      <c r="R6710" t="s">
        <v>747</v>
      </c>
      <c r="S6710" s="71">
        <v>45429</v>
      </c>
      <c r="T6710" s="94">
        <v>0.33333333333333331</v>
      </c>
      <c r="U6710" s="71">
        <v>45429</v>
      </c>
      <c r="V6710" s="94">
        <v>0.36458333333333331</v>
      </c>
      <c r="W6710">
        <v>45</v>
      </c>
      <c r="X6710">
        <v>0.75</v>
      </c>
      <c r="AB6710" t="s">
        <v>798</v>
      </c>
      <c r="AC6710" t="s">
        <v>799</v>
      </c>
      <c r="AD6710">
        <v>129537</v>
      </c>
    </row>
    <row r="6711" spans="1:30" x14ac:dyDescent="0.25">
      <c r="A6711" t="s">
        <v>1435</v>
      </c>
      <c r="C6711" t="s">
        <v>1436</v>
      </c>
      <c r="D6711" t="s">
        <v>218</v>
      </c>
      <c r="E6711" t="s">
        <v>1437</v>
      </c>
      <c r="F6711" t="s">
        <v>782</v>
      </c>
      <c r="H6711" t="s">
        <v>811</v>
      </c>
      <c r="I6711">
        <v>0</v>
      </c>
      <c r="J6711">
        <v>38</v>
      </c>
      <c r="M6711" t="s">
        <v>744</v>
      </c>
      <c r="N6711" t="s">
        <v>745</v>
      </c>
      <c r="O6711">
        <v>0</v>
      </c>
      <c r="P6711" t="s">
        <v>783</v>
      </c>
      <c r="Q6711" t="s">
        <v>86</v>
      </c>
      <c r="R6711" t="s">
        <v>86</v>
      </c>
      <c r="S6711" s="71">
        <v>45429</v>
      </c>
      <c r="T6711" s="94">
        <v>0.36458333333333331</v>
      </c>
      <c r="U6711" s="71">
        <v>45429</v>
      </c>
      <c r="V6711" s="94">
        <v>0.44791666666666669</v>
      </c>
      <c r="W6711">
        <v>120</v>
      </c>
      <c r="X6711">
        <v>2</v>
      </c>
      <c r="Y6711" t="s">
        <v>35</v>
      </c>
      <c r="AB6711" t="s">
        <v>1131</v>
      </c>
      <c r="AC6711" t="s">
        <v>1132</v>
      </c>
      <c r="AD6711">
        <v>110754</v>
      </c>
    </row>
    <row r="6712" spans="1:30" x14ac:dyDescent="0.25">
      <c r="A6712" t="s">
        <v>1435</v>
      </c>
      <c r="C6712" t="s">
        <v>1436</v>
      </c>
      <c r="D6712" t="s">
        <v>218</v>
      </c>
      <c r="E6712" t="s">
        <v>1437</v>
      </c>
      <c r="F6712" t="s">
        <v>782</v>
      </c>
      <c r="H6712" t="s">
        <v>811</v>
      </c>
      <c r="I6712">
        <v>0</v>
      </c>
      <c r="J6712">
        <v>38</v>
      </c>
      <c r="M6712" t="s">
        <v>776</v>
      </c>
      <c r="N6712" t="s">
        <v>777</v>
      </c>
      <c r="P6712" t="s">
        <v>788</v>
      </c>
      <c r="Q6712" t="s">
        <v>86</v>
      </c>
      <c r="R6712" t="s">
        <v>86</v>
      </c>
      <c r="S6712" s="71">
        <v>45429</v>
      </c>
      <c r="T6712" s="94">
        <v>0.36458333333333331</v>
      </c>
      <c r="U6712" s="71">
        <v>45429</v>
      </c>
      <c r="V6712" s="94">
        <v>0.44791666666666669</v>
      </c>
      <c r="W6712">
        <v>3</v>
      </c>
      <c r="X6712">
        <v>0.05</v>
      </c>
      <c r="Y6712" t="s">
        <v>35</v>
      </c>
      <c r="AB6712" t="s">
        <v>1131</v>
      </c>
      <c r="AC6712" t="s">
        <v>1132</v>
      </c>
      <c r="AD6712">
        <v>110754</v>
      </c>
    </row>
    <row r="6713" spans="1:30" x14ac:dyDescent="0.25">
      <c r="A6713" t="s">
        <v>1435</v>
      </c>
      <c r="C6713" t="s">
        <v>1436</v>
      </c>
      <c r="D6713" t="s">
        <v>218</v>
      </c>
      <c r="E6713" t="s">
        <v>1437</v>
      </c>
      <c r="F6713" t="s">
        <v>782</v>
      </c>
      <c r="H6713" t="s">
        <v>811</v>
      </c>
      <c r="I6713">
        <v>0</v>
      </c>
      <c r="J6713">
        <v>38</v>
      </c>
      <c r="M6713" t="s">
        <v>744</v>
      </c>
      <c r="N6713" t="s">
        <v>745</v>
      </c>
      <c r="O6713">
        <v>0</v>
      </c>
      <c r="P6713" t="s">
        <v>783</v>
      </c>
      <c r="Q6713" t="s">
        <v>86</v>
      </c>
      <c r="R6713" t="s">
        <v>86</v>
      </c>
      <c r="S6713" s="71">
        <v>45429</v>
      </c>
      <c r="T6713" s="94">
        <v>0.45833333333333331</v>
      </c>
      <c r="U6713" s="71">
        <v>45429</v>
      </c>
      <c r="V6713" s="94">
        <v>0.54166666666666663</v>
      </c>
      <c r="W6713">
        <v>120</v>
      </c>
      <c r="X6713">
        <v>2</v>
      </c>
      <c r="Y6713" t="s">
        <v>35</v>
      </c>
      <c r="AA6713" t="s">
        <v>925</v>
      </c>
      <c r="AB6713" t="s">
        <v>1105</v>
      </c>
      <c r="AC6713" t="s">
        <v>1106</v>
      </c>
      <c r="AD6713">
        <v>99012</v>
      </c>
    </row>
    <row r="6714" spans="1:30" x14ac:dyDescent="0.25">
      <c r="A6714" t="s">
        <v>1435</v>
      </c>
      <c r="C6714" t="s">
        <v>1436</v>
      </c>
      <c r="D6714" t="s">
        <v>218</v>
      </c>
      <c r="E6714" t="s">
        <v>1437</v>
      </c>
      <c r="F6714" t="s">
        <v>782</v>
      </c>
      <c r="H6714" t="s">
        <v>811</v>
      </c>
      <c r="I6714">
        <v>0</v>
      </c>
      <c r="J6714">
        <v>38</v>
      </c>
      <c r="M6714" t="s">
        <v>789</v>
      </c>
      <c r="N6714" t="s">
        <v>777</v>
      </c>
      <c r="P6714" t="s">
        <v>790</v>
      </c>
      <c r="S6714" s="71">
        <v>45429</v>
      </c>
      <c r="T6714" s="94">
        <v>0.45833333333333331</v>
      </c>
      <c r="U6714" s="71">
        <v>45429</v>
      </c>
      <c r="V6714" s="94">
        <v>0.54166666666666663</v>
      </c>
      <c r="W6714">
        <v>2.12</v>
      </c>
      <c r="X6714">
        <v>3.5333333000000001E-2</v>
      </c>
      <c r="Y6714" t="s">
        <v>35</v>
      </c>
      <c r="AD6714">
        <v>99012</v>
      </c>
    </row>
    <row r="6715" spans="1:30" x14ac:dyDescent="0.25">
      <c r="A6715" t="s">
        <v>1435</v>
      </c>
      <c r="C6715" t="s">
        <v>1436</v>
      </c>
      <c r="D6715" t="s">
        <v>218</v>
      </c>
      <c r="E6715" t="s">
        <v>1437</v>
      </c>
      <c r="F6715" t="s">
        <v>782</v>
      </c>
      <c r="H6715" t="s">
        <v>811</v>
      </c>
      <c r="I6715">
        <v>0</v>
      </c>
      <c r="J6715">
        <v>38</v>
      </c>
      <c r="M6715" t="s">
        <v>744</v>
      </c>
      <c r="N6715" t="s">
        <v>745</v>
      </c>
      <c r="O6715">
        <v>0</v>
      </c>
      <c r="P6715" t="s">
        <v>783</v>
      </c>
      <c r="Q6715" t="s">
        <v>86</v>
      </c>
      <c r="R6715" t="s">
        <v>86</v>
      </c>
      <c r="S6715" s="71">
        <v>45429</v>
      </c>
      <c r="T6715" s="94">
        <v>0.55208333333333337</v>
      </c>
      <c r="U6715" s="71">
        <v>45429</v>
      </c>
      <c r="V6715" s="94">
        <v>0.59375</v>
      </c>
      <c r="W6715">
        <v>60</v>
      </c>
      <c r="X6715">
        <v>1</v>
      </c>
      <c r="Y6715" t="s">
        <v>35</v>
      </c>
      <c r="AA6715" t="s">
        <v>925</v>
      </c>
      <c r="AB6715" t="s">
        <v>908</v>
      </c>
      <c r="AC6715" t="s">
        <v>909</v>
      </c>
      <c r="AD6715">
        <v>123805</v>
      </c>
    </row>
    <row r="6716" spans="1:30" x14ac:dyDescent="0.25">
      <c r="A6716" t="s">
        <v>1435</v>
      </c>
      <c r="C6716" t="s">
        <v>1436</v>
      </c>
      <c r="D6716" t="s">
        <v>218</v>
      </c>
      <c r="E6716" t="s">
        <v>1437</v>
      </c>
      <c r="F6716" t="s">
        <v>782</v>
      </c>
      <c r="H6716" t="s">
        <v>811</v>
      </c>
      <c r="I6716">
        <v>0</v>
      </c>
      <c r="J6716">
        <v>38</v>
      </c>
      <c r="M6716" t="s">
        <v>789</v>
      </c>
      <c r="N6716" t="s">
        <v>777</v>
      </c>
      <c r="P6716" t="s">
        <v>790</v>
      </c>
      <c r="S6716" s="71">
        <v>45429</v>
      </c>
      <c r="T6716" s="94">
        <v>0.55208333333333337</v>
      </c>
      <c r="U6716" s="71">
        <v>45429</v>
      </c>
      <c r="V6716" s="94">
        <v>0.59375</v>
      </c>
      <c r="W6716">
        <v>0.37</v>
      </c>
      <c r="X6716">
        <v>6.1666669999999998E-3</v>
      </c>
      <c r="Y6716" t="s">
        <v>35</v>
      </c>
      <c r="AD6716">
        <v>123805</v>
      </c>
    </row>
    <row r="6717" spans="1:30" x14ac:dyDescent="0.25">
      <c r="A6717" t="s">
        <v>1435</v>
      </c>
      <c r="C6717" t="s">
        <v>1436</v>
      </c>
      <c r="D6717" t="s">
        <v>218</v>
      </c>
      <c r="E6717" t="s">
        <v>1437</v>
      </c>
      <c r="F6717" t="s">
        <v>782</v>
      </c>
      <c r="H6717" t="s">
        <v>811</v>
      </c>
      <c r="I6717">
        <v>0</v>
      </c>
      <c r="J6717">
        <v>38</v>
      </c>
      <c r="M6717" t="s">
        <v>744</v>
      </c>
      <c r="N6717" t="s">
        <v>745</v>
      </c>
      <c r="O6717">
        <v>0</v>
      </c>
      <c r="P6717" t="s">
        <v>791</v>
      </c>
      <c r="Q6717" t="s">
        <v>85</v>
      </c>
      <c r="R6717" t="s">
        <v>792</v>
      </c>
      <c r="S6717" s="71">
        <v>45429</v>
      </c>
      <c r="T6717" s="94">
        <v>0.61458333333333337</v>
      </c>
      <c r="U6717" s="71">
        <v>45429</v>
      </c>
      <c r="V6717" s="94">
        <v>0.69791666666666663</v>
      </c>
      <c r="W6717">
        <v>120</v>
      </c>
      <c r="X6717">
        <v>2</v>
      </c>
      <c r="Y6717" t="s">
        <v>34</v>
      </c>
      <c r="AB6717" t="s">
        <v>1440</v>
      </c>
      <c r="AC6717" t="s">
        <v>1441</v>
      </c>
      <c r="AD6717">
        <v>99490</v>
      </c>
    </row>
    <row r="6718" spans="1:30" x14ac:dyDescent="0.25">
      <c r="A6718" t="s">
        <v>1435</v>
      </c>
      <c r="C6718" t="s">
        <v>1436</v>
      </c>
      <c r="D6718" t="s">
        <v>218</v>
      </c>
      <c r="E6718" t="s">
        <v>1437</v>
      </c>
      <c r="F6718" t="s">
        <v>782</v>
      </c>
      <c r="H6718" t="s">
        <v>811</v>
      </c>
      <c r="I6718">
        <v>0</v>
      </c>
      <c r="J6718">
        <v>38</v>
      </c>
      <c r="M6718" t="s">
        <v>776</v>
      </c>
      <c r="N6718" t="s">
        <v>777</v>
      </c>
      <c r="P6718" t="s">
        <v>795</v>
      </c>
      <c r="Q6718" t="s">
        <v>85</v>
      </c>
      <c r="R6718" t="s">
        <v>792</v>
      </c>
      <c r="S6718" s="71">
        <v>45429</v>
      </c>
      <c r="T6718" s="94">
        <v>0.61458333333333337</v>
      </c>
      <c r="U6718" s="71">
        <v>45429</v>
      </c>
      <c r="V6718" s="94">
        <v>0.69791666666666663</v>
      </c>
      <c r="W6718">
        <v>6</v>
      </c>
      <c r="X6718">
        <v>0.1</v>
      </c>
      <c r="Y6718" t="s">
        <v>34</v>
      </c>
      <c r="AB6718" t="s">
        <v>1440</v>
      </c>
      <c r="AC6718" t="s">
        <v>1441</v>
      </c>
      <c r="AD6718">
        <v>99490</v>
      </c>
    </row>
    <row r="6719" spans="1:30" x14ac:dyDescent="0.25">
      <c r="A6719" t="s">
        <v>1435</v>
      </c>
      <c r="C6719" t="s">
        <v>1436</v>
      </c>
      <c r="D6719" t="s">
        <v>218</v>
      </c>
      <c r="E6719" t="s">
        <v>1437</v>
      </c>
      <c r="F6719" t="s">
        <v>782</v>
      </c>
      <c r="H6719" t="s">
        <v>811</v>
      </c>
      <c r="I6719">
        <v>0</v>
      </c>
      <c r="J6719">
        <v>38</v>
      </c>
      <c r="M6719" t="s">
        <v>789</v>
      </c>
      <c r="N6719" t="s">
        <v>777</v>
      </c>
      <c r="P6719" t="s">
        <v>790</v>
      </c>
      <c r="S6719" s="71">
        <v>45429</v>
      </c>
      <c r="T6719" s="94">
        <v>0.61458333333333337</v>
      </c>
      <c r="U6719" s="71">
        <v>45429</v>
      </c>
      <c r="V6719" s="94">
        <v>0.69791666666666663</v>
      </c>
      <c r="W6719">
        <v>6.97</v>
      </c>
      <c r="X6719">
        <v>0.116166667</v>
      </c>
      <c r="Y6719" t="s">
        <v>34</v>
      </c>
      <c r="AD6719">
        <v>99490</v>
      </c>
    </row>
    <row r="6720" spans="1:30" x14ac:dyDescent="0.25">
      <c r="A6720" t="s">
        <v>1435</v>
      </c>
      <c r="C6720" t="s">
        <v>1436</v>
      </c>
      <c r="D6720" t="s">
        <v>218</v>
      </c>
      <c r="E6720" t="s">
        <v>1437</v>
      </c>
      <c r="F6720" t="s">
        <v>782</v>
      </c>
      <c r="H6720" t="s">
        <v>811</v>
      </c>
      <c r="I6720">
        <v>0</v>
      </c>
      <c r="J6720">
        <v>38</v>
      </c>
      <c r="M6720" t="s">
        <v>744</v>
      </c>
      <c r="N6720" t="s">
        <v>796</v>
      </c>
      <c r="O6720">
        <v>0</v>
      </c>
      <c r="P6720" t="s">
        <v>797</v>
      </c>
      <c r="Q6720" t="s">
        <v>747</v>
      </c>
      <c r="R6720" t="s">
        <v>747</v>
      </c>
      <c r="S6720" s="71">
        <v>45432</v>
      </c>
      <c r="T6720" s="94">
        <v>0.35416666666666669</v>
      </c>
      <c r="U6720" s="71">
        <v>45432</v>
      </c>
      <c r="V6720" s="94">
        <v>0.38541666666666669</v>
      </c>
      <c r="W6720">
        <v>45</v>
      </c>
      <c r="X6720">
        <v>0.75</v>
      </c>
      <c r="AB6720" t="s">
        <v>798</v>
      </c>
      <c r="AC6720" t="s">
        <v>799</v>
      </c>
      <c r="AD6720">
        <v>130877</v>
      </c>
    </row>
    <row r="6721" spans="1:30" x14ac:dyDescent="0.25">
      <c r="A6721" t="s">
        <v>1435</v>
      </c>
      <c r="C6721" t="s">
        <v>1436</v>
      </c>
      <c r="D6721" t="s">
        <v>218</v>
      </c>
      <c r="E6721" t="s">
        <v>1437</v>
      </c>
      <c r="F6721" t="s">
        <v>782</v>
      </c>
      <c r="H6721" t="s">
        <v>811</v>
      </c>
      <c r="I6721">
        <v>0</v>
      </c>
      <c r="J6721">
        <v>38</v>
      </c>
      <c r="M6721" t="s">
        <v>744</v>
      </c>
      <c r="N6721" t="s">
        <v>745</v>
      </c>
      <c r="O6721">
        <v>0</v>
      </c>
      <c r="P6721" t="s">
        <v>783</v>
      </c>
      <c r="Q6721" t="s">
        <v>86</v>
      </c>
      <c r="R6721" t="s">
        <v>86</v>
      </c>
      <c r="S6721" s="71">
        <v>45432</v>
      </c>
      <c r="T6721" s="94">
        <v>0.38541666666666669</v>
      </c>
      <c r="U6721" s="71">
        <v>45432</v>
      </c>
      <c r="V6721" s="94">
        <v>0.42708333333333331</v>
      </c>
      <c r="W6721">
        <v>60</v>
      </c>
      <c r="X6721">
        <v>1</v>
      </c>
      <c r="Y6721" t="s">
        <v>35</v>
      </c>
      <c r="AB6721" t="s">
        <v>1223</v>
      </c>
      <c r="AC6721" t="s">
        <v>1224</v>
      </c>
      <c r="AD6721">
        <v>121179</v>
      </c>
    </row>
    <row r="6722" spans="1:30" x14ac:dyDescent="0.25">
      <c r="A6722" t="s">
        <v>1435</v>
      </c>
      <c r="C6722" t="s">
        <v>1436</v>
      </c>
      <c r="D6722" t="s">
        <v>218</v>
      </c>
      <c r="E6722" t="s">
        <v>1437</v>
      </c>
      <c r="F6722" t="s">
        <v>782</v>
      </c>
      <c r="H6722" t="s">
        <v>811</v>
      </c>
      <c r="I6722">
        <v>0</v>
      </c>
      <c r="J6722">
        <v>38</v>
      </c>
      <c r="M6722" t="s">
        <v>776</v>
      </c>
      <c r="N6722" t="s">
        <v>777</v>
      </c>
      <c r="P6722" t="s">
        <v>788</v>
      </c>
      <c r="Q6722" t="s">
        <v>86</v>
      </c>
      <c r="R6722" t="s">
        <v>86</v>
      </c>
      <c r="S6722" s="71">
        <v>45432</v>
      </c>
      <c r="T6722" s="94">
        <v>0.38541666666666669</v>
      </c>
      <c r="U6722" s="71">
        <v>45432</v>
      </c>
      <c r="V6722" s="94">
        <v>0.42708333333333331</v>
      </c>
      <c r="W6722">
        <v>8</v>
      </c>
      <c r="X6722">
        <v>0.133333333</v>
      </c>
      <c r="Y6722" t="s">
        <v>35</v>
      </c>
      <c r="AB6722" t="s">
        <v>1223</v>
      </c>
      <c r="AC6722" t="s">
        <v>1224</v>
      </c>
      <c r="AD6722">
        <v>121179</v>
      </c>
    </row>
    <row r="6723" spans="1:30" x14ac:dyDescent="0.25">
      <c r="A6723" t="s">
        <v>1435</v>
      </c>
      <c r="C6723" t="s">
        <v>1436</v>
      </c>
      <c r="D6723" t="s">
        <v>218</v>
      </c>
      <c r="E6723" t="s">
        <v>1437</v>
      </c>
      <c r="F6723" t="s">
        <v>782</v>
      </c>
      <c r="H6723" t="s">
        <v>811</v>
      </c>
      <c r="I6723">
        <v>0</v>
      </c>
      <c r="J6723">
        <v>38</v>
      </c>
      <c r="M6723" t="s">
        <v>744</v>
      </c>
      <c r="N6723" t="s">
        <v>745</v>
      </c>
      <c r="O6723">
        <v>0</v>
      </c>
      <c r="P6723" t="s">
        <v>783</v>
      </c>
      <c r="Q6723" t="s">
        <v>86</v>
      </c>
      <c r="R6723" t="s">
        <v>86</v>
      </c>
      <c r="S6723" s="71">
        <v>45432</v>
      </c>
      <c r="T6723" s="94">
        <v>0.44791666666666669</v>
      </c>
      <c r="U6723" s="71">
        <v>45432</v>
      </c>
      <c r="V6723" s="94">
        <v>0.57291666666666663</v>
      </c>
      <c r="W6723">
        <v>180</v>
      </c>
      <c r="X6723">
        <v>3</v>
      </c>
      <c r="Y6723" t="s">
        <v>35</v>
      </c>
      <c r="AB6723" t="s">
        <v>1438</v>
      </c>
      <c r="AC6723" t="s">
        <v>1439</v>
      </c>
      <c r="AD6723">
        <v>98787</v>
      </c>
    </row>
    <row r="6724" spans="1:30" x14ac:dyDescent="0.25">
      <c r="A6724" t="s">
        <v>1435</v>
      </c>
      <c r="C6724" t="s">
        <v>1436</v>
      </c>
      <c r="D6724" t="s">
        <v>218</v>
      </c>
      <c r="E6724" t="s">
        <v>1437</v>
      </c>
      <c r="F6724" t="s">
        <v>782</v>
      </c>
      <c r="H6724" t="s">
        <v>811</v>
      </c>
      <c r="I6724">
        <v>0</v>
      </c>
      <c r="J6724">
        <v>38</v>
      </c>
      <c r="M6724" t="s">
        <v>776</v>
      </c>
      <c r="N6724" t="s">
        <v>777</v>
      </c>
      <c r="P6724" t="s">
        <v>788</v>
      </c>
      <c r="Q6724" t="s">
        <v>86</v>
      </c>
      <c r="R6724" t="s">
        <v>86</v>
      </c>
      <c r="S6724" s="71">
        <v>45432</v>
      </c>
      <c r="T6724" s="94">
        <v>0.44791666666666669</v>
      </c>
      <c r="U6724" s="71">
        <v>45432</v>
      </c>
      <c r="V6724" s="94">
        <v>0.57291666666666663</v>
      </c>
      <c r="W6724">
        <v>2</v>
      </c>
      <c r="X6724">
        <v>3.3333333E-2</v>
      </c>
      <c r="Y6724" t="s">
        <v>35</v>
      </c>
      <c r="AB6724" t="s">
        <v>1438</v>
      </c>
      <c r="AC6724" t="s">
        <v>1439</v>
      </c>
      <c r="AD6724">
        <v>98787</v>
      </c>
    </row>
    <row r="6725" spans="1:30" x14ac:dyDescent="0.25">
      <c r="A6725" t="s">
        <v>1435</v>
      </c>
      <c r="C6725" t="s">
        <v>1436</v>
      </c>
      <c r="D6725" t="s">
        <v>218</v>
      </c>
      <c r="E6725" t="s">
        <v>1437</v>
      </c>
      <c r="F6725" t="s">
        <v>782</v>
      </c>
      <c r="H6725" t="s">
        <v>811</v>
      </c>
      <c r="I6725">
        <v>0</v>
      </c>
      <c r="J6725">
        <v>38</v>
      </c>
      <c r="M6725" t="s">
        <v>789</v>
      </c>
      <c r="N6725" t="s">
        <v>777</v>
      </c>
      <c r="P6725" t="s">
        <v>790</v>
      </c>
      <c r="S6725" s="71">
        <v>45432</v>
      </c>
      <c r="T6725" s="94">
        <v>0.44791666666666669</v>
      </c>
      <c r="U6725" s="71">
        <v>45432</v>
      </c>
      <c r="V6725" s="94">
        <v>0.57291666666666663</v>
      </c>
      <c r="W6725">
        <v>4.5199999999999996</v>
      </c>
      <c r="X6725">
        <v>7.5333333000000002E-2</v>
      </c>
      <c r="Y6725" t="s">
        <v>35</v>
      </c>
      <c r="AD6725">
        <v>98787</v>
      </c>
    </row>
    <row r="6726" spans="1:30" x14ac:dyDescent="0.25">
      <c r="A6726" t="s">
        <v>1435</v>
      </c>
      <c r="C6726" t="s">
        <v>1436</v>
      </c>
      <c r="D6726" t="s">
        <v>218</v>
      </c>
      <c r="E6726" t="s">
        <v>1437</v>
      </c>
      <c r="F6726" t="s">
        <v>782</v>
      </c>
      <c r="H6726" t="s">
        <v>811</v>
      </c>
      <c r="I6726">
        <v>0</v>
      </c>
      <c r="J6726">
        <v>38</v>
      </c>
      <c r="M6726" t="s">
        <v>744</v>
      </c>
      <c r="N6726" t="s">
        <v>745</v>
      </c>
      <c r="O6726">
        <v>0</v>
      </c>
      <c r="P6726" t="s">
        <v>816</v>
      </c>
      <c r="Q6726" t="s">
        <v>86</v>
      </c>
      <c r="R6726" t="s">
        <v>86</v>
      </c>
      <c r="S6726" s="71">
        <v>45432</v>
      </c>
      <c r="T6726" s="94">
        <v>0.58333333333333337</v>
      </c>
      <c r="U6726" s="71">
        <v>45432</v>
      </c>
      <c r="V6726" s="94">
        <v>0.64583333333333337</v>
      </c>
      <c r="W6726">
        <v>90</v>
      </c>
      <c r="X6726">
        <v>1.5</v>
      </c>
      <c r="Y6726" t="s">
        <v>35</v>
      </c>
      <c r="AB6726" t="s">
        <v>1442</v>
      </c>
      <c r="AC6726" t="s">
        <v>1443</v>
      </c>
      <c r="AD6726">
        <v>98903</v>
      </c>
    </row>
    <row r="6727" spans="1:30" x14ac:dyDescent="0.25">
      <c r="A6727" t="s">
        <v>1435</v>
      </c>
      <c r="C6727" t="s">
        <v>1436</v>
      </c>
      <c r="D6727" t="s">
        <v>218</v>
      </c>
      <c r="E6727" t="s">
        <v>1437</v>
      </c>
      <c r="F6727" t="s">
        <v>782</v>
      </c>
      <c r="H6727" t="s">
        <v>811</v>
      </c>
      <c r="I6727">
        <v>0</v>
      </c>
      <c r="J6727">
        <v>38</v>
      </c>
      <c r="M6727" t="s">
        <v>776</v>
      </c>
      <c r="N6727" t="s">
        <v>777</v>
      </c>
      <c r="P6727" t="s">
        <v>788</v>
      </c>
      <c r="Q6727" t="s">
        <v>86</v>
      </c>
      <c r="R6727" t="s">
        <v>86</v>
      </c>
      <c r="S6727" s="71">
        <v>45432</v>
      </c>
      <c r="T6727" s="94">
        <v>0.58333333333333337</v>
      </c>
      <c r="U6727" s="71">
        <v>45432</v>
      </c>
      <c r="V6727" s="94">
        <v>0.64583333333333337</v>
      </c>
      <c r="W6727">
        <v>3</v>
      </c>
      <c r="X6727">
        <v>0.05</v>
      </c>
      <c r="Y6727" t="s">
        <v>35</v>
      </c>
      <c r="AB6727" t="s">
        <v>1442</v>
      </c>
      <c r="AC6727" t="s">
        <v>1443</v>
      </c>
      <c r="AD6727">
        <v>98903</v>
      </c>
    </row>
    <row r="6728" spans="1:30" x14ac:dyDescent="0.25">
      <c r="A6728" t="s">
        <v>1435</v>
      </c>
      <c r="C6728" t="s">
        <v>1436</v>
      </c>
      <c r="D6728" t="s">
        <v>218</v>
      </c>
      <c r="E6728" t="s">
        <v>1437</v>
      </c>
      <c r="F6728" t="s">
        <v>782</v>
      </c>
      <c r="H6728" t="s">
        <v>811</v>
      </c>
      <c r="I6728">
        <v>0</v>
      </c>
      <c r="J6728">
        <v>38</v>
      </c>
      <c r="M6728" t="s">
        <v>789</v>
      </c>
      <c r="N6728" t="s">
        <v>777</v>
      </c>
      <c r="P6728" t="s">
        <v>790</v>
      </c>
      <c r="S6728" s="71">
        <v>45432</v>
      </c>
      <c r="T6728" s="94">
        <v>0.58333333333333337</v>
      </c>
      <c r="U6728" s="71">
        <v>45432</v>
      </c>
      <c r="V6728" s="94">
        <v>0.64583333333333337</v>
      </c>
      <c r="W6728">
        <v>4.1100000000000003</v>
      </c>
      <c r="X6728">
        <v>6.8500000000000005E-2</v>
      </c>
      <c r="Y6728" t="s">
        <v>35</v>
      </c>
      <c r="AD6728">
        <v>98903</v>
      </c>
    </row>
    <row r="6729" spans="1:30" x14ac:dyDescent="0.25">
      <c r="A6729" t="s">
        <v>1435</v>
      </c>
      <c r="C6729" t="s">
        <v>1436</v>
      </c>
      <c r="D6729" t="s">
        <v>218</v>
      </c>
      <c r="E6729" t="s">
        <v>1437</v>
      </c>
      <c r="F6729" t="s">
        <v>782</v>
      </c>
      <c r="H6729" t="s">
        <v>811</v>
      </c>
      <c r="I6729">
        <v>0</v>
      </c>
      <c r="J6729">
        <v>38</v>
      </c>
      <c r="M6729" t="s">
        <v>744</v>
      </c>
      <c r="N6729" t="s">
        <v>745</v>
      </c>
      <c r="O6729">
        <v>0</v>
      </c>
      <c r="P6729" t="s">
        <v>791</v>
      </c>
      <c r="Q6729" t="s">
        <v>85</v>
      </c>
      <c r="R6729" t="s">
        <v>792</v>
      </c>
      <c r="S6729" s="71">
        <v>45433</v>
      </c>
      <c r="T6729" s="94">
        <v>0.33333333333333331</v>
      </c>
      <c r="U6729" s="71">
        <v>45433</v>
      </c>
      <c r="V6729" s="94">
        <v>0.41666666666666669</v>
      </c>
      <c r="W6729">
        <v>120</v>
      </c>
      <c r="X6729">
        <v>2</v>
      </c>
      <c r="Y6729" t="s">
        <v>34</v>
      </c>
      <c r="AB6729" t="s">
        <v>1815</v>
      </c>
      <c r="AC6729" t="s">
        <v>1816</v>
      </c>
      <c r="AD6729">
        <v>119282</v>
      </c>
    </row>
    <row r="6730" spans="1:30" x14ac:dyDescent="0.25">
      <c r="A6730" t="s">
        <v>1435</v>
      </c>
      <c r="C6730" t="s">
        <v>1436</v>
      </c>
      <c r="D6730" t="s">
        <v>218</v>
      </c>
      <c r="E6730" t="s">
        <v>1437</v>
      </c>
      <c r="F6730" t="s">
        <v>782</v>
      </c>
      <c r="H6730" t="s">
        <v>811</v>
      </c>
      <c r="I6730">
        <v>0</v>
      </c>
      <c r="J6730">
        <v>38</v>
      </c>
      <c r="M6730" t="s">
        <v>744</v>
      </c>
      <c r="N6730" t="s">
        <v>745</v>
      </c>
      <c r="O6730">
        <v>0</v>
      </c>
      <c r="P6730" t="s">
        <v>783</v>
      </c>
      <c r="Q6730" t="s">
        <v>86</v>
      </c>
      <c r="R6730" t="s">
        <v>86</v>
      </c>
      <c r="S6730" s="71">
        <v>45433</v>
      </c>
      <c r="T6730" s="94">
        <v>0.42708333333333331</v>
      </c>
      <c r="U6730" s="71">
        <v>45433</v>
      </c>
      <c r="V6730" s="94">
        <v>0.46875</v>
      </c>
      <c r="W6730">
        <v>60</v>
      </c>
      <c r="X6730">
        <v>1</v>
      </c>
      <c r="Y6730" t="s">
        <v>35</v>
      </c>
      <c r="AB6730" t="s">
        <v>1313</v>
      </c>
      <c r="AC6730" t="s">
        <v>1314</v>
      </c>
      <c r="AD6730">
        <v>124381</v>
      </c>
    </row>
    <row r="6731" spans="1:30" x14ac:dyDescent="0.25">
      <c r="A6731" t="s">
        <v>1435</v>
      </c>
      <c r="C6731" t="s">
        <v>1436</v>
      </c>
      <c r="D6731" t="s">
        <v>218</v>
      </c>
      <c r="E6731" t="s">
        <v>1437</v>
      </c>
      <c r="F6731" t="s">
        <v>782</v>
      </c>
      <c r="H6731" t="s">
        <v>811</v>
      </c>
      <c r="I6731">
        <v>0</v>
      </c>
      <c r="J6731">
        <v>38</v>
      </c>
      <c r="M6731" t="s">
        <v>776</v>
      </c>
      <c r="N6731" t="s">
        <v>777</v>
      </c>
      <c r="P6731" t="s">
        <v>788</v>
      </c>
      <c r="Q6731" t="s">
        <v>86</v>
      </c>
      <c r="R6731" t="s">
        <v>86</v>
      </c>
      <c r="S6731" s="71">
        <v>45433</v>
      </c>
      <c r="T6731" s="94">
        <v>0.42708333333333331</v>
      </c>
      <c r="U6731" s="71">
        <v>45433</v>
      </c>
      <c r="V6731" s="94">
        <v>0.46875</v>
      </c>
      <c r="W6731">
        <v>10</v>
      </c>
      <c r="X6731">
        <v>0.16666666699999999</v>
      </c>
      <c r="Y6731" t="s">
        <v>35</v>
      </c>
      <c r="AB6731" t="s">
        <v>1313</v>
      </c>
      <c r="AC6731" t="s">
        <v>1314</v>
      </c>
      <c r="AD6731">
        <v>124381</v>
      </c>
    </row>
    <row r="6732" spans="1:30" x14ac:dyDescent="0.25">
      <c r="A6732" t="s">
        <v>1435</v>
      </c>
      <c r="C6732" t="s">
        <v>1436</v>
      </c>
      <c r="D6732" t="s">
        <v>218</v>
      </c>
      <c r="E6732" t="s">
        <v>1437</v>
      </c>
      <c r="F6732" t="s">
        <v>782</v>
      </c>
      <c r="H6732" t="s">
        <v>811</v>
      </c>
      <c r="I6732">
        <v>0</v>
      </c>
      <c r="J6732">
        <v>38</v>
      </c>
      <c r="M6732" t="s">
        <v>789</v>
      </c>
      <c r="N6732" t="s">
        <v>777</v>
      </c>
      <c r="P6732" t="s">
        <v>790</v>
      </c>
      <c r="S6732" s="71">
        <v>45433</v>
      </c>
      <c r="T6732" s="94">
        <v>0.42708333333333331</v>
      </c>
      <c r="U6732" s="71">
        <v>45433</v>
      </c>
      <c r="V6732" s="94">
        <v>0.46875</v>
      </c>
      <c r="W6732">
        <v>2.63</v>
      </c>
      <c r="X6732">
        <v>4.3833333000000002E-2</v>
      </c>
      <c r="Y6732" t="s">
        <v>35</v>
      </c>
      <c r="AD6732">
        <v>124381</v>
      </c>
    </row>
    <row r="6733" spans="1:30" x14ac:dyDescent="0.25">
      <c r="A6733" t="s">
        <v>1435</v>
      </c>
      <c r="C6733" t="s">
        <v>1436</v>
      </c>
      <c r="D6733" t="s">
        <v>218</v>
      </c>
      <c r="E6733" t="s">
        <v>1437</v>
      </c>
      <c r="F6733" t="s">
        <v>782</v>
      </c>
      <c r="H6733" t="s">
        <v>811</v>
      </c>
      <c r="I6733">
        <v>0</v>
      </c>
      <c r="J6733">
        <v>38</v>
      </c>
      <c r="M6733" t="s">
        <v>744</v>
      </c>
      <c r="N6733" t="s">
        <v>745</v>
      </c>
      <c r="O6733">
        <v>0</v>
      </c>
      <c r="P6733" t="s">
        <v>783</v>
      </c>
      <c r="Q6733" t="s">
        <v>86</v>
      </c>
      <c r="R6733" t="s">
        <v>86</v>
      </c>
      <c r="S6733" s="71">
        <v>45433</v>
      </c>
      <c r="T6733" s="94">
        <v>0.48958333333333331</v>
      </c>
      <c r="U6733" s="71">
        <v>45433</v>
      </c>
      <c r="V6733" s="94">
        <v>0.57291666666666663</v>
      </c>
      <c r="W6733">
        <v>120</v>
      </c>
      <c r="X6733">
        <v>2</v>
      </c>
      <c r="Y6733" t="s">
        <v>35</v>
      </c>
      <c r="AB6733" t="s">
        <v>1444</v>
      </c>
      <c r="AC6733" t="s">
        <v>1445</v>
      </c>
      <c r="AD6733">
        <v>118696</v>
      </c>
    </row>
    <row r="6734" spans="1:30" x14ac:dyDescent="0.25">
      <c r="A6734" t="s">
        <v>1435</v>
      </c>
      <c r="C6734" t="s">
        <v>1436</v>
      </c>
      <c r="D6734" t="s">
        <v>218</v>
      </c>
      <c r="E6734" t="s">
        <v>1437</v>
      </c>
      <c r="F6734" t="s">
        <v>782</v>
      </c>
      <c r="H6734" t="s">
        <v>811</v>
      </c>
      <c r="I6734">
        <v>0</v>
      </c>
      <c r="J6734">
        <v>38</v>
      </c>
      <c r="M6734" t="s">
        <v>776</v>
      </c>
      <c r="N6734" t="s">
        <v>777</v>
      </c>
      <c r="P6734" t="s">
        <v>788</v>
      </c>
      <c r="Q6734" t="s">
        <v>86</v>
      </c>
      <c r="R6734" t="s">
        <v>86</v>
      </c>
      <c r="S6734" s="71">
        <v>45433</v>
      </c>
      <c r="T6734" s="94">
        <v>0.48958333333333331</v>
      </c>
      <c r="U6734" s="71">
        <v>45433</v>
      </c>
      <c r="V6734" s="94">
        <v>0.57291666666666663</v>
      </c>
      <c r="W6734">
        <v>4</v>
      </c>
      <c r="X6734">
        <v>6.6666666999999999E-2</v>
      </c>
      <c r="Y6734" t="s">
        <v>35</v>
      </c>
      <c r="AB6734" t="s">
        <v>1444</v>
      </c>
      <c r="AC6734" t="s">
        <v>1445</v>
      </c>
      <c r="AD6734">
        <v>118696</v>
      </c>
    </row>
    <row r="6735" spans="1:30" x14ac:dyDescent="0.25">
      <c r="A6735" t="s">
        <v>1435</v>
      </c>
      <c r="C6735" t="s">
        <v>1436</v>
      </c>
      <c r="D6735" t="s">
        <v>218</v>
      </c>
      <c r="E6735" t="s">
        <v>1437</v>
      </c>
      <c r="F6735" t="s">
        <v>782</v>
      </c>
      <c r="H6735" t="s">
        <v>811</v>
      </c>
      <c r="I6735">
        <v>0</v>
      </c>
      <c r="J6735">
        <v>38</v>
      </c>
      <c r="M6735" t="s">
        <v>789</v>
      </c>
      <c r="N6735" t="s">
        <v>777</v>
      </c>
      <c r="P6735" t="s">
        <v>790</v>
      </c>
      <c r="S6735" s="71">
        <v>45433</v>
      </c>
      <c r="T6735" s="94">
        <v>0.48958333333333331</v>
      </c>
      <c r="U6735" s="71">
        <v>45433</v>
      </c>
      <c r="V6735" s="94">
        <v>0.57291666666666663</v>
      </c>
      <c r="W6735">
        <v>5.26</v>
      </c>
      <c r="X6735">
        <v>8.7666667000000004E-2</v>
      </c>
      <c r="Y6735" t="s">
        <v>35</v>
      </c>
      <c r="AD6735">
        <v>118696</v>
      </c>
    </row>
    <row r="6736" spans="1:30" x14ac:dyDescent="0.25">
      <c r="A6736" t="s">
        <v>1435</v>
      </c>
      <c r="C6736" t="s">
        <v>1436</v>
      </c>
      <c r="D6736" t="s">
        <v>218</v>
      </c>
      <c r="E6736" t="s">
        <v>1437</v>
      </c>
      <c r="F6736" t="s">
        <v>782</v>
      </c>
      <c r="H6736" t="s">
        <v>811</v>
      </c>
      <c r="I6736">
        <v>0</v>
      </c>
      <c r="J6736">
        <v>38</v>
      </c>
      <c r="M6736" t="s">
        <v>744</v>
      </c>
      <c r="N6736" t="s">
        <v>745</v>
      </c>
      <c r="O6736">
        <v>0</v>
      </c>
      <c r="P6736" t="s">
        <v>791</v>
      </c>
      <c r="Q6736" t="s">
        <v>85</v>
      </c>
      <c r="R6736" t="s">
        <v>792</v>
      </c>
      <c r="S6736" s="71">
        <v>45433</v>
      </c>
      <c r="T6736" s="94">
        <v>0.59375</v>
      </c>
      <c r="U6736" s="71">
        <v>45433</v>
      </c>
      <c r="V6736" s="94">
        <v>0.67708333333333337</v>
      </c>
      <c r="W6736">
        <v>120</v>
      </c>
      <c r="X6736">
        <v>2</v>
      </c>
      <c r="Y6736" t="s">
        <v>34</v>
      </c>
      <c r="AB6736" t="s">
        <v>1422</v>
      </c>
      <c r="AC6736" t="s">
        <v>1423</v>
      </c>
      <c r="AD6736">
        <v>106273</v>
      </c>
    </row>
    <row r="6737" spans="1:30" x14ac:dyDescent="0.25">
      <c r="A6737" t="s">
        <v>1435</v>
      </c>
      <c r="C6737" t="s">
        <v>1436</v>
      </c>
      <c r="D6737" t="s">
        <v>218</v>
      </c>
      <c r="E6737" t="s">
        <v>1437</v>
      </c>
      <c r="F6737" t="s">
        <v>782</v>
      </c>
      <c r="H6737" t="s">
        <v>811</v>
      </c>
      <c r="I6737">
        <v>0</v>
      </c>
      <c r="J6737">
        <v>38</v>
      </c>
      <c r="M6737" t="s">
        <v>789</v>
      </c>
      <c r="N6737" t="s">
        <v>777</v>
      </c>
      <c r="P6737" t="s">
        <v>790</v>
      </c>
      <c r="S6737" s="71">
        <v>45433</v>
      </c>
      <c r="T6737" s="94">
        <v>0.59375</v>
      </c>
      <c r="U6737" s="71">
        <v>45433</v>
      </c>
      <c r="V6737" s="94">
        <v>0.67708333333333337</v>
      </c>
      <c r="W6737">
        <v>8.6999999999999993</v>
      </c>
      <c r="X6737">
        <v>0.14499999999999999</v>
      </c>
      <c r="Y6737" t="s">
        <v>34</v>
      </c>
      <c r="AD6737">
        <v>106273</v>
      </c>
    </row>
    <row r="6738" spans="1:30" x14ac:dyDescent="0.25">
      <c r="A6738" t="s">
        <v>1435</v>
      </c>
      <c r="C6738" t="s">
        <v>1436</v>
      </c>
      <c r="D6738" t="s">
        <v>218</v>
      </c>
      <c r="E6738" t="s">
        <v>1437</v>
      </c>
      <c r="F6738" t="s">
        <v>782</v>
      </c>
      <c r="H6738" t="s">
        <v>811</v>
      </c>
      <c r="I6738">
        <v>0</v>
      </c>
      <c r="J6738">
        <v>38</v>
      </c>
      <c r="M6738" t="s">
        <v>744</v>
      </c>
      <c r="N6738" t="s">
        <v>796</v>
      </c>
      <c r="O6738">
        <v>0</v>
      </c>
      <c r="P6738" t="s">
        <v>797</v>
      </c>
      <c r="Q6738" t="s">
        <v>747</v>
      </c>
      <c r="R6738" t="s">
        <v>747</v>
      </c>
      <c r="S6738" s="71">
        <v>45433</v>
      </c>
      <c r="T6738" s="94">
        <v>0.67708333333333337</v>
      </c>
      <c r="U6738" s="71">
        <v>45433</v>
      </c>
      <c r="V6738" s="94">
        <v>0.72916666666666663</v>
      </c>
      <c r="W6738">
        <v>75</v>
      </c>
      <c r="X6738">
        <v>1.25</v>
      </c>
      <c r="AB6738" t="s">
        <v>798</v>
      </c>
      <c r="AC6738" t="s">
        <v>799</v>
      </c>
      <c r="AD6738">
        <v>131392</v>
      </c>
    </row>
    <row r="6739" spans="1:30" x14ac:dyDescent="0.25">
      <c r="A6739" t="s">
        <v>1435</v>
      </c>
      <c r="C6739" t="s">
        <v>1436</v>
      </c>
      <c r="D6739" t="s">
        <v>218</v>
      </c>
      <c r="E6739" t="s">
        <v>1437</v>
      </c>
      <c r="F6739" t="s">
        <v>782</v>
      </c>
      <c r="H6739" t="s">
        <v>811</v>
      </c>
      <c r="I6739">
        <v>0</v>
      </c>
      <c r="J6739">
        <v>38</v>
      </c>
      <c r="M6739" t="s">
        <v>744</v>
      </c>
      <c r="N6739" t="s">
        <v>745</v>
      </c>
      <c r="O6739">
        <v>0</v>
      </c>
      <c r="P6739" t="s">
        <v>783</v>
      </c>
      <c r="Q6739" t="s">
        <v>86</v>
      </c>
      <c r="R6739" t="s">
        <v>86</v>
      </c>
      <c r="S6739" s="71">
        <v>45434</v>
      </c>
      <c r="T6739" s="94">
        <v>0.44791666666666669</v>
      </c>
      <c r="U6739" s="71">
        <v>45434</v>
      </c>
      <c r="V6739" s="94">
        <v>0.57291666666666663</v>
      </c>
      <c r="W6739">
        <v>180</v>
      </c>
      <c r="X6739">
        <v>3</v>
      </c>
      <c r="Y6739" t="s">
        <v>35</v>
      </c>
      <c r="AB6739" t="s">
        <v>1438</v>
      </c>
      <c r="AC6739" t="s">
        <v>1439</v>
      </c>
      <c r="AD6739">
        <v>98786</v>
      </c>
    </row>
    <row r="6740" spans="1:30" x14ac:dyDescent="0.25">
      <c r="A6740" t="s">
        <v>1435</v>
      </c>
      <c r="C6740" t="s">
        <v>1436</v>
      </c>
      <c r="D6740" t="s">
        <v>218</v>
      </c>
      <c r="E6740" t="s">
        <v>1437</v>
      </c>
      <c r="F6740" t="s">
        <v>782</v>
      </c>
      <c r="H6740" t="s">
        <v>811</v>
      </c>
      <c r="I6740">
        <v>0</v>
      </c>
      <c r="J6740">
        <v>38</v>
      </c>
      <c r="M6740" t="s">
        <v>776</v>
      </c>
      <c r="N6740" t="s">
        <v>777</v>
      </c>
      <c r="P6740" t="s">
        <v>788</v>
      </c>
      <c r="Q6740" t="s">
        <v>86</v>
      </c>
      <c r="R6740" t="s">
        <v>86</v>
      </c>
      <c r="S6740" s="71">
        <v>45434</v>
      </c>
      <c r="T6740" s="94">
        <v>0.44791666666666669</v>
      </c>
      <c r="U6740" s="71">
        <v>45434</v>
      </c>
      <c r="V6740" s="94">
        <v>0.57291666666666663</v>
      </c>
      <c r="W6740">
        <v>5</v>
      </c>
      <c r="X6740">
        <v>8.3333332999999996E-2</v>
      </c>
      <c r="Y6740" t="s">
        <v>35</v>
      </c>
      <c r="AB6740" t="s">
        <v>1438</v>
      </c>
      <c r="AC6740" t="s">
        <v>1439</v>
      </c>
      <c r="AD6740">
        <v>98786</v>
      </c>
    </row>
    <row r="6741" spans="1:30" x14ac:dyDescent="0.25">
      <c r="A6741" t="s">
        <v>1435</v>
      </c>
      <c r="C6741" t="s">
        <v>1436</v>
      </c>
      <c r="D6741" t="s">
        <v>218</v>
      </c>
      <c r="E6741" t="s">
        <v>1437</v>
      </c>
      <c r="F6741" t="s">
        <v>782</v>
      </c>
      <c r="H6741" t="s">
        <v>811</v>
      </c>
      <c r="I6741">
        <v>0</v>
      </c>
      <c r="J6741">
        <v>38</v>
      </c>
      <c r="M6741" t="s">
        <v>744</v>
      </c>
      <c r="N6741" t="s">
        <v>796</v>
      </c>
      <c r="O6741">
        <v>0</v>
      </c>
      <c r="P6741" t="s">
        <v>797</v>
      </c>
      <c r="Q6741" t="s">
        <v>747</v>
      </c>
      <c r="R6741" t="s">
        <v>747</v>
      </c>
      <c r="S6741" s="71">
        <v>45434</v>
      </c>
      <c r="T6741" s="94">
        <v>0.57291666666666663</v>
      </c>
      <c r="U6741" s="71">
        <v>45434</v>
      </c>
      <c r="V6741" s="94">
        <v>0.58333333333333337</v>
      </c>
      <c r="W6741">
        <v>15</v>
      </c>
      <c r="X6741">
        <v>0.25</v>
      </c>
      <c r="AB6741" t="s">
        <v>798</v>
      </c>
      <c r="AC6741" t="s">
        <v>799</v>
      </c>
      <c r="AD6741">
        <v>131449</v>
      </c>
    </row>
    <row r="6742" spans="1:30" x14ac:dyDescent="0.25">
      <c r="A6742" t="s">
        <v>1435</v>
      </c>
      <c r="C6742" t="s">
        <v>1436</v>
      </c>
      <c r="D6742" t="s">
        <v>218</v>
      </c>
      <c r="E6742" t="s">
        <v>1437</v>
      </c>
      <c r="F6742" t="s">
        <v>782</v>
      </c>
      <c r="H6742" t="s">
        <v>811</v>
      </c>
      <c r="I6742">
        <v>0</v>
      </c>
      <c r="J6742">
        <v>38</v>
      </c>
      <c r="M6742" t="s">
        <v>744</v>
      </c>
      <c r="N6742" t="s">
        <v>745</v>
      </c>
      <c r="O6742">
        <v>0</v>
      </c>
      <c r="P6742" t="s">
        <v>783</v>
      </c>
      <c r="Q6742" t="s">
        <v>86</v>
      </c>
      <c r="R6742" t="s">
        <v>86</v>
      </c>
      <c r="S6742" s="71">
        <v>45434</v>
      </c>
      <c r="T6742" s="94">
        <v>0.58333333333333337</v>
      </c>
      <c r="U6742" s="71">
        <v>45434</v>
      </c>
      <c r="V6742" s="94">
        <v>0.66666666666666663</v>
      </c>
      <c r="W6742">
        <v>120</v>
      </c>
      <c r="X6742">
        <v>2</v>
      </c>
      <c r="Y6742" t="s">
        <v>35</v>
      </c>
      <c r="AB6742" t="s">
        <v>1446</v>
      </c>
      <c r="AC6742" t="s">
        <v>1447</v>
      </c>
      <c r="AD6742">
        <v>115667</v>
      </c>
    </row>
    <row r="6743" spans="1:30" x14ac:dyDescent="0.25">
      <c r="A6743" t="s">
        <v>1435</v>
      </c>
      <c r="C6743" t="s">
        <v>1436</v>
      </c>
      <c r="D6743" t="s">
        <v>218</v>
      </c>
      <c r="E6743" t="s">
        <v>1437</v>
      </c>
      <c r="F6743" t="s">
        <v>782</v>
      </c>
      <c r="H6743" t="s">
        <v>811</v>
      </c>
      <c r="I6743">
        <v>0</v>
      </c>
      <c r="J6743">
        <v>38</v>
      </c>
      <c r="M6743" t="s">
        <v>789</v>
      </c>
      <c r="N6743" t="s">
        <v>777</v>
      </c>
      <c r="P6743" t="s">
        <v>790</v>
      </c>
      <c r="S6743" s="71">
        <v>45434</v>
      </c>
      <c r="T6743" s="94">
        <v>0.58333333333333337</v>
      </c>
      <c r="U6743" s="71">
        <v>45434</v>
      </c>
      <c r="V6743" s="94">
        <v>0.66666666666666663</v>
      </c>
      <c r="W6743">
        <v>4</v>
      </c>
      <c r="X6743">
        <v>6.6666666999999999E-2</v>
      </c>
      <c r="Y6743" t="s">
        <v>35</v>
      </c>
      <c r="AD6743">
        <v>115667</v>
      </c>
    </row>
    <row r="6744" spans="1:30" x14ac:dyDescent="0.25">
      <c r="A6744" t="s">
        <v>1435</v>
      </c>
      <c r="C6744" t="s">
        <v>1436</v>
      </c>
      <c r="D6744" t="s">
        <v>218</v>
      </c>
      <c r="E6744" t="s">
        <v>1437</v>
      </c>
      <c r="F6744" t="s">
        <v>782</v>
      </c>
      <c r="H6744" t="s">
        <v>811</v>
      </c>
      <c r="I6744">
        <v>0</v>
      </c>
      <c r="J6744">
        <v>38</v>
      </c>
      <c r="M6744" t="s">
        <v>744</v>
      </c>
      <c r="N6744" t="s">
        <v>745</v>
      </c>
      <c r="O6744">
        <v>0</v>
      </c>
      <c r="P6744" t="s">
        <v>791</v>
      </c>
      <c r="Q6744" t="s">
        <v>85</v>
      </c>
      <c r="R6744" t="s">
        <v>792</v>
      </c>
      <c r="S6744" s="71">
        <v>45435</v>
      </c>
      <c r="T6744" s="94">
        <v>0.44791666666666669</v>
      </c>
      <c r="U6744" s="71">
        <v>45435</v>
      </c>
      <c r="V6744" s="94">
        <v>0.54166666666666663</v>
      </c>
      <c r="W6744">
        <v>135</v>
      </c>
      <c r="X6744">
        <v>2.25</v>
      </c>
      <c r="Y6744" t="s">
        <v>34</v>
      </c>
      <c r="AB6744" t="s">
        <v>1928</v>
      </c>
      <c r="AC6744" t="s">
        <v>1929</v>
      </c>
      <c r="AD6744">
        <v>131247</v>
      </c>
    </row>
    <row r="6745" spans="1:30" x14ac:dyDescent="0.25">
      <c r="A6745" t="s">
        <v>1435</v>
      </c>
      <c r="C6745" t="s">
        <v>1436</v>
      </c>
      <c r="D6745" t="s">
        <v>218</v>
      </c>
      <c r="E6745" t="s">
        <v>1437</v>
      </c>
      <c r="F6745" t="s">
        <v>782</v>
      </c>
      <c r="H6745" t="s">
        <v>811</v>
      </c>
      <c r="I6745">
        <v>0</v>
      </c>
      <c r="J6745">
        <v>38</v>
      </c>
      <c r="M6745" t="s">
        <v>744</v>
      </c>
      <c r="N6745" t="s">
        <v>745</v>
      </c>
      <c r="O6745">
        <v>0</v>
      </c>
      <c r="P6745" t="s">
        <v>783</v>
      </c>
      <c r="Q6745" t="s">
        <v>86</v>
      </c>
      <c r="R6745" t="s">
        <v>86</v>
      </c>
      <c r="S6745" s="71">
        <v>45436</v>
      </c>
      <c r="T6745" s="94">
        <v>0.36458333333333331</v>
      </c>
      <c r="U6745" s="71">
        <v>45436</v>
      </c>
      <c r="V6745" s="94">
        <v>0.44791666666666669</v>
      </c>
      <c r="W6745">
        <v>120</v>
      </c>
      <c r="X6745">
        <v>2</v>
      </c>
      <c r="Y6745" t="s">
        <v>35</v>
      </c>
      <c r="AB6745" t="s">
        <v>1131</v>
      </c>
      <c r="AC6745" t="s">
        <v>1132</v>
      </c>
      <c r="AD6745">
        <v>110755</v>
      </c>
    </row>
    <row r="6746" spans="1:30" x14ac:dyDescent="0.25">
      <c r="A6746" t="s">
        <v>1435</v>
      </c>
      <c r="C6746" t="s">
        <v>1436</v>
      </c>
      <c r="D6746" t="s">
        <v>218</v>
      </c>
      <c r="E6746" t="s">
        <v>1437</v>
      </c>
      <c r="F6746" t="s">
        <v>782</v>
      </c>
      <c r="H6746" t="s">
        <v>811</v>
      </c>
      <c r="I6746">
        <v>0</v>
      </c>
      <c r="J6746">
        <v>38</v>
      </c>
      <c r="M6746" t="s">
        <v>776</v>
      </c>
      <c r="N6746" t="s">
        <v>777</v>
      </c>
      <c r="P6746" t="s">
        <v>788</v>
      </c>
      <c r="Q6746" t="s">
        <v>86</v>
      </c>
      <c r="R6746" t="s">
        <v>86</v>
      </c>
      <c r="S6746" s="71">
        <v>45436</v>
      </c>
      <c r="T6746" s="94">
        <v>0.36458333333333331</v>
      </c>
      <c r="U6746" s="71">
        <v>45436</v>
      </c>
      <c r="V6746" s="94">
        <v>0.44791666666666669</v>
      </c>
      <c r="W6746">
        <v>3</v>
      </c>
      <c r="X6746">
        <v>0.05</v>
      </c>
      <c r="Y6746" t="s">
        <v>35</v>
      </c>
      <c r="AB6746" t="s">
        <v>1131</v>
      </c>
      <c r="AC6746" t="s">
        <v>1132</v>
      </c>
      <c r="AD6746">
        <v>110755</v>
      </c>
    </row>
    <row r="6747" spans="1:30" x14ac:dyDescent="0.25">
      <c r="A6747" t="s">
        <v>1435</v>
      </c>
      <c r="C6747" t="s">
        <v>1436</v>
      </c>
      <c r="D6747" t="s">
        <v>218</v>
      </c>
      <c r="E6747" t="s">
        <v>1437</v>
      </c>
      <c r="F6747" t="s">
        <v>782</v>
      </c>
      <c r="H6747" t="s">
        <v>811</v>
      </c>
      <c r="I6747">
        <v>0</v>
      </c>
      <c r="J6747">
        <v>38</v>
      </c>
      <c r="M6747" t="s">
        <v>744</v>
      </c>
      <c r="N6747" t="s">
        <v>745</v>
      </c>
      <c r="O6747">
        <v>0</v>
      </c>
      <c r="P6747" t="s">
        <v>791</v>
      </c>
      <c r="Q6747" t="s">
        <v>85</v>
      </c>
      <c r="R6747" t="s">
        <v>792</v>
      </c>
      <c r="S6747" s="71">
        <v>45436</v>
      </c>
      <c r="T6747" s="94">
        <v>0.5625</v>
      </c>
      <c r="U6747" s="71">
        <v>45436</v>
      </c>
      <c r="V6747" s="94">
        <v>0.64583333333333337</v>
      </c>
      <c r="W6747">
        <v>120</v>
      </c>
      <c r="X6747">
        <v>2</v>
      </c>
      <c r="Y6747" t="s">
        <v>34</v>
      </c>
      <c r="AB6747" t="s">
        <v>1440</v>
      </c>
      <c r="AC6747" t="s">
        <v>1441</v>
      </c>
      <c r="AD6747">
        <v>102909</v>
      </c>
    </row>
    <row r="6748" spans="1:30" x14ac:dyDescent="0.25">
      <c r="A6748" t="s">
        <v>1435</v>
      </c>
      <c r="C6748" t="s">
        <v>1436</v>
      </c>
      <c r="D6748" t="s">
        <v>218</v>
      </c>
      <c r="E6748" t="s">
        <v>1437</v>
      </c>
      <c r="F6748" t="s">
        <v>782</v>
      </c>
      <c r="H6748" t="s">
        <v>811</v>
      </c>
      <c r="I6748">
        <v>0</v>
      </c>
      <c r="J6748">
        <v>38</v>
      </c>
      <c r="M6748" t="s">
        <v>776</v>
      </c>
      <c r="N6748" t="s">
        <v>777</v>
      </c>
      <c r="P6748" t="s">
        <v>795</v>
      </c>
      <c r="Q6748" t="s">
        <v>85</v>
      </c>
      <c r="R6748" t="s">
        <v>792</v>
      </c>
      <c r="S6748" s="71">
        <v>45436</v>
      </c>
      <c r="T6748" s="94">
        <v>0.5625</v>
      </c>
      <c r="U6748" s="71">
        <v>45436</v>
      </c>
      <c r="V6748" s="94">
        <v>0.64583333333333337</v>
      </c>
      <c r="W6748">
        <v>13</v>
      </c>
      <c r="X6748">
        <v>0.21666666700000001</v>
      </c>
      <c r="Y6748" t="s">
        <v>34</v>
      </c>
      <c r="AB6748" t="s">
        <v>1440</v>
      </c>
      <c r="AC6748" t="s">
        <v>1441</v>
      </c>
      <c r="AD6748">
        <v>102909</v>
      </c>
    </row>
    <row r="6749" spans="1:30" x14ac:dyDescent="0.25">
      <c r="A6749" t="s">
        <v>1435</v>
      </c>
      <c r="C6749" t="s">
        <v>1436</v>
      </c>
      <c r="D6749" t="s">
        <v>218</v>
      </c>
      <c r="E6749" t="s">
        <v>1437</v>
      </c>
      <c r="F6749" t="s">
        <v>782</v>
      </c>
      <c r="H6749" t="s">
        <v>811</v>
      </c>
      <c r="I6749">
        <v>0</v>
      </c>
      <c r="J6749">
        <v>38</v>
      </c>
      <c r="M6749" t="s">
        <v>789</v>
      </c>
      <c r="N6749" t="s">
        <v>777</v>
      </c>
      <c r="P6749" t="s">
        <v>790</v>
      </c>
      <c r="S6749" s="71">
        <v>45436</v>
      </c>
      <c r="T6749" s="94">
        <v>0.5625</v>
      </c>
      <c r="U6749" s="71">
        <v>45436</v>
      </c>
      <c r="V6749" s="94">
        <v>0.64583333333333337</v>
      </c>
      <c r="W6749">
        <v>5.85</v>
      </c>
      <c r="X6749">
        <v>9.7500000000000003E-2</v>
      </c>
      <c r="Y6749" t="s">
        <v>34</v>
      </c>
      <c r="AD6749">
        <v>102909</v>
      </c>
    </row>
    <row r="6750" spans="1:30" x14ac:dyDescent="0.25">
      <c r="A6750" t="s">
        <v>1435</v>
      </c>
      <c r="C6750" t="s">
        <v>1436</v>
      </c>
      <c r="D6750" t="s">
        <v>218</v>
      </c>
      <c r="E6750" t="s">
        <v>1437</v>
      </c>
      <c r="F6750" t="s">
        <v>782</v>
      </c>
      <c r="H6750" t="s">
        <v>811</v>
      </c>
      <c r="I6750">
        <v>0</v>
      </c>
      <c r="J6750">
        <v>38</v>
      </c>
      <c r="M6750" t="s">
        <v>744</v>
      </c>
      <c r="N6750" t="s">
        <v>745</v>
      </c>
      <c r="O6750">
        <v>0</v>
      </c>
      <c r="P6750" t="s">
        <v>783</v>
      </c>
      <c r="Q6750" t="s">
        <v>86</v>
      </c>
      <c r="R6750" t="s">
        <v>86</v>
      </c>
      <c r="S6750" s="71">
        <v>45439</v>
      </c>
      <c r="T6750" s="94">
        <v>0.40625</v>
      </c>
      <c r="U6750" s="71">
        <v>45439</v>
      </c>
      <c r="V6750" s="94">
        <v>0.53125</v>
      </c>
      <c r="W6750">
        <v>180</v>
      </c>
      <c r="X6750">
        <v>3</v>
      </c>
      <c r="Y6750" t="s">
        <v>35</v>
      </c>
      <c r="AB6750" t="s">
        <v>1438</v>
      </c>
      <c r="AC6750" t="s">
        <v>1439</v>
      </c>
      <c r="AD6750">
        <v>102209</v>
      </c>
    </row>
    <row r="6751" spans="1:30" x14ac:dyDescent="0.25">
      <c r="A6751" t="s">
        <v>1435</v>
      </c>
      <c r="C6751" t="s">
        <v>1436</v>
      </c>
      <c r="D6751" t="s">
        <v>218</v>
      </c>
      <c r="E6751" t="s">
        <v>1437</v>
      </c>
      <c r="F6751" t="s">
        <v>782</v>
      </c>
      <c r="H6751" t="s">
        <v>811</v>
      </c>
      <c r="I6751">
        <v>0</v>
      </c>
      <c r="J6751">
        <v>38</v>
      </c>
      <c r="M6751" t="s">
        <v>776</v>
      </c>
      <c r="N6751" t="s">
        <v>777</v>
      </c>
      <c r="P6751" t="s">
        <v>788</v>
      </c>
      <c r="Q6751" t="s">
        <v>86</v>
      </c>
      <c r="R6751" t="s">
        <v>86</v>
      </c>
      <c r="S6751" s="71">
        <v>45439</v>
      </c>
      <c r="T6751" s="94">
        <v>0.40625</v>
      </c>
      <c r="U6751" s="71">
        <v>45439</v>
      </c>
      <c r="V6751" s="94">
        <v>0.53125</v>
      </c>
      <c r="W6751">
        <v>2</v>
      </c>
      <c r="X6751">
        <v>3.3333333E-2</v>
      </c>
      <c r="Y6751" t="s">
        <v>35</v>
      </c>
      <c r="AB6751" t="s">
        <v>1438</v>
      </c>
      <c r="AC6751" t="s">
        <v>1439</v>
      </c>
      <c r="AD6751">
        <v>102209</v>
      </c>
    </row>
    <row r="6752" spans="1:30" x14ac:dyDescent="0.25">
      <c r="A6752" t="s">
        <v>1435</v>
      </c>
      <c r="C6752" t="s">
        <v>1436</v>
      </c>
      <c r="D6752" t="s">
        <v>218</v>
      </c>
      <c r="E6752" t="s">
        <v>1437</v>
      </c>
      <c r="F6752" t="s">
        <v>782</v>
      </c>
      <c r="H6752" t="s">
        <v>811</v>
      </c>
      <c r="I6752">
        <v>0</v>
      </c>
      <c r="J6752">
        <v>38</v>
      </c>
      <c r="M6752" t="s">
        <v>744</v>
      </c>
      <c r="N6752" t="s">
        <v>745</v>
      </c>
      <c r="O6752">
        <v>0</v>
      </c>
      <c r="P6752" t="s">
        <v>816</v>
      </c>
      <c r="Q6752" t="s">
        <v>86</v>
      </c>
      <c r="R6752" t="s">
        <v>86</v>
      </c>
      <c r="S6752" s="71">
        <v>45439</v>
      </c>
      <c r="T6752" s="94">
        <v>0.58333333333333337</v>
      </c>
      <c r="U6752" s="71">
        <v>45439</v>
      </c>
      <c r="V6752" s="94">
        <v>0.64583333333333337</v>
      </c>
      <c r="W6752">
        <v>90</v>
      </c>
      <c r="X6752">
        <v>1.5</v>
      </c>
      <c r="Y6752" t="s">
        <v>35</v>
      </c>
      <c r="AB6752" t="s">
        <v>1442</v>
      </c>
      <c r="AC6752" t="s">
        <v>1443</v>
      </c>
      <c r="AD6752">
        <v>102314</v>
      </c>
    </row>
    <row r="6753" spans="1:30" x14ac:dyDescent="0.25">
      <c r="A6753" t="s">
        <v>1435</v>
      </c>
      <c r="C6753" t="s">
        <v>1436</v>
      </c>
      <c r="D6753" t="s">
        <v>218</v>
      </c>
      <c r="E6753" t="s">
        <v>1437</v>
      </c>
      <c r="F6753" t="s">
        <v>782</v>
      </c>
      <c r="H6753" t="s">
        <v>811</v>
      </c>
      <c r="I6753">
        <v>0</v>
      </c>
      <c r="J6753">
        <v>38</v>
      </c>
      <c r="M6753" t="s">
        <v>776</v>
      </c>
      <c r="N6753" t="s">
        <v>777</v>
      </c>
      <c r="P6753" t="s">
        <v>788</v>
      </c>
      <c r="Q6753" t="s">
        <v>86</v>
      </c>
      <c r="R6753" t="s">
        <v>86</v>
      </c>
      <c r="S6753" s="71">
        <v>45439</v>
      </c>
      <c r="T6753" s="94">
        <v>0.58333333333333337</v>
      </c>
      <c r="U6753" s="71">
        <v>45439</v>
      </c>
      <c r="V6753" s="94">
        <v>0.64583333333333337</v>
      </c>
      <c r="W6753">
        <v>3</v>
      </c>
      <c r="X6753">
        <v>0.05</v>
      </c>
      <c r="Y6753" t="s">
        <v>35</v>
      </c>
      <c r="AB6753" t="s">
        <v>1442</v>
      </c>
      <c r="AC6753" t="s">
        <v>1443</v>
      </c>
      <c r="AD6753">
        <v>102314</v>
      </c>
    </row>
    <row r="6754" spans="1:30" x14ac:dyDescent="0.25">
      <c r="A6754" t="s">
        <v>1435</v>
      </c>
      <c r="C6754" t="s">
        <v>1436</v>
      </c>
      <c r="D6754" t="s">
        <v>218</v>
      </c>
      <c r="E6754" t="s">
        <v>1437</v>
      </c>
      <c r="F6754" t="s">
        <v>782</v>
      </c>
      <c r="H6754" t="s">
        <v>811</v>
      </c>
      <c r="I6754">
        <v>0</v>
      </c>
      <c r="J6754">
        <v>38</v>
      </c>
      <c r="M6754" t="s">
        <v>789</v>
      </c>
      <c r="N6754" t="s">
        <v>777</v>
      </c>
      <c r="P6754" t="s">
        <v>790</v>
      </c>
      <c r="S6754" s="71">
        <v>45439</v>
      </c>
      <c r="T6754" s="94">
        <v>0.58333333333333337</v>
      </c>
      <c r="U6754" s="71">
        <v>45439</v>
      </c>
      <c r="V6754" s="94">
        <v>0.64583333333333337</v>
      </c>
      <c r="W6754">
        <v>4.1100000000000003</v>
      </c>
      <c r="X6754">
        <v>6.8500000000000005E-2</v>
      </c>
      <c r="Y6754" t="s">
        <v>35</v>
      </c>
      <c r="AD6754">
        <v>102314</v>
      </c>
    </row>
    <row r="6755" spans="1:30" x14ac:dyDescent="0.25">
      <c r="A6755" t="s">
        <v>1435</v>
      </c>
      <c r="C6755" t="s">
        <v>1436</v>
      </c>
      <c r="D6755" t="s">
        <v>218</v>
      </c>
      <c r="E6755" t="s">
        <v>1437</v>
      </c>
      <c r="F6755" t="s">
        <v>782</v>
      </c>
      <c r="H6755" t="s">
        <v>811</v>
      </c>
      <c r="I6755">
        <v>0</v>
      </c>
      <c r="J6755">
        <v>38</v>
      </c>
      <c r="M6755" t="s">
        <v>744</v>
      </c>
      <c r="N6755" t="s">
        <v>796</v>
      </c>
      <c r="O6755">
        <v>0</v>
      </c>
      <c r="P6755" t="s">
        <v>797</v>
      </c>
      <c r="Q6755" t="s">
        <v>747</v>
      </c>
      <c r="R6755" t="s">
        <v>747</v>
      </c>
      <c r="S6755" s="71">
        <v>45439</v>
      </c>
      <c r="T6755" s="94">
        <v>0.64583333333333337</v>
      </c>
      <c r="U6755" s="71">
        <v>45439</v>
      </c>
      <c r="V6755" s="94">
        <v>0.65625</v>
      </c>
      <c r="W6755">
        <v>15</v>
      </c>
      <c r="X6755">
        <v>0.25</v>
      </c>
      <c r="AB6755" t="s">
        <v>798</v>
      </c>
      <c r="AC6755" t="s">
        <v>799</v>
      </c>
      <c r="AD6755">
        <v>132859</v>
      </c>
    </row>
    <row r="6756" spans="1:30" x14ac:dyDescent="0.25">
      <c r="A6756" t="s">
        <v>1435</v>
      </c>
      <c r="C6756" t="s">
        <v>1436</v>
      </c>
      <c r="D6756" t="s">
        <v>218</v>
      </c>
      <c r="E6756" t="s">
        <v>1437</v>
      </c>
      <c r="F6756" t="s">
        <v>782</v>
      </c>
      <c r="H6756" t="s">
        <v>811</v>
      </c>
      <c r="I6756">
        <v>0</v>
      </c>
      <c r="J6756">
        <v>38</v>
      </c>
      <c r="M6756" t="s">
        <v>744</v>
      </c>
      <c r="N6756" t="s">
        <v>796</v>
      </c>
      <c r="O6756">
        <v>0</v>
      </c>
      <c r="P6756" t="s">
        <v>797</v>
      </c>
      <c r="Q6756" t="s">
        <v>747</v>
      </c>
      <c r="R6756" t="s">
        <v>747</v>
      </c>
      <c r="S6756" s="71">
        <v>45440</v>
      </c>
      <c r="T6756" s="94">
        <v>0.30208333333333331</v>
      </c>
      <c r="U6756" s="71">
        <v>45440</v>
      </c>
      <c r="V6756" s="94">
        <v>0.33333333333333331</v>
      </c>
      <c r="W6756">
        <v>45</v>
      </c>
      <c r="X6756">
        <v>0.75</v>
      </c>
      <c r="AB6756" t="s">
        <v>798</v>
      </c>
      <c r="AC6756" t="s">
        <v>799</v>
      </c>
      <c r="AD6756">
        <v>133001</v>
      </c>
    </row>
    <row r="6757" spans="1:30" x14ac:dyDescent="0.25">
      <c r="A6757" t="s">
        <v>1435</v>
      </c>
      <c r="C6757" t="s">
        <v>1436</v>
      </c>
      <c r="D6757" t="s">
        <v>218</v>
      </c>
      <c r="E6757" t="s">
        <v>1437</v>
      </c>
      <c r="F6757" t="s">
        <v>782</v>
      </c>
      <c r="H6757" t="s">
        <v>811</v>
      </c>
      <c r="I6757">
        <v>0</v>
      </c>
      <c r="J6757">
        <v>38</v>
      </c>
      <c r="M6757" t="s">
        <v>744</v>
      </c>
      <c r="N6757" t="s">
        <v>745</v>
      </c>
      <c r="O6757">
        <v>0</v>
      </c>
      <c r="P6757" t="s">
        <v>791</v>
      </c>
      <c r="Q6757" t="s">
        <v>85</v>
      </c>
      <c r="R6757" t="s">
        <v>792</v>
      </c>
      <c r="S6757" s="71">
        <v>45440</v>
      </c>
      <c r="T6757" s="94">
        <v>0.33333333333333331</v>
      </c>
      <c r="U6757" s="71">
        <v>45440</v>
      </c>
      <c r="V6757" s="94">
        <v>0.41666666666666669</v>
      </c>
      <c r="W6757">
        <v>120</v>
      </c>
      <c r="X6757">
        <v>2</v>
      </c>
      <c r="Y6757" t="s">
        <v>34</v>
      </c>
      <c r="AB6757" t="s">
        <v>1815</v>
      </c>
      <c r="AC6757" t="s">
        <v>1816</v>
      </c>
      <c r="AD6757">
        <v>119283</v>
      </c>
    </row>
    <row r="6758" spans="1:30" x14ac:dyDescent="0.25">
      <c r="A6758" t="s">
        <v>1435</v>
      </c>
      <c r="C6758" t="s">
        <v>1436</v>
      </c>
      <c r="D6758" t="s">
        <v>218</v>
      </c>
      <c r="E6758" t="s">
        <v>1437</v>
      </c>
      <c r="F6758" t="s">
        <v>782</v>
      </c>
      <c r="H6758" t="s">
        <v>811</v>
      </c>
      <c r="I6758">
        <v>0</v>
      </c>
      <c r="J6758">
        <v>38</v>
      </c>
      <c r="M6758" t="s">
        <v>744</v>
      </c>
      <c r="N6758" t="s">
        <v>745</v>
      </c>
      <c r="O6758">
        <v>0</v>
      </c>
      <c r="P6758" t="s">
        <v>783</v>
      </c>
      <c r="Q6758" t="s">
        <v>86</v>
      </c>
      <c r="R6758" t="s">
        <v>86</v>
      </c>
      <c r="S6758" s="71">
        <v>45440</v>
      </c>
      <c r="T6758" s="94">
        <v>0.42708333333333331</v>
      </c>
      <c r="U6758" s="71">
        <v>45440</v>
      </c>
      <c r="V6758" s="94">
        <v>0.51041666666666663</v>
      </c>
      <c r="W6758">
        <v>120</v>
      </c>
      <c r="X6758">
        <v>2</v>
      </c>
      <c r="Y6758" t="s">
        <v>35</v>
      </c>
      <c r="AB6758" t="s">
        <v>1313</v>
      </c>
      <c r="AC6758" t="s">
        <v>1314</v>
      </c>
      <c r="AD6758">
        <v>124382</v>
      </c>
    </row>
    <row r="6759" spans="1:30" x14ac:dyDescent="0.25">
      <c r="A6759" t="s">
        <v>1435</v>
      </c>
      <c r="C6759" t="s">
        <v>1436</v>
      </c>
      <c r="D6759" t="s">
        <v>218</v>
      </c>
      <c r="E6759" t="s">
        <v>1437</v>
      </c>
      <c r="F6759" t="s">
        <v>782</v>
      </c>
      <c r="H6759" t="s">
        <v>811</v>
      </c>
      <c r="I6759">
        <v>0</v>
      </c>
      <c r="J6759">
        <v>38</v>
      </c>
      <c r="M6759" t="s">
        <v>776</v>
      </c>
      <c r="N6759" t="s">
        <v>777</v>
      </c>
      <c r="P6759" t="s">
        <v>788</v>
      </c>
      <c r="Q6759" t="s">
        <v>86</v>
      </c>
      <c r="R6759" t="s">
        <v>86</v>
      </c>
      <c r="S6759" s="71">
        <v>45440</v>
      </c>
      <c r="T6759" s="94">
        <v>0.42708333333333331</v>
      </c>
      <c r="U6759" s="71">
        <v>45440</v>
      </c>
      <c r="V6759" s="94">
        <v>0.51041666666666663</v>
      </c>
      <c r="W6759">
        <v>7</v>
      </c>
      <c r="X6759">
        <v>0.116666667</v>
      </c>
      <c r="Y6759" t="s">
        <v>35</v>
      </c>
      <c r="AB6759" t="s">
        <v>1313</v>
      </c>
      <c r="AC6759" t="s">
        <v>1314</v>
      </c>
      <c r="AD6759">
        <v>124382</v>
      </c>
    </row>
    <row r="6760" spans="1:30" x14ac:dyDescent="0.25">
      <c r="A6760" t="s">
        <v>1435</v>
      </c>
      <c r="C6760" t="s">
        <v>1436</v>
      </c>
      <c r="D6760" t="s">
        <v>218</v>
      </c>
      <c r="E6760" t="s">
        <v>1437</v>
      </c>
      <c r="F6760" t="s">
        <v>782</v>
      </c>
      <c r="H6760" t="s">
        <v>811</v>
      </c>
      <c r="I6760">
        <v>0</v>
      </c>
      <c r="J6760">
        <v>38</v>
      </c>
      <c r="M6760" t="s">
        <v>789</v>
      </c>
      <c r="N6760" t="s">
        <v>777</v>
      </c>
      <c r="P6760" t="s">
        <v>790</v>
      </c>
      <c r="S6760" s="71">
        <v>45440</v>
      </c>
      <c r="T6760" s="94">
        <v>0.42708333333333331</v>
      </c>
      <c r="U6760" s="71">
        <v>45440</v>
      </c>
      <c r="V6760" s="94">
        <v>0.51041666666666663</v>
      </c>
      <c r="W6760">
        <v>2.63</v>
      </c>
      <c r="X6760">
        <v>4.3833333000000002E-2</v>
      </c>
      <c r="Y6760" t="s">
        <v>35</v>
      </c>
      <c r="AD6760">
        <v>124382</v>
      </c>
    </row>
    <row r="6761" spans="1:30" x14ac:dyDescent="0.25">
      <c r="A6761" t="s">
        <v>1435</v>
      </c>
      <c r="C6761" t="s">
        <v>1436</v>
      </c>
      <c r="D6761" t="s">
        <v>218</v>
      </c>
      <c r="E6761" t="s">
        <v>1437</v>
      </c>
      <c r="F6761" t="s">
        <v>782</v>
      </c>
      <c r="H6761" t="s">
        <v>811</v>
      </c>
      <c r="I6761">
        <v>0</v>
      </c>
      <c r="J6761">
        <v>38</v>
      </c>
      <c r="M6761" t="s">
        <v>744</v>
      </c>
      <c r="N6761" t="s">
        <v>745</v>
      </c>
      <c r="O6761">
        <v>0</v>
      </c>
      <c r="P6761" t="s">
        <v>783</v>
      </c>
      <c r="Q6761" t="s">
        <v>86</v>
      </c>
      <c r="R6761" t="s">
        <v>86</v>
      </c>
      <c r="S6761" s="71">
        <v>45440</v>
      </c>
      <c r="T6761" s="94">
        <v>0.53125</v>
      </c>
      <c r="U6761" s="71">
        <v>45440</v>
      </c>
      <c r="V6761" s="94">
        <v>0.61458333333333337</v>
      </c>
      <c r="W6761">
        <v>120</v>
      </c>
      <c r="X6761">
        <v>2</v>
      </c>
      <c r="Y6761" t="s">
        <v>35</v>
      </c>
      <c r="AB6761" t="s">
        <v>1444</v>
      </c>
      <c r="AC6761" t="s">
        <v>1445</v>
      </c>
      <c r="AD6761">
        <v>118697</v>
      </c>
    </row>
    <row r="6762" spans="1:30" x14ac:dyDescent="0.25">
      <c r="A6762" t="s">
        <v>1435</v>
      </c>
      <c r="C6762" t="s">
        <v>1436</v>
      </c>
      <c r="D6762" t="s">
        <v>218</v>
      </c>
      <c r="E6762" t="s">
        <v>1437</v>
      </c>
      <c r="F6762" t="s">
        <v>782</v>
      </c>
      <c r="H6762" t="s">
        <v>811</v>
      </c>
      <c r="I6762">
        <v>0</v>
      </c>
      <c r="J6762">
        <v>38</v>
      </c>
      <c r="M6762" t="s">
        <v>776</v>
      </c>
      <c r="N6762" t="s">
        <v>777</v>
      </c>
      <c r="P6762" t="s">
        <v>788</v>
      </c>
      <c r="Q6762" t="s">
        <v>86</v>
      </c>
      <c r="R6762" t="s">
        <v>86</v>
      </c>
      <c r="S6762" s="71">
        <v>45440</v>
      </c>
      <c r="T6762" s="94">
        <v>0.53125</v>
      </c>
      <c r="U6762" s="71">
        <v>45440</v>
      </c>
      <c r="V6762" s="94">
        <v>0.61458333333333337</v>
      </c>
      <c r="W6762">
        <v>11</v>
      </c>
      <c r="X6762">
        <v>0.18333333299999999</v>
      </c>
      <c r="Y6762" t="s">
        <v>35</v>
      </c>
      <c r="AB6762" t="s">
        <v>1444</v>
      </c>
      <c r="AC6762" t="s">
        <v>1445</v>
      </c>
      <c r="AD6762">
        <v>118697</v>
      </c>
    </row>
    <row r="6763" spans="1:30" x14ac:dyDescent="0.25">
      <c r="A6763" t="s">
        <v>1435</v>
      </c>
      <c r="C6763" t="s">
        <v>1436</v>
      </c>
      <c r="D6763" t="s">
        <v>218</v>
      </c>
      <c r="E6763" t="s">
        <v>1437</v>
      </c>
      <c r="F6763" t="s">
        <v>782</v>
      </c>
      <c r="H6763" t="s">
        <v>811</v>
      </c>
      <c r="I6763">
        <v>0</v>
      </c>
      <c r="J6763">
        <v>38</v>
      </c>
      <c r="M6763" t="s">
        <v>789</v>
      </c>
      <c r="N6763" t="s">
        <v>777</v>
      </c>
      <c r="P6763" t="s">
        <v>790</v>
      </c>
      <c r="S6763" s="71">
        <v>45440</v>
      </c>
      <c r="T6763" s="94">
        <v>0.53125</v>
      </c>
      <c r="U6763" s="71">
        <v>45440</v>
      </c>
      <c r="V6763" s="94">
        <v>0.61458333333333337</v>
      </c>
      <c r="W6763">
        <v>5.26</v>
      </c>
      <c r="X6763">
        <v>8.7666667000000004E-2</v>
      </c>
      <c r="Y6763" t="s">
        <v>35</v>
      </c>
      <c r="AD6763">
        <v>118697</v>
      </c>
    </row>
    <row r="6764" spans="1:30" x14ac:dyDescent="0.25">
      <c r="A6764" t="s">
        <v>1435</v>
      </c>
      <c r="C6764" t="s">
        <v>1436</v>
      </c>
      <c r="D6764" t="s">
        <v>218</v>
      </c>
      <c r="E6764" t="s">
        <v>1437</v>
      </c>
      <c r="F6764" t="s">
        <v>782</v>
      </c>
      <c r="H6764" t="s">
        <v>811</v>
      </c>
      <c r="I6764">
        <v>0</v>
      </c>
      <c r="J6764">
        <v>38</v>
      </c>
      <c r="M6764" t="s">
        <v>744</v>
      </c>
      <c r="N6764" t="s">
        <v>796</v>
      </c>
      <c r="O6764">
        <v>0</v>
      </c>
      <c r="P6764" t="s">
        <v>797</v>
      </c>
      <c r="Q6764" t="s">
        <v>747</v>
      </c>
      <c r="R6764" t="s">
        <v>747</v>
      </c>
      <c r="S6764" s="71">
        <v>45441</v>
      </c>
      <c r="T6764" s="94">
        <v>0.32291666666666669</v>
      </c>
      <c r="U6764" s="71">
        <v>45441</v>
      </c>
      <c r="V6764" s="94">
        <v>0.35416666666666669</v>
      </c>
      <c r="W6764">
        <v>45</v>
      </c>
      <c r="X6764">
        <v>0.75</v>
      </c>
      <c r="AB6764" t="s">
        <v>798</v>
      </c>
      <c r="AC6764" t="s">
        <v>799</v>
      </c>
      <c r="AD6764">
        <v>133529</v>
      </c>
    </row>
    <row r="6765" spans="1:30" x14ac:dyDescent="0.25">
      <c r="A6765" t="s">
        <v>1435</v>
      </c>
      <c r="C6765" t="s">
        <v>1436</v>
      </c>
      <c r="D6765" t="s">
        <v>218</v>
      </c>
      <c r="E6765" t="s">
        <v>1437</v>
      </c>
      <c r="F6765" t="s">
        <v>782</v>
      </c>
      <c r="H6765" t="s">
        <v>811</v>
      </c>
      <c r="I6765">
        <v>0</v>
      </c>
      <c r="J6765">
        <v>38</v>
      </c>
      <c r="M6765" t="s">
        <v>744</v>
      </c>
      <c r="N6765" t="s">
        <v>745</v>
      </c>
      <c r="O6765">
        <v>0</v>
      </c>
      <c r="P6765" t="s">
        <v>783</v>
      </c>
      <c r="Q6765" t="s">
        <v>86</v>
      </c>
      <c r="R6765" t="s">
        <v>86</v>
      </c>
      <c r="S6765" s="71">
        <v>45441</v>
      </c>
      <c r="T6765" s="94">
        <v>0.35416666666666669</v>
      </c>
      <c r="U6765" s="71">
        <v>45441</v>
      </c>
      <c r="V6765" s="94">
        <v>0.4375</v>
      </c>
      <c r="W6765">
        <v>120</v>
      </c>
      <c r="X6765">
        <v>2</v>
      </c>
      <c r="Y6765" t="s">
        <v>35</v>
      </c>
      <c r="AB6765" t="s">
        <v>1444</v>
      </c>
      <c r="AC6765" t="s">
        <v>1445</v>
      </c>
      <c r="AD6765">
        <v>132942</v>
      </c>
    </row>
    <row r="6766" spans="1:30" x14ac:dyDescent="0.25">
      <c r="A6766" t="s">
        <v>1435</v>
      </c>
      <c r="C6766" t="s">
        <v>1436</v>
      </c>
      <c r="D6766" t="s">
        <v>218</v>
      </c>
      <c r="E6766" t="s">
        <v>1437</v>
      </c>
      <c r="F6766" t="s">
        <v>782</v>
      </c>
      <c r="H6766" t="s">
        <v>811</v>
      </c>
      <c r="I6766">
        <v>0</v>
      </c>
      <c r="J6766">
        <v>38</v>
      </c>
      <c r="M6766" t="s">
        <v>776</v>
      </c>
      <c r="N6766" t="s">
        <v>777</v>
      </c>
      <c r="P6766" t="s">
        <v>788</v>
      </c>
      <c r="Q6766" t="s">
        <v>86</v>
      </c>
      <c r="R6766" t="s">
        <v>86</v>
      </c>
      <c r="S6766" s="71">
        <v>45441</v>
      </c>
      <c r="T6766" s="94">
        <v>0.35416666666666669</v>
      </c>
      <c r="U6766" s="71">
        <v>45441</v>
      </c>
      <c r="V6766" s="94">
        <v>0.4375</v>
      </c>
      <c r="W6766">
        <v>5</v>
      </c>
      <c r="X6766">
        <v>8.3333332999999996E-2</v>
      </c>
      <c r="Y6766" t="s">
        <v>35</v>
      </c>
      <c r="AB6766" t="s">
        <v>1444</v>
      </c>
      <c r="AC6766" t="s">
        <v>1445</v>
      </c>
      <c r="AD6766">
        <v>132942</v>
      </c>
    </row>
    <row r="6767" spans="1:30" x14ac:dyDescent="0.25">
      <c r="A6767" t="s">
        <v>1435</v>
      </c>
      <c r="C6767" t="s">
        <v>1436</v>
      </c>
      <c r="D6767" t="s">
        <v>218</v>
      </c>
      <c r="E6767" t="s">
        <v>1437</v>
      </c>
      <c r="F6767" t="s">
        <v>782</v>
      </c>
      <c r="H6767" t="s">
        <v>811</v>
      </c>
      <c r="I6767">
        <v>0</v>
      </c>
      <c r="J6767">
        <v>38</v>
      </c>
      <c r="M6767" t="s">
        <v>744</v>
      </c>
      <c r="N6767" t="s">
        <v>745</v>
      </c>
      <c r="O6767">
        <v>0</v>
      </c>
      <c r="P6767" t="s">
        <v>783</v>
      </c>
      <c r="Q6767" t="s">
        <v>86</v>
      </c>
      <c r="R6767" t="s">
        <v>86</v>
      </c>
      <c r="S6767" s="71">
        <v>45441</v>
      </c>
      <c r="T6767" s="94">
        <v>0.44791666666666669</v>
      </c>
      <c r="U6767" s="71">
        <v>45441</v>
      </c>
      <c r="V6767" s="94">
        <v>0.57291666666666663</v>
      </c>
      <c r="W6767">
        <v>180</v>
      </c>
      <c r="X6767">
        <v>3</v>
      </c>
      <c r="Y6767" t="s">
        <v>35</v>
      </c>
      <c r="AB6767" t="s">
        <v>1438</v>
      </c>
      <c r="AC6767" t="s">
        <v>1439</v>
      </c>
      <c r="AD6767">
        <v>104443</v>
      </c>
    </row>
    <row r="6768" spans="1:30" x14ac:dyDescent="0.25">
      <c r="A6768" t="s">
        <v>1435</v>
      </c>
      <c r="C6768" t="s">
        <v>1436</v>
      </c>
      <c r="D6768" t="s">
        <v>218</v>
      </c>
      <c r="E6768" t="s">
        <v>1437</v>
      </c>
      <c r="F6768" t="s">
        <v>782</v>
      </c>
      <c r="H6768" t="s">
        <v>811</v>
      </c>
      <c r="I6768">
        <v>0</v>
      </c>
      <c r="J6768">
        <v>38</v>
      </c>
      <c r="M6768" t="s">
        <v>776</v>
      </c>
      <c r="N6768" t="s">
        <v>777</v>
      </c>
      <c r="P6768" t="s">
        <v>788</v>
      </c>
      <c r="Q6768" t="s">
        <v>86</v>
      </c>
      <c r="R6768" t="s">
        <v>86</v>
      </c>
      <c r="S6768" s="71">
        <v>45441</v>
      </c>
      <c r="T6768" s="94">
        <v>0.44791666666666669</v>
      </c>
      <c r="U6768" s="71">
        <v>45441</v>
      </c>
      <c r="V6768" s="94">
        <v>0.57291666666666663</v>
      </c>
      <c r="W6768">
        <v>2</v>
      </c>
      <c r="X6768">
        <v>3.3333333E-2</v>
      </c>
      <c r="Y6768" t="s">
        <v>35</v>
      </c>
      <c r="AB6768" t="s">
        <v>1438</v>
      </c>
      <c r="AC6768" t="s">
        <v>1439</v>
      </c>
      <c r="AD6768">
        <v>104443</v>
      </c>
    </row>
    <row r="6769" spans="1:30" x14ac:dyDescent="0.25">
      <c r="A6769" t="s">
        <v>1435</v>
      </c>
      <c r="C6769" t="s">
        <v>1436</v>
      </c>
      <c r="D6769" t="s">
        <v>218</v>
      </c>
      <c r="E6769" t="s">
        <v>1437</v>
      </c>
      <c r="F6769" t="s">
        <v>782</v>
      </c>
      <c r="H6769" t="s">
        <v>811</v>
      </c>
      <c r="I6769">
        <v>0</v>
      </c>
      <c r="J6769">
        <v>38</v>
      </c>
      <c r="M6769" t="s">
        <v>789</v>
      </c>
      <c r="N6769" t="s">
        <v>777</v>
      </c>
      <c r="P6769" t="s">
        <v>790</v>
      </c>
      <c r="S6769" s="71">
        <v>45441</v>
      </c>
      <c r="T6769" s="94">
        <v>0.44791666666666669</v>
      </c>
      <c r="U6769" s="71">
        <v>45441</v>
      </c>
      <c r="V6769" s="94">
        <v>0.57291666666666663</v>
      </c>
      <c r="W6769">
        <v>7.42</v>
      </c>
      <c r="X6769">
        <v>0.12366666699999999</v>
      </c>
      <c r="Y6769" t="s">
        <v>35</v>
      </c>
      <c r="AD6769">
        <v>104443</v>
      </c>
    </row>
    <row r="6770" spans="1:30" x14ac:dyDescent="0.25">
      <c r="A6770" t="s">
        <v>1435</v>
      </c>
      <c r="C6770" t="s">
        <v>1436</v>
      </c>
      <c r="D6770" t="s">
        <v>218</v>
      </c>
      <c r="E6770" t="s">
        <v>1437</v>
      </c>
      <c r="F6770" t="s">
        <v>782</v>
      </c>
      <c r="H6770" t="s">
        <v>811</v>
      </c>
      <c r="I6770">
        <v>0</v>
      </c>
      <c r="J6770">
        <v>38</v>
      </c>
      <c r="M6770" t="s">
        <v>744</v>
      </c>
      <c r="N6770" t="s">
        <v>745</v>
      </c>
      <c r="O6770">
        <v>0</v>
      </c>
      <c r="P6770" t="s">
        <v>791</v>
      </c>
      <c r="Q6770" t="s">
        <v>85</v>
      </c>
      <c r="R6770" t="s">
        <v>792</v>
      </c>
      <c r="S6770" s="71">
        <v>45441</v>
      </c>
      <c r="T6770" s="94">
        <v>0.59375</v>
      </c>
      <c r="U6770" s="71">
        <v>45441</v>
      </c>
      <c r="V6770" s="94">
        <v>0.67708333333333337</v>
      </c>
      <c r="W6770">
        <v>120</v>
      </c>
      <c r="X6770">
        <v>2</v>
      </c>
      <c r="Y6770" t="s">
        <v>34</v>
      </c>
      <c r="AB6770" t="s">
        <v>1448</v>
      </c>
      <c r="AC6770" t="s">
        <v>1449</v>
      </c>
      <c r="AD6770">
        <v>102334</v>
      </c>
    </row>
    <row r="6771" spans="1:30" x14ac:dyDescent="0.25">
      <c r="A6771" t="s">
        <v>1435</v>
      </c>
      <c r="C6771" t="s">
        <v>1436</v>
      </c>
      <c r="D6771" t="s">
        <v>218</v>
      </c>
      <c r="E6771" t="s">
        <v>1437</v>
      </c>
      <c r="F6771" t="s">
        <v>782</v>
      </c>
      <c r="H6771" t="s">
        <v>811</v>
      </c>
      <c r="I6771">
        <v>0</v>
      </c>
      <c r="J6771">
        <v>38</v>
      </c>
      <c r="M6771" t="s">
        <v>776</v>
      </c>
      <c r="N6771" t="s">
        <v>777</v>
      </c>
      <c r="P6771" t="s">
        <v>795</v>
      </c>
      <c r="Q6771" t="s">
        <v>85</v>
      </c>
      <c r="R6771" t="s">
        <v>792</v>
      </c>
      <c r="S6771" s="71">
        <v>45441</v>
      </c>
      <c r="T6771" s="94">
        <v>0.59375</v>
      </c>
      <c r="U6771" s="71">
        <v>45441</v>
      </c>
      <c r="V6771" s="94">
        <v>0.67708333333333337</v>
      </c>
      <c r="W6771">
        <v>3</v>
      </c>
      <c r="X6771">
        <v>0.05</v>
      </c>
      <c r="Y6771" t="s">
        <v>34</v>
      </c>
      <c r="AB6771" t="s">
        <v>1448</v>
      </c>
      <c r="AC6771" t="s">
        <v>1449</v>
      </c>
      <c r="AD6771">
        <v>102334</v>
      </c>
    </row>
    <row r="6772" spans="1:30" x14ac:dyDescent="0.25">
      <c r="A6772" t="s">
        <v>1435</v>
      </c>
      <c r="C6772" t="s">
        <v>1436</v>
      </c>
      <c r="D6772" t="s">
        <v>218</v>
      </c>
      <c r="E6772" t="s">
        <v>1437</v>
      </c>
      <c r="F6772" t="s">
        <v>782</v>
      </c>
      <c r="H6772" t="s">
        <v>811</v>
      </c>
      <c r="I6772">
        <v>0</v>
      </c>
      <c r="J6772">
        <v>38</v>
      </c>
      <c r="M6772" t="s">
        <v>789</v>
      </c>
      <c r="N6772" t="s">
        <v>777</v>
      </c>
      <c r="P6772" t="s">
        <v>790</v>
      </c>
      <c r="S6772" s="71">
        <v>45441</v>
      </c>
      <c r="T6772" s="94">
        <v>0.59375</v>
      </c>
      <c r="U6772" s="71">
        <v>45441</v>
      </c>
      <c r="V6772" s="94">
        <v>0.67708333333333337</v>
      </c>
      <c r="W6772">
        <v>6.64</v>
      </c>
      <c r="X6772">
        <v>0.110666667</v>
      </c>
      <c r="Y6772" t="s">
        <v>34</v>
      </c>
      <c r="AD6772">
        <v>102334</v>
      </c>
    </row>
    <row r="6773" spans="1:30" x14ac:dyDescent="0.25">
      <c r="A6773" t="s">
        <v>1465</v>
      </c>
      <c r="D6773" t="s">
        <v>275</v>
      </c>
      <c r="E6773" t="s">
        <v>1466</v>
      </c>
      <c r="M6773" t="s">
        <v>744</v>
      </c>
      <c r="N6773" t="s">
        <v>745</v>
      </c>
      <c r="O6773">
        <v>0</v>
      </c>
      <c r="P6773" t="s">
        <v>1467</v>
      </c>
      <c r="Q6773" t="s">
        <v>1638</v>
      </c>
      <c r="R6773" t="s">
        <v>1638</v>
      </c>
      <c r="S6773" s="71">
        <v>45429</v>
      </c>
      <c r="T6773" s="94">
        <v>0.6875</v>
      </c>
      <c r="U6773" s="71">
        <v>45429</v>
      </c>
      <c r="V6773" s="94">
        <v>0.89583333333333337</v>
      </c>
      <c r="W6773">
        <v>300</v>
      </c>
      <c r="X6773">
        <v>5</v>
      </c>
      <c r="Y6773" t="s">
        <v>209</v>
      </c>
      <c r="AB6773" t="s">
        <v>1742</v>
      </c>
      <c r="AC6773" t="s">
        <v>1743</v>
      </c>
      <c r="AD6773">
        <v>120385</v>
      </c>
    </row>
    <row r="6774" spans="1:30" x14ac:dyDescent="0.25">
      <c r="A6774" t="s">
        <v>1465</v>
      </c>
      <c r="D6774" t="s">
        <v>275</v>
      </c>
      <c r="E6774" t="s">
        <v>1466</v>
      </c>
      <c r="M6774" t="s">
        <v>744</v>
      </c>
      <c r="N6774" t="s">
        <v>745</v>
      </c>
      <c r="O6774">
        <v>0</v>
      </c>
      <c r="P6774" t="s">
        <v>1467</v>
      </c>
      <c r="Q6774" t="s">
        <v>1638</v>
      </c>
      <c r="R6774" t="s">
        <v>1638</v>
      </c>
      <c r="S6774" s="71">
        <v>45429</v>
      </c>
      <c r="T6774" s="94">
        <v>0.6875</v>
      </c>
      <c r="U6774" s="71">
        <v>45429</v>
      </c>
      <c r="V6774" s="94">
        <v>0.89583333333333337</v>
      </c>
      <c r="W6774">
        <v>300</v>
      </c>
      <c r="X6774">
        <v>5</v>
      </c>
      <c r="Y6774" t="s">
        <v>209</v>
      </c>
      <c r="AB6774" t="s">
        <v>1737</v>
      </c>
      <c r="AC6774" t="s">
        <v>303</v>
      </c>
      <c r="AD6774">
        <v>120379</v>
      </c>
    </row>
    <row r="6775" spans="1:30" x14ac:dyDescent="0.25">
      <c r="A6775" t="s">
        <v>1465</v>
      </c>
      <c r="D6775" t="s">
        <v>275</v>
      </c>
      <c r="E6775" t="s">
        <v>1466</v>
      </c>
      <c r="M6775" t="s">
        <v>744</v>
      </c>
      <c r="N6775" t="s">
        <v>745</v>
      </c>
      <c r="O6775">
        <v>0</v>
      </c>
      <c r="P6775" t="s">
        <v>1467</v>
      </c>
      <c r="Q6775" t="s">
        <v>1485</v>
      </c>
      <c r="R6775" t="s">
        <v>1485</v>
      </c>
      <c r="S6775" s="71">
        <v>45429</v>
      </c>
      <c r="T6775" s="94">
        <v>0.6875</v>
      </c>
      <c r="U6775" s="71">
        <v>45429</v>
      </c>
      <c r="V6775" s="94">
        <v>0.89583333333333337</v>
      </c>
      <c r="W6775">
        <v>300</v>
      </c>
      <c r="X6775">
        <v>5</v>
      </c>
      <c r="AA6775" t="s">
        <v>1469</v>
      </c>
      <c r="AB6775" t="s">
        <v>1740</v>
      </c>
      <c r="AC6775" t="s">
        <v>1741</v>
      </c>
      <c r="AD6775">
        <v>120397</v>
      </c>
    </row>
    <row r="6776" spans="1:30" x14ac:dyDescent="0.25">
      <c r="A6776" t="s">
        <v>1465</v>
      </c>
      <c r="D6776" t="s">
        <v>275</v>
      </c>
      <c r="E6776" t="s">
        <v>1466</v>
      </c>
      <c r="M6776" t="s">
        <v>744</v>
      </c>
      <c r="N6776" t="s">
        <v>745</v>
      </c>
      <c r="O6776">
        <v>0</v>
      </c>
      <c r="P6776" t="s">
        <v>1467</v>
      </c>
      <c r="Q6776" t="s">
        <v>1468</v>
      </c>
      <c r="R6776" t="s">
        <v>1468</v>
      </c>
      <c r="S6776" s="71">
        <v>45429</v>
      </c>
      <c r="T6776" s="94">
        <v>0.6875</v>
      </c>
      <c r="U6776" s="71">
        <v>45429</v>
      </c>
      <c r="V6776" s="94">
        <v>0.89583333333333337</v>
      </c>
      <c r="W6776">
        <v>300</v>
      </c>
      <c r="X6776">
        <v>5</v>
      </c>
      <c r="Y6776" t="s">
        <v>209</v>
      </c>
      <c r="AA6776" t="s">
        <v>1469</v>
      </c>
      <c r="AB6776" t="s">
        <v>1472</v>
      </c>
      <c r="AC6776" t="s">
        <v>1473</v>
      </c>
      <c r="AD6776">
        <v>120391</v>
      </c>
    </row>
    <row r="6777" spans="1:30" x14ac:dyDescent="0.25">
      <c r="A6777" t="s">
        <v>1465</v>
      </c>
      <c r="D6777" t="s">
        <v>275</v>
      </c>
      <c r="E6777" t="s">
        <v>1466</v>
      </c>
      <c r="M6777" t="s">
        <v>744</v>
      </c>
      <c r="N6777" t="s">
        <v>745</v>
      </c>
      <c r="O6777">
        <v>0</v>
      </c>
      <c r="P6777" t="s">
        <v>1467</v>
      </c>
      <c r="Q6777" t="s">
        <v>1468</v>
      </c>
      <c r="R6777" t="s">
        <v>1468</v>
      </c>
      <c r="S6777" s="71">
        <v>45429</v>
      </c>
      <c r="T6777" s="94">
        <v>0.6875</v>
      </c>
      <c r="U6777" s="71">
        <v>45429</v>
      </c>
      <c r="V6777" s="94">
        <v>0.89583333333333337</v>
      </c>
      <c r="W6777">
        <v>300</v>
      </c>
      <c r="X6777">
        <v>5</v>
      </c>
      <c r="Y6777" t="s">
        <v>209</v>
      </c>
      <c r="AB6777" t="s">
        <v>1746</v>
      </c>
      <c r="AC6777" t="s">
        <v>1747</v>
      </c>
      <c r="AD6777">
        <v>120487</v>
      </c>
    </row>
    <row r="6778" spans="1:30" x14ac:dyDescent="0.25">
      <c r="A6778" t="s">
        <v>1465</v>
      </c>
      <c r="D6778" t="s">
        <v>275</v>
      </c>
      <c r="E6778" t="s">
        <v>1466</v>
      </c>
      <c r="M6778" t="s">
        <v>744</v>
      </c>
      <c r="N6778" t="s">
        <v>745</v>
      </c>
      <c r="O6778">
        <v>0</v>
      </c>
      <c r="P6778" t="s">
        <v>1467</v>
      </c>
      <c r="Q6778" t="s">
        <v>1638</v>
      </c>
      <c r="R6778" t="s">
        <v>1638</v>
      </c>
      <c r="S6778" s="71">
        <v>45429</v>
      </c>
      <c r="T6778" s="94">
        <v>0.6875</v>
      </c>
      <c r="U6778" s="71">
        <v>45429</v>
      </c>
      <c r="V6778" s="94">
        <v>0.89583333333333337</v>
      </c>
      <c r="W6778">
        <v>300</v>
      </c>
      <c r="X6778">
        <v>5</v>
      </c>
      <c r="Y6778" t="s">
        <v>209</v>
      </c>
      <c r="AB6778" t="s">
        <v>1748</v>
      </c>
      <c r="AC6778" t="s">
        <v>1749</v>
      </c>
      <c r="AD6778">
        <v>120481</v>
      </c>
    </row>
    <row r="6779" spans="1:30" x14ac:dyDescent="0.25">
      <c r="A6779" t="s">
        <v>1465</v>
      </c>
      <c r="D6779" t="s">
        <v>275</v>
      </c>
      <c r="E6779" t="s">
        <v>1466</v>
      </c>
      <c r="M6779" t="s">
        <v>744</v>
      </c>
      <c r="N6779" t="s">
        <v>745</v>
      </c>
      <c r="O6779">
        <v>0</v>
      </c>
      <c r="P6779" t="s">
        <v>1467</v>
      </c>
      <c r="Q6779" t="s">
        <v>1468</v>
      </c>
      <c r="R6779" t="s">
        <v>1468</v>
      </c>
      <c r="S6779" s="71">
        <v>45429</v>
      </c>
      <c r="T6779" s="94">
        <v>0.6875</v>
      </c>
      <c r="U6779" s="71">
        <v>45429</v>
      </c>
      <c r="V6779" s="94">
        <v>0.89583333333333337</v>
      </c>
      <c r="W6779">
        <v>300</v>
      </c>
      <c r="X6779">
        <v>5</v>
      </c>
      <c r="Y6779" t="s">
        <v>209</v>
      </c>
      <c r="AB6779" t="s">
        <v>1750</v>
      </c>
      <c r="AC6779" t="s">
        <v>1751</v>
      </c>
      <c r="AD6779">
        <v>120475</v>
      </c>
    </row>
    <row r="6780" spans="1:30" x14ac:dyDescent="0.25">
      <c r="A6780" t="s">
        <v>1465</v>
      </c>
      <c r="D6780" t="s">
        <v>275</v>
      </c>
      <c r="E6780" t="s">
        <v>1466</v>
      </c>
      <c r="M6780" t="s">
        <v>744</v>
      </c>
      <c r="N6780" t="s">
        <v>745</v>
      </c>
      <c r="O6780">
        <v>0</v>
      </c>
      <c r="P6780" t="s">
        <v>1467</v>
      </c>
      <c r="Q6780" t="s">
        <v>1468</v>
      </c>
      <c r="R6780" t="s">
        <v>1468</v>
      </c>
      <c r="S6780" s="71">
        <v>45429</v>
      </c>
      <c r="T6780" s="94">
        <v>0.6875</v>
      </c>
      <c r="U6780" s="71">
        <v>45429</v>
      </c>
      <c r="V6780" s="94">
        <v>0.89583333333333337</v>
      </c>
      <c r="W6780">
        <v>300</v>
      </c>
      <c r="X6780">
        <v>5</v>
      </c>
      <c r="Y6780" t="s">
        <v>209</v>
      </c>
      <c r="AB6780" t="s">
        <v>1744</v>
      </c>
      <c r="AC6780" t="s">
        <v>1745</v>
      </c>
      <c r="AD6780">
        <v>120469</v>
      </c>
    </row>
    <row r="6781" spans="1:30" x14ac:dyDescent="0.25">
      <c r="A6781" t="s">
        <v>1465</v>
      </c>
      <c r="D6781" t="s">
        <v>275</v>
      </c>
      <c r="E6781" t="s">
        <v>1466</v>
      </c>
      <c r="M6781" t="s">
        <v>744</v>
      </c>
      <c r="N6781" t="s">
        <v>745</v>
      </c>
      <c r="O6781">
        <v>0</v>
      </c>
      <c r="P6781" t="s">
        <v>1467</v>
      </c>
      <c r="Q6781" t="s">
        <v>1638</v>
      </c>
      <c r="R6781" t="s">
        <v>1638</v>
      </c>
      <c r="S6781" s="71">
        <v>45429</v>
      </c>
      <c r="T6781" s="94">
        <v>0.6875</v>
      </c>
      <c r="U6781" s="71">
        <v>45429</v>
      </c>
      <c r="V6781" s="94">
        <v>0.89583333333333337</v>
      </c>
      <c r="W6781">
        <v>300</v>
      </c>
      <c r="X6781">
        <v>5</v>
      </c>
      <c r="Y6781" t="s">
        <v>209</v>
      </c>
      <c r="AB6781" t="s">
        <v>1752</v>
      </c>
      <c r="AC6781" t="s">
        <v>1753</v>
      </c>
      <c r="AD6781">
        <v>120463</v>
      </c>
    </row>
    <row r="6782" spans="1:30" x14ac:dyDescent="0.25">
      <c r="A6782" t="s">
        <v>1465</v>
      </c>
      <c r="D6782" t="s">
        <v>275</v>
      </c>
      <c r="E6782" t="s">
        <v>1466</v>
      </c>
      <c r="M6782" t="s">
        <v>744</v>
      </c>
      <c r="N6782" t="s">
        <v>745</v>
      </c>
      <c r="O6782">
        <v>0</v>
      </c>
      <c r="P6782" t="s">
        <v>1467</v>
      </c>
      <c r="Q6782" t="s">
        <v>1468</v>
      </c>
      <c r="R6782" t="s">
        <v>1468</v>
      </c>
      <c r="S6782" s="71">
        <v>45429</v>
      </c>
      <c r="T6782" s="94">
        <v>0.6875</v>
      </c>
      <c r="U6782" s="71">
        <v>45429</v>
      </c>
      <c r="V6782" s="94">
        <v>0.89583333333333337</v>
      </c>
      <c r="W6782">
        <v>300</v>
      </c>
      <c r="X6782">
        <v>5</v>
      </c>
      <c r="Y6782" t="s">
        <v>209</v>
      </c>
      <c r="AB6782" t="s">
        <v>1482</v>
      </c>
      <c r="AC6782" t="s">
        <v>1483</v>
      </c>
      <c r="AD6782">
        <v>120457</v>
      </c>
    </row>
    <row r="6783" spans="1:30" x14ac:dyDescent="0.25">
      <c r="A6783" t="s">
        <v>1465</v>
      </c>
      <c r="D6783" t="s">
        <v>275</v>
      </c>
      <c r="E6783" t="s">
        <v>1466</v>
      </c>
      <c r="M6783" t="s">
        <v>744</v>
      </c>
      <c r="N6783" t="s">
        <v>745</v>
      </c>
      <c r="O6783">
        <v>0</v>
      </c>
      <c r="P6783" t="s">
        <v>1467</v>
      </c>
      <c r="Q6783" t="s">
        <v>1468</v>
      </c>
      <c r="R6783" t="s">
        <v>1468</v>
      </c>
      <c r="S6783" s="71">
        <v>45429</v>
      </c>
      <c r="T6783" s="94">
        <v>0.6875</v>
      </c>
      <c r="U6783" s="71">
        <v>45429</v>
      </c>
      <c r="V6783" s="94">
        <v>0.89583333333333337</v>
      </c>
      <c r="W6783">
        <v>300</v>
      </c>
      <c r="X6783">
        <v>5</v>
      </c>
      <c r="Y6783" t="s">
        <v>208</v>
      </c>
      <c r="AB6783" t="s">
        <v>1474</v>
      </c>
      <c r="AC6783" t="s">
        <v>1475</v>
      </c>
      <c r="AD6783">
        <v>120451</v>
      </c>
    </row>
    <row r="6784" spans="1:30" x14ac:dyDescent="0.25">
      <c r="A6784" t="s">
        <v>1465</v>
      </c>
      <c r="D6784" t="s">
        <v>275</v>
      </c>
      <c r="E6784" t="s">
        <v>1466</v>
      </c>
      <c r="M6784" t="s">
        <v>744</v>
      </c>
      <c r="N6784" t="s">
        <v>745</v>
      </c>
      <c r="O6784">
        <v>0</v>
      </c>
      <c r="P6784" t="s">
        <v>1467</v>
      </c>
      <c r="Q6784" t="s">
        <v>1468</v>
      </c>
      <c r="R6784" t="s">
        <v>1468</v>
      </c>
      <c r="S6784" s="71">
        <v>45429</v>
      </c>
      <c r="T6784" s="94">
        <v>0.6875</v>
      </c>
      <c r="U6784" s="71">
        <v>45429</v>
      </c>
      <c r="V6784" s="94">
        <v>0.89583333333333337</v>
      </c>
      <c r="W6784">
        <v>300</v>
      </c>
      <c r="X6784">
        <v>5</v>
      </c>
      <c r="Y6784" t="s">
        <v>208</v>
      </c>
      <c r="AB6784" t="s">
        <v>1643</v>
      </c>
      <c r="AC6784" t="s">
        <v>1644</v>
      </c>
      <c r="AD6784">
        <v>120409</v>
      </c>
    </row>
    <row r="6785" spans="1:30" x14ac:dyDescent="0.25">
      <c r="A6785" t="s">
        <v>1465</v>
      </c>
      <c r="D6785" t="s">
        <v>275</v>
      </c>
      <c r="E6785" t="s">
        <v>1466</v>
      </c>
      <c r="M6785" t="s">
        <v>744</v>
      </c>
      <c r="N6785" t="s">
        <v>745</v>
      </c>
      <c r="O6785">
        <v>0</v>
      </c>
      <c r="P6785" t="s">
        <v>1467</v>
      </c>
      <c r="Q6785" t="s">
        <v>1468</v>
      </c>
      <c r="R6785" t="s">
        <v>1468</v>
      </c>
      <c r="S6785" s="71">
        <v>45429</v>
      </c>
      <c r="T6785" s="94">
        <v>0.6875</v>
      </c>
      <c r="U6785" s="71">
        <v>45429</v>
      </c>
      <c r="V6785" s="94">
        <v>0.89583333333333337</v>
      </c>
      <c r="W6785">
        <v>300</v>
      </c>
      <c r="X6785">
        <v>5</v>
      </c>
      <c r="Y6785" t="s">
        <v>208</v>
      </c>
      <c r="AB6785" t="s">
        <v>1738</v>
      </c>
      <c r="AC6785" t="s">
        <v>1739</v>
      </c>
      <c r="AD6785">
        <v>120403</v>
      </c>
    </row>
    <row r="6786" spans="1:30" x14ac:dyDescent="0.25">
      <c r="A6786" t="s">
        <v>1465</v>
      </c>
      <c r="D6786" t="s">
        <v>275</v>
      </c>
      <c r="E6786" t="s">
        <v>1466</v>
      </c>
      <c r="M6786" t="s">
        <v>744</v>
      </c>
      <c r="N6786" t="s">
        <v>745</v>
      </c>
      <c r="O6786">
        <v>0</v>
      </c>
      <c r="P6786" t="s">
        <v>1467</v>
      </c>
      <c r="Q6786" t="s">
        <v>1468</v>
      </c>
      <c r="R6786" t="s">
        <v>1468</v>
      </c>
      <c r="S6786" s="71">
        <v>45429</v>
      </c>
      <c r="T6786" s="94">
        <v>0.72916666666666663</v>
      </c>
      <c r="U6786" s="71">
        <v>45429</v>
      </c>
      <c r="V6786" s="94">
        <v>0.85416666666666663</v>
      </c>
      <c r="W6786">
        <v>180</v>
      </c>
      <c r="X6786">
        <v>3</v>
      </c>
      <c r="Y6786" t="s">
        <v>209</v>
      </c>
      <c r="AB6786" t="s">
        <v>1754</v>
      </c>
      <c r="AC6786" t="s">
        <v>1755</v>
      </c>
      <c r="AD6786">
        <v>120493</v>
      </c>
    </row>
    <row r="6787" spans="1:30" x14ac:dyDescent="0.25">
      <c r="A6787" t="s">
        <v>1465</v>
      </c>
      <c r="D6787" t="s">
        <v>275</v>
      </c>
      <c r="E6787" t="s">
        <v>1466</v>
      </c>
      <c r="M6787" t="s">
        <v>744</v>
      </c>
      <c r="N6787" t="s">
        <v>745</v>
      </c>
      <c r="O6787">
        <v>0</v>
      </c>
      <c r="P6787" t="s">
        <v>1476</v>
      </c>
      <c r="Q6787" t="s">
        <v>1468</v>
      </c>
      <c r="R6787" t="s">
        <v>1468</v>
      </c>
      <c r="S6787" s="71">
        <v>45429</v>
      </c>
      <c r="T6787" s="94">
        <v>0.85416666666666663</v>
      </c>
      <c r="U6787" s="71">
        <v>45429</v>
      </c>
      <c r="V6787" s="94">
        <v>0.875</v>
      </c>
      <c r="W6787">
        <v>30</v>
      </c>
      <c r="X6787">
        <v>0.5</v>
      </c>
      <c r="Y6787" t="s">
        <v>209</v>
      </c>
      <c r="AB6787" t="s">
        <v>1754</v>
      </c>
      <c r="AC6787" t="s">
        <v>1755</v>
      </c>
      <c r="AD6787">
        <v>120499</v>
      </c>
    </row>
    <row r="6788" spans="1:30" x14ac:dyDescent="0.25">
      <c r="A6788" t="s">
        <v>1465</v>
      </c>
      <c r="D6788" t="s">
        <v>275</v>
      </c>
      <c r="E6788" t="s">
        <v>1466</v>
      </c>
      <c r="M6788" t="s">
        <v>744</v>
      </c>
      <c r="N6788" t="s">
        <v>745</v>
      </c>
      <c r="O6788">
        <v>0</v>
      </c>
      <c r="P6788" t="s">
        <v>1476</v>
      </c>
      <c r="Q6788" t="s">
        <v>1468</v>
      </c>
      <c r="R6788" t="s">
        <v>1468</v>
      </c>
      <c r="S6788" s="71">
        <v>45429</v>
      </c>
      <c r="T6788" s="94">
        <v>0.89583333333333337</v>
      </c>
      <c r="U6788" s="71">
        <v>45429</v>
      </c>
      <c r="V6788" s="94">
        <v>0.91666666666666663</v>
      </c>
      <c r="W6788">
        <v>30</v>
      </c>
      <c r="X6788">
        <v>0.5</v>
      </c>
      <c r="Y6788" t="s">
        <v>209</v>
      </c>
      <c r="AB6788" t="s">
        <v>1482</v>
      </c>
      <c r="AC6788" t="s">
        <v>1483</v>
      </c>
      <c r="AD6788">
        <v>120541</v>
      </c>
    </row>
    <row r="6789" spans="1:30" x14ac:dyDescent="0.25">
      <c r="A6789" t="s">
        <v>1465</v>
      </c>
      <c r="D6789" t="s">
        <v>275</v>
      </c>
      <c r="E6789" t="s">
        <v>1466</v>
      </c>
      <c r="M6789" t="s">
        <v>744</v>
      </c>
      <c r="N6789" t="s">
        <v>745</v>
      </c>
      <c r="O6789">
        <v>0</v>
      </c>
      <c r="P6789" t="s">
        <v>1476</v>
      </c>
      <c r="Q6789" t="s">
        <v>1485</v>
      </c>
      <c r="R6789" t="s">
        <v>1485</v>
      </c>
      <c r="S6789" s="71">
        <v>45429</v>
      </c>
      <c r="T6789" s="94">
        <v>0.89583333333333337</v>
      </c>
      <c r="U6789" s="71">
        <v>45429</v>
      </c>
      <c r="V6789" s="94">
        <v>0.91666666666666663</v>
      </c>
      <c r="W6789">
        <v>30</v>
      </c>
      <c r="X6789">
        <v>0.5</v>
      </c>
      <c r="AA6789" t="s">
        <v>1469</v>
      </c>
      <c r="AB6789" t="s">
        <v>1740</v>
      </c>
      <c r="AC6789" t="s">
        <v>1741</v>
      </c>
      <c r="AD6789">
        <v>120445</v>
      </c>
    </row>
    <row r="6790" spans="1:30" x14ac:dyDescent="0.25">
      <c r="A6790" t="s">
        <v>1465</v>
      </c>
      <c r="D6790" t="s">
        <v>275</v>
      </c>
      <c r="E6790" t="s">
        <v>1466</v>
      </c>
      <c r="M6790" t="s">
        <v>744</v>
      </c>
      <c r="N6790" t="s">
        <v>745</v>
      </c>
      <c r="O6790">
        <v>0</v>
      </c>
      <c r="P6790" t="s">
        <v>1476</v>
      </c>
      <c r="Q6790" t="s">
        <v>1468</v>
      </c>
      <c r="R6790" t="s">
        <v>1468</v>
      </c>
      <c r="S6790" s="71">
        <v>45429</v>
      </c>
      <c r="T6790" s="94">
        <v>0.89583333333333337</v>
      </c>
      <c r="U6790" s="71">
        <v>45429</v>
      </c>
      <c r="V6790" s="94">
        <v>0.91666666666666663</v>
      </c>
      <c r="W6790">
        <v>30</v>
      </c>
      <c r="X6790">
        <v>0.5</v>
      </c>
      <c r="Y6790" t="s">
        <v>209</v>
      </c>
      <c r="AA6790" t="s">
        <v>1469</v>
      </c>
      <c r="AB6790" t="s">
        <v>1472</v>
      </c>
      <c r="AC6790" t="s">
        <v>1473</v>
      </c>
      <c r="AD6790">
        <v>120439</v>
      </c>
    </row>
    <row r="6791" spans="1:30" x14ac:dyDescent="0.25">
      <c r="A6791" t="s">
        <v>1465</v>
      </c>
      <c r="D6791" t="s">
        <v>275</v>
      </c>
      <c r="E6791" t="s">
        <v>1466</v>
      </c>
      <c r="M6791" t="s">
        <v>744</v>
      </c>
      <c r="N6791" t="s">
        <v>745</v>
      </c>
      <c r="O6791">
        <v>0</v>
      </c>
      <c r="P6791" t="s">
        <v>1476</v>
      </c>
      <c r="Q6791" t="s">
        <v>1638</v>
      </c>
      <c r="R6791" t="s">
        <v>1638</v>
      </c>
      <c r="S6791" s="71">
        <v>45429</v>
      </c>
      <c r="T6791" s="94">
        <v>0.89583333333333337</v>
      </c>
      <c r="U6791" s="71">
        <v>45429</v>
      </c>
      <c r="V6791" s="94">
        <v>0.91666666666666663</v>
      </c>
      <c r="W6791">
        <v>30</v>
      </c>
      <c r="X6791">
        <v>0.5</v>
      </c>
      <c r="Y6791" t="s">
        <v>209</v>
      </c>
      <c r="AB6791" t="s">
        <v>1752</v>
      </c>
      <c r="AC6791" t="s">
        <v>1753</v>
      </c>
      <c r="AD6791">
        <v>120535</v>
      </c>
    </row>
    <row r="6792" spans="1:30" x14ac:dyDescent="0.25">
      <c r="A6792" t="s">
        <v>1465</v>
      </c>
      <c r="D6792" t="s">
        <v>275</v>
      </c>
      <c r="E6792" t="s">
        <v>1466</v>
      </c>
      <c r="M6792" t="s">
        <v>744</v>
      </c>
      <c r="N6792" t="s">
        <v>745</v>
      </c>
      <c r="O6792">
        <v>0</v>
      </c>
      <c r="P6792" t="s">
        <v>1476</v>
      </c>
      <c r="Q6792" t="s">
        <v>1468</v>
      </c>
      <c r="R6792" t="s">
        <v>1468</v>
      </c>
      <c r="S6792" s="71">
        <v>45429</v>
      </c>
      <c r="T6792" s="94">
        <v>0.89583333333333337</v>
      </c>
      <c r="U6792" s="71">
        <v>45429</v>
      </c>
      <c r="V6792" s="94">
        <v>0.91666666666666663</v>
      </c>
      <c r="W6792">
        <v>30</v>
      </c>
      <c r="X6792">
        <v>0.5</v>
      </c>
      <c r="Y6792" t="s">
        <v>209</v>
      </c>
      <c r="AB6792" t="s">
        <v>1744</v>
      </c>
      <c r="AC6792" t="s">
        <v>1745</v>
      </c>
      <c r="AD6792">
        <v>120529</v>
      </c>
    </row>
    <row r="6793" spans="1:30" x14ac:dyDescent="0.25">
      <c r="A6793" t="s">
        <v>1465</v>
      </c>
      <c r="D6793" t="s">
        <v>275</v>
      </c>
      <c r="E6793" t="s">
        <v>1466</v>
      </c>
      <c r="M6793" t="s">
        <v>744</v>
      </c>
      <c r="N6793" t="s">
        <v>745</v>
      </c>
      <c r="O6793">
        <v>0</v>
      </c>
      <c r="P6793" t="s">
        <v>1476</v>
      </c>
      <c r="Q6793" t="s">
        <v>1468</v>
      </c>
      <c r="R6793" t="s">
        <v>1468</v>
      </c>
      <c r="S6793" s="71">
        <v>45429</v>
      </c>
      <c r="T6793" s="94">
        <v>0.89583333333333337</v>
      </c>
      <c r="U6793" s="71">
        <v>45429</v>
      </c>
      <c r="V6793" s="94">
        <v>0.91666666666666663</v>
      </c>
      <c r="W6793">
        <v>30</v>
      </c>
      <c r="X6793">
        <v>0.5</v>
      </c>
      <c r="Y6793" t="s">
        <v>209</v>
      </c>
      <c r="AB6793" t="s">
        <v>1750</v>
      </c>
      <c r="AC6793" t="s">
        <v>1751</v>
      </c>
      <c r="AD6793">
        <v>120523</v>
      </c>
    </row>
    <row r="6794" spans="1:30" x14ac:dyDescent="0.25">
      <c r="A6794" t="s">
        <v>1465</v>
      </c>
      <c r="D6794" t="s">
        <v>275</v>
      </c>
      <c r="E6794" t="s">
        <v>1466</v>
      </c>
      <c r="M6794" t="s">
        <v>744</v>
      </c>
      <c r="N6794" t="s">
        <v>745</v>
      </c>
      <c r="O6794">
        <v>0</v>
      </c>
      <c r="P6794" t="s">
        <v>1476</v>
      </c>
      <c r="Q6794" t="s">
        <v>1468</v>
      </c>
      <c r="R6794" t="s">
        <v>1468</v>
      </c>
      <c r="S6794" s="71">
        <v>45429</v>
      </c>
      <c r="T6794" s="94">
        <v>0.89583333333333337</v>
      </c>
      <c r="U6794" s="71">
        <v>45429</v>
      </c>
      <c r="V6794" s="94">
        <v>0.91666666666666663</v>
      </c>
      <c r="W6794">
        <v>30</v>
      </c>
      <c r="X6794">
        <v>0.5</v>
      </c>
      <c r="Y6794" t="s">
        <v>209</v>
      </c>
      <c r="AB6794" t="s">
        <v>1746</v>
      </c>
      <c r="AC6794" t="s">
        <v>1747</v>
      </c>
      <c r="AD6794">
        <v>120511</v>
      </c>
    </row>
    <row r="6795" spans="1:30" x14ac:dyDescent="0.25">
      <c r="A6795" t="s">
        <v>1465</v>
      </c>
      <c r="D6795" t="s">
        <v>275</v>
      </c>
      <c r="E6795" t="s">
        <v>1466</v>
      </c>
      <c r="M6795" t="s">
        <v>744</v>
      </c>
      <c r="N6795" t="s">
        <v>745</v>
      </c>
      <c r="O6795">
        <v>0</v>
      </c>
      <c r="P6795" t="s">
        <v>1476</v>
      </c>
      <c r="Q6795" t="s">
        <v>1468</v>
      </c>
      <c r="R6795" t="s">
        <v>1468</v>
      </c>
      <c r="S6795" s="71">
        <v>45429</v>
      </c>
      <c r="T6795" s="94">
        <v>0.89583333333333337</v>
      </c>
      <c r="U6795" s="71">
        <v>45429</v>
      </c>
      <c r="V6795" s="94">
        <v>0.91666666666666663</v>
      </c>
      <c r="W6795">
        <v>30</v>
      </c>
      <c r="X6795">
        <v>0.5</v>
      </c>
      <c r="Y6795" t="s">
        <v>208</v>
      </c>
      <c r="AB6795" t="s">
        <v>1474</v>
      </c>
      <c r="AC6795" t="s">
        <v>1475</v>
      </c>
      <c r="AD6795">
        <v>120505</v>
      </c>
    </row>
    <row r="6796" spans="1:30" x14ac:dyDescent="0.25">
      <c r="A6796" t="s">
        <v>1465</v>
      </c>
      <c r="D6796" t="s">
        <v>275</v>
      </c>
      <c r="E6796" t="s">
        <v>1466</v>
      </c>
      <c r="M6796" t="s">
        <v>744</v>
      </c>
      <c r="N6796" t="s">
        <v>745</v>
      </c>
      <c r="O6796">
        <v>0</v>
      </c>
      <c r="P6796" t="s">
        <v>1476</v>
      </c>
      <c r="Q6796" t="s">
        <v>1468</v>
      </c>
      <c r="R6796" t="s">
        <v>1468</v>
      </c>
      <c r="S6796" s="71">
        <v>45429</v>
      </c>
      <c r="T6796" s="94">
        <v>0.89583333333333337</v>
      </c>
      <c r="U6796" s="71">
        <v>45429</v>
      </c>
      <c r="V6796" s="94">
        <v>0.91666666666666663</v>
      </c>
      <c r="W6796">
        <v>30</v>
      </c>
      <c r="X6796">
        <v>0.5</v>
      </c>
      <c r="Y6796" t="s">
        <v>208</v>
      </c>
      <c r="AB6796" t="s">
        <v>1738</v>
      </c>
      <c r="AC6796" t="s">
        <v>1739</v>
      </c>
      <c r="AD6796">
        <v>120433</v>
      </c>
    </row>
    <row r="6797" spans="1:30" x14ac:dyDescent="0.25">
      <c r="A6797" t="s">
        <v>1465</v>
      </c>
      <c r="D6797" t="s">
        <v>275</v>
      </c>
      <c r="E6797" t="s">
        <v>1466</v>
      </c>
      <c r="M6797" t="s">
        <v>744</v>
      </c>
      <c r="N6797" t="s">
        <v>745</v>
      </c>
      <c r="O6797">
        <v>0</v>
      </c>
      <c r="P6797" t="s">
        <v>1476</v>
      </c>
      <c r="Q6797" t="s">
        <v>1638</v>
      </c>
      <c r="R6797" t="s">
        <v>1638</v>
      </c>
      <c r="S6797" s="71">
        <v>45429</v>
      </c>
      <c r="T6797" s="94">
        <v>0.89583333333333337</v>
      </c>
      <c r="U6797" s="71">
        <v>45429</v>
      </c>
      <c r="V6797" s="94">
        <v>0.91666666666666663</v>
      </c>
      <c r="W6797">
        <v>30</v>
      </c>
      <c r="X6797">
        <v>0.5</v>
      </c>
      <c r="Y6797" t="s">
        <v>209</v>
      </c>
      <c r="AB6797" t="s">
        <v>1737</v>
      </c>
      <c r="AC6797" t="s">
        <v>303</v>
      </c>
      <c r="AD6797">
        <v>120415</v>
      </c>
    </row>
    <row r="6798" spans="1:30" x14ac:dyDescent="0.25">
      <c r="A6798" t="s">
        <v>1465</v>
      </c>
      <c r="D6798" t="s">
        <v>275</v>
      </c>
      <c r="E6798" t="s">
        <v>1466</v>
      </c>
      <c r="M6798" t="s">
        <v>744</v>
      </c>
      <c r="N6798" t="s">
        <v>745</v>
      </c>
      <c r="O6798">
        <v>0</v>
      </c>
      <c r="P6798" t="s">
        <v>1476</v>
      </c>
      <c r="Q6798" t="s">
        <v>1468</v>
      </c>
      <c r="R6798" t="s">
        <v>1468</v>
      </c>
      <c r="S6798" s="71">
        <v>45429</v>
      </c>
      <c r="T6798" s="94">
        <v>0.89583333333333337</v>
      </c>
      <c r="U6798" s="71">
        <v>45429</v>
      </c>
      <c r="V6798" s="94">
        <v>0.91666666666666663</v>
      </c>
      <c r="W6798">
        <v>30</v>
      </c>
      <c r="X6798">
        <v>0.5</v>
      </c>
      <c r="Y6798" t="s">
        <v>208</v>
      </c>
      <c r="AB6798" t="s">
        <v>1643</v>
      </c>
      <c r="AC6798" t="s">
        <v>1644</v>
      </c>
      <c r="AD6798">
        <v>120427</v>
      </c>
    </row>
    <row r="6799" spans="1:30" x14ac:dyDescent="0.25">
      <c r="A6799" t="s">
        <v>1465</v>
      </c>
      <c r="D6799" t="s">
        <v>275</v>
      </c>
      <c r="E6799" t="s">
        <v>1466</v>
      </c>
      <c r="M6799" t="s">
        <v>744</v>
      </c>
      <c r="N6799" t="s">
        <v>745</v>
      </c>
      <c r="O6799">
        <v>0</v>
      </c>
      <c r="P6799" t="s">
        <v>1476</v>
      </c>
      <c r="Q6799" t="s">
        <v>1638</v>
      </c>
      <c r="R6799" t="s">
        <v>1638</v>
      </c>
      <c r="S6799" s="71">
        <v>45429</v>
      </c>
      <c r="T6799" s="94">
        <v>0.89583333333333337</v>
      </c>
      <c r="U6799" s="71">
        <v>45429</v>
      </c>
      <c r="V6799" s="94">
        <v>0.91666666666666663</v>
      </c>
      <c r="W6799">
        <v>30</v>
      </c>
      <c r="X6799">
        <v>0.5</v>
      </c>
      <c r="Y6799" t="s">
        <v>209</v>
      </c>
      <c r="AB6799" t="s">
        <v>1742</v>
      </c>
      <c r="AC6799" t="s">
        <v>1743</v>
      </c>
      <c r="AD6799">
        <v>120421</v>
      </c>
    </row>
    <row r="6800" spans="1:30" x14ac:dyDescent="0.25">
      <c r="A6800" t="s">
        <v>1465</v>
      </c>
      <c r="D6800" t="s">
        <v>275</v>
      </c>
      <c r="E6800" t="s">
        <v>1466</v>
      </c>
      <c r="M6800" t="s">
        <v>744</v>
      </c>
      <c r="N6800" t="s">
        <v>745</v>
      </c>
      <c r="O6800">
        <v>0</v>
      </c>
      <c r="P6800" t="s">
        <v>1476</v>
      </c>
      <c r="Q6800" t="s">
        <v>1638</v>
      </c>
      <c r="R6800" t="s">
        <v>1638</v>
      </c>
      <c r="S6800" s="71">
        <v>45429</v>
      </c>
      <c r="T6800" s="94">
        <v>0.89583333333333337</v>
      </c>
      <c r="U6800" s="71">
        <v>45429</v>
      </c>
      <c r="V6800" s="94">
        <v>0.91666666666666663</v>
      </c>
      <c r="W6800">
        <v>30</v>
      </c>
      <c r="X6800">
        <v>0.5</v>
      </c>
      <c r="Y6800" t="s">
        <v>209</v>
      </c>
      <c r="AB6800" t="s">
        <v>1748</v>
      </c>
      <c r="AC6800" t="s">
        <v>1749</v>
      </c>
      <c r="AD6800">
        <v>120517</v>
      </c>
    </row>
    <row r="6801" spans="1:30" x14ac:dyDescent="0.25">
      <c r="A6801" t="s">
        <v>1465</v>
      </c>
      <c r="D6801" t="s">
        <v>275</v>
      </c>
      <c r="E6801" t="s">
        <v>1466</v>
      </c>
      <c r="M6801" t="s">
        <v>744</v>
      </c>
      <c r="N6801" t="s">
        <v>745</v>
      </c>
      <c r="O6801">
        <v>0</v>
      </c>
      <c r="P6801" t="s">
        <v>1476</v>
      </c>
      <c r="Q6801" t="s">
        <v>1485</v>
      </c>
      <c r="R6801" t="s">
        <v>1485</v>
      </c>
      <c r="S6801" s="71">
        <v>45430</v>
      </c>
      <c r="T6801" s="94">
        <v>0.41666666666666669</v>
      </c>
      <c r="U6801" s="71">
        <v>45430</v>
      </c>
      <c r="V6801" s="94">
        <v>0.4375</v>
      </c>
      <c r="W6801">
        <v>30</v>
      </c>
      <c r="X6801">
        <v>0.5</v>
      </c>
      <c r="Y6801" t="s">
        <v>209</v>
      </c>
      <c r="AB6801" t="s">
        <v>1758</v>
      </c>
      <c r="AC6801" t="s">
        <v>1759</v>
      </c>
      <c r="AD6801">
        <v>120565</v>
      </c>
    </row>
    <row r="6802" spans="1:30" x14ac:dyDescent="0.25">
      <c r="A6802" t="s">
        <v>1465</v>
      </c>
      <c r="D6802" t="s">
        <v>275</v>
      </c>
      <c r="E6802" t="s">
        <v>1466</v>
      </c>
      <c r="M6802" t="s">
        <v>744</v>
      </c>
      <c r="N6802" t="s">
        <v>745</v>
      </c>
      <c r="O6802">
        <v>0</v>
      </c>
      <c r="P6802" t="s">
        <v>1476</v>
      </c>
      <c r="Q6802" t="s">
        <v>1468</v>
      </c>
      <c r="R6802" t="s">
        <v>1468</v>
      </c>
      <c r="S6802" s="71">
        <v>45430</v>
      </c>
      <c r="T6802" s="94">
        <v>0.41666666666666669</v>
      </c>
      <c r="U6802" s="71">
        <v>45430</v>
      </c>
      <c r="V6802" s="94">
        <v>0.4375</v>
      </c>
      <c r="W6802">
        <v>30</v>
      </c>
      <c r="X6802">
        <v>0.5</v>
      </c>
      <c r="Y6802" t="s">
        <v>209</v>
      </c>
      <c r="AB6802" t="s">
        <v>1893</v>
      </c>
      <c r="AC6802" t="s">
        <v>1894</v>
      </c>
      <c r="AD6802">
        <v>131292</v>
      </c>
    </row>
    <row r="6803" spans="1:30" x14ac:dyDescent="0.25">
      <c r="A6803" t="s">
        <v>1465</v>
      </c>
      <c r="D6803" t="s">
        <v>275</v>
      </c>
      <c r="E6803" t="s">
        <v>1466</v>
      </c>
      <c r="M6803" t="s">
        <v>744</v>
      </c>
      <c r="N6803" t="s">
        <v>745</v>
      </c>
      <c r="O6803">
        <v>0</v>
      </c>
      <c r="P6803" t="s">
        <v>1476</v>
      </c>
      <c r="Q6803" t="s">
        <v>1468</v>
      </c>
      <c r="R6803" t="s">
        <v>1468</v>
      </c>
      <c r="S6803" s="71">
        <v>45430</v>
      </c>
      <c r="T6803" s="94">
        <v>0.41666666666666669</v>
      </c>
      <c r="U6803" s="71">
        <v>45430</v>
      </c>
      <c r="V6803" s="94">
        <v>0.4375</v>
      </c>
      <c r="W6803">
        <v>30</v>
      </c>
      <c r="X6803">
        <v>0.5</v>
      </c>
      <c r="Y6803" t="s">
        <v>209</v>
      </c>
      <c r="AB6803" t="s">
        <v>1829</v>
      </c>
      <c r="AC6803" t="s">
        <v>1830</v>
      </c>
      <c r="AD6803">
        <v>129415</v>
      </c>
    </row>
    <row r="6804" spans="1:30" x14ac:dyDescent="0.25">
      <c r="A6804" t="s">
        <v>1465</v>
      </c>
      <c r="D6804" t="s">
        <v>275</v>
      </c>
      <c r="E6804" t="s">
        <v>1466</v>
      </c>
      <c r="M6804" t="s">
        <v>744</v>
      </c>
      <c r="N6804" t="s">
        <v>745</v>
      </c>
      <c r="O6804">
        <v>0</v>
      </c>
      <c r="P6804" t="s">
        <v>1476</v>
      </c>
      <c r="Q6804" t="s">
        <v>1468</v>
      </c>
      <c r="R6804" t="s">
        <v>1468</v>
      </c>
      <c r="S6804" s="71">
        <v>45430</v>
      </c>
      <c r="T6804" s="94">
        <v>0.41666666666666669</v>
      </c>
      <c r="U6804" s="71">
        <v>45430</v>
      </c>
      <c r="V6804" s="94">
        <v>0.4375</v>
      </c>
      <c r="W6804">
        <v>30</v>
      </c>
      <c r="X6804">
        <v>0.5</v>
      </c>
      <c r="Y6804" t="s">
        <v>209</v>
      </c>
      <c r="AB6804" t="s">
        <v>1930</v>
      </c>
      <c r="AC6804" t="s">
        <v>1931</v>
      </c>
      <c r="AD6804">
        <v>129411</v>
      </c>
    </row>
    <row r="6805" spans="1:30" x14ac:dyDescent="0.25">
      <c r="A6805" t="s">
        <v>1465</v>
      </c>
      <c r="D6805" t="s">
        <v>275</v>
      </c>
      <c r="E6805" t="s">
        <v>1466</v>
      </c>
      <c r="M6805" t="s">
        <v>744</v>
      </c>
      <c r="N6805" t="s">
        <v>745</v>
      </c>
      <c r="O6805">
        <v>0</v>
      </c>
      <c r="P6805" t="s">
        <v>1476</v>
      </c>
      <c r="Q6805" t="s">
        <v>1468</v>
      </c>
      <c r="R6805" t="s">
        <v>1468</v>
      </c>
      <c r="S6805" s="71">
        <v>45430</v>
      </c>
      <c r="T6805" s="94">
        <v>0.41666666666666669</v>
      </c>
      <c r="U6805" s="71">
        <v>45430</v>
      </c>
      <c r="V6805" s="94">
        <v>0.4375</v>
      </c>
      <c r="W6805">
        <v>30</v>
      </c>
      <c r="X6805">
        <v>0.5</v>
      </c>
      <c r="Y6805" t="s">
        <v>209</v>
      </c>
      <c r="AB6805" t="s">
        <v>1479</v>
      </c>
      <c r="AC6805" t="s">
        <v>1480</v>
      </c>
      <c r="AD6805">
        <v>129409</v>
      </c>
    </row>
    <row r="6806" spans="1:30" x14ac:dyDescent="0.25">
      <c r="A6806" t="s">
        <v>1465</v>
      </c>
      <c r="D6806" t="s">
        <v>275</v>
      </c>
      <c r="E6806" t="s">
        <v>1466</v>
      </c>
      <c r="M6806" t="s">
        <v>744</v>
      </c>
      <c r="N6806" t="s">
        <v>745</v>
      </c>
      <c r="O6806">
        <v>0</v>
      </c>
      <c r="P6806" t="s">
        <v>1476</v>
      </c>
      <c r="Q6806" t="s">
        <v>1468</v>
      </c>
      <c r="R6806" t="s">
        <v>1468</v>
      </c>
      <c r="S6806" s="71">
        <v>45430</v>
      </c>
      <c r="T6806" s="94">
        <v>0.41666666666666669</v>
      </c>
      <c r="U6806" s="71">
        <v>45430</v>
      </c>
      <c r="V6806" s="94">
        <v>0.4375</v>
      </c>
      <c r="W6806">
        <v>30</v>
      </c>
      <c r="X6806">
        <v>0.5</v>
      </c>
      <c r="Y6806" t="s">
        <v>209</v>
      </c>
      <c r="AB6806" t="s">
        <v>1825</v>
      </c>
      <c r="AC6806" t="s">
        <v>1826</v>
      </c>
      <c r="AD6806">
        <v>129407</v>
      </c>
    </row>
    <row r="6807" spans="1:30" x14ac:dyDescent="0.25">
      <c r="A6807" t="s">
        <v>1465</v>
      </c>
      <c r="D6807" t="s">
        <v>275</v>
      </c>
      <c r="E6807" t="s">
        <v>1466</v>
      </c>
      <c r="M6807" t="s">
        <v>744</v>
      </c>
      <c r="N6807" t="s">
        <v>745</v>
      </c>
      <c r="O6807">
        <v>0</v>
      </c>
      <c r="P6807" t="s">
        <v>1476</v>
      </c>
      <c r="Q6807" t="s">
        <v>1485</v>
      </c>
      <c r="R6807" t="s">
        <v>1485</v>
      </c>
      <c r="S6807" s="71">
        <v>45430</v>
      </c>
      <c r="T6807" s="94">
        <v>0.41666666666666669</v>
      </c>
      <c r="U6807" s="71">
        <v>45430</v>
      </c>
      <c r="V6807" s="94">
        <v>0.4375</v>
      </c>
      <c r="W6807">
        <v>30</v>
      </c>
      <c r="X6807">
        <v>0.5</v>
      </c>
      <c r="Y6807" t="s">
        <v>209</v>
      </c>
      <c r="AB6807" t="s">
        <v>1760</v>
      </c>
      <c r="AC6807" t="s">
        <v>1761</v>
      </c>
      <c r="AD6807">
        <v>120577</v>
      </c>
    </row>
    <row r="6808" spans="1:30" x14ac:dyDescent="0.25">
      <c r="A6808" t="s">
        <v>1465</v>
      </c>
      <c r="D6808" t="s">
        <v>275</v>
      </c>
      <c r="E6808" t="s">
        <v>1466</v>
      </c>
      <c r="M6808" t="s">
        <v>744</v>
      </c>
      <c r="N6808" t="s">
        <v>745</v>
      </c>
      <c r="O6808">
        <v>0</v>
      </c>
      <c r="P6808" t="s">
        <v>1476</v>
      </c>
      <c r="Q6808" t="s">
        <v>1485</v>
      </c>
      <c r="R6808" t="s">
        <v>1485</v>
      </c>
      <c r="S6808" s="71">
        <v>45430</v>
      </c>
      <c r="T6808" s="94">
        <v>0.41666666666666669</v>
      </c>
      <c r="U6808" s="71">
        <v>45430</v>
      </c>
      <c r="V6808" s="94">
        <v>0.4375</v>
      </c>
      <c r="W6808">
        <v>30</v>
      </c>
      <c r="X6808">
        <v>0.5</v>
      </c>
      <c r="Y6808" t="s">
        <v>209</v>
      </c>
      <c r="AB6808" t="s">
        <v>1766</v>
      </c>
      <c r="AC6808" t="s">
        <v>1767</v>
      </c>
      <c r="AD6808">
        <v>120559</v>
      </c>
    </row>
    <row r="6809" spans="1:30" x14ac:dyDescent="0.25">
      <c r="A6809" t="s">
        <v>1465</v>
      </c>
      <c r="D6809" t="s">
        <v>275</v>
      </c>
      <c r="E6809" t="s">
        <v>1466</v>
      </c>
      <c r="M6809" t="s">
        <v>744</v>
      </c>
      <c r="N6809" t="s">
        <v>745</v>
      </c>
      <c r="O6809">
        <v>0</v>
      </c>
      <c r="P6809" t="s">
        <v>1476</v>
      </c>
      <c r="Q6809" t="s">
        <v>1468</v>
      </c>
      <c r="R6809" t="s">
        <v>1468</v>
      </c>
      <c r="S6809" s="71">
        <v>45430</v>
      </c>
      <c r="T6809" s="94">
        <v>0.41666666666666669</v>
      </c>
      <c r="U6809" s="71">
        <v>45430</v>
      </c>
      <c r="V6809" s="94">
        <v>0.4375</v>
      </c>
      <c r="W6809">
        <v>30</v>
      </c>
      <c r="X6809">
        <v>0.5</v>
      </c>
      <c r="Y6809" t="s">
        <v>209</v>
      </c>
      <c r="AB6809" t="s">
        <v>1764</v>
      </c>
      <c r="AC6809" t="s">
        <v>1765</v>
      </c>
      <c r="AD6809">
        <v>120362</v>
      </c>
    </row>
    <row r="6810" spans="1:30" x14ac:dyDescent="0.25">
      <c r="A6810" t="s">
        <v>1465</v>
      </c>
      <c r="D6810" t="s">
        <v>275</v>
      </c>
      <c r="E6810" t="s">
        <v>1466</v>
      </c>
      <c r="M6810" t="s">
        <v>744</v>
      </c>
      <c r="N6810" t="s">
        <v>745</v>
      </c>
      <c r="O6810">
        <v>0</v>
      </c>
      <c r="P6810" t="s">
        <v>1476</v>
      </c>
      <c r="Q6810" t="s">
        <v>1468</v>
      </c>
      <c r="R6810" t="s">
        <v>1468</v>
      </c>
      <c r="S6810" s="71">
        <v>45430</v>
      </c>
      <c r="T6810" s="94">
        <v>0.41666666666666669</v>
      </c>
      <c r="U6810" s="71">
        <v>45430</v>
      </c>
      <c r="V6810" s="94">
        <v>0.4375</v>
      </c>
      <c r="W6810">
        <v>30</v>
      </c>
      <c r="X6810">
        <v>0.5</v>
      </c>
      <c r="Y6810" t="s">
        <v>209</v>
      </c>
      <c r="AB6810" t="s">
        <v>1756</v>
      </c>
      <c r="AC6810" t="s">
        <v>1757</v>
      </c>
      <c r="AD6810">
        <v>120356</v>
      </c>
    </row>
    <row r="6811" spans="1:30" x14ac:dyDescent="0.25">
      <c r="A6811" t="s">
        <v>1465</v>
      </c>
      <c r="D6811" t="s">
        <v>275</v>
      </c>
      <c r="E6811" t="s">
        <v>1466</v>
      </c>
      <c r="M6811" t="s">
        <v>744</v>
      </c>
      <c r="N6811" t="s">
        <v>745</v>
      </c>
      <c r="O6811">
        <v>0</v>
      </c>
      <c r="P6811" t="s">
        <v>1476</v>
      </c>
      <c r="Q6811" t="s">
        <v>1638</v>
      </c>
      <c r="R6811" t="s">
        <v>1638</v>
      </c>
      <c r="S6811" s="71">
        <v>45430</v>
      </c>
      <c r="T6811" s="94">
        <v>0.41666666666666669</v>
      </c>
      <c r="U6811" s="71">
        <v>45430</v>
      </c>
      <c r="V6811" s="94">
        <v>0.4375</v>
      </c>
      <c r="W6811">
        <v>30</v>
      </c>
      <c r="X6811">
        <v>0.5</v>
      </c>
      <c r="Y6811" t="s">
        <v>209</v>
      </c>
      <c r="AB6811" t="s">
        <v>1752</v>
      </c>
      <c r="AC6811" t="s">
        <v>1753</v>
      </c>
      <c r="AD6811">
        <v>120336</v>
      </c>
    </row>
    <row r="6812" spans="1:30" x14ac:dyDescent="0.25">
      <c r="A6812" t="s">
        <v>1465</v>
      </c>
      <c r="D6812" t="s">
        <v>275</v>
      </c>
      <c r="E6812" t="s">
        <v>1466</v>
      </c>
      <c r="M6812" t="s">
        <v>744</v>
      </c>
      <c r="N6812" t="s">
        <v>745</v>
      </c>
      <c r="O6812">
        <v>0</v>
      </c>
      <c r="P6812" t="s">
        <v>1476</v>
      </c>
      <c r="Q6812" t="s">
        <v>1468</v>
      </c>
      <c r="R6812" t="s">
        <v>1468</v>
      </c>
      <c r="S6812" s="71">
        <v>45430</v>
      </c>
      <c r="T6812" s="94">
        <v>0.41666666666666669</v>
      </c>
      <c r="U6812" s="71">
        <v>45430</v>
      </c>
      <c r="V6812" s="94">
        <v>0.4375</v>
      </c>
      <c r="W6812">
        <v>30</v>
      </c>
      <c r="X6812">
        <v>0.5</v>
      </c>
      <c r="Y6812" t="s">
        <v>209</v>
      </c>
      <c r="AB6812" t="s">
        <v>1823</v>
      </c>
      <c r="AC6812" t="s">
        <v>1824</v>
      </c>
      <c r="AD6812">
        <v>111723</v>
      </c>
    </row>
    <row r="6813" spans="1:30" x14ac:dyDescent="0.25">
      <c r="A6813" t="s">
        <v>1465</v>
      </c>
      <c r="D6813" t="s">
        <v>275</v>
      </c>
      <c r="E6813" t="s">
        <v>1466</v>
      </c>
      <c r="M6813" t="s">
        <v>744</v>
      </c>
      <c r="N6813" t="s">
        <v>745</v>
      </c>
      <c r="O6813">
        <v>0</v>
      </c>
      <c r="P6813" t="s">
        <v>1476</v>
      </c>
      <c r="Q6813" t="s">
        <v>1468</v>
      </c>
      <c r="R6813" t="s">
        <v>1468</v>
      </c>
      <c r="S6813" s="71">
        <v>45430</v>
      </c>
      <c r="T6813" s="94">
        <v>0.41666666666666669</v>
      </c>
      <c r="U6813" s="71">
        <v>45430</v>
      </c>
      <c r="V6813" s="94">
        <v>0.4375</v>
      </c>
      <c r="W6813">
        <v>30</v>
      </c>
      <c r="X6813">
        <v>0.5</v>
      </c>
      <c r="Y6813" t="s">
        <v>209</v>
      </c>
      <c r="AB6813" t="s">
        <v>1821</v>
      </c>
      <c r="AC6813" t="s">
        <v>1822</v>
      </c>
      <c r="AD6813">
        <v>111642</v>
      </c>
    </row>
    <row r="6814" spans="1:30" x14ac:dyDescent="0.25">
      <c r="A6814" t="s">
        <v>1465</v>
      </c>
      <c r="D6814" t="s">
        <v>275</v>
      </c>
      <c r="E6814" t="s">
        <v>1466</v>
      </c>
      <c r="M6814" t="s">
        <v>744</v>
      </c>
      <c r="N6814" t="s">
        <v>745</v>
      </c>
      <c r="O6814">
        <v>0</v>
      </c>
      <c r="P6814" t="s">
        <v>1476</v>
      </c>
      <c r="Q6814" t="s">
        <v>1468</v>
      </c>
      <c r="R6814" t="s">
        <v>1468</v>
      </c>
      <c r="S6814" s="71">
        <v>45430</v>
      </c>
      <c r="T6814" s="94">
        <v>0.41666666666666669</v>
      </c>
      <c r="U6814" s="71">
        <v>45430</v>
      </c>
      <c r="V6814" s="94">
        <v>0.4375</v>
      </c>
      <c r="W6814">
        <v>30</v>
      </c>
      <c r="X6814">
        <v>0.5</v>
      </c>
      <c r="Y6814" t="s">
        <v>209</v>
      </c>
      <c r="AB6814" t="s">
        <v>1762</v>
      </c>
      <c r="AC6814" t="s">
        <v>1763</v>
      </c>
      <c r="AD6814">
        <v>111633</v>
      </c>
    </row>
    <row r="6815" spans="1:30" x14ac:dyDescent="0.25">
      <c r="A6815" t="s">
        <v>1465</v>
      </c>
      <c r="D6815" t="s">
        <v>275</v>
      </c>
      <c r="E6815" t="s">
        <v>1466</v>
      </c>
      <c r="M6815" t="s">
        <v>744</v>
      </c>
      <c r="N6815" t="s">
        <v>745</v>
      </c>
      <c r="O6815">
        <v>0</v>
      </c>
      <c r="P6815" t="s">
        <v>1476</v>
      </c>
      <c r="Q6815" t="s">
        <v>1468</v>
      </c>
      <c r="R6815" t="s">
        <v>1468</v>
      </c>
      <c r="S6815" s="71">
        <v>45430</v>
      </c>
      <c r="T6815" s="94">
        <v>0.41666666666666669</v>
      </c>
      <c r="U6815" s="71">
        <v>45430</v>
      </c>
      <c r="V6815" s="94">
        <v>0.4375</v>
      </c>
      <c r="W6815">
        <v>30</v>
      </c>
      <c r="X6815">
        <v>0.5</v>
      </c>
      <c r="Y6815" t="s">
        <v>209</v>
      </c>
      <c r="AB6815" t="s">
        <v>1827</v>
      </c>
      <c r="AC6815" t="s">
        <v>1828</v>
      </c>
      <c r="AD6815">
        <v>111619</v>
      </c>
    </row>
    <row r="6816" spans="1:30" x14ac:dyDescent="0.25">
      <c r="A6816" t="s">
        <v>1465</v>
      </c>
      <c r="D6816" t="s">
        <v>275</v>
      </c>
      <c r="E6816" t="s">
        <v>1466</v>
      </c>
      <c r="M6816" t="s">
        <v>744</v>
      </c>
      <c r="N6816" t="s">
        <v>745</v>
      </c>
      <c r="O6816">
        <v>0</v>
      </c>
      <c r="P6816" t="s">
        <v>1467</v>
      </c>
      <c r="Q6816" t="s">
        <v>1468</v>
      </c>
      <c r="R6816" t="s">
        <v>1468</v>
      </c>
      <c r="S6816" s="71">
        <v>45430</v>
      </c>
      <c r="T6816" s="94">
        <v>0.4375</v>
      </c>
      <c r="U6816" s="71">
        <v>45430</v>
      </c>
      <c r="V6816" s="94">
        <v>0.64583333333333337</v>
      </c>
      <c r="W6816">
        <v>300</v>
      </c>
      <c r="X6816">
        <v>5</v>
      </c>
      <c r="Y6816" t="s">
        <v>209</v>
      </c>
      <c r="AB6816" t="s">
        <v>1893</v>
      </c>
      <c r="AC6816" t="s">
        <v>1894</v>
      </c>
      <c r="AD6816">
        <v>131291</v>
      </c>
    </row>
    <row r="6817" spans="1:30" x14ac:dyDescent="0.25">
      <c r="A6817" t="s">
        <v>1465</v>
      </c>
      <c r="D6817" t="s">
        <v>275</v>
      </c>
      <c r="E6817" t="s">
        <v>1466</v>
      </c>
      <c r="M6817" t="s">
        <v>744</v>
      </c>
      <c r="N6817" t="s">
        <v>745</v>
      </c>
      <c r="O6817">
        <v>0</v>
      </c>
      <c r="P6817" t="s">
        <v>1467</v>
      </c>
      <c r="Q6817" t="s">
        <v>1468</v>
      </c>
      <c r="R6817" t="s">
        <v>1468</v>
      </c>
      <c r="S6817" s="71">
        <v>45430</v>
      </c>
      <c r="T6817" s="94">
        <v>0.4375</v>
      </c>
      <c r="U6817" s="71">
        <v>45430</v>
      </c>
      <c r="V6817" s="94">
        <v>0.64583333333333337</v>
      </c>
      <c r="W6817">
        <v>300</v>
      </c>
      <c r="X6817">
        <v>5</v>
      </c>
      <c r="Y6817" t="s">
        <v>209</v>
      </c>
      <c r="AB6817" t="s">
        <v>1829</v>
      </c>
      <c r="AC6817" t="s">
        <v>1830</v>
      </c>
      <c r="AD6817">
        <v>129413</v>
      </c>
    </row>
    <row r="6818" spans="1:30" x14ac:dyDescent="0.25">
      <c r="A6818" t="s">
        <v>1465</v>
      </c>
      <c r="D6818" t="s">
        <v>275</v>
      </c>
      <c r="E6818" t="s">
        <v>1466</v>
      </c>
      <c r="M6818" t="s">
        <v>744</v>
      </c>
      <c r="N6818" t="s">
        <v>745</v>
      </c>
      <c r="O6818">
        <v>0</v>
      </c>
      <c r="P6818" t="s">
        <v>1467</v>
      </c>
      <c r="Q6818" t="s">
        <v>1468</v>
      </c>
      <c r="R6818" t="s">
        <v>1468</v>
      </c>
      <c r="S6818" s="71">
        <v>45430</v>
      </c>
      <c r="T6818" s="94">
        <v>0.4375</v>
      </c>
      <c r="U6818" s="71">
        <v>45430</v>
      </c>
      <c r="V6818" s="94">
        <v>0.64583333333333337</v>
      </c>
      <c r="W6818">
        <v>300</v>
      </c>
      <c r="X6818">
        <v>5</v>
      </c>
      <c r="Y6818" t="s">
        <v>209</v>
      </c>
      <c r="AB6818" t="s">
        <v>1930</v>
      </c>
      <c r="AC6818" t="s">
        <v>1931</v>
      </c>
      <c r="AD6818">
        <v>129410</v>
      </c>
    </row>
    <row r="6819" spans="1:30" x14ac:dyDescent="0.25">
      <c r="A6819" t="s">
        <v>1465</v>
      </c>
      <c r="D6819" t="s">
        <v>275</v>
      </c>
      <c r="E6819" t="s">
        <v>1466</v>
      </c>
      <c r="M6819" t="s">
        <v>744</v>
      </c>
      <c r="N6819" t="s">
        <v>745</v>
      </c>
      <c r="O6819">
        <v>0</v>
      </c>
      <c r="P6819" t="s">
        <v>1467</v>
      </c>
      <c r="Q6819" t="s">
        <v>1468</v>
      </c>
      <c r="R6819" t="s">
        <v>1468</v>
      </c>
      <c r="S6819" s="71">
        <v>45430</v>
      </c>
      <c r="T6819" s="94">
        <v>0.4375</v>
      </c>
      <c r="U6819" s="71">
        <v>45430</v>
      </c>
      <c r="V6819" s="94">
        <v>0.64583333333333337</v>
      </c>
      <c r="W6819">
        <v>300</v>
      </c>
      <c r="X6819">
        <v>5</v>
      </c>
      <c r="Y6819" t="s">
        <v>209</v>
      </c>
      <c r="AB6819" t="s">
        <v>1479</v>
      </c>
      <c r="AC6819" t="s">
        <v>1480</v>
      </c>
      <c r="AD6819">
        <v>129408</v>
      </c>
    </row>
    <row r="6820" spans="1:30" x14ac:dyDescent="0.25">
      <c r="A6820" t="s">
        <v>1465</v>
      </c>
      <c r="D6820" t="s">
        <v>275</v>
      </c>
      <c r="E6820" t="s">
        <v>1466</v>
      </c>
      <c r="M6820" t="s">
        <v>744</v>
      </c>
      <c r="N6820" t="s">
        <v>745</v>
      </c>
      <c r="O6820">
        <v>0</v>
      </c>
      <c r="P6820" t="s">
        <v>1467</v>
      </c>
      <c r="Q6820" t="s">
        <v>1468</v>
      </c>
      <c r="R6820" t="s">
        <v>1468</v>
      </c>
      <c r="S6820" s="71">
        <v>45430</v>
      </c>
      <c r="T6820" s="94">
        <v>0.4375</v>
      </c>
      <c r="U6820" s="71">
        <v>45430</v>
      </c>
      <c r="V6820" s="94">
        <v>0.64583333333333337</v>
      </c>
      <c r="W6820">
        <v>300</v>
      </c>
      <c r="X6820">
        <v>5</v>
      </c>
      <c r="Y6820" t="s">
        <v>209</v>
      </c>
      <c r="AB6820" t="s">
        <v>1825</v>
      </c>
      <c r="AC6820" t="s">
        <v>1826</v>
      </c>
      <c r="AD6820">
        <v>129406</v>
      </c>
    </row>
    <row r="6821" spans="1:30" x14ac:dyDescent="0.25">
      <c r="A6821" t="s">
        <v>1465</v>
      </c>
      <c r="D6821" t="s">
        <v>275</v>
      </c>
      <c r="E6821" t="s">
        <v>1466</v>
      </c>
      <c r="M6821" t="s">
        <v>744</v>
      </c>
      <c r="N6821" t="s">
        <v>745</v>
      </c>
      <c r="O6821">
        <v>0</v>
      </c>
      <c r="P6821" t="s">
        <v>1768</v>
      </c>
      <c r="Q6821" t="s">
        <v>1485</v>
      </c>
      <c r="R6821" t="s">
        <v>1485</v>
      </c>
      <c r="S6821" s="71">
        <v>45430</v>
      </c>
      <c r="T6821" s="94">
        <v>0.4375</v>
      </c>
      <c r="U6821" s="71">
        <v>45430</v>
      </c>
      <c r="V6821" s="94">
        <v>0.64583333333333337</v>
      </c>
      <c r="W6821">
        <v>210</v>
      </c>
      <c r="X6821">
        <v>3.5</v>
      </c>
      <c r="Y6821" t="s">
        <v>209</v>
      </c>
      <c r="AB6821" t="s">
        <v>1760</v>
      </c>
      <c r="AC6821" t="s">
        <v>1761</v>
      </c>
      <c r="AD6821">
        <v>120571</v>
      </c>
    </row>
    <row r="6822" spans="1:30" x14ac:dyDescent="0.25">
      <c r="A6822" t="s">
        <v>1465</v>
      </c>
      <c r="D6822" t="s">
        <v>275</v>
      </c>
      <c r="E6822" t="s">
        <v>1466</v>
      </c>
      <c r="M6822" t="s">
        <v>744</v>
      </c>
      <c r="N6822" t="s">
        <v>745</v>
      </c>
      <c r="O6822">
        <v>0</v>
      </c>
      <c r="P6822" t="s">
        <v>1768</v>
      </c>
      <c r="Q6822" t="s">
        <v>1485</v>
      </c>
      <c r="R6822" t="s">
        <v>1485</v>
      </c>
      <c r="S6822" s="71">
        <v>45430</v>
      </c>
      <c r="T6822" s="94">
        <v>0.4375</v>
      </c>
      <c r="U6822" s="71">
        <v>45430</v>
      </c>
      <c r="V6822" s="94">
        <v>0.64583333333333337</v>
      </c>
      <c r="W6822">
        <v>90</v>
      </c>
      <c r="X6822">
        <v>1.5</v>
      </c>
      <c r="Y6822" t="s">
        <v>209</v>
      </c>
      <c r="AB6822" t="s">
        <v>1760</v>
      </c>
      <c r="AC6822" t="s">
        <v>1761</v>
      </c>
      <c r="AD6822">
        <v>120571</v>
      </c>
    </row>
    <row r="6823" spans="1:30" x14ac:dyDescent="0.25">
      <c r="A6823" t="s">
        <v>1465</v>
      </c>
      <c r="D6823" t="s">
        <v>275</v>
      </c>
      <c r="E6823" t="s">
        <v>1466</v>
      </c>
      <c r="M6823" t="s">
        <v>744</v>
      </c>
      <c r="N6823" t="s">
        <v>745</v>
      </c>
      <c r="O6823">
        <v>0</v>
      </c>
      <c r="P6823" t="s">
        <v>1467</v>
      </c>
      <c r="Q6823" t="s">
        <v>1638</v>
      </c>
      <c r="R6823" t="s">
        <v>1638</v>
      </c>
      <c r="S6823" s="71">
        <v>45430</v>
      </c>
      <c r="T6823" s="94">
        <v>0.4375</v>
      </c>
      <c r="U6823" s="71">
        <v>45430</v>
      </c>
      <c r="V6823" s="94">
        <v>0.64583333333333337</v>
      </c>
      <c r="W6823">
        <v>300</v>
      </c>
      <c r="X6823">
        <v>5</v>
      </c>
      <c r="Y6823" t="s">
        <v>209</v>
      </c>
      <c r="AB6823" t="s">
        <v>1752</v>
      </c>
      <c r="AC6823" t="s">
        <v>1753</v>
      </c>
      <c r="AD6823">
        <v>120373</v>
      </c>
    </row>
    <row r="6824" spans="1:30" x14ac:dyDescent="0.25">
      <c r="A6824" t="s">
        <v>1465</v>
      </c>
      <c r="D6824" t="s">
        <v>275</v>
      </c>
      <c r="E6824" t="s">
        <v>1466</v>
      </c>
      <c r="M6824" t="s">
        <v>744</v>
      </c>
      <c r="N6824" t="s">
        <v>745</v>
      </c>
      <c r="O6824">
        <v>0</v>
      </c>
      <c r="P6824" t="s">
        <v>1467</v>
      </c>
      <c r="Q6824" t="s">
        <v>1485</v>
      </c>
      <c r="R6824" t="s">
        <v>1485</v>
      </c>
      <c r="S6824" s="71">
        <v>45430</v>
      </c>
      <c r="T6824" s="94">
        <v>0.4375</v>
      </c>
      <c r="U6824" s="71">
        <v>45430</v>
      </c>
      <c r="V6824" s="94">
        <v>0.64583333333333337</v>
      </c>
      <c r="W6824">
        <v>300</v>
      </c>
      <c r="X6824">
        <v>5</v>
      </c>
      <c r="Y6824" t="s">
        <v>209</v>
      </c>
      <c r="AB6824" t="s">
        <v>1758</v>
      </c>
      <c r="AC6824" t="s">
        <v>1759</v>
      </c>
      <c r="AD6824">
        <v>120553</v>
      </c>
    </row>
    <row r="6825" spans="1:30" x14ac:dyDescent="0.25">
      <c r="A6825" t="s">
        <v>1465</v>
      </c>
      <c r="D6825" t="s">
        <v>275</v>
      </c>
      <c r="E6825" t="s">
        <v>1466</v>
      </c>
      <c r="M6825" t="s">
        <v>744</v>
      </c>
      <c r="N6825" t="s">
        <v>745</v>
      </c>
      <c r="O6825">
        <v>0</v>
      </c>
      <c r="P6825" t="s">
        <v>1488</v>
      </c>
      <c r="Q6825" t="s">
        <v>1468</v>
      </c>
      <c r="R6825" t="s">
        <v>1468</v>
      </c>
      <c r="S6825" s="71">
        <v>45430</v>
      </c>
      <c r="T6825" s="94">
        <v>0.4375</v>
      </c>
      <c r="U6825" s="71">
        <v>45430</v>
      </c>
      <c r="V6825" s="94">
        <v>0.64583333333333337</v>
      </c>
      <c r="W6825">
        <v>300</v>
      </c>
      <c r="X6825">
        <v>5</v>
      </c>
      <c r="Y6825" t="s">
        <v>209</v>
      </c>
      <c r="AB6825" t="s">
        <v>1762</v>
      </c>
      <c r="AC6825" t="s">
        <v>1763</v>
      </c>
      <c r="AD6825">
        <v>120368</v>
      </c>
    </row>
    <row r="6826" spans="1:30" x14ac:dyDescent="0.25">
      <c r="A6826" t="s">
        <v>1465</v>
      </c>
      <c r="D6826" t="s">
        <v>275</v>
      </c>
      <c r="E6826" t="s">
        <v>1466</v>
      </c>
      <c r="M6826" t="s">
        <v>744</v>
      </c>
      <c r="N6826" t="s">
        <v>745</v>
      </c>
      <c r="O6826">
        <v>0</v>
      </c>
      <c r="P6826" t="s">
        <v>1467</v>
      </c>
      <c r="Q6826" t="s">
        <v>1468</v>
      </c>
      <c r="R6826" t="s">
        <v>1468</v>
      </c>
      <c r="S6826" s="71">
        <v>45430</v>
      </c>
      <c r="T6826" s="94">
        <v>0.4375</v>
      </c>
      <c r="U6826" s="71">
        <v>45430</v>
      </c>
      <c r="V6826" s="94">
        <v>0.64583333333333337</v>
      </c>
      <c r="W6826">
        <v>300</v>
      </c>
      <c r="X6826">
        <v>5</v>
      </c>
      <c r="Y6826" t="s">
        <v>209</v>
      </c>
      <c r="AB6826" t="s">
        <v>1756</v>
      </c>
      <c r="AC6826" t="s">
        <v>1757</v>
      </c>
      <c r="AD6826">
        <v>120350</v>
      </c>
    </row>
    <row r="6827" spans="1:30" x14ac:dyDescent="0.25">
      <c r="A6827" t="s">
        <v>1465</v>
      </c>
      <c r="D6827" t="s">
        <v>275</v>
      </c>
      <c r="E6827" t="s">
        <v>1466</v>
      </c>
      <c r="M6827" t="s">
        <v>744</v>
      </c>
      <c r="N6827" t="s">
        <v>745</v>
      </c>
      <c r="O6827">
        <v>0</v>
      </c>
      <c r="P6827" t="s">
        <v>1488</v>
      </c>
      <c r="Q6827" t="s">
        <v>1468</v>
      </c>
      <c r="R6827" t="s">
        <v>1468</v>
      </c>
      <c r="S6827" s="71">
        <v>45430</v>
      </c>
      <c r="T6827" s="94">
        <v>0.4375</v>
      </c>
      <c r="U6827" s="71">
        <v>45430</v>
      </c>
      <c r="V6827" s="94">
        <v>0.64583333333333337</v>
      </c>
      <c r="W6827">
        <v>300</v>
      </c>
      <c r="X6827">
        <v>5</v>
      </c>
      <c r="Y6827" t="s">
        <v>209</v>
      </c>
      <c r="AB6827" t="s">
        <v>1764</v>
      </c>
      <c r="AC6827" t="s">
        <v>1765</v>
      </c>
      <c r="AD6827">
        <v>120330</v>
      </c>
    </row>
    <row r="6828" spans="1:30" x14ac:dyDescent="0.25">
      <c r="A6828" t="s">
        <v>1465</v>
      </c>
      <c r="D6828" t="s">
        <v>275</v>
      </c>
      <c r="E6828" t="s">
        <v>1466</v>
      </c>
      <c r="M6828" t="s">
        <v>744</v>
      </c>
      <c r="N6828" t="s">
        <v>745</v>
      </c>
      <c r="O6828">
        <v>0</v>
      </c>
      <c r="P6828" t="s">
        <v>1467</v>
      </c>
      <c r="Q6828" t="s">
        <v>1468</v>
      </c>
      <c r="R6828" t="s">
        <v>1468</v>
      </c>
      <c r="S6828" s="71">
        <v>45430</v>
      </c>
      <c r="T6828" s="94">
        <v>0.4375</v>
      </c>
      <c r="U6828" s="71">
        <v>45430</v>
      </c>
      <c r="V6828" s="94">
        <v>0.64583333333333337</v>
      </c>
      <c r="W6828">
        <v>300</v>
      </c>
      <c r="X6828">
        <v>5</v>
      </c>
      <c r="Y6828" t="s">
        <v>209</v>
      </c>
      <c r="AB6828" t="s">
        <v>1823</v>
      </c>
      <c r="AC6828" t="s">
        <v>1824</v>
      </c>
      <c r="AD6828">
        <v>111714</v>
      </c>
    </row>
    <row r="6829" spans="1:30" x14ac:dyDescent="0.25">
      <c r="A6829" t="s">
        <v>1465</v>
      </c>
      <c r="D6829" t="s">
        <v>275</v>
      </c>
      <c r="E6829" t="s">
        <v>1466</v>
      </c>
      <c r="M6829" t="s">
        <v>744</v>
      </c>
      <c r="N6829" t="s">
        <v>745</v>
      </c>
      <c r="O6829">
        <v>0</v>
      </c>
      <c r="P6829" t="s">
        <v>1467</v>
      </c>
      <c r="Q6829" t="s">
        <v>1468</v>
      </c>
      <c r="R6829" t="s">
        <v>1468</v>
      </c>
      <c r="S6829" s="71">
        <v>45430</v>
      </c>
      <c r="T6829" s="94">
        <v>0.4375</v>
      </c>
      <c r="U6829" s="71">
        <v>45430</v>
      </c>
      <c r="V6829" s="94">
        <v>0.64583333333333337</v>
      </c>
      <c r="W6829">
        <v>300</v>
      </c>
      <c r="X6829">
        <v>5</v>
      </c>
      <c r="Y6829" t="s">
        <v>209</v>
      </c>
      <c r="AB6829" t="s">
        <v>1821</v>
      </c>
      <c r="AC6829" t="s">
        <v>1822</v>
      </c>
      <c r="AD6829">
        <v>111638</v>
      </c>
    </row>
    <row r="6830" spans="1:30" x14ac:dyDescent="0.25">
      <c r="A6830" t="s">
        <v>1465</v>
      </c>
      <c r="D6830" t="s">
        <v>275</v>
      </c>
      <c r="E6830" t="s">
        <v>1466</v>
      </c>
      <c r="M6830" t="s">
        <v>744</v>
      </c>
      <c r="N6830" t="s">
        <v>745</v>
      </c>
      <c r="O6830">
        <v>0</v>
      </c>
      <c r="P6830" t="s">
        <v>1768</v>
      </c>
      <c r="Q6830" t="s">
        <v>1468</v>
      </c>
      <c r="R6830" t="s">
        <v>1468</v>
      </c>
      <c r="S6830" s="71">
        <v>45430</v>
      </c>
      <c r="T6830" s="94">
        <v>0.4375</v>
      </c>
      <c r="U6830" s="71">
        <v>45430</v>
      </c>
      <c r="V6830" s="94">
        <v>0.64583333333333337</v>
      </c>
      <c r="W6830">
        <v>300</v>
      </c>
      <c r="X6830">
        <v>5</v>
      </c>
      <c r="Y6830" t="s">
        <v>209</v>
      </c>
      <c r="AB6830" t="s">
        <v>1827</v>
      </c>
      <c r="AC6830" t="s">
        <v>1828</v>
      </c>
      <c r="AD6830">
        <v>111627</v>
      </c>
    </row>
    <row r="6831" spans="1:30" x14ac:dyDescent="0.25">
      <c r="A6831" t="s">
        <v>1465</v>
      </c>
      <c r="D6831" t="s">
        <v>275</v>
      </c>
      <c r="E6831" t="s">
        <v>1466</v>
      </c>
      <c r="M6831" t="s">
        <v>744</v>
      </c>
      <c r="N6831" t="s">
        <v>745</v>
      </c>
      <c r="O6831">
        <v>0</v>
      </c>
      <c r="P6831" t="s">
        <v>1467</v>
      </c>
      <c r="Q6831" t="s">
        <v>1485</v>
      </c>
      <c r="R6831" t="s">
        <v>1485</v>
      </c>
      <c r="S6831" s="71">
        <v>45430</v>
      </c>
      <c r="T6831" s="94">
        <v>0.4375</v>
      </c>
      <c r="U6831" s="71">
        <v>45430</v>
      </c>
      <c r="V6831" s="94">
        <v>0.64583333333333337</v>
      </c>
      <c r="W6831">
        <v>300</v>
      </c>
      <c r="X6831">
        <v>5</v>
      </c>
      <c r="Y6831" t="s">
        <v>209</v>
      </c>
      <c r="AB6831" t="s">
        <v>1766</v>
      </c>
      <c r="AC6831" t="s">
        <v>1767</v>
      </c>
      <c r="AD6831">
        <v>120547</v>
      </c>
    </row>
    <row r="6832" spans="1:30" x14ac:dyDescent="0.25">
      <c r="A6832" t="s">
        <v>1465</v>
      </c>
      <c r="D6832" t="s">
        <v>275</v>
      </c>
      <c r="E6832" t="s">
        <v>1466</v>
      </c>
      <c r="M6832" t="s">
        <v>744</v>
      </c>
      <c r="N6832" t="s">
        <v>745</v>
      </c>
      <c r="O6832">
        <v>0</v>
      </c>
      <c r="P6832" t="s">
        <v>1467</v>
      </c>
      <c r="Q6832" t="s">
        <v>1638</v>
      </c>
      <c r="R6832" t="s">
        <v>1638</v>
      </c>
      <c r="S6832" s="71">
        <v>45436</v>
      </c>
      <c r="T6832" s="94">
        <v>0.6875</v>
      </c>
      <c r="U6832" s="71">
        <v>45436</v>
      </c>
      <c r="V6832" s="94">
        <v>0.89583333333333337</v>
      </c>
      <c r="W6832">
        <v>300</v>
      </c>
      <c r="X6832">
        <v>5</v>
      </c>
      <c r="Y6832" t="s">
        <v>209</v>
      </c>
      <c r="AB6832" t="s">
        <v>1752</v>
      </c>
      <c r="AC6832" t="s">
        <v>1753</v>
      </c>
      <c r="AD6832">
        <v>120464</v>
      </c>
    </row>
    <row r="6833" spans="1:30" x14ac:dyDescent="0.25">
      <c r="A6833" t="s">
        <v>1465</v>
      </c>
      <c r="D6833" t="s">
        <v>275</v>
      </c>
      <c r="E6833" t="s">
        <v>1466</v>
      </c>
      <c r="M6833" t="s">
        <v>744</v>
      </c>
      <c r="N6833" t="s">
        <v>745</v>
      </c>
      <c r="O6833">
        <v>0</v>
      </c>
      <c r="P6833" t="s">
        <v>1467</v>
      </c>
      <c r="Q6833" t="s">
        <v>1468</v>
      </c>
      <c r="R6833" t="s">
        <v>1468</v>
      </c>
      <c r="S6833" s="71">
        <v>45436</v>
      </c>
      <c r="T6833" s="94">
        <v>0.6875</v>
      </c>
      <c r="U6833" s="71">
        <v>45436</v>
      </c>
      <c r="V6833" s="94">
        <v>0.89583333333333337</v>
      </c>
      <c r="W6833">
        <v>300</v>
      </c>
      <c r="X6833">
        <v>5</v>
      </c>
      <c r="Y6833" t="s">
        <v>208</v>
      </c>
      <c r="AA6833" t="s">
        <v>1469</v>
      </c>
      <c r="AB6833" t="s">
        <v>1474</v>
      </c>
      <c r="AC6833" t="s">
        <v>1475</v>
      </c>
      <c r="AD6833">
        <v>120452</v>
      </c>
    </row>
    <row r="6834" spans="1:30" x14ac:dyDescent="0.25">
      <c r="A6834" t="s">
        <v>1465</v>
      </c>
      <c r="D6834" t="s">
        <v>275</v>
      </c>
      <c r="E6834" t="s">
        <v>1466</v>
      </c>
      <c r="M6834" t="s">
        <v>744</v>
      </c>
      <c r="N6834" t="s">
        <v>745</v>
      </c>
      <c r="O6834">
        <v>0</v>
      </c>
      <c r="P6834" t="s">
        <v>1467</v>
      </c>
      <c r="Q6834" t="s">
        <v>1468</v>
      </c>
      <c r="R6834" t="s">
        <v>1468</v>
      </c>
      <c r="S6834" s="71">
        <v>45436</v>
      </c>
      <c r="T6834" s="94">
        <v>0.6875</v>
      </c>
      <c r="U6834" s="71">
        <v>45436</v>
      </c>
      <c r="V6834" s="94">
        <v>0.89583333333333337</v>
      </c>
      <c r="W6834">
        <v>300</v>
      </c>
      <c r="X6834">
        <v>5</v>
      </c>
      <c r="Y6834" t="s">
        <v>209</v>
      </c>
      <c r="AB6834" t="s">
        <v>1746</v>
      </c>
      <c r="AC6834" t="s">
        <v>1747</v>
      </c>
      <c r="AD6834">
        <v>120488</v>
      </c>
    </row>
    <row r="6835" spans="1:30" x14ac:dyDescent="0.25">
      <c r="A6835" t="s">
        <v>1465</v>
      </c>
      <c r="D6835" t="s">
        <v>275</v>
      </c>
      <c r="E6835" t="s">
        <v>1466</v>
      </c>
      <c r="M6835" t="s">
        <v>744</v>
      </c>
      <c r="N6835" t="s">
        <v>745</v>
      </c>
      <c r="O6835">
        <v>0</v>
      </c>
      <c r="P6835" t="s">
        <v>1467</v>
      </c>
      <c r="Q6835" t="s">
        <v>1638</v>
      </c>
      <c r="R6835" t="s">
        <v>1638</v>
      </c>
      <c r="S6835" s="71">
        <v>45436</v>
      </c>
      <c r="T6835" s="94">
        <v>0.6875</v>
      </c>
      <c r="U6835" s="71">
        <v>45436</v>
      </c>
      <c r="V6835" s="94">
        <v>0.89583333333333337</v>
      </c>
      <c r="W6835">
        <v>300</v>
      </c>
      <c r="X6835">
        <v>5</v>
      </c>
      <c r="Y6835" t="s">
        <v>209</v>
      </c>
      <c r="AB6835" t="s">
        <v>1748</v>
      </c>
      <c r="AC6835" t="s">
        <v>1749</v>
      </c>
      <c r="AD6835">
        <v>120482</v>
      </c>
    </row>
    <row r="6836" spans="1:30" x14ac:dyDescent="0.25">
      <c r="A6836" t="s">
        <v>1465</v>
      </c>
      <c r="D6836" t="s">
        <v>275</v>
      </c>
      <c r="E6836" t="s">
        <v>1466</v>
      </c>
      <c r="M6836" t="s">
        <v>744</v>
      </c>
      <c r="N6836" t="s">
        <v>745</v>
      </c>
      <c r="O6836">
        <v>0</v>
      </c>
      <c r="P6836" t="s">
        <v>1467</v>
      </c>
      <c r="Q6836" t="s">
        <v>1468</v>
      </c>
      <c r="R6836" t="s">
        <v>1468</v>
      </c>
      <c r="S6836" s="71">
        <v>45436</v>
      </c>
      <c r="T6836" s="94">
        <v>0.6875</v>
      </c>
      <c r="U6836" s="71">
        <v>45436</v>
      </c>
      <c r="V6836" s="94">
        <v>0.89583333333333337</v>
      </c>
      <c r="W6836">
        <v>300</v>
      </c>
      <c r="X6836">
        <v>5</v>
      </c>
      <c r="Y6836" t="s">
        <v>209</v>
      </c>
      <c r="AB6836" t="s">
        <v>1750</v>
      </c>
      <c r="AC6836" t="s">
        <v>1751</v>
      </c>
      <c r="AD6836">
        <v>120476</v>
      </c>
    </row>
    <row r="6837" spans="1:30" x14ac:dyDescent="0.25">
      <c r="A6837" t="s">
        <v>1465</v>
      </c>
      <c r="D6837" t="s">
        <v>275</v>
      </c>
      <c r="E6837" t="s">
        <v>1466</v>
      </c>
      <c r="M6837" t="s">
        <v>744</v>
      </c>
      <c r="N6837" t="s">
        <v>745</v>
      </c>
      <c r="O6837">
        <v>0</v>
      </c>
      <c r="P6837" t="s">
        <v>1467</v>
      </c>
      <c r="Q6837" t="s">
        <v>1468</v>
      </c>
      <c r="R6837" t="s">
        <v>1468</v>
      </c>
      <c r="S6837" s="71">
        <v>45436</v>
      </c>
      <c r="T6837" s="94">
        <v>0.6875</v>
      </c>
      <c r="U6837" s="71">
        <v>45436</v>
      </c>
      <c r="V6837" s="94">
        <v>0.89583333333333337</v>
      </c>
      <c r="W6837">
        <v>300</v>
      </c>
      <c r="X6837">
        <v>5</v>
      </c>
      <c r="Y6837" t="s">
        <v>209</v>
      </c>
      <c r="AB6837" t="s">
        <v>1482</v>
      </c>
      <c r="AC6837" t="s">
        <v>1483</v>
      </c>
      <c r="AD6837">
        <v>120458</v>
      </c>
    </row>
    <row r="6838" spans="1:30" x14ac:dyDescent="0.25">
      <c r="A6838" t="s">
        <v>1465</v>
      </c>
      <c r="D6838" t="s">
        <v>275</v>
      </c>
      <c r="E6838" t="s">
        <v>1466</v>
      </c>
      <c r="M6838" t="s">
        <v>744</v>
      </c>
      <c r="N6838" t="s">
        <v>745</v>
      </c>
      <c r="O6838">
        <v>0</v>
      </c>
      <c r="P6838" t="s">
        <v>1467</v>
      </c>
      <c r="Q6838" t="s">
        <v>1468</v>
      </c>
      <c r="R6838" t="s">
        <v>1468</v>
      </c>
      <c r="S6838" s="71">
        <v>45436</v>
      </c>
      <c r="T6838" s="94">
        <v>0.6875</v>
      </c>
      <c r="U6838" s="71">
        <v>45436</v>
      </c>
      <c r="V6838" s="94">
        <v>0.89583333333333337</v>
      </c>
      <c r="W6838">
        <v>300</v>
      </c>
      <c r="X6838">
        <v>5</v>
      </c>
      <c r="Y6838" t="s">
        <v>208</v>
      </c>
      <c r="AB6838" t="s">
        <v>1643</v>
      </c>
      <c r="AC6838" t="s">
        <v>1644</v>
      </c>
      <c r="AD6838">
        <v>120410</v>
      </c>
    </row>
    <row r="6839" spans="1:30" x14ac:dyDescent="0.25">
      <c r="A6839" t="s">
        <v>1465</v>
      </c>
      <c r="D6839" t="s">
        <v>275</v>
      </c>
      <c r="E6839" t="s">
        <v>1466</v>
      </c>
      <c r="M6839" t="s">
        <v>744</v>
      </c>
      <c r="N6839" t="s">
        <v>745</v>
      </c>
      <c r="O6839">
        <v>0</v>
      </c>
      <c r="P6839" t="s">
        <v>1467</v>
      </c>
      <c r="Q6839" t="s">
        <v>1468</v>
      </c>
      <c r="R6839" t="s">
        <v>1468</v>
      </c>
      <c r="S6839" s="71">
        <v>45436</v>
      </c>
      <c r="T6839" s="94">
        <v>0.6875</v>
      </c>
      <c r="U6839" s="71">
        <v>45436</v>
      </c>
      <c r="V6839" s="94">
        <v>0.89583333333333337</v>
      </c>
      <c r="W6839">
        <v>300</v>
      </c>
      <c r="X6839">
        <v>5</v>
      </c>
      <c r="Y6839" t="s">
        <v>208</v>
      </c>
      <c r="AB6839" t="s">
        <v>1738</v>
      </c>
      <c r="AC6839" t="s">
        <v>1739</v>
      </c>
      <c r="AD6839">
        <v>120404</v>
      </c>
    </row>
    <row r="6840" spans="1:30" x14ac:dyDescent="0.25">
      <c r="A6840" t="s">
        <v>1465</v>
      </c>
      <c r="D6840" t="s">
        <v>275</v>
      </c>
      <c r="E6840" t="s">
        <v>1466</v>
      </c>
      <c r="M6840" t="s">
        <v>744</v>
      </c>
      <c r="N6840" t="s">
        <v>745</v>
      </c>
      <c r="O6840">
        <v>0</v>
      </c>
      <c r="P6840" t="s">
        <v>1467</v>
      </c>
      <c r="Q6840" t="s">
        <v>1468</v>
      </c>
      <c r="R6840" t="s">
        <v>1468</v>
      </c>
      <c r="S6840" s="71">
        <v>45436</v>
      </c>
      <c r="T6840" s="94">
        <v>0.6875</v>
      </c>
      <c r="U6840" s="71">
        <v>45436</v>
      </c>
      <c r="V6840" s="94">
        <v>0.89583333333333337</v>
      </c>
      <c r="W6840">
        <v>300</v>
      </c>
      <c r="X6840">
        <v>5</v>
      </c>
      <c r="Y6840" t="s">
        <v>209</v>
      </c>
      <c r="AB6840" t="s">
        <v>1472</v>
      </c>
      <c r="AC6840" t="s">
        <v>1473</v>
      </c>
      <c r="AD6840">
        <v>120392</v>
      </c>
    </row>
    <row r="6841" spans="1:30" x14ac:dyDescent="0.25">
      <c r="A6841" t="s">
        <v>1465</v>
      </c>
      <c r="D6841" t="s">
        <v>275</v>
      </c>
      <c r="E6841" t="s">
        <v>1466</v>
      </c>
      <c r="M6841" t="s">
        <v>744</v>
      </c>
      <c r="N6841" t="s">
        <v>745</v>
      </c>
      <c r="O6841">
        <v>0</v>
      </c>
      <c r="P6841" t="s">
        <v>1467</v>
      </c>
      <c r="Q6841" t="s">
        <v>1638</v>
      </c>
      <c r="R6841" t="s">
        <v>1638</v>
      </c>
      <c r="S6841" s="71">
        <v>45436</v>
      </c>
      <c r="T6841" s="94">
        <v>0.6875</v>
      </c>
      <c r="U6841" s="71">
        <v>45436</v>
      </c>
      <c r="V6841" s="94">
        <v>0.89583333333333337</v>
      </c>
      <c r="W6841">
        <v>300</v>
      </c>
      <c r="X6841">
        <v>5</v>
      </c>
      <c r="Y6841" t="s">
        <v>209</v>
      </c>
      <c r="AB6841" t="s">
        <v>1742</v>
      </c>
      <c r="AC6841" t="s">
        <v>1743</v>
      </c>
      <c r="AD6841">
        <v>120386</v>
      </c>
    </row>
    <row r="6842" spans="1:30" x14ac:dyDescent="0.25">
      <c r="A6842" t="s">
        <v>1465</v>
      </c>
      <c r="D6842" t="s">
        <v>275</v>
      </c>
      <c r="E6842" t="s">
        <v>1466</v>
      </c>
      <c r="M6842" t="s">
        <v>744</v>
      </c>
      <c r="N6842" t="s">
        <v>745</v>
      </c>
      <c r="O6842">
        <v>0</v>
      </c>
      <c r="P6842" t="s">
        <v>1467</v>
      </c>
      <c r="Q6842" t="s">
        <v>1638</v>
      </c>
      <c r="R6842" t="s">
        <v>1638</v>
      </c>
      <c r="S6842" s="71">
        <v>45436</v>
      </c>
      <c r="T6842" s="94">
        <v>0.6875</v>
      </c>
      <c r="U6842" s="71">
        <v>45436</v>
      </c>
      <c r="V6842" s="94">
        <v>0.89583333333333337</v>
      </c>
      <c r="W6842">
        <v>300</v>
      </c>
      <c r="X6842">
        <v>5</v>
      </c>
      <c r="Y6842" t="s">
        <v>209</v>
      </c>
      <c r="AB6842" t="s">
        <v>1737</v>
      </c>
      <c r="AC6842" t="s">
        <v>303</v>
      </c>
      <c r="AD6842">
        <v>120380</v>
      </c>
    </row>
    <row r="6843" spans="1:30" x14ac:dyDescent="0.25">
      <c r="A6843" t="s">
        <v>1465</v>
      </c>
      <c r="D6843" t="s">
        <v>275</v>
      </c>
      <c r="E6843" t="s">
        <v>1466</v>
      </c>
      <c r="M6843" t="s">
        <v>744</v>
      </c>
      <c r="N6843" t="s">
        <v>745</v>
      </c>
      <c r="O6843">
        <v>0</v>
      </c>
      <c r="P6843" t="s">
        <v>1467</v>
      </c>
      <c r="Q6843" t="s">
        <v>1468</v>
      </c>
      <c r="R6843" t="s">
        <v>1468</v>
      </c>
      <c r="S6843" s="71">
        <v>45436</v>
      </c>
      <c r="T6843" s="94">
        <v>0.72916666666666663</v>
      </c>
      <c r="U6843" s="71">
        <v>45436</v>
      </c>
      <c r="V6843" s="94">
        <v>0.85416666666666663</v>
      </c>
      <c r="W6843">
        <v>180</v>
      </c>
      <c r="X6843">
        <v>3</v>
      </c>
      <c r="Y6843" t="s">
        <v>209</v>
      </c>
      <c r="AA6843" t="s">
        <v>1469</v>
      </c>
      <c r="AB6843" t="s">
        <v>1754</v>
      </c>
      <c r="AC6843" t="s">
        <v>1755</v>
      </c>
      <c r="AD6843">
        <v>120494</v>
      </c>
    </row>
    <row r="6844" spans="1:30" x14ac:dyDescent="0.25">
      <c r="A6844" t="s">
        <v>1465</v>
      </c>
      <c r="D6844" t="s">
        <v>275</v>
      </c>
      <c r="E6844" t="s">
        <v>1466</v>
      </c>
      <c r="M6844" t="s">
        <v>744</v>
      </c>
      <c r="N6844" t="s">
        <v>745</v>
      </c>
      <c r="O6844">
        <v>0</v>
      </c>
      <c r="P6844" t="s">
        <v>1476</v>
      </c>
      <c r="Q6844" t="s">
        <v>1468</v>
      </c>
      <c r="R6844" t="s">
        <v>1468</v>
      </c>
      <c r="S6844" s="71">
        <v>45436</v>
      </c>
      <c r="T6844" s="94">
        <v>0.85416666666666663</v>
      </c>
      <c r="U6844" s="71">
        <v>45436</v>
      </c>
      <c r="V6844" s="94">
        <v>0.875</v>
      </c>
      <c r="W6844">
        <v>30</v>
      </c>
      <c r="X6844">
        <v>0.5</v>
      </c>
      <c r="Y6844" t="s">
        <v>209</v>
      </c>
      <c r="AA6844" t="s">
        <v>1469</v>
      </c>
      <c r="AB6844" t="s">
        <v>1754</v>
      </c>
      <c r="AC6844" t="s">
        <v>1755</v>
      </c>
      <c r="AD6844">
        <v>120500</v>
      </c>
    </row>
    <row r="6845" spans="1:30" x14ac:dyDescent="0.25">
      <c r="A6845" t="s">
        <v>1465</v>
      </c>
      <c r="D6845" t="s">
        <v>275</v>
      </c>
      <c r="E6845" t="s">
        <v>1466</v>
      </c>
      <c r="M6845" t="s">
        <v>744</v>
      </c>
      <c r="N6845" t="s">
        <v>745</v>
      </c>
      <c r="O6845">
        <v>0</v>
      </c>
      <c r="P6845" t="s">
        <v>1476</v>
      </c>
      <c r="Q6845" t="s">
        <v>1468</v>
      </c>
      <c r="R6845" t="s">
        <v>1468</v>
      </c>
      <c r="S6845" s="71">
        <v>45436</v>
      </c>
      <c r="T6845" s="94">
        <v>0.89583333333333337</v>
      </c>
      <c r="U6845" s="71">
        <v>45436</v>
      </c>
      <c r="V6845" s="94">
        <v>0.91666666666666663</v>
      </c>
      <c r="W6845">
        <v>30</v>
      </c>
      <c r="X6845">
        <v>0.5</v>
      </c>
      <c r="Y6845" t="s">
        <v>208</v>
      </c>
      <c r="AB6845" t="s">
        <v>1738</v>
      </c>
      <c r="AC6845" t="s">
        <v>1739</v>
      </c>
      <c r="AD6845">
        <v>120434</v>
      </c>
    </row>
    <row r="6846" spans="1:30" x14ac:dyDescent="0.25">
      <c r="A6846" t="s">
        <v>1465</v>
      </c>
      <c r="D6846" t="s">
        <v>275</v>
      </c>
      <c r="E6846" t="s">
        <v>1466</v>
      </c>
      <c r="M6846" t="s">
        <v>744</v>
      </c>
      <c r="N6846" t="s">
        <v>745</v>
      </c>
      <c r="O6846">
        <v>0</v>
      </c>
      <c r="P6846" t="s">
        <v>1476</v>
      </c>
      <c r="Q6846" t="s">
        <v>1468</v>
      </c>
      <c r="R6846" t="s">
        <v>1468</v>
      </c>
      <c r="S6846" s="71">
        <v>45436</v>
      </c>
      <c r="T6846" s="94">
        <v>0.89583333333333337</v>
      </c>
      <c r="U6846" s="71">
        <v>45436</v>
      </c>
      <c r="V6846" s="94">
        <v>0.91666666666666663</v>
      </c>
      <c r="W6846">
        <v>30</v>
      </c>
      <c r="X6846">
        <v>0.5</v>
      </c>
      <c r="Y6846" t="s">
        <v>208</v>
      </c>
      <c r="AA6846" t="s">
        <v>1469</v>
      </c>
      <c r="AB6846" t="s">
        <v>1474</v>
      </c>
      <c r="AC6846" t="s">
        <v>1475</v>
      </c>
      <c r="AD6846">
        <v>120506</v>
      </c>
    </row>
    <row r="6847" spans="1:30" x14ac:dyDescent="0.25">
      <c r="A6847" t="s">
        <v>1465</v>
      </c>
      <c r="D6847" t="s">
        <v>275</v>
      </c>
      <c r="E6847" t="s">
        <v>1466</v>
      </c>
      <c r="M6847" t="s">
        <v>744</v>
      </c>
      <c r="N6847" t="s">
        <v>745</v>
      </c>
      <c r="O6847">
        <v>0</v>
      </c>
      <c r="P6847" t="s">
        <v>1476</v>
      </c>
      <c r="Q6847" t="s">
        <v>1468</v>
      </c>
      <c r="R6847" t="s">
        <v>1468</v>
      </c>
      <c r="S6847" s="71">
        <v>45436</v>
      </c>
      <c r="T6847" s="94">
        <v>0.89583333333333337</v>
      </c>
      <c r="U6847" s="71">
        <v>45436</v>
      </c>
      <c r="V6847" s="94">
        <v>0.91666666666666663</v>
      </c>
      <c r="W6847">
        <v>30</v>
      </c>
      <c r="X6847">
        <v>0.5</v>
      </c>
      <c r="Y6847" t="s">
        <v>209</v>
      </c>
      <c r="AB6847" t="s">
        <v>1482</v>
      </c>
      <c r="AC6847" t="s">
        <v>1483</v>
      </c>
      <c r="AD6847">
        <v>120542</v>
      </c>
    </row>
    <row r="6848" spans="1:30" x14ac:dyDescent="0.25">
      <c r="A6848" t="s">
        <v>1465</v>
      </c>
      <c r="D6848" t="s">
        <v>275</v>
      </c>
      <c r="E6848" t="s">
        <v>1466</v>
      </c>
      <c r="M6848" t="s">
        <v>744</v>
      </c>
      <c r="N6848" t="s">
        <v>745</v>
      </c>
      <c r="O6848">
        <v>0</v>
      </c>
      <c r="P6848" t="s">
        <v>1476</v>
      </c>
      <c r="Q6848" t="s">
        <v>1638</v>
      </c>
      <c r="R6848" t="s">
        <v>1638</v>
      </c>
      <c r="S6848" s="71">
        <v>45436</v>
      </c>
      <c r="T6848" s="94">
        <v>0.89583333333333337</v>
      </c>
      <c r="U6848" s="71">
        <v>45436</v>
      </c>
      <c r="V6848" s="94">
        <v>0.91666666666666663</v>
      </c>
      <c r="W6848">
        <v>30</v>
      </c>
      <c r="X6848">
        <v>0.5</v>
      </c>
      <c r="Y6848" t="s">
        <v>209</v>
      </c>
      <c r="AB6848" t="s">
        <v>1752</v>
      </c>
      <c r="AC6848" t="s">
        <v>1753</v>
      </c>
      <c r="AD6848">
        <v>120536</v>
      </c>
    </row>
    <row r="6849" spans="1:30" x14ac:dyDescent="0.25">
      <c r="A6849" t="s">
        <v>1465</v>
      </c>
      <c r="D6849" t="s">
        <v>275</v>
      </c>
      <c r="E6849" t="s">
        <v>1466</v>
      </c>
      <c r="M6849" t="s">
        <v>744</v>
      </c>
      <c r="N6849" t="s">
        <v>745</v>
      </c>
      <c r="O6849">
        <v>0</v>
      </c>
      <c r="P6849" t="s">
        <v>1476</v>
      </c>
      <c r="Q6849" t="s">
        <v>1468</v>
      </c>
      <c r="R6849" t="s">
        <v>1468</v>
      </c>
      <c r="S6849" s="71">
        <v>45436</v>
      </c>
      <c r="T6849" s="94">
        <v>0.89583333333333337</v>
      </c>
      <c r="U6849" s="71">
        <v>45436</v>
      </c>
      <c r="V6849" s="94">
        <v>0.91666666666666663</v>
      </c>
      <c r="W6849">
        <v>30</v>
      </c>
      <c r="X6849">
        <v>0.5</v>
      </c>
      <c r="Y6849" t="s">
        <v>209</v>
      </c>
      <c r="AB6849" t="s">
        <v>1750</v>
      </c>
      <c r="AC6849" t="s">
        <v>1751</v>
      </c>
      <c r="AD6849">
        <v>120524</v>
      </c>
    </row>
    <row r="6850" spans="1:30" x14ac:dyDescent="0.25">
      <c r="A6850" t="s">
        <v>1465</v>
      </c>
      <c r="D6850" t="s">
        <v>275</v>
      </c>
      <c r="E6850" t="s">
        <v>1466</v>
      </c>
      <c r="M6850" t="s">
        <v>744</v>
      </c>
      <c r="N6850" t="s">
        <v>745</v>
      </c>
      <c r="O6850">
        <v>0</v>
      </c>
      <c r="P6850" t="s">
        <v>1476</v>
      </c>
      <c r="Q6850" t="s">
        <v>1638</v>
      </c>
      <c r="R6850" t="s">
        <v>1638</v>
      </c>
      <c r="S6850" s="71">
        <v>45436</v>
      </c>
      <c r="T6850" s="94">
        <v>0.89583333333333337</v>
      </c>
      <c r="U6850" s="71">
        <v>45436</v>
      </c>
      <c r="V6850" s="94">
        <v>0.91666666666666663</v>
      </c>
      <c r="W6850">
        <v>30</v>
      </c>
      <c r="X6850">
        <v>0.5</v>
      </c>
      <c r="Y6850" t="s">
        <v>209</v>
      </c>
      <c r="AB6850" t="s">
        <v>1748</v>
      </c>
      <c r="AC6850" t="s">
        <v>1749</v>
      </c>
      <c r="AD6850">
        <v>120518</v>
      </c>
    </row>
    <row r="6851" spans="1:30" x14ac:dyDescent="0.25">
      <c r="A6851" t="s">
        <v>1465</v>
      </c>
      <c r="D6851" t="s">
        <v>275</v>
      </c>
      <c r="E6851" t="s">
        <v>1466</v>
      </c>
      <c r="M6851" t="s">
        <v>744</v>
      </c>
      <c r="N6851" t="s">
        <v>745</v>
      </c>
      <c r="O6851">
        <v>0</v>
      </c>
      <c r="P6851" t="s">
        <v>1476</v>
      </c>
      <c r="Q6851" t="s">
        <v>1468</v>
      </c>
      <c r="R6851" t="s">
        <v>1468</v>
      </c>
      <c r="S6851" s="71">
        <v>45436</v>
      </c>
      <c r="T6851" s="94">
        <v>0.89583333333333337</v>
      </c>
      <c r="U6851" s="71">
        <v>45436</v>
      </c>
      <c r="V6851" s="94">
        <v>0.91666666666666663</v>
      </c>
      <c r="W6851">
        <v>30</v>
      </c>
      <c r="X6851">
        <v>0.5</v>
      </c>
      <c r="Y6851" t="s">
        <v>209</v>
      </c>
      <c r="AB6851" t="s">
        <v>1472</v>
      </c>
      <c r="AC6851" t="s">
        <v>1473</v>
      </c>
      <c r="AD6851">
        <v>120440</v>
      </c>
    </row>
    <row r="6852" spans="1:30" x14ac:dyDescent="0.25">
      <c r="A6852" t="s">
        <v>1465</v>
      </c>
      <c r="D6852" t="s">
        <v>275</v>
      </c>
      <c r="E6852" t="s">
        <v>1466</v>
      </c>
      <c r="M6852" t="s">
        <v>744</v>
      </c>
      <c r="N6852" t="s">
        <v>745</v>
      </c>
      <c r="O6852">
        <v>0</v>
      </c>
      <c r="P6852" t="s">
        <v>1476</v>
      </c>
      <c r="Q6852" t="s">
        <v>1468</v>
      </c>
      <c r="R6852" t="s">
        <v>1468</v>
      </c>
      <c r="S6852" s="71">
        <v>45436</v>
      </c>
      <c r="T6852" s="94">
        <v>0.89583333333333337</v>
      </c>
      <c r="U6852" s="71">
        <v>45436</v>
      </c>
      <c r="V6852" s="94">
        <v>0.91666666666666663</v>
      </c>
      <c r="W6852">
        <v>30</v>
      </c>
      <c r="X6852">
        <v>0.5</v>
      </c>
      <c r="Y6852" t="s">
        <v>208</v>
      </c>
      <c r="AB6852" t="s">
        <v>1643</v>
      </c>
      <c r="AC6852" t="s">
        <v>1644</v>
      </c>
      <c r="AD6852">
        <v>120428</v>
      </c>
    </row>
    <row r="6853" spans="1:30" x14ac:dyDescent="0.25">
      <c r="A6853" t="s">
        <v>1465</v>
      </c>
      <c r="D6853" t="s">
        <v>275</v>
      </c>
      <c r="E6853" t="s">
        <v>1466</v>
      </c>
      <c r="M6853" t="s">
        <v>744</v>
      </c>
      <c r="N6853" t="s">
        <v>745</v>
      </c>
      <c r="O6853">
        <v>0</v>
      </c>
      <c r="P6853" t="s">
        <v>1476</v>
      </c>
      <c r="Q6853" t="s">
        <v>1638</v>
      </c>
      <c r="R6853" t="s">
        <v>1638</v>
      </c>
      <c r="S6853" s="71">
        <v>45436</v>
      </c>
      <c r="T6853" s="94">
        <v>0.89583333333333337</v>
      </c>
      <c r="U6853" s="71">
        <v>45436</v>
      </c>
      <c r="V6853" s="94">
        <v>0.91666666666666663</v>
      </c>
      <c r="W6853">
        <v>30</v>
      </c>
      <c r="X6853">
        <v>0.5</v>
      </c>
      <c r="Y6853" t="s">
        <v>209</v>
      </c>
      <c r="AB6853" t="s">
        <v>1742</v>
      </c>
      <c r="AC6853" t="s">
        <v>1743</v>
      </c>
      <c r="AD6853">
        <v>120422</v>
      </c>
    </row>
    <row r="6854" spans="1:30" x14ac:dyDescent="0.25">
      <c r="A6854" t="s">
        <v>1465</v>
      </c>
      <c r="D6854" t="s">
        <v>275</v>
      </c>
      <c r="E6854" t="s">
        <v>1466</v>
      </c>
      <c r="M6854" t="s">
        <v>744</v>
      </c>
      <c r="N6854" t="s">
        <v>745</v>
      </c>
      <c r="O6854">
        <v>0</v>
      </c>
      <c r="P6854" t="s">
        <v>1476</v>
      </c>
      <c r="Q6854" t="s">
        <v>1638</v>
      </c>
      <c r="R6854" t="s">
        <v>1638</v>
      </c>
      <c r="S6854" s="71">
        <v>45436</v>
      </c>
      <c r="T6854" s="94">
        <v>0.89583333333333337</v>
      </c>
      <c r="U6854" s="71">
        <v>45436</v>
      </c>
      <c r="V6854" s="94">
        <v>0.91666666666666663</v>
      </c>
      <c r="W6854">
        <v>30</v>
      </c>
      <c r="X6854">
        <v>0.5</v>
      </c>
      <c r="Y6854" t="s">
        <v>209</v>
      </c>
      <c r="AB6854" t="s">
        <v>1737</v>
      </c>
      <c r="AC6854" t="s">
        <v>303</v>
      </c>
      <c r="AD6854">
        <v>120416</v>
      </c>
    </row>
    <row r="6855" spans="1:30" x14ac:dyDescent="0.25">
      <c r="A6855" t="s">
        <v>1465</v>
      </c>
      <c r="D6855" t="s">
        <v>275</v>
      </c>
      <c r="E6855" t="s">
        <v>1466</v>
      </c>
      <c r="M6855" t="s">
        <v>744</v>
      </c>
      <c r="N6855" t="s">
        <v>745</v>
      </c>
      <c r="O6855">
        <v>0</v>
      </c>
      <c r="P6855" t="s">
        <v>1476</v>
      </c>
      <c r="Q6855" t="s">
        <v>1468</v>
      </c>
      <c r="R6855" t="s">
        <v>1468</v>
      </c>
      <c r="S6855" s="71">
        <v>45436</v>
      </c>
      <c r="T6855" s="94">
        <v>0.89583333333333337</v>
      </c>
      <c r="U6855" s="71">
        <v>45436</v>
      </c>
      <c r="V6855" s="94">
        <v>0.91666666666666663</v>
      </c>
      <c r="W6855">
        <v>30</v>
      </c>
      <c r="X6855">
        <v>0.5</v>
      </c>
      <c r="Y6855" t="s">
        <v>209</v>
      </c>
      <c r="AB6855" t="s">
        <v>1746</v>
      </c>
      <c r="AC6855" t="s">
        <v>1747</v>
      </c>
      <c r="AD6855">
        <v>120512</v>
      </c>
    </row>
    <row r="6856" spans="1:30" x14ac:dyDescent="0.25">
      <c r="A6856" t="s">
        <v>1465</v>
      </c>
      <c r="D6856" t="s">
        <v>275</v>
      </c>
      <c r="E6856" t="s">
        <v>1466</v>
      </c>
      <c r="M6856" t="s">
        <v>744</v>
      </c>
      <c r="N6856" t="s">
        <v>745</v>
      </c>
      <c r="O6856">
        <v>0</v>
      </c>
      <c r="P6856" t="s">
        <v>1476</v>
      </c>
      <c r="Q6856" t="s">
        <v>1485</v>
      </c>
      <c r="R6856" t="s">
        <v>1485</v>
      </c>
      <c r="S6856" s="71">
        <v>45437</v>
      </c>
      <c r="T6856" s="94">
        <v>0.41666666666666669</v>
      </c>
      <c r="U6856" s="71">
        <v>45437</v>
      </c>
      <c r="V6856" s="94">
        <v>0.4375</v>
      </c>
      <c r="W6856">
        <v>30</v>
      </c>
      <c r="X6856">
        <v>0.5</v>
      </c>
      <c r="Y6856" t="s">
        <v>209</v>
      </c>
      <c r="AB6856" t="s">
        <v>1758</v>
      </c>
      <c r="AC6856" t="s">
        <v>1759</v>
      </c>
      <c r="AD6856">
        <v>120566</v>
      </c>
    </row>
    <row r="6857" spans="1:30" x14ac:dyDescent="0.25">
      <c r="A6857" t="s">
        <v>1465</v>
      </c>
      <c r="D6857" t="s">
        <v>275</v>
      </c>
      <c r="E6857" t="s">
        <v>1466</v>
      </c>
      <c r="M6857" t="s">
        <v>744</v>
      </c>
      <c r="N6857" t="s">
        <v>745</v>
      </c>
      <c r="O6857">
        <v>0</v>
      </c>
      <c r="P6857" t="s">
        <v>1476</v>
      </c>
      <c r="Q6857" t="s">
        <v>1468</v>
      </c>
      <c r="R6857" t="s">
        <v>1468</v>
      </c>
      <c r="S6857" s="71">
        <v>45437</v>
      </c>
      <c r="T6857" s="94">
        <v>0.41666666666666669</v>
      </c>
      <c r="U6857" s="71">
        <v>45437</v>
      </c>
      <c r="V6857" s="94">
        <v>0.4375</v>
      </c>
      <c r="W6857">
        <v>30</v>
      </c>
      <c r="X6857">
        <v>0.5</v>
      </c>
      <c r="Y6857" t="s">
        <v>209</v>
      </c>
      <c r="AB6857" t="s">
        <v>1829</v>
      </c>
      <c r="AC6857" t="s">
        <v>1830</v>
      </c>
      <c r="AD6857">
        <v>131707</v>
      </c>
    </row>
    <row r="6858" spans="1:30" x14ac:dyDescent="0.25">
      <c r="A6858" t="s">
        <v>1465</v>
      </c>
      <c r="D6858" t="s">
        <v>275</v>
      </c>
      <c r="E6858" t="s">
        <v>1466</v>
      </c>
      <c r="M6858" t="s">
        <v>744</v>
      </c>
      <c r="N6858" t="s">
        <v>745</v>
      </c>
      <c r="O6858">
        <v>0</v>
      </c>
      <c r="P6858" t="s">
        <v>1476</v>
      </c>
      <c r="Q6858" t="s">
        <v>1468</v>
      </c>
      <c r="R6858" t="s">
        <v>1468</v>
      </c>
      <c r="S6858" s="71">
        <v>45437</v>
      </c>
      <c r="T6858" s="94">
        <v>0.41666666666666669</v>
      </c>
      <c r="U6858" s="71">
        <v>45437</v>
      </c>
      <c r="V6858" s="94">
        <v>0.4375</v>
      </c>
      <c r="W6858">
        <v>30</v>
      </c>
      <c r="X6858">
        <v>0.5</v>
      </c>
      <c r="Y6858" t="s">
        <v>209</v>
      </c>
      <c r="AB6858" t="s">
        <v>1893</v>
      </c>
      <c r="AC6858" t="s">
        <v>1894</v>
      </c>
      <c r="AD6858">
        <v>131705</v>
      </c>
    </row>
    <row r="6859" spans="1:30" x14ac:dyDescent="0.25">
      <c r="A6859" t="s">
        <v>1465</v>
      </c>
      <c r="D6859" t="s">
        <v>275</v>
      </c>
      <c r="E6859" t="s">
        <v>1466</v>
      </c>
      <c r="M6859" t="s">
        <v>744</v>
      </c>
      <c r="N6859" t="s">
        <v>745</v>
      </c>
      <c r="O6859">
        <v>0</v>
      </c>
      <c r="P6859" t="s">
        <v>1476</v>
      </c>
      <c r="Q6859" t="s">
        <v>1485</v>
      </c>
      <c r="R6859" t="s">
        <v>1485</v>
      </c>
      <c r="S6859" s="71">
        <v>45437</v>
      </c>
      <c r="T6859" s="94">
        <v>0.41666666666666669</v>
      </c>
      <c r="U6859" s="71">
        <v>45437</v>
      </c>
      <c r="V6859" s="94">
        <v>0.4375</v>
      </c>
      <c r="W6859">
        <v>30</v>
      </c>
      <c r="X6859">
        <v>0.5</v>
      </c>
      <c r="Y6859" t="s">
        <v>209</v>
      </c>
      <c r="AB6859" t="s">
        <v>1766</v>
      </c>
      <c r="AC6859" t="s">
        <v>1767</v>
      </c>
      <c r="AD6859">
        <v>120560</v>
      </c>
    </row>
    <row r="6860" spans="1:30" x14ac:dyDescent="0.25">
      <c r="A6860" t="s">
        <v>1465</v>
      </c>
      <c r="D6860" t="s">
        <v>275</v>
      </c>
      <c r="E6860" t="s">
        <v>1466</v>
      </c>
      <c r="M6860" t="s">
        <v>744</v>
      </c>
      <c r="N6860" t="s">
        <v>745</v>
      </c>
      <c r="O6860">
        <v>0</v>
      </c>
      <c r="P6860" t="s">
        <v>1476</v>
      </c>
      <c r="Q6860" t="s">
        <v>1468</v>
      </c>
      <c r="R6860" t="s">
        <v>1468</v>
      </c>
      <c r="S6860" s="71">
        <v>45437</v>
      </c>
      <c r="T6860" s="94">
        <v>0.41666666666666669</v>
      </c>
      <c r="U6860" s="71">
        <v>45437</v>
      </c>
      <c r="V6860" s="94">
        <v>0.4375</v>
      </c>
      <c r="W6860">
        <v>30</v>
      </c>
      <c r="X6860">
        <v>0.5</v>
      </c>
      <c r="Y6860" t="s">
        <v>209</v>
      </c>
      <c r="AB6860" t="s">
        <v>1764</v>
      </c>
      <c r="AC6860" t="s">
        <v>1765</v>
      </c>
      <c r="AD6860">
        <v>120363</v>
      </c>
    </row>
    <row r="6861" spans="1:30" x14ac:dyDescent="0.25">
      <c r="A6861" t="s">
        <v>1465</v>
      </c>
      <c r="D6861" t="s">
        <v>275</v>
      </c>
      <c r="E6861" t="s">
        <v>1466</v>
      </c>
      <c r="M6861" t="s">
        <v>744</v>
      </c>
      <c r="N6861" t="s">
        <v>745</v>
      </c>
      <c r="O6861">
        <v>0</v>
      </c>
      <c r="P6861" t="s">
        <v>1476</v>
      </c>
      <c r="Q6861" t="s">
        <v>1468</v>
      </c>
      <c r="R6861" t="s">
        <v>1468</v>
      </c>
      <c r="S6861" s="71">
        <v>45437</v>
      </c>
      <c r="T6861" s="94">
        <v>0.41666666666666669</v>
      </c>
      <c r="U6861" s="71">
        <v>45437</v>
      </c>
      <c r="V6861" s="94">
        <v>0.4375</v>
      </c>
      <c r="W6861">
        <v>30</v>
      </c>
      <c r="X6861">
        <v>0.5</v>
      </c>
      <c r="Y6861" t="s">
        <v>209</v>
      </c>
      <c r="AB6861" t="s">
        <v>1756</v>
      </c>
      <c r="AC6861" t="s">
        <v>1757</v>
      </c>
      <c r="AD6861">
        <v>120357</v>
      </c>
    </row>
    <row r="6862" spans="1:30" x14ac:dyDescent="0.25">
      <c r="A6862" t="s">
        <v>1465</v>
      </c>
      <c r="D6862" t="s">
        <v>275</v>
      </c>
      <c r="E6862" t="s">
        <v>1466</v>
      </c>
      <c r="M6862" t="s">
        <v>744</v>
      </c>
      <c r="N6862" t="s">
        <v>745</v>
      </c>
      <c r="O6862">
        <v>0</v>
      </c>
      <c r="P6862" t="s">
        <v>1476</v>
      </c>
      <c r="Q6862" t="s">
        <v>1638</v>
      </c>
      <c r="R6862" t="s">
        <v>1638</v>
      </c>
      <c r="S6862" s="71">
        <v>45437</v>
      </c>
      <c r="T6862" s="94">
        <v>0.41666666666666669</v>
      </c>
      <c r="U6862" s="71">
        <v>45437</v>
      </c>
      <c r="V6862" s="94">
        <v>0.4375</v>
      </c>
      <c r="W6862">
        <v>30</v>
      </c>
      <c r="X6862">
        <v>0.5</v>
      </c>
      <c r="Y6862" t="s">
        <v>209</v>
      </c>
      <c r="AB6862" t="s">
        <v>1752</v>
      </c>
      <c r="AC6862" t="s">
        <v>1753</v>
      </c>
      <c r="AD6862">
        <v>120337</v>
      </c>
    </row>
    <row r="6863" spans="1:30" x14ac:dyDescent="0.25">
      <c r="A6863" t="s">
        <v>1465</v>
      </c>
      <c r="D6863" t="s">
        <v>275</v>
      </c>
      <c r="E6863" t="s">
        <v>1466</v>
      </c>
      <c r="M6863" t="s">
        <v>744</v>
      </c>
      <c r="N6863" t="s">
        <v>745</v>
      </c>
      <c r="O6863">
        <v>0</v>
      </c>
      <c r="P6863" t="s">
        <v>1476</v>
      </c>
      <c r="Q6863" t="s">
        <v>1468</v>
      </c>
      <c r="R6863" t="s">
        <v>1468</v>
      </c>
      <c r="S6863" s="71">
        <v>45437</v>
      </c>
      <c r="T6863" s="94">
        <v>0.41666666666666669</v>
      </c>
      <c r="U6863" s="71">
        <v>45437</v>
      </c>
      <c r="V6863" s="94">
        <v>0.4375</v>
      </c>
      <c r="W6863">
        <v>30</v>
      </c>
      <c r="X6863">
        <v>0.5</v>
      </c>
      <c r="Y6863" t="s">
        <v>209</v>
      </c>
      <c r="AB6863" t="s">
        <v>1762</v>
      </c>
      <c r="AC6863" t="s">
        <v>1763</v>
      </c>
      <c r="AD6863">
        <v>111634</v>
      </c>
    </row>
    <row r="6864" spans="1:30" x14ac:dyDescent="0.25">
      <c r="A6864" t="s">
        <v>1465</v>
      </c>
      <c r="D6864" t="s">
        <v>275</v>
      </c>
      <c r="E6864" t="s">
        <v>1466</v>
      </c>
      <c r="M6864" t="s">
        <v>744</v>
      </c>
      <c r="N6864" t="s">
        <v>745</v>
      </c>
      <c r="O6864">
        <v>0</v>
      </c>
      <c r="P6864" t="s">
        <v>1488</v>
      </c>
      <c r="Q6864" t="s">
        <v>1468</v>
      </c>
      <c r="R6864" t="s">
        <v>1468</v>
      </c>
      <c r="S6864" s="71">
        <v>45437</v>
      </c>
      <c r="T6864" s="94">
        <v>0.4375</v>
      </c>
      <c r="U6864" s="71">
        <v>45437</v>
      </c>
      <c r="V6864" s="94">
        <v>0.64583333333333337</v>
      </c>
      <c r="W6864">
        <v>300</v>
      </c>
      <c r="X6864">
        <v>5</v>
      </c>
      <c r="Y6864" t="s">
        <v>209</v>
      </c>
      <c r="AB6864" t="s">
        <v>1764</v>
      </c>
      <c r="AC6864" t="s">
        <v>1765</v>
      </c>
      <c r="AD6864">
        <v>120331</v>
      </c>
    </row>
    <row r="6865" spans="1:30" x14ac:dyDescent="0.25">
      <c r="A6865" t="s">
        <v>1465</v>
      </c>
      <c r="D6865" t="s">
        <v>275</v>
      </c>
      <c r="E6865" t="s">
        <v>1466</v>
      </c>
      <c r="M6865" t="s">
        <v>744</v>
      </c>
      <c r="N6865" t="s">
        <v>745</v>
      </c>
      <c r="O6865">
        <v>0</v>
      </c>
      <c r="P6865" t="s">
        <v>1467</v>
      </c>
      <c r="Q6865" t="s">
        <v>1468</v>
      </c>
      <c r="R6865" t="s">
        <v>1468</v>
      </c>
      <c r="S6865" s="71">
        <v>45437</v>
      </c>
      <c r="T6865" s="94">
        <v>0.4375</v>
      </c>
      <c r="U6865" s="71">
        <v>45437</v>
      </c>
      <c r="V6865" s="94">
        <v>0.64583333333333337</v>
      </c>
      <c r="W6865">
        <v>300</v>
      </c>
      <c r="X6865">
        <v>5</v>
      </c>
      <c r="Y6865" t="s">
        <v>209</v>
      </c>
      <c r="AB6865" t="s">
        <v>1756</v>
      </c>
      <c r="AC6865" t="s">
        <v>1757</v>
      </c>
      <c r="AD6865">
        <v>120351</v>
      </c>
    </row>
    <row r="6866" spans="1:30" x14ac:dyDescent="0.25">
      <c r="A6866" t="s">
        <v>1465</v>
      </c>
      <c r="D6866" t="s">
        <v>275</v>
      </c>
      <c r="E6866" t="s">
        <v>1466</v>
      </c>
      <c r="M6866" t="s">
        <v>744</v>
      </c>
      <c r="N6866" t="s">
        <v>745</v>
      </c>
      <c r="O6866">
        <v>0</v>
      </c>
      <c r="P6866" t="s">
        <v>1488</v>
      </c>
      <c r="Q6866" t="s">
        <v>1468</v>
      </c>
      <c r="R6866" t="s">
        <v>1468</v>
      </c>
      <c r="S6866" s="71">
        <v>45437</v>
      </c>
      <c r="T6866" s="94">
        <v>0.4375</v>
      </c>
      <c r="U6866" s="71">
        <v>45437</v>
      </c>
      <c r="V6866" s="94">
        <v>0.64583333333333337</v>
      </c>
      <c r="W6866">
        <v>300</v>
      </c>
      <c r="X6866">
        <v>5</v>
      </c>
      <c r="Y6866" t="s">
        <v>209</v>
      </c>
      <c r="AB6866" t="s">
        <v>1762</v>
      </c>
      <c r="AC6866" t="s">
        <v>1763</v>
      </c>
      <c r="AD6866">
        <v>120369</v>
      </c>
    </row>
    <row r="6867" spans="1:30" x14ac:dyDescent="0.25">
      <c r="A6867" t="s">
        <v>1465</v>
      </c>
      <c r="D6867" t="s">
        <v>275</v>
      </c>
      <c r="E6867" t="s">
        <v>1466</v>
      </c>
      <c r="M6867" t="s">
        <v>744</v>
      </c>
      <c r="N6867" t="s">
        <v>745</v>
      </c>
      <c r="O6867">
        <v>0</v>
      </c>
      <c r="P6867" t="s">
        <v>1467</v>
      </c>
      <c r="Q6867" t="s">
        <v>1638</v>
      </c>
      <c r="R6867" t="s">
        <v>1638</v>
      </c>
      <c r="S6867" s="71">
        <v>45437</v>
      </c>
      <c r="T6867" s="94">
        <v>0.4375</v>
      </c>
      <c r="U6867" s="71">
        <v>45437</v>
      </c>
      <c r="V6867" s="94">
        <v>0.64583333333333337</v>
      </c>
      <c r="W6867">
        <v>300</v>
      </c>
      <c r="X6867">
        <v>5</v>
      </c>
      <c r="Y6867" t="s">
        <v>209</v>
      </c>
      <c r="AB6867" t="s">
        <v>1752</v>
      </c>
      <c r="AC6867" t="s">
        <v>1753</v>
      </c>
      <c r="AD6867">
        <v>120374</v>
      </c>
    </row>
    <row r="6868" spans="1:30" x14ac:dyDescent="0.25">
      <c r="A6868" t="s">
        <v>1465</v>
      </c>
      <c r="D6868" t="s">
        <v>275</v>
      </c>
      <c r="E6868" t="s">
        <v>1466</v>
      </c>
      <c r="M6868" t="s">
        <v>744</v>
      </c>
      <c r="N6868" t="s">
        <v>745</v>
      </c>
      <c r="O6868">
        <v>0</v>
      </c>
      <c r="P6868" t="s">
        <v>1467</v>
      </c>
      <c r="Q6868" t="s">
        <v>1485</v>
      </c>
      <c r="R6868" t="s">
        <v>1485</v>
      </c>
      <c r="S6868" s="71">
        <v>45437</v>
      </c>
      <c r="T6868" s="94">
        <v>0.4375</v>
      </c>
      <c r="U6868" s="71">
        <v>45437</v>
      </c>
      <c r="V6868" s="94">
        <v>0.64583333333333337</v>
      </c>
      <c r="W6868">
        <v>300</v>
      </c>
      <c r="X6868">
        <v>5</v>
      </c>
      <c r="Y6868" t="s">
        <v>209</v>
      </c>
      <c r="AB6868" t="s">
        <v>1766</v>
      </c>
      <c r="AC6868" t="s">
        <v>1767</v>
      </c>
      <c r="AD6868">
        <v>120548</v>
      </c>
    </row>
    <row r="6869" spans="1:30" x14ac:dyDescent="0.25">
      <c r="A6869" t="s">
        <v>1465</v>
      </c>
      <c r="D6869" t="s">
        <v>275</v>
      </c>
      <c r="E6869" t="s">
        <v>1466</v>
      </c>
      <c r="M6869" t="s">
        <v>744</v>
      </c>
      <c r="N6869" t="s">
        <v>745</v>
      </c>
      <c r="O6869">
        <v>0</v>
      </c>
      <c r="P6869" t="s">
        <v>1467</v>
      </c>
      <c r="Q6869" t="s">
        <v>1485</v>
      </c>
      <c r="R6869" t="s">
        <v>1485</v>
      </c>
      <c r="S6869" s="71">
        <v>45437</v>
      </c>
      <c r="T6869" s="94">
        <v>0.4375</v>
      </c>
      <c r="U6869" s="71">
        <v>45437</v>
      </c>
      <c r="V6869" s="94">
        <v>0.64583333333333337</v>
      </c>
      <c r="W6869">
        <v>300</v>
      </c>
      <c r="X6869">
        <v>5</v>
      </c>
      <c r="Y6869" t="s">
        <v>209</v>
      </c>
      <c r="AB6869" t="s">
        <v>1758</v>
      </c>
      <c r="AC6869" t="s">
        <v>1759</v>
      </c>
      <c r="AD6869">
        <v>120554</v>
      </c>
    </row>
    <row r="6870" spans="1:30" x14ac:dyDescent="0.25">
      <c r="A6870" t="s">
        <v>1465</v>
      </c>
      <c r="D6870" t="s">
        <v>275</v>
      </c>
      <c r="E6870" t="s">
        <v>1466</v>
      </c>
      <c r="M6870" t="s">
        <v>744</v>
      </c>
      <c r="N6870" t="s">
        <v>745</v>
      </c>
      <c r="O6870">
        <v>0</v>
      </c>
      <c r="P6870" t="s">
        <v>1467</v>
      </c>
      <c r="Q6870" t="s">
        <v>1468</v>
      </c>
      <c r="R6870" t="s">
        <v>1468</v>
      </c>
      <c r="S6870" s="71">
        <v>45437</v>
      </c>
      <c r="T6870" s="94">
        <v>0.4375</v>
      </c>
      <c r="U6870" s="71">
        <v>45437</v>
      </c>
      <c r="V6870" s="94">
        <v>0.64583333333333337</v>
      </c>
      <c r="W6870">
        <v>300</v>
      </c>
      <c r="X6870">
        <v>5</v>
      </c>
      <c r="Y6870" t="s">
        <v>209</v>
      </c>
      <c r="AB6870" t="s">
        <v>1893</v>
      </c>
      <c r="AC6870" t="s">
        <v>1894</v>
      </c>
      <c r="AD6870">
        <v>131704</v>
      </c>
    </row>
    <row r="6871" spans="1:30" x14ac:dyDescent="0.25">
      <c r="A6871" t="s">
        <v>1465</v>
      </c>
      <c r="D6871" t="s">
        <v>275</v>
      </c>
      <c r="E6871" t="s">
        <v>1466</v>
      </c>
      <c r="M6871" t="s">
        <v>744</v>
      </c>
      <c r="N6871" t="s">
        <v>745</v>
      </c>
      <c r="O6871">
        <v>0</v>
      </c>
      <c r="P6871" t="s">
        <v>1467</v>
      </c>
      <c r="Q6871" t="s">
        <v>1468</v>
      </c>
      <c r="R6871" t="s">
        <v>1468</v>
      </c>
      <c r="S6871" s="71">
        <v>45437</v>
      </c>
      <c r="T6871" s="94">
        <v>0.4375</v>
      </c>
      <c r="U6871" s="71">
        <v>45437</v>
      </c>
      <c r="V6871" s="94">
        <v>0.64583333333333337</v>
      </c>
      <c r="W6871">
        <v>300</v>
      </c>
      <c r="X6871">
        <v>5</v>
      </c>
      <c r="Y6871" t="s">
        <v>209</v>
      </c>
      <c r="AB6871" t="s">
        <v>1829</v>
      </c>
      <c r="AC6871" t="s">
        <v>1830</v>
      </c>
      <c r="AD6871">
        <v>131706</v>
      </c>
    </row>
    <row r="6872" spans="1:30" x14ac:dyDescent="0.25">
      <c r="A6872" t="s">
        <v>1833</v>
      </c>
      <c r="D6872" t="s">
        <v>1834</v>
      </c>
      <c r="E6872" t="s">
        <v>98</v>
      </c>
      <c r="M6872" t="s">
        <v>744</v>
      </c>
      <c r="N6872" t="s">
        <v>745</v>
      </c>
      <c r="O6872">
        <v>0</v>
      </c>
      <c r="P6872" t="s">
        <v>1835</v>
      </c>
      <c r="Q6872" t="s">
        <v>1200</v>
      </c>
      <c r="R6872" t="s">
        <v>1201</v>
      </c>
      <c r="S6872" s="71">
        <v>45432</v>
      </c>
      <c r="T6872" s="94">
        <v>0.5</v>
      </c>
      <c r="U6872" s="71">
        <v>45432</v>
      </c>
      <c r="V6872" s="94">
        <v>0.58333333333333337</v>
      </c>
      <c r="W6872">
        <v>120</v>
      </c>
      <c r="X6872">
        <v>2</v>
      </c>
      <c r="Y6872" t="s">
        <v>34</v>
      </c>
      <c r="AB6872" t="s">
        <v>1789</v>
      </c>
      <c r="AC6872" t="s">
        <v>1790</v>
      </c>
      <c r="AD6872">
        <v>133357</v>
      </c>
    </row>
    <row r="6873" spans="1:30" x14ac:dyDescent="0.25">
      <c r="A6873" t="s">
        <v>1833</v>
      </c>
      <c r="D6873" t="s">
        <v>1834</v>
      </c>
      <c r="E6873" t="s">
        <v>98</v>
      </c>
      <c r="M6873" t="s">
        <v>744</v>
      </c>
      <c r="N6873" t="s">
        <v>745</v>
      </c>
      <c r="O6873">
        <v>0</v>
      </c>
      <c r="P6873" t="s">
        <v>1835</v>
      </c>
      <c r="Q6873" t="s">
        <v>1200</v>
      </c>
      <c r="R6873" t="s">
        <v>1201</v>
      </c>
      <c r="S6873" s="71">
        <v>45439</v>
      </c>
      <c r="T6873" s="94">
        <v>0.5</v>
      </c>
      <c r="U6873" s="71">
        <v>45439</v>
      </c>
      <c r="V6873" s="94">
        <v>0.58333333333333337</v>
      </c>
      <c r="W6873">
        <v>120</v>
      </c>
      <c r="X6873">
        <v>2</v>
      </c>
      <c r="Y6873" t="s">
        <v>34</v>
      </c>
      <c r="AB6873" t="s">
        <v>1789</v>
      </c>
      <c r="AC6873" t="s">
        <v>1790</v>
      </c>
      <c r="AD6873">
        <v>133358</v>
      </c>
    </row>
    <row r="6874" spans="1:30" x14ac:dyDescent="0.25">
      <c r="A6874" t="s">
        <v>1503</v>
      </c>
      <c r="D6874" t="s">
        <v>206</v>
      </c>
      <c r="E6874" t="s">
        <v>871</v>
      </c>
      <c r="F6874" t="s">
        <v>782</v>
      </c>
      <c r="H6874" t="s">
        <v>811</v>
      </c>
      <c r="M6874" t="s">
        <v>744</v>
      </c>
      <c r="N6874" t="s">
        <v>745</v>
      </c>
      <c r="O6874">
        <v>0</v>
      </c>
      <c r="P6874" t="s">
        <v>816</v>
      </c>
      <c r="Q6874" t="s">
        <v>86</v>
      </c>
      <c r="R6874" t="s">
        <v>86</v>
      </c>
      <c r="S6874" s="71">
        <v>45439</v>
      </c>
      <c r="T6874" s="94">
        <v>0.625</v>
      </c>
      <c r="U6874" s="71">
        <v>45439</v>
      </c>
      <c r="V6874" s="94">
        <v>0.70833333333333337</v>
      </c>
      <c r="W6874">
        <v>120</v>
      </c>
      <c r="X6874">
        <v>2</v>
      </c>
      <c r="Y6874" t="s">
        <v>35</v>
      </c>
      <c r="AB6874" t="s">
        <v>1504</v>
      </c>
      <c r="AC6874" t="s">
        <v>1505</v>
      </c>
      <c r="AD6874">
        <v>118289</v>
      </c>
    </row>
    <row r="6875" spans="1:30" x14ac:dyDescent="0.25">
      <c r="A6875" t="s">
        <v>1511</v>
      </c>
      <c r="D6875" t="s">
        <v>233</v>
      </c>
      <c r="E6875" t="s">
        <v>1512</v>
      </c>
      <c r="F6875" t="s">
        <v>764</v>
      </c>
      <c r="H6875" t="s">
        <v>743</v>
      </c>
      <c r="M6875" t="s">
        <v>744</v>
      </c>
      <c r="N6875" t="s">
        <v>745</v>
      </c>
      <c r="O6875">
        <v>0</v>
      </c>
      <c r="P6875" t="s">
        <v>765</v>
      </c>
      <c r="Q6875" t="s">
        <v>747</v>
      </c>
      <c r="R6875" t="s">
        <v>747</v>
      </c>
      <c r="S6875" s="71">
        <v>45428</v>
      </c>
      <c r="T6875" s="94">
        <v>0.33333333333333331</v>
      </c>
      <c r="U6875" s="71">
        <v>45428</v>
      </c>
      <c r="V6875" s="94">
        <v>0.625</v>
      </c>
      <c r="W6875">
        <v>420</v>
      </c>
      <c r="X6875">
        <v>7</v>
      </c>
      <c r="AB6875" t="s">
        <v>766</v>
      </c>
      <c r="AC6875" t="s">
        <v>767</v>
      </c>
      <c r="AD6875">
        <v>96554</v>
      </c>
    </row>
    <row r="6876" spans="1:30" x14ac:dyDescent="0.25">
      <c r="A6876" t="s">
        <v>1511</v>
      </c>
      <c r="D6876" t="s">
        <v>233</v>
      </c>
      <c r="E6876" t="s">
        <v>1512</v>
      </c>
      <c r="F6876" t="s">
        <v>764</v>
      </c>
      <c r="H6876" t="s">
        <v>743</v>
      </c>
      <c r="M6876" t="s">
        <v>744</v>
      </c>
      <c r="N6876" t="s">
        <v>745</v>
      </c>
      <c r="O6876">
        <v>0</v>
      </c>
      <c r="P6876" t="s">
        <v>765</v>
      </c>
      <c r="Q6876" t="s">
        <v>747</v>
      </c>
      <c r="R6876" t="s">
        <v>747</v>
      </c>
      <c r="S6876" s="71">
        <v>45429</v>
      </c>
      <c r="T6876" s="94">
        <v>0.33333333333333331</v>
      </c>
      <c r="U6876" s="71">
        <v>45429</v>
      </c>
      <c r="V6876" s="94">
        <v>0.625</v>
      </c>
      <c r="W6876">
        <v>420</v>
      </c>
      <c r="X6876">
        <v>7</v>
      </c>
      <c r="AB6876" t="s">
        <v>766</v>
      </c>
      <c r="AC6876" t="s">
        <v>767</v>
      </c>
      <c r="AD6876">
        <v>99235</v>
      </c>
    </row>
    <row r="6877" spans="1:30" x14ac:dyDescent="0.25">
      <c r="A6877" t="s">
        <v>1511</v>
      </c>
      <c r="D6877" t="s">
        <v>233</v>
      </c>
      <c r="E6877" t="s">
        <v>1512</v>
      </c>
      <c r="F6877" t="s">
        <v>764</v>
      </c>
      <c r="H6877" t="s">
        <v>743</v>
      </c>
      <c r="M6877" t="s">
        <v>744</v>
      </c>
      <c r="N6877" t="s">
        <v>745</v>
      </c>
      <c r="O6877">
        <v>0</v>
      </c>
      <c r="P6877" t="s">
        <v>765</v>
      </c>
      <c r="Q6877" t="s">
        <v>747</v>
      </c>
      <c r="R6877" t="s">
        <v>747</v>
      </c>
      <c r="S6877" s="71">
        <v>45432</v>
      </c>
      <c r="T6877" s="94">
        <v>0.33333333333333331</v>
      </c>
      <c r="U6877" s="71">
        <v>45432</v>
      </c>
      <c r="V6877" s="94">
        <v>0.625</v>
      </c>
      <c r="W6877">
        <v>420</v>
      </c>
      <c r="X6877">
        <v>7</v>
      </c>
      <c r="AB6877" t="s">
        <v>766</v>
      </c>
      <c r="AC6877" t="s">
        <v>767</v>
      </c>
      <c r="AD6877">
        <v>99232</v>
      </c>
    </row>
    <row r="6878" spans="1:30" x14ac:dyDescent="0.25">
      <c r="A6878" t="s">
        <v>1511</v>
      </c>
      <c r="D6878" t="s">
        <v>233</v>
      </c>
      <c r="E6878" t="s">
        <v>1512</v>
      </c>
      <c r="F6878" t="s">
        <v>764</v>
      </c>
      <c r="H6878" t="s">
        <v>743</v>
      </c>
      <c r="M6878" t="s">
        <v>744</v>
      </c>
      <c r="N6878" t="s">
        <v>745</v>
      </c>
      <c r="O6878">
        <v>0</v>
      </c>
      <c r="P6878" t="s">
        <v>765</v>
      </c>
      <c r="Q6878" t="s">
        <v>747</v>
      </c>
      <c r="R6878" t="s">
        <v>747</v>
      </c>
      <c r="S6878" s="71">
        <v>45433</v>
      </c>
      <c r="T6878" s="94">
        <v>0.33333333333333331</v>
      </c>
      <c r="U6878" s="71">
        <v>45433</v>
      </c>
      <c r="V6878" s="94">
        <v>0.625</v>
      </c>
      <c r="W6878">
        <v>420</v>
      </c>
      <c r="X6878">
        <v>7</v>
      </c>
      <c r="AB6878" t="s">
        <v>766</v>
      </c>
      <c r="AC6878" t="s">
        <v>767</v>
      </c>
      <c r="AD6878">
        <v>99233</v>
      </c>
    </row>
    <row r="6879" spans="1:30" x14ac:dyDescent="0.25">
      <c r="A6879" t="s">
        <v>1511</v>
      </c>
      <c r="D6879" t="s">
        <v>233</v>
      </c>
      <c r="E6879" t="s">
        <v>1512</v>
      </c>
      <c r="F6879" t="s">
        <v>764</v>
      </c>
      <c r="H6879" t="s">
        <v>743</v>
      </c>
      <c r="M6879" t="s">
        <v>744</v>
      </c>
      <c r="N6879" t="s">
        <v>745</v>
      </c>
      <c r="O6879">
        <v>0</v>
      </c>
      <c r="P6879" t="s">
        <v>765</v>
      </c>
      <c r="Q6879" t="s">
        <v>747</v>
      </c>
      <c r="R6879" t="s">
        <v>747</v>
      </c>
      <c r="S6879" s="71">
        <v>45435</v>
      </c>
      <c r="T6879" s="94">
        <v>0.33333333333333331</v>
      </c>
      <c r="U6879" s="71">
        <v>45435</v>
      </c>
      <c r="V6879" s="94">
        <v>0.625</v>
      </c>
      <c r="W6879">
        <v>420</v>
      </c>
      <c r="X6879">
        <v>7</v>
      </c>
      <c r="AB6879" t="s">
        <v>766</v>
      </c>
      <c r="AC6879" t="s">
        <v>767</v>
      </c>
      <c r="AD6879">
        <v>99234</v>
      </c>
    </row>
    <row r="6880" spans="1:30" x14ac:dyDescent="0.25">
      <c r="A6880" t="s">
        <v>1511</v>
      </c>
      <c r="D6880" t="s">
        <v>233</v>
      </c>
      <c r="E6880" t="s">
        <v>1512</v>
      </c>
      <c r="F6880" t="s">
        <v>764</v>
      </c>
      <c r="H6880" t="s">
        <v>743</v>
      </c>
      <c r="M6880" t="s">
        <v>744</v>
      </c>
      <c r="N6880" t="s">
        <v>745</v>
      </c>
      <c r="O6880">
        <v>0</v>
      </c>
      <c r="P6880" t="s">
        <v>765</v>
      </c>
      <c r="Q6880" t="s">
        <v>747</v>
      </c>
      <c r="R6880" t="s">
        <v>747</v>
      </c>
      <c r="S6880" s="71">
        <v>45436</v>
      </c>
      <c r="T6880" s="94">
        <v>0.33333333333333331</v>
      </c>
      <c r="U6880" s="71">
        <v>45436</v>
      </c>
      <c r="V6880" s="94">
        <v>0.625</v>
      </c>
      <c r="W6880">
        <v>420</v>
      </c>
      <c r="X6880">
        <v>7</v>
      </c>
      <c r="AB6880" t="s">
        <v>766</v>
      </c>
      <c r="AC6880" t="s">
        <v>767</v>
      </c>
      <c r="AD6880">
        <v>102659</v>
      </c>
    </row>
    <row r="6881" spans="1:30" x14ac:dyDescent="0.25">
      <c r="A6881" t="s">
        <v>1511</v>
      </c>
      <c r="D6881" t="s">
        <v>233</v>
      </c>
      <c r="E6881" t="s">
        <v>1512</v>
      </c>
      <c r="F6881" t="s">
        <v>764</v>
      </c>
      <c r="H6881" t="s">
        <v>743</v>
      </c>
      <c r="M6881" t="s">
        <v>744</v>
      </c>
      <c r="N6881" t="s">
        <v>745</v>
      </c>
      <c r="O6881">
        <v>0</v>
      </c>
      <c r="P6881" t="s">
        <v>765</v>
      </c>
      <c r="Q6881" t="s">
        <v>747</v>
      </c>
      <c r="R6881" t="s">
        <v>747</v>
      </c>
      <c r="S6881" s="71">
        <v>45439</v>
      </c>
      <c r="T6881" s="94">
        <v>0.33333333333333331</v>
      </c>
      <c r="U6881" s="71">
        <v>45439</v>
      </c>
      <c r="V6881" s="94">
        <v>0.625</v>
      </c>
      <c r="W6881">
        <v>420</v>
      </c>
      <c r="X6881">
        <v>7</v>
      </c>
      <c r="AB6881" t="s">
        <v>766</v>
      </c>
      <c r="AC6881" t="s">
        <v>767</v>
      </c>
      <c r="AD6881">
        <v>102656</v>
      </c>
    </row>
    <row r="6882" spans="1:30" x14ac:dyDescent="0.25">
      <c r="A6882" t="s">
        <v>1511</v>
      </c>
      <c r="D6882" t="s">
        <v>233</v>
      </c>
      <c r="E6882" t="s">
        <v>1512</v>
      </c>
      <c r="F6882" t="s">
        <v>764</v>
      </c>
      <c r="H6882" t="s">
        <v>743</v>
      </c>
      <c r="M6882" t="s">
        <v>744</v>
      </c>
      <c r="N6882" t="s">
        <v>745</v>
      </c>
      <c r="O6882">
        <v>0</v>
      </c>
      <c r="P6882" t="s">
        <v>765</v>
      </c>
      <c r="Q6882" t="s">
        <v>747</v>
      </c>
      <c r="R6882" t="s">
        <v>747</v>
      </c>
      <c r="S6882" s="71">
        <v>45440</v>
      </c>
      <c r="T6882" s="94">
        <v>0.33333333333333331</v>
      </c>
      <c r="U6882" s="71">
        <v>45440</v>
      </c>
      <c r="V6882" s="94">
        <v>0.625</v>
      </c>
      <c r="W6882">
        <v>420</v>
      </c>
      <c r="X6882">
        <v>7</v>
      </c>
      <c r="AB6882" t="s">
        <v>766</v>
      </c>
      <c r="AC6882" t="s">
        <v>767</v>
      </c>
      <c r="AD6882">
        <v>102657</v>
      </c>
    </row>
    <row r="6883" spans="1:30" x14ac:dyDescent="0.25">
      <c r="A6883" t="s">
        <v>1489</v>
      </c>
      <c r="D6883" t="s">
        <v>239</v>
      </c>
      <c r="E6883" t="s">
        <v>1490</v>
      </c>
      <c r="F6883" t="s">
        <v>782</v>
      </c>
      <c r="H6883" t="s">
        <v>811</v>
      </c>
      <c r="M6883" t="s">
        <v>744</v>
      </c>
      <c r="N6883" t="s">
        <v>745</v>
      </c>
      <c r="O6883">
        <v>0</v>
      </c>
      <c r="P6883" t="s">
        <v>791</v>
      </c>
      <c r="Q6883" t="s">
        <v>85</v>
      </c>
      <c r="R6883" t="s">
        <v>792</v>
      </c>
      <c r="S6883" s="71">
        <v>45428</v>
      </c>
      <c r="T6883" s="94">
        <v>0.45833333333333331</v>
      </c>
      <c r="U6883" s="71">
        <v>45428</v>
      </c>
      <c r="V6883" s="94">
        <v>0.54166666666666663</v>
      </c>
      <c r="W6883">
        <v>120</v>
      </c>
      <c r="X6883">
        <v>2</v>
      </c>
      <c r="Y6883" t="s">
        <v>34</v>
      </c>
      <c r="AB6883" t="s">
        <v>1542</v>
      </c>
      <c r="AC6883" t="s">
        <v>1543</v>
      </c>
      <c r="AD6883">
        <v>106014</v>
      </c>
    </row>
    <row r="6884" spans="1:30" x14ac:dyDescent="0.25">
      <c r="A6884" t="s">
        <v>1489</v>
      </c>
      <c r="D6884" t="s">
        <v>239</v>
      </c>
      <c r="E6884" t="s">
        <v>1490</v>
      </c>
      <c r="F6884" t="s">
        <v>782</v>
      </c>
      <c r="H6884" t="s">
        <v>811</v>
      </c>
      <c r="M6884" t="s">
        <v>744</v>
      </c>
      <c r="N6884" t="s">
        <v>745</v>
      </c>
      <c r="O6884">
        <v>0</v>
      </c>
      <c r="P6884" t="s">
        <v>746</v>
      </c>
      <c r="Q6884" t="s">
        <v>747</v>
      </c>
      <c r="R6884" t="s">
        <v>747</v>
      </c>
      <c r="S6884" s="71">
        <v>45429</v>
      </c>
      <c r="T6884" s="94">
        <v>0.40625</v>
      </c>
      <c r="U6884" s="71">
        <v>45429</v>
      </c>
      <c r="V6884" s="94">
        <v>0.5625</v>
      </c>
      <c r="W6884">
        <v>225</v>
      </c>
      <c r="X6884">
        <v>3.75</v>
      </c>
      <c r="AB6884" t="s">
        <v>1208</v>
      </c>
      <c r="AC6884" t="s">
        <v>1209</v>
      </c>
      <c r="AD6884">
        <v>121308</v>
      </c>
    </row>
    <row r="6885" spans="1:30" x14ac:dyDescent="0.25">
      <c r="A6885" t="s">
        <v>1489</v>
      </c>
      <c r="D6885" t="s">
        <v>239</v>
      </c>
      <c r="E6885" t="s">
        <v>1490</v>
      </c>
      <c r="F6885" t="s">
        <v>782</v>
      </c>
      <c r="H6885" t="s">
        <v>811</v>
      </c>
      <c r="M6885" t="s">
        <v>744</v>
      </c>
      <c r="N6885" t="s">
        <v>745</v>
      </c>
      <c r="O6885">
        <v>0</v>
      </c>
      <c r="P6885" t="s">
        <v>783</v>
      </c>
      <c r="Q6885" t="s">
        <v>86</v>
      </c>
      <c r="R6885" t="s">
        <v>86</v>
      </c>
      <c r="S6885" s="71">
        <v>45433</v>
      </c>
      <c r="T6885" s="94">
        <v>0.41666666666666669</v>
      </c>
      <c r="U6885" s="71">
        <v>45433</v>
      </c>
      <c r="V6885" s="94">
        <v>0.5</v>
      </c>
      <c r="W6885">
        <v>120</v>
      </c>
      <c r="X6885">
        <v>2</v>
      </c>
      <c r="Y6885" t="s">
        <v>35</v>
      </c>
      <c r="AB6885" t="s">
        <v>1491</v>
      </c>
      <c r="AC6885" t="s">
        <v>1492</v>
      </c>
      <c r="AD6885">
        <v>116693</v>
      </c>
    </row>
    <row r="6886" spans="1:30" x14ac:dyDescent="0.25">
      <c r="A6886" t="s">
        <v>1489</v>
      </c>
      <c r="D6886" t="s">
        <v>239</v>
      </c>
      <c r="E6886" t="s">
        <v>1490</v>
      </c>
      <c r="F6886" t="s">
        <v>782</v>
      </c>
      <c r="H6886" t="s">
        <v>811</v>
      </c>
      <c r="M6886" t="s">
        <v>776</v>
      </c>
      <c r="N6886" t="s">
        <v>777</v>
      </c>
      <c r="P6886" t="s">
        <v>788</v>
      </c>
      <c r="Q6886" t="s">
        <v>86</v>
      </c>
      <c r="R6886" t="s">
        <v>86</v>
      </c>
      <c r="S6886" s="71">
        <v>45433</v>
      </c>
      <c r="T6886" s="94">
        <v>0.41666666666666669</v>
      </c>
      <c r="U6886" s="71">
        <v>45433</v>
      </c>
      <c r="V6886" s="94">
        <v>0.5</v>
      </c>
      <c r="W6886">
        <v>11</v>
      </c>
      <c r="X6886">
        <v>0.18333333299999999</v>
      </c>
      <c r="Y6886" t="s">
        <v>35</v>
      </c>
      <c r="AB6886" t="s">
        <v>1491</v>
      </c>
      <c r="AC6886" t="s">
        <v>1492</v>
      </c>
      <c r="AD6886">
        <v>116693</v>
      </c>
    </row>
    <row r="6887" spans="1:30" x14ac:dyDescent="0.25">
      <c r="A6887" t="s">
        <v>1489</v>
      </c>
      <c r="D6887" t="s">
        <v>239</v>
      </c>
      <c r="E6887" t="s">
        <v>1490</v>
      </c>
      <c r="F6887" t="s">
        <v>782</v>
      </c>
      <c r="H6887" t="s">
        <v>811</v>
      </c>
      <c r="M6887" t="s">
        <v>744</v>
      </c>
      <c r="N6887" t="s">
        <v>796</v>
      </c>
      <c r="O6887">
        <v>0</v>
      </c>
      <c r="P6887" t="s">
        <v>797</v>
      </c>
      <c r="Q6887" t="s">
        <v>747</v>
      </c>
      <c r="R6887" t="s">
        <v>747</v>
      </c>
      <c r="S6887" s="71">
        <v>45433</v>
      </c>
      <c r="T6887" s="94">
        <v>0.5</v>
      </c>
      <c r="U6887" s="71">
        <v>45433</v>
      </c>
      <c r="V6887" s="94">
        <v>0.52083333333333337</v>
      </c>
      <c r="W6887">
        <v>30</v>
      </c>
      <c r="X6887">
        <v>0.5</v>
      </c>
      <c r="AB6887" t="s">
        <v>798</v>
      </c>
      <c r="AC6887" t="s">
        <v>799</v>
      </c>
      <c r="AD6887">
        <v>131138</v>
      </c>
    </row>
    <row r="6888" spans="1:30" x14ac:dyDescent="0.25">
      <c r="A6888" t="s">
        <v>1489</v>
      </c>
      <c r="D6888" t="s">
        <v>239</v>
      </c>
      <c r="E6888" t="s">
        <v>1490</v>
      </c>
      <c r="F6888" t="s">
        <v>782</v>
      </c>
      <c r="H6888" t="s">
        <v>811</v>
      </c>
      <c r="M6888" t="s">
        <v>744</v>
      </c>
      <c r="N6888" t="s">
        <v>745</v>
      </c>
      <c r="O6888">
        <v>0</v>
      </c>
      <c r="P6888" t="s">
        <v>783</v>
      </c>
      <c r="Q6888" t="s">
        <v>86</v>
      </c>
      <c r="R6888" t="s">
        <v>86</v>
      </c>
      <c r="S6888" s="71">
        <v>45433</v>
      </c>
      <c r="T6888" s="94">
        <v>0.52083333333333337</v>
      </c>
      <c r="U6888" s="71">
        <v>45433</v>
      </c>
      <c r="V6888" s="94">
        <v>0.64583333333333337</v>
      </c>
      <c r="W6888">
        <v>180</v>
      </c>
      <c r="X6888">
        <v>3</v>
      </c>
      <c r="Y6888" t="s">
        <v>35</v>
      </c>
      <c r="AB6888" t="s">
        <v>1223</v>
      </c>
      <c r="AC6888" t="s">
        <v>1224</v>
      </c>
      <c r="AD6888">
        <v>98892</v>
      </c>
    </row>
    <row r="6889" spans="1:30" x14ac:dyDescent="0.25">
      <c r="A6889" t="s">
        <v>1489</v>
      </c>
      <c r="D6889" t="s">
        <v>239</v>
      </c>
      <c r="E6889" t="s">
        <v>1490</v>
      </c>
      <c r="F6889" t="s">
        <v>782</v>
      </c>
      <c r="H6889" t="s">
        <v>811</v>
      </c>
      <c r="M6889" t="s">
        <v>776</v>
      </c>
      <c r="N6889" t="s">
        <v>777</v>
      </c>
      <c r="P6889" t="s">
        <v>788</v>
      </c>
      <c r="Q6889" t="s">
        <v>86</v>
      </c>
      <c r="R6889" t="s">
        <v>86</v>
      </c>
      <c r="S6889" s="71">
        <v>45433</v>
      </c>
      <c r="T6889" s="94">
        <v>0.52083333333333337</v>
      </c>
      <c r="U6889" s="71">
        <v>45433</v>
      </c>
      <c r="V6889" s="94">
        <v>0.64583333333333337</v>
      </c>
      <c r="W6889">
        <v>14</v>
      </c>
      <c r="X6889">
        <v>0.233333333</v>
      </c>
      <c r="Y6889" t="s">
        <v>35</v>
      </c>
      <c r="AB6889" t="s">
        <v>1223</v>
      </c>
      <c r="AC6889" t="s">
        <v>1224</v>
      </c>
      <c r="AD6889">
        <v>98892</v>
      </c>
    </row>
    <row r="6890" spans="1:30" x14ac:dyDescent="0.25">
      <c r="A6890" t="s">
        <v>1489</v>
      </c>
      <c r="D6890" t="s">
        <v>239</v>
      </c>
      <c r="E6890" t="s">
        <v>1490</v>
      </c>
      <c r="F6890" t="s">
        <v>782</v>
      </c>
      <c r="H6890" t="s">
        <v>811</v>
      </c>
      <c r="M6890" t="s">
        <v>789</v>
      </c>
      <c r="N6890" t="s">
        <v>777</v>
      </c>
      <c r="P6890" t="s">
        <v>790</v>
      </c>
      <c r="S6890" s="71">
        <v>45433</v>
      </c>
      <c r="T6890" s="94">
        <v>0.52083333333333337</v>
      </c>
      <c r="U6890" s="71">
        <v>45433</v>
      </c>
      <c r="V6890" s="94">
        <v>0.64583333333333337</v>
      </c>
      <c r="W6890">
        <v>4.25</v>
      </c>
      <c r="X6890">
        <v>7.0833332999999998E-2</v>
      </c>
      <c r="Y6890" t="s">
        <v>35</v>
      </c>
      <c r="AD6890">
        <v>98892</v>
      </c>
    </row>
    <row r="6891" spans="1:30" x14ac:dyDescent="0.25">
      <c r="A6891" t="s">
        <v>1489</v>
      </c>
      <c r="D6891" t="s">
        <v>239</v>
      </c>
      <c r="E6891" t="s">
        <v>1490</v>
      </c>
      <c r="F6891" t="s">
        <v>782</v>
      </c>
      <c r="H6891" t="s">
        <v>811</v>
      </c>
      <c r="M6891" t="s">
        <v>744</v>
      </c>
      <c r="N6891" t="s">
        <v>745</v>
      </c>
      <c r="O6891">
        <v>0</v>
      </c>
      <c r="P6891" t="s">
        <v>783</v>
      </c>
      <c r="Q6891" t="s">
        <v>86</v>
      </c>
      <c r="R6891" t="s">
        <v>86</v>
      </c>
      <c r="S6891" s="71">
        <v>45434</v>
      </c>
      <c r="T6891" s="94">
        <v>0.39583333333333331</v>
      </c>
      <c r="U6891" s="71">
        <v>45434</v>
      </c>
      <c r="V6891" s="94">
        <v>0.52083333333333337</v>
      </c>
      <c r="W6891">
        <v>180</v>
      </c>
      <c r="X6891">
        <v>3</v>
      </c>
      <c r="Y6891" t="s">
        <v>35</v>
      </c>
      <c r="AB6891" t="s">
        <v>1223</v>
      </c>
      <c r="AC6891" t="s">
        <v>1224</v>
      </c>
      <c r="AD6891">
        <v>98890</v>
      </c>
    </row>
    <row r="6892" spans="1:30" x14ac:dyDescent="0.25">
      <c r="A6892" t="s">
        <v>1489</v>
      </c>
      <c r="D6892" t="s">
        <v>239</v>
      </c>
      <c r="E6892" t="s">
        <v>1490</v>
      </c>
      <c r="F6892" t="s">
        <v>782</v>
      </c>
      <c r="H6892" t="s">
        <v>811</v>
      </c>
      <c r="M6892" t="s">
        <v>776</v>
      </c>
      <c r="N6892" t="s">
        <v>777</v>
      </c>
      <c r="P6892" t="s">
        <v>788</v>
      </c>
      <c r="Q6892" t="s">
        <v>86</v>
      </c>
      <c r="R6892" t="s">
        <v>86</v>
      </c>
      <c r="S6892" s="71">
        <v>45434</v>
      </c>
      <c r="T6892" s="94">
        <v>0.39583333333333331</v>
      </c>
      <c r="U6892" s="71">
        <v>45434</v>
      </c>
      <c r="V6892" s="94">
        <v>0.52083333333333337</v>
      </c>
      <c r="W6892">
        <v>16</v>
      </c>
      <c r="X6892">
        <v>0.26666666700000002</v>
      </c>
      <c r="Y6892" t="s">
        <v>35</v>
      </c>
      <c r="AB6892" t="s">
        <v>1223</v>
      </c>
      <c r="AC6892" t="s">
        <v>1224</v>
      </c>
      <c r="AD6892">
        <v>98890</v>
      </c>
    </row>
    <row r="6893" spans="1:30" x14ac:dyDescent="0.25">
      <c r="A6893" t="s">
        <v>1489</v>
      </c>
      <c r="D6893" t="s">
        <v>239</v>
      </c>
      <c r="E6893" t="s">
        <v>1490</v>
      </c>
      <c r="F6893" t="s">
        <v>782</v>
      </c>
      <c r="H6893" t="s">
        <v>811</v>
      </c>
      <c r="M6893" t="s">
        <v>744</v>
      </c>
      <c r="N6893" t="s">
        <v>796</v>
      </c>
      <c r="O6893">
        <v>0</v>
      </c>
      <c r="P6893" t="s">
        <v>797</v>
      </c>
      <c r="Q6893" t="s">
        <v>747</v>
      </c>
      <c r="R6893" t="s">
        <v>747</v>
      </c>
      <c r="S6893" s="71">
        <v>45434</v>
      </c>
      <c r="T6893" s="94">
        <v>0.52083333333333337</v>
      </c>
      <c r="U6893" s="71">
        <v>45434</v>
      </c>
      <c r="V6893" s="94">
        <v>0.54166666666666663</v>
      </c>
      <c r="W6893">
        <v>30</v>
      </c>
      <c r="X6893">
        <v>0.5</v>
      </c>
      <c r="AB6893" t="s">
        <v>798</v>
      </c>
      <c r="AC6893" t="s">
        <v>799</v>
      </c>
      <c r="AD6893">
        <v>131139</v>
      </c>
    </row>
    <row r="6894" spans="1:30" x14ac:dyDescent="0.25">
      <c r="A6894" t="s">
        <v>1489</v>
      </c>
      <c r="D6894" t="s">
        <v>239</v>
      </c>
      <c r="E6894" t="s">
        <v>1490</v>
      </c>
      <c r="F6894" t="s">
        <v>782</v>
      </c>
      <c r="H6894" t="s">
        <v>811</v>
      </c>
      <c r="M6894" t="s">
        <v>744</v>
      </c>
      <c r="N6894" t="s">
        <v>745</v>
      </c>
      <c r="O6894">
        <v>0</v>
      </c>
      <c r="P6894" t="s">
        <v>783</v>
      </c>
      <c r="Q6894" t="s">
        <v>86</v>
      </c>
      <c r="R6894" t="s">
        <v>86</v>
      </c>
      <c r="S6894" s="71">
        <v>45434</v>
      </c>
      <c r="T6894" s="94">
        <v>0.54166666666666663</v>
      </c>
      <c r="U6894" s="71">
        <v>45434</v>
      </c>
      <c r="V6894" s="94">
        <v>0.625</v>
      </c>
      <c r="W6894">
        <v>120</v>
      </c>
      <c r="X6894">
        <v>2</v>
      </c>
      <c r="Y6894" t="s">
        <v>35</v>
      </c>
      <c r="AB6894" t="s">
        <v>1131</v>
      </c>
      <c r="AC6894" t="s">
        <v>1132</v>
      </c>
      <c r="AD6894">
        <v>124330</v>
      </c>
    </row>
    <row r="6895" spans="1:30" x14ac:dyDescent="0.25">
      <c r="A6895" t="s">
        <v>1489</v>
      </c>
      <c r="D6895" t="s">
        <v>239</v>
      </c>
      <c r="E6895" t="s">
        <v>1490</v>
      </c>
      <c r="F6895" t="s">
        <v>782</v>
      </c>
      <c r="H6895" t="s">
        <v>811</v>
      </c>
      <c r="M6895" t="s">
        <v>776</v>
      </c>
      <c r="N6895" t="s">
        <v>777</v>
      </c>
      <c r="P6895" t="s">
        <v>788</v>
      </c>
      <c r="Q6895" t="s">
        <v>86</v>
      </c>
      <c r="R6895" t="s">
        <v>86</v>
      </c>
      <c r="S6895" s="71">
        <v>45434</v>
      </c>
      <c r="T6895" s="94">
        <v>0.54166666666666663</v>
      </c>
      <c r="U6895" s="71">
        <v>45434</v>
      </c>
      <c r="V6895" s="94">
        <v>0.625</v>
      </c>
      <c r="W6895">
        <v>2</v>
      </c>
      <c r="X6895">
        <v>3.3333333E-2</v>
      </c>
      <c r="Y6895" t="s">
        <v>35</v>
      </c>
      <c r="AB6895" t="s">
        <v>1131</v>
      </c>
      <c r="AC6895" t="s">
        <v>1132</v>
      </c>
      <c r="AD6895">
        <v>124330</v>
      </c>
    </row>
    <row r="6896" spans="1:30" x14ac:dyDescent="0.25">
      <c r="A6896" t="s">
        <v>1489</v>
      </c>
      <c r="D6896" t="s">
        <v>239</v>
      </c>
      <c r="E6896" t="s">
        <v>1490</v>
      </c>
      <c r="F6896" t="s">
        <v>782</v>
      </c>
      <c r="H6896" t="s">
        <v>811</v>
      </c>
      <c r="M6896" t="s">
        <v>789</v>
      </c>
      <c r="N6896" t="s">
        <v>777</v>
      </c>
      <c r="P6896" t="s">
        <v>790</v>
      </c>
      <c r="S6896" s="71">
        <v>45434</v>
      </c>
      <c r="T6896" s="94">
        <v>0.54166666666666663</v>
      </c>
      <c r="U6896" s="71">
        <v>45434</v>
      </c>
      <c r="V6896" s="94">
        <v>0.625</v>
      </c>
      <c r="W6896">
        <v>2.52</v>
      </c>
      <c r="X6896">
        <v>4.2000000000000003E-2</v>
      </c>
      <c r="Y6896" t="s">
        <v>35</v>
      </c>
      <c r="AD6896">
        <v>124330</v>
      </c>
    </row>
    <row r="6897" spans="1:30" x14ac:dyDescent="0.25">
      <c r="A6897" t="s">
        <v>1489</v>
      </c>
      <c r="D6897" t="s">
        <v>239</v>
      </c>
      <c r="E6897" t="s">
        <v>1490</v>
      </c>
      <c r="F6897" t="s">
        <v>782</v>
      </c>
      <c r="H6897" t="s">
        <v>811</v>
      </c>
      <c r="M6897" t="s">
        <v>744</v>
      </c>
      <c r="N6897" t="s">
        <v>745</v>
      </c>
      <c r="O6897">
        <v>0</v>
      </c>
      <c r="P6897" t="s">
        <v>791</v>
      </c>
      <c r="Q6897" t="s">
        <v>85</v>
      </c>
      <c r="R6897" t="s">
        <v>792</v>
      </c>
      <c r="S6897" s="71">
        <v>45435</v>
      </c>
      <c r="T6897" s="94">
        <v>0.45833333333333331</v>
      </c>
      <c r="U6897" s="71">
        <v>45435</v>
      </c>
      <c r="V6897" s="94">
        <v>0.54166666666666663</v>
      </c>
      <c r="W6897">
        <v>120</v>
      </c>
      <c r="X6897">
        <v>2</v>
      </c>
      <c r="Y6897" t="s">
        <v>34</v>
      </c>
      <c r="AB6897" t="s">
        <v>1542</v>
      </c>
      <c r="AC6897" t="s">
        <v>1543</v>
      </c>
      <c r="AD6897">
        <v>106015</v>
      </c>
    </row>
    <row r="6898" spans="1:30" x14ac:dyDescent="0.25">
      <c r="A6898" t="s">
        <v>1489</v>
      </c>
      <c r="D6898" t="s">
        <v>239</v>
      </c>
      <c r="E6898" t="s">
        <v>1490</v>
      </c>
      <c r="F6898" t="s">
        <v>782</v>
      </c>
      <c r="H6898" t="s">
        <v>811</v>
      </c>
      <c r="M6898" t="s">
        <v>776</v>
      </c>
      <c r="N6898" t="s">
        <v>777</v>
      </c>
      <c r="P6898" t="s">
        <v>795</v>
      </c>
      <c r="Q6898" t="s">
        <v>85</v>
      </c>
      <c r="R6898" t="s">
        <v>792</v>
      </c>
      <c r="S6898" s="71">
        <v>45435</v>
      </c>
      <c r="T6898" s="94">
        <v>0.45833333333333331</v>
      </c>
      <c r="U6898" s="71">
        <v>45435</v>
      </c>
      <c r="V6898" s="94">
        <v>0.54166666666666663</v>
      </c>
      <c r="W6898">
        <v>4</v>
      </c>
      <c r="X6898">
        <v>6.6666666999999999E-2</v>
      </c>
      <c r="Y6898" t="s">
        <v>34</v>
      </c>
      <c r="AB6898" t="s">
        <v>1542</v>
      </c>
      <c r="AC6898" t="s">
        <v>1543</v>
      </c>
      <c r="AD6898">
        <v>106015</v>
      </c>
    </row>
    <row r="6899" spans="1:30" x14ac:dyDescent="0.25">
      <c r="A6899" t="s">
        <v>1489</v>
      </c>
      <c r="D6899" t="s">
        <v>239</v>
      </c>
      <c r="E6899" t="s">
        <v>1490</v>
      </c>
      <c r="F6899" t="s">
        <v>782</v>
      </c>
      <c r="H6899" t="s">
        <v>811</v>
      </c>
      <c r="M6899" t="s">
        <v>744</v>
      </c>
      <c r="N6899" t="s">
        <v>745</v>
      </c>
      <c r="O6899">
        <v>0</v>
      </c>
      <c r="P6899" t="s">
        <v>746</v>
      </c>
      <c r="Q6899" t="s">
        <v>747</v>
      </c>
      <c r="R6899" t="s">
        <v>747</v>
      </c>
      <c r="S6899" s="71">
        <v>45436</v>
      </c>
      <c r="T6899" s="94">
        <v>0.40625</v>
      </c>
      <c r="U6899" s="71">
        <v>45436</v>
      </c>
      <c r="V6899" s="94">
        <v>0.5625</v>
      </c>
      <c r="W6899">
        <v>225</v>
      </c>
      <c r="X6899">
        <v>3.75</v>
      </c>
      <c r="AB6899" t="s">
        <v>1208</v>
      </c>
      <c r="AC6899" t="s">
        <v>1209</v>
      </c>
      <c r="AD6899">
        <v>121309</v>
      </c>
    </row>
    <row r="6900" spans="1:30" x14ac:dyDescent="0.25">
      <c r="A6900" t="s">
        <v>1489</v>
      </c>
      <c r="D6900" t="s">
        <v>239</v>
      </c>
      <c r="E6900" t="s">
        <v>1490</v>
      </c>
      <c r="F6900" t="s">
        <v>782</v>
      </c>
      <c r="H6900" t="s">
        <v>811</v>
      </c>
      <c r="M6900" t="s">
        <v>744</v>
      </c>
      <c r="N6900" t="s">
        <v>745</v>
      </c>
      <c r="O6900">
        <v>0</v>
      </c>
      <c r="P6900" t="s">
        <v>783</v>
      </c>
      <c r="Q6900" t="s">
        <v>86</v>
      </c>
      <c r="R6900" t="s">
        <v>86</v>
      </c>
      <c r="S6900" s="71">
        <v>45440</v>
      </c>
      <c r="T6900" s="94">
        <v>0.41666666666666669</v>
      </c>
      <c r="U6900" s="71">
        <v>45440</v>
      </c>
      <c r="V6900" s="94">
        <v>0.5</v>
      </c>
      <c r="W6900">
        <v>120</v>
      </c>
      <c r="X6900">
        <v>2</v>
      </c>
      <c r="Y6900" t="s">
        <v>35</v>
      </c>
      <c r="AB6900" t="s">
        <v>1491</v>
      </c>
      <c r="AC6900" t="s">
        <v>1492</v>
      </c>
      <c r="AD6900">
        <v>116694</v>
      </c>
    </row>
    <row r="6901" spans="1:30" x14ac:dyDescent="0.25">
      <c r="A6901" t="s">
        <v>1489</v>
      </c>
      <c r="D6901" t="s">
        <v>239</v>
      </c>
      <c r="E6901" t="s">
        <v>1490</v>
      </c>
      <c r="F6901" t="s">
        <v>782</v>
      </c>
      <c r="H6901" t="s">
        <v>811</v>
      </c>
      <c r="M6901" t="s">
        <v>744</v>
      </c>
      <c r="N6901" t="s">
        <v>745</v>
      </c>
      <c r="O6901">
        <v>0</v>
      </c>
      <c r="P6901" t="s">
        <v>783</v>
      </c>
      <c r="Q6901" t="s">
        <v>86</v>
      </c>
      <c r="R6901" t="s">
        <v>86</v>
      </c>
      <c r="S6901" s="71">
        <v>45441</v>
      </c>
      <c r="T6901" s="94">
        <v>0.39583333333333331</v>
      </c>
      <c r="U6901" s="71">
        <v>45441</v>
      </c>
      <c r="V6901" s="94">
        <v>0.52083333333333337</v>
      </c>
      <c r="W6901">
        <v>180</v>
      </c>
      <c r="X6901">
        <v>3</v>
      </c>
      <c r="Y6901" t="s">
        <v>35</v>
      </c>
      <c r="AB6901" t="s">
        <v>932</v>
      </c>
      <c r="AC6901" t="s">
        <v>933</v>
      </c>
      <c r="AD6901">
        <v>132955</v>
      </c>
    </row>
    <row r="6902" spans="1:30" x14ac:dyDescent="0.25">
      <c r="A6902" t="s">
        <v>1489</v>
      </c>
      <c r="D6902" t="s">
        <v>239</v>
      </c>
      <c r="E6902" t="s">
        <v>1490</v>
      </c>
      <c r="F6902" t="s">
        <v>782</v>
      </c>
      <c r="H6902" t="s">
        <v>811</v>
      </c>
      <c r="M6902" t="s">
        <v>776</v>
      </c>
      <c r="N6902" t="s">
        <v>777</v>
      </c>
      <c r="P6902" t="s">
        <v>788</v>
      </c>
      <c r="Q6902" t="s">
        <v>86</v>
      </c>
      <c r="R6902" t="s">
        <v>86</v>
      </c>
      <c r="S6902" s="71">
        <v>45441</v>
      </c>
      <c r="T6902" s="94">
        <v>0.39583333333333331</v>
      </c>
      <c r="U6902" s="71">
        <v>45441</v>
      </c>
      <c r="V6902" s="94">
        <v>0.52083333333333337</v>
      </c>
      <c r="W6902">
        <v>12</v>
      </c>
      <c r="X6902">
        <v>0.2</v>
      </c>
      <c r="Y6902" t="s">
        <v>35</v>
      </c>
      <c r="AB6902" t="s">
        <v>932</v>
      </c>
      <c r="AC6902" t="s">
        <v>933</v>
      </c>
      <c r="AD6902">
        <v>132955</v>
      </c>
    </row>
    <row r="6903" spans="1:30" x14ac:dyDescent="0.25">
      <c r="A6903" t="s">
        <v>1489</v>
      </c>
      <c r="D6903" t="s">
        <v>239</v>
      </c>
      <c r="E6903" t="s">
        <v>1490</v>
      </c>
      <c r="F6903" t="s">
        <v>782</v>
      </c>
      <c r="H6903" t="s">
        <v>811</v>
      </c>
      <c r="M6903" t="s">
        <v>744</v>
      </c>
      <c r="N6903" t="s">
        <v>796</v>
      </c>
      <c r="O6903">
        <v>0</v>
      </c>
      <c r="P6903" t="s">
        <v>797</v>
      </c>
      <c r="Q6903" t="s">
        <v>747</v>
      </c>
      <c r="R6903" t="s">
        <v>747</v>
      </c>
      <c r="S6903" s="71">
        <v>45441</v>
      </c>
      <c r="T6903" s="94">
        <v>0.52083333333333337</v>
      </c>
      <c r="U6903" s="71">
        <v>45441</v>
      </c>
      <c r="V6903" s="94">
        <v>0.54166666666666663</v>
      </c>
      <c r="W6903">
        <v>30</v>
      </c>
      <c r="X6903">
        <v>0.5</v>
      </c>
      <c r="AB6903" t="s">
        <v>798</v>
      </c>
      <c r="AC6903" t="s">
        <v>799</v>
      </c>
      <c r="AD6903">
        <v>133599</v>
      </c>
    </row>
    <row r="6904" spans="1:30" x14ac:dyDescent="0.25">
      <c r="A6904" t="s">
        <v>1489</v>
      </c>
      <c r="D6904" t="s">
        <v>239</v>
      </c>
      <c r="E6904" t="s">
        <v>1490</v>
      </c>
      <c r="F6904" t="s">
        <v>782</v>
      </c>
      <c r="H6904" t="s">
        <v>811</v>
      </c>
      <c r="M6904" t="s">
        <v>744</v>
      </c>
      <c r="N6904" t="s">
        <v>745</v>
      </c>
      <c r="O6904">
        <v>0</v>
      </c>
      <c r="P6904" t="s">
        <v>783</v>
      </c>
      <c r="Q6904" t="s">
        <v>86</v>
      </c>
      <c r="R6904" t="s">
        <v>86</v>
      </c>
      <c r="S6904" s="71">
        <v>45441</v>
      </c>
      <c r="T6904" s="94">
        <v>0.54166666666666663</v>
      </c>
      <c r="U6904" s="71">
        <v>45441</v>
      </c>
      <c r="V6904" s="94">
        <v>0.625</v>
      </c>
      <c r="W6904">
        <v>120</v>
      </c>
      <c r="X6904">
        <v>2</v>
      </c>
      <c r="Y6904" t="s">
        <v>35</v>
      </c>
      <c r="AB6904" t="s">
        <v>1131</v>
      </c>
      <c r="AC6904" t="s">
        <v>1132</v>
      </c>
      <c r="AD6904">
        <v>124331</v>
      </c>
    </row>
    <row r="6905" spans="1:30" x14ac:dyDescent="0.25">
      <c r="A6905" t="s">
        <v>1489</v>
      </c>
      <c r="D6905" t="s">
        <v>239</v>
      </c>
      <c r="E6905" t="s">
        <v>1490</v>
      </c>
      <c r="F6905" t="s">
        <v>782</v>
      </c>
      <c r="H6905" t="s">
        <v>811</v>
      </c>
      <c r="M6905" t="s">
        <v>789</v>
      </c>
      <c r="N6905" t="s">
        <v>777</v>
      </c>
      <c r="P6905" t="s">
        <v>790</v>
      </c>
      <c r="S6905" s="71">
        <v>45441</v>
      </c>
      <c r="T6905" s="94">
        <v>0.54166666666666663</v>
      </c>
      <c r="U6905" s="71">
        <v>45441</v>
      </c>
      <c r="V6905" s="94">
        <v>0.625</v>
      </c>
      <c r="W6905">
        <v>4.32</v>
      </c>
      <c r="X6905">
        <v>7.1999999999999995E-2</v>
      </c>
      <c r="Y6905" t="s">
        <v>35</v>
      </c>
      <c r="AD6905">
        <v>124331</v>
      </c>
    </row>
    <row r="6906" spans="1:30" x14ac:dyDescent="0.25">
      <c r="A6906" t="s">
        <v>1529</v>
      </c>
      <c r="D6906" t="s">
        <v>243</v>
      </c>
      <c r="E6906" t="s">
        <v>1530</v>
      </c>
      <c r="F6906" t="s">
        <v>782</v>
      </c>
      <c r="H6906" t="s">
        <v>743</v>
      </c>
      <c r="J6906">
        <v>38</v>
      </c>
      <c r="M6906" t="s">
        <v>744</v>
      </c>
      <c r="N6906" t="s">
        <v>745</v>
      </c>
      <c r="O6906">
        <v>0</v>
      </c>
      <c r="P6906" t="s">
        <v>783</v>
      </c>
      <c r="Q6906" t="s">
        <v>802</v>
      </c>
      <c r="R6906" t="s">
        <v>802</v>
      </c>
      <c r="S6906" s="71">
        <v>45438</v>
      </c>
      <c r="T6906" s="94">
        <v>0.72916666666666663</v>
      </c>
      <c r="U6906" s="71">
        <v>45438</v>
      </c>
      <c r="V6906" s="94">
        <v>0.8125</v>
      </c>
      <c r="W6906">
        <v>120</v>
      </c>
      <c r="X6906">
        <v>2</v>
      </c>
      <c r="Y6906" t="s">
        <v>35</v>
      </c>
      <c r="AB6906" t="s">
        <v>1206</v>
      </c>
      <c r="AC6906" t="s">
        <v>1207</v>
      </c>
      <c r="AD6906">
        <v>102957</v>
      </c>
    </row>
    <row r="6907" spans="1:30" x14ac:dyDescent="0.25">
      <c r="A6907" t="s">
        <v>1529</v>
      </c>
      <c r="D6907" t="s">
        <v>243</v>
      </c>
      <c r="E6907" t="s">
        <v>1530</v>
      </c>
      <c r="F6907" t="s">
        <v>782</v>
      </c>
      <c r="H6907" t="s">
        <v>743</v>
      </c>
      <c r="J6907">
        <v>38</v>
      </c>
      <c r="M6907" t="s">
        <v>744</v>
      </c>
      <c r="N6907" t="s">
        <v>745</v>
      </c>
      <c r="O6907">
        <v>0</v>
      </c>
      <c r="P6907" t="s">
        <v>783</v>
      </c>
      <c r="Q6907" t="s">
        <v>86</v>
      </c>
      <c r="R6907" t="s">
        <v>86</v>
      </c>
      <c r="S6907" s="71">
        <v>45439</v>
      </c>
      <c r="T6907" s="94">
        <v>0.3125</v>
      </c>
      <c r="U6907" s="71">
        <v>45439</v>
      </c>
      <c r="V6907" s="94">
        <v>0.5</v>
      </c>
      <c r="W6907">
        <v>270</v>
      </c>
      <c r="X6907">
        <v>4.5</v>
      </c>
      <c r="Y6907" t="s">
        <v>35</v>
      </c>
      <c r="AB6907" t="s">
        <v>1273</v>
      </c>
      <c r="AC6907" t="s">
        <v>1274</v>
      </c>
      <c r="AD6907">
        <v>110344</v>
      </c>
    </row>
    <row r="6908" spans="1:30" x14ac:dyDescent="0.25">
      <c r="A6908" t="s">
        <v>1529</v>
      </c>
      <c r="D6908" t="s">
        <v>243</v>
      </c>
      <c r="E6908" t="s">
        <v>1530</v>
      </c>
      <c r="F6908" t="s">
        <v>782</v>
      </c>
      <c r="H6908" t="s">
        <v>743</v>
      </c>
      <c r="J6908">
        <v>38</v>
      </c>
      <c r="M6908" t="s">
        <v>744</v>
      </c>
      <c r="N6908" t="s">
        <v>745</v>
      </c>
      <c r="O6908">
        <v>0</v>
      </c>
      <c r="P6908" t="s">
        <v>783</v>
      </c>
      <c r="Q6908" t="s">
        <v>86</v>
      </c>
      <c r="R6908" t="s">
        <v>86</v>
      </c>
      <c r="S6908" s="71">
        <v>45439</v>
      </c>
      <c r="T6908" s="94">
        <v>0.52083333333333337</v>
      </c>
      <c r="U6908" s="71">
        <v>45439</v>
      </c>
      <c r="V6908" s="94">
        <v>0.64583333333333337</v>
      </c>
      <c r="W6908">
        <v>180</v>
      </c>
      <c r="X6908">
        <v>3</v>
      </c>
      <c r="Y6908" t="s">
        <v>35</v>
      </c>
      <c r="AB6908" t="s">
        <v>1281</v>
      </c>
      <c r="AC6908" t="s">
        <v>1282</v>
      </c>
      <c r="AD6908">
        <v>102424</v>
      </c>
    </row>
    <row r="6909" spans="1:30" x14ac:dyDescent="0.25">
      <c r="A6909" t="s">
        <v>1529</v>
      </c>
      <c r="D6909" t="s">
        <v>243</v>
      </c>
      <c r="E6909" t="s">
        <v>1530</v>
      </c>
      <c r="F6909" t="s">
        <v>782</v>
      </c>
      <c r="H6909" t="s">
        <v>743</v>
      </c>
      <c r="J6909">
        <v>38</v>
      </c>
      <c r="M6909" t="s">
        <v>776</v>
      </c>
      <c r="N6909" t="s">
        <v>777</v>
      </c>
      <c r="P6909" t="s">
        <v>788</v>
      </c>
      <c r="Q6909" t="s">
        <v>86</v>
      </c>
      <c r="R6909" t="s">
        <v>86</v>
      </c>
      <c r="S6909" s="71">
        <v>45439</v>
      </c>
      <c r="T6909" s="94">
        <v>0.52083333333333337</v>
      </c>
      <c r="U6909" s="71">
        <v>45439</v>
      </c>
      <c r="V6909" s="94">
        <v>0.64583333333333337</v>
      </c>
      <c r="W6909">
        <v>4</v>
      </c>
      <c r="X6909">
        <v>6.6666666999999999E-2</v>
      </c>
      <c r="Y6909" t="s">
        <v>35</v>
      </c>
      <c r="AB6909" t="s">
        <v>1281</v>
      </c>
      <c r="AC6909" t="s">
        <v>1282</v>
      </c>
      <c r="AD6909">
        <v>102424</v>
      </c>
    </row>
    <row r="6910" spans="1:30" x14ac:dyDescent="0.25">
      <c r="A6910" t="s">
        <v>1529</v>
      </c>
      <c r="D6910" t="s">
        <v>243</v>
      </c>
      <c r="E6910" t="s">
        <v>1530</v>
      </c>
      <c r="F6910" t="s">
        <v>782</v>
      </c>
      <c r="H6910" t="s">
        <v>743</v>
      </c>
      <c r="J6910">
        <v>38</v>
      </c>
      <c r="M6910" t="s">
        <v>789</v>
      </c>
      <c r="N6910" t="s">
        <v>777</v>
      </c>
      <c r="P6910" t="s">
        <v>790</v>
      </c>
      <c r="S6910" s="71">
        <v>45439</v>
      </c>
      <c r="T6910" s="94">
        <v>0.52083333333333337</v>
      </c>
      <c r="U6910" s="71">
        <v>45439</v>
      </c>
      <c r="V6910" s="94">
        <v>0.64583333333333337</v>
      </c>
      <c r="W6910">
        <v>8.8699999999999992</v>
      </c>
      <c r="X6910">
        <v>0.14783333300000001</v>
      </c>
      <c r="Y6910" t="s">
        <v>35</v>
      </c>
      <c r="AD6910">
        <v>102424</v>
      </c>
    </row>
    <row r="6911" spans="1:30" x14ac:dyDescent="0.25">
      <c r="A6911" t="s">
        <v>1529</v>
      </c>
      <c r="D6911" t="s">
        <v>243</v>
      </c>
      <c r="E6911" t="s">
        <v>1530</v>
      </c>
      <c r="F6911" t="s">
        <v>782</v>
      </c>
      <c r="H6911" t="s">
        <v>743</v>
      </c>
      <c r="J6911">
        <v>38</v>
      </c>
      <c r="M6911" t="s">
        <v>744</v>
      </c>
      <c r="N6911" t="s">
        <v>745</v>
      </c>
      <c r="O6911">
        <v>0</v>
      </c>
      <c r="P6911" t="s">
        <v>816</v>
      </c>
      <c r="Q6911" t="s">
        <v>86</v>
      </c>
      <c r="R6911" t="s">
        <v>86</v>
      </c>
      <c r="S6911" s="71">
        <v>45439</v>
      </c>
      <c r="T6911" s="94">
        <v>0.66666666666666663</v>
      </c>
      <c r="U6911" s="71">
        <v>45439</v>
      </c>
      <c r="V6911" s="94">
        <v>0.70833333333333337</v>
      </c>
      <c r="W6911">
        <v>60</v>
      </c>
      <c r="X6911">
        <v>1</v>
      </c>
      <c r="Y6911" t="s">
        <v>35</v>
      </c>
      <c r="AB6911" t="s">
        <v>1534</v>
      </c>
      <c r="AC6911" t="s">
        <v>1535</v>
      </c>
      <c r="AD6911">
        <v>102466</v>
      </c>
    </row>
    <row r="6912" spans="1:30" x14ac:dyDescent="0.25">
      <c r="A6912" t="s">
        <v>1529</v>
      </c>
      <c r="D6912" t="s">
        <v>243</v>
      </c>
      <c r="E6912" t="s">
        <v>1530</v>
      </c>
      <c r="F6912" t="s">
        <v>782</v>
      </c>
      <c r="H6912" t="s">
        <v>743</v>
      </c>
      <c r="J6912">
        <v>38</v>
      </c>
      <c r="M6912" t="s">
        <v>789</v>
      </c>
      <c r="N6912" t="s">
        <v>777</v>
      </c>
      <c r="P6912" t="s">
        <v>790</v>
      </c>
      <c r="S6912" s="71">
        <v>45439</v>
      </c>
      <c r="T6912" s="94">
        <v>0.66666666666666663</v>
      </c>
      <c r="U6912" s="71">
        <v>45439</v>
      </c>
      <c r="V6912" s="94">
        <v>0.70833333333333337</v>
      </c>
      <c r="W6912">
        <v>2.56</v>
      </c>
      <c r="X6912">
        <v>4.2666666999999998E-2</v>
      </c>
      <c r="Y6912" t="s">
        <v>35</v>
      </c>
      <c r="AD6912">
        <v>102466</v>
      </c>
    </row>
    <row r="6913" spans="1:30" x14ac:dyDescent="0.25">
      <c r="A6913" t="s">
        <v>1529</v>
      </c>
      <c r="D6913" t="s">
        <v>243</v>
      </c>
      <c r="E6913" t="s">
        <v>1530</v>
      </c>
      <c r="F6913" t="s">
        <v>782</v>
      </c>
      <c r="H6913" t="s">
        <v>743</v>
      </c>
      <c r="J6913">
        <v>38</v>
      </c>
      <c r="M6913" t="s">
        <v>744</v>
      </c>
      <c r="N6913" t="s">
        <v>796</v>
      </c>
      <c r="O6913">
        <v>0</v>
      </c>
      <c r="P6913" t="s">
        <v>797</v>
      </c>
      <c r="Q6913" t="s">
        <v>747</v>
      </c>
      <c r="R6913" t="s">
        <v>747</v>
      </c>
      <c r="S6913" s="71">
        <v>45439</v>
      </c>
      <c r="T6913" s="94">
        <v>0.70833333333333337</v>
      </c>
      <c r="U6913" s="71">
        <v>45439</v>
      </c>
      <c r="V6913" s="94">
        <v>0.75</v>
      </c>
      <c r="W6913">
        <v>60</v>
      </c>
      <c r="X6913">
        <v>1</v>
      </c>
      <c r="AB6913" t="s">
        <v>798</v>
      </c>
      <c r="AC6913" t="s">
        <v>799</v>
      </c>
      <c r="AD6913">
        <v>132870</v>
      </c>
    </row>
    <row r="6914" spans="1:30" x14ac:dyDescent="0.25">
      <c r="A6914" t="s">
        <v>1529</v>
      </c>
      <c r="D6914" t="s">
        <v>243</v>
      </c>
      <c r="E6914" t="s">
        <v>1530</v>
      </c>
      <c r="F6914" t="s">
        <v>782</v>
      </c>
      <c r="H6914" t="s">
        <v>743</v>
      </c>
      <c r="J6914">
        <v>38</v>
      </c>
      <c r="M6914" t="s">
        <v>744</v>
      </c>
      <c r="N6914" t="s">
        <v>745</v>
      </c>
      <c r="O6914">
        <v>0</v>
      </c>
      <c r="P6914" t="s">
        <v>783</v>
      </c>
      <c r="Q6914" t="s">
        <v>86</v>
      </c>
      <c r="R6914" t="s">
        <v>86</v>
      </c>
      <c r="S6914" s="71">
        <v>45440</v>
      </c>
      <c r="T6914" s="94">
        <v>0.45833333333333331</v>
      </c>
      <c r="U6914" s="71">
        <v>45440</v>
      </c>
      <c r="V6914" s="94">
        <v>0.54166666666666663</v>
      </c>
      <c r="W6914">
        <v>120</v>
      </c>
      <c r="X6914">
        <v>2</v>
      </c>
      <c r="Y6914" t="s">
        <v>35</v>
      </c>
      <c r="AB6914" t="s">
        <v>1536</v>
      </c>
      <c r="AC6914" t="s">
        <v>1537</v>
      </c>
      <c r="AD6914">
        <v>102705</v>
      </c>
    </row>
    <row r="6915" spans="1:30" x14ac:dyDescent="0.25">
      <c r="A6915" t="s">
        <v>1529</v>
      </c>
      <c r="D6915" t="s">
        <v>243</v>
      </c>
      <c r="E6915" t="s">
        <v>1530</v>
      </c>
      <c r="F6915" t="s">
        <v>782</v>
      </c>
      <c r="H6915" t="s">
        <v>743</v>
      </c>
      <c r="J6915">
        <v>38</v>
      </c>
      <c r="M6915" t="s">
        <v>744</v>
      </c>
      <c r="N6915" t="s">
        <v>796</v>
      </c>
      <c r="O6915">
        <v>0</v>
      </c>
      <c r="P6915" t="s">
        <v>797</v>
      </c>
      <c r="Q6915" t="s">
        <v>747</v>
      </c>
      <c r="R6915" t="s">
        <v>747</v>
      </c>
      <c r="S6915" s="71">
        <v>45440</v>
      </c>
      <c r="T6915" s="94">
        <v>0.54166666666666663</v>
      </c>
      <c r="U6915" s="71">
        <v>45440</v>
      </c>
      <c r="V6915" s="94">
        <v>0.5625</v>
      </c>
      <c r="W6915">
        <v>30</v>
      </c>
      <c r="X6915">
        <v>0.5</v>
      </c>
      <c r="AB6915" t="s">
        <v>798</v>
      </c>
      <c r="AC6915" t="s">
        <v>799</v>
      </c>
      <c r="AD6915">
        <v>133408</v>
      </c>
    </row>
    <row r="6916" spans="1:30" x14ac:dyDescent="0.25">
      <c r="A6916" t="s">
        <v>1529</v>
      </c>
      <c r="D6916" t="s">
        <v>243</v>
      </c>
      <c r="E6916" t="s">
        <v>1530</v>
      </c>
      <c r="F6916" t="s">
        <v>782</v>
      </c>
      <c r="H6916" t="s">
        <v>743</v>
      </c>
      <c r="J6916">
        <v>38</v>
      </c>
      <c r="M6916" t="s">
        <v>744</v>
      </c>
      <c r="N6916" t="s">
        <v>745</v>
      </c>
      <c r="O6916">
        <v>0</v>
      </c>
      <c r="P6916" t="s">
        <v>791</v>
      </c>
      <c r="Q6916" t="s">
        <v>85</v>
      </c>
      <c r="R6916" t="s">
        <v>792</v>
      </c>
      <c r="S6916" s="71">
        <v>45440</v>
      </c>
      <c r="T6916" s="94">
        <v>0.5625</v>
      </c>
      <c r="U6916" s="71">
        <v>45440</v>
      </c>
      <c r="V6916" s="94">
        <v>0.64583333333333337</v>
      </c>
      <c r="W6916">
        <v>120</v>
      </c>
      <c r="X6916">
        <v>2</v>
      </c>
      <c r="Y6916" t="s">
        <v>34</v>
      </c>
      <c r="AB6916" t="s">
        <v>1422</v>
      </c>
      <c r="AC6916" t="s">
        <v>1423</v>
      </c>
      <c r="AD6916">
        <v>106274</v>
      </c>
    </row>
    <row r="6917" spans="1:30" x14ac:dyDescent="0.25">
      <c r="A6917" t="s">
        <v>1529</v>
      </c>
      <c r="D6917" t="s">
        <v>243</v>
      </c>
      <c r="E6917" t="s">
        <v>1530</v>
      </c>
      <c r="F6917" t="s">
        <v>782</v>
      </c>
      <c r="H6917" t="s">
        <v>743</v>
      </c>
      <c r="J6917">
        <v>38</v>
      </c>
      <c r="M6917" t="s">
        <v>776</v>
      </c>
      <c r="N6917" t="s">
        <v>777</v>
      </c>
      <c r="P6917" t="s">
        <v>795</v>
      </c>
      <c r="Q6917" t="s">
        <v>85</v>
      </c>
      <c r="R6917" t="s">
        <v>792</v>
      </c>
      <c r="S6917" s="71">
        <v>45440</v>
      </c>
      <c r="T6917" s="94">
        <v>0.5625</v>
      </c>
      <c r="U6917" s="71">
        <v>45440</v>
      </c>
      <c r="V6917" s="94">
        <v>0.64583333333333337</v>
      </c>
      <c r="W6917">
        <v>5</v>
      </c>
      <c r="X6917">
        <v>8.3333332999999996E-2</v>
      </c>
      <c r="Y6917" t="s">
        <v>34</v>
      </c>
      <c r="AB6917" t="s">
        <v>1422</v>
      </c>
      <c r="AC6917" t="s">
        <v>1423</v>
      </c>
      <c r="AD6917">
        <v>106274</v>
      </c>
    </row>
    <row r="6918" spans="1:30" x14ac:dyDescent="0.25">
      <c r="A6918" t="s">
        <v>1529</v>
      </c>
      <c r="D6918" t="s">
        <v>243</v>
      </c>
      <c r="E6918" t="s">
        <v>1530</v>
      </c>
      <c r="F6918" t="s">
        <v>782</v>
      </c>
      <c r="H6918" t="s">
        <v>743</v>
      </c>
      <c r="J6918">
        <v>38</v>
      </c>
      <c r="M6918" t="s">
        <v>789</v>
      </c>
      <c r="N6918" t="s">
        <v>777</v>
      </c>
      <c r="P6918" t="s">
        <v>790</v>
      </c>
      <c r="S6918" s="71">
        <v>45440</v>
      </c>
      <c r="T6918" s="94">
        <v>0.5625</v>
      </c>
      <c r="U6918" s="71">
        <v>45440</v>
      </c>
      <c r="V6918" s="94">
        <v>0.64583333333333337</v>
      </c>
      <c r="W6918">
        <v>6.59</v>
      </c>
      <c r="X6918">
        <v>0.10983333300000001</v>
      </c>
      <c r="Y6918" t="s">
        <v>34</v>
      </c>
      <c r="AD6918">
        <v>106274</v>
      </c>
    </row>
    <row r="6919" spans="1:30" x14ac:dyDescent="0.25">
      <c r="A6919" t="s">
        <v>1529</v>
      </c>
      <c r="D6919" t="s">
        <v>243</v>
      </c>
      <c r="E6919" t="s">
        <v>1530</v>
      </c>
      <c r="F6919" t="s">
        <v>782</v>
      </c>
      <c r="H6919" t="s">
        <v>743</v>
      </c>
      <c r="J6919">
        <v>38</v>
      </c>
      <c r="M6919" t="s">
        <v>744</v>
      </c>
      <c r="N6919" t="s">
        <v>745</v>
      </c>
      <c r="O6919">
        <v>0</v>
      </c>
      <c r="P6919" t="s">
        <v>783</v>
      </c>
      <c r="Q6919" t="s">
        <v>86</v>
      </c>
      <c r="R6919" t="s">
        <v>86</v>
      </c>
      <c r="S6919" s="71">
        <v>45441</v>
      </c>
      <c r="T6919" s="94">
        <v>0.4375</v>
      </c>
      <c r="U6919" s="71">
        <v>45441</v>
      </c>
      <c r="V6919" s="94">
        <v>0.52083333333333337</v>
      </c>
      <c r="W6919">
        <v>120</v>
      </c>
      <c r="X6919">
        <v>2</v>
      </c>
      <c r="Y6919" t="s">
        <v>35</v>
      </c>
      <c r="AB6919" t="s">
        <v>1499</v>
      </c>
      <c r="AC6919" t="s">
        <v>1500</v>
      </c>
      <c r="AD6919">
        <v>102431</v>
      </c>
    </row>
    <row r="6920" spans="1:30" x14ac:dyDescent="0.25">
      <c r="A6920" t="s">
        <v>1529</v>
      </c>
      <c r="D6920" t="s">
        <v>243</v>
      </c>
      <c r="E6920" t="s">
        <v>1530</v>
      </c>
      <c r="F6920" t="s">
        <v>782</v>
      </c>
      <c r="H6920" t="s">
        <v>743</v>
      </c>
      <c r="J6920">
        <v>38</v>
      </c>
      <c r="M6920" t="s">
        <v>744</v>
      </c>
      <c r="N6920" t="s">
        <v>745</v>
      </c>
      <c r="O6920">
        <v>0</v>
      </c>
      <c r="P6920" t="s">
        <v>783</v>
      </c>
      <c r="Q6920" t="s">
        <v>86</v>
      </c>
      <c r="R6920" t="s">
        <v>86</v>
      </c>
      <c r="S6920" s="71">
        <v>45441</v>
      </c>
      <c r="T6920" s="94">
        <v>0.54166666666666663</v>
      </c>
      <c r="U6920" s="71">
        <v>45441</v>
      </c>
      <c r="V6920" s="94">
        <v>0.60416666666666663</v>
      </c>
      <c r="W6920">
        <v>90</v>
      </c>
      <c r="X6920">
        <v>1.5</v>
      </c>
      <c r="Y6920" t="s">
        <v>202</v>
      </c>
      <c r="AB6920" t="s">
        <v>928</v>
      </c>
      <c r="AC6920" t="s">
        <v>929</v>
      </c>
      <c r="AD6920">
        <v>102741</v>
      </c>
    </row>
    <row r="6921" spans="1:30" x14ac:dyDescent="0.25">
      <c r="A6921" t="s">
        <v>1529</v>
      </c>
      <c r="D6921" t="s">
        <v>243</v>
      </c>
      <c r="E6921" t="s">
        <v>1530</v>
      </c>
      <c r="F6921" t="s">
        <v>782</v>
      </c>
      <c r="H6921" t="s">
        <v>743</v>
      </c>
      <c r="J6921">
        <v>38</v>
      </c>
      <c r="M6921" t="s">
        <v>789</v>
      </c>
      <c r="N6921" t="s">
        <v>777</v>
      </c>
      <c r="P6921" t="s">
        <v>790</v>
      </c>
      <c r="S6921" s="71">
        <v>45441</v>
      </c>
      <c r="T6921" s="94">
        <v>0.54166666666666663</v>
      </c>
      <c r="U6921" s="71">
        <v>45441</v>
      </c>
      <c r="V6921" s="94">
        <v>0.60416666666666663</v>
      </c>
      <c r="W6921">
        <v>7.19</v>
      </c>
      <c r="X6921">
        <v>0.119833333</v>
      </c>
      <c r="Y6921" t="s">
        <v>202</v>
      </c>
      <c r="AD6921">
        <v>102741</v>
      </c>
    </row>
    <row r="6922" spans="1:30" x14ac:dyDescent="0.25">
      <c r="A6922" t="s">
        <v>1529</v>
      </c>
      <c r="D6922" t="s">
        <v>243</v>
      </c>
      <c r="E6922" t="s">
        <v>1530</v>
      </c>
      <c r="F6922" t="s">
        <v>782</v>
      </c>
      <c r="H6922" t="s">
        <v>743</v>
      </c>
      <c r="J6922">
        <v>38</v>
      </c>
      <c r="M6922" t="s">
        <v>744</v>
      </c>
      <c r="N6922" t="s">
        <v>796</v>
      </c>
      <c r="O6922">
        <v>0</v>
      </c>
      <c r="P6922" t="s">
        <v>797</v>
      </c>
      <c r="Q6922" t="s">
        <v>747</v>
      </c>
      <c r="R6922" t="s">
        <v>747</v>
      </c>
      <c r="S6922" s="71">
        <v>45441</v>
      </c>
      <c r="T6922" s="94">
        <v>0.70833333333333337</v>
      </c>
      <c r="U6922" s="71">
        <v>45441</v>
      </c>
      <c r="V6922" s="94">
        <v>0.72916666666666663</v>
      </c>
      <c r="W6922">
        <v>30</v>
      </c>
      <c r="X6922">
        <v>0.5</v>
      </c>
      <c r="AB6922" t="s">
        <v>798</v>
      </c>
      <c r="AC6922" t="s">
        <v>799</v>
      </c>
      <c r="AD6922">
        <v>133547</v>
      </c>
    </row>
    <row r="6923" spans="1:30" x14ac:dyDescent="0.25">
      <c r="A6923" t="s">
        <v>1529</v>
      </c>
      <c r="D6923" t="s">
        <v>243</v>
      </c>
      <c r="E6923" t="s">
        <v>1530</v>
      </c>
      <c r="F6923" t="s">
        <v>782</v>
      </c>
      <c r="H6923" t="s">
        <v>743</v>
      </c>
      <c r="J6923">
        <v>38</v>
      </c>
      <c r="M6923" t="s">
        <v>744</v>
      </c>
      <c r="N6923" t="s">
        <v>745</v>
      </c>
      <c r="O6923">
        <v>0</v>
      </c>
      <c r="P6923" t="s">
        <v>783</v>
      </c>
      <c r="Q6923" t="s">
        <v>802</v>
      </c>
      <c r="R6923" t="s">
        <v>802</v>
      </c>
      <c r="S6923" s="71">
        <v>45441</v>
      </c>
      <c r="T6923" s="94">
        <v>0.72916666666666663</v>
      </c>
      <c r="U6923" s="71">
        <v>45441</v>
      </c>
      <c r="V6923" s="94">
        <v>0.8125</v>
      </c>
      <c r="W6923">
        <v>120</v>
      </c>
      <c r="X6923">
        <v>2</v>
      </c>
      <c r="Y6923" t="s">
        <v>35</v>
      </c>
      <c r="AB6923" t="s">
        <v>1206</v>
      </c>
      <c r="AC6923" t="s">
        <v>1207</v>
      </c>
      <c r="AD6923">
        <v>102961</v>
      </c>
    </row>
    <row r="6924" spans="1:30" x14ac:dyDescent="0.25">
      <c r="A6924" t="s">
        <v>1529</v>
      </c>
      <c r="D6924" t="s">
        <v>243</v>
      </c>
      <c r="E6924" t="s">
        <v>1530</v>
      </c>
      <c r="F6924" t="s">
        <v>782</v>
      </c>
      <c r="H6924" t="s">
        <v>743</v>
      </c>
      <c r="J6924">
        <v>38</v>
      </c>
      <c r="M6924" t="s">
        <v>789</v>
      </c>
      <c r="N6924" t="s">
        <v>777</v>
      </c>
      <c r="P6924" t="s">
        <v>790</v>
      </c>
      <c r="S6924" s="71">
        <v>45441</v>
      </c>
      <c r="T6924" s="94">
        <v>0.72916666666666663</v>
      </c>
      <c r="U6924" s="71">
        <v>45441</v>
      </c>
      <c r="V6924" s="94">
        <v>0.8125</v>
      </c>
      <c r="W6924">
        <v>4.16</v>
      </c>
      <c r="X6924">
        <v>6.9333332999999997E-2</v>
      </c>
      <c r="Y6924" t="s">
        <v>35</v>
      </c>
      <c r="AD6924">
        <v>102961</v>
      </c>
    </row>
    <row r="6925" spans="1:30" x14ac:dyDescent="0.25">
      <c r="A6925" t="s">
        <v>1493</v>
      </c>
      <c r="D6925" t="s">
        <v>211</v>
      </c>
      <c r="E6925" t="s">
        <v>1494</v>
      </c>
      <c r="F6925" t="s">
        <v>782</v>
      </c>
      <c r="H6925" t="s">
        <v>811</v>
      </c>
      <c r="M6925" t="s">
        <v>744</v>
      </c>
      <c r="N6925" t="s">
        <v>745</v>
      </c>
      <c r="O6925">
        <v>0</v>
      </c>
      <c r="P6925" t="s">
        <v>783</v>
      </c>
      <c r="Q6925" t="s">
        <v>86</v>
      </c>
      <c r="R6925" t="s">
        <v>86</v>
      </c>
      <c r="S6925" s="71">
        <v>45428</v>
      </c>
      <c r="T6925" s="94">
        <v>0.375</v>
      </c>
      <c r="U6925" s="71">
        <v>45428</v>
      </c>
      <c r="V6925" s="94">
        <v>0.4375</v>
      </c>
      <c r="W6925">
        <v>120</v>
      </c>
      <c r="X6925">
        <v>2</v>
      </c>
      <c r="Y6925" t="s">
        <v>35</v>
      </c>
      <c r="AB6925" t="s">
        <v>1249</v>
      </c>
      <c r="AC6925" t="s">
        <v>1250</v>
      </c>
      <c r="AD6925">
        <v>108538</v>
      </c>
    </row>
    <row r="6926" spans="1:30" x14ac:dyDescent="0.25">
      <c r="A6926" t="s">
        <v>1493</v>
      </c>
      <c r="D6926" t="s">
        <v>211</v>
      </c>
      <c r="E6926" t="s">
        <v>1494</v>
      </c>
      <c r="F6926" t="s">
        <v>782</v>
      </c>
      <c r="H6926" t="s">
        <v>811</v>
      </c>
      <c r="M6926" t="s">
        <v>776</v>
      </c>
      <c r="N6926" t="s">
        <v>777</v>
      </c>
      <c r="P6926" t="s">
        <v>788</v>
      </c>
      <c r="Q6926" t="s">
        <v>86</v>
      </c>
      <c r="R6926" t="s">
        <v>86</v>
      </c>
      <c r="S6926" s="71">
        <v>45428</v>
      </c>
      <c r="T6926" s="94">
        <v>0.375</v>
      </c>
      <c r="U6926" s="71">
        <v>45428</v>
      </c>
      <c r="V6926" s="94">
        <v>0.4375</v>
      </c>
      <c r="W6926">
        <v>10</v>
      </c>
      <c r="X6926">
        <v>0.16666666699999999</v>
      </c>
      <c r="Y6926" t="s">
        <v>35</v>
      </c>
      <c r="AB6926" t="s">
        <v>1249</v>
      </c>
      <c r="AC6926" t="s">
        <v>1250</v>
      </c>
      <c r="AD6926">
        <v>108538</v>
      </c>
    </row>
    <row r="6927" spans="1:30" x14ac:dyDescent="0.25">
      <c r="A6927" t="s">
        <v>1493</v>
      </c>
      <c r="D6927" t="s">
        <v>211</v>
      </c>
      <c r="E6927" t="s">
        <v>1494</v>
      </c>
      <c r="F6927" t="s">
        <v>782</v>
      </c>
      <c r="H6927" t="s">
        <v>811</v>
      </c>
      <c r="M6927" t="s">
        <v>744</v>
      </c>
      <c r="N6927" t="s">
        <v>745</v>
      </c>
      <c r="O6927">
        <v>0</v>
      </c>
      <c r="P6927" t="s">
        <v>783</v>
      </c>
      <c r="Q6927" t="s">
        <v>86</v>
      </c>
      <c r="R6927" t="s">
        <v>86</v>
      </c>
      <c r="S6927" s="71">
        <v>45428</v>
      </c>
      <c r="T6927" s="94">
        <v>0.44791666666666669</v>
      </c>
      <c r="U6927" s="71">
        <v>45428</v>
      </c>
      <c r="V6927" s="94">
        <v>0.53125</v>
      </c>
      <c r="W6927">
        <v>120</v>
      </c>
      <c r="X6927">
        <v>2</v>
      </c>
      <c r="Y6927" t="s">
        <v>35</v>
      </c>
      <c r="AB6927" t="s">
        <v>1438</v>
      </c>
      <c r="AC6927" t="s">
        <v>1439</v>
      </c>
      <c r="AD6927">
        <v>123346</v>
      </c>
    </row>
    <row r="6928" spans="1:30" x14ac:dyDescent="0.25">
      <c r="A6928" t="s">
        <v>1493</v>
      </c>
      <c r="D6928" t="s">
        <v>211</v>
      </c>
      <c r="E6928" t="s">
        <v>1494</v>
      </c>
      <c r="F6928" t="s">
        <v>782</v>
      </c>
      <c r="H6928" t="s">
        <v>811</v>
      </c>
      <c r="M6928" t="s">
        <v>776</v>
      </c>
      <c r="N6928" t="s">
        <v>777</v>
      </c>
      <c r="P6928" t="s">
        <v>788</v>
      </c>
      <c r="Q6928" t="s">
        <v>86</v>
      </c>
      <c r="R6928" t="s">
        <v>86</v>
      </c>
      <c r="S6928" s="71">
        <v>45428</v>
      </c>
      <c r="T6928" s="94">
        <v>0.44791666666666669</v>
      </c>
      <c r="U6928" s="71">
        <v>45428</v>
      </c>
      <c r="V6928" s="94">
        <v>0.53125</v>
      </c>
      <c r="W6928">
        <v>5</v>
      </c>
      <c r="X6928">
        <v>8.3333332999999996E-2</v>
      </c>
      <c r="Y6928" t="s">
        <v>35</v>
      </c>
      <c r="AB6928" t="s">
        <v>1438</v>
      </c>
      <c r="AC6928" t="s">
        <v>1439</v>
      </c>
      <c r="AD6928">
        <v>123346</v>
      </c>
    </row>
    <row r="6929" spans="1:30" x14ac:dyDescent="0.25">
      <c r="A6929" t="s">
        <v>1493</v>
      </c>
      <c r="D6929" t="s">
        <v>211</v>
      </c>
      <c r="E6929" t="s">
        <v>1494</v>
      </c>
      <c r="F6929" t="s">
        <v>782</v>
      </c>
      <c r="H6929" t="s">
        <v>811</v>
      </c>
      <c r="M6929" t="s">
        <v>789</v>
      </c>
      <c r="N6929" t="s">
        <v>777</v>
      </c>
      <c r="P6929" t="s">
        <v>790</v>
      </c>
      <c r="S6929" s="71">
        <v>45428</v>
      </c>
      <c r="T6929" s="94">
        <v>0.44791666666666669</v>
      </c>
      <c r="U6929" s="71">
        <v>45428</v>
      </c>
      <c r="V6929" s="94">
        <v>0.53125</v>
      </c>
      <c r="W6929">
        <v>3.09</v>
      </c>
      <c r="X6929">
        <v>5.1499999999999997E-2</v>
      </c>
      <c r="Y6929" t="s">
        <v>35</v>
      </c>
      <c r="AD6929">
        <v>123346</v>
      </c>
    </row>
    <row r="6930" spans="1:30" x14ac:dyDescent="0.25">
      <c r="A6930" t="s">
        <v>1493</v>
      </c>
      <c r="D6930" t="s">
        <v>211</v>
      </c>
      <c r="E6930" t="s">
        <v>1494</v>
      </c>
      <c r="F6930" t="s">
        <v>782</v>
      </c>
      <c r="H6930" t="s">
        <v>811</v>
      </c>
      <c r="M6930" t="s">
        <v>744</v>
      </c>
      <c r="N6930" t="s">
        <v>745</v>
      </c>
      <c r="O6930">
        <v>0</v>
      </c>
      <c r="P6930" t="s">
        <v>791</v>
      </c>
      <c r="Q6930" t="s">
        <v>85</v>
      </c>
      <c r="R6930" t="s">
        <v>792</v>
      </c>
      <c r="S6930" s="71">
        <v>45428</v>
      </c>
      <c r="T6930" s="94">
        <v>0.55208333333333337</v>
      </c>
      <c r="U6930" s="71">
        <v>45428</v>
      </c>
      <c r="V6930" s="94">
        <v>0.63541666666666663</v>
      </c>
      <c r="W6930">
        <v>120</v>
      </c>
      <c r="X6930">
        <v>2</v>
      </c>
      <c r="Y6930" t="s">
        <v>34</v>
      </c>
      <c r="AB6930" t="s">
        <v>1495</v>
      </c>
      <c r="AC6930" t="s">
        <v>1496</v>
      </c>
      <c r="AD6930">
        <v>123334</v>
      </c>
    </row>
    <row r="6931" spans="1:30" x14ac:dyDescent="0.25">
      <c r="A6931" t="s">
        <v>1493</v>
      </c>
      <c r="D6931" t="s">
        <v>211</v>
      </c>
      <c r="E6931" t="s">
        <v>1494</v>
      </c>
      <c r="F6931" t="s">
        <v>782</v>
      </c>
      <c r="H6931" t="s">
        <v>811</v>
      </c>
      <c r="M6931" t="s">
        <v>776</v>
      </c>
      <c r="N6931" t="s">
        <v>777</v>
      </c>
      <c r="P6931" t="s">
        <v>795</v>
      </c>
      <c r="Q6931" t="s">
        <v>85</v>
      </c>
      <c r="R6931" t="s">
        <v>792</v>
      </c>
      <c r="S6931" s="71">
        <v>45428</v>
      </c>
      <c r="T6931" s="94">
        <v>0.55208333333333337</v>
      </c>
      <c r="U6931" s="71">
        <v>45428</v>
      </c>
      <c r="V6931" s="94">
        <v>0.63541666666666663</v>
      </c>
      <c r="W6931">
        <v>10</v>
      </c>
      <c r="X6931">
        <v>0.16666666699999999</v>
      </c>
      <c r="Y6931" t="s">
        <v>34</v>
      </c>
      <c r="AB6931" t="s">
        <v>1495</v>
      </c>
      <c r="AC6931" t="s">
        <v>1496</v>
      </c>
      <c r="AD6931">
        <v>123334</v>
      </c>
    </row>
    <row r="6932" spans="1:30" x14ac:dyDescent="0.25">
      <c r="A6932" t="s">
        <v>1493</v>
      </c>
      <c r="D6932" t="s">
        <v>211</v>
      </c>
      <c r="E6932" t="s">
        <v>1494</v>
      </c>
      <c r="F6932" t="s">
        <v>782</v>
      </c>
      <c r="H6932" t="s">
        <v>811</v>
      </c>
      <c r="M6932" t="s">
        <v>789</v>
      </c>
      <c r="N6932" t="s">
        <v>777</v>
      </c>
      <c r="P6932" t="s">
        <v>790</v>
      </c>
      <c r="S6932" s="71">
        <v>45428</v>
      </c>
      <c r="T6932" s="94">
        <v>0.55208333333333337</v>
      </c>
      <c r="U6932" s="71">
        <v>45428</v>
      </c>
      <c r="V6932" s="94">
        <v>0.63541666666666663</v>
      </c>
      <c r="W6932">
        <v>8.23</v>
      </c>
      <c r="X6932">
        <v>0.13716666699999999</v>
      </c>
      <c r="Y6932" t="s">
        <v>34</v>
      </c>
      <c r="AD6932">
        <v>123334</v>
      </c>
    </row>
    <row r="6933" spans="1:30" x14ac:dyDescent="0.25">
      <c r="A6933" t="s">
        <v>1493</v>
      </c>
      <c r="D6933" t="s">
        <v>211</v>
      </c>
      <c r="E6933" t="s">
        <v>1494</v>
      </c>
      <c r="F6933" t="s">
        <v>782</v>
      </c>
      <c r="H6933" t="s">
        <v>811</v>
      </c>
      <c r="M6933" t="s">
        <v>744</v>
      </c>
      <c r="N6933" t="s">
        <v>745</v>
      </c>
      <c r="O6933">
        <v>0</v>
      </c>
      <c r="P6933" t="s">
        <v>791</v>
      </c>
      <c r="Q6933" t="s">
        <v>85</v>
      </c>
      <c r="R6933" t="s">
        <v>792</v>
      </c>
      <c r="S6933" s="71">
        <v>45428</v>
      </c>
      <c r="T6933" s="94">
        <v>0.65625</v>
      </c>
      <c r="U6933" s="71">
        <v>45428</v>
      </c>
      <c r="V6933" s="94">
        <v>0.73958333333333337</v>
      </c>
      <c r="W6933">
        <v>120</v>
      </c>
      <c r="X6933">
        <v>2</v>
      </c>
      <c r="Y6933" t="s">
        <v>34</v>
      </c>
      <c r="AB6933" t="s">
        <v>1819</v>
      </c>
      <c r="AC6933" t="s">
        <v>1820</v>
      </c>
      <c r="AD6933">
        <v>123322</v>
      </c>
    </row>
    <row r="6934" spans="1:30" x14ac:dyDescent="0.25">
      <c r="A6934" t="s">
        <v>1493</v>
      </c>
      <c r="D6934" t="s">
        <v>211</v>
      </c>
      <c r="E6934" t="s">
        <v>1494</v>
      </c>
      <c r="F6934" t="s">
        <v>782</v>
      </c>
      <c r="H6934" t="s">
        <v>811</v>
      </c>
      <c r="M6934" t="s">
        <v>776</v>
      </c>
      <c r="N6934" t="s">
        <v>777</v>
      </c>
      <c r="P6934" t="s">
        <v>795</v>
      </c>
      <c r="Q6934" t="s">
        <v>85</v>
      </c>
      <c r="R6934" t="s">
        <v>792</v>
      </c>
      <c r="S6934" s="71">
        <v>45428</v>
      </c>
      <c r="T6934" s="94">
        <v>0.65625</v>
      </c>
      <c r="U6934" s="71">
        <v>45428</v>
      </c>
      <c r="V6934" s="94">
        <v>0.73958333333333337</v>
      </c>
      <c r="W6934">
        <v>5</v>
      </c>
      <c r="X6934">
        <v>8.3333332999999996E-2</v>
      </c>
      <c r="Y6934" t="s">
        <v>34</v>
      </c>
      <c r="AB6934" t="s">
        <v>1819</v>
      </c>
      <c r="AC6934" t="s">
        <v>1820</v>
      </c>
      <c r="AD6934">
        <v>123322</v>
      </c>
    </row>
    <row r="6935" spans="1:30" x14ac:dyDescent="0.25">
      <c r="A6935" t="s">
        <v>1493</v>
      </c>
      <c r="D6935" t="s">
        <v>211</v>
      </c>
      <c r="E6935" t="s">
        <v>1494</v>
      </c>
      <c r="F6935" t="s">
        <v>782</v>
      </c>
      <c r="H6935" t="s">
        <v>811</v>
      </c>
      <c r="M6935" t="s">
        <v>789</v>
      </c>
      <c r="N6935" t="s">
        <v>777</v>
      </c>
      <c r="P6935" t="s">
        <v>790</v>
      </c>
      <c r="S6935" s="71">
        <v>45428</v>
      </c>
      <c r="T6935" s="94">
        <v>0.65625</v>
      </c>
      <c r="U6935" s="71">
        <v>45428</v>
      </c>
      <c r="V6935" s="94">
        <v>0.73958333333333337</v>
      </c>
      <c r="W6935">
        <v>6.53</v>
      </c>
      <c r="X6935">
        <v>0.108833333</v>
      </c>
      <c r="Y6935" t="s">
        <v>34</v>
      </c>
      <c r="AD6935">
        <v>123322</v>
      </c>
    </row>
    <row r="6936" spans="1:30" x14ac:dyDescent="0.25">
      <c r="A6936" t="s">
        <v>1493</v>
      </c>
      <c r="D6936" t="s">
        <v>211</v>
      </c>
      <c r="E6936" t="s">
        <v>1494</v>
      </c>
      <c r="F6936" t="s">
        <v>782</v>
      </c>
      <c r="H6936" t="s">
        <v>811</v>
      </c>
      <c r="M6936" t="s">
        <v>744</v>
      </c>
      <c r="N6936" t="s">
        <v>796</v>
      </c>
      <c r="O6936">
        <v>0</v>
      </c>
      <c r="P6936" t="s">
        <v>797</v>
      </c>
      <c r="Q6936" t="s">
        <v>747</v>
      </c>
      <c r="R6936" t="s">
        <v>747</v>
      </c>
      <c r="S6936" s="71">
        <v>45428</v>
      </c>
      <c r="T6936" s="94">
        <v>0.73958333333333337</v>
      </c>
      <c r="U6936" s="71">
        <v>45428</v>
      </c>
      <c r="V6936" s="94">
        <v>0.79166666666666663</v>
      </c>
      <c r="W6936">
        <v>75</v>
      </c>
      <c r="X6936">
        <v>1.25</v>
      </c>
      <c r="AB6936" t="s">
        <v>798</v>
      </c>
      <c r="AC6936" t="s">
        <v>799</v>
      </c>
      <c r="AD6936">
        <v>129340</v>
      </c>
    </row>
    <row r="6937" spans="1:30" x14ac:dyDescent="0.25">
      <c r="A6937" t="s">
        <v>1493</v>
      </c>
      <c r="D6937" t="s">
        <v>211</v>
      </c>
      <c r="E6937" t="s">
        <v>1494</v>
      </c>
      <c r="F6937" t="s">
        <v>782</v>
      </c>
      <c r="H6937" t="s">
        <v>811</v>
      </c>
      <c r="M6937" t="s">
        <v>744</v>
      </c>
      <c r="N6937" t="s">
        <v>745</v>
      </c>
      <c r="O6937">
        <v>0</v>
      </c>
      <c r="P6937" t="s">
        <v>746</v>
      </c>
      <c r="Q6937" t="s">
        <v>747</v>
      </c>
      <c r="R6937" t="s">
        <v>747</v>
      </c>
      <c r="S6937" s="71">
        <v>45432</v>
      </c>
      <c r="T6937" s="94">
        <v>0.36458333333333331</v>
      </c>
      <c r="U6937" s="71">
        <v>45432</v>
      </c>
      <c r="V6937" s="94">
        <v>0.625</v>
      </c>
      <c r="W6937">
        <v>375</v>
      </c>
      <c r="X6937">
        <v>6.25</v>
      </c>
      <c r="AB6937" t="s">
        <v>882</v>
      </c>
      <c r="AC6937" t="s">
        <v>1678</v>
      </c>
      <c r="AD6937">
        <v>121497</v>
      </c>
    </row>
    <row r="6938" spans="1:30" x14ac:dyDescent="0.25">
      <c r="A6938" t="s">
        <v>1493</v>
      </c>
      <c r="D6938" t="s">
        <v>211</v>
      </c>
      <c r="E6938" t="s">
        <v>1494</v>
      </c>
      <c r="F6938" t="s">
        <v>782</v>
      </c>
      <c r="H6938" t="s">
        <v>811</v>
      </c>
      <c r="M6938" t="s">
        <v>744</v>
      </c>
      <c r="N6938" t="s">
        <v>796</v>
      </c>
      <c r="O6938">
        <v>0</v>
      </c>
      <c r="P6938" t="s">
        <v>797</v>
      </c>
      <c r="Q6938" t="s">
        <v>747</v>
      </c>
      <c r="R6938" t="s">
        <v>747</v>
      </c>
      <c r="S6938" s="71">
        <v>45432</v>
      </c>
      <c r="T6938" s="94">
        <v>0.625</v>
      </c>
      <c r="U6938" s="71">
        <v>45432</v>
      </c>
      <c r="V6938" s="94">
        <v>0.64583333333333337</v>
      </c>
      <c r="W6938">
        <v>30</v>
      </c>
      <c r="X6938">
        <v>0.5</v>
      </c>
      <c r="AB6938" t="s">
        <v>798</v>
      </c>
      <c r="AC6938" t="s">
        <v>799</v>
      </c>
      <c r="AD6938">
        <v>130822</v>
      </c>
    </row>
    <row r="6939" spans="1:30" x14ac:dyDescent="0.25">
      <c r="A6939" t="s">
        <v>1493</v>
      </c>
      <c r="D6939" t="s">
        <v>211</v>
      </c>
      <c r="E6939" t="s">
        <v>1494</v>
      </c>
      <c r="F6939" t="s">
        <v>782</v>
      </c>
      <c r="H6939" t="s">
        <v>811</v>
      </c>
      <c r="M6939" t="s">
        <v>744</v>
      </c>
      <c r="N6939" t="s">
        <v>745</v>
      </c>
      <c r="O6939">
        <v>0</v>
      </c>
      <c r="P6939" t="s">
        <v>783</v>
      </c>
      <c r="Q6939" t="s">
        <v>86</v>
      </c>
      <c r="R6939" t="s">
        <v>86</v>
      </c>
      <c r="S6939" s="71">
        <v>45432</v>
      </c>
      <c r="T6939" s="94">
        <v>0.64583333333333337</v>
      </c>
      <c r="U6939" s="71">
        <v>45432</v>
      </c>
      <c r="V6939" s="94">
        <v>0.72916666666666663</v>
      </c>
      <c r="W6939">
        <v>120</v>
      </c>
      <c r="X6939">
        <v>2</v>
      </c>
      <c r="Y6939" t="s">
        <v>35</v>
      </c>
      <c r="AB6939" t="s">
        <v>964</v>
      </c>
      <c r="AC6939" t="s">
        <v>965</v>
      </c>
      <c r="AD6939">
        <v>124193</v>
      </c>
    </row>
    <row r="6940" spans="1:30" x14ac:dyDescent="0.25">
      <c r="A6940" t="s">
        <v>1493</v>
      </c>
      <c r="D6940" t="s">
        <v>211</v>
      </c>
      <c r="E6940" t="s">
        <v>1494</v>
      </c>
      <c r="F6940" t="s">
        <v>782</v>
      </c>
      <c r="H6940" t="s">
        <v>811</v>
      </c>
      <c r="M6940" t="s">
        <v>776</v>
      </c>
      <c r="N6940" t="s">
        <v>777</v>
      </c>
      <c r="P6940" t="s">
        <v>788</v>
      </c>
      <c r="Q6940" t="s">
        <v>86</v>
      </c>
      <c r="R6940" t="s">
        <v>86</v>
      </c>
      <c r="S6940" s="71">
        <v>45432</v>
      </c>
      <c r="T6940" s="94">
        <v>0.64583333333333337</v>
      </c>
      <c r="U6940" s="71">
        <v>45432</v>
      </c>
      <c r="V6940" s="94">
        <v>0.72916666666666663</v>
      </c>
      <c r="W6940">
        <v>10</v>
      </c>
      <c r="X6940">
        <v>0.16666666699999999</v>
      </c>
      <c r="Y6940" t="s">
        <v>35</v>
      </c>
      <c r="AB6940" t="s">
        <v>964</v>
      </c>
      <c r="AC6940" t="s">
        <v>965</v>
      </c>
      <c r="AD6940">
        <v>124193</v>
      </c>
    </row>
    <row r="6941" spans="1:30" x14ac:dyDescent="0.25">
      <c r="A6941" t="s">
        <v>1493</v>
      </c>
      <c r="D6941" t="s">
        <v>211</v>
      </c>
      <c r="E6941" t="s">
        <v>1494</v>
      </c>
      <c r="F6941" t="s">
        <v>782</v>
      </c>
      <c r="H6941" t="s">
        <v>811</v>
      </c>
      <c r="M6941" t="s">
        <v>744</v>
      </c>
      <c r="N6941" t="s">
        <v>745</v>
      </c>
      <c r="O6941">
        <v>0</v>
      </c>
      <c r="P6941" t="s">
        <v>783</v>
      </c>
      <c r="Q6941" t="s">
        <v>86</v>
      </c>
      <c r="R6941" t="s">
        <v>86</v>
      </c>
      <c r="S6941" s="71">
        <v>45435</v>
      </c>
      <c r="T6941" s="94">
        <v>0.375</v>
      </c>
      <c r="U6941" s="71">
        <v>45435</v>
      </c>
      <c r="V6941" s="94">
        <v>0.4375</v>
      </c>
      <c r="W6941">
        <v>90</v>
      </c>
      <c r="X6941">
        <v>1.5</v>
      </c>
      <c r="Y6941" t="s">
        <v>35</v>
      </c>
      <c r="AB6941" t="s">
        <v>1249</v>
      </c>
      <c r="AC6941" t="s">
        <v>1250</v>
      </c>
      <c r="AD6941">
        <v>123358</v>
      </c>
    </row>
    <row r="6942" spans="1:30" x14ac:dyDescent="0.25">
      <c r="A6942" t="s">
        <v>1493</v>
      </c>
      <c r="D6942" t="s">
        <v>211</v>
      </c>
      <c r="E6942" t="s">
        <v>1494</v>
      </c>
      <c r="F6942" t="s">
        <v>782</v>
      </c>
      <c r="H6942" t="s">
        <v>811</v>
      </c>
      <c r="M6942" t="s">
        <v>744</v>
      </c>
      <c r="N6942" t="s">
        <v>745</v>
      </c>
      <c r="O6942">
        <v>0</v>
      </c>
      <c r="P6942" t="s">
        <v>783</v>
      </c>
      <c r="Q6942" t="s">
        <v>86</v>
      </c>
      <c r="R6942" t="s">
        <v>86</v>
      </c>
      <c r="S6942" s="71">
        <v>45435</v>
      </c>
      <c r="T6942" s="94">
        <v>0.44791666666666669</v>
      </c>
      <c r="U6942" s="71">
        <v>45435</v>
      </c>
      <c r="V6942" s="94">
        <v>0.53125</v>
      </c>
      <c r="W6942">
        <v>120</v>
      </c>
      <c r="X6942">
        <v>2</v>
      </c>
      <c r="Y6942" t="s">
        <v>35</v>
      </c>
      <c r="AB6942" t="s">
        <v>1438</v>
      </c>
      <c r="AC6942" t="s">
        <v>1439</v>
      </c>
      <c r="AD6942">
        <v>123347</v>
      </c>
    </row>
    <row r="6943" spans="1:30" x14ac:dyDescent="0.25">
      <c r="A6943" t="s">
        <v>1493</v>
      </c>
      <c r="D6943" t="s">
        <v>211</v>
      </c>
      <c r="E6943" t="s">
        <v>1494</v>
      </c>
      <c r="F6943" t="s">
        <v>782</v>
      </c>
      <c r="H6943" t="s">
        <v>811</v>
      </c>
      <c r="M6943" t="s">
        <v>776</v>
      </c>
      <c r="N6943" t="s">
        <v>777</v>
      </c>
      <c r="P6943" t="s">
        <v>788</v>
      </c>
      <c r="Q6943" t="s">
        <v>86</v>
      </c>
      <c r="R6943" t="s">
        <v>86</v>
      </c>
      <c r="S6943" s="71">
        <v>45435</v>
      </c>
      <c r="T6943" s="94">
        <v>0.44791666666666669</v>
      </c>
      <c r="U6943" s="71">
        <v>45435</v>
      </c>
      <c r="V6943" s="94">
        <v>0.53125</v>
      </c>
      <c r="W6943">
        <v>5</v>
      </c>
      <c r="X6943">
        <v>8.3333332999999996E-2</v>
      </c>
      <c r="Y6943" t="s">
        <v>35</v>
      </c>
      <c r="AB6943" t="s">
        <v>1438</v>
      </c>
      <c r="AC6943" t="s">
        <v>1439</v>
      </c>
      <c r="AD6943">
        <v>123347</v>
      </c>
    </row>
    <row r="6944" spans="1:30" x14ac:dyDescent="0.25">
      <c r="A6944" t="s">
        <v>1493</v>
      </c>
      <c r="D6944" t="s">
        <v>211</v>
      </c>
      <c r="E6944" t="s">
        <v>1494</v>
      </c>
      <c r="F6944" t="s">
        <v>782</v>
      </c>
      <c r="H6944" t="s">
        <v>811</v>
      </c>
      <c r="M6944" t="s">
        <v>789</v>
      </c>
      <c r="N6944" t="s">
        <v>777</v>
      </c>
      <c r="P6944" t="s">
        <v>790</v>
      </c>
      <c r="S6944" s="71">
        <v>45435</v>
      </c>
      <c r="T6944" s="94">
        <v>0.44791666666666669</v>
      </c>
      <c r="U6944" s="71">
        <v>45435</v>
      </c>
      <c r="V6944" s="94">
        <v>0.53125</v>
      </c>
      <c r="W6944">
        <v>3.09</v>
      </c>
      <c r="X6944">
        <v>5.1499999999999997E-2</v>
      </c>
      <c r="Y6944" t="s">
        <v>35</v>
      </c>
      <c r="AD6944">
        <v>123347</v>
      </c>
    </row>
    <row r="6945" spans="1:30" x14ac:dyDescent="0.25">
      <c r="A6945" t="s">
        <v>1493</v>
      </c>
      <c r="D6945" t="s">
        <v>211</v>
      </c>
      <c r="E6945" t="s">
        <v>1494</v>
      </c>
      <c r="F6945" t="s">
        <v>782</v>
      </c>
      <c r="H6945" t="s">
        <v>811</v>
      </c>
      <c r="M6945" t="s">
        <v>744</v>
      </c>
      <c r="N6945" t="s">
        <v>745</v>
      </c>
      <c r="O6945">
        <v>0</v>
      </c>
      <c r="P6945" t="s">
        <v>791</v>
      </c>
      <c r="Q6945" t="s">
        <v>85</v>
      </c>
      <c r="R6945" t="s">
        <v>792</v>
      </c>
      <c r="S6945" s="71">
        <v>45435</v>
      </c>
      <c r="T6945" s="94">
        <v>0.55208333333333337</v>
      </c>
      <c r="U6945" s="71">
        <v>45435</v>
      </c>
      <c r="V6945" s="94">
        <v>0.63541666666666663</v>
      </c>
      <c r="W6945">
        <v>120</v>
      </c>
      <c r="X6945">
        <v>2</v>
      </c>
      <c r="Y6945" t="s">
        <v>34</v>
      </c>
      <c r="AB6945" t="s">
        <v>1495</v>
      </c>
      <c r="AC6945" t="s">
        <v>1496</v>
      </c>
      <c r="AD6945">
        <v>123335</v>
      </c>
    </row>
    <row r="6946" spans="1:30" x14ac:dyDescent="0.25">
      <c r="A6946" t="s">
        <v>1493</v>
      </c>
      <c r="D6946" t="s">
        <v>211</v>
      </c>
      <c r="E6946" t="s">
        <v>1494</v>
      </c>
      <c r="F6946" t="s">
        <v>782</v>
      </c>
      <c r="H6946" t="s">
        <v>811</v>
      </c>
      <c r="M6946" t="s">
        <v>776</v>
      </c>
      <c r="N6946" t="s">
        <v>777</v>
      </c>
      <c r="P6946" t="s">
        <v>778</v>
      </c>
      <c r="Q6946" t="s">
        <v>85</v>
      </c>
      <c r="R6946" t="s">
        <v>792</v>
      </c>
      <c r="S6946" s="71">
        <v>45435</v>
      </c>
      <c r="T6946" s="94">
        <v>0.55208333333333337</v>
      </c>
      <c r="U6946" s="71">
        <v>45435</v>
      </c>
      <c r="V6946" s="94">
        <v>0.63541666666666663</v>
      </c>
      <c r="W6946">
        <v>10</v>
      </c>
      <c r="X6946">
        <v>0.16666666699999999</v>
      </c>
      <c r="Y6946" t="s">
        <v>34</v>
      </c>
      <c r="AB6946" t="s">
        <v>1495</v>
      </c>
      <c r="AC6946" t="s">
        <v>1496</v>
      </c>
      <c r="AD6946">
        <v>123335</v>
      </c>
    </row>
    <row r="6947" spans="1:30" x14ac:dyDescent="0.25">
      <c r="A6947" t="s">
        <v>1493</v>
      </c>
      <c r="D6947" t="s">
        <v>211</v>
      </c>
      <c r="E6947" t="s">
        <v>1494</v>
      </c>
      <c r="F6947" t="s">
        <v>782</v>
      </c>
      <c r="H6947" t="s">
        <v>811</v>
      </c>
      <c r="M6947" t="s">
        <v>789</v>
      </c>
      <c r="N6947" t="s">
        <v>777</v>
      </c>
      <c r="P6947" t="s">
        <v>790</v>
      </c>
      <c r="S6947" s="71">
        <v>45435</v>
      </c>
      <c r="T6947" s="94">
        <v>0.55208333333333337</v>
      </c>
      <c r="U6947" s="71">
        <v>45435</v>
      </c>
      <c r="V6947" s="94">
        <v>0.63541666666666663</v>
      </c>
      <c r="W6947">
        <v>8.23</v>
      </c>
      <c r="X6947">
        <v>0.13716666699999999</v>
      </c>
      <c r="Y6947" t="s">
        <v>34</v>
      </c>
      <c r="AD6947">
        <v>123335</v>
      </c>
    </row>
    <row r="6948" spans="1:30" x14ac:dyDescent="0.25">
      <c r="A6948" t="s">
        <v>1493</v>
      </c>
      <c r="D6948" t="s">
        <v>211</v>
      </c>
      <c r="E6948" t="s">
        <v>1494</v>
      </c>
      <c r="F6948" t="s">
        <v>782</v>
      </c>
      <c r="H6948" t="s">
        <v>811</v>
      </c>
      <c r="M6948" t="s">
        <v>744</v>
      </c>
      <c r="N6948" t="s">
        <v>745</v>
      </c>
      <c r="O6948">
        <v>0</v>
      </c>
      <c r="P6948" t="s">
        <v>791</v>
      </c>
      <c r="Q6948" t="s">
        <v>85</v>
      </c>
      <c r="R6948" t="s">
        <v>792</v>
      </c>
      <c r="S6948" s="71">
        <v>45435</v>
      </c>
      <c r="T6948" s="94">
        <v>0.65625</v>
      </c>
      <c r="U6948" s="71">
        <v>45435</v>
      </c>
      <c r="V6948" s="94">
        <v>0.73958333333333337</v>
      </c>
      <c r="W6948">
        <v>120</v>
      </c>
      <c r="X6948">
        <v>2</v>
      </c>
      <c r="Y6948" t="s">
        <v>34</v>
      </c>
      <c r="AB6948" t="s">
        <v>1819</v>
      </c>
      <c r="AC6948" t="s">
        <v>1820</v>
      </c>
      <c r="AD6948">
        <v>123323</v>
      </c>
    </row>
    <row r="6949" spans="1:30" x14ac:dyDescent="0.25">
      <c r="A6949" t="s">
        <v>1493</v>
      </c>
      <c r="D6949" t="s">
        <v>211</v>
      </c>
      <c r="E6949" t="s">
        <v>1494</v>
      </c>
      <c r="F6949" t="s">
        <v>782</v>
      </c>
      <c r="H6949" t="s">
        <v>811</v>
      </c>
      <c r="M6949" t="s">
        <v>776</v>
      </c>
      <c r="N6949" t="s">
        <v>777</v>
      </c>
      <c r="P6949" t="s">
        <v>795</v>
      </c>
      <c r="Q6949" t="s">
        <v>85</v>
      </c>
      <c r="R6949" t="s">
        <v>792</v>
      </c>
      <c r="S6949" s="71">
        <v>45435</v>
      </c>
      <c r="T6949" s="94">
        <v>0.65625</v>
      </c>
      <c r="U6949" s="71">
        <v>45435</v>
      </c>
      <c r="V6949" s="94">
        <v>0.73958333333333337</v>
      </c>
      <c r="W6949">
        <v>5</v>
      </c>
      <c r="X6949">
        <v>8.3333332999999996E-2</v>
      </c>
      <c r="Y6949" t="s">
        <v>34</v>
      </c>
      <c r="AB6949" t="s">
        <v>1819</v>
      </c>
      <c r="AC6949" t="s">
        <v>1820</v>
      </c>
      <c r="AD6949">
        <v>123323</v>
      </c>
    </row>
    <row r="6950" spans="1:30" x14ac:dyDescent="0.25">
      <c r="A6950" t="s">
        <v>1493</v>
      </c>
      <c r="D6950" t="s">
        <v>211</v>
      </c>
      <c r="E6950" t="s">
        <v>1494</v>
      </c>
      <c r="F6950" t="s">
        <v>782</v>
      </c>
      <c r="H6950" t="s">
        <v>811</v>
      </c>
      <c r="M6950" t="s">
        <v>789</v>
      </c>
      <c r="N6950" t="s">
        <v>777</v>
      </c>
      <c r="P6950" t="s">
        <v>790</v>
      </c>
      <c r="S6950" s="71">
        <v>45435</v>
      </c>
      <c r="T6950" s="94">
        <v>0.65625</v>
      </c>
      <c r="U6950" s="71">
        <v>45435</v>
      </c>
      <c r="V6950" s="94">
        <v>0.73958333333333337</v>
      </c>
      <c r="W6950">
        <v>6.53</v>
      </c>
      <c r="X6950">
        <v>0.108833333</v>
      </c>
      <c r="Y6950" t="s">
        <v>34</v>
      </c>
      <c r="AD6950">
        <v>123323</v>
      </c>
    </row>
    <row r="6951" spans="1:30" x14ac:dyDescent="0.25">
      <c r="A6951" t="s">
        <v>1493</v>
      </c>
      <c r="D6951" t="s">
        <v>211</v>
      </c>
      <c r="E6951" t="s">
        <v>1494</v>
      </c>
      <c r="F6951" t="s">
        <v>782</v>
      </c>
      <c r="H6951" t="s">
        <v>811</v>
      </c>
      <c r="M6951" t="s">
        <v>744</v>
      </c>
      <c r="N6951" t="s">
        <v>796</v>
      </c>
      <c r="O6951">
        <v>0</v>
      </c>
      <c r="P6951" t="s">
        <v>797</v>
      </c>
      <c r="Q6951" t="s">
        <v>747</v>
      </c>
      <c r="R6951" t="s">
        <v>747</v>
      </c>
      <c r="S6951" s="71">
        <v>45435</v>
      </c>
      <c r="T6951" s="94">
        <v>0.73958333333333337</v>
      </c>
      <c r="U6951" s="71">
        <v>45435</v>
      </c>
      <c r="V6951" s="94">
        <v>0.79166666666666663</v>
      </c>
      <c r="W6951">
        <v>75</v>
      </c>
      <c r="X6951">
        <v>1.25</v>
      </c>
      <c r="AB6951" t="s">
        <v>798</v>
      </c>
      <c r="AC6951" t="s">
        <v>799</v>
      </c>
      <c r="AD6951">
        <v>131458</v>
      </c>
    </row>
    <row r="6952" spans="1:30" x14ac:dyDescent="0.25">
      <c r="A6952" t="s">
        <v>1493</v>
      </c>
      <c r="D6952" t="s">
        <v>211</v>
      </c>
      <c r="E6952" t="s">
        <v>1494</v>
      </c>
      <c r="F6952" t="s">
        <v>782</v>
      </c>
      <c r="H6952" t="s">
        <v>811</v>
      </c>
      <c r="M6952" t="s">
        <v>744</v>
      </c>
      <c r="N6952" t="s">
        <v>745</v>
      </c>
      <c r="O6952">
        <v>0</v>
      </c>
      <c r="P6952" t="s">
        <v>746</v>
      </c>
      <c r="Q6952" t="s">
        <v>747</v>
      </c>
      <c r="R6952" t="s">
        <v>747</v>
      </c>
      <c r="S6952" s="71">
        <v>45439</v>
      </c>
      <c r="T6952" s="94">
        <v>0.375</v>
      </c>
      <c r="U6952" s="71">
        <v>45439</v>
      </c>
      <c r="V6952" s="94">
        <v>0.625</v>
      </c>
      <c r="W6952">
        <v>360</v>
      </c>
      <c r="X6952">
        <v>6</v>
      </c>
      <c r="AB6952" t="s">
        <v>882</v>
      </c>
      <c r="AC6952" t="s">
        <v>1678</v>
      </c>
      <c r="AD6952">
        <v>129739</v>
      </c>
    </row>
    <row r="6953" spans="1:30" x14ac:dyDescent="0.25">
      <c r="A6953" t="s">
        <v>1493</v>
      </c>
      <c r="D6953" t="s">
        <v>211</v>
      </c>
      <c r="E6953" t="s">
        <v>1494</v>
      </c>
      <c r="F6953" t="s">
        <v>782</v>
      </c>
      <c r="H6953" t="s">
        <v>811</v>
      </c>
      <c r="M6953" t="s">
        <v>744</v>
      </c>
      <c r="N6953" t="s">
        <v>796</v>
      </c>
      <c r="O6953">
        <v>0</v>
      </c>
      <c r="P6953" t="s">
        <v>797</v>
      </c>
      <c r="Q6953" t="s">
        <v>747</v>
      </c>
      <c r="R6953" t="s">
        <v>747</v>
      </c>
      <c r="S6953" s="71">
        <v>45439</v>
      </c>
      <c r="T6953" s="94">
        <v>0.625</v>
      </c>
      <c r="U6953" s="71">
        <v>45439</v>
      </c>
      <c r="V6953" s="94">
        <v>0.64583333333333337</v>
      </c>
      <c r="W6953">
        <v>30</v>
      </c>
      <c r="X6953">
        <v>0.5</v>
      </c>
      <c r="AB6953" t="s">
        <v>798</v>
      </c>
      <c r="AC6953" t="s">
        <v>799</v>
      </c>
      <c r="AD6953">
        <v>132867</v>
      </c>
    </row>
    <row r="6954" spans="1:30" x14ac:dyDescent="0.25">
      <c r="A6954" t="s">
        <v>1493</v>
      </c>
      <c r="D6954" t="s">
        <v>211</v>
      </c>
      <c r="E6954" t="s">
        <v>1494</v>
      </c>
      <c r="F6954" t="s">
        <v>782</v>
      </c>
      <c r="H6954" t="s">
        <v>811</v>
      </c>
      <c r="M6954" t="s">
        <v>744</v>
      </c>
      <c r="N6954" t="s">
        <v>745</v>
      </c>
      <c r="O6954">
        <v>0</v>
      </c>
      <c r="P6954" t="s">
        <v>783</v>
      </c>
      <c r="Q6954" t="s">
        <v>86</v>
      </c>
      <c r="R6954" t="s">
        <v>86</v>
      </c>
      <c r="S6954" s="71">
        <v>45439</v>
      </c>
      <c r="T6954" s="94">
        <v>0.64583333333333337</v>
      </c>
      <c r="U6954" s="71">
        <v>45439</v>
      </c>
      <c r="V6954" s="94">
        <v>0.72916666666666663</v>
      </c>
      <c r="W6954">
        <v>120</v>
      </c>
      <c r="X6954">
        <v>2</v>
      </c>
      <c r="Y6954" t="s">
        <v>35</v>
      </c>
      <c r="AB6954" t="s">
        <v>964</v>
      </c>
      <c r="AC6954" t="s">
        <v>965</v>
      </c>
      <c r="AD6954">
        <v>124194</v>
      </c>
    </row>
    <row r="6955" spans="1:30" x14ac:dyDescent="0.25">
      <c r="A6955" t="s">
        <v>1493</v>
      </c>
      <c r="D6955" t="s">
        <v>211</v>
      </c>
      <c r="E6955" t="s">
        <v>1494</v>
      </c>
      <c r="F6955" t="s">
        <v>782</v>
      </c>
      <c r="H6955" t="s">
        <v>811</v>
      </c>
      <c r="M6955" t="s">
        <v>776</v>
      </c>
      <c r="N6955" t="s">
        <v>777</v>
      </c>
      <c r="P6955" t="s">
        <v>788</v>
      </c>
      <c r="Q6955" t="s">
        <v>86</v>
      </c>
      <c r="R6955" t="s">
        <v>86</v>
      </c>
      <c r="S6955" s="71">
        <v>45439</v>
      </c>
      <c r="T6955" s="94">
        <v>0.64583333333333337</v>
      </c>
      <c r="U6955" s="71">
        <v>45439</v>
      </c>
      <c r="V6955" s="94">
        <v>0.72916666666666663</v>
      </c>
      <c r="W6955">
        <v>10</v>
      </c>
      <c r="X6955">
        <v>0.16666666699999999</v>
      </c>
      <c r="Y6955" t="s">
        <v>35</v>
      </c>
      <c r="AB6955" t="s">
        <v>964</v>
      </c>
      <c r="AC6955" t="s">
        <v>965</v>
      </c>
      <c r="AD6955">
        <v>124194</v>
      </c>
    </row>
    <row r="6956" spans="1:30" x14ac:dyDescent="0.25">
      <c r="A6956" t="s">
        <v>1493</v>
      </c>
      <c r="D6956" t="s">
        <v>211</v>
      </c>
      <c r="E6956" t="s">
        <v>1494</v>
      </c>
      <c r="F6956" t="s">
        <v>782</v>
      </c>
      <c r="H6956" t="s">
        <v>811</v>
      </c>
      <c r="M6956" t="s">
        <v>744</v>
      </c>
      <c r="N6956" t="s">
        <v>745</v>
      </c>
      <c r="O6956">
        <v>0</v>
      </c>
      <c r="P6956" t="s">
        <v>750</v>
      </c>
      <c r="Q6956" t="s">
        <v>747</v>
      </c>
      <c r="R6956" t="s">
        <v>747</v>
      </c>
      <c r="S6956" s="71">
        <v>45440</v>
      </c>
      <c r="T6956" s="94">
        <v>0.375</v>
      </c>
      <c r="U6956" s="71">
        <v>45440</v>
      </c>
      <c r="V6956" s="94">
        <v>0.5625</v>
      </c>
      <c r="W6956">
        <v>255</v>
      </c>
      <c r="X6956">
        <v>4.25</v>
      </c>
      <c r="AB6956" t="s">
        <v>751</v>
      </c>
      <c r="AC6956" t="s">
        <v>752</v>
      </c>
      <c r="AD6956">
        <v>131417</v>
      </c>
    </row>
    <row r="6957" spans="1:30" x14ac:dyDescent="0.25">
      <c r="A6957" t="s">
        <v>1497</v>
      </c>
      <c r="D6957" t="s">
        <v>184</v>
      </c>
      <c r="E6957" t="s">
        <v>1498</v>
      </c>
      <c r="F6957" t="s">
        <v>782</v>
      </c>
      <c r="H6957" t="s">
        <v>811</v>
      </c>
      <c r="M6957" t="s">
        <v>744</v>
      </c>
      <c r="N6957" t="s">
        <v>745</v>
      </c>
      <c r="O6957">
        <v>0</v>
      </c>
      <c r="P6957" t="s">
        <v>791</v>
      </c>
      <c r="Q6957" t="s">
        <v>85</v>
      </c>
      <c r="R6957" t="s">
        <v>792</v>
      </c>
      <c r="S6957" s="71">
        <v>45428</v>
      </c>
      <c r="T6957" s="94">
        <v>0.375</v>
      </c>
      <c r="U6957" s="71">
        <v>45428</v>
      </c>
      <c r="V6957" s="94">
        <v>0.5</v>
      </c>
      <c r="W6957">
        <v>180</v>
      </c>
      <c r="X6957">
        <v>3</v>
      </c>
      <c r="Y6957" t="s">
        <v>34</v>
      </c>
      <c r="AB6957" t="s">
        <v>1296</v>
      </c>
      <c r="AC6957" t="s">
        <v>1297</v>
      </c>
      <c r="AD6957">
        <v>123507</v>
      </c>
    </row>
    <row r="6958" spans="1:30" x14ac:dyDescent="0.25">
      <c r="A6958" t="s">
        <v>1497</v>
      </c>
      <c r="D6958" t="s">
        <v>184</v>
      </c>
      <c r="E6958" t="s">
        <v>1498</v>
      </c>
      <c r="F6958" t="s">
        <v>782</v>
      </c>
      <c r="H6958" t="s">
        <v>811</v>
      </c>
      <c r="M6958" t="s">
        <v>776</v>
      </c>
      <c r="N6958" t="s">
        <v>777</v>
      </c>
      <c r="P6958" t="s">
        <v>795</v>
      </c>
      <c r="Q6958" t="s">
        <v>85</v>
      </c>
      <c r="R6958" t="s">
        <v>792</v>
      </c>
      <c r="S6958" s="71">
        <v>45428</v>
      </c>
      <c r="T6958" s="94">
        <v>0.375</v>
      </c>
      <c r="U6958" s="71">
        <v>45428</v>
      </c>
      <c r="V6958" s="94">
        <v>0.5</v>
      </c>
      <c r="W6958">
        <v>12</v>
      </c>
      <c r="X6958">
        <v>0.2</v>
      </c>
      <c r="Y6958" t="s">
        <v>34</v>
      </c>
      <c r="AB6958" t="s">
        <v>1296</v>
      </c>
      <c r="AC6958" t="s">
        <v>1297</v>
      </c>
      <c r="AD6958">
        <v>123507</v>
      </c>
    </row>
    <row r="6959" spans="1:30" x14ac:dyDescent="0.25">
      <c r="A6959" t="s">
        <v>1497</v>
      </c>
      <c r="D6959" t="s">
        <v>184</v>
      </c>
      <c r="E6959" t="s">
        <v>1498</v>
      </c>
      <c r="F6959" t="s">
        <v>782</v>
      </c>
      <c r="H6959" t="s">
        <v>811</v>
      </c>
      <c r="M6959" t="s">
        <v>744</v>
      </c>
      <c r="N6959" t="s">
        <v>745</v>
      </c>
      <c r="O6959">
        <v>0</v>
      </c>
      <c r="P6959" t="s">
        <v>816</v>
      </c>
      <c r="Q6959" t="s">
        <v>86</v>
      </c>
      <c r="R6959" t="s">
        <v>86</v>
      </c>
      <c r="S6959" s="71">
        <v>45429</v>
      </c>
      <c r="T6959" s="94">
        <v>0.375</v>
      </c>
      <c r="U6959" s="71">
        <v>45429</v>
      </c>
      <c r="V6959" s="94">
        <v>0.41666666666666669</v>
      </c>
      <c r="W6959">
        <v>60</v>
      </c>
      <c r="X6959">
        <v>1</v>
      </c>
      <c r="Y6959" t="s">
        <v>35</v>
      </c>
      <c r="AB6959" t="s">
        <v>1400</v>
      </c>
      <c r="AC6959" t="s">
        <v>1401</v>
      </c>
      <c r="AD6959">
        <v>98978</v>
      </c>
    </row>
    <row r="6960" spans="1:30" x14ac:dyDescent="0.25">
      <c r="A6960" t="s">
        <v>1497</v>
      </c>
      <c r="D6960" t="s">
        <v>184</v>
      </c>
      <c r="E6960" t="s">
        <v>1498</v>
      </c>
      <c r="F6960" t="s">
        <v>782</v>
      </c>
      <c r="H6960" t="s">
        <v>811</v>
      </c>
      <c r="M6960" t="s">
        <v>744</v>
      </c>
      <c r="N6960" t="s">
        <v>745</v>
      </c>
      <c r="O6960">
        <v>0</v>
      </c>
      <c r="P6960" t="s">
        <v>783</v>
      </c>
      <c r="Q6960" t="s">
        <v>86</v>
      </c>
      <c r="R6960" t="s">
        <v>86</v>
      </c>
      <c r="S6960" s="71">
        <v>45429</v>
      </c>
      <c r="T6960" s="94">
        <v>0.4375</v>
      </c>
      <c r="U6960" s="71">
        <v>45429</v>
      </c>
      <c r="V6960" s="94">
        <v>0.52083333333333337</v>
      </c>
      <c r="W6960">
        <v>120</v>
      </c>
      <c r="X6960">
        <v>2</v>
      </c>
      <c r="Y6960" t="s">
        <v>35</v>
      </c>
      <c r="AB6960" t="s">
        <v>1499</v>
      </c>
      <c r="AC6960" t="s">
        <v>1500</v>
      </c>
      <c r="AD6960">
        <v>99008</v>
      </c>
    </row>
    <row r="6961" spans="1:30" x14ac:dyDescent="0.25">
      <c r="A6961" t="s">
        <v>1497</v>
      </c>
      <c r="D6961" t="s">
        <v>184</v>
      </c>
      <c r="E6961" t="s">
        <v>1498</v>
      </c>
      <c r="F6961" t="s">
        <v>782</v>
      </c>
      <c r="H6961" t="s">
        <v>811</v>
      </c>
      <c r="M6961" t="s">
        <v>789</v>
      </c>
      <c r="N6961" t="s">
        <v>777</v>
      </c>
      <c r="P6961" t="s">
        <v>790</v>
      </c>
      <c r="S6961" s="71">
        <v>45429</v>
      </c>
      <c r="T6961" s="94">
        <v>0.4375</v>
      </c>
      <c r="U6961" s="71">
        <v>45429</v>
      </c>
      <c r="V6961" s="94">
        <v>0.52083333333333337</v>
      </c>
      <c r="W6961">
        <v>9.25</v>
      </c>
      <c r="X6961">
        <v>0.15416666700000001</v>
      </c>
      <c r="Y6961" t="s">
        <v>35</v>
      </c>
      <c r="AD6961">
        <v>99008</v>
      </c>
    </row>
    <row r="6962" spans="1:30" x14ac:dyDescent="0.25">
      <c r="A6962" t="s">
        <v>1497</v>
      </c>
      <c r="D6962" t="s">
        <v>184</v>
      </c>
      <c r="E6962" t="s">
        <v>1498</v>
      </c>
      <c r="F6962" t="s">
        <v>782</v>
      </c>
      <c r="H6962" t="s">
        <v>811</v>
      </c>
      <c r="M6962" t="s">
        <v>744</v>
      </c>
      <c r="N6962" t="s">
        <v>745</v>
      </c>
      <c r="O6962">
        <v>0</v>
      </c>
      <c r="P6962" t="s">
        <v>783</v>
      </c>
      <c r="Q6962" t="s">
        <v>86</v>
      </c>
      <c r="R6962" t="s">
        <v>86</v>
      </c>
      <c r="S6962" s="71">
        <v>45429</v>
      </c>
      <c r="T6962" s="94">
        <v>0.54166666666666663</v>
      </c>
      <c r="U6962" s="71">
        <v>45429</v>
      </c>
      <c r="V6962" s="94">
        <v>0.625</v>
      </c>
      <c r="W6962">
        <v>120</v>
      </c>
      <c r="X6962">
        <v>2</v>
      </c>
      <c r="Y6962" t="s">
        <v>35</v>
      </c>
      <c r="AB6962" t="s">
        <v>1501</v>
      </c>
      <c r="AC6962" t="s">
        <v>1502</v>
      </c>
      <c r="AD6962">
        <v>108241</v>
      </c>
    </row>
    <row r="6963" spans="1:30" x14ac:dyDescent="0.25">
      <c r="A6963" t="s">
        <v>1497</v>
      </c>
      <c r="D6963" t="s">
        <v>184</v>
      </c>
      <c r="E6963" t="s">
        <v>1498</v>
      </c>
      <c r="F6963" t="s">
        <v>782</v>
      </c>
      <c r="H6963" t="s">
        <v>811</v>
      </c>
      <c r="M6963" t="s">
        <v>776</v>
      </c>
      <c r="N6963" t="s">
        <v>777</v>
      </c>
      <c r="P6963" t="s">
        <v>788</v>
      </c>
      <c r="Q6963" t="s">
        <v>86</v>
      </c>
      <c r="R6963" t="s">
        <v>86</v>
      </c>
      <c r="S6963" s="71">
        <v>45429</v>
      </c>
      <c r="T6963" s="94">
        <v>0.54166666666666663</v>
      </c>
      <c r="U6963" s="71">
        <v>45429</v>
      </c>
      <c r="V6963" s="94">
        <v>0.625</v>
      </c>
      <c r="W6963">
        <v>11</v>
      </c>
      <c r="X6963">
        <v>0.18333333299999999</v>
      </c>
      <c r="Y6963" t="s">
        <v>35</v>
      </c>
      <c r="AB6963" t="s">
        <v>1501</v>
      </c>
      <c r="AC6963" t="s">
        <v>1502</v>
      </c>
      <c r="AD6963">
        <v>108241</v>
      </c>
    </row>
    <row r="6964" spans="1:30" x14ac:dyDescent="0.25">
      <c r="A6964" t="s">
        <v>1497</v>
      </c>
      <c r="D6964" t="s">
        <v>184</v>
      </c>
      <c r="E6964" t="s">
        <v>1498</v>
      </c>
      <c r="F6964" t="s">
        <v>782</v>
      </c>
      <c r="H6964" t="s">
        <v>811</v>
      </c>
      <c r="M6964" t="s">
        <v>789</v>
      </c>
      <c r="N6964" t="s">
        <v>777</v>
      </c>
      <c r="P6964" t="s">
        <v>790</v>
      </c>
      <c r="S6964" s="71">
        <v>45429</v>
      </c>
      <c r="T6964" s="94">
        <v>0.54166666666666663</v>
      </c>
      <c r="U6964" s="71">
        <v>45429</v>
      </c>
      <c r="V6964" s="94">
        <v>0.625</v>
      </c>
      <c r="W6964">
        <v>7.36</v>
      </c>
      <c r="X6964">
        <v>0.12266666699999999</v>
      </c>
      <c r="Y6964" t="s">
        <v>35</v>
      </c>
      <c r="AD6964">
        <v>108241</v>
      </c>
    </row>
    <row r="6965" spans="1:30" x14ac:dyDescent="0.25">
      <c r="A6965" t="s">
        <v>1497</v>
      </c>
      <c r="D6965" t="s">
        <v>184</v>
      </c>
      <c r="E6965" t="s">
        <v>1498</v>
      </c>
      <c r="F6965" t="s">
        <v>782</v>
      </c>
      <c r="H6965" t="s">
        <v>811</v>
      </c>
      <c r="M6965" t="s">
        <v>744</v>
      </c>
      <c r="N6965" t="s">
        <v>745</v>
      </c>
      <c r="O6965">
        <v>0</v>
      </c>
      <c r="P6965" t="s">
        <v>783</v>
      </c>
      <c r="Q6965" t="s">
        <v>86</v>
      </c>
      <c r="R6965" t="s">
        <v>86</v>
      </c>
      <c r="S6965" s="71">
        <v>45429</v>
      </c>
      <c r="T6965" s="94">
        <v>0.64583333333333337</v>
      </c>
      <c r="U6965" s="71">
        <v>45429</v>
      </c>
      <c r="V6965" s="94">
        <v>0.72916666666666663</v>
      </c>
      <c r="W6965">
        <v>120</v>
      </c>
      <c r="X6965">
        <v>2</v>
      </c>
      <c r="Y6965" t="s">
        <v>35</v>
      </c>
      <c r="AB6965" t="s">
        <v>904</v>
      </c>
      <c r="AC6965" t="s">
        <v>905</v>
      </c>
      <c r="AD6965">
        <v>108984</v>
      </c>
    </row>
    <row r="6966" spans="1:30" x14ac:dyDescent="0.25">
      <c r="A6966" t="s">
        <v>1497</v>
      </c>
      <c r="D6966" t="s">
        <v>184</v>
      </c>
      <c r="E6966" t="s">
        <v>1498</v>
      </c>
      <c r="F6966" t="s">
        <v>782</v>
      </c>
      <c r="H6966" t="s">
        <v>811</v>
      </c>
      <c r="M6966" t="s">
        <v>776</v>
      </c>
      <c r="N6966" t="s">
        <v>777</v>
      </c>
      <c r="P6966" t="s">
        <v>788</v>
      </c>
      <c r="Q6966" t="s">
        <v>86</v>
      </c>
      <c r="R6966" t="s">
        <v>86</v>
      </c>
      <c r="S6966" s="71">
        <v>45429</v>
      </c>
      <c r="T6966" s="94">
        <v>0.64583333333333337</v>
      </c>
      <c r="U6966" s="71">
        <v>45429</v>
      </c>
      <c r="V6966" s="94">
        <v>0.72916666666666663</v>
      </c>
      <c r="W6966">
        <v>6</v>
      </c>
      <c r="X6966">
        <v>0.1</v>
      </c>
      <c r="Y6966" t="s">
        <v>35</v>
      </c>
      <c r="AB6966" t="s">
        <v>904</v>
      </c>
      <c r="AC6966" t="s">
        <v>905</v>
      </c>
      <c r="AD6966">
        <v>108984</v>
      </c>
    </row>
    <row r="6967" spans="1:30" x14ac:dyDescent="0.25">
      <c r="A6967" t="s">
        <v>1497</v>
      </c>
      <c r="D6967" t="s">
        <v>184</v>
      </c>
      <c r="E6967" t="s">
        <v>1498</v>
      </c>
      <c r="F6967" t="s">
        <v>782</v>
      </c>
      <c r="H6967" t="s">
        <v>811</v>
      </c>
      <c r="M6967" t="s">
        <v>789</v>
      </c>
      <c r="N6967" t="s">
        <v>777</v>
      </c>
      <c r="P6967" t="s">
        <v>790</v>
      </c>
      <c r="S6967" s="71">
        <v>45429</v>
      </c>
      <c r="T6967" s="94">
        <v>0.64583333333333337</v>
      </c>
      <c r="U6967" s="71">
        <v>45429</v>
      </c>
      <c r="V6967" s="94">
        <v>0.72916666666666663</v>
      </c>
      <c r="W6967">
        <v>4.99</v>
      </c>
      <c r="X6967">
        <v>8.3166667E-2</v>
      </c>
      <c r="Y6967" t="s">
        <v>35</v>
      </c>
      <c r="AD6967">
        <v>108984</v>
      </c>
    </row>
    <row r="6968" spans="1:30" x14ac:dyDescent="0.25">
      <c r="A6968" t="s">
        <v>1497</v>
      </c>
      <c r="D6968" t="s">
        <v>184</v>
      </c>
      <c r="E6968" t="s">
        <v>1498</v>
      </c>
      <c r="F6968" t="s">
        <v>782</v>
      </c>
      <c r="H6968" t="s">
        <v>811</v>
      </c>
      <c r="M6968" t="s">
        <v>744</v>
      </c>
      <c r="N6968" t="s">
        <v>796</v>
      </c>
      <c r="O6968">
        <v>0</v>
      </c>
      <c r="P6968" t="s">
        <v>797</v>
      </c>
      <c r="Q6968" t="s">
        <v>747</v>
      </c>
      <c r="R6968" t="s">
        <v>747</v>
      </c>
      <c r="S6968" s="71">
        <v>45429</v>
      </c>
      <c r="T6968" s="94">
        <v>0.72916666666666663</v>
      </c>
      <c r="U6968" s="71">
        <v>45429</v>
      </c>
      <c r="V6968" s="94">
        <v>0.79166666666666663</v>
      </c>
      <c r="W6968">
        <v>90</v>
      </c>
      <c r="X6968">
        <v>1.5</v>
      </c>
      <c r="AB6968" t="s">
        <v>798</v>
      </c>
      <c r="AC6968" t="s">
        <v>799</v>
      </c>
      <c r="AD6968">
        <v>129529</v>
      </c>
    </row>
    <row r="6969" spans="1:30" x14ac:dyDescent="0.25">
      <c r="A6969" t="s">
        <v>1497</v>
      </c>
      <c r="D6969" t="s">
        <v>184</v>
      </c>
      <c r="E6969" t="s">
        <v>1498</v>
      </c>
      <c r="F6969" t="s">
        <v>782</v>
      </c>
      <c r="H6969" t="s">
        <v>811</v>
      </c>
      <c r="M6969" t="s">
        <v>744</v>
      </c>
      <c r="N6969" t="s">
        <v>796</v>
      </c>
      <c r="O6969">
        <v>0</v>
      </c>
      <c r="P6969" t="s">
        <v>797</v>
      </c>
      <c r="Q6969" t="s">
        <v>747</v>
      </c>
      <c r="R6969" t="s">
        <v>747</v>
      </c>
      <c r="S6969" s="71">
        <v>45433</v>
      </c>
      <c r="T6969" s="94">
        <v>0.33333333333333331</v>
      </c>
      <c r="U6969" s="71">
        <v>45433</v>
      </c>
      <c r="V6969" s="94">
        <v>0.375</v>
      </c>
      <c r="W6969">
        <v>60</v>
      </c>
      <c r="X6969">
        <v>1</v>
      </c>
      <c r="AB6969" t="s">
        <v>798</v>
      </c>
      <c r="AC6969" t="s">
        <v>799</v>
      </c>
      <c r="AD6969">
        <v>131389</v>
      </c>
    </row>
    <row r="6970" spans="1:30" x14ac:dyDescent="0.25">
      <c r="A6970" t="s">
        <v>1497</v>
      </c>
      <c r="D6970" t="s">
        <v>184</v>
      </c>
      <c r="E6970" t="s">
        <v>1498</v>
      </c>
      <c r="F6970" t="s">
        <v>782</v>
      </c>
      <c r="H6970" t="s">
        <v>811</v>
      </c>
      <c r="M6970" t="s">
        <v>744</v>
      </c>
      <c r="N6970" t="s">
        <v>745</v>
      </c>
      <c r="O6970">
        <v>0</v>
      </c>
      <c r="P6970" t="s">
        <v>816</v>
      </c>
      <c r="Q6970" t="s">
        <v>86</v>
      </c>
      <c r="R6970" t="s">
        <v>86</v>
      </c>
      <c r="S6970" s="71">
        <v>45433</v>
      </c>
      <c r="T6970" s="94">
        <v>0.375</v>
      </c>
      <c r="U6970" s="71">
        <v>45433</v>
      </c>
      <c r="V6970" s="94">
        <v>0.41666666666666669</v>
      </c>
      <c r="W6970">
        <v>60</v>
      </c>
      <c r="X6970">
        <v>1</v>
      </c>
      <c r="Y6970" t="s">
        <v>35</v>
      </c>
      <c r="AB6970" t="s">
        <v>1400</v>
      </c>
      <c r="AC6970" t="s">
        <v>1401</v>
      </c>
      <c r="AD6970">
        <v>98979</v>
      </c>
    </row>
    <row r="6971" spans="1:30" x14ac:dyDescent="0.25">
      <c r="A6971" t="s">
        <v>1497</v>
      </c>
      <c r="D6971" t="s">
        <v>184</v>
      </c>
      <c r="E6971" t="s">
        <v>1498</v>
      </c>
      <c r="F6971" t="s">
        <v>782</v>
      </c>
      <c r="H6971" t="s">
        <v>811</v>
      </c>
      <c r="M6971" t="s">
        <v>744</v>
      </c>
      <c r="N6971" t="s">
        <v>745</v>
      </c>
      <c r="O6971">
        <v>0</v>
      </c>
      <c r="P6971" t="s">
        <v>819</v>
      </c>
      <c r="Q6971" t="s">
        <v>86</v>
      </c>
      <c r="R6971" t="s">
        <v>86</v>
      </c>
      <c r="S6971" s="71">
        <v>45433</v>
      </c>
      <c r="T6971" s="94">
        <v>0.42708333333333331</v>
      </c>
      <c r="U6971" s="71">
        <v>45433</v>
      </c>
      <c r="V6971" s="94">
        <v>0.46875</v>
      </c>
      <c r="W6971">
        <v>60</v>
      </c>
      <c r="X6971">
        <v>1</v>
      </c>
      <c r="Y6971" t="s">
        <v>35</v>
      </c>
      <c r="AB6971" t="s">
        <v>998</v>
      </c>
      <c r="AC6971" t="s">
        <v>999</v>
      </c>
      <c r="AD6971">
        <v>99502</v>
      </c>
    </row>
    <row r="6972" spans="1:30" x14ac:dyDescent="0.25">
      <c r="A6972" t="s">
        <v>1497</v>
      </c>
      <c r="D6972" t="s">
        <v>184</v>
      </c>
      <c r="E6972" t="s">
        <v>1498</v>
      </c>
      <c r="F6972" t="s">
        <v>782</v>
      </c>
      <c r="H6972" t="s">
        <v>811</v>
      </c>
      <c r="M6972" t="s">
        <v>789</v>
      </c>
      <c r="N6972" t="s">
        <v>777</v>
      </c>
      <c r="P6972" t="s">
        <v>790</v>
      </c>
      <c r="S6972" s="71">
        <v>45433</v>
      </c>
      <c r="T6972" s="94">
        <v>0.42708333333333331</v>
      </c>
      <c r="U6972" s="71">
        <v>45433</v>
      </c>
      <c r="V6972" s="94">
        <v>0.46875</v>
      </c>
      <c r="W6972">
        <v>2.4700000000000002</v>
      </c>
      <c r="X6972">
        <v>4.1166666999999997E-2</v>
      </c>
      <c r="Y6972" t="s">
        <v>35</v>
      </c>
      <c r="AD6972">
        <v>99502</v>
      </c>
    </row>
    <row r="6973" spans="1:30" x14ac:dyDescent="0.25">
      <c r="A6973" t="s">
        <v>1497</v>
      </c>
      <c r="D6973" t="s">
        <v>184</v>
      </c>
      <c r="E6973" t="s">
        <v>1498</v>
      </c>
      <c r="F6973" t="s">
        <v>782</v>
      </c>
      <c r="H6973" t="s">
        <v>811</v>
      </c>
      <c r="M6973" t="s">
        <v>744</v>
      </c>
      <c r="N6973" t="s">
        <v>745</v>
      </c>
      <c r="O6973">
        <v>0</v>
      </c>
      <c r="P6973" t="s">
        <v>783</v>
      </c>
      <c r="Q6973" t="s">
        <v>86</v>
      </c>
      <c r="R6973" t="s">
        <v>86</v>
      </c>
      <c r="S6973" s="71">
        <v>45433</v>
      </c>
      <c r="T6973" s="94">
        <v>0.48958333333333331</v>
      </c>
      <c r="U6973" s="71">
        <v>45433</v>
      </c>
      <c r="V6973" s="94">
        <v>0.57291666666666663</v>
      </c>
      <c r="W6973">
        <v>120</v>
      </c>
      <c r="X6973">
        <v>2</v>
      </c>
      <c r="Y6973" t="s">
        <v>35</v>
      </c>
      <c r="AB6973" t="s">
        <v>1501</v>
      </c>
      <c r="AC6973" t="s">
        <v>1502</v>
      </c>
      <c r="AD6973">
        <v>108231</v>
      </c>
    </row>
    <row r="6974" spans="1:30" x14ac:dyDescent="0.25">
      <c r="A6974" t="s">
        <v>1497</v>
      </c>
      <c r="D6974" t="s">
        <v>184</v>
      </c>
      <c r="E6974" t="s">
        <v>1498</v>
      </c>
      <c r="F6974" t="s">
        <v>782</v>
      </c>
      <c r="H6974" t="s">
        <v>811</v>
      </c>
      <c r="M6974" t="s">
        <v>776</v>
      </c>
      <c r="N6974" t="s">
        <v>777</v>
      </c>
      <c r="P6974" t="s">
        <v>788</v>
      </c>
      <c r="Q6974" t="s">
        <v>86</v>
      </c>
      <c r="R6974" t="s">
        <v>86</v>
      </c>
      <c r="S6974" s="71">
        <v>45433</v>
      </c>
      <c r="T6974" s="94">
        <v>0.48958333333333331</v>
      </c>
      <c r="U6974" s="71">
        <v>45433</v>
      </c>
      <c r="V6974" s="94">
        <v>0.57291666666666663</v>
      </c>
      <c r="W6974">
        <v>11</v>
      </c>
      <c r="X6974">
        <v>0.18333333299999999</v>
      </c>
      <c r="Y6974" t="s">
        <v>35</v>
      </c>
      <c r="AB6974" t="s">
        <v>1501</v>
      </c>
      <c r="AC6974" t="s">
        <v>1502</v>
      </c>
      <c r="AD6974">
        <v>108231</v>
      </c>
    </row>
    <row r="6975" spans="1:30" x14ac:dyDescent="0.25">
      <c r="A6975" t="s">
        <v>1497</v>
      </c>
      <c r="D6975" t="s">
        <v>184</v>
      </c>
      <c r="E6975" t="s">
        <v>1498</v>
      </c>
      <c r="F6975" t="s">
        <v>782</v>
      </c>
      <c r="H6975" t="s">
        <v>811</v>
      </c>
      <c r="M6975" t="s">
        <v>789</v>
      </c>
      <c r="N6975" t="s">
        <v>777</v>
      </c>
      <c r="P6975" t="s">
        <v>790</v>
      </c>
      <c r="S6975" s="71">
        <v>45433</v>
      </c>
      <c r="T6975" s="94">
        <v>0.48958333333333331</v>
      </c>
      <c r="U6975" s="71">
        <v>45433</v>
      </c>
      <c r="V6975" s="94">
        <v>0.57291666666666663</v>
      </c>
      <c r="W6975">
        <v>3.43</v>
      </c>
      <c r="X6975">
        <v>5.7166666999999997E-2</v>
      </c>
      <c r="Y6975" t="s">
        <v>35</v>
      </c>
      <c r="AD6975">
        <v>108231</v>
      </c>
    </row>
    <row r="6976" spans="1:30" x14ac:dyDescent="0.25">
      <c r="A6976" t="s">
        <v>1497</v>
      </c>
      <c r="D6976" t="s">
        <v>184</v>
      </c>
      <c r="E6976" t="s">
        <v>1498</v>
      </c>
      <c r="F6976" t="s">
        <v>782</v>
      </c>
      <c r="H6976" t="s">
        <v>811</v>
      </c>
      <c r="M6976" t="s">
        <v>744</v>
      </c>
      <c r="N6976" t="s">
        <v>745</v>
      </c>
      <c r="O6976">
        <v>0</v>
      </c>
      <c r="P6976" t="s">
        <v>783</v>
      </c>
      <c r="Q6976" t="s">
        <v>86</v>
      </c>
      <c r="R6976" t="s">
        <v>86</v>
      </c>
      <c r="S6976" s="71">
        <v>45433</v>
      </c>
      <c r="T6976" s="94">
        <v>0.63541666666666663</v>
      </c>
      <c r="U6976" s="71">
        <v>45433</v>
      </c>
      <c r="V6976" s="94">
        <v>0.67708333333333337</v>
      </c>
      <c r="W6976">
        <v>60</v>
      </c>
      <c r="X6976">
        <v>1</v>
      </c>
      <c r="Y6976" t="s">
        <v>35</v>
      </c>
      <c r="AB6976" t="s">
        <v>1234</v>
      </c>
      <c r="AC6976" t="s">
        <v>1235</v>
      </c>
      <c r="AD6976">
        <v>126694</v>
      </c>
    </row>
    <row r="6977" spans="1:30" x14ac:dyDescent="0.25">
      <c r="A6977" t="s">
        <v>1497</v>
      </c>
      <c r="D6977" t="s">
        <v>184</v>
      </c>
      <c r="E6977" t="s">
        <v>1498</v>
      </c>
      <c r="F6977" t="s">
        <v>782</v>
      </c>
      <c r="H6977" t="s">
        <v>811</v>
      </c>
      <c r="M6977" t="s">
        <v>789</v>
      </c>
      <c r="N6977" t="s">
        <v>777</v>
      </c>
      <c r="P6977" t="s">
        <v>790</v>
      </c>
      <c r="S6977" s="71">
        <v>45433</v>
      </c>
      <c r="T6977" s="94">
        <v>0.63541666666666663</v>
      </c>
      <c r="U6977" s="71">
        <v>45433</v>
      </c>
      <c r="V6977" s="94">
        <v>0.67708333333333337</v>
      </c>
      <c r="W6977">
        <v>2.11</v>
      </c>
      <c r="X6977">
        <v>3.5166666999999999E-2</v>
      </c>
      <c r="Y6977" t="s">
        <v>35</v>
      </c>
      <c r="AD6977">
        <v>126694</v>
      </c>
    </row>
    <row r="6978" spans="1:30" x14ac:dyDescent="0.25">
      <c r="A6978" t="s">
        <v>1497</v>
      </c>
      <c r="D6978" t="s">
        <v>184</v>
      </c>
      <c r="E6978" t="s">
        <v>1498</v>
      </c>
      <c r="F6978" t="s">
        <v>782</v>
      </c>
      <c r="H6978" t="s">
        <v>811</v>
      </c>
      <c r="M6978" t="s">
        <v>744</v>
      </c>
      <c r="N6978" t="s">
        <v>745</v>
      </c>
      <c r="O6978">
        <v>0</v>
      </c>
      <c r="P6978" t="s">
        <v>783</v>
      </c>
      <c r="Q6978" t="s">
        <v>86</v>
      </c>
      <c r="R6978" t="s">
        <v>86</v>
      </c>
      <c r="S6978" s="71">
        <v>45434</v>
      </c>
      <c r="T6978" s="94">
        <v>0.4375</v>
      </c>
      <c r="U6978" s="71">
        <v>45434</v>
      </c>
      <c r="V6978" s="94">
        <v>0.52083333333333337</v>
      </c>
      <c r="W6978">
        <v>120</v>
      </c>
      <c r="X6978">
        <v>2</v>
      </c>
      <c r="Y6978" t="s">
        <v>35</v>
      </c>
      <c r="AB6978" t="s">
        <v>1499</v>
      </c>
      <c r="AC6978" t="s">
        <v>1500</v>
      </c>
      <c r="AD6978">
        <v>99010</v>
      </c>
    </row>
    <row r="6979" spans="1:30" x14ac:dyDescent="0.25">
      <c r="A6979" t="s">
        <v>1497</v>
      </c>
      <c r="D6979" t="s">
        <v>184</v>
      </c>
      <c r="E6979" t="s">
        <v>1498</v>
      </c>
      <c r="F6979" t="s">
        <v>782</v>
      </c>
      <c r="H6979" t="s">
        <v>811</v>
      </c>
      <c r="M6979" t="s">
        <v>776</v>
      </c>
      <c r="N6979" t="s">
        <v>777</v>
      </c>
      <c r="P6979" t="s">
        <v>788</v>
      </c>
      <c r="Q6979" t="s">
        <v>86</v>
      </c>
      <c r="R6979" t="s">
        <v>86</v>
      </c>
      <c r="S6979" s="71">
        <v>45434</v>
      </c>
      <c r="T6979" s="94">
        <v>0.4375</v>
      </c>
      <c r="U6979" s="71">
        <v>45434</v>
      </c>
      <c r="V6979" s="94">
        <v>0.52083333333333337</v>
      </c>
      <c r="W6979">
        <v>1</v>
      </c>
      <c r="X6979">
        <v>1.6666667E-2</v>
      </c>
      <c r="Y6979" t="s">
        <v>35</v>
      </c>
      <c r="AB6979" t="s">
        <v>1499</v>
      </c>
      <c r="AC6979" t="s">
        <v>1500</v>
      </c>
      <c r="AD6979">
        <v>99010</v>
      </c>
    </row>
    <row r="6980" spans="1:30" x14ac:dyDescent="0.25">
      <c r="A6980" t="s">
        <v>1497</v>
      </c>
      <c r="D6980" t="s">
        <v>184</v>
      </c>
      <c r="E6980" t="s">
        <v>1498</v>
      </c>
      <c r="F6980" t="s">
        <v>782</v>
      </c>
      <c r="H6980" t="s">
        <v>811</v>
      </c>
      <c r="M6980" t="s">
        <v>744</v>
      </c>
      <c r="N6980" t="s">
        <v>796</v>
      </c>
      <c r="O6980">
        <v>0</v>
      </c>
      <c r="P6980" t="s">
        <v>797</v>
      </c>
      <c r="Q6980" t="s">
        <v>747</v>
      </c>
      <c r="R6980" t="s">
        <v>747</v>
      </c>
      <c r="S6980" s="71">
        <v>45436</v>
      </c>
      <c r="T6980" s="94">
        <v>0.33333333333333331</v>
      </c>
      <c r="U6980" s="71">
        <v>45436</v>
      </c>
      <c r="V6980" s="94">
        <v>0.375</v>
      </c>
      <c r="W6980">
        <v>60</v>
      </c>
      <c r="X6980">
        <v>1</v>
      </c>
      <c r="AB6980" t="s">
        <v>798</v>
      </c>
      <c r="AC6980" t="s">
        <v>799</v>
      </c>
      <c r="AD6980">
        <v>131758</v>
      </c>
    </row>
    <row r="6981" spans="1:30" x14ac:dyDescent="0.25">
      <c r="A6981" t="s">
        <v>1497</v>
      </c>
      <c r="D6981" t="s">
        <v>184</v>
      </c>
      <c r="E6981" t="s">
        <v>1498</v>
      </c>
      <c r="F6981" t="s">
        <v>782</v>
      </c>
      <c r="H6981" t="s">
        <v>811</v>
      </c>
      <c r="M6981" t="s">
        <v>744</v>
      </c>
      <c r="N6981" t="s">
        <v>745</v>
      </c>
      <c r="O6981">
        <v>0</v>
      </c>
      <c r="P6981" t="s">
        <v>816</v>
      </c>
      <c r="Q6981" t="s">
        <v>86</v>
      </c>
      <c r="R6981" t="s">
        <v>86</v>
      </c>
      <c r="S6981" s="71">
        <v>45436</v>
      </c>
      <c r="T6981" s="94">
        <v>0.375</v>
      </c>
      <c r="U6981" s="71">
        <v>45436</v>
      </c>
      <c r="V6981" s="94">
        <v>0.41666666666666669</v>
      </c>
      <c r="W6981">
        <v>60</v>
      </c>
      <c r="X6981">
        <v>1</v>
      </c>
      <c r="Y6981" t="s">
        <v>35</v>
      </c>
      <c r="AB6981" t="s">
        <v>1400</v>
      </c>
      <c r="AC6981" t="s">
        <v>1401</v>
      </c>
      <c r="AD6981">
        <v>102397</v>
      </c>
    </row>
    <row r="6982" spans="1:30" x14ac:dyDescent="0.25">
      <c r="A6982" t="s">
        <v>1497</v>
      </c>
      <c r="D6982" t="s">
        <v>184</v>
      </c>
      <c r="E6982" t="s">
        <v>1498</v>
      </c>
      <c r="F6982" t="s">
        <v>782</v>
      </c>
      <c r="H6982" t="s">
        <v>811</v>
      </c>
      <c r="M6982" t="s">
        <v>744</v>
      </c>
      <c r="N6982" t="s">
        <v>745</v>
      </c>
      <c r="O6982">
        <v>0</v>
      </c>
      <c r="P6982" t="s">
        <v>783</v>
      </c>
      <c r="Q6982" t="s">
        <v>86</v>
      </c>
      <c r="R6982" t="s">
        <v>86</v>
      </c>
      <c r="S6982" s="71">
        <v>45436</v>
      </c>
      <c r="T6982" s="94">
        <v>0.4375</v>
      </c>
      <c r="U6982" s="71">
        <v>45436</v>
      </c>
      <c r="V6982" s="94">
        <v>0.52083333333333337</v>
      </c>
      <c r="W6982">
        <v>120</v>
      </c>
      <c r="X6982">
        <v>2</v>
      </c>
      <c r="Y6982" t="s">
        <v>35</v>
      </c>
      <c r="AB6982" t="s">
        <v>1499</v>
      </c>
      <c r="AC6982" t="s">
        <v>1500</v>
      </c>
      <c r="AD6982">
        <v>102434</v>
      </c>
    </row>
    <row r="6983" spans="1:30" x14ac:dyDescent="0.25">
      <c r="A6983" t="s">
        <v>1497</v>
      </c>
      <c r="D6983" t="s">
        <v>184</v>
      </c>
      <c r="E6983" t="s">
        <v>1498</v>
      </c>
      <c r="F6983" t="s">
        <v>782</v>
      </c>
      <c r="H6983" t="s">
        <v>811</v>
      </c>
      <c r="M6983" t="s">
        <v>776</v>
      </c>
      <c r="N6983" t="s">
        <v>777</v>
      </c>
      <c r="P6983" t="s">
        <v>788</v>
      </c>
      <c r="Q6983" t="s">
        <v>86</v>
      </c>
      <c r="R6983" t="s">
        <v>86</v>
      </c>
      <c r="S6983" s="71">
        <v>45436</v>
      </c>
      <c r="T6983" s="94">
        <v>0.4375</v>
      </c>
      <c r="U6983" s="71">
        <v>45436</v>
      </c>
      <c r="V6983" s="94">
        <v>0.52083333333333337</v>
      </c>
      <c r="W6983">
        <v>3</v>
      </c>
      <c r="X6983">
        <v>0.05</v>
      </c>
      <c r="Y6983" t="s">
        <v>35</v>
      </c>
      <c r="AB6983" t="s">
        <v>1499</v>
      </c>
      <c r="AC6983" t="s">
        <v>1500</v>
      </c>
      <c r="AD6983">
        <v>102434</v>
      </c>
    </row>
    <row r="6984" spans="1:30" x14ac:dyDescent="0.25">
      <c r="A6984" t="s">
        <v>1497</v>
      </c>
      <c r="D6984" t="s">
        <v>184</v>
      </c>
      <c r="E6984" t="s">
        <v>1498</v>
      </c>
      <c r="F6984" t="s">
        <v>782</v>
      </c>
      <c r="H6984" t="s">
        <v>811</v>
      </c>
      <c r="M6984" t="s">
        <v>789</v>
      </c>
      <c r="N6984" t="s">
        <v>777</v>
      </c>
      <c r="P6984" t="s">
        <v>790</v>
      </c>
      <c r="S6984" s="71">
        <v>45436</v>
      </c>
      <c r="T6984" s="94">
        <v>0.4375</v>
      </c>
      <c r="U6984" s="71">
        <v>45436</v>
      </c>
      <c r="V6984" s="94">
        <v>0.52083333333333337</v>
      </c>
      <c r="W6984">
        <v>9.25</v>
      </c>
      <c r="X6984">
        <v>0.15416666700000001</v>
      </c>
      <c r="Y6984" t="s">
        <v>35</v>
      </c>
      <c r="AD6984">
        <v>102434</v>
      </c>
    </row>
    <row r="6985" spans="1:30" x14ac:dyDescent="0.25">
      <c r="A6985" t="s">
        <v>1497</v>
      </c>
      <c r="D6985" t="s">
        <v>184</v>
      </c>
      <c r="E6985" t="s">
        <v>1498</v>
      </c>
      <c r="F6985" t="s">
        <v>782</v>
      </c>
      <c r="H6985" t="s">
        <v>811</v>
      </c>
      <c r="M6985" t="s">
        <v>744</v>
      </c>
      <c r="N6985" t="s">
        <v>745</v>
      </c>
      <c r="O6985">
        <v>0</v>
      </c>
      <c r="P6985" t="s">
        <v>783</v>
      </c>
      <c r="Q6985" t="s">
        <v>86</v>
      </c>
      <c r="R6985" t="s">
        <v>86</v>
      </c>
      <c r="S6985" s="71">
        <v>45436</v>
      </c>
      <c r="T6985" s="94">
        <v>0.54166666666666663</v>
      </c>
      <c r="U6985" s="71">
        <v>45436</v>
      </c>
      <c r="V6985" s="94">
        <v>0.625</v>
      </c>
      <c r="W6985">
        <v>120</v>
      </c>
      <c r="X6985">
        <v>2</v>
      </c>
      <c r="Y6985" t="s">
        <v>35</v>
      </c>
      <c r="AB6985" t="s">
        <v>1501</v>
      </c>
      <c r="AC6985" t="s">
        <v>1502</v>
      </c>
      <c r="AD6985">
        <v>108242</v>
      </c>
    </row>
    <row r="6986" spans="1:30" x14ac:dyDescent="0.25">
      <c r="A6986" t="s">
        <v>1497</v>
      </c>
      <c r="D6986" t="s">
        <v>184</v>
      </c>
      <c r="E6986" t="s">
        <v>1498</v>
      </c>
      <c r="F6986" t="s">
        <v>782</v>
      </c>
      <c r="H6986" t="s">
        <v>811</v>
      </c>
      <c r="M6986" t="s">
        <v>776</v>
      </c>
      <c r="N6986" t="s">
        <v>777</v>
      </c>
      <c r="P6986" t="s">
        <v>788</v>
      </c>
      <c r="Q6986" t="s">
        <v>86</v>
      </c>
      <c r="R6986" t="s">
        <v>86</v>
      </c>
      <c r="S6986" s="71">
        <v>45436</v>
      </c>
      <c r="T6986" s="94">
        <v>0.54166666666666663</v>
      </c>
      <c r="U6986" s="71">
        <v>45436</v>
      </c>
      <c r="V6986" s="94">
        <v>0.625</v>
      </c>
      <c r="W6986">
        <v>11</v>
      </c>
      <c r="X6986">
        <v>0.18333333299999999</v>
      </c>
      <c r="Y6986" t="s">
        <v>35</v>
      </c>
      <c r="AB6986" t="s">
        <v>1501</v>
      </c>
      <c r="AC6986" t="s">
        <v>1502</v>
      </c>
      <c r="AD6986">
        <v>108242</v>
      </c>
    </row>
    <row r="6987" spans="1:30" x14ac:dyDescent="0.25">
      <c r="A6987" t="s">
        <v>1497</v>
      </c>
      <c r="D6987" t="s">
        <v>184</v>
      </c>
      <c r="E6987" t="s">
        <v>1498</v>
      </c>
      <c r="F6987" t="s">
        <v>782</v>
      </c>
      <c r="H6987" t="s">
        <v>811</v>
      </c>
      <c r="M6987" t="s">
        <v>789</v>
      </c>
      <c r="N6987" t="s">
        <v>777</v>
      </c>
      <c r="P6987" t="s">
        <v>790</v>
      </c>
      <c r="S6987" s="71">
        <v>45436</v>
      </c>
      <c r="T6987" s="94">
        <v>0.54166666666666663</v>
      </c>
      <c r="U6987" s="71">
        <v>45436</v>
      </c>
      <c r="V6987" s="94">
        <v>0.625</v>
      </c>
      <c r="W6987">
        <v>7.36</v>
      </c>
      <c r="X6987">
        <v>0.12266666699999999</v>
      </c>
      <c r="Y6987" t="s">
        <v>35</v>
      </c>
      <c r="AD6987">
        <v>108242</v>
      </c>
    </row>
    <row r="6988" spans="1:30" x14ac:dyDescent="0.25">
      <c r="A6988" t="s">
        <v>1497</v>
      </c>
      <c r="D6988" t="s">
        <v>184</v>
      </c>
      <c r="E6988" t="s">
        <v>1498</v>
      </c>
      <c r="F6988" t="s">
        <v>782</v>
      </c>
      <c r="H6988" t="s">
        <v>811</v>
      </c>
      <c r="M6988" t="s">
        <v>744</v>
      </c>
      <c r="N6988" t="s">
        <v>745</v>
      </c>
      <c r="O6988">
        <v>0</v>
      </c>
      <c r="P6988" t="s">
        <v>783</v>
      </c>
      <c r="Q6988" t="s">
        <v>86</v>
      </c>
      <c r="R6988" t="s">
        <v>86</v>
      </c>
      <c r="S6988" s="71">
        <v>45436</v>
      </c>
      <c r="T6988" s="94">
        <v>0.64583333333333337</v>
      </c>
      <c r="U6988" s="71">
        <v>45436</v>
      </c>
      <c r="V6988" s="94">
        <v>0.72916666666666663</v>
      </c>
      <c r="W6988">
        <v>120</v>
      </c>
      <c r="X6988">
        <v>2</v>
      </c>
      <c r="Y6988" t="s">
        <v>35</v>
      </c>
      <c r="AB6988" t="s">
        <v>904</v>
      </c>
      <c r="AC6988" t="s">
        <v>905</v>
      </c>
      <c r="AD6988">
        <v>108985</v>
      </c>
    </row>
    <row r="6989" spans="1:30" x14ac:dyDescent="0.25">
      <c r="A6989" t="s">
        <v>1497</v>
      </c>
      <c r="D6989" t="s">
        <v>184</v>
      </c>
      <c r="E6989" t="s">
        <v>1498</v>
      </c>
      <c r="F6989" t="s">
        <v>782</v>
      </c>
      <c r="H6989" t="s">
        <v>811</v>
      </c>
      <c r="M6989" t="s">
        <v>776</v>
      </c>
      <c r="N6989" t="s">
        <v>777</v>
      </c>
      <c r="P6989" t="s">
        <v>788</v>
      </c>
      <c r="Q6989" t="s">
        <v>86</v>
      </c>
      <c r="R6989" t="s">
        <v>86</v>
      </c>
      <c r="S6989" s="71">
        <v>45436</v>
      </c>
      <c r="T6989" s="94">
        <v>0.64583333333333337</v>
      </c>
      <c r="U6989" s="71">
        <v>45436</v>
      </c>
      <c r="V6989" s="94">
        <v>0.72916666666666663</v>
      </c>
      <c r="W6989">
        <v>4</v>
      </c>
      <c r="X6989">
        <v>6.6666666999999999E-2</v>
      </c>
      <c r="Y6989" t="s">
        <v>35</v>
      </c>
      <c r="AB6989" t="s">
        <v>904</v>
      </c>
      <c r="AC6989" t="s">
        <v>905</v>
      </c>
      <c r="AD6989">
        <v>108985</v>
      </c>
    </row>
    <row r="6990" spans="1:30" x14ac:dyDescent="0.25">
      <c r="A6990" t="s">
        <v>1497</v>
      </c>
      <c r="D6990" t="s">
        <v>184</v>
      </c>
      <c r="E6990" t="s">
        <v>1498</v>
      </c>
      <c r="F6990" t="s">
        <v>782</v>
      </c>
      <c r="H6990" t="s">
        <v>811</v>
      </c>
      <c r="M6990" t="s">
        <v>789</v>
      </c>
      <c r="N6990" t="s">
        <v>777</v>
      </c>
      <c r="P6990" t="s">
        <v>790</v>
      </c>
      <c r="S6990" s="71">
        <v>45436</v>
      </c>
      <c r="T6990" s="94">
        <v>0.64583333333333337</v>
      </c>
      <c r="U6990" s="71">
        <v>45436</v>
      </c>
      <c r="V6990" s="94">
        <v>0.72916666666666663</v>
      </c>
      <c r="W6990">
        <v>4.99</v>
      </c>
      <c r="X6990">
        <v>8.3166667E-2</v>
      </c>
      <c r="Y6990" t="s">
        <v>35</v>
      </c>
      <c r="AD6990">
        <v>108985</v>
      </c>
    </row>
    <row r="6991" spans="1:30" x14ac:dyDescent="0.25">
      <c r="A6991" t="s">
        <v>1497</v>
      </c>
      <c r="D6991" t="s">
        <v>184</v>
      </c>
      <c r="E6991" t="s">
        <v>1498</v>
      </c>
      <c r="F6991" t="s">
        <v>782</v>
      </c>
      <c r="H6991" t="s">
        <v>811</v>
      </c>
      <c r="M6991" t="s">
        <v>744</v>
      </c>
      <c r="N6991" t="s">
        <v>745</v>
      </c>
      <c r="O6991">
        <v>0</v>
      </c>
      <c r="P6991" t="s">
        <v>816</v>
      </c>
      <c r="Q6991" t="s">
        <v>86</v>
      </c>
      <c r="R6991" t="s">
        <v>86</v>
      </c>
      <c r="S6991" s="71">
        <v>45440</v>
      </c>
      <c r="T6991" s="94">
        <v>0.375</v>
      </c>
      <c r="U6991" s="71">
        <v>45440</v>
      </c>
      <c r="V6991" s="94">
        <v>0.41666666666666669</v>
      </c>
      <c r="W6991">
        <v>60</v>
      </c>
      <c r="X6991">
        <v>1</v>
      </c>
      <c r="Y6991" t="s">
        <v>35</v>
      </c>
      <c r="AB6991" t="s">
        <v>1400</v>
      </c>
      <c r="AC6991" t="s">
        <v>1401</v>
      </c>
      <c r="AD6991">
        <v>102399</v>
      </c>
    </row>
    <row r="6992" spans="1:30" x14ac:dyDescent="0.25">
      <c r="A6992" t="s">
        <v>1497</v>
      </c>
      <c r="D6992" t="s">
        <v>184</v>
      </c>
      <c r="E6992" t="s">
        <v>1498</v>
      </c>
      <c r="F6992" t="s">
        <v>782</v>
      </c>
      <c r="H6992" t="s">
        <v>811</v>
      </c>
      <c r="M6992" t="s">
        <v>744</v>
      </c>
      <c r="N6992" t="s">
        <v>745</v>
      </c>
      <c r="O6992">
        <v>0</v>
      </c>
      <c r="P6992" t="s">
        <v>819</v>
      </c>
      <c r="Q6992" t="s">
        <v>86</v>
      </c>
      <c r="R6992" t="s">
        <v>86</v>
      </c>
      <c r="S6992" s="71">
        <v>45440</v>
      </c>
      <c r="T6992" s="94">
        <v>0.42708333333333331</v>
      </c>
      <c r="U6992" s="71">
        <v>45440</v>
      </c>
      <c r="V6992" s="94">
        <v>0.46875</v>
      </c>
      <c r="W6992">
        <v>60</v>
      </c>
      <c r="X6992">
        <v>1</v>
      </c>
      <c r="Y6992" t="s">
        <v>35</v>
      </c>
      <c r="AB6992" t="s">
        <v>998</v>
      </c>
      <c r="AC6992" t="s">
        <v>999</v>
      </c>
      <c r="AD6992">
        <v>102921</v>
      </c>
    </row>
    <row r="6993" spans="1:30" x14ac:dyDescent="0.25">
      <c r="A6993" t="s">
        <v>1497</v>
      </c>
      <c r="D6993" t="s">
        <v>184</v>
      </c>
      <c r="E6993" t="s">
        <v>1498</v>
      </c>
      <c r="F6993" t="s">
        <v>782</v>
      </c>
      <c r="H6993" t="s">
        <v>811</v>
      </c>
      <c r="M6993" t="s">
        <v>789</v>
      </c>
      <c r="N6993" t="s">
        <v>777</v>
      </c>
      <c r="P6993" t="s">
        <v>790</v>
      </c>
      <c r="S6993" s="71">
        <v>45440</v>
      </c>
      <c r="T6993" s="94">
        <v>0.42708333333333331</v>
      </c>
      <c r="U6993" s="71">
        <v>45440</v>
      </c>
      <c r="V6993" s="94">
        <v>0.46875</v>
      </c>
      <c r="W6993">
        <v>2.4700000000000002</v>
      </c>
      <c r="X6993">
        <v>4.1166666999999997E-2</v>
      </c>
      <c r="Y6993" t="s">
        <v>35</v>
      </c>
      <c r="AD6993">
        <v>102921</v>
      </c>
    </row>
    <row r="6994" spans="1:30" x14ac:dyDescent="0.25">
      <c r="A6994" t="s">
        <v>1497</v>
      </c>
      <c r="D6994" t="s">
        <v>184</v>
      </c>
      <c r="E6994" t="s">
        <v>1498</v>
      </c>
      <c r="F6994" t="s">
        <v>782</v>
      </c>
      <c r="H6994" t="s">
        <v>811</v>
      </c>
      <c r="M6994" t="s">
        <v>744</v>
      </c>
      <c r="N6994" t="s">
        <v>745</v>
      </c>
      <c r="O6994">
        <v>0</v>
      </c>
      <c r="P6994" t="s">
        <v>783</v>
      </c>
      <c r="Q6994" t="s">
        <v>86</v>
      </c>
      <c r="R6994" t="s">
        <v>86</v>
      </c>
      <c r="S6994" s="71">
        <v>45440</v>
      </c>
      <c r="T6994" s="94">
        <v>0.48958333333333331</v>
      </c>
      <c r="U6994" s="71">
        <v>45440</v>
      </c>
      <c r="V6994" s="94">
        <v>0.57291666666666663</v>
      </c>
      <c r="W6994">
        <v>120</v>
      </c>
      <c r="X6994">
        <v>2</v>
      </c>
      <c r="Y6994" t="s">
        <v>35</v>
      </c>
      <c r="AB6994" t="s">
        <v>1501</v>
      </c>
      <c r="AC6994" t="s">
        <v>1502</v>
      </c>
      <c r="AD6994">
        <v>108232</v>
      </c>
    </row>
    <row r="6995" spans="1:30" x14ac:dyDescent="0.25">
      <c r="A6995" t="s">
        <v>1497</v>
      </c>
      <c r="D6995" t="s">
        <v>184</v>
      </c>
      <c r="E6995" t="s">
        <v>1498</v>
      </c>
      <c r="F6995" t="s">
        <v>782</v>
      </c>
      <c r="H6995" t="s">
        <v>811</v>
      </c>
      <c r="M6995" t="s">
        <v>776</v>
      </c>
      <c r="N6995" t="s">
        <v>777</v>
      </c>
      <c r="P6995" t="s">
        <v>788</v>
      </c>
      <c r="Q6995" t="s">
        <v>86</v>
      </c>
      <c r="R6995" t="s">
        <v>86</v>
      </c>
      <c r="S6995" s="71">
        <v>45440</v>
      </c>
      <c r="T6995" s="94">
        <v>0.48958333333333331</v>
      </c>
      <c r="U6995" s="71">
        <v>45440</v>
      </c>
      <c r="V6995" s="94">
        <v>0.57291666666666663</v>
      </c>
      <c r="W6995">
        <v>11</v>
      </c>
      <c r="X6995">
        <v>0.18333333299999999</v>
      </c>
      <c r="Y6995" t="s">
        <v>35</v>
      </c>
      <c r="AB6995" t="s">
        <v>1501</v>
      </c>
      <c r="AC6995" t="s">
        <v>1502</v>
      </c>
      <c r="AD6995">
        <v>108232</v>
      </c>
    </row>
    <row r="6996" spans="1:30" x14ac:dyDescent="0.25">
      <c r="A6996" t="s">
        <v>1497</v>
      </c>
      <c r="D6996" t="s">
        <v>184</v>
      </c>
      <c r="E6996" t="s">
        <v>1498</v>
      </c>
      <c r="F6996" t="s">
        <v>782</v>
      </c>
      <c r="H6996" t="s">
        <v>811</v>
      </c>
      <c r="M6996" t="s">
        <v>789</v>
      </c>
      <c r="N6996" t="s">
        <v>777</v>
      </c>
      <c r="P6996" t="s">
        <v>790</v>
      </c>
      <c r="S6996" s="71">
        <v>45440</v>
      </c>
      <c r="T6996" s="94">
        <v>0.48958333333333331</v>
      </c>
      <c r="U6996" s="71">
        <v>45440</v>
      </c>
      <c r="V6996" s="94">
        <v>0.57291666666666663</v>
      </c>
      <c r="W6996">
        <v>3.43</v>
      </c>
      <c r="X6996">
        <v>5.7166666999999997E-2</v>
      </c>
      <c r="Y6996" t="s">
        <v>35</v>
      </c>
      <c r="AD6996">
        <v>108232</v>
      </c>
    </row>
    <row r="6997" spans="1:30" x14ac:dyDescent="0.25">
      <c r="A6997" t="s">
        <v>1497</v>
      </c>
      <c r="D6997" t="s">
        <v>184</v>
      </c>
      <c r="E6997" t="s">
        <v>1498</v>
      </c>
      <c r="F6997" t="s">
        <v>782</v>
      </c>
      <c r="H6997" t="s">
        <v>811</v>
      </c>
      <c r="M6997" t="s">
        <v>744</v>
      </c>
      <c r="N6997" t="s">
        <v>745</v>
      </c>
      <c r="O6997">
        <v>0</v>
      </c>
      <c r="P6997" t="s">
        <v>783</v>
      </c>
      <c r="Q6997" t="s">
        <v>86</v>
      </c>
      <c r="R6997" t="s">
        <v>86</v>
      </c>
      <c r="S6997" s="71">
        <v>45440</v>
      </c>
      <c r="T6997" s="94">
        <v>0.59375</v>
      </c>
      <c r="U6997" s="71">
        <v>45440</v>
      </c>
      <c r="V6997" s="94">
        <v>0.63541666666666663</v>
      </c>
      <c r="W6997">
        <v>90</v>
      </c>
      <c r="X6997">
        <v>1.5</v>
      </c>
      <c r="Y6997" t="s">
        <v>35</v>
      </c>
      <c r="AB6997" t="s">
        <v>1234</v>
      </c>
      <c r="AC6997" t="s">
        <v>1235</v>
      </c>
      <c r="AD6997">
        <v>102371</v>
      </c>
    </row>
    <row r="6998" spans="1:30" x14ac:dyDescent="0.25">
      <c r="A6998" t="s">
        <v>1497</v>
      </c>
      <c r="D6998" t="s">
        <v>184</v>
      </c>
      <c r="E6998" t="s">
        <v>1498</v>
      </c>
      <c r="F6998" t="s">
        <v>782</v>
      </c>
      <c r="H6998" t="s">
        <v>811</v>
      </c>
      <c r="M6998" t="s">
        <v>776</v>
      </c>
      <c r="N6998" t="s">
        <v>777</v>
      </c>
      <c r="P6998" t="s">
        <v>788</v>
      </c>
      <c r="Q6998" t="s">
        <v>86</v>
      </c>
      <c r="R6998" t="s">
        <v>86</v>
      </c>
      <c r="S6998" s="71">
        <v>45440</v>
      </c>
      <c r="T6998" s="94">
        <v>0.59375</v>
      </c>
      <c r="U6998" s="71">
        <v>45440</v>
      </c>
      <c r="V6998" s="94">
        <v>0.63541666666666663</v>
      </c>
      <c r="W6998">
        <v>5</v>
      </c>
      <c r="X6998">
        <v>8.3333332999999996E-2</v>
      </c>
      <c r="Y6998" t="s">
        <v>35</v>
      </c>
      <c r="AB6998" t="s">
        <v>1234</v>
      </c>
      <c r="AC6998" t="s">
        <v>1235</v>
      </c>
      <c r="AD6998">
        <v>102371</v>
      </c>
    </row>
    <row r="6999" spans="1:30" x14ac:dyDescent="0.25">
      <c r="A6999" t="s">
        <v>1497</v>
      </c>
      <c r="D6999" t="s">
        <v>184</v>
      </c>
      <c r="E6999" t="s">
        <v>1498</v>
      </c>
      <c r="F6999" t="s">
        <v>782</v>
      </c>
      <c r="H6999" t="s">
        <v>811</v>
      </c>
      <c r="M6999" t="s">
        <v>789</v>
      </c>
      <c r="N6999" t="s">
        <v>777</v>
      </c>
      <c r="P6999" t="s">
        <v>790</v>
      </c>
      <c r="S6999" s="71">
        <v>45440</v>
      </c>
      <c r="T6999" s="94">
        <v>0.59375</v>
      </c>
      <c r="U6999" s="71">
        <v>45440</v>
      </c>
      <c r="V6999" s="94">
        <v>0.63541666666666663</v>
      </c>
      <c r="W6999">
        <v>2.11</v>
      </c>
      <c r="X6999">
        <v>3.5166666999999999E-2</v>
      </c>
      <c r="Y6999" t="s">
        <v>35</v>
      </c>
      <c r="AD6999">
        <v>102371</v>
      </c>
    </row>
    <row r="7000" spans="1:30" x14ac:dyDescent="0.25">
      <c r="A7000" t="s">
        <v>1497</v>
      </c>
      <c r="D7000" t="s">
        <v>184</v>
      </c>
      <c r="E7000" t="s">
        <v>1498</v>
      </c>
      <c r="F7000" t="s">
        <v>782</v>
      </c>
      <c r="H7000" t="s">
        <v>811</v>
      </c>
      <c r="M7000" t="s">
        <v>744</v>
      </c>
      <c r="N7000" t="s">
        <v>796</v>
      </c>
      <c r="O7000">
        <v>0</v>
      </c>
      <c r="P7000" t="s">
        <v>797</v>
      </c>
      <c r="Q7000" t="s">
        <v>747</v>
      </c>
      <c r="R7000" t="s">
        <v>747</v>
      </c>
      <c r="S7000" s="71">
        <v>45440</v>
      </c>
      <c r="T7000" s="94">
        <v>0.66666666666666663</v>
      </c>
      <c r="U7000" s="71">
        <v>45440</v>
      </c>
      <c r="V7000" s="94">
        <v>0.71875</v>
      </c>
      <c r="W7000">
        <v>75</v>
      </c>
      <c r="X7000">
        <v>1.25</v>
      </c>
      <c r="AB7000" t="s">
        <v>798</v>
      </c>
      <c r="AC7000" t="s">
        <v>799</v>
      </c>
      <c r="AD7000">
        <v>133098</v>
      </c>
    </row>
    <row r="7001" spans="1:30" x14ac:dyDescent="0.25">
      <c r="A7001" t="s">
        <v>1506</v>
      </c>
      <c r="D7001" t="s">
        <v>224</v>
      </c>
      <c r="E7001" t="s">
        <v>1507</v>
      </c>
      <c r="F7001" t="s">
        <v>1508</v>
      </c>
      <c r="H7001" t="s">
        <v>811</v>
      </c>
      <c r="M7001" t="s">
        <v>744</v>
      </c>
      <c r="N7001" t="s">
        <v>745</v>
      </c>
      <c r="O7001">
        <v>0</v>
      </c>
      <c r="P7001" t="s">
        <v>746</v>
      </c>
      <c r="Q7001" t="s">
        <v>747</v>
      </c>
      <c r="R7001" t="s">
        <v>747</v>
      </c>
      <c r="S7001" s="71">
        <v>45434</v>
      </c>
      <c r="T7001" s="94">
        <v>0.375</v>
      </c>
      <c r="U7001" s="71">
        <v>45434</v>
      </c>
      <c r="V7001" s="94">
        <v>0.5625</v>
      </c>
      <c r="W7001">
        <v>240</v>
      </c>
      <c r="X7001">
        <v>4</v>
      </c>
      <c r="AB7001" t="s">
        <v>774</v>
      </c>
      <c r="AC7001" t="s">
        <v>775</v>
      </c>
      <c r="AD7001">
        <v>100246</v>
      </c>
    </row>
    <row r="7002" spans="1:30" x14ac:dyDescent="0.25">
      <c r="A7002" t="s">
        <v>1506</v>
      </c>
      <c r="D7002" t="s">
        <v>224</v>
      </c>
      <c r="E7002" t="s">
        <v>1507</v>
      </c>
      <c r="F7002" t="s">
        <v>1508</v>
      </c>
      <c r="H7002" t="s">
        <v>811</v>
      </c>
      <c r="M7002" t="s">
        <v>744</v>
      </c>
      <c r="N7002" t="s">
        <v>745</v>
      </c>
      <c r="O7002">
        <v>0</v>
      </c>
      <c r="P7002" t="s">
        <v>746</v>
      </c>
      <c r="Q7002" t="s">
        <v>747</v>
      </c>
      <c r="R7002" t="s">
        <v>747</v>
      </c>
      <c r="S7002" s="71">
        <v>45441</v>
      </c>
      <c r="T7002" s="94">
        <v>0.375</v>
      </c>
      <c r="U7002" s="71">
        <v>45441</v>
      </c>
      <c r="V7002" s="94">
        <v>0.54166666666666663</v>
      </c>
      <c r="W7002">
        <v>240</v>
      </c>
      <c r="X7002">
        <v>4</v>
      </c>
      <c r="AB7002" t="s">
        <v>774</v>
      </c>
      <c r="AC7002" t="s">
        <v>775</v>
      </c>
      <c r="AD7002">
        <v>132956</v>
      </c>
    </row>
    <row r="7003" spans="1:30" x14ac:dyDescent="0.25">
      <c r="A7003" t="s">
        <v>1509</v>
      </c>
      <c r="D7003" t="s">
        <v>190</v>
      </c>
      <c r="E7003" t="s">
        <v>1510</v>
      </c>
      <c r="F7003" t="s">
        <v>764</v>
      </c>
      <c r="H7003" t="s">
        <v>811</v>
      </c>
      <c r="M7003" t="s">
        <v>744</v>
      </c>
      <c r="N7003" t="s">
        <v>745</v>
      </c>
      <c r="O7003">
        <v>0</v>
      </c>
      <c r="P7003" t="s">
        <v>765</v>
      </c>
      <c r="Q7003" t="s">
        <v>747</v>
      </c>
      <c r="R7003" t="s">
        <v>747</v>
      </c>
      <c r="S7003" s="71">
        <v>45428</v>
      </c>
      <c r="T7003" s="94">
        <v>0.33333333333333331</v>
      </c>
      <c r="U7003" s="71">
        <v>45428</v>
      </c>
      <c r="V7003" s="94">
        <v>0.5625</v>
      </c>
      <c r="W7003">
        <v>330</v>
      </c>
      <c r="X7003">
        <v>5.5</v>
      </c>
      <c r="AB7003" t="s">
        <v>766</v>
      </c>
      <c r="AC7003" t="s">
        <v>767</v>
      </c>
      <c r="AD7003">
        <v>131688</v>
      </c>
    </row>
    <row r="7004" spans="1:30" x14ac:dyDescent="0.25">
      <c r="A7004" t="s">
        <v>1509</v>
      </c>
      <c r="D7004" t="s">
        <v>190</v>
      </c>
      <c r="E7004" t="s">
        <v>1510</v>
      </c>
      <c r="F7004" t="s">
        <v>764</v>
      </c>
      <c r="H7004" t="s">
        <v>811</v>
      </c>
      <c r="M7004" t="s">
        <v>744</v>
      </c>
      <c r="N7004" t="s">
        <v>745</v>
      </c>
      <c r="O7004">
        <v>0</v>
      </c>
      <c r="P7004" t="s">
        <v>765</v>
      </c>
      <c r="Q7004" t="s">
        <v>747</v>
      </c>
      <c r="R7004" t="s">
        <v>747</v>
      </c>
      <c r="S7004" s="71">
        <v>45434</v>
      </c>
      <c r="T7004" s="94">
        <v>0.35416666666666669</v>
      </c>
      <c r="U7004" s="71">
        <v>45434</v>
      </c>
      <c r="V7004" s="94">
        <v>0.6875</v>
      </c>
      <c r="W7004">
        <v>480</v>
      </c>
      <c r="X7004">
        <v>8</v>
      </c>
      <c r="AB7004" t="s">
        <v>766</v>
      </c>
      <c r="AC7004" t="s">
        <v>767</v>
      </c>
      <c r="AD7004">
        <v>131500</v>
      </c>
    </row>
    <row r="7005" spans="1:30" x14ac:dyDescent="0.25">
      <c r="A7005" t="s">
        <v>1509</v>
      </c>
      <c r="D7005" t="s">
        <v>190</v>
      </c>
      <c r="E7005" t="s">
        <v>1510</v>
      </c>
      <c r="F7005" t="s">
        <v>764</v>
      </c>
      <c r="H7005" t="s">
        <v>811</v>
      </c>
      <c r="M7005" t="s">
        <v>744</v>
      </c>
      <c r="N7005" t="s">
        <v>745</v>
      </c>
      <c r="O7005">
        <v>0</v>
      </c>
      <c r="P7005" t="s">
        <v>765</v>
      </c>
      <c r="Q7005" t="s">
        <v>747</v>
      </c>
      <c r="R7005" t="s">
        <v>747</v>
      </c>
      <c r="S7005" s="71">
        <v>45435</v>
      </c>
      <c r="T7005" s="94">
        <v>0.33333333333333331</v>
      </c>
      <c r="U7005" s="71">
        <v>45435</v>
      </c>
      <c r="V7005" s="94">
        <v>0.5625</v>
      </c>
      <c r="W7005">
        <v>330</v>
      </c>
      <c r="X7005">
        <v>5.5</v>
      </c>
      <c r="AB7005" t="s">
        <v>766</v>
      </c>
      <c r="AC7005" t="s">
        <v>767</v>
      </c>
      <c r="AD7005">
        <v>131675</v>
      </c>
    </row>
    <row r="7006" spans="1:30" x14ac:dyDescent="0.25">
      <c r="A7006" t="s">
        <v>1552</v>
      </c>
      <c r="D7006" t="s">
        <v>242</v>
      </c>
      <c r="E7006" t="s">
        <v>1553</v>
      </c>
      <c r="F7006" t="s">
        <v>1554</v>
      </c>
      <c r="H7006" t="s">
        <v>743</v>
      </c>
      <c r="M7006" t="s">
        <v>744</v>
      </c>
      <c r="N7006" t="s">
        <v>745</v>
      </c>
      <c r="O7006">
        <v>0</v>
      </c>
      <c r="P7006" t="s">
        <v>746</v>
      </c>
      <c r="Q7006" t="s">
        <v>747</v>
      </c>
      <c r="R7006" t="s">
        <v>747</v>
      </c>
      <c r="S7006" s="71">
        <v>45432</v>
      </c>
      <c r="T7006" s="94">
        <v>0.375</v>
      </c>
      <c r="U7006" s="71">
        <v>45432</v>
      </c>
      <c r="V7006" s="94">
        <v>0.58333333333333337</v>
      </c>
      <c r="W7006">
        <v>300</v>
      </c>
      <c r="X7006">
        <v>5</v>
      </c>
      <c r="AB7006" t="s">
        <v>772</v>
      </c>
      <c r="AC7006" t="s">
        <v>773</v>
      </c>
      <c r="AD7006">
        <v>115851</v>
      </c>
    </row>
    <row r="7007" spans="1:30" x14ac:dyDescent="0.25">
      <c r="A7007" t="s">
        <v>1552</v>
      </c>
      <c r="D7007" t="s">
        <v>242</v>
      </c>
      <c r="E7007" t="s">
        <v>1553</v>
      </c>
      <c r="F7007" t="s">
        <v>1554</v>
      </c>
      <c r="H7007" t="s">
        <v>743</v>
      </c>
      <c r="M7007" t="s">
        <v>744</v>
      </c>
      <c r="N7007" t="s">
        <v>745</v>
      </c>
      <c r="O7007">
        <v>0</v>
      </c>
      <c r="P7007" t="s">
        <v>746</v>
      </c>
      <c r="Q7007" t="s">
        <v>747</v>
      </c>
      <c r="R7007" t="s">
        <v>747</v>
      </c>
      <c r="S7007" s="71">
        <v>45433</v>
      </c>
      <c r="T7007" s="94">
        <v>0.375</v>
      </c>
      <c r="U7007" s="71">
        <v>45433</v>
      </c>
      <c r="V7007" s="94">
        <v>0.58333333333333337</v>
      </c>
      <c r="W7007">
        <v>300</v>
      </c>
      <c r="X7007">
        <v>5</v>
      </c>
      <c r="AB7007" t="s">
        <v>772</v>
      </c>
      <c r="AC7007" t="s">
        <v>773</v>
      </c>
      <c r="AD7007">
        <v>115858</v>
      </c>
    </row>
    <row r="7008" spans="1:30" x14ac:dyDescent="0.25">
      <c r="A7008" t="s">
        <v>1552</v>
      </c>
      <c r="D7008" t="s">
        <v>242</v>
      </c>
      <c r="E7008" t="s">
        <v>1553</v>
      </c>
      <c r="F7008" t="s">
        <v>1554</v>
      </c>
      <c r="H7008" t="s">
        <v>743</v>
      </c>
      <c r="M7008" t="s">
        <v>744</v>
      </c>
      <c r="N7008" t="s">
        <v>745</v>
      </c>
      <c r="O7008">
        <v>0</v>
      </c>
      <c r="P7008" t="s">
        <v>746</v>
      </c>
      <c r="Q7008" t="s">
        <v>747</v>
      </c>
      <c r="R7008" t="s">
        <v>747</v>
      </c>
      <c r="S7008" s="71">
        <v>45439</v>
      </c>
      <c r="T7008" s="94">
        <v>0.375</v>
      </c>
      <c r="U7008" s="71">
        <v>45439</v>
      </c>
      <c r="V7008" s="94">
        <v>0.58333333333333337</v>
      </c>
      <c r="W7008">
        <v>300</v>
      </c>
      <c r="X7008">
        <v>5</v>
      </c>
      <c r="AB7008" t="s">
        <v>772</v>
      </c>
      <c r="AC7008" t="s">
        <v>773</v>
      </c>
      <c r="AD7008">
        <v>115852</v>
      </c>
    </row>
    <row r="7009" spans="1:30" x14ac:dyDescent="0.25">
      <c r="A7009" t="s">
        <v>1552</v>
      </c>
      <c r="D7009" t="s">
        <v>242</v>
      </c>
      <c r="E7009" t="s">
        <v>1553</v>
      </c>
      <c r="F7009" t="s">
        <v>1554</v>
      </c>
      <c r="H7009" t="s">
        <v>743</v>
      </c>
      <c r="M7009" t="s">
        <v>744</v>
      </c>
      <c r="N7009" t="s">
        <v>745</v>
      </c>
      <c r="O7009">
        <v>0</v>
      </c>
      <c r="P7009" t="s">
        <v>746</v>
      </c>
      <c r="Q7009" t="s">
        <v>747</v>
      </c>
      <c r="R7009" t="s">
        <v>747</v>
      </c>
      <c r="S7009" s="71">
        <v>45440</v>
      </c>
      <c r="T7009" s="94">
        <v>0.375</v>
      </c>
      <c r="U7009" s="71">
        <v>45440</v>
      </c>
      <c r="V7009" s="94">
        <v>0.58333333333333337</v>
      </c>
      <c r="W7009">
        <v>300</v>
      </c>
      <c r="X7009">
        <v>5</v>
      </c>
      <c r="AB7009" t="s">
        <v>772</v>
      </c>
      <c r="AC7009" t="s">
        <v>773</v>
      </c>
      <c r="AD7009">
        <v>115859</v>
      </c>
    </row>
    <row r="7010" spans="1:30" x14ac:dyDescent="0.25">
      <c r="A7010" t="s">
        <v>1557</v>
      </c>
      <c r="D7010" t="s">
        <v>179</v>
      </c>
      <c r="E7010" t="s">
        <v>1558</v>
      </c>
      <c r="F7010" t="s">
        <v>1559</v>
      </c>
      <c r="H7010" t="s">
        <v>743</v>
      </c>
      <c r="M7010" t="s">
        <v>744</v>
      </c>
      <c r="N7010" t="s">
        <v>745</v>
      </c>
      <c r="O7010">
        <v>0</v>
      </c>
      <c r="P7010" t="s">
        <v>746</v>
      </c>
      <c r="Q7010" t="s">
        <v>747</v>
      </c>
      <c r="R7010" t="s">
        <v>747</v>
      </c>
      <c r="S7010" s="71">
        <v>45428</v>
      </c>
      <c r="T7010" s="94">
        <v>0.375</v>
      </c>
      <c r="U7010" s="71">
        <v>45428</v>
      </c>
      <c r="V7010" s="94">
        <v>0.58333333333333337</v>
      </c>
      <c r="W7010">
        <v>270</v>
      </c>
      <c r="X7010">
        <v>4.5</v>
      </c>
      <c r="AB7010" t="s">
        <v>1560</v>
      </c>
      <c r="AC7010" t="s">
        <v>1561</v>
      </c>
      <c r="AD7010">
        <v>116418</v>
      </c>
    </row>
    <row r="7011" spans="1:30" x14ac:dyDescent="0.25">
      <c r="A7011" t="s">
        <v>1557</v>
      </c>
      <c r="D7011" t="s">
        <v>179</v>
      </c>
      <c r="E7011" t="s">
        <v>1558</v>
      </c>
      <c r="F7011" t="s">
        <v>1559</v>
      </c>
      <c r="H7011" t="s">
        <v>743</v>
      </c>
      <c r="M7011" t="s">
        <v>744</v>
      </c>
      <c r="N7011" t="s">
        <v>745</v>
      </c>
      <c r="O7011">
        <v>0</v>
      </c>
      <c r="P7011" t="s">
        <v>746</v>
      </c>
      <c r="Q7011" t="s">
        <v>747</v>
      </c>
      <c r="R7011" t="s">
        <v>747</v>
      </c>
      <c r="S7011" s="71">
        <v>45429</v>
      </c>
      <c r="T7011" s="94">
        <v>0.375</v>
      </c>
      <c r="U7011" s="71">
        <v>45429</v>
      </c>
      <c r="V7011" s="94">
        <v>0.58333333333333337</v>
      </c>
      <c r="W7011">
        <v>300</v>
      </c>
      <c r="X7011">
        <v>5</v>
      </c>
      <c r="AB7011" t="s">
        <v>772</v>
      </c>
      <c r="AC7011" t="s">
        <v>773</v>
      </c>
      <c r="AD7011">
        <v>127217</v>
      </c>
    </row>
    <row r="7012" spans="1:30" x14ac:dyDescent="0.25">
      <c r="A7012" t="s">
        <v>1557</v>
      </c>
      <c r="D7012" t="s">
        <v>179</v>
      </c>
      <c r="E7012" t="s">
        <v>1558</v>
      </c>
      <c r="F7012" t="s">
        <v>1559</v>
      </c>
      <c r="H7012" t="s">
        <v>743</v>
      </c>
      <c r="M7012" t="s">
        <v>744</v>
      </c>
      <c r="N7012" t="s">
        <v>745</v>
      </c>
      <c r="O7012">
        <v>0</v>
      </c>
      <c r="P7012" t="s">
        <v>746</v>
      </c>
      <c r="Q7012" t="s">
        <v>747</v>
      </c>
      <c r="R7012" t="s">
        <v>747</v>
      </c>
      <c r="S7012" s="71">
        <v>45432</v>
      </c>
      <c r="T7012" s="94">
        <v>0.375</v>
      </c>
      <c r="U7012" s="71">
        <v>45432</v>
      </c>
      <c r="V7012" s="94">
        <v>0.58333333333333337</v>
      </c>
      <c r="W7012">
        <v>300</v>
      </c>
      <c r="X7012">
        <v>5</v>
      </c>
      <c r="AB7012" t="s">
        <v>1560</v>
      </c>
      <c r="AC7012" t="s">
        <v>1561</v>
      </c>
      <c r="AD7012">
        <v>103453</v>
      </c>
    </row>
    <row r="7013" spans="1:30" x14ac:dyDescent="0.25">
      <c r="A7013" t="s">
        <v>1557</v>
      </c>
      <c r="D7013" t="s">
        <v>179</v>
      </c>
      <c r="E7013" t="s">
        <v>1558</v>
      </c>
      <c r="F7013" t="s">
        <v>1559</v>
      </c>
      <c r="H7013" t="s">
        <v>743</v>
      </c>
      <c r="M7013" t="s">
        <v>744</v>
      </c>
      <c r="N7013" t="s">
        <v>745</v>
      </c>
      <c r="O7013">
        <v>0</v>
      </c>
      <c r="P7013" t="s">
        <v>746</v>
      </c>
      <c r="Q7013" t="s">
        <v>747</v>
      </c>
      <c r="R7013" t="s">
        <v>747</v>
      </c>
      <c r="S7013" s="71">
        <v>45433</v>
      </c>
      <c r="T7013" s="94">
        <v>0.375</v>
      </c>
      <c r="U7013" s="71">
        <v>45433</v>
      </c>
      <c r="V7013" s="94">
        <v>0.58333333333333337</v>
      </c>
      <c r="W7013">
        <v>300</v>
      </c>
      <c r="X7013">
        <v>5</v>
      </c>
      <c r="AB7013" t="s">
        <v>1560</v>
      </c>
      <c r="AC7013" t="s">
        <v>1561</v>
      </c>
      <c r="AD7013">
        <v>103454</v>
      </c>
    </row>
    <row r="7014" spans="1:30" x14ac:dyDescent="0.25">
      <c r="A7014" t="s">
        <v>1557</v>
      </c>
      <c r="D7014" t="s">
        <v>179</v>
      </c>
      <c r="E7014" t="s">
        <v>1558</v>
      </c>
      <c r="F7014" t="s">
        <v>1559</v>
      </c>
      <c r="H7014" t="s">
        <v>743</v>
      </c>
      <c r="M7014" t="s">
        <v>744</v>
      </c>
      <c r="N7014" t="s">
        <v>745</v>
      </c>
      <c r="O7014">
        <v>0</v>
      </c>
      <c r="P7014" t="s">
        <v>746</v>
      </c>
      <c r="Q7014" t="s">
        <v>747</v>
      </c>
      <c r="R7014" t="s">
        <v>747</v>
      </c>
      <c r="S7014" s="71">
        <v>45435</v>
      </c>
      <c r="T7014" s="94">
        <v>0.375</v>
      </c>
      <c r="U7014" s="71">
        <v>45435</v>
      </c>
      <c r="V7014" s="94">
        <v>0.58333333333333337</v>
      </c>
      <c r="W7014">
        <v>270</v>
      </c>
      <c r="X7014">
        <v>4.5</v>
      </c>
      <c r="AB7014" t="s">
        <v>1560</v>
      </c>
      <c r="AC7014" t="s">
        <v>1561</v>
      </c>
      <c r="AD7014">
        <v>116419</v>
      </c>
    </row>
    <row r="7015" spans="1:30" x14ac:dyDescent="0.25">
      <c r="A7015" t="s">
        <v>1557</v>
      </c>
      <c r="D7015" t="s">
        <v>179</v>
      </c>
      <c r="E7015" t="s">
        <v>1558</v>
      </c>
      <c r="F7015" t="s">
        <v>1559</v>
      </c>
      <c r="H7015" t="s">
        <v>743</v>
      </c>
      <c r="M7015" t="s">
        <v>744</v>
      </c>
      <c r="N7015" t="s">
        <v>745</v>
      </c>
      <c r="O7015">
        <v>0</v>
      </c>
      <c r="P7015" t="s">
        <v>746</v>
      </c>
      <c r="Q7015" t="s">
        <v>747</v>
      </c>
      <c r="R7015" t="s">
        <v>747</v>
      </c>
      <c r="S7015" s="71">
        <v>45439</v>
      </c>
      <c r="T7015" s="94">
        <v>0.375</v>
      </c>
      <c r="U7015" s="71">
        <v>45439</v>
      </c>
      <c r="V7015" s="94">
        <v>0.58333333333333337</v>
      </c>
      <c r="W7015">
        <v>300</v>
      </c>
      <c r="X7015">
        <v>5</v>
      </c>
      <c r="AB7015" t="s">
        <v>1560</v>
      </c>
      <c r="AC7015" t="s">
        <v>1561</v>
      </c>
      <c r="AD7015">
        <v>103455</v>
      </c>
    </row>
    <row r="7016" spans="1:30" x14ac:dyDescent="0.25">
      <c r="A7016" t="s">
        <v>1557</v>
      </c>
      <c r="D7016" t="s">
        <v>179</v>
      </c>
      <c r="E7016" t="s">
        <v>1558</v>
      </c>
      <c r="F7016" t="s">
        <v>1559</v>
      </c>
      <c r="H7016" t="s">
        <v>743</v>
      </c>
      <c r="M7016" t="s">
        <v>744</v>
      </c>
      <c r="N7016" t="s">
        <v>745</v>
      </c>
      <c r="O7016">
        <v>0</v>
      </c>
      <c r="P7016" t="s">
        <v>746</v>
      </c>
      <c r="Q7016" t="s">
        <v>747</v>
      </c>
      <c r="R7016" t="s">
        <v>747</v>
      </c>
      <c r="S7016" s="71">
        <v>45440</v>
      </c>
      <c r="T7016" s="94">
        <v>0.375</v>
      </c>
      <c r="U7016" s="71">
        <v>45440</v>
      </c>
      <c r="V7016" s="94">
        <v>0.58333333333333337</v>
      </c>
      <c r="W7016">
        <v>300</v>
      </c>
      <c r="X7016">
        <v>5</v>
      </c>
      <c r="AB7016" t="s">
        <v>1560</v>
      </c>
      <c r="AC7016" t="s">
        <v>1561</v>
      </c>
      <c r="AD7016">
        <v>103456</v>
      </c>
    </row>
    <row r="7017" spans="1:30" x14ac:dyDescent="0.25">
      <c r="A7017" t="s">
        <v>1557</v>
      </c>
      <c r="D7017" t="s">
        <v>179</v>
      </c>
      <c r="E7017" t="s">
        <v>1558</v>
      </c>
      <c r="F7017" t="s">
        <v>1559</v>
      </c>
      <c r="H7017" t="s">
        <v>743</v>
      </c>
      <c r="M7017" t="s">
        <v>744</v>
      </c>
      <c r="N7017" t="s">
        <v>745</v>
      </c>
      <c r="O7017">
        <v>0</v>
      </c>
      <c r="P7017" t="s">
        <v>746</v>
      </c>
      <c r="Q7017" t="s">
        <v>747</v>
      </c>
      <c r="R7017" t="s">
        <v>747</v>
      </c>
      <c r="S7017" s="71">
        <v>45441</v>
      </c>
      <c r="T7017" s="94">
        <v>0.41666666666666669</v>
      </c>
      <c r="U7017" s="71">
        <v>45441</v>
      </c>
      <c r="V7017" s="94">
        <v>0.5625</v>
      </c>
      <c r="W7017">
        <v>210</v>
      </c>
      <c r="X7017">
        <v>3.5</v>
      </c>
      <c r="AB7017" t="s">
        <v>1186</v>
      </c>
      <c r="AC7017" t="s">
        <v>1187</v>
      </c>
      <c r="AD7017">
        <v>107818</v>
      </c>
    </row>
    <row r="7018" spans="1:30" x14ac:dyDescent="0.25">
      <c r="A7018" t="s">
        <v>1562</v>
      </c>
      <c r="D7018" t="s">
        <v>257</v>
      </c>
      <c r="E7018" t="s">
        <v>1563</v>
      </c>
      <c r="F7018" t="s">
        <v>782</v>
      </c>
      <c r="H7018" t="s">
        <v>811</v>
      </c>
      <c r="M7018" t="s">
        <v>744</v>
      </c>
      <c r="N7018" t="s">
        <v>796</v>
      </c>
      <c r="O7018">
        <v>0</v>
      </c>
      <c r="P7018" t="s">
        <v>797</v>
      </c>
      <c r="Q7018" t="s">
        <v>747</v>
      </c>
      <c r="R7018" t="s">
        <v>747</v>
      </c>
      <c r="S7018" s="71">
        <v>45432</v>
      </c>
      <c r="T7018" s="94">
        <v>0.375</v>
      </c>
      <c r="U7018" s="71">
        <v>45432</v>
      </c>
      <c r="V7018" s="94">
        <v>0.41666666666666669</v>
      </c>
      <c r="W7018">
        <v>60</v>
      </c>
      <c r="X7018">
        <v>1</v>
      </c>
      <c r="AB7018" t="s">
        <v>798</v>
      </c>
      <c r="AC7018" t="s">
        <v>799</v>
      </c>
      <c r="AD7018">
        <v>130894</v>
      </c>
    </row>
    <row r="7019" spans="1:30" x14ac:dyDescent="0.25">
      <c r="A7019" t="s">
        <v>1562</v>
      </c>
      <c r="D7019" t="s">
        <v>257</v>
      </c>
      <c r="E7019" t="s">
        <v>1563</v>
      </c>
      <c r="F7019" t="s">
        <v>782</v>
      </c>
      <c r="H7019" t="s">
        <v>811</v>
      </c>
      <c r="M7019" t="s">
        <v>744</v>
      </c>
      <c r="N7019" t="s">
        <v>745</v>
      </c>
      <c r="O7019">
        <v>0</v>
      </c>
      <c r="P7019" t="s">
        <v>783</v>
      </c>
      <c r="Q7019" t="s">
        <v>86</v>
      </c>
      <c r="R7019" t="s">
        <v>86</v>
      </c>
      <c r="S7019" s="71">
        <v>45432</v>
      </c>
      <c r="T7019" s="94">
        <v>0.41666666666666669</v>
      </c>
      <c r="U7019" s="71">
        <v>45432</v>
      </c>
      <c r="V7019" s="94">
        <v>0.5</v>
      </c>
      <c r="W7019">
        <v>120</v>
      </c>
      <c r="X7019">
        <v>2</v>
      </c>
      <c r="Y7019" t="s">
        <v>35</v>
      </c>
      <c r="AB7019" t="s">
        <v>832</v>
      </c>
      <c r="AC7019" t="s">
        <v>833</v>
      </c>
      <c r="AD7019">
        <v>128536</v>
      </c>
    </row>
    <row r="7020" spans="1:30" x14ac:dyDescent="0.25">
      <c r="A7020" t="s">
        <v>1562</v>
      </c>
      <c r="D7020" t="s">
        <v>257</v>
      </c>
      <c r="E7020" t="s">
        <v>1563</v>
      </c>
      <c r="F7020" t="s">
        <v>782</v>
      </c>
      <c r="H7020" t="s">
        <v>811</v>
      </c>
      <c r="M7020" t="s">
        <v>776</v>
      </c>
      <c r="N7020" t="s">
        <v>777</v>
      </c>
      <c r="P7020" t="s">
        <v>788</v>
      </c>
      <c r="Q7020" t="s">
        <v>86</v>
      </c>
      <c r="R7020" t="s">
        <v>86</v>
      </c>
      <c r="S7020" s="71">
        <v>45432</v>
      </c>
      <c r="T7020" s="94">
        <v>0.41666666666666669</v>
      </c>
      <c r="U7020" s="71">
        <v>45432</v>
      </c>
      <c r="V7020" s="94">
        <v>0.5</v>
      </c>
      <c r="W7020">
        <v>10</v>
      </c>
      <c r="X7020">
        <v>0.16666666699999999</v>
      </c>
      <c r="Y7020" t="s">
        <v>35</v>
      </c>
      <c r="AB7020" t="s">
        <v>832</v>
      </c>
      <c r="AC7020" t="s">
        <v>833</v>
      </c>
      <c r="AD7020">
        <v>128536</v>
      </c>
    </row>
    <row r="7021" spans="1:30" x14ac:dyDescent="0.25">
      <c r="A7021" t="s">
        <v>1562</v>
      </c>
      <c r="D7021" t="s">
        <v>257</v>
      </c>
      <c r="E7021" t="s">
        <v>1563</v>
      </c>
      <c r="F7021" t="s">
        <v>782</v>
      </c>
      <c r="H7021" t="s">
        <v>811</v>
      </c>
      <c r="M7021" t="s">
        <v>744</v>
      </c>
      <c r="N7021" t="s">
        <v>745</v>
      </c>
      <c r="O7021">
        <v>0</v>
      </c>
      <c r="P7021" t="s">
        <v>783</v>
      </c>
      <c r="Q7021" t="s">
        <v>86</v>
      </c>
      <c r="R7021" t="s">
        <v>86</v>
      </c>
      <c r="S7021" s="71">
        <v>45432</v>
      </c>
      <c r="T7021" s="94">
        <v>0.52083333333333337</v>
      </c>
      <c r="U7021" s="71">
        <v>45432</v>
      </c>
      <c r="V7021" s="94">
        <v>0.60416666666666663</v>
      </c>
      <c r="W7021">
        <v>120</v>
      </c>
      <c r="X7021">
        <v>2</v>
      </c>
      <c r="Y7021" t="s">
        <v>35</v>
      </c>
      <c r="AB7021" t="s">
        <v>1120</v>
      </c>
      <c r="AC7021" t="s">
        <v>1121</v>
      </c>
      <c r="AD7021">
        <v>118541</v>
      </c>
    </row>
    <row r="7022" spans="1:30" x14ac:dyDescent="0.25">
      <c r="A7022" t="s">
        <v>1562</v>
      </c>
      <c r="D7022" t="s">
        <v>257</v>
      </c>
      <c r="E7022" t="s">
        <v>1563</v>
      </c>
      <c r="F7022" t="s">
        <v>782</v>
      </c>
      <c r="H7022" t="s">
        <v>811</v>
      </c>
      <c r="M7022" t="s">
        <v>776</v>
      </c>
      <c r="N7022" t="s">
        <v>777</v>
      </c>
      <c r="P7022" t="s">
        <v>788</v>
      </c>
      <c r="Q7022" t="s">
        <v>86</v>
      </c>
      <c r="R7022" t="s">
        <v>86</v>
      </c>
      <c r="S7022" s="71">
        <v>45432</v>
      </c>
      <c r="T7022" s="94">
        <v>0.52083333333333337</v>
      </c>
      <c r="U7022" s="71">
        <v>45432</v>
      </c>
      <c r="V7022" s="94">
        <v>0.60416666666666663</v>
      </c>
      <c r="W7022">
        <v>10</v>
      </c>
      <c r="X7022">
        <v>0.16666666699999999</v>
      </c>
      <c r="Y7022" t="s">
        <v>35</v>
      </c>
      <c r="AB7022" t="s">
        <v>1120</v>
      </c>
      <c r="AC7022" t="s">
        <v>1121</v>
      </c>
      <c r="AD7022">
        <v>118541</v>
      </c>
    </row>
    <row r="7023" spans="1:30" x14ac:dyDescent="0.25">
      <c r="A7023" t="s">
        <v>1562</v>
      </c>
      <c r="D7023" t="s">
        <v>257</v>
      </c>
      <c r="E7023" t="s">
        <v>1563</v>
      </c>
      <c r="F7023" t="s">
        <v>782</v>
      </c>
      <c r="H7023" t="s">
        <v>811</v>
      </c>
      <c r="M7023" t="s">
        <v>789</v>
      </c>
      <c r="N7023" t="s">
        <v>777</v>
      </c>
      <c r="P7023" t="s">
        <v>790</v>
      </c>
      <c r="S7023" s="71">
        <v>45432</v>
      </c>
      <c r="T7023" s="94">
        <v>0.52083333333333337</v>
      </c>
      <c r="U7023" s="71">
        <v>45432</v>
      </c>
      <c r="V7023" s="94">
        <v>0.60416666666666663</v>
      </c>
      <c r="W7023">
        <v>4.76</v>
      </c>
      <c r="X7023">
        <v>7.9333333000000006E-2</v>
      </c>
      <c r="Y7023" t="s">
        <v>35</v>
      </c>
      <c r="AD7023">
        <v>118541</v>
      </c>
    </row>
    <row r="7024" spans="1:30" x14ac:dyDescent="0.25">
      <c r="A7024" t="s">
        <v>1562</v>
      </c>
      <c r="D7024" t="s">
        <v>257</v>
      </c>
      <c r="E7024" t="s">
        <v>1563</v>
      </c>
      <c r="F7024" t="s">
        <v>782</v>
      </c>
      <c r="H7024" t="s">
        <v>811</v>
      </c>
      <c r="M7024" t="s">
        <v>744</v>
      </c>
      <c r="N7024" t="s">
        <v>745</v>
      </c>
      <c r="O7024">
        <v>0</v>
      </c>
      <c r="P7024" t="s">
        <v>783</v>
      </c>
      <c r="Q7024" t="s">
        <v>86</v>
      </c>
      <c r="R7024" t="s">
        <v>86</v>
      </c>
      <c r="S7024" s="71">
        <v>45432</v>
      </c>
      <c r="T7024" s="94">
        <v>0.625</v>
      </c>
      <c r="U7024" s="71">
        <v>45432</v>
      </c>
      <c r="V7024" s="94">
        <v>0.66666666666666663</v>
      </c>
      <c r="W7024">
        <v>60</v>
      </c>
      <c r="X7024">
        <v>1</v>
      </c>
      <c r="Y7024" t="s">
        <v>35</v>
      </c>
      <c r="AB7024" t="s">
        <v>1686</v>
      </c>
      <c r="AC7024" t="s">
        <v>1687</v>
      </c>
      <c r="AD7024">
        <v>128562</v>
      </c>
    </row>
    <row r="7025" spans="1:30" x14ac:dyDescent="0.25">
      <c r="A7025" t="s">
        <v>1562</v>
      </c>
      <c r="D7025" t="s">
        <v>257</v>
      </c>
      <c r="E7025" t="s">
        <v>1563</v>
      </c>
      <c r="F7025" t="s">
        <v>782</v>
      </c>
      <c r="H7025" t="s">
        <v>811</v>
      </c>
      <c r="M7025" t="s">
        <v>789</v>
      </c>
      <c r="N7025" t="s">
        <v>777</v>
      </c>
      <c r="P7025" t="s">
        <v>790</v>
      </c>
      <c r="S7025" s="71">
        <v>45432</v>
      </c>
      <c r="T7025" s="94">
        <v>0.625</v>
      </c>
      <c r="U7025" s="71">
        <v>45432</v>
      </c>
      <c r="V7025" s="94">
        <v>0.66666666666666663</v>
      </c>
      <c r="W7025">
        <v>3.63</v>
      </c>
      <c r="X7025">
        <v>6.0499999999999998E-2</v>
      </c>
      <c r="Y7025" t="s">
        <v>35</v>
      </c>
      <c r="AD7025">
        <v>128562</v>
      </c>
    </row>
    <row r="7026" spans="1:30" x14ac:dyDescent="0.25">
      <c r="A7026" t="s">
        <v>1562</v>
      </c>
      <c r="D7026" t="s">
        <v>257</v>
      </c>
      <c r="E7026" t="s">
        <v>1563</v>
      </c>
      <c r="F7026" t="s">
        <v>782</v>
      </c>
      <c r="H7026" t="s">
        <v>811</v>
      </c>
      <c r="M7026" t="s">
        <v>744</v>
      </c>
      <c r="N7026" t="s">
        <v>796</v>
      </c>
      <c r="O7026">
        <v>0</v>
      </c>
      <c r="P7026" t="s">
        <v>797</v>
      </c>
      <c r="Q7026" t="s">
        <v>747</v>
      </c>
      <c r="R7026" t="s">
        <v>747</v>
      </c>
      <c r="S7026" s="71">
        <v>45434</v>
      </c>
      <c r="T7026" s="94">
        <v>0.39583333333333331</v>
      </c>
      <c r="U7026" s="71">
        <v>45434</v>
      </c>
      <c r="V7026" s="94">
        <v>0.41666666666666669</v>
      </c>
      <c r="W7026">
        <v>30</v>
      </c>
      <c r="X7026">
        <v>0.5</v>
      </c>
      <c r="AB7026" t="s">
        <v>798</v>
      </c>
      <c r="AC7026" t="s">
        <v>799</v>
      </c>
      <c r="AD7026">
        <v>131405</v>
      </c>
    </row>
    <row r="7027" spans="1:30" x14ac:dyDescent="0.25">
      <c r="A7027" t="s">
        <v>1562</v>
      </c>
      <c r="D7027" t="s">
        <v>257</v>
      </c>
      <c r="E7027" t="s">
        <v>1563</v>
      </c>
      <c r="F7027" t="s">
        <v>782</v>
      </c>
      <c r="H7027" t="s">
        <v>811</v>
      </c>
      <c r="M7027" t="s">
        <v>744</v>
      </c>
      <c r="N7027" t="s">
        <v>745</v>
      </c>
      <c r="O7027">
        <v>0</v>
      </c>
      <c r="P7027" t="s">
        <v>783</v>
      </c>
      <c r="Q7027" t="s">
        <v>86</v>
      </c>
      <c r="R7027" t="s">
        <v>86</v>
      </c>
      <c r="S7027" s="71">
        <v>45434</v>
      </c>
      <c r="T7027" s="94">
        <v>0.41666666666666669</v>
      </c>
      <c r="U7027" s="71">
        <v>45434</v>
      </c>
      <c r="V7027" s="94">
        <v>0.5</v>
      </c>
      <c r="W7027">
        <v>120</v>
      </c>
      <c r="X7027">
        <v>2</v>
      </c>
      <c r="Y7027" t="s">
        <v>35</v>
      </c>
      <c r="Z7027" t="s">
        <v>985</v>
      </c>
      <c r="AB7027" t="s">
        <v>1564</v>
      </c>
      <c r="AC7027" t="s">
        <v>1565</v>
      </c>
      <c r="AD7027">
        <v>98909</v>
      </c>
    </row>
    <row r="7028" spans="1:30" x14ac:dyDescent="0.25">
      <c r="A7028" t="s">
        <v>1562</v>
      </c>
      <c r="D7028" t="s">
        <v>257</v>
      </c>
      <c r="E7028" t="s">
        <v>1563</v>
      </c>
      <c r="F7028" t="s">
        <v>782</v>
      </c>
      <c r="H7028" t="s">
        <v>811</v>
      </c>
      <c r="M7028" t="s">
        <v>776</v>
      </c>
      <c r="N7028" t="s">
        <v>777</v>
      </c>
      <c r="P7028" t="s">
        <v>788</v>
      </c>
      <c r="Q7028" t="s">
        <v>86</v>
      </c>
      <c r="R7028" t="s">
        <v>86</v>
      </c>
      <c r="S7028" s="71">
        <v>45434</v>
      </c>
      <c r="T7028" s="94">
        <v>0.41666666666666669</v>
      </c>
      <c r="U7028" s="71">
        <v>45434</v>
      </c>
      <c r="V7028" s="94">
        <v>0.5</v>
      </c>
      <c r="W7028">
        <v>10</v>
      </c>
      <c r="X7028">
        <v>0.16666666699999999</v>
      </c>
      <c r="Y7028" t="s">
        <v>35</v>
      </c>
      <c r="Z7028" t="s">
        <v>985</v>
      </c>
      <c r="AB7028" t="s">
        <v>1564</v>
      </c>
      <c r="AC7028" t="s">
        <v>1565</v>
      </c>
      <c r="AD7028">
        <v>98909</v>
      </c>
    </row>
    <row r="7029" spans="1:30" x14ac:dyDescent="0.25">
      <c r="A7029" t="s">
        <v>1562</v>
      </c>
      <c r="D7029" t="s">
        <v>257</v>
      </c>
      <c r="E7029" t="s">
        <v>1563</v>
      </c>
      <c r="F7029" t="s">
        <v>782</v>
      </c>
      <c r="H7029" t="s">
        <v>811</v>
      </c>
      <c r="M7029" t="s">
        <v>744</v>
      </c>
      <c r="N7029" t="s">
        <v>745</v>
      </c>
      <c r="O7029">
        <v>0</v>
      </c>
      <c r="P7029" t="s">
        <v>791</v>
      </c>
      <c r="Q7029" t="s">
        <v>85</v>
      </c>
      <c r="R7029" t="s">
        <v>792</v>
      </c>
      <c r="S7029" s="71">
        <v>45434</v>
      </c>
      <c r="T7029" s="94">
        <v>0.52083333333333337</v>
      </c>
      <c r="U7029" s="71">
        <v>45434</v>
      </c>
      <c r="V7029" s="94">
        <v>0.5625</v>
      </c>
      <c r="W7029">
        <v>60</v>
      </c>
      <c r="X7029">
        <v>1</v>
      </c>
      <c r="Y7029" t="s">
        <v>34</v>
      </c>
      <c r="AB7029" t="s">
        <v>1296</v>
      </c>
      <c r="AC7029" t="s">
        <v>1297</v>
      </c>
      <c r="AD7029">
        <v>99360</v>
      </c>
    </row>
    <row r="7030" spans="1:30" x14ac:dyDescent="0.25">
      <c r="A7030" t="s">
        <v>1562</v>
      </c>
      <c r="D7030" t="s">
        <v>257</v>
      </c>
      <c r="E7030" t="s">
        <v>1563</v>
      </c>
      <c r="F7030" t="s">
        <v>782</v>
      </c>
      <c r="H7030" t="s">
        <v>811</v>
      </c>
      <c r="M7030" t="s">
        <v>789</v>
      </c>
      <c r="N7030" t="s">
        <v>777</v>
      </c>
      <c r="P7030" t="s">
        <v>790</v>
      </c>
      <c r="S7030" s="71">
        <v>45434</v>
      </c>
      <c r="T7030" s="94">
        <v>0.52083333333333337</v>
      </c>
      <c r="U7030" s="71">
        <v>45434</v>
      </c>
      <c r="V7030" s="94">
        <v>0.5625</v>
      </c>
      <c r="W7030">
        <v>3.38</v>
      </c>
      <c r="X7030">
        <v>5.6333332999999999E-2</v>
      </c>
      <c r="Y7030" t="s">
        <v>34</v>
      </c>
      <c r="AD7030">
        <v>99360</v>
      </c>
    </row>
    <row r="7031" spans="1:30" x14ac:dyDescent="0.25">
      <c r="A7031" t="s">
        <v>1562</v>
      </c>
      <c r="D7031" t="s">
        <v>257</v>
      </c>
      <c r="E7031" t="s">
        <v>1563</v>
      </c>
      <c r="F7031" t="s">
        <v>782</v>
      </c>
      <c r="H7031" t="s">
        <v>811</v>
      </c>
      <c r="M7031" t="s">
        <v>744</v>
      </c>
      <c r="N7031" t="s">
        <v>796</v>
      </c>
      <c r="O7031">
        <v>0</v>
      </c>
      <c r="P7031" t="s">
        <v>797</v>
      </c>
      <c r="Q7031" t="s">
        <v>747</v>
      </c>
      <c r="R7031" t="s">
        <v>747</v>
      </c>
      <c r="S7031" s="71">
        <v>45439</v>
      </c>
      <c r="T7031" s="94">
        <v>0.39583333333333331</v>
      </c>
      <c r="U7031" s="71">
        <v>45439</v>
      </c>
      <c r="V7031" s="94">
        <v>0.41666666666666669</v>
      </c>
      <c r="W7031">
        <v>30</v>
      </c>
      <c r="X7031">
        <v>0.5</v>
      </c>
      <c r="AB7031" t="s">
        <v>798</v>
      </c>
      <c r="AC7031" t="s">
        <v>799</v>
      </c>
      <c r="AD7031">
        <v>132851</v>
      </c>
    </row>
    <row r="7032" spans="1:30" x14ac:dyDescent="0.25">
      <c r="A7032" t="s">
        <v>1562</v>
      </c>
      <c r="D7032" t="s">
        <v>257</v>
      </c>
      <c r="E7032" t="s">
        <v>1563</v>
      </c>
      <c r="F7032" t="s">
        <v>782</v>
      </c>
      <c r="H7032" t="s">
        <v>811</v>
      </c>
      <c r="M7032" t="s">
        <v>744</v>
      </c>
      <c r="N7032" t="s">
        <v>745</v>
      </c>
      <c r="O7032">
        <v>0</v>
      </c>
      <c r="P7032" t="s">
        <v>783</v>
      </c>
      <c r="Q7032" t="s">
        <v>86</v>
      </c>
      <c r="R7032" t="s">
        <v>86</v>
      </c>
      <c r="S7032" s="71">
        <v>45439</v>
      </c>
      <c r="T7032" s="94">
        <v>0.41666666666666669</v>
      </c>
      <c r="U7032" s="71">
        <v>45439</v>
      </c>
      <c r="V7032" s="94">
        <v>0.5</v>
      </c>
      <c r="W7032">
        <v>120</v>
      </c>
      <c r="X7032">
        <v>2</v>
      </c>
      <c r="Y7032" t="s">
        <v>35</v>
      </c>
      <c r="AB7032" t="s">
        <v>832</v>
      </c>
      <c r="AC7032" t="s">
        <v>833</v>
      </c>
      <c r="AD7032">
        <v>128537</v>
      </c>
    </row>
    <row r="7033" spans="1:30" x14ac:dyDescent="0.25">
      <c r="A7033" t="s">
        <v>1562</v>
      </c>
      <c r="D7033" t="s">
        <v>257</v>
      </c>
      <c r="E7033" t="s">
        <v>1563</v>
      </c>
      <c r="F7033" t="s">
        <v>782</v>
      </c>
      <c r="H7033" t="s">
        <v>811</v>
      </c>
      <c r="M7033" t="s">
        <v>776</v>
      </c>
      <c r="N7033" t="s">
        <v>777</v>
      </c>
      <c r="P7033" t="s">
        <v>788</v>
      </c>
      <c r="Q7033" t="s">
        <v>86</v>
      </c>
      <c r="R7033" t="s">
        <v>86</v>
      </c>
      <c r="S7033" s="71">
        <v>45439</v>
      </c>
      <c r="T7033" s="94">
        <v>0.41666666666666669</v>
      </c>
      <c r="U7033" s="71">
        <v>45439</v>
      </c>
      <c r="V7033" s="94">
        <v>0.5</v>
      </c>
      <c r="W7033">
        <v>10</v>
      </c>
      <c r="X7033">
        <v>0.16666666699999999</v>
      </c>
      <c r="Y7033" t="s">
        <v>35</v>
      </c>
      <c r="AB7033" t="s">
        <v>832</v>
      </c>
      <c r="AC7033" t="s">
        <v>833</v>
      </c>
      <c r="AD7033">
        <v>128537</v>
      </c>
    </row>
    <row r="7034" spans="1:30" x14ac:dyDescent="0.25">
      <c r="A7034" t="s">
        <v>1562</v>
      </c>
      <c r="D7034" t="s">
        <v>257</v>
      </c>
      <c r="E7034" t="s">
        <v>1563</v>
      </c>
      <c r="F7034" t="s">
        <v>782</v>
      </c>
      <c r="H7034" t="s">
        <v>811</v>
      </c>
      <c r="M7034" t="s">
        <v>744</v>
      </c>
      <c r="N7034" t="s">
        <v>745</v>
      </c>
      <c r="O7034">
        <v>0</v>
      </c>
      <c r="P7034" t="s">
        <v>783</v>
      </c>
      <c r="Q7034" t="s">
        <v>86</v>
      </c>
      <c r="R7034" t="s">
        <v>86</v>
      </c>
      <c r="S7034" s="71">
        <v>45439</v>
      </c>
      <c r="T7034" s="94">
        <v>0.52083333333333337</v>
      </c>
      <c r="U7034" s="71">
        <v>45439</v>
      </c>
      <c r="V7034" s="94">
        <v>0.60416666666666663</v>
      </c>
      <c r="W7034">
        <v>120</v>
      </c>
      <c r="X7034">
        <v>2</v>
      </c>
      <c r="Y7034" t="s">
        <v>35</v>
      </c>
      <c r="AB7034" t="s">
        <v>1120</v>
      </c>
      <c r="AC7034" t="s">
        <v>1121</v>
      </c>
      <c r="AD7034">
        <v>118542</v>
      </c>
    </row>
    <row r="7035" spans="1:30" x14ac:dyDescent="0.25">
      <c r="A7035" t="s">
        <v>1562</v>
      </c>
      <c r="D7035" t="s">
        <v>257</v>
      </c>
      <c r="E7035" t="s">
        <v>1563</v>
      </c>
      <c r="F7035" t="s">
        <v>782</v>
      </c>
      <c r="H7035" t="s">
        <v>811</v>
      </c>
      <c r="M7035" t="s">
        <v>776</v>
      </c>
      <c r="N7035" t="s">
        <v>777</v>
      </c>
      <c r="P7035" t="s">
        <v>788</v>
      </c>
      <c r="Q7035" t="s">
        <v>86</v>
      </c>
      <c r="R7035" t="s">
        <v>86</v>
      </c>
      <c r="S7035" s="71">
        <v>45439</v>
      </c>
      <c r="T7035" s="94">
        <v>0.52083333333333337</v>
      </c>
      <c r="U7035" s="71">
        <v>45439</v>
      </c>
      <c r="V7035" s="94">
        <v>0.60416666666666663</v>
      </c>
      <c r="W7035">
        <v>10</v>
      </c>
      <c r="X7035">
        <v>0.16666666699999999</v>
      </c>
      <c r="Y7035" t="s">
        <v>35</v>
      </c>
      <c r="AB7035" t="s">
        <v>1120</v>
      </c>
      <c r="AC7035" t="s">
        <v>1121</v>
      </c>
      <c r="AD7035">
        <v>118542</v>
      </c>
    </row>
    <row r="7036" spans="1:30" x14ac:dyDescent="0.25">
      <c r="A7036" t="s">
        <v>1562</v>
      </c>
      <c r="D7036" t="s">
        <v>257</v>
      </c>
      <c r="E7036" t="s">
        <v>1563</v>
      </c>
      <c r="F7036" t="s">
        <v>782</v>
      </c>
      <c r="H7036" t="s">
        <v>811</v>
      </c>
      <c r="M7036" t="s">
        <v>789</v>
      </c>
      <c r="N7036" t="s">
        <v>777</v>
      </c>
      <c r="P7036" t="s">
        <v>790</v>
      </c>
      <c r="S7036" s="71">
        <v>45439</v>
      </c>
      <c r="T7036" s="94">
        <v>0.52083333333333337</v>
      </c>
      <c r="U7036" s="71">
        <v>45439</v>
      </c>
      <c r="V7036" s="94">
        <v>0.60416666666666663</v>
      </c>
      <c r="W7036">
        <v>4.76</v>
      </c>
      <c r="X7036">
        <v>7.9333333000000006E-2</v>
      </c>
      <c r="Y7036" t="s">
        <v>35</v>
      </c>
      <c r="AD7036">
        <v>118542</v>
      </c>
    </row>
    <row r="7037" spans="1:30" x14ac:dyDescent="0.25">
      <c r="A7037" t="s">
        <v>1562</v>
      </c>
      <c r="D7037" t="s">
        <v>257</v>
      </c>
      <c r="E7037" t="s">
        <v>1563</v>
      </c>
      <c r="F7037" t="s">
        <v>782</v>
      </c>
      <c r="H7037" t="s">
        <v>811</v>
      </c>
      <c r="M7037" t="s">
        <v>744</v>
      </c>
      <c r="N7037" t="s">
        <v>796</v>
      </c>
      <c r="O7037">
        <v>0</v>
      </c>
      <c r="P7037" t="s">
        <v>797</v>
      </c>
      <c r="Q7037" t="s">
        <v>747</v>
      </c>
      <c r="R7037" t="s">
        <v>747</v>
      </c>
      <c r="S7037" s="71">
        <v>45441</v>
      </c>
      <c r="T7037" s="94">
        <v>0.40625</v>
      </c>
      <c r="U7037" s="71">
        <v>45441</v>
      </c>
      <c r="V7037" s="94">
        <v>0.41666666666666669</v>
      </c>
      <c r="W7037">
        <v>15</v>
      </c>
      <c r="X7037">
        <v>0.25</v>
      </c>
      <c r="AB7037" t="s">
        <v>798</v>
      </c>
      <c r="AC7037" t="s">
        <v>799</v>
      </c>
      <c r="AD7037">
        <v>133525</v>
      </c>
    </row>
    <row r="7038" spans="1:30" x14ac:dyDescent="0.25">
      <c r="A7038" t="s">
        <v>1562</v>
      </c>
      <c r="D7038" t="s">
        <v>257</v>
      </c>
      <c r="E7038" t="s">
        <v>1563</v>
      </c>
      <c r="F7038" t="s">
        <v>782</v>
      </c>
      <c r="H7038" t="s">
        <v>811</v>
      </c>
      <c r="M7038" t="s">
        <v>744</v>
      </c>
      <c r="N7038" t="s">
        <v>745</v>
      </c>
      <c r="O7038">
        <v>0</v>
      </c>
      <c r="P7038" t="s">
        <v>783</v>
      </c>
      <c r="Q7038" t="s">
        <v>86</v>
      </c>
      <c r="R7038" t="s">
        <v>86</v>
      </c>
      <c r="S7038" s="71">
        <v>45441</v>
      </c>
      <c r="T7038" s="94">
        <v>0.41666666666666669</v>
      </c>
      <c r="U7038" s="71">
        <v>45441</v>
      </c>
      <c r="V7038" s="94">
        <v>0.5</v>
      </c>
      <c r="W7038">
        <v>120</v>
      </c>
      <c r="X7038">
        <v>2</v>
      </c>
      <c r="Y7038" t="s">
        <v>35</v>
      </c>
      <c r="Z7038" t="s">
        <v>985</v>
      </c>
      <c r="AB7038" t="s">
        <v>1564</v>
      </c>
      <c r="AC7038" t="s">
        <v>1565</v>
      </c>
      <c r="AD7038">
        <v>102332</v>
      </c>
    </row>
    <row r="7039" spans="1:30" x14ac:dyDescent="0.25">
      <c r="A7039" t="s">
        <v>1562</v>
      </c>
      <c r="D7039" t="s">
        <v>257</v>
      </c>
      <c r="E7039" t="s">
        <v>1563</v>
      </c>
      <c r="F7039" t="s">
        <v>782</v>
      </c>
      <c r="H7039" t="s">
        <v>811</v>
      </c>
      <c r="M7039" t="s">
        <v>744</v>
      </c>
      <c r="N7039" t="s">
        <v>745</v>
      </c>
      <c r="O7039">
        <v>0</v>
      </c>
      <c r="P7039" t="s">
        <v>791</v>
      </c>
      <c r="Q7039" t="s">
        <v>85</v>
      </c>
      <c r="R7039" t="s">
        <v>792</v>
      </c>
      <c r="S7039" s="71">
        <v>45441</v>
      </c>
      <c r="T7039" s="94">
        <v>0.51041666666666663</v>
      </c>
      <c r="U7039" s="71">
        <v>45441</v>
      </c>
      <c r="V7039" s="94">
        <v>0.59375</v>
      </c>
      <c r="W7039">
        <v>120</v>
      </c>
      <c r="X7039">
        <v>2</v>
      </c>
      <c r="Y7039" t="s">
        <v>34</v>
      </c>
      <c r="AB7039" t="s">
        <v>1060</v>
      </c>
      <c r="AC7039" t="s">
        <v>1061</v>
      </c>
      <c r="AD7039">
        <v>102302</v>
      </c>
    </row>
    <row r="7040" spans="1:30" x14ac:dyDescent="0.25">
      <c r="A7040" t="s">
        <v>1562</v>
      </c>
      <c r="D7040" t="s">
        <v>257</v>
      </c>
      <c r="E7040" t="s">
        <v>1563</v>
      </c>
      <c r="F7040" t="s">
        <v>782</v>
      </c>
      <c r="H7040" t="s">
        <v>811</v>
      </c>
      <c r="M7040" t="s">
        <v>776</v>
      </c>
      <c r="N7040" t="s">
        <v>777</v>
      </c>
      <c r="P7040" t="s">
        <v>795</v>
      </c>
      <c r="Q7040" t="s">
        <v>85</v>
      </c>
      <c r="R7040" t="s">
        <v>792</v>
      </c>
      <c r="S7040" s="71">
        <v>45441</v>
      </c>
      <c r="T7040" s="94">
        <v>0.51041666666666663</v>
      </c>
      <c r="U7040" s="71">
        <v>45441</v>
      </c>
      <c r="V7040" s="94">
        <v>0.59375</v>
      </c>
      <c r="W7040">
        <v>8</v>
      </c>
      <c r="X7040">
        <v>0.133333333</v>
      </c>
      <c r="Y7040" t="s">
        <v>34</v>
      </c>
      <c r="AB7040" t="s">
        <v>1060</v>
      </c>
      <c r="AC7040" t="s">
        <v>1061</v>
      </c>
      <c r="AD7040">
        <v>102302</v>
      </c>
    </row>
    <row r="7041" spans="1:30" x14ac:dyDescent="0.25">
      <c r="A7041" t="s">
        <v>1562</v>
      </c>
      <c r="D7041" t="s">
        <v>257</v>
      </c>
      <c r="E7041" t="s">
        <v>1563</v>
      </c>
      <c r="F7041" t="s">
        <v>782</v>
      </c>
      <c r="H7041" t="s">
        <v>811</v>
      </c>
      <c r="M7041" t="s">
        <v>789</v>
      </c>
      <c r="N7041" t="s">
        <v>777</v>
      </c>
      <c r="P7041" t="s">
        <v>790</v>
      </c>
      <c r="S7041" s="71">
        <v>45441</v>
      </c>
      <c r="T7041" s="94">
        <v>0.51041666666666663</v>
      </c>
      <c r="U7041" s="71">
        <v>45441</v>
      </c>
      <c r="V7041" s="94">
        <v>0.59375</v>
      </c>
      <c r="W7041">
        <v>2.5299999999999998</v>
      </c>
      <c r="X7041">
        <v>4.2166666999999998E-2</v>
      </c>
      <c r="Y7041" t="s">
        <v>34</v>
      </c>
      <c r="AD7041">
        <v>102302</v>
      </c>
    </row>
    <row r="7042" spans="1:30" x14ac:dyDescent="0.25">
      <c r="A7042" t="s">
        <v>1517</v>
      </c>
      <c r="D7042" t="s">
        <v>256</v>
      </c>
      <c r="E7042" t="s">
        <v>1518</v>
      </c>
      <c r="F7042" t="s">
        <v>782</v>
      </c>
      <c r="H7042" t="s">
        <v>743</v>
      </c>
      <c r="M7042" t="s">
        <v>744</v>
      </c>
      <c r="N7042" t="s">
        <v>745</v>
      </c>
      <c r="O7042">
        <v>0</v>
      </c>
      <c r="P7042" t="s">
        <v>783</v>
      </c>
      <c r="Q7042" t="s">
        <v>86</v>
      </c>
      <c r="R7042" t="s">
        <v>86</v>
      </c>
      <c r="S7042" s="71">
        <v>45428</v>
      </c>
      <c r="T7042" s="94">
        <v>0.4375</v>
      </c>
      <c r="U7042" s="71">
        <v>45428</v>
      </c>
      <c r="V7042" s="94">
        <v>0.47916666666666669</v>
      </c>
      <c r="W7042">
        <v>60</v>
      </c>
      <c r="X7042">
        <v>1</v>
      </c>
      <c r="Y7042" t="s">
        <v>35</v>
      </c>
      <c r="AB7042" t="s">
        <v>1234</v>
      </c>
      <c r="AC7042" t="s">
        <v>1235</v>
      </c>
      <c r="AD7042">
        <v>126847</v>
      </c>
    </row>
    <row r="7043" spans="1:30" x14ac:dyDescent="0.25">
      <c r="A7043" t="s">
        <v>1517</v>
      </c>
      <c r="D7043" t="s">
        <v>256</v>
      </c>
      <c r="E7043" t="s">
        <v>1518</v>
      </c>
      <c r="F7043" t="s">
        <v>782</v>
      </c>
      <c r="H7043" t="s">
        <v>743</v>
      </c>
      <c r="M7043" t="s">
        <v>744</v>
      </c>
      <c r="N7043" t="s">
        <v>796</v>
      </c>
      <c r="O7043">
        <v>0</v>
      </c>
      <c r="P7043" t="s">
        <v>797</v>
      </c>
      <c r="Q7043" t="s">
        <v>747</v>
      </c>
      <c r="R7043" t="s">
        <v>747</v>
      </c>
      <c r="S7043" s="71">
        <v>45428</v>
      </c>
      <c r="T7043" s="94">
        <v>0.47916666666666669</v>
      </c>
      <c r="U7043" s="71">
        <v>45428</v>
      </c>
      <c r="V7043" s="94">
        <v>0.5</v>
      </c>
      <c r="W7043">
        <v>30</v>
      </c>
      <c r="X7043">
        <v>0.5</v>
      </c>
      <c r="AB7043" t="s">
        <v>798</v>
      </c>
      <c r="AC7043" t="s">
        <v>799</v>
      </c>
      <c r="AD7043">
        <v>129339</v>
      </c>
    </row>
    <row r="7044" spans="1:30" x14ac:dyDescent="0.25">
      <c r="A7044" t="s">
        <v>1517</v>
      </c>
      <c r="D7044" t="s">
        <v>256</v>
      </c>
      <c r="E7044" t="s">
        <v>1518</v>
      </c>
      <c r="F7044" t="s">
        <v>782</v>
      </c>
      <c r="H7044" t="s">
        <v>743</v>
      </c>
      <c r="M7044" t="s">
        <v>744</v>
      </c>
      <c r="N7044" t="s">
        <v>745</v>
      </c>
      <c r="O7044">
        <v>0</v>
      </c>
      <c r="P7044" t="s">
        <v>783</v>
      </c>
      <c r="Q7044" t="s">
        <v>86</v>
      </c>
      <c r="R7044" t="s">
        <v>86</v>
      </c>
      <c r="S7044" s="71">
        <v>45428</v>
      </c>
      <c r="T7044" s="94">
        <v>0.5</v>
      </c>
      <c r="U7044" s="71">
        <v>45428</v>
      </c>
      <c r="V7044" s="94">
        <v>0.58333333333333337</v>
      </c>
      <c r="W7044">
        <v>120</v>
      </c>
      <c r="X7044">
        <v>2</v>
      </c>
      <c r="Y7044" t="s">
        <v>202</v>
      </c>
      <c r="AB7044" t="s">
        <v>1519</v>
      </c>
      <c r="AC7044" t="s">
        <v>1520</v>
      </c>
      <c r="AD7044">
        <v>101797</v>
      </c>
    </row>
    <row r="7045" spans="1:30" x14ac:dyDescent="0.25">
      <c r="A7045" t="s">
        <v>1517</v>
      </c>
      <c r="D7045" t="s">
        <v>256</v>
      </c>
      <c r="E7045" t="s">
        <v>1518</v>
      </c>
      <c r="F7045" t="s">
        <v>782</v>
      </c>
      <c r="H7045" t="s">
        <v>743</v>
      </c>
      <c r="M7045" t="s">
        <v>776</v>
      </c>
      <c r="N7045" t="s">
        <v>777</v>
      </c>
      <c r="P7045" t="s">
        <v>788</v>
      </c>
      <c r="Q7045" t="s">
        <v>86</v>
      </c>
      <c r="R7045" t="s">
        <v>86</v>
      </c>
      <c r="S7045" s="71">
        <v>45428</v>
      </c>
      <c r="T7045" s="94">
        <v>0.5</v>
      </c>
      <c r="U7045" s="71">
        <v>45428</v>
      </c>
      <c r="V7045" s="94">
        <v>0.58333333333333337</v>
      </c>
      <c r="W7045">
        <v>8</v>
      </c>
      <c r="X7045">
        <v>0.133333333</v>
      </c>
      <c r="Y7045" t="s">
        <v>202</v>
      </c>
      <c r="AB7045" t="s">
        <v>1519</v>
      </c>
      <c r="AC7045" t="s">
        <v>1520</v>
      </c>
      <c r="AD7045">
        <v>101797</v>
      </c>
    </row>
    <row r="7046" spans="1:30" x14ac:dyDescent="0.25">
      <c r="A7046" t="s">
        <v>1517</v>
      </c>
      <c r="D7046" t="s">
        <v>256</v>
      </c>
      <c r="E7046" t="s">
        <v>1518</v>
      </c>
      <c r="F7046" t="s">
        <v>782</v>
      </c>
      <c r="H7046" t="s">
        <v>743</v>
      </c>
      <c r="M7046" t="s">
        <v>789</v>
      </c>
      <c r="N7046" t="s">
        <v>777</v>
      </c>
      <c r="P7046" t="s">
        <v>790</v>
      </c>
      <c r="S7046" s="71">
        <v>45428</v>
      </c>
      <c r="T7046" s="94">
        <v>0.5</v>
      </c>
      <c r="U7046" s="71">
        <v>45428</v>
      </c>
      <c r="V7046" s="94">
        <v>0.58333333333333337</v>
      </c>
      <c r="W7046">
        <v>2.46</v>
      </c>
      <c r="X7046">
        <v>4.1000000000000002E-2</v>
      </c>
      <c r="Y7046" t="s">
        <v>202</v>
      </c>
      <c r="AD7046">
        <v>101797</v>
      </c>
    </row>
    <row r="7047" spans="1:30" x14ac:dyDescent="0.25">
      <c r="A7047" t="s">
        <v>1517</v>
      </c>
      <c r="D7047" t="s">
        <v>256</v>
      </c>
      <c r="E7047" t="s">
        <v>1518</v>
      </c>
      <c r="F7047" t="s">
        <v>782</v>
      </c>
      <c r="H7047" t="s">
        <v>743</v>
      </c>
      <c r="M7047" t="s">
        <v>744</v>
      </c>
      <c r="N7047" t="s">
        <v>745</v>
      </c>
      <c r="O7047">
        <v>0</v>
      </c>
      <c r="P7047" t="s">
        <v>783</v>
      </c>
      <c r="Q7047" t="s">
        <v>86</v>
      </c>
      <c r="R7047" t="s">
        <v>86</v>
      </c>
      <c r="S7047" s="71">
        <v>45429</v>
      </c>
      <c r="T7047" s="94">
        <v>0.4375</v>
      </c>
      <c r="U7047" s="71">
        <v>45429</v>
      </c>
      <c r="V7047" s="94">
        <v>0.47916666666666669</v>
      </c>
      <c r="W7047">
        <v>60</v>
      </c>
      <c r="X7047">
        <v>1</v>
      </c>
      <c r="Y7047" t="s">
        <v>35</v>
      </c>
      <c r="AB7047" t="s">
        <v>1313</v>
      </c>
      <c r="AC7047" t="s">
        <v>1314</v>
      </c>
      <c r="AD7047">
        <v>126766</v>
      </c>
    </row>
    <row r="7048" spans="1:30" x14ac:dyDescent="0.25">
      <c r="A7048" t="s">
        <v>1517</v>
      </c>
      <c r="D7048" t="s">
        <v>256</v>
      </c>
      <c r="E7048" t="s">
        <v>1518</v>
      </c>
      <c r="F7048" t="s">
        <v>782</v>
      </c>
      <c r="H7048" t="s">
        <v>743</v>
      </c>
      <c r="M7048" t="s">
        <v>776</v>
      </c>
      <c r="N7048" t="s">
        <v>777</v>
      </c>
      <c r="P7048" t="s">
        <v>788</v>
      </c>
      <c r="Q7048" t="s">
        <v>86</v>
      </c>
      <c r="R7048" t="s">
        <v>86</v>
      </c>
      <c r="S7048" s="71">
        <v>45429</v>
      </c>
      <c r="T7048" s="94">
        <v>0.4375</v>
      </c>
      <c r="U7048" s="71">
        <v>45429</v>
      </c>
      <c r="V7048" s="94">
        <v>0.47916666666666669</v>
      </c>
      <c r="W7048">
        <v>10</v>
      </c>
      <c r="X7048">
        <v>0.16666666699999999</v>
      </c>
      <c r="Y7048" t="s">
        <v>35</v>
      </c>
      <c r="AB7048" t="s">
        <v>1313</v>
      </c>
      <c r="AC7048" t="s">
        <v>1314</v>
      </c>
      <c r="AD7048">
        <v>126766</v>
      </c>
    </row>
    <row r="7049" spans="1:30" x14ac:dyDescent="0.25">
      <c r="A7049" t="s">
        <v>1517</v>
      </c>
      <c r="D7049" t="s">
        <v>256</v>
      </c>
      <c r="E7049" t="s">
        <v>1518</v>
      </c>
      <c r="F7049" t="s">
        <v>782</v>
      </c>
      <c r="H7049" t="s">
        <v>743</v>
      </c>
      <c r="M7049" t="s">
        <v>744</v>
      </c>
      <c r="N7049" t="s">
        <v>796</v>
      </c>
      <c r="O7049">
        <v>0</v>
      </c>
      <c r="P7049" t="s">
        <v>797</v>
      </c>
      <c r="Q7049" t="s">
        <v>747</v>
      </c>
      <c r="R7049" t="s">
        <v>747</v>
      </c>
      <c r="S7049" s="71">
        <v>45429</v>
      </c>
      <c r="T7049" s="94">
        <v>0.47916666666666669</v>
      </c>
      <c r="U7049" s="71">
        <v>45429</v>
      </c>
      <c r="V7049" s="94">
        <v>0.5</v>
      </c>
      <c r="W7049">
        <v>30</v>
      </c>
      <c r="X7049">
        <v>0.5</v>
      </c>
      <c r="AB7049" t="s">
        <v>798</v>
      </c>
      <c r="AC7049" t="s">
        <v>799</v>
      </c>
      <c r="AD7049">
        <v>129527</v>
      </c>
    </row>
    <row r="7050" spans="1:30" x14ac:dyDescent="0.25">
      <c r="A7050" t="s">
        <v>1517</v>
      </c>
      <c r="D7050" t="s">
        <v>256</v>
      </c>
      <c r="E7050" t="s">
        <v>1518</v>
      </c>
      <c r="F7050" t="s">
        <v>782</v>
      </c>
      <c r="H7050" t="s">
        <v>743</v>
      </c>
      <c r="M7050" t="s">
        <v>744</v>
      </c>
      <c r="N7050" t="s">
        <v>745</v>
      </c>
      <c r="O7050">
        <v>0</v>
      </c>
      <c r="P7050" t="s">
        <v>791</v>
      </c>
      <c r="Q7050" t="s">
        <v>85</v>
      </c>
      <c r="R7050" t="s">
        <v>792</v>
      </c>
      <c r="S7050" s="71">
        <v>45429</v>
      </c>
      <c r="T7050" s="94">
        <v>0.5</v>
      </c>
      <c r="U7050" s="71">
        <v>45429</v>
      </c>
      <c r="V7050" s="94">
        <v>0.58333333333333337</v>
      </c>
      <c r="W7050">
        <v>120</v>
      </c>
      <c r="X7050">
        <v>2</v>
      </c>
      <c r="Y7050" t="s">
        <v>34</v>
      </c>
      <c r="AB7050" t="s">
        <v>1840</v>
      </c>
      <c r="AC7050" t="s">
        <v>1841</v>
      </c>
      <c r="AD7050">
        <v>116682</v>
      </c>
    </row>
    <row r="7051" spans="1:30" x14ac:dyDescent="0.25">
      <c r="A7051" t="s">
        <v>1517</v>
      </c>
      <c r="D7051" t="s">
        <v>256</v>
      </c>
      <c r="E7051" t="s">
        <v>1518</v>
      </c>
      <c r="F7051" t="s">
        <v>782</v>
      </c>
      <c r="H7051" t="s">
        <v>743</v>
      </c>
      <c r="M7051" t="s">
        <v>789</v>
      </c>
      <c r="N7051" t="s">
        <v>777</v>
      </c>
      <c r="P7051" t="s">
        <v>790</v>
      </c>
      <c r="S7051" s="71">
        <v>45429</v>
      </c>
      <c r="T7051" s="94">
        <v>0.5</v>
      </c>
      <c r="U7051" s="71">
        <v>45429</v>
      </c>
      <c r="V7051" s="94">
        <v>0.58333333333333337</v>
      </c>
      <c r="W7051">
        <v>0.92</v>
      </c>
      <c r="X7051">
        <v>1.5333332999999999E-2</v>
      </c>
      <c r="Y7051" t="s">
        <v>34</v>
      </c>
      <c r="AD7051">
        <v>116682</v>
      </c>
    </row>
    <row r="7052" spans="1:30" x14ac:dyDescent="0.25">
      <c r="A7052" t="s">
        <v>1517</v>
      </c>
      <c r="D7052" t="s">
        <v>256</v>
      </c>
      <c r="E7052" t="s">
        <v>1518</v>
      </c>
      <c r="F7052" t="s">
        <v>782</v>
      </c>
      <c r="H7052" t="s">
        <v>743</v>
      </c>
      <c r="M7052" t="s">
        <v>744</v>
      </c>
      <c r="N7052" t="s">
        <v>796</v>
      </c>
      <c r="O7052">
        <v>0</v>
      </c>
      <c r="P7052" t="s">
        <v>797</v>
      </c>
      <c r="Q7052" t="s">
        <v>747</v>
      </c>
      <c r="R7052" t="s">
        <v>747</v>
      </c>
      <c r="S7052" s="71">
        <v>45432</v>
      </c>
      <c r="T7052" s="94">
        <v>0.375</v>
      </c>
      <c r="U7052" s="71">
        <v>45432</v>
      </c>
      <c r="V7052" s="94">
        <v>0.41666666666666669</v>
      </c>
      <c r="W7052">
        <v>60</v>
      </c>
      <c r="X7052">
        <v>1</v>
      </c>
      <c r="AB7052" t="s">
        <v>798</v>
      </c>
      <c r="AC7052" t="s">
        <v>799</v>
      </c>
      <c r="AD7052">
        <v>130873</v>
      </c>
    </row>
    <row r="7053" spans="1:30" x14ac:dyDescent="0.25">
      <c r="A7053" t="s">
        <v>1517</v>
      </c>
      <c r="D7053" t="s">
        <v>256</v>
      </c>
      <c r="E7053" t="s">
        <v>1518</v>
      </c>
      <c r="F7053" t="s">
        <v>782</v>
      </c>
      <c r="H7053" t="s">
        <v>743</v>
      </c>
      <c r="M7053" t="s">
        <v>744</v>
      </c>
      <c r="N7053" t="s">
        <v>745</v>
      </c>
      <c r="O7053">
        <v>0</v>
      </c>
      <c r="P7053" t="s">
        <v>783</v>
      </c>
      <c r="Q7053" t="s">
        <v>86</v>
      </c>
      <c r="R7053" t="s">
        <v>86</v>
      </c>
      <c r="S7053" s="71">
        <v>45432</v>
      </c>
      <c r="T7053" s="94">
        <v>0.41666666666666669</v>
      </c>
      <c r="U7053" s="71">
        <v>45432</v>
      </c>
      <c r="V7053" s="94">
        <v>0.47916666666666669</v>
      </c>
      <c r="W7053">
        <v>90</v>
      </c>
      <c r="X7053">
        <v>1.5</v>
      </c>
      <c r="Y7053" t="s">
        <v>35</v>
      </c>
      <c r="AB7053" t="s">
        <v>847</v>
      </c>
      <c r="AC7053" t="s">
        <v>848</v>
      </c>
      <c r="AD7053">
        <v>98737</v>
      </c>
    </row>
    <row r="7054" spans="1:30" x14ac:dyDescent="0.25">
      <c r="A7054" t="s">
        <v>1517</v>
      </c>
      <c r="D7054" t="s">
        <v>256</v>
      </c>
      <c r="E7054" t="s">
        <v>1518</v>
      </c>
      <c r="F7054" t="s">
        <v>782</v>
      </c>
      <c r="H7054" t="s">
        <v>743</v>
      </c>
      <c r="M7054" t="s">
        <v>776</v>
      </c>
      <c r="N7054" t="s">
        <v>777</v>
      </c>
      <c r="P7054" t="s">
        <v>788</v>
      </c>
      <c r="Q7054" t="s">
        <v>86</v>
      </c>
      <c r="R7054" t="s">
        <v>86</v>
      </c>
      <c r="S7054" s="71">
        <v>45432</v>
      </c>
      <c r="T7054" s="94">
        <v>0.41666666666666669</v>
      </c>
      <c r="U7054" s="71">
        <v>45432</v>
      </c>
      <c r="V7054" s="94">
        <v>0.47916666666666669</v>
      </c>
      <c r="W7054">
        <v>2</v>
      </c>
      <c r="X7054">
        <v>3.3333333E-2</v>
      </c>
      <c r="Y7054" t="s">
        <v>35</v>
      </c>
      <c r="AB7054" t="s">
        <v>847</v>
      </c>
      <c r="AC7054" t="s">
        <v>848</v>
      </c>
      <c r="AD7054">
        <v>98737</v>
      </c>
    </row>
    <row r="7055" spans="1:30" x14ac:dyDescent="0.25">
      <c r="A7055" t="s">
        <v>1517</v>
      </c>
      <c r="D7055" t="s">
        <v>256</v>
      </c>
      <c r="E7055" t="s">
        <v>1518</v>
      </c>
      <c r="F7055" t="s">
        <v>782</v>
      </c>
      <c r="H7055" t="s">
        <v>743</v>
      </c>
      <c r="M7055" t="s">
        <v>744</v>
      </c>
      <c r="N7055" t="s">
        <v>745</v>
      </c>
      <c r="O7055">
        <v>0</v>
      </c>
      <c r="P7055" t="s">
        <v>819</v>
      </c>
      <c r="Q7055" t="s">
        <v>86</v>
      </c>
      <c r="R7055" t="s">
        <v>86</v>
      </c>
      <c r="S7055" s="71">
        <v>45432</v>
      </c>
      <c r="T7055" s="94">
        <v>0.5</v>
      </c>
      <c r="U7055" s="71">
        <v>45432</v>
      </c>
      <c r="V7055" s="94">
        <v>0.58333333333333337</v>
      </c>
      <c r="W7055">
        <v>120</v>
      </c>
      <c r="X7055">
        <v>2</v>
      </c>
      <c r="Y7055" t="s">
        <v>35</v>
      </c>
      <c r="AB7055" t="s">
        <v>1521</v>
      </c>
      <c r="AC7055" t="s">
        <v>1522</v>
      </c>
      <c r="AD7055">
        <v>111848</v>
      </c>
    </row>
    <row r="7056" spans="1:30" x14ac:dyDescent="0.25">
      <c r="A7056" t="s">
        <v>1517</v>
      </c>
      <c r="D7056" t="s">
        <v>256</v>
      </c>
      <c r="E7056" t="s">
        <v>1518</v>
      </c>
      <c r="F7056" t="s">
        <v>782</v>
      </c>
      <c r="H7056" t="s">
        <v>743</v>
      </c>
      <c r="M7056" t="s">
        <v>789</v>
      </c>
      <c r="N7056" t="s">
        <v>777</v>
      </c>
      <c r="P7056" t="s">
        <v>790</v>
      </c>
      <c r="S7056" s="71">
        <v>45432</v>
      </c>
      <c r="T7056" s="94">
        <v>0.5</v>
      </c>
      <c r="U7056" s="71">
        <v>45432</v>
      </c>
      <c r="V7056" s="94">
        <v>0.58333333333333337</v>
      </c>
      <c r="W7056">
        <v>7.16</v>
      </c>
      <c r="X7056">
        <v>0.119333333</v>
      </c>
      <c r="Y7056" t="s">
        <v>35</v>
      </c>
      <c r="AD7056">
        <v>111848</v>
      </c>
    </row>
    <row r="7057" spans="1:30" x14ac:dyDescent="0.25">
      <c r="A7057" t="s">
        <v>1517</v>
      </c>
      <c r="D7057" t="s">
        <v>256</v>
      </c>
      <c r="E7057" t="s">
        <v>1518</v>
      </c>
      <c r="F7057" t="s">
        <v>782</v>
      </c>
      <c r="H7057" t="s">
        <v>743</v>
      </c>
      <c r="M7057" t="s">
        <v>744</v>
      </c>
      <c r="N7057" t="s">
        <v>745</v>
      </c>
      <c r="O7057">
        <v>0</v>
      </c>
      <c r="P7057" t="s">
        <v>791</v>
      </c>
      <c r="Q7057" t="s">
        <v>85</v>
      </c>
      <c r="R7057" t="s">
        <v>792</v>
      </c>
      <c r="S7057" s="71">
        <v>45432</v>
      </c>
      <c r="T7057" s="94">
        <v>0.60416666666666663</v>
      </c>
      <c r="U7057" s="71">
        <v>45432</v>
      </c>
      <c r="V7057" s="94">
        <v>0.6875</v>
      </c>
      <c r="W7057">
        <v>120</v>
      </c>
      <c r="X7057">
        <v>2</v>
      </c>
      <c r="Y7057" t="s">
        <v>34</v>
      </c>
      <c r="AB7057" t="s">
        <v>1523</v>
      </c>
      <c r="AC7057" t="s">
        <v>1524</v>
      </c>
      <c r="AD7057">
        <v>111860</v>
      </c>
    </row>
    <row r="7058" spans="1:30" x14ac:dyDescent="0.25">
      <c r="A7058" t="s">
        <v>1517</v>
      </c>
      <c r="D7058" t="s">
        <v>256</v>
      </c>
      <c r="E7058" t="s">
        <v>1518</v>
      </c>
      <c r="F7058" t="s">
        <v>782</v>
      </c>
      <c r="H7058" t="s">
        <v>743</v>
      </c>
      <c r="M7058" t="s">
        <v>789</v>
      </c>
      <c r="N7058" t="s">
        <v>777</v>
      </c>
      <c r="P7058" t="s">
        <v>790</v>
      </c>
      <c r="S7058" s="71">
        <v>45432</v>
      </c>
      <c r="T7058" s="94">
        <v>0.60416666666666663</v>
      </c>
      <c r="U7058" s="71">
        <v>45432</v>
      </c>
      <c r="V7058" s="94">
        <v>0.6875</v>
      </c>
      <c r="W7058">
        <v>1.95</v>
      </c>
      <c r="X7058">
        <v>3.2500000000000001E-2</v>
      </c>
      <c r="Y7058" t="s">
        <v>34</v>
      </c>
      <c r="AD7058">
        <v>111860</v>
      </c>
    </row>
    <row r="7059" spans="1:30" x14ac:dyDescent="0.25">
      <c r="A7059" t="s">
        <v>1517</v>
      </c>
      <c r="D7059" t="s">
        <v>256</v>
      </c>
      <c r="E7059" t="s">
        <v>1518</v>
      </c>
      <c r="F7059" t="s">
        <v>782</v>
      </c>
      <c r="H7059" t="s">
        <v>743</v>
      </c>
      <c r="M7059" t="s">
        <v>744</v>
      </c>
      <c r="N7059" t="s">
        <v>745</v>
      </c>
      <c r="O7059">
        <v>0</v>
      </c>
      <c r="P7059" t="s">
        <v>791</v>
      </c>
      <c r="Q7059" t="s">
        <v>85</v>
      </c>
      <c r="R7059" t="s">
        <v>792</v>
      </c>
      <c r="S7059" s="71">
        <v>45433</v>
      </c>
      <c r="T7059" s="94">
        <v>0.41666666666666669</v>
      </c>
      <c r="U7059" s="71">
        <v>45433</v>
      </c>
      <c r="V7059" s="94">
        <v>0.5</v>
      </c>
      <c r="W7059">
        <v>120</v>
      </c>
      <c r="X7059">
        <v>2</v>
      </c>
      <c r="Y7059" t="s">
        <v>34</v>
      </c>
      <c r="AB7059" t="s">
        <v>1525</v>
      </c>
      <c r="AC7059" t="s">
        <v>1526</v>
      </c>
      <c r="AD7059">
        <v>99375</v>
      </c>
    </row>
    <row r="7060" spans="1:30" x14ac:dyDescent="0.25">
      <c r="A7060" t="s">
        <v>1517</v>
      </c>
      <c r="D7060" t="s">
        <v>256</v>
      </c>
      <c r="E7060" t="s">
        <v>1518</v>
      </c>
      <c r="F7060" t="s">
        <v>782</v>
      </c>
      <c r="H7060" t="s">
        <v>743</v>
      </c>
      <c r="M7060" t="s">
        <v>776</v>
      </c>
      <c r="N7060" t="s">
        <v>777</v>
      </c>
      <c r="P7060" t="s">
        <v>795</v>
      </c>
      <c r="Q7060" t="s">
        <v>85</v>
      </c>
      <c r="R7060" t="s">
        <v>792</v>
      </c>
      <c r="S7060" s="71">
        <v>45433</v>
      </c>
      <c r="T7060" s="94">
        <v>0.41666666666666669</v>
      </c>
      <c r="U7060" s="71">
        <v>45433</v>
      </c>
      <c r="V7060" s="94">
        <v>0.5</v>
      </c>
      <c r="W7060">
        <v>8</v>
      </c>
      <c r="X7060">
        <v>0.133333333</v>
      </c>
      <c r="Y7060" t="s">
        <v>34</v>
      </c>
      <c r="AB7060" t="s">
        <v>1525</v>
      </c>
      <c r="AC7060" t="s">
        <v>1526</v>
      </c>
      <c r="AD7060">
        <v>99375</v>
      </c>
    </row>
    <row r="7061" spans="1:30" x14ac:dyDescent="0.25">
      <c r="A7061" t="s">
        <v>1517</v>
      </c>
      <c r="D7061" t="s">
        <v>256</v>
      </c>
      <c r="E7061" t="s">
        <v>1518</v>
      </c>
      <c r="F7061" t="s">
        <v>782</v>
      </c>
      <c r="H7061" t="s">
        <v>743</v>
      </c>
      <c r="M7061" t="s">
        <v>744</v>
      </c>
      <c r="N7061" t="s">
        <v>745</v>
      </c>
      <c r="O7061">
        <v>0</v>
      </c>
      <c r="P7061" t="s">
        <v>783</v>
      </c>
      <c r="Q7061" t="s">
        <v>86</v>
      </c>
      <c r="R7061" t="s">
        <v>86</v>
      </c>
      <c r="S7061" s="71">
        <v>45434</v>
      </c>
      <c r="T7061" s="94">
        <v>0.375</v>
      </c>
      <c r="U7061" s="71">
        <v>45434</v>
      </c>
      <c r="V7061" s="94">
        <v>0.5</v>
      </c>
      <c r="W7061">
        <v>180</v>
      </c>
      <c r="X7061">
        <v>3</v>
      </c>
      <c r="Y7061" t="s">
        <v>202</v>
      </c>
      <c r="AB7061" t="s">
        <v>1519</v>
      </c>
      <c r="AC7061" t="s">
        <v>1520</v>
      </c>
      <c r="AD7061">
        <v>99309</v>
      </c>
    </row>
    <row r="7062" spans="1:30" x14ac:dyDescent="0.25">
      <c r="A7062" t="s">
        <v>1517</v>
      </c>
      <c r="D7062" t="s">
        <v>256</v>
      </c>
      <c r="E7062" t="s">
        <v>1518</v>
      </c>
      <c r="F7062" t="s">
        <v>782</v>
      </c>
      <c r="H7062" t="s">
        <v>743</v>
      </c>
      <c r="M7062" t="s">
        <v>776</v>
      </c>
      <c r="N7062" t="s">
        <v>777</v>
      </c>
      <c r="P7062" t="s">
        <v>788</v>
      </c>
      <c r="Q7062" t="s">
        <v>86</v>
      </c>
      <c r="R7062" t="s">
        <v>86</v>
      </c>
      <c r="S7062" s="71">
        <v>45434</v>
      </c>
      <c r="T7062" s="94">
        <v>0.375</v>
      </c>
      <c r="U7062" s="71">
        <v>45434</v>
      </c>
      <c r="V7062" s="94">
        <v>0.5</v>
      </c>
      <c r="W7062">
        <v>3</v>
      </c>
      <c r="X7062">
        <v>0.05</v>
      </c>
      <c r="Y7062" t="s">
        <v>202</v>
      </c>
      <c r="AB7062" t="s">
        <v>1519</v>
      </c>
      <c r="AC7062" t="s">
        <v>1520</v>
      </c>
      <c r="AD7062">
        <v>99309</v>
      </c>
    </row>
    <row r="7063" spans="1:30" x14ac:dyDescent="0.25">
      <c r="A7063" t="s">
        <v>1517</v>
      </c>
      <c r="D7063" t="s">
        <v>256</v>
      </c>
      <c r="E7063" t="s">
        <v>1518</v>
      </c>
      <c r="F7063" t="s">
        <v>782</v>
      </c>
      <c r="H7063" t="s">
        <v>743</v>
      </c>
      <c r="M7063" t="s">
        <v>744</v>
      </c>
      <c r="N7063" t="s">
        <v>796</v>
      </c>
      <c r="O7063">
        <v>0</v>
      </c>
      <c r="P7063" t="s">
        <v>797</v>
      </c>
      <c r="Q7063" t="s">
        <v>747</v>
      </c>
      <c r="R7063" t="s">
        <v>747</v>
      </c>
      <c r="S7063" s="71">
        <v>45434</v>
      </c>
      <c r="T7063" s="94">
        <v>0.5</v>
      </c>
      <c r="U7063" s="71">
        <v>45434</v>
      </c>
      <c r="V7063" s="94">
        <v>0.52083333333333337</v>
      </c>
      <c r="W7063">
        <v>30</v>
      </c>
      <c r="X7063">
        <v>0.5</v>
      </c>
      <c r="AB7063" t="s">
        <v>798</v>
      </c>
      <c r="AC7063" t="s">
        <v>799</v>
      </c>
      <c r="AD7063">
        <v>131426</v>
      </c>
    </row>
    <row r="7064" spans="1:30" x14ac:dyDescent="0.25">
      <c r="A7064" t="s">
        <v>1517</v>
      </c>
      <c r="D7064" t="s">
        <v>256</v>
      </c>
      <c r="E7064" t="s">
        <v>1518</v>
      </c>
      <c r="F7064" t="s">
        <v>782</v>
      </c>
      <c r="H7064" t="s">
        <v>743</v>
      </c>
      <c r="M7064" t="s">
        <v>744</v>
      </c>
      <c r="N7064" t="s">
        <v>745</v>
      </c>
      <c r="O7064">
        <v>0</v>
      </c>
      <c r="P7064" t="s">
        <v>819</v>
      </c>
      <c r="Q7064" t="s">
        <v>86</v>
      </c>
      <c r="R7064" t="s">
        <v>86</v>
      </c>
      <c r="S7064" s="71">
        <v>45434</v>
      </c>
      <c r="T7064" s="94">
        <v>0.52083333333333337</v>
      </c>
      <c r="U7064" s="71">
        <v>45434</v>
      </c>
      <c r="V7064" s="94">
        <v>0.60416666666666663</v>
      </c>
      <c r="W7064">
        <v>120</v>
      </c>
      <c r="X7064">
        <v>2</v>
      </c>
      <c r="Y7064" t="s">
        <v>35</v>
      </c>
      <c r="AB7064" t="s">
        <v>1521</v>
      </c>
      <c r="AC7064" t="s">
        <v>1522</v>
      </c>
      <c r="AD7064">
        <v>116740</v>
      </c>
    </row>
    <row r="7065" spans="1:30" x14ac:dyDescent="0.25">
      <c r="A7065" t="s">
        <v>1517</v>
      </c>
      <c r="D7065" t="s">
        <v>256</v>
      </c>
      <c r="E7065" t="s">
        <v>1518</v>
      </c>
      <c r="F7065" t="s">
        <v>782</v>
      </c>
      <c r="H7065" t="s">
        <v>743</v>
      </c>
      <c r="M7065" t="s">
        <v>789</v>
      </c>
      <c r="N7065" t="s">
        <v>777</v>
      </c>
      <c r="P7065" t="s">
        <v>790</v>
      </c>
      <c r="S7065" s="71">
        <v>45434</v>
      </c>
      <c r="T7065" s="94">
        <v>0.52083333333333337</v>
      </c>
      <c r="U7065" s="71">
        <v>45434</v>
      </c>
      <c r="V7065" s="94">
        <v>0.60416666666666663</v>
      </c>
      <c r="W7065">
        <v>2.69</v>
      </c>
      <c r="X7065">
        <v>4.4833333000000003E-2</v>
      </c>
      <c r="Y7065" t="s">
        <v>35</v>
      </c>
      <c r="AD7065">
        <v>116740</v>
      </c>
    </row>
    <row r="7066" spans="1:30" x14ac:dyDescent="0.25">
      <c r="A7066" t="s">
        <v>1517</v>
      </c>
      <c r="D7066" t="s">
        <v>256</v>
      </c>
      <c r="E7066" t="s">
        <v>1518</v>
      </c>
      <c r="F7066" t="s">
        <v>782</v>
      </c>
      <c r="H7066" t="s">
        <v>743</v>
      </c>
      <c r="M7066" t="s">
        <v>744</v>
      </c>
      <c r="N7066" t="s">
        <v>796</v>
      </c>
      <c r="O7066">
        <v>0</v>
      </c>
      <c r="P7066" t="s">
        <v>797</v>
      </c>
      <c r="Q7066" t="s">
        <v>747</v>
      </c>
      <c r="R7066" t="s">
        <v>747</v>
      </c>
      <c r="S7066" s="71">
        <v>45435</v>
      </c>
      <c r="T7066" s="94">
        <v>0.375</v>
      </c>
      <c r="U7066" s="71">
        <v>45435</v>
      </c>
      <c r="V7066" s="94">
        <v>0.39583333333333331</v>
      </c>
      <c r="W7066">
        <v>30</v>
      </c>
      <c r="X7066">
        <v>0.5</v>
      </c>
      <c r="AB7066" t="s">
        <v>798</v>
      </c>
      <c r="AC7066" t="s">
        <v>799</v>
      </c>
      <c r="AD7066">
        <v>131562</v>
      </c>
    </row>
    <row r="7067" spans="1:30" x14ac:dyDescent="0.25">
      <c r="A7067" t="s">
        <v>1517</v>
      </c>
      <c r="D7067" t="s">
        <v>256</v>
      </c>
      <c r="E7067" t="s">
        <v>1518</v>
      </c>
      <c r="F7067" t="s">
        <v>782</v>
      </c>
      <c r="H7067" t="s">
        <v>743</v>
      </c>
      <c r="M7067" t="s">
        <v>744</v>
      </c>
      <c r="N7067" t="s">
        <v>745</v>
      </c>
      <c r="O7067">
        <v>0</v>
      </c>
      <c r="P7067" t="s">
        <v>783</v>
      </c>
      <c r="Q7067" t="s">
        <v>86</v>
      </c>
      <c r="R7067" t="s">
        <v>86</v>
      </c>
      <c r="S7067" s="71">
        <v>45435</v>
      </c>
      <c r="T7067" s="94">
        <v>0.4375</v>
      </c>
      <c r="U7067" s="71">
        <v>45435</v>
      </c>
      <c r="V7067" s="94">
        <v>0.47916666666666669</v>
      </c>
      <c r="W7067">
        <v>60</v>
      </c>
      <c r="X7067">
        <v>1</v>
      </c>
      <c r="Y7067" t="s">
        <v>35</v>
      </c>
      <c r="AB7067" t="s">
        <v>1234</v>
      </c>
      <c r="AC7067" t="s">
        <v>1235</v>
      </c>
      <c r="AD7067">
        <v>127057</v>
      </c>
    </row>
    <row r="7068" spans="1:30" x14ac:dyDescent="0.25">
      <c r="A7068" t="s">
        <v>1517</v>
      </c>
      <c r="D7068" t="s">
        <v>256</v>
      </c>
      <c r="E7068" t="s">
        <v>1518</v>
      </c>
      <c r="F7068" t="s">
        <v>782</v>
      </c>
      <c r="H7068" t="s">
        <v>743</v>
      </c>
      <c r="M7068" t="s">
        <v>744</v>
      </c>
      <c r="N7068" t="s">
        <v>745</v>
      </c>
      <c r="O7068">
        <v>0</v>
      </c>
      <c r="P7068" t="s">
        <v>816</v>
      </c>
      <c r="Q7068" t="s">
        <v>86</v>
      </c>
      <c r="R7068" t="s">
        <v>86</v>
      </c>
      <c r="S7068" s="71">
        <v>45435</v>
      </c>
      <c r="T7068" s="94">
        <v>0.5</v>
      </c>
      <c r="U7068" s="71">
        <v>45435</v>
      </c>
      <c r="V7068" s="94">
        <v>0.5625</v>
      </c>
      <c r="W7068">
        <v>90</v>
      </c>
      <c r="X7068">
        <v>1.5</v>
      </c>
      <c r="Y7068" t="s">
        <v>35</v>
      </c>
      <c r="AB7068" t="s">
        <v>1455</v>
      </c>
      <c r="AC7068" t="s">
        <v>1456</v>
      </c>
      <c r="AD7068">
        <v>98915</v>
      </c>
    </row>
    <row r="7069" spans="1:30" x14ac:dyDescent="0.25">
      <c r="A7069" t="s">
        <v>1517</v>
      </c>
      <c r="D7069" t="s">
        <v>256</v>
      </c>
      <c r="E7069" t="s">
        <v>1518</v>
      </c>
      <c r="F7069" t="s">
        <v>782</v>
      </c>
      <c r="H7069" t="s">
        <v>743</v>
      </c>
      <c r="M7069" t="s">
        <v>789</v>
      </c>
      <c r="N7069" t="s">
        <v>777</v>
      </c>
      <c r="P7069" t="s">
        <v>790</v>
      </c>
      <c r="S7069" s="71">
        <v>45435</v>
      </c>
      <c r="T7069" s="94">
        <v>0.5</v>
      </c>
      <c r="U7069" s="71">
        <v>45435</v>
      </c>
      <c r="V7069" s="94">
        <v>0.5625</v>
      </c>
      <c r="W7069">
        <v>5.23</v>
      </c>
      <c r="X7069">
        <v>8.7166667000000003E-2</v>
      </c>
      <c r="Y7069" t="s">
        <v>35</v>
      </c>
      <c r="AD7069">
        <v>98915</v>
      </c>
    </row>
    <row r="7070" spans="1:30" x14ac:dyDescent="0.25">
      <c r="A7070" t="s">
        <v>1517</v>
      </c>
      <c r="D7070" t="s">
        <v>256</v>
      </c>
      <c r="E7070" t="s">
        <v>1518</v>
      </c>
      <c r="F7070" t="s">
        <v>782</v>
      </c>
      <c r="H7070" t="s">
        <v>743</v>
      </c>
      <c r="M7070" t="s">
        <v>744</v>
      </c>
      <c r="N7070" t="s">
        <v>745</v>
      </c>
      <c r="O7070">
        <v>0</v>
      </c>
      <c r="P7070" t="s">
        <v>783</v>
      </c>
      <c r="Q7070" t="s">
        <v>86</v>
      </c>
      <c r="R7070" t="s">
        <v>86</v>
      </c>
      <c r="S7070" s="71">
        <v>45436</v>
      </c>
      <c r="T7070" s="94">
        <v>0.39583333333333331</v>
      </c>
      <c r="U7070" s="71">
        <v>45436</v>
      </c>
      <c r="V7070" s="94">
        <v>0.4375</v>
      </c>
      <c r="W7070">
        <v>60</v>
      </c>
      <c r="X7070">
        <v>1</v>
      </c>
      <c r="Y7070" t="s">
        <v>35</v>
      </c>
      <c r="AA7070" t="s">
        <v>925</v>
      </c>
      <c r="AB7070" t="s">
        <v>1313</v>
      </c>
      <c r="AC7070" t="s">
        <v>1314</v>
      </c>
      <c r="AD7070">
        <v>126767</v>
      </c>
    </row>
    <row r="7071" spans="1:30" x14ac:dyDescent="0.25">
      <c r="A7071" t="s">
        <v>1517</v>
      </c>
      <c r="D7071" t="s">
        <v>256</v>
      </c>
      <c r="E7071" t="s">
        <v>1518</v>
      </c>
      <c r="F7071" t="s">
        <v>782</v>
      </c>
      <c r="H7071" t="s">
        <v>743</v>
      </c>
      <c r="M7071" t="s">
        <v>744</v>
      </c>
      <c r="N7071" t="s">
        <v>745</v>
      </c>
      <c r="O7071">
        <v>0</v>
      </c>
      <c r="P7071" t="s">
        <v>791</v>
      </c>
      <c r="Q7071" t="s">
        <v>85</v>
      </c>
      <c r="R7071" t="s">
        <v>792</v>
      </c>
      <c r="S7071" s="71">
        <v>45436</v>
      </c>
      <c r="T7071" s="94">
        <v>0.44791666666666669</v>
      </c>
      <c r="U7071" s="71">
        <v>45436</v>
      </c>
      <c r="V7071" s="94">
        <v>0.53125</v>
      </c>
      <c r="W7071">
        <v>120</v>
      </c>
      <c r="X7071">
        <v>2</v>
      </c>
      <c r="Y7071" t="s">
        <v>34</v>
      </c>
      <c r="AB7071" t="s">
        <v>1840</v>
      </c>
      <c r="AC7071" t="s">
        <v>1841</v>
      </c>
      <c r="AD7071">
        <v>116683</v>
      </c>
    </row>
    <row r="7072" spans="1:30" x14ac:dyDescent="0.25">
      <c r="A7072" t="s">
        <v>1517</v>
      </c>
      <c r="D7072" t="s">
        <v>256</v>
      </c>
      <c r="E7072" t="s">
        <v>1518</v>
      </c>
      <c r="F7072" t="s">
        <v>782</v>
      </c>
      <c r="H7072" t="s">
        <v>743</v>
      </c>
      <c r="M7072" t="s">
        <v>789</v>
      </c>
      <c r="N7072" t="s">
        <v>777</v>
      </c>
      <c r="P7072" t="s">
        <v>790</v>
      </c>
      <c r="S7072" s="71">
        <v>45436</v>
      </c>
      <c r="T7072" s="94">
        <v>0.44791666666666669</v>
      </c>
      <c r="U7072" s="71">
        <v>45436</v>
      </c>
      <c r="V7072" s="94">
        <v>0.53125</v>
      </c>
      <c r="W7072">
        <v>0.92</v>
      </c>
      <c r="X7072">
        <v>1.5333332999999999E-2</v>
      </c>
      <c r="Y7072" t="s">
        <v>34</v>
      </c>
      <c r="AD7072">
        <v>116683</v>
      </c>
    </row>
    <row r="7073" spans="1:30" x14ac:dyDescent="0.25">
      <c r="A7073" t="s">
        <v>1517</v>
      </c>
      <c r="D7073" t="s">
        <v>256</v>
      </c>
      <c r="E7073" t="s">
        <v>1518</v>
      </c>
      <c r="F7073" t="s">
        <v>782</v>
      </c>
      <c r="H7073" t="s">
        <v>743</v>
      </c>
      <c r="M7073" t="s">
        <v>744</v>
      </c>
      <c r="N7073" t="s">
        <v>796</v>
      </c>
      <c r="O7073">
        <v>0</v>
      </c>
      <c r="P7073" t="s">
        <v>797</v>
      </c>
      <c r="Q7073" t="s">
        <v>747</v>
      </c>
      <c r="R7073" t="s">
        <v>747</v>
      </c>
      <c r="S7073" s="71">
        <v>45439</v>
      </c>
      <c r="T7073" s="94">
        <v>0.33333333333333331</v>
      </c>
      <c r="U7073" s="71">
        <v>45439</v>
      </c>
      <c r="V7073" s="94">
        <v>0.375</v>
      </c>
      <c r="W7073">
        <v>60</v>
      </c>
      <c r="X7073">
        <v>1</v>
      </c>
      <c r="AB7073" t="s">
        <v>798</v>
      </c>
      <c r="AC7073" t="s">
        <v>799</v>
      </c>
      <c r="AD7073">
        <v>132846</v>
      </c>
    </row>
    <row r="7074" spans="1:30" x14ac:dyDescent="0.25">
      <c r="A7074" t="s">
        <v>1517</v>
      </c>
      <c r="D7074" t="s">
        <v>256</v>
      </c>
      <c r="E7074" t="s">
        <v>1518</v>
      </c>
      <c r="F7074" t="s">
        <v>782</v>
      </c>
      <c r="H7074" t="s">
        <v>743</v>
      </c>
      <c r="M7074" t="s">
        <v>744</v>
      </c>
      <c r="N7074" t="s">
        <v>745</v>
      </c>
      <c r="O7074">
        <v>0</v>
      </c>
      <c r="P7074" t="s">
        <v>783</v>
      </c>
      <c r="Q7074" t="s">
        <v>86</v>
      </c>
      <c r="R7074" t="s">
        <v>86</v>
      </c>
      <c r="S7074" s="71">
        <v>45439</v>
      </c>
      <c r="T7074" s="94">
        <v>0.41666666666666669</v>
      </c>
      <c r="U7074" s="71">
        <v>45439</v>
      </c>
      <c r="V7074" s="94">
        <v>0.47916666666666669</v>
      </c>
      <c r="W7074">
        <v>90</v>
      </c>
      <c r="X7074">
        <v>1.5</v>
      </c>
      <c r="Y7074" t="s">
        <v>35</v>
      </c>
      <c r="AB7074" t="s">
        <v>847</v>
      </c>
      <c r="AC7074" t="s">
        <v>848</v>
      </c>
      <c r="AD7074">
        <v>102158</v>
      </c>
    </row>
    <row r="7075" spans="1:30" x14ac:dyDescent="0.25">
      <c r="A7075" t="s">
        <v>1517</v>
      </c>
      <c r="D7075" t="s">
        <v>256</v>
      </c>
      <c r="E7075" t="s">
        <v>1518</v>
      </c>
      <c r="F7075" t="s">
        <v>782</v>
      </c>
      <c r="H7075" t="s">
        <v>743</v>
      </c>
      <c r="M7075" t="s">
        <v>776</v>
      </c>
      <c r="N7075" t="s">
        <v>777</v>
      </c>
      <c r="P7075" t="s">
        <v>788</v>
      </c>
      <c r="Q7075" t="s">
        <v>86</v>
      </c>
      <c r="R7075" t="s">
        <v>86</v>
      </c>
      <c r="S7075" s="71">
        <v>45439</v>
      </c>
      <c r="T7075" s="94">
        <v>0.41666666666666669</v>
      </c>
      <c r="U7075" s="71">
        <v>45439</v>
      </c>
      <c r="V7075" s="94">
        <v>0.47916666666666669</v>
      </c>
      <c r="W7075">
        <v>3</v>
      </c>
      <c r="X7075">
        <v>0.05</v>
      </c>
      <c r="Y7075" t="s">
        <v>35</v>
      </c>
      <c r="AB7075" t="s">
        <v>847</v>
      </c>
      <c r="AC7075" t="s">
        <v>848</v>
      </c>
      <c r="AD7075">
        <v>102158</v>
      </c>
    </row>
    <row r="7076" spans="1:30" x14ac:dyDescent="0.25">
      <c r="A7076" t="s">
        <v>1517</v>
      </c>
      <c r="D7076" t="s">
        <v>256</v>
      </c>
      <c r="E7076" t="s">
        <v>1518</v>
      </c>
      <c r="F7076" t="s">
        <v>782</v>
      </c>
      <c r="H7076" t="s">
        <v>743</v>
      </c>
      <c r="M7076" t="s">
        <v>744</v>
      </c>
      <c r="N7076" t="s">
        <v>745</v>
      </c>
      <c r="O7076">
        <v>0</v>
      </c>
      <c r="P7076" t="s">
        <v>819</v>
      </c>
      <c r="Q7076" t="s">
        <v>86</v>
      </c>
      <c r="R7076" t="s">
        <v>86</v>
      </c>
      <c r="S7076" s="71">
        <v>45439</v>
      </c>
      <c r="T7076" s="94">
        <v>0.5</v>
      </c>
      <c r="U7076" s="71">
        <v>45439</v>
      </c>
      <c r="V7076" s="94">
        <v>0.58333333333333337</v>
      </c>
      <c r="W7076">
        <v>120</v>
      </c>
      <c r="X7076">
        <v>2</v>
      </c>
      <c r="Y7076" t="s">
        <v>35</v>
      </c>
      <c r="AB7076" t="s">
        <v>1521</v>
      </c>
      <c r="AC7076" t="s">
        <v>1522</v>
      </c>
      <c r="AD7076">
        <v>111849</v>
      </c>
    </row>
    <row r="7077" spans="1:30" x14ac:dyDescent="0.25">
      <c r="A7077" t="s">
        <v>1517</v>
      </c>
      <c r="D7077" t="s">
        <v>256</v>
      </c>
      <c r="E7077" t="s">
        <v>1518</v>
      </c>
      <c r="F7077" t="s">
        <v>782</v>
      </c>
      <c r="H7077" t="s">
        <v>743</v>
      </c>
      <c r="M7077" t="s">
        <v>789</v>
      </c>
      <c r="N7077" t="s">
        <v>777</v>
      </c>
      <c r="P7077" t="s">
        <v>790</v>
      </c>
      <c r="S7077" s="71">
        <v>45439</v>
      </c>
      <c r="T7077" s="94">
        <v>0.5</v>
      </c>
      <c r="U7077" s="71">
        <v>45439</v>
      </c>
      <c r="V7077" s="94">
        <v>0.58333333333333337</v>
      </c>
      <c r="W7077">
        <v>7.16</v>
      </c>
      <c r="X7077">
        <v>0.119333333</v>
      </c>
      <c r="Y7077" t="s">
        <v>35</v>
      </c>
      <c r="AD7077">
        <v>111849</v>
      </c>
    </row>
    <row r="7078" spans="1:30" x14ac:dyDescent="0.25">
      <c r="A7078" t="s">
        <v>1517</v>
      </c>
      <c r="D7078" t="s">
        <v>256</v>
      </c>
      <c r="E7078" t="s">
        <v>1518</v>
      </c>
      <c r="F7078" t="s">
        <v>782</v>
      </c>
      <c r="H7078" t="s">
        <v>743</v>
      </c>
      <c r="M7078" t="s">
        <v>744</v>
      </c>
      <c r="N7078" t="s">
        <v>745</v>
      </c>
      <c r="O7078">
        <v>0</v>
      </c>
      <c r="P7078" t="s">
        <v>791</v>
      </c>
      <c r="Q7078" t="s">
        <v>85</v>
      </c>
      <c r="R7078" t="s">
        <v>792</v>
      </c>
      <c r="S7078" s="71">
        <v>45439</v>
      </c>
      <c r="T7078" s="94">
        <v>0.60416666666666663</v>
      </c>
      <c r="U7078" s="71">
        <v>45439</v>
      </c>
      <c r="V7078" s="94">
        <v>0.6875</v>
      </c>
      <c r="W7078">
        <v>120</v>
      </c>
      <c r="X7078">
        <v>2</v>
      </c>
      <c r="Y7078" t="s">
        <v>34</v>
      </c>
      <c r="AB7078" t="s">
        <v>1523</v>
      </c>
      <c r="AC7078" t="s">
        <v>1524</v>
      </c>
      <c r="AD7078">
        <v>111861</v>
      </c>
    </row>
    <row r="7079" spans="1:30" x14ac:dyDescent="0.25">
      <c r="A7079" t="s">
        <v>1517</v>
      </c>
      <c r="D7079" t="s">
        <v>256</v>
      </c>
      <c r="E7079" t="s">
        <v>1518</v>
      </c>
      <c r="F7079" t="s">
        <v>782</v>
      </c>
      <c r="H7079" t="s">
        <v>743</v>
      </c>
      <c r="M7079" t="s">
        <v>776</v>
      </c>
      <c r="N7079" t="s">
        <v>777</v>
      </c>
      <c r="P7079" t="s">
        <v>795</v>
      </c>
      <c r="Q7079" t="s">
        <v>85</v>
      </c>
      <c r="R7079" t="s">
        <v>792</v>
      </c>
      <c r="S7079" s="71">
        <v>45439</v>
      </c>
      <c r="T7079" s="94">
        <v>0.60416666666666663</v>
      </c>
      <c r="U7079" s="71">
        <v>45439</v>
      </c>
      <c r="V7079" s="94">
        <v>0.6875</v>
      </c>
      <c r="W7079">
        <v>4</v>
      </c>
      <c r="X7079">
        <v>6.6666666999999999E-2</v>
      </c>
      <c r="Y7079" t="s">
        <v>34</v>
      </c>
      <c r="AB7079" t="s">
        <v>1523</v>
      </c>
      <c r="AC7079" t="s">
        <v>1524</v>
      </c>
      <c r="AD7079">
        <v>111861</v>
      </c>
    </row>
    <row r="7080" spans="1:30" x14ac:dyDescent="0.25">
      <c r="A7080" t="s">
        <v>1517</v>
      </c>
      <c r="D7080" t="s">
        <v>256</v>
      </c>
      <c r="E7080" t="s">
        <v>1518</v>
      </c>
      <c r="F7080" t="s">
        <v>782</v>
      </c>
      <c r="H7080" t="s">
        <v>743</v>
      </c>
      <c r="M7080" t="s">
        <v>789</v>
      </c>
      <c r="N7080" t="s">
        <v>777</v>
      </c>
      <c r="P7080" t="s">
        <v>790</v>
      </c>
      <c r="S7080" s="71">
        <v>45439</v>
      </c>
      <c r="T7080" s="94">
        <v>0.60416666666666663</v>
      </c>
      <c r="U7080" s="71">
        <v>45439</v>
      </c>
      <c r="V7080" s="94">
        <v>0.6875</v>
      </c>
      <c r="W7080">
        <v>1.95</v>
      </c>
      <c r="X7080">
        <v>3.2500000000000001E-2</v>
      </c>
      <c r="Y7080" t="s">
        <v>34</v>
      </c>
      <c r="AD7080">
        <v>111861</v>
      </c>
    </row>
    <row r="7081" spans="1:30" x14ac:dyDescent="0.25">
      <c r="A7081" t="s">
        <v>1517</v>
      </c>
      <c r="D7081" t="s">
        <v>256</v>
      </c>
      <c r="E7081" t="s">
        <v>1518</v>
      </c>
      <c r="F7081" t="s">
        <v>782</v>
      </c>
      <c r="H7081" t="s">
        <v>743</v>
      </c>
      <c r="M7081" t="s">
        <v>744</v>
      </c>
      <c r="N7081" t="s">
        <v>745</v>
      </c>
      <c r="O7081">
        <v>0</v>
      </c>
      <c r="P7081" t="s">
        <v>791</v>
      </c>
      <c r="Q7081" t="s">
        <v>85</v>
      </c>
      <c r="R7081" t="s">
        <v>792</v>
      </c>
      <c r="S7081" s="71">
        <v>45440</v>
      </c>
      <c r="T7081" s="94">
        <v>0.41666666666666669</v>
      </c>
      <c r="U7081" s="71">
        <v>45440</v>
      </c>
      <c r="V7081" s="94">
        <v>0.52083333333333337</v>
      </c>
      <c r="W7081">
        <v>150</v>
      </c>
      <c r="X7081">
        <v>2.5</v>
      </c>
      <c r="Y7081" t="s">
        <v>34</v>
      </c>
      <c r="AB7081" t="s">
        <v>1525</v>
      </c>
      <c r="AC7081" t="s">
        <v>1526</v>
      </c>
      <c r="AD7081">
        <v>102785</v>
      </c>
    </row>
    <row r="7082" spans="1:30" x14ac:dyDescent="0.25">
      <c r="A7082" t="s">
        <v>1517</v>
      </c>
      <c r="D7082" t="s">
        <v>256</v>
      </c>
      <c r="E7082" t="s">
        <v>1518</v>
      </c>
      <c r="F7082" t="s">
        <v>782</v>
      </c>
      <c r="H7082" t="s">
        <v>743</v>
      </c>
      <c r="M7082" t="s">
        <v>776</v>
      </c>
      <c r="N7082" t="s">
        <v>777</v>
      </c>
      <c r="P7082" t="s">
        <v>795</v>
      </c>
      <c r="Q7082" t="s">
        <v>85</v>
      </c>
      <c r="R7082" t="s">
        <v>792</v>
      </c>
      <c r="S7082" s="71">
        <v>45440</v>
      </c>
      <c r="T7082" s="94">
        <v>0.41666666666666669</v>
      </c>
      <c r="U7082" s="71">
        <v>45440</v>
      </c>
      <c r="V7082" s="94">
        <v>0.52083333333333337</v>
      </c>
      <c r="W7082">
        <v>5</v>
      </c>
      <c r="X7082">
        <v>8.3333332999999996E-2</v>
      </c>
      <c r="Y7082" t="s">
        <v>34</v>
      </c>
      <c r="AB7082" t="s">
        <v>1525</v>
      </c>
      <c r="AC7082" t="s">
        <v>1526</v>
      </c>
      <c r="AD7082">
        <v>102785</v>
      </c>
    </row>
    <row r="7083" spans="1:30" x14ac:dyDescent="0.25">
      <c r="A7083" t="s">
        <v>1517</v>
      </c>
      <c r="D7083" t="s">
        <v>256</v>
      </c>
      <c r="E7083" t="s">
        <v>1518</v>
      </c>
      <c r="F7083" t="s">
        <v>782</v>
      </c>
      <c r="H7083" t="s">
        <v>743</v>
      </c>
      <c r="M7083" t="s">
        <v>744</v>
      </c>
      <c r="N7083" t="s">
        <v>796</v>
      </c>
      <c r="O7083">
        <v>0</v>
      </c>
      <c r="P7083" t="s">
        <v>797</v>
      </c>
      <c r="Q7083" t="s">
        <v>747</v>
      </c>
      <c r="R7083" t="s">
        <v>747</v>
      </c>
      <c r="S7083" s="71">
        <v>45441</v>
      </c>
      <c r="T7083" s="94">
        <v>0.375</v>
      </c>
      <c r="U7083" s="71">
        <v>45441</v>
      </c>
      <c r="V7083" s="94">
        <v>0.39583333333333331</v>
      </c>
      <c r="W7083">
        <v>30</v>
      </c>
      <c r="X7083">
        <v>0.5</v>
      </c>
      <c r="AB7083" t="s">
        <v>798</v>
      </c>
      <c r="AC7083" t="s">
        <v>799</v>
      </c>
      <c r="AD7083">
        <v>133542</v>
      </c>
    </row>
    <row r="7084" spans="1:30" x14ac:dyDescent="0.25">
      <c r="A7084" t="s">
        <v>1517</v>
      </c>
      <c r="D7084" t="s">
        <v>256</v>
      </c>
      <c r="E7084" t="s">
        <v>1518</v>
      </c>
      <c r="F7084" t="s">
        <v>782</v>
      </c>
      <c r="H7084" t="s">
        <v>743</v>
      </c>
      <c r="M7084" t="s">
        <v>744</v>
      </c>
      <c r="N7084" t="s">
        <v>745</v>
      </c>
      <c r="O7084">
        <v>0</v>
      </c>
      <c r="P7084" t="s">
        <v>819</v>
      </c>
      <c r="Q7084" t="s">
        <v>86</v>
      </c>
      <c r="R7084" t="s">
        <v>86</v>
      </c>
      <c r="S7084" s="71">
        <v>45441</v>
      </c>
      <c r="T7084" s="94">
        <v>0.41666666666666669</v>
      </c>
      <c r="U7084" s="71">
        <v>45441</v>
      </c>
      <c r="V7084" s="94">
        <v>0.5</v>
      </c>
      <c r="W7084">
        <v>120</v>
      </c>
      <c r="X7084">
        <v>2</v>
      </c>
      <c r="Y7084" t="s">
        <v>35</v>
      </c>
      <c r="AB7084" t="s">
        <v>1527</v>
      </c>
      <c r="AC7084" t="s">
        <v>1528</v>
      </c>
      <c r="AD7084">
        <v>102416</v>
      </c>
    </row>
    <row r="7085" spans="1:30" x14ac:dyDescent="0.25">
      <c r="A7085" t="s">
        <v>1517</v>
      </c>
      <c r="D7085" t="s">
        <v>256</v>
      </c>
      <c r="E7085" t="s">
        <v>1518</v>
      </c>
      <c r="F7085" t="s">
        <v>782</v>
      </c>
      <c r="H7085" t="s">
        <v>743</v>
      </c>
      <c r="M7085" t="s">
        <v>776</v>
      </c>
      <c r="N7085" t="s">
        <v>777</v>
      </c>
      <c r="P7085" t="s">
        <v>788</v>
      </c>
      <c r="Q7085" t="s">
        <v>86</v>
      </c>
      <c r="R7085" t="s">
        <v>86</v>
      </c>
      <c r="S7085" s="71">
        <v>45441</v>
      </c>
      <c r="T7085" s="94">
        <v>0.41666666666666669</v>
      </c>
      <c r="U7085" s="71">
        <v>45441</v>
      </c>
      <c r="V7085" s="94">
        <v>0.5</v>
      </c>
      <c r="W7085">
        <v>6</v>
      </c>
      <c r="X7085">
        <v>0.1</v>
      </c>
      <c r="Y7085" t="s">
        <v>35</v>
      </c>
      <c r="AB7085" t="s">
        <v>1527</v>
      </c>
      <c r="AC7085" t="s">
        <v>1528</v>
      </c>
      <c r="AD7085">
        <v>102416</v>
      </c>
    </row>
    <row r="7086" spans="1:30" x14ac:dyDescent="0.25">
      <c r="A7086" t="s">
        <v>1517</v>
      </c>
      <c r="D7086" t="s">
        <v>256</v>
      </c>
      <c r="E7086" t="s">
        <v>1518</v>
      </c>
      <c r="F7086" t="s">
        <v>782</v>
      </c>
      <c r="H7086" t="s">
        <v>743</v>
      </c>
      <c r="M7086" t="s">
        <v>744</v>
      </c>
      <c r="N7086" t="s">
        <v>745</v>
      </c>
      <c r="O7086">
        <v>0</v>
      </c>
      <c r="P7086" t="s">
        <v>819</v>
      </c>
      <c r="Q7086" t="s">
        <v>86</v>
      </c>
      <c r="R7086" t="s">
        <v>86</v>
      </c>
      <c r="S7086" s="71">
        <v>45441</v>
      </c>
      <c r="T7086" s="94">
        <v>0.52083333333333337</v>
      </c>
      <c r="U7086" s="71">
        <v>45441</v>
      </c>
      <c r="V7086" s="94">
        <v>0.60416666666666663</v>
      </c>
      <c r="W7086">
        <v>120</v>
      </c>
      <c r="X7086">
        <v>2</v>
      </c>
      <c r="Y7086" t="s">
        <v>35</v>
      </c>
      <c r="AB7086" t="s">
        <v>1521</v>
      </c>
      <c r="AC7086" t="s">
        <v>1522</v>
      </c>
      <c r="AD7086">
        <v>116741</v>
      </c>
    </row>
    <row r="7087" spans="1:30" x14ac:dyDescent="0.25">
      <c r="A7087" t="s">
        <v>1517</v>
      </c>
      <c r="D7087" t="s">
        <v>256</v>
      </c>
      <c r="E7087" t="s">
        <v>1518</v>
      </c>
      <c r="F7087" t="s">
        <v>782</v>
      </c>
      <c r="H7087" t="s">
        <v>743</v>
      </c>
      <c r="M7087" t="s">
        <v>789</v>
      </c>
      <c r="N7087" t="s">
        <v>777</v>
      </c>
      <c r="P7087" t="s">
        <v>790</v>
      </c>
      <c r="S7087" s="71">
        <v>45441</v>
      </c>
      <c r="T7087" s="94">
        <v>0.52083333333333337</v>
      </c>
      <c r="U7087" s="71">
        <v>45441</v>
      </c>
      <c r="V7087" s="94">
        <v>0.60416666666666663</v>
      </c>
      <c r="W7087">
        <v>5.43</v>
      </c>
      <c r="X7087">
        <v>9.0499999999999997E-2</v>
      </c>
      <c r="Y7087" t="s">
        <v>35</v>
      </c>
      <c r="AD7087">
        <v>116741</v>
      </c>
    </row>
    <row r="7088" spans="1:30" x14ac:dyDescent="0.25">
      <c r="A7088" t="s">
        <v>1588</v>
      </c>
      <c r="D7088" t="s">
        <v>197</v>
      </c>
      <c r="E7088" t="s">
        <v>1589</v>
      </c>
      <c r="F7088" t="s">
        <v>782</v>
      </c>
      <c r="H7088" t="s">
        <v>811</v>
      </c>
      <c r="M7088" t="s">
        <v>744</v>
      </c>
      <c r="N7088" t="s">
        <v>796</v>
      </c>
      <c r="O7088">
        <v>0</v>
      </c>
      <c r="P7088" t="s">
        <v>797</v>
      </c>
      <c r="Q7088" t="s">
        <v>747</v>
      </c>
      <c r="R7088" t="s">
        <v>747</v>
      </c>
      <c r="S7088" s="71">
        <v>45428</v>
      </c>
      <c r="T7088" s="94">
        <v>0.33333333333333331</v>
      </c>
      <c r="U7088" s="71">
        <v>45428</v>
      </c>
      <c r="V7088" s="94">
        <v>0.375</v>
      </c>
      <c r="W7088">
        <v>60</v>
      </c>
      <c r="X7088">
        <v>1</v>
      </c>
      <c r="AB7088" t="s">
        <v>798</v>
      </c>
      <c r="AC7088" t="s">
        <v>799</v>
      </c>
      <c r="AD7088">
        <v>129338</v>
      </c>
    </row>
    <row r="7089" spans="1:30" x14ac:dyDescent="0.25">
      <c r="A7089" t="s">
        <v>1588</v>
      </c>
      <c r="D7089" t="s">
        <v>197</v>
      </c>
      <c r="E7089" t="s">
        <v>1589</v>
      </c>
      <c r="F7089" t="s">
        <v>782</v>
      </c>
      <c r="H7089" t="s">
        <v>811</v>
      </c>
      <c r="M7089" t="s">
        <v>744</v>
      </c>
      <c r="N7089" t="s">
        <v>745</v>
      </c>
      <c r="O7089">
        <v>0</v>
      </c>
      <c r="P7089" t="s">
        <v>783</v>
      </c>
      <c r="Q7089" t="s">
        <v>86</v>
      </c>
      <c r="R7089" t="s">
        <v>86</v>
      </c>
      <c r="S7089" s="71">
        <v>45428</v>
      </c>
      <c r="T7089" s="94">
        <v>0.375</v>
      </c>
      <c r="U7089" s="71">
        <v>45428</v>
      </c>
      <c r="V7089" s="94">
        <v>0.41666666666666669</v>
      </c>
      <c r="W7089">
        <v>60</v>
      </c>
      <c r="X7089">
        <v>1</v>
      </c>
      <c r="Y7089" t="s">
        <v>35</v>
      </c>
      <c r="AB7089" t="s">
        <v>1313</v>
      </c>
      <c r="AC7089" t="s">
        <v>1314</v>
      </c>
      <c r="AD7089">
        <v>96216</v>
      </c>
    </row>
    <row r="7090" spans="1:30" x14ac:dyDescent="0.25">
      <c r="A7090" t="s">
        <v>1588</v>
      </c>
      <c r="D7090" t="s">
        <v>197</v>
      </c>
      <c r="E7090" t="s">
        <v>1589</v>
      </c>
      <c r="F7090" t="s">
        <v>782</v>
      </c>
      <c r="H7090" t="s">
        <v>811</v>
      </c>
      <c r="M7090" t="s">
        <v>776</v>
      </c>
      <c r="N7090" t="s">
        <v>777</v>
      </c>
      <c r="P7090" t="s">
        <v>788</v>
      </c>
      <c r="Q7090" t="s">
        <v>86</v>
      </c>
      <c r="R7090" t="s">
        <v>86</v>
      </c>
      <c r="S7090" s="71">
        <v>45428</v>
      </c>
      <c r="T7090" s="94">
        <v>0.375</v>
      </c>
      <c r="U7090" s="71">
        <v>45428</v>
      </c>
      <c r="V7090" s="94">
        <v>0.41666666666666669</v>
      </c>
      <c r="W7090">
        <v>5</v>
      </c>
      <c r="X7090">
        <v>8.3333332999999996E-2</v>
      </c>
      <c r="Y7090" t="s">
        <v>35</v>
      </c>
      <c r="AB7090" t="s">
        <v>1313</v>
      </c>
      <c r="AC7090" t="s">
        <v>1314</v>
      </c>
      <c r="AD7090">
        <v>96216</v>
      </c>
    </row>
    <row r="7091" spans="1:30" x14ac:dyDescent="0.25">
      <c r="A7091" t="s">
        <v>1588</v>
      </c>
      <c r="D7091" t="s">
        <v>197</v>
      </c>
      <c r="E7091" t="s">
        <v>1589</v>
      </c>
      <c r="F7091" t="s">
        <v>782</v>
      </c>
      <c r="H7091" t="s">
        <v>811</v>
      </c>
      <c r="M7091" t="s">
        <v>744</v>
      </c>
      <c r="N7091" t="s">
        <v>745</v>
      </c>
      <c r="O7091">
        <v>0</v>
      </c>
      <c r="P7091" t="s">
        <v>783</v>
      </c>
      <c r="Q7091" t="s">
        <v>86</v>
      </c>
      <c r="R7091" t="s">
        <v>86</v>
      </c>
      <c r="S7091" s="71">
        <v>45428</v>
      </c>
      <c r="T7091" s="94">
        <v>0.42708333333333331</v>
      </c>
      <c r="U7091" s="71">
        <v>45428</v>
      </c>
      <c r="V7091" s="94">
        <v>0.51041666666666663</v>
      </c>
      <c r="W7091">
        <v>120</v>
      </c>
      <c r="X7091">
        <v>2</v>
      </c>
      <c r="Y7091" t="s">
        <v>35</v>
      </c>
      <c r="AB7091" t="s">
        <v>998</v>
      </c>
      <c r="AC7091" t="s">
        <v>999</v>
      </c>
      <c r="AD7091">
        <v>96803</v>
      </c>
    </row>
    <row r="7092" spans="1:30" x14ac:dyDescent="0.25">
      <c r="A7092" t="s">
        <v>1588</v>
      </c>
      <c r="D7092" t="s">
        <v>197</v>
      </c>
      <c r="E7092" t="s">
        <v>1589</v>
      </c>
      <c r="F7092" t="s">
        <v>782</v>
      </c>
      <c r="H7092" t="s">
        <v>811</v>
      </c>
      <c r="M7092" t="s">
        <v>776</v>
      </c>
      <c r="N7092" t="s">
        <v>777</v>
      </c>
      <c r="P7092" t="s">
        <v>788</v>
      </c>
      <c r="Q7092" t="s">
        <v>86</v>
      </c>
      <c r="R7092" t="s">
        <v>86</v>
      </c>
      <c r="S7092" s="71">
        <v>45428</v>
      </c>
      <c r="T7092" s="94">
        <v>0.42708333333333331</v>
      </c>
      <c r="U7092" s="71">
        <v>45428</v>
      </c>
      <c r="V7092" s="94">
        <v>0.51041666666666663</v>
      </c>
      <c r="W7092">
        <v>5</v>
      </c>
      <c r="X7092">
        <v>8.3333332999999996E-2</v>
      </c>
      <c r="Y7092" t="s">
        <v>35</v>
      </c>
      <c r="AB7092" t="s">
        <v>998</v>
      </c>
      <c r="AC7092" t="s">
        <v>999</v>
      </c>
      <c r="AD7092">
        <v>96803</v>
      </c>
    </row>
    <row r="7093" spans="1:30" x14ac:dyDescent="0.25">
      <c r="A7093" t="s">
        <v>1588</v>
      </c>
      <c r="D7093" t="s">
        <v>197</v>
      </c>
      <c r="E7093" t="s">
        <v>1589</v>
      </c>
      <c r="F7093" t="s">
        <v>782</v>
      </c>
      <c r="H7093" t="s">
        <v>811</v>
      </c>
      <c r="M7093" t="s">
        <v>789</v>
      </c>
      <c r="N7093" t="s">
        <v>777</v>
      </c>
      <c r="P7093" t="s">
        <v>790</v>
      </c>
      <c r="S7093" s="71">
        <v>45428</v>
      </c>
      <c r="T7093" s="94">
        <v>0.42708333333333331</v>
      </c>
      <c r="U7093" s="71">
        <v>45428</v>
      </c>
      <c r="V7093" s="94">
        <v>0.51041666666666663</v>
      </c>
      <c r="W7093">
        <v>3.21</v>
      </c>
      <c r="X7093">
        <v>5.3499999999999999E-2</v>
      </c>
      <c r="Y7093" t="s">
        <v>35</v>
      </c>
      <c r="AD7093">
        <v>96803</v>
      </c>
    </row>
    <row r="7094" spans="1:30" x14ac:dyDescent="0.25">
      <c r="A7094" t="s">
        <v>1588</v>
      </c>
      <c r="D7094" t="s">
        <v>197</v>
      </c>
      <c r="E7094" t="s">
        <v>1589</v>
      </c>
      <c r="F7094" t="s">
        <v>782</v>
      </c>
      <c r="H7094" t="s">
        <v>811</v>
      </c>
      <c r="M7094" t="s">
        <v>744</v>
      </c>
      <c r="N7094" t="s">
        <v>745</v>
      </c>
      <c r="O7094">
        <v>0</v>
      </c>
      <c r="P7094" t="s">
        <v>783</v>
      </c>
      <c r="Q7094" t="s">
        <v>86</v>
      </c>
      <c r="R7094" t="s">
        <v>86</v>
      </c>
      <c r="S7094" s="71">
        <v>45428</v>
      </c>
      <c r="T7094" s="94">
        <v>0.52083333333333337</v>
      </c>
      <c r="U7094" s="71">
        <v>45428</v>
      </c>
      <c r="V7094" s="94">
        <v>0.60416666666666663</v>
      </c>
      <c r="W7094">
        <v>120</v>
      </c>
      <c r="X7094">
        <v>2</v>
      </c>
      <c r="Y7094" t="s">
        <v>35</v>
      </c>
      <c r="AB7094" t="s">
        <v>1333</v>
      </c>
      <c r="AC7094" t="s">
        <v>1334</v>
      </c>
      <c r="AD7094">
        <v>126952</v>
      </c>
    </row>
    <row r="7095" spans="1:30" x14ac:dyDescent="0.25">
      <c r="A7095" t="s">
        <v>1588</v>
      </c>
      <c r="D7095" t="s">
        <v>197</v>
      </c>
      <c r="E7095" t="s">
        <v>1589</v>
      </c>
      <c r="F7095" t="s">
        <v>782</v>
      </c>
      <c r="H7095" t="s">
        <v>811</v>
      </c>
      <c r="M7095" t="s">
        <v>776</v>
      </c>
      <c r="N7095" t="s">
        <v>777</v>
      </c>
      <c r="P7095" t="s">
        <v>788</v>
      </c>
      <c r="Q7095" t="s">
        <v>86</v>
      </c>
      <c r="R7095" t="s">
        <v>86</v>
      </c>
      <c r="S7095" s="71">
        <v>45428</v>
      </c>
      <c r="T7095" s="94">
        <v>0.52083333333333337</v>
      </c>
      <c r="U7095" s="71">
        <v>45428</v>
      </c>
      <c r="V7095" s="94">
        <v>0.60416666666666663</v>
      </c>
      <c r="W7095">
        <v>8</v>
      </c>
      <c r="X7095">
        <v>0.133333333</v>
      </c>
      <c r="Y7095" t="s">
        <v>35</v>
      </c>
      <c r="AB7095" t="s">
        <v>1333</v>
      </c>
      <c r="AC7095" t="s">
        <v>1334</v>
      </c>
      <c r="AD7095">
        <v>126952</v>
      </c>
    </row>
    <row r="7096" spans="1:30" x14ac:dyDescent="0.25">
      <c r="A7096" t="s">
        <v>1588</v>
      </c>
      <c r="D7096" t="s">
        <v>197</v>
      </c>
      <c r="E7096" t="s">
        <v>1589</v>
      </c>
      <c r="F7096" t="s">
        <v>782</v>
      </c>
      <c r="H7096" t="s">
        <v>811</v>
      </c>
      <c r="M7096" t="s">
        <v>789</v>
      </c>
      <c r="N7096" t="s">
        <v>777</v>
      </c>
      <c r="P7096" t="s">
        <v>790</v>
      </c>
      <c r="S7096" s="71">
        <v>45428</v>
      </c>
      <c r="T7096" s="94">
        <v>0.52083333333333337</v>
      </c>
      <c r="U7096" s="71">
        <v>45428</v>
      </c>
      <c r="V7096" s="94">
        <v>0.60416666666666663</v>
      </c>
      <c r="W7096">
        <v>2.98</v>
      </c>
      <c r="X7096">
        <v>4.9666666999999998E-2</v>
      </c>
      <c r="Y7096" t="s">
        <v>35</v>
      </c>
      <c r="AD7096">
        <v>126952</v>
      </c>
    </row>
    <row r="7097" spans="1:30" x14ac:dyDescent="0.25">
      <c r="A7097" t="s">
        <v>1588</v>
      </c>
      <c r="D7097" t="s">
        <v>197</v>
      </c>
      <c r="E7097" t="s">
        <v>1589</v>
      </c>
      <c r="F7097" t="s">
        <v>782</v>
      </c>
      <c r="H7097" t="s">
        <v>811</v>
      </c>
      <c r="M7097" t="s">
        <v>744</v>
      </c>
      <c r="N7097" t="s">
        <v>745</v>
      </c>
      <c r="O7097">
        <v>0</v>
      </c>
      <c r="P7097" t="s">
        <v>791</v>
      </c>
      <c r="Q7097" t="s">
        <v>85</v>
      </c>
      <c r="R7097" t="s">
        <v>792</v>
      </c>
      <c r="S7097" s="71">
        <v>45428</v>
      </c>
      <c r="T7097" s="94">
        <v>0.625</v>
      </c>
      <c r="U7097" s="71">
        <v>45428</v>
      </c>
      <c r="V7097" s="94">
        <v>0.66666666666666663</v>
      </c>
      <c r="W7097">
        <v>60</v>
      </c>
      <c r="X7097">
        <v>1</v>
      </c>
      <c r="Y7097" t="s">
        <v>34</v>
      </c>
      <c r="AB7097" t="s">
        <v>1143</v>
      </c>
      <c r="AC7097" t="s">
        <v>1144</v>
      </c>
      <c r="AD7097">
        <v>105787</v>
      </c>
    </row>
    <row r="7098" spans="1:30" x14ac:dyDescent="0.25">
      <c r="A7098" t="s">
        <v>1588</v>
      </c>
      <c r="D7098" t="s">
        <v>197</v>
      </c>
      <c r="E7098" t="s">
        <v>1589</v>
      </c>
      <c r="F7098" t="s">
        <v>782</v>
      </c>
      <c r="H7098" t="s">
        <v>811</v>
      </c>
      <c r="M7098" t="s">
        <v>789</v>
      </c>
      <c r="N7098" t="s">
        <v>777</v>
      </c>
      <c r="P7098" t="s">
        <v>790</v>
      </c>
      <c r="S7098" s="71">
        <v>45428</v>
      </c>
      <c r="T7098" s="94">
        <v>0.625</v>
      </c>
      <c r="U7098" s="71">
        <v>45428</v>
      </c>
      <c r="V7098" s="94">
        <v>0.66666666666666663</v>
      </c>
      <c r="W7098">
        <v>2.1800000000000002</v>
      </c>
      <c r="X7098">
        <v>3.6333333000000002E-2</v>
      </c>
      <c r="Y7098" t="s">
        <v>34</v>
      </c>
      <c r="AD7098">
        <v>105787</v>
      </c>
    </row>
    <row r="7099" spans="1:30" x14ac:dyDescent="0.25">
      <c r="A7099" t="s">
        <v>1588</v>
      </c>
      <c r="D7099" t="s">
        <v>197</v>
      </c>
      <c r="E7099" t="s">
        <v>1589</v>
      </c>
      <c r="F7099" t="s">
        <v>782</v>
      </c>
      <c r="H7099" t="s">
        <v>811</v>
      </c>
      <c r="M7099" t="s">
        <v>744</v>
      </c>
      <c r="N7099" t="s">
        <v>796</v>
      </c>
      <c r="O7099">
        <v>0</v>
      </c>
      <c r="P7099" t="s">
        <v>797</v>
      </c>
      <c r="Q7099" t="s">
        <v>747</v>
      </c>
      <c r="R7099" t="s">
        <v>747</v>
      </c>
      <c r="S7099" s="71">
        <v>45429</v>
      </c>
      <c r="T7099" s="94">
        <v>0.35416666666666669</v>
      </c>
      <c r="U7099" s="71">
        <v>45429</v>
      </c>
      <c r="V7099" s="94">
        <v>0.38541666666666669</v>
      </c>
      <c r="W7099">
        <v>45</v>
      </c>
      <c r="X7099">
        <v>0.75</v>
      </c>
      <c r="AB7099" t="s">
        <v>798</v>
      </c>
      <c r="AC7099" t="s">
        <v>799</v>
      </c>
      <c r="AD7099">
        <v>129526</v>
      </c>
    </row>
    <row r="7100" spans="1:30" x14ac:dyDescent="0.25">
      <c r="A7100" t="s">
        <v>1588</v>
      </c>
      <c r="D7100" t="s">
        <v>197</v>
      </c>
      <c r="E7100" t="s">
        <v>1589</v>
      </c>
      <c r="F7100" t="s">
        <v>782</v>
      </c>
      <c r="H7100" t="s">
        <v>811</v>
      </c>
      <c r="M7100" t="s">
        <v>744</v>
      </c>
      <c r="N7100" t="s">
        <v>745</v>
      </c>
      <c r="O7100">
        <v>0</v>
      </c>
      <c r="P7100" t="s">
        <v>819</v>
      </c>
      <c r="Q7100" t="s">
        <v>86</v>
      </c>
      <c r="R7100" t="s">
        <v>86</v>
      </c>
      <c r="S7100" s="71">
        <v>45429</v>
      </c>
      <c r="T7100" s="94">
        <v>0.42708333333333331</v>
      </c>
      <c r="U7100" s="71">
        <v>45429</v>
      </c>
      <c r="V7100" s="94">
        <v>0.46875</v>
      </c>
      <c r="W7100">
        <v>60</v>
      </c>
      <c r="X7100">
        <v>1</v>
      </c>
      <c r="Y7100" t="s">
        <v>35</v>
      </c>
      <c r="AB7100" t="s">
        <v>861</v>
      </c>
      <c r="AC7100" t="s">
        <v>862</v>
      </c>
      <c r="AD7100">
        <v>116601</v>
      </c>
    </row>
    <row r="7101" spans="1:30" x14ac:dyDescent="0.25">
      <c r="A7101" t="s">
        <v>1588</v>
      </c>
      <c r="D7101" t="s">
        <v>197</v>
      </c>
      <c r="E7101" t="s">
        <v>1589</v>
      </c>
      <c r="F7101" t="s">
        <v>782</v>
      </c>
      <c r="H7101" t="s">
        <v>811</v>
      </c>
      <c r="M7101" t="s">
        <v>744</v>
      </c>
      <c r="N7101" t="s">
        <v>745</v>
      </c>
      <c r="O7101">
        <v>0</v>
      </c>
      <c r="P7101" t="s">
        <v>783</v>
      </c>
      <c r="Q7101" t="s">
        <v>86</v>
      </c>
      <c r="R7101" t="s">
        <v>86</v>
      </c>
      <c r="S7101" s="71">
        <v>45429</v>
      </c>
      <c r="T7101" s="94">
        <v>0.48958333333333331</v>
      </c>
      <c r="U7101" s="71">
        <v>45429</v>
      </c>
      <c r="V7101" s="94">
        <v>0.57291666666666663</v>
      </c>
      <c r="W7101">
        <v>120</v>
      </c>
      <c r="X7101">
        <v>2</v>
      </c>
      <c r="Y7101" t="s">
        <v>35</v>
      </c>
      <c r="AB7101" t="s">
        <v>1459</v>
      </c>
      <c r="AC7101" t="s">
        <v>1460</v>
      </c>
      <c r="AD7101">
        <v>101717</v>
      </c>
    </row>
    <row r="7102" spans="1:30" x14ac:dyDescent="0.25">
      <c r="A7102" t="s">
        <v>1588</v>
      </c>
      <c r="D7102" t="s">
        <v>197</v>
      </c>
      <c r="E7102" t="s">
        <v>1589</v>
      </c>
      <c r="F7102" t="s">
        <v>782</v>
      </c>
      <c r="H7102" t="s">
        <v>811</v>
      </c>
      <c r="M7102" t="s">
        <v>789</v>
      </c>
      <c r="N7102" t="s">
        <v>777</v>
      </c>
      <c r="P7102" t="s">
        <v>790</v>
      </c>
      <c r="S7102" s="71">
        <v>45429</v>
      </c>
      <c r="T7102" s="94">
        <v>0.48958333333333331</v>
      </c>
      <c r="U7102" s="71">
        <v>45429</v>
      </c>
      <c r="V7102" s="94">
        <v>0.57291666666666663</v>
      </c>
      <c r="W7102">
        <v>3.87</v>
      </c>
      <c r="X7102">
        <v>6.4500000000000002E-2</v>
      </c>
      <c r="Y7102" t="s">
        <v>35</v>
      </c>
      <c r="AD7102">
        <v>101717</v>
      </c>
    </row>
    <row r="7103" spans="1:30" x14ac:dyDescent="0.25">
      <c r="A7103" t="s">
        <v>1588</v>
      </c>
      <c r="D7103" t="s">
        <v>197</v>
      </c>
      <c r="E7103" t="s">
        <v>1589</v>
      </c>
      <c r="F7103" t="s">
        <v>782</v>
      </c>
      <c r="H7103" t="s">
        <v>811</v>
      </c>
      <c r="M7103" t="s">
        <v>744</v>
      </c>
      <c r="N7103" t="s">
        <v>745</v>
      </c>
      <c r="O7103">
        <v>0</v>
      </c>
      <c r="P7103" t="s">
        <v>783</v>
      </c>
      <c r="Q7103" t="s">
        <v>86</v>
      </c>
      <c r="R7103" t="s">
        <v>86</v>
      </c>
      <c r="S7103" s="71">
        <v>45429</v>
      </c>
      <c r="T7103" s="94">
        <v>0.58333333333333337</v>
      </c>
      <c r="U7103" s="71">
        <v>45429</v>
      </c>
      <c r="V7103" s="94">
        <v>0.66666666666666663</v>
      </c>
      <c r="W7103">
        <v>120</v>
      </c>
      <c r="X7103">
        <v>2</v>
      </c>
      <c r="Y7103" t="s">
        <v>35</v>
      </c>
      <c r="AB7103" t="s">
        <v>1446</v>
      </c>
      <c r="AC7103" t="s">
        <v>1447</v>
      </c>
      <c r="AD7103">
        <v>115686</v>
      </c>
    </row>
    <row r="7104" spans="1:30" x14ac:dyDescent="0.25">
      <c r="A7104" t="s">
        <v>1588</v>
      </c>
      <c r="D7104" t="s">
        <v>197</v>
      </c>
      <c r="E7104" t="s">
        <v>1589</v>
      </c>
      <c r="F7104" t="s">
        <v>782</v>
      </c>
      <c r="H7104" t="s">
        <v>811</v>
      </c>
      <c r="M7104" t="s">
        <v>776</v>
      </c>
      <c r="N7104" t="s">
        <v>777</v>
      </c>
      <c r="P7104" t="s">
        <v>788</v>
      </c>
      <c r="Q7104" t="s">
        <v>86</v>
      </c>
      <c r="R7104" t="s">
        <v>86</v>
      </c>
      <c r="S7104" s="71">
        <v>45429</v>
      </c>
      <c r="T7104" s="94">
        <v>0.58333333333333337</v>
      </c>
      <c r="U7104" s="71">
        <v>45429</v>
      </c>
      <c r="V7104" s="94">
        <v>0.66666666666666663</v>
      </c>
      <c r="W7104">
        <v>7</v>
      </c>
      <c r="X7104">
        <v>0.116666667</v>
      </c>
      <c r="Y7104" t="s">
        <v>35</v>
      </c>
      <c r="AB7104" t="s">
        <v>1446</v>
      </c>
      <c r="AC7104" t="s">
        <v>1447</v>
      </c>
      <c r="AD7104">
        <v>115686</v>
      </c>
    </row>
    <row r="7105" spans="1:30" x14ac:dyDescent="0.25">
      <c r="A7105" t="s">
        <v>1588</v>
      </c>
      <c r="D7105" t="s">
        <v>197</v>
      </c>
      <c r="E7105" t="s">
        <v>1589</v>
      </c>
      <c r="F7105" t="s">
        <v>782</v>
      </c>
      <c r="H7105" t="s">
        <v>811</v>
      </c>
      <c r="M7105" t="s">
        <v>789</v>
      </c>
      <c r="N7105" t="s">
        <v>777</v>
      </c>
      <c r="P7105" t="s">
        <v>790</v>
      </c>
      <c r="S7105" s="71">
        <v>45429</v>
      </c>
      <c r="T7105" s="94">
        <v>0.58333333333333337</v>
      </c>
      <c r="U7105" s="71">
        <v>45429</v>
      </c>
      <c r="V7105" s="94">
        <v>0.66666666666666663</v>
      </c>
      <c r="W7105">
        <v>1.79</v>
      </c>
      <c r="X7105">
        <v>2.9833333E-2</v>
      </c>
      <c r="Y7105" t="s">
        <v>35</v>
      </c>
      <c r="AD7105">
        <v>115686</v>
      </c>
    </row>
    <row r="7106" spans="1:30" x14ac:dyDescent="0.25">
      <c r="A7106" t="s">
        <v>1588</v>
      </c>
      <c r="D7106" t="s">
        <v>197</v>
      </c>
      <c r="E7106" t="s">
        <v>1589</v>
      </c>
      <c r="F7106" t="s">
        <v>782</v>
      </c>
      <c r="H7106" t="s">
        <v>811</v>
      </c>
      <c r="M7106" t="s">
        <v>744</v>
      </c>
      <c r="N7106" t="s">
        <v>745</v>
      </c>
      <c r="O7106">
        <v>0</v>
      </c>
      <c r="P7106" t="s">
        <v>783</v>
      </c>
      <c r="Q7106" t="s">
        <v>86</v>
      </c>
      <c r="R7106" t="s">
        <v>86</v>
      </c>
      <c r="S7106" s="71">
        <v>45430</v>
      </c>
      <c r="T7106" s="94">
        <v>0.41666666666666669</v>
      </c>
      <c r="U7106" s="71">
        <v>45430</v>
      </c>
      <c r="V7106" s="94">
        <v>0.58333333333333337</v>
      </c>
      <c r="W7106">
        <v>240</v>
      </c>
      <c r="X7106">
        <v>4</v>
      </c>
      <c r="Y7106" t="s">
        <v>35</v>
      </c>
      <c r="AB7106" t="s">
        <v>968</v>
      </c>
      <c r="AC7106" t="s">
        <v>969</v>
      </c>
      <c r="AD7106">
        <v>126638</v>
      </c>
    </row>
    <row r="7107" spans="1:30" x14ac:dyDescent="0.25">
      <c r="A7107" t="s">
        <v>1588</v>
      </c>
      <c r="D7107" t="s">
        <v>197</v>
      </c>
      <c r="E7107" t="s">
        <v>1589</v>
      </c>
      <c r="F7107" t="s">
        <v>782</v>
      </c>
      <c r="H7107" t="s">
        <v>811</v>
      </c>
      <c r="M7107" t="s">
        <v>744</v>
      </c>
      <c r="N7107" t="s">
        <v>796</v>
      </c>
      <c r="O7107">
        <v>0</v>
      </c>
      <c r="P7107" t="s">
        <v>797</v>
      </c>
      <c r="Q7107" t="s">
        <v>747</v>
      </c>
      <c r="R7107" t="s">
        <v>747</v>
      </c>
      <c r="S7107" s="71">
        <v>45432</v>
      </c>
      <c r="T7107" s="94">
        <v>0.33333333333333331</v>
      </c>
      <c r="U7107" s="71">
        <v>45432</v>
      </c>
      <c r="V7107" s="94">
        <v>0.375</v>
      </c>
      <c r="W7107">
        <v>60</v>
      </c>
      <c r="X7107">
        <v>1</v>
      </c>
      <c r="AB7107" t="s">
        <v>798</v>
      </c>
      <c r="AC7107" t="s">
        <v>799</v>
      </c>
      <c r="AD7107">
        <v>130872</v>
      </c>
    </row>
    <row r="7108" spans="1:30" x14ac:dyDescent="0.25">
      <c r="A7108" t="s">
        <v>1588</v>
      </c>
      <c r="D7108" t="s">
        <v>197</v>
      </c>
      <c r="E7108" t="s">
        <v>1589</v>
      </c>
      <c r="F7108" t="s">
        <v>782</v>
      </c>
      <c r="H7108" t="s">
        <v>811</v>
      </c>
      <c r="M7108" t="s">
        <v>744</v>
      </c>
      <c r="N7108" t="s">
        <v>745</v>
      </c>
      <c r="O7108">
        <v>0</v>
      </c>
      <c r="P7108" t="s">
        <v>816</v>
      </c>
      <c r="Q7108" t="s">
        <v>86</v>
      </c>
      <c r="R7108" t="s">
        <v>86</v>
      </c>
      <c r="S7108" s="71">
        <v>45432</v>
      </c>
      <c r="T7108" s="94">
        <v>0.375</v>
      </c>
      <c r="U7108" s="71">
        <v>45432</v>
      </c>
      <c r="V7108" s="94">
        <v>0.4375</v>
      </c>
      <c r="W7108">
        <v>90</v>
      </c>
      <c r="X7108">
        <v>1.5</v>
      </c>
      <c r="Y7108" t="s">
        <v>261</v>
      </c>
      <c r="AB7108" t="s">
        <v>1572</v>
      </c>
      <c r="AC7108" t="s">
        <v>1573</v>
      </c>
      <c r="AD7108">
        <v>116715</v>
      </c>
    </row>
    <row r="7109" spans="1:30" x14ac:dyDescent="0.25">
      <c r="A7109" t="s">
        <v>1588</v>
      </c>
      <c r="D7109" t="s">
        <v>197</v>
      </c>
      <c r="E7109" t="s">
        <v>1589</v>
      </c>
      <c r="F7109" t="s">
        <v>782</v>
      </c>
      <c r="H7109" t="s">
        <v>811</v>
      </c>
      <c r="M7109" t="s">
        <v>744</v>
      </c>
      <c r="N7109" t="s">
        <v>745</v>
      </c>
      <c r="O7109">
        <v>0</v>
      </c>
      <c r="P7109" t="s">
        <v>819</v>
      </c>
      <c r="Q7109" t="s">
        <v>86</v>
      </c>
      <c r="R7109" t="s">
        <v>86</v>
      </c>
      <c r="S7109" s="71">
        <v>45432</v>
      </c>
      <c r="T7109" s="94">
        <v>0.45833333333333331</v>
      </c>
      <c r="U7109" s="71">
        <v>45432</v>
      </c>
      <c r="V7109" s="94">
        <v>0.5</v>
      </c>
      <c r="W7109">
        <v>60</v>
      </c>
      <c r="X7109">
        <v>1</v>
      </c>
      <c r="Y7109" t="s">
        <v>35</v>
      </c>
      <c r="AB7109" t="s">
        <v>1431</v>
      </c>
      <c r="AC7109" t="s">
        <v>1432</v>
      </c>
      <c r="AD7109">
        <v>110150</v>
      </c>
    </row>
    <row r="7110" spans="1:30" x14ac:dyDescent="0.25">
      <c r="A7110" t="s">
        <v>1588</v>
      </c>
      <c r="D7110" t="s">
        <v>197</v>
      </c>
      <c r="E7110" t="s">
        <v>1589</v>
      </c>
      <c r="F7110" t="s">
        <v>782</v>
      </c>
      <c r="H7110" t="s">
        <v>811</v>
      </c>
      <c r="M7110" t="s">
        <v>789</v>
      </c>
      <c r="N7110" t="s">
        <v>777</v>
      </c>
      <c r="P7110" t="s">
        <v>790</v>
      </c>
      <c r="S7110" s="71">
        <v>45432</v>
      </c>
      <c r="T7110" s="94">
        <v>0.45833333333333331</v>
      </c>
      <c r="U7110" s="71">
        <v>45432</v>
      </c>
      <c r="V7110" s="94">
        <v>0.5</v>
      </c>
      <c r="W7110">
        <v>6.92</v>
      </c>
      <c r="X7110">
        <v>0.115333333</v>
      </c>
      <c r="Y7110" t="s">
        <v>35</v>
      </c>
      <c r="AD7110">
        <v>110150</v>
      </c>
    </row>
    <row r="7111" spans="1:30" x14ac:dyDescent="0.25">
      <c r="A7111" t="s">
        <v>1588</v>
      </c>
      <c r="D7111" t="s">
        <v>197</v>
      </c>
      <c r="E7111" t="s">
        <v>1589</v>
      </c>
      <c r="F7111" t="s">
        <v>782</v>
      </c>
      <c r="H7111" t="s">
        <v>811</v>
      </c>
      <c r="M7111" t="s">
        <v>744</v>
      </c>
      <c r="N7111" t="s">
        <v>745</v>
      </c>
      <c r="O7111">
        <v>0</v>
      </c>
      <c r="P7111" t="s">
        <v>783</v>
      </c>
      <c r="Q7111" t="s">
        <v>86</v>
      </c>
      <c r="R7111" t="s">
        <v>86</v>
      </c>
      <c r="S7111" s="71">
        <v>45432</v>
      </c>
      <c r="T7111" s="94">
        <v>0.52083333333333337</v>
      </c>
      <c r="U7111" s="71">
        <v>45432</v>
      </c>
      <c r="V7111" s="94">
        <v>0.64583333333333337</v>
      </c>
      <c r="W7111">
        <v>180</v>
      </c>
      <c r="X7111">
        <v>3</v>
      </c>
      <c r="Y7111" t="s">
        <v>35</v>
      </c>
      <c r="AB7111" t="s">
        <v>1499</v>
      </c>
      <c r="AC7111" t="s">
        <v>1500</v>
      </c>
      <c r="AD7111">
        <v>108433</v>
      </c>
    </row>
    <row r="7112" spans="1:30" x14ac:dyDescent="0.25">
      <c r="A7112" t="s">
        <v>1588</v>
      </c>
      <c r="D7112" t="s">
        <v>197</v>
      </c>
      <c r="E7112" t="s">
        <v>1589</v>
      </c>
      <c r="F7112" t="s">
        <v>782</v>
      </c>
      <c r="H7112" t="s">
        <v>811</v>
      </c>
      <c r="M7112" t="s">
        <v>789</v>
      </c>
      <c r="N7112" t="s">
        <v>777</v>
      </c>
      <c r="P7112" t="s">
        <v>790</v>
      </c>
      <c r="S7112" s="71">
        <v>45432</v>
      </c>
      <c r="T7112" s="94">
        <v>0.52083333333333337</v>
      </c>
      <c r="U7112" s="71">
        <v>45432</v>
      </c>
      <c r="V7112" s="94">
        <v>0.64583333333333337</v>
      </c>
      <c r="W7112">
        <v>14.36</v>
      </c>
      <c r="X7112">
        <v>0.23933333300000001</v>
      </c>
      <c r="Y7112" t="s">
        <v>35</v>
      </c>
      <c r="AD7112">
        <v>108433</v>
      </c>
    </row>
    <row r="7113" spans="1:30" x14ac:dyDescent="0.25">
      <c r="A7113" t="s">
        <v>1588</v>
      </c>
      <c r="D7113" t="s">
        <v>197</v>
      </c>
      <c r="E7113" t="s">
        <v>1589</v>
      </c>
      <c r="F7113" t="s">
        <v>782</v>
      </c>
      <c r="H7113" t="s">
        <v>811</v>
      </c>
      <c r="M7113" t="s">
        <v>744</v>
      </c>
      <c r="N7113" t="s">
        <v>745</v>
      </c>
      <c r="O7113">
        <v>0</v>
      </c>
      <c r="P7113" t="s">
        <v>783</v>
      </c>
      <c r="Q7113" t="s">
        <v>86</v>
      </c>
      <c r="R7113" t="s">
        <v>86</v>
      </c>
      <c r="S7113" s="71">
        <v>45433</v>
      </c>
      <c r="T7113" s="94">
        <v>0.375</v>
      </c>
      <c r="U7113" s="71">
        <v>45433</v>
      </c>
      <c r="V7113" s="94">
        <v>0.41666666666666669</v>
      </c>
      <c r="W7113">
        <v>60</v>
      </c>
      <c r="X7113">
        <v>1</v>
      </c>
      <c r="Y7113" t="s">
        <v>35</v>
      </c>
      <c r="AB7113" t="s">
        <v>1875</v>
      </c>
      <c r="AC7113" t="s">
        <v>1876</v>
      </c>
      <c r="AD7113">
        <v>123142</v>
      </c>
    </row>
    <row r="7114" spans="1:30" x14ac:dyDescent="0.25">
      <c r="A7114" t="s">
        <v>1588</v>
      </c>
      <c r="D7114" t="s">
        <v>197</v>
      </c>
      <c r="E7114" t="s">
        <v>1589</v>
      </c>
      <c r="F7114" t="s">
        <v>782</v>
      </c>
      <c r="H7114" t="s">
        <v>811</v>
      </c>
      <c r="M7114" t="s">
        <v>744</v>
      </c>
      <c r="N7114" t="s">
        <v>796</v>
      </c>
      <c r="O7114">
        <v>0</v>
      </c>
      <c r="P7114" t="s">
        <v>797</v>
      </c>
      <c r="Q7114" t="s">
        <v>747</v>
      </c>
      <c r="R7114" t="s">
        <v>747</v>
      </c>
      <c r="S7114" s="71">
        <v>45433</v>
      </c>
      <c r="T7114" s="94">
        <v>0.41666666666666669</v>
      </c>
      <c r="U7114" s="71">
        <v>45433</v>
      </c>
      <c r="V7114" s="94">
        <v>0.4375</v>
      </c>
      <c r="W7114">
        <v>30</v>
      </c>
      <c r="X7114">
        <v>0.5</v>
      </c>
      <c r="AB7114" t="s">
        <v>798</v>
      </c>
      <c r="AC7114" t="s">
        <v>799</v>
      </c>
      <c r="AD7114">
        <v>131388</v>
      </c>
    </row>
    <row r="7115" spans="1:30" x14ac:dyDescent="0.25">
      <c r="A7115" t="s">
        <v>1588</v>
      </c>
      <c r="D7115" t="s">
        <v>197</v>
      </c>
      <c r="E7115" t="s">
        <v>1589</v>
      </c>
      <c r="F7115" t="s">
        <v>782</v>
      </c>
      <c r="H7115" t="s">
        <v>811</v>
      </c>
      <c r="M7115" t="s">
        <v>744</v>
      </c>
      <c r="N7115" t="s">
        <v>745</v>
      </c>
      <c r="O7115">
        <v>0</v>
      </c>
      <c r="P7115" t="s">
        <v>819</v>
      </c>
      <c r="Q7115" t="s">
        <v>86</v>
      </c>
      <c r="R7115" t="s">
        <v>86</v>
      </c>
      <c r="S7115" s="71">
        <v>45433</v>
      </c>
      <c r="T7115" s="94">
        <v>0.4375</v>
      </c>
      <c r="U7115" s="71">
        <v>45433</v>
      </c>
      <c r="V7115" s="94">
        <v>0.52083333333333337</v>
      </c>
      <c r="W7115">
        <v>120</v>
      </c>
      <c r="X7115">
        <v>2</v>
      </c>
      <c r="Y7115" t="s">
        <v>35</v>
      </c>
      <c r="AB7115" t="s">
        <v>759</v>
      </c>
      <c r="AC7115" t="s">
        <v>760</v>
      </c>
      <c r="AD7115">
        <v>127388</v>
      </c>
    </row>
    <row r="7116" spans="1:30" x14ac:dyDescent="0.25">
      <c r="A7116" t="s">
        <v>1588</v>
      </c>
      <c r="D7116" t="s">
        <v>197</v>
      </c>
      <c r="E7116" t="s">
        <v>1589</v>
      </c>
      <c r="F7116" t="s">
        <v>782</v>
      </c>
      <c r="H7116" t="s">
        <v>811</v>
      </c>
      <c r="M7116" t="s">
        <v>789</v>
      </c>
      <c r="N7116" t="s">
        <v>777</v>
      </c>
      <c r="P7116" t="s">
        <v>790</v>
      </c>
      <c r="S7116" s="71">
        <v>45433</v>
      </c>
      <c r="T7116" s="94">
        <v>0.4375</v>
      </c>
      <c r="U7116" s="71">
        <v>45433</v>
      </c>
      <c r="V7116" s="94">
        <v>0.52083333333333337</v>
      </c>
      <c r="W7116">
        <v>4.66</v>
      </c>
      <c r="X7116">
        <v>7.7666666999999995E-2</v>
      </c>
      <c r="Y7116" t="s">
        <v>35</v>
      </c>
      <c r="AD7116">
        <v>127388</v>
      </c>
    </row>
    <row r="7117" spans="1:30" x14ac:dyDescent="0.25">
      <c r="A7117" t="s">
        <v>1588</v>
      </c>
      <c r="D7117" t="s">
        <v>197</v>
      </c>
      <c r="E7117" t="s">
        <v>1589</v>
      </c>
      <c r="F7117" t="s">
        <v>782</v>
      </c>
      <c r="H7117" t="s">
        <v>811</v>
      </c>
      <c r="M7117" t="s">
        <v>744</v>
      </c>
      <c r="N7117" t="s">
        <v>796</v>
      </c>
      <c r="O7117">
        <v>0</v>
      </c>
      <c r="P7117" t="s">
        <v>797</v>
      </c>
      <c r="Q7117" t="s">
        <v>747</v>
      </c>
      <c r="R7117" t="s">
        <v>747</v>
      </c>
      <c r="S7117" s="71">
        <v>45434</v>
      </c>
      <c r="T7117" s="94">
        <v>0.38541666666666669</v>
      </c>
      <c r="U7117" s="71">
        <v>45434</v>
      </c>
      <c r="V7117" s="94">
        <v>0.39583333333333331</v>
      </c>
      <c r="W7117">
        <v>15</v>
      </c>
      <c r="X7117">
        <v>0.25</v>
      </c>
      <c r="AB7117" t="s">
        <v>798</v>
      </c>
      <c r="AC7117" t="s">
        <v>799</v>
      </c>
      <c r="AD7117">
        <v>131425</v>
      </c>
    </row>
    <row r="7118" spans="1:30" x14ac:dyDescent="0.25">
      <c r="A7118" t="s">
        <v>1588</v>
      </c>
      <c r="D7118" t="s">
        <v>197</v>
      </c>
      <c r="E7118" t="s">
        <v>1589</v>
      </c>
      <c r="F7118" t="s">
        <v>782</v>
      </c>
      <c r="H7118" t="s">
        <v>811</v>
      </c>
      <c r="M7118" t="s">
        <v>744</v>
      </c>
      <c r="N7118" t="s">
        <v>745</v>
      </c>
      <c r="O7118">
        <v>0</v>
      </c>
      <c r="P7118" t="s">
        <v>819</v>
      </c>
      <c r="Q7118" t="s">
        <v>86</v>
      </c>
      <c r="R7118" t="s">
        <v>86</v>
      </c>
      <c r="S7118" s="71">
        <v>45434</v>
      </c>
      <c r="T7118" s="94">
        <v>0.39583333333333331</v>
      </c>
      <c r="U7118" s="71">
        <v>45434</v>
      </c>
      <c r="V7118" s="94">
        <v>0.4375</v>
      </c>
      <c r="W7118">
        <v>60</v>
      </c>
      <c r="X7118">
        <v>1</v>
      </c>
      <c r="Y7118" t="s">
        <v>35</v>
      </c>
      <c r="AB7118" t="s">
        <v>1111</v>
      </c>
      <c r="AC7118" t="s">
        <v>1112</v>
      </c>
      <c r="AD7118">
        <v>98863</v>
      </c>
    </row>
    <row r="7119" spans="1:30" x14ac:dyDescent="0.25">
      <c r="A7119" t="s">
        <v>1588</v>
      </c>
      <c r="D7119" t="s">
        <v>197</v>
      </c>
      <c r="E7119" t="s">
        <v>1589</v>
      </c>
      <c r="F7119" t="s">
        <v>782</v>
      </c>
      <c r="H7119" t="s">
        <v>811</v>
      </c>
      <c r="M7119" t="s">
        <v>744</v>
      </c>
      <c r="N7119" t="s">
        <v>745</v>
      </c>
      <c r="O7119">
        <v>0</v>
      </c>
      <c r="P7119" t="s">
        <v>819</v>
      </c>
      <c r="Q7119" t="s">
        <v>86</v>
      </c>
      <c r="R7119" t="s">
        <v>86</v>
      </c>
      <c r="S7119" s="71">
        <v>45434</v>
      </c>
      <c r="T7119" s="94">
        <v>0.44791666666666669</v>
      </c>
      <c r="U7119" s="71">
        <v>45434</v>
      </c>
      <c r="V7119" s="94">
        <v>0.53125</v>
      </c>
      <c r="W7119">
        <v>120</v>
      </c>
      <c r="X7119">
        <v>2</v>
      </c>
      <c r="Y7119" t="s">
        <v>35</v>
      </c>
      <c r="AB7119" t="s">
        <v>1122</v>
      </c>
      <c r="AC7119" t="s">
        <v>1123</v>
      </c>
      <c r="AD7119">
        <v>99419</v>
      </c>
    </row>
    <row r="7120" spans="1:30" x14ac:dyDescent="0.25">
      <c r="A7120" t="s">
        <v>1588</v>
      </c>
      <c r="D7120" t="s">
        <v>197</v>
      </c>
      <c r="E7120" t="s">
        <v>1589</v>
      </c>
      <c r="F7120" t="s">
        <v>782</v>
      </c>
      <c r="H7120" t="s">
        <v>811</v>
      </c>
      <c r="M7120" t="s">
        <v>776</v>
      </c>
      <c r="N7120" t="s">
        <v>777</v>
      </c>
      <c r="P7120" t="s">
        <v>788</v>
      </c>
      <c r="Q7120" t="s">
        <v>86</v>
      </c>
      <c r="R7120" t="s">
        <v>86</v>
      </c>
      <c r="S7120" s="71">
        <v>45434</v>
      </c>
      <c r="T7120" s="94">
        <v>0.44791666666666669</v>
      </c>
      <c r="U7120" s="71">
        <v>45434</v>
      </c>
      <c r="V7120" s="94">
        <v>0.53125</v>
      </c>
      <c r="W7120">
        <v>20</v>
      </c>
      <c r="X7120">
        <v>0.33333333300000001</v>
      </c>
      <c r="Y7120" t="s">
        <v>35</v>
      </c>
      <c r="AB7120" t="s">
        <v>1122</v>
      </c>
      <c r="AC7120" t="s">
        <v>1123</v>
      </c>
      <c r="AD7120">
        <v>99419</v>
      </c>
    </row>
    <row r="7121" spans="1:30" x14ac:dyDescent="0.25">
      <c r="A7121" t="s">
        <v>1588</v>
      </c>
      <c r="D7121" t="s">
        <v>197</v>
      </c>
      <c r="E7121" t="s">
        <v>1589</v>
      </c>
      <c r="F7121" t="s">
        <v>782</v>
      </c>
      <c r="H7121" t="s">
        <v>811</v>
      </c>
      <c r="M7121" t="s">
        <v>789</v>
      </c>
      <c r="N7121" t="s">
        <v>777</v>
      </c>
      <c r="P7121" t="s">
        <v>790</v>
      </c>
      <c r="S7121" s="71">
        <v>45434</v>
      </c>
      <c r="T7121" s="94">
        <v>0.44791666666666669</v>
      </c>
      <c r="U7121" s="71">
        <v>45434</v>
      </c>
      <c r="V7121" s="94">
        <v>0.53125</v>
      </c>
      <c r="W7121">
        <v>3.7</v>
      </c>
      <c r="X7121">
        <v>6.1666667000000001E-2</v>
      </c>
      <c r="Y7121" t="s">
        <v>35</v>
      </c>
      <c r="AD7121">
        <v>99419</v>
      </c>
    </row>
    <row r="7122" spans="1:30" x14ac:dyDescent="0.25">
      <c r="A7122" t="s">
        <v>1588</v>
      </c>
      <c r="D7122" t="s">
        <v>197</v>
      </c>
      <c r="E7122" t="s">
        <v>1589</v>
      </c>
      <c r="F7122" t="s">
        <v>782</v>
      </c>
      <c r="H7122" t="s">
        <v>811</v>
      </c>
      <c r="M7122" t="s">
        <v>744</v>
      </c>
      <c r="N7122" t="s">
        <v>796</v>
      </c>
      <c r="O7122">
        <v>0</v>
      </c>
      <c r="P7122" t="s">
        <v>797</v>
      </c>
      <c r="Q7122" t="s">
        <v>747</v>
      </c>
      <c r="R7122" t="s">
        <v>747</v>
      </c>
      <c r="S7122" s="71">
        <v>45435</v>
      </c>
      <c r="T7122" s="94">
        <v>0.29166666666666669</v>
      </c>
      <c r="U7122" s="71">
        <v>45435</v>
      </c>
      <c r="V7122" s="94">
        <v>0.33333333333333331</v>
      </c>
      <c r="W7122">
        <v>60</v>
      </c>
      <c r="X7122">
        <v>1</v>
      </c>
      <c r="AB7122" t="s">
        <v>798</v>
      </c>
      <c r="AC7122" t="s">
        <v>799</v>
      </c>
      <c r="AD7122">
        <v>131565</v>
      </c>
    </row>
    <row r="7123" spans="1:30" x14ac:dyDescent="0.25">
      <c r="A7123" t="s">
        <v>1588</v>
      </c>
      <c r="D7123" t="s">
        <v>197</v>
      </c>
      <c r="E7123" t="s">
        <v>1589</v>
      </c>
      <c r="F7123" t="s">
        <v>782</v>
      </c>
      <c r="H7123" t="s">
        <v>811</v>
      </c>
      <c r="M7123" t="s">
        <v>744</v>
      </c>
      <c r="N7123" t="s">
        <v>745</v>
      </c>
      <c r="O7123">
        <v>0</v>
      </c>
      <c r="P7123" t="s">
        <v>783</v>
      </c>
      <c r="Q7123" t="s">
        <v>86</v>
      </c>
      <c r="R7123" t="s">
        <v>86</v>
      </c>
      <c r="S7123" s="71">
        <v>45435</v>
      </c>
      <c r="T7123" s="94">
        <v>0.375</v>
      </c>
      <c r="U7123" s="71">
        <v>45435</v>
      </c>
      <c r="V7123" s="94">
        <v>0.41666666666666669</v>
      </c>
      <c r="W7123">
        <v>60</v>
      </c>
      <c r="X7123">
        <v>1</v>
      </c>
      <c r="Y7123" t="s">
        <v>35</v>
      </c>
      <c r="AB7123" t="s">
        <v>1313</v>
      </c>
      <c r="AC7123" t="s">
        <v>1314</v>
      </c>
      <c r="AD7123">
        <v>98899</v>
      </c>
    </row>
    <row r="7124" spans="1:30" x14ac:dyDescent="0.25">
      <c r="A7124" t="s">
        <v>1588</v>
      </c>
      <c r="D7124" t="s">
        <v>197</v>
      </c>
      <c r="E7124" t="s">
        <v>1589</v>
      </c>
      <c r="F7124" t="s">
        <v>782</v>
      </c>
      <c r="H7124" t="s">
        <v>811</v>
      </c>
      <c r="M7124" t="s">
        <v>776</v>
      </c>
      <c r="N7124" t="s">
        <v>777</v>
      </c>
      <c r="P7124" t="s">
        <v>788</v>
      </c>
      <c r="Q7124" t="s">
        <v>86</v>
      </c>
      <c r="R7124" t="s">
        <v>86</v>
      </c>
      <c r="S7124" s="71">
        <v>45435</v>
      </c>
      <c r="T7124" s="94">
        <v>0.375</v>
      </c>
      <c r="U7124" s="71">
        <v>45435</v>
      </c>
      <c r="V7124" s="94">
        <v>0.41666666666666669</v>
      </c>
      <c r="W7124">
        <v>5</v>
      </c>
      <c r="X7124">
        <v>8.3333332999999996E-2</v>
      </c>
      <c r="Y7124" t="s">
        <v>35</v>
      </c>
      <c r="AB7124" t="s">
        <v>1313</v>
      </c>
      <c r="AC7124" t="s">
        <v>1314</v>
      </c>
      <c r="AD7124">
        <v>98899</v>
      </c>
    </row>
    <row r="7125" spans="1:30" x14ac:dyDescent="0.25">
      <c r="A7125" t="s">
        <v>1588</v>
      </c>
      <c r="D7125" t="s">
        <v>197</v>
      </c>
      <c r="E7125" t="s">
        <v>1589</v>
      </c>
      <c r="F7125" t="s">
        <v>782</v>
      </c>
      <c r="H7125" t="s">
        <v>811</v>
      </c>
      <c r="M7125" t="s">
        <v>744</v>
      </c>
      <c r="N7125" t="s">
        <v>745</v>
      </c>
      <c r="O7125">
        <v>0</v>
      </c>
      <c r="P7125" t="s">
        <v>783</v>
      </c>
      <c r="Q7125" t="s">
        <v>86</v>
      </c>
      <c r="R7125" t="s">
        <v>86</v>
      </c>
      <c r="S7125" s="71">
        <v>45435</v>
      </c>
      <c r="T7125" s="94">
        <v>0.42708333333333331</v>
      </c>
      <c r="U7125" s="71">
        <v>45435</v>
      </c>
      <c r="V7125" s="94">
        <v>0.51041666666666663</v>
      </c>
      <c r="W7125">
        <v>120</v>
      </c>
      <c r="X7125">
        <v>2</v>
      </c>
      <c r="Y7125" t="s">
        <v>35</v>
      </c>
      <c r="AB7125" t="s">
        <v>998</v>
      </c>
      <c r="AC7125" t="s">
        <v>999</v>
      </c>
      <c r="AD7125">
        <v>99504</v>
      </c>
    </row>
    <row r="7126" spans="1:30" x14ac:dyDescent="0.25">
      <c r="A7126" t="s">
        <v>1588</v>
      </c>
      <c r="D7126" t="s">
        <v>197</v>
      </c>
      <c r="E7126" t="s">
        <v>1589</v>
      </c>
      <c r="F7126" t="s">
        <v>782</v>
      </c>
      <c r="H7126" t="s">
        <v>811</v>
      </c>
      <c r="M7126" t="s">
        <v>776</v>
      </c>
      <c r="N7126" t="s">
        <v>777</v>
      </c>
      <c r="P7126" t="s">
        <v>788</v>
      </c>
      <c r="Q7126" t="s">
        <v>86</v>
      </c>
      <c r="R7126" t="s">
        <v>86</v>
      </c>
      <c r="S7126" s="71">
        <v>45435</v>
      </c>
      <c r="T7126" s="94">
        <v>0.42708333333333331</v>
      </c>
      <c r="U7126" s="71">
        <v>45435</v>
      </c>
      <c r="V7126" s="94">
        <v>0.51041666666666663</v>
      </c>
      <c r="W7126">
        <v>17</v>
      </c>
      <c r="X7126">
        <v>0.28333333300000002</v>
      </c>
      <c r="Y7126" t="s">
        <v>35</v>
      </c>
      <c r="AB7126" t="s">
        <v>998</v>
      </c>
      <c r="AC7126" t="s">
        <v>999</v>
      </c>
      <c r="AD7126">
        <v>99504</v>
      </c>
    </row>
    <row r="7127" spans="1:30" x14ac:dyDescent="0.25">
      <c r="A7127" t="s">
        <v>1588</v>
      </c>
      <c r="D7127" t="s">
        <v>197</v>
      </c>
      <c r="E7127" t="s">
        <v>1589</v>
      </c>
      <c r="F7127" t="s">
        <v>782</v>
      </c>
      <c r="H7127" t="s">
        <v>811</v>
      </c>
      <c r="M7127" t="s">
        <v>789</v>
      </c>
      <c r="N7127" t="s">
        <v>777</v>
      </c>
      <c r="P7127" t="s">
        <v>790</v>
      </c>
      <c r="S7127" s="71">
        <v>45435</v>
      </c>
      <c r="T7127" s="94">
        <v>0.42708333333333331</v>
      </c>
      <c r="U7127" s="71">
        <v>45435</v>
      </c>
      <c r="V7127" s="94">
        <v>0.51041666666666663</v>
      </c>
      <c r="W7127">
        <v>3.21</v>
      </c>
      <c r="X7127">
        <v>5.3499999999999999E-2</v>
      </c>
      <c r="Y7127" t="s">
        <v>35</v>
      </c>
      <c r="AD7127">
        <v>99504</v>
      </c>
    </row>
    <row r="7128" spans="1:30" x14ac:dyDescent="0.25">
      <c r="A7128" t="s">
        <v>1588</v>
      </c>
      <c r="D7128" t="s">
        <v>197</v>
      </c>
      <c r="E7128" t="s">
        <v>1589</v>
      </c>
      <c r="F7128" t="s">
        <v>782</v>
      </c>
      <c r="H7128" t="s">
        <v>811</v>
      </c>
      <c r="M7128" t="s">
        <v>744</v>
      </c>
      <c r="N7128" t="s">
        <v>745</v>
      </c>
      <c r="O7128">
        <v>0</v>
      </c>
      <c r="P7128" t="s">
        <v>791</v>
      </c>
      <c r="Q7128" t="s">
        <v>85</v>
      </c>
      <c r="R7128" t="s">
        <v>792</v>
      </c>
      <c r="S7128" s="71">
        <v>45435</v>
      </c>
      <c r="T7128" s="94">
        <v>0.53125</v>
      </c>
      <c r="U7128" s="71">
        <v>45435</v>
      </c>
      <c r="V7128" s="94">
        <v>0.61458333333333337</v>
      </c>
      <c r="W7128">
        <v>120</v>
      </c>
      <c r="X7128">
        <v>2</v>
      </c>
      <c r="Y7128" t="s">
        <v>34</v>
      </c>
      <c r="AB7128" t="s">
        <v>1590</v>
      </c>
      <c r="AC7128" t="s">
        <v>1591</v>
      </c>
      <c r="AD7128">
        <v>124673</v>
      </c>
    </row>
    <row r="7129" spans="1:30" x14ac:dyDescent="0.25">
      <c r="A7129" t="s">
        <v>1588</v>
      </c>
      <c r="D7129" t="s">
        <v>197</v>
      </c>
      <c r="E7129" t="s">
        <v>1589</v>
      </c>
      <c r="F7129" t="s">
        <v>782</v>
      </c>
      <c r="H7129" t="s">
        <v>811</v>
      </c>
      <c r="M7129" t="s">
        <v>776</v>
      </c>
      <c r="N7129" t="s">
        <v>777</v>
      </c>
      <c r="P7129" t="s">
        <v>795</v>
      </c>
      <c r="Q7129" t="s">
        <v>85</v>
      </c>
      <c r="R7129" t="s">
        <v>792</v>
      </c>
      <c r="S7129" s="71">
        <v>45435</v>
      </c>
      <c r="T7129" s="94">
        <v>0.53125</v>
      </c>
      <c r="U7129" s="71">
        <v>45435</v>
      </c>
      <c r="V7129" s="94">
        <v>0.61458333333333337</v>
      </c>
      <c r="W7129">
        <v>5</v>
      </c>
      <c r="X7129">
        <v>8.3333332999999996E-2</v>
      </c>
      <c r="Y7129" t="s">
        <v>34</v>
      </c>
      <c r="AB7129" t="s">
        <v>1590</v>
      </c>
      <c r="AC7129" t="s">
        <v>1591</v>
      </c>
      <c r="AD7129">
        <v>124673</v>
      </c>
    </row>
    <row r="7130" spans="1:30" x14ac:dyDescent="0.25">
      <c r="A7130" t="s">
        <v>1588</v>
      </c>
      <c r="D7130" t="s">
        <v>197</v>
      </c>
      <c r="E7130" t="s">
        <v>1589</v>
      </c>
      <c r="F7130" t="s">
        <v>782</v>
      </c>
      <c r="H7130" t="s">
        <v>811</v>
      </c>
      <c r="M7130" t="s">
        <v>789</v>
      </c>
      <c r="N7130" t="s">
        <v>777</v>
      </c>
      <c r="P7130" t="s">
        <v>790</v>
      </c>
      <c r="S7130" s="71">
        <v>45435</v>
      </c>
      <c r="T7130" s="94">
        <v>0.53125</v>
      </c>
      <c r="U7130" s="71">
        <v>45435</v>
      </c>
      <c r="V7130" s="94">
        <v>0.61458333333333337</v>
      </c>
      <c r="W7130">
        <v>1.59</v>
      </c>
      <c r="X7130">
        <v>2.6499999999999999E-2</v>
      </c>
      <c r="Y7130" t="s">
        <v>34</v>
      </c>
      <c r="AD7130">
        <v>124673</v>
      </c>
    </row>
    <row r="7131" spans="1:30" x14ac:dyDescent="0.25">
      <c r="A7131" t="s">
        <v>1588</v>
      </c>
      <c r="D7131" t="s">
        <v>197</v>
      </c>
      <c r="E7131" t="s">
        <v>1589</v>
      </c>
      <c r="F7131" t="s">
        <v>782</v>
      </c>
      <c r="H7131" t="s">
        <v>811</v>
      </c>
      <c r="M7131" t="s">
        <v>744</v>
      </c>
      <c r="N7131" t="s">
        <v>745</v>
      </c>
      <c r="O7131">
        <v>0</v>
      </c>
      <c r="P7131" t="s">
        <v>791</v>
      </c>
      <c r="Q7131" t="s">
        <v>85</v>
      </c>
      <c r="R7131" t="s">
        <v>792</v>
      </c>
      <c r="S7131" s="71">
        <v>45435</v>
      </c>
      <c r="T7131" s="94">
        <v>0.625</v>
      </c>
      <c r="U7131" s="71">
        <v>45435</v>
      </c>
      <c r="V7131" s="94">
        <v>0.66666666666666663</v>
      </c>
      <c r="W7131">
        <v>60</v>
      </c>
      <c r="X7131">
        <v>1</v>
      </c>
      <c r="Y7131" t="s">
        <v>34</v>
      </c>
      <c r="AB7131" t="s">
        <v>1143</v>
      </c>
      <c r="AC7131" t="s">
        <v>1144</v>
      </c>
      <c r="AD7131">
        <v>105788</v>
      </c>
    </row>
    <row r="7132" spans="1:30" x14ac:dyDescent="0.25">
      <c r="A7132" t="s">
        <v>1588</v>
      </c>
      <c r="D7132" t="s">
        <v>197</v>
      </c>
      <c r="E7132" t="s">
        <v>1589</v>
      </c>
      <c r="F7132" t="s">
        <v>782</v>
      </c>
      <c r="H7132" t="s">
        <v>811</v>
      </c>
      <c r="M7132" t="s">
        <v>789</v>
      </c>
      <c r="N7132" t="s">
        <v>777</v>
      </c>
      <c r="P7132" t="s">
        <v>790</v>
      </c>
      <c r="S7132" s="71">
        <v>45435</v>
      </c>
      <c r="T7132" s="94">
        <v>0.625</v>
      </c>
      <c r="U7132" s="71">
        <v>45435</v>
      </c>
      <c r="V7132" s="94">
        <v>0.66666666666666663</v>
      </c>
      <c r="W7132">
        <v>4.62</v>
      </c>
      <c r="X7132">
        <v>7.6999999999999999E-2</v>
      </c>
      <c r="Y7132" t="s">
        <v>34</v>
      </c>
      <c r="AD7132">
        <v>105788</v>
      </c>
    </row>
    <row r="7133" spans="1:30" x14ac:dyDescent="0.25">
      <c r="A7133" t="s">
        <v>1588</v>
      </c>
      <c r="D7133" t="s">
        <v>197</v>
      </c>
      <c r="E7133" t="s">
        <v>1589</v>
      </c>
      <c r="F7133" t="s">
        <v>782</v>
      </c>
      <c r="H7133" t="s">
        <v>811</v>
      </c>
      <c r="M7133" t="s">
        <v>744</v>
      </c>
      <c r="N7133" t="s">
        <v>796</v>
      </c>
      <c r="O7133">
        <v>0</v>
      </c>
      <c r="P7133" t="s">
        <v>797</v>
      </c>
      <c r="Q7133" t="s">
        <v>747</v>
      </c>
      <c r="R7133" t="s">
        <v>747</v>
      </c>
      <c r="S7133" s="71">
        <v>45436</v>
      </c>
      <c r="T7133" s="94">
        <v>0.29166666666666669</v>
      </c>
      <c r="U7133" s="71">
        <v>45436</v>
      </c>
      <c r="V7133" s="94">
        <v>0.32291666666666669</v>
      </c>
      <c r="W7133">
        <v>45</v>
      </c>
      <c r="X7133">
        <v>0.75</v>
      </c>
      <c r="AB7133" t="s">
        <v>798</v>
      </c>
      <c r="AC7133" t="s">
        <v>799</v>
      </c>
      <c r="AD7133">
        <v>131743</v>
      </c>
    </row>
    <row r="7134" spans="1:30" x14ac:dyDescent="0.25">
      <c r="A7134" t="s">
        <v>1588</v>
      </c>
      <c r="D7134" t="s">
        <v>197</v>
      </c>
      <c r="E7134" t="s">
        <v>1589</v>
      </c>
      <c r="F7134" t="s">
        <v>782</v>
      </c>
      <c r="H7134" t="s">
        <v>811</v>
      </c>
      <c r="M7134" t="s">
        <v>744</v>
      </c>
      <c r="N7134" t="s">
        <v>745</v>
      </c>
      <c r="O7134">
        <v>0</v>
      </c>
      <c r="P7134" t="s">
        <v>783</v>
      </c>
      <c r="Q7134" t="s">
        <v>86</v>
      </c>
      <c r="R7134" t="s">
        <v>86</v>
      </c>
      <c r="S7134" s="71">
        <v>45436</v>
      </c>
      <c r="T7134" s="94">
        <v>0.39583333333333331</v>
      </c>
      <c r="U7134" s="71">
        <v>45436</v>
      </c>
      <c r="V7134" s="94">
        <v>0.47916666666666669</v>
      </c>
      <c r="W7134">
        <v>120</v>
      </c>
      <c r="X7134">
        <v>2</v>
      </c>
      <c r="Y7134" t="s">
        <v>35</v>
      </c>
      <c r="AB7134" t="s">
        <v>912</v>
      </c>
      <c r="AC7134" t="s">
        <v>913</v>
      </c>
      <c r="AD7134">
        <v>131502</v>
      </c>
    </row>
    <row r="7135" spans="1:30" x14ac:dyDescent="0.25">
      <c r="A7135" t="s">
        <v>1588</v>
      </c>
      <c r="D7135" t="s">
        <v>197</v>
      </c>
      <c r="E7135" t="s">
        <v>1589</v>
      </c>
      <c r="F7135" t="s">
        <v>782</v>
      </c>
      <c r="H7135" t="s">
        <v>811</v>
      </c>
      <c r="M7135" t="s">
        <v>776</v>
      </c>
      <c r="N7135" t="s">
        <v>777</v>
      </c>
      <c r="P7135" t="s">
        <v>788</v>
      </c>
      <c r="Q7135" t="s">
        <v>86</v>
      </c>
      <c r="R7135" t="s">
        <v>86</v>
      </c>
      <c r="S7135" s="71">
        <v>45436</v>
      </c>
      <c r="T7135" s="94">
        <v>0.39583333333333331</v>
      </c>
      <c r="U7135" s="71">
        <v>45436</v>
      </c>
      <c r="V7135" s="94">
        <v>0.47916666666666669</v>
      </c>
      <c r="W7135">
        <v>5</v>
      </c>
      <c r="X7135">
        <v>8.3333332999999996E-2</v>
      </c>
      <c r="Y7135" t="s">
        <v>35</v>
      </c>
      <c r="AB7135" t="s">
        <v>912</v>
      </c>
      <c r="AC7135" t="s">
        <v>913</v>
      </c>
      <c r="AD7135">
        <v>131502</v>
      </c>
    </row>
    <row r="7136" spans="1:30" x14ac:dyDescent="0.25">
      <c r="A7136" t="s">
        <v>1588</v>
      </c>
      <c r="D7136" t="s">
        <v>197</v>
      </c>
      <c r="E7136" t="s">
        <v>1589</v>
      </c>
      <c r="F7136" t="s">
        <v>782</v>
      </c>
      <c r="H7136" t="s">
        <v>811</v>
      </c>
      <c r="M7136" t="s">
        <v>744</v>
      </c>
      <c r="N7136" t="s">
        <v>745</v>
      </c>
      <c r="O7136">
        <v>0</v>
      </c>
      <c r="P7136" t="s">
        <v>783</v>
      </c>
      <c r="Q7136" t="s">
        <v>86</v>
      </c>
      <c r="R7136" t="s">
        <v>86</v>
      </c>
      <c r="S7136" s="71">
        <v>45436</v>
      </c>
      <c r="T7136" s="94">
        <v>0.48958333333333331</v>
      </c>
      <c r="U7136" s="71">
        <v>45436</v>
      </c>
      <c r="V7136" s="94">
        <v>0.57291666666666663</v>
      </c>
      <c r="W7136">
        <v>120</v>
      </c>
      <c r="X7136">
        <v>2</v>
      </c>
      <c r="Y7136" t="s">
        <v>35</v>
      </c>
      <c r="AB7136" t="s">
        <v>1459</v>
      </c>
      <c r="AC7136" t="s">
        <v>1460</v>
      </c>
      <c r="AD7136">
        <v>101718</v>
      </c>
    </row>
    <row r="7137" spans="1:30" x14ac:dyDescent="0.25">
      <c r="A7137" t="s">
        <v>1588</v>
      </c>
      <c r="D7137" t="s">
        <v>197</v>
      </c>
      <c r="E7137" t="s">
        <v>1589</v>
      </c>
      <c r="F7137" t="s">
        <v>782</v>
      </c>
      <c r="H7137" t="s">
        <v>811</v>
      </c>
      <c r="M7137" t="s">
        <v>789</v>
      </c>
      <c r="N7137" t="s">
        <v>777</v>
      </c>
      <c r="P7137" t="s">
        <v>790</v>
      </c>
      <c r="S7137" s="71">
        <v>45436</v>
      </c>
      <c r="T7137" s="94">
        <v>0.48958333333333331</v>
      </c>
      <c r="U7137" s="71">
        <v>45436</v>
      </c>
      <c r="V7137" s="94">
        <v>0.57291666666666663</v>
      </c>
      <c r="W7137">
        <v>2.52</v>
      </c>
      <c r="X7137">
        <v>4.2000000000000003E-2</v>
      </c>
      <c r="Y7137" t="s">
        <v>35</v>
      </c>
      <c r="AD7137">
        <v>101718</v>
      </c>
    </row>
    <row r="7138" spans="1:30" x14ac:dyDescent="0.25">
      <c r="A7138" t="s">
        <v>1588</v>
      </c>
      <c r="D7138" t="s">
        <v>197</v>
      </c>
      <c r="E7138" t="s">
        <v>1589</v>
      </c>
      <c r="F7138" t="s">
        <v>782</v>
      </c>
      <c r="H7138" t="s">
        <v>811</v>
      </c>
      <c r="M7138" t="s">
        <v>744</v>
      </c>
      <c r="N7138" t="s">
        <v>745</v>
      </c>
      <c r="O7138">
        <v>0</v>
      </c>
      <c r="P7138" t="s">
        <v>783</v>
      </c>
      <c r="Q7138" t="s">
        <v>86</v>
      </c>
      <c r="R7138" t="s">
        <v>86</v>
      </c>
      <c r="S7138" s="71">
        <v>45436</v>
      </c>
      <c r="T7138" s="94">
        <v>0.59375</v>
      </c>
      <c r="U7138" s="71">
        <v>45436</v>
      </c>
      <c r="V7138" s="94">
        <v>0.67708333333333337</v>
      </c>
      <c r="W7138">
        <v>120</v>
      </c>
      <c r="X7138">
        <v>2</v>
      </c>
      <c r="Y7138" t="s">
        <v>35</v>
      </c>
      <c r="AB7138" t="s">
        <v>1277</v>
      </c>
      <c r="AC7138" t="s">
        <v>1278</v>
      </c>
      <c r="AD7138">
        <v>127403</v>
      </c>
    </row>
    <row r="7139" spans="1:30" x14ac:dyDescent="0.25">
      <c r="A7139" t="s">
        <v>1588</v>
      </c>
      <c r="D7139" t="s">
        <v>197</v>
      </c>
      <c r="E7139" t="s">
        <v>1589</v>
      </c>
      <c r="F7139" t="s">
        <v>782</v>
      </c>
      <c r="H7139" t="s">
        <v>811</v>
      </c>
      <c r="M7139" t="s">
        <v>789</v>
      </c>
      <c r="N7139" t="s">
        <v>777</v>
      </c>
      <c r="P7139" t="s">
        <v>790</v>
      </c>
      <c r="S7139" s="71">
        <v>45436</v>
      </c>
      <c r="T7139" s="94">
        <v>0.59375</v>
      </c>
      <c r="U7139" s="71">
        <v>45436</v>
      </c>
      <c r="V7139" s="94">
        <v>0.67708333333333337</v>
      </c>
      <c r="W7139">
        <v>7.03</v>
      </c>
      <c r="X7139">
        <v>0.117166667</v>
      </c>
      <c r="Y7139" t="s">
        <v>35</v>
      </c>
      <c r="AD7139">
        <v>127403</v>
      </c>
    </row>
    <row r="7140" spans="1:30" x14ac:dyDescent="0.25">
      <c r="A7140" t="s">
        <v>1588</v>
      </c>
      <c r="D7140" t="s">
        <v>197</v>
      </c>
      <c r="E7140" t="s">
        <v>1589</v>
      </c>
      <c r="F7140" t="s">
        <v>782</v>
      </c>
      <c r="H7140" t="s">
        <v>811</v>
      </c>
      <c r="M7140" t="s">
        <v>744</v>
      </c>
      <c r="N7140" t="s">
        <v>745</v>
      </c>
      <c r="O7140">
        <v>0</v>
      </c>
      <c r="P7140" t="s">
        <v>783</v>
      </c>
      <c r="Q7140" t="s">
        <v>86</v>
      </c>
      <c r="R7140" t="s">
        <v>86</v>
      </c>
      <c r="S7140" s="71">
        <v>45437</v>
      </c>
      <c r="T7140" s="94">
        <v>0.5</v>
      </c>
      <c r="U7140" s="71">
        <v>45437</v>
      </c>
      <c r="V7140" s="94">
        <v>0.66666666666666663</v>
      </c>
      <c r="W7140">
        <v>240</v>
      </c>
      <c r="X7140">
        <v>4</v>
      </c>
      <c r="Y7140" t="s">
        <v>35</v>
      </c>
      <c r="AB7140" t="s">
        <v>968</v>
      </c>
      <c r="AC7140" t="s">
        <v>969</v>
      </c>
      <c r="AD7140">
        <v>131208</v>
      </c>
    </row>
    <row r="7141" spans="1:30" x14ac:dyDescent="0.25">
      <c r="A7141" t="s">
        <v>1588</v>
      </c>
      <c r="D7141" t="s">
        <v>197</v>
      </c>
      <c r="E7141" t="s">
        <v>1589</v>
      </c>
      <c r="F7141" t="s">
        <v>782</v>
      </c>
      <c r="H7141" t="s">
        <v>811</v>
      </c>
      <c r="M7141" t="s">
        <v>744</v>
      </c>
      <c r="N7141" t="s">
        <v>796</v>
      </c>
      <c r="O7141">
        <v>0</v>
      </c>
      <c r="P7141" t="s">
        <v>797</v>
      </c>
      <c r="Q7141" t="s">
        <v>747</v>
      </c>
      <c r="R7141" t="s">
        <v>747</v>
      </c>
      <c r="S7141" s="71">
        <v>45439</v>
      </c>
      <c r="T7141" s="94">
        <v>0.35416666666666669</v>
      </c>
      <c r="U7141" s="71">
        <v>45439</v>
      </c>
      <c r="V7141" s="94">
        <v>0.39583333333333331</v>
      </c>
      <c r="W7141">
        <v>60</v>
      </c>
      <c r="X7141">
        <v>1</v>
      </c>
      <c r="AB7141" t="s">
        <v>798</v>
      </c>
      <c r="AC7141" t="s">
        <v>799</v>
      </c>
      <c r="AD7141">
        <v>132890</v>
      </c>
    </row>
    <row r="7142" spans="1:30" x14ac:dyDescent="0.25">
      <c r="A7142" t="s">
        <v>1588</v>
      </c>
      <c r="D7142" t="s">
        <v>197</v>
      </c>
      <c r="E7142" t="s">
        <v>1589</v>
      </c>
      <c r="F7142" t="s">
        <v>782</v>
      </c>
      <c r="H7142" t="s">
        <v>811</v>
      </c>
      <c r="M7142" t="s">
        <v>744</v>
      </c>
      <c r="N7142" t="s">
        <v>745</v>
      </c>
      <c r="O7142">
        <v>0</v>
      </c>
      <c r="P7142" t="s">
        <v>783</v>
      </c>
      <c r="Q7142" t="s">
        <v>86</v>
      </c>
      <c r="R7142" t="s">
        <v>86</v>
      </c>
      <c r="S7142" s="71">
        <v>45439</v>
      </c>
      <c r="T7142" s="94">
        <v>0.39583333333333331</v>
      </c>
      <c r="U7142" s="71">
        <v>45439</v>
      </c>
      <c r="V7142" s="94">
        <v>0.4375</v>
      </c>
      <c r="W7142">
        <v>60</v>
      </c>
      <c r="X7142">
        <v>1</v>
      </c>
      <c r="Y7142" t="s">
        <v>35</v>
      </c>
      <c r="AB7142" t="s">
        <v>1875</v>
      </c>
      <c r="AC7142" t="s">
        <v>1876</v>
      </c>
      <c r="AD7142">
        <v>123281</v>
      </c>
    </row>
    <row r="7143" spans="1:30" x14ac:dyDescent="0.25">
      <c r="A7143" t="s">
        <v>1588</v>
      </c>
      <c r="D7143" t="s">
        <v>197</v>
      </c>
      <c r="E7143" t="s">
        <v>1589</v>
      </c>
      <c r="F7143" t="s">
        <v>782</v>
      </c>
      <c r="H7143" t="s">
        <v>811</v>
      </c>
      <c r="M7143" t="s">
        <v>744</v>
      </c>
      <c r="N7143" t="s">
        <v>745</v>
      </c>
      <c r="O7143">
        <v>0</v>
      </c>
      <c r="P7143" t="s">
        <v>819</v>
      </c>
      <c r="Q7143" t="s">
        <v>86</v>
      </c>
      <c r="R7143" t="s">
        <v>86</v>
      </c>
      <c r="S7143" s="71">
        <v>45439</v>
      </c>
      <c r="T7143" s="94">
        <v>0.45833333333333331</v>
      </c>
      <c r="U7143" s="71">
        <v>45439</v>
      </c>
      <c r="V7143" s="94">
        <v>0.5</v>
      </c>
      <c r="W7143">
        <v>60</v>
      </c>
      <c r="X7143">
        <v>1</v>
      </c>
      <c r="Y7143" t="s">
        <v>35</v>
      </c>
      <c r="AB7143" t="s">
        <v>1431</v>
      </c>
      <c r="AC7143" t="s">
        <v>1432</v>
      </c>
      <c r="AD7143">
        <v>110151</v>
      </c>
    </row>
    <row r="7144" spans="1:30" x14ac:dyDescent="0.25">
      <c r="A7144" t="s">
        <v>1588</v>
      </c>
      <c r="D7144" t="s">
        <v>197</v>
      </c>
      <c r="E7144" t="s">
        <v>1589</v>
      </c>
      <c r="F7144" t="s">
        <v>782</v>
      </c>
      <c r="H7144" t="s">
        <v>811</v>
      </c>
      <c r="M7144" t="s">
        <v>789</v>
      </c>
      <c r="N7144" t="s">
        <v>777</v>
      </c>
      <c r="P7144" t="s">
        <v>790</v>
      </c>
      <c r="S7144" s="71">
        <v>45439</v>
      </c>
      <c r="T7144" s="94">
        <v>0.45833333333333331</v>
      </c>
      <c r="U7144" s="71">
        <v>45439</v>
      </c>
      <c r="V7144" s="94">
        <v>0.5</v>
      </c>
      <c r="W7144">
        <v>3.38</v>
      </c>
      <c r="X7144">
        <v>5.6333332999999999E-2</v>
      </c>
      <c r="Y7144" t="s">
        <v>35</v>
      </c>
      <c r="AD7144">
        <v>110151</v>
      </c>
    </row>
    <row r="7145" spans="1:30" x14ac:dyDescent="0.25">
      <c r="A7145" t="s">
        <v>1588</v>
      </c>
      <c r="D7145" t="s">
        <v>197</v>
      </c>
      <c r="E7145" t="s">
        <v>1589</v>
      </c>
      <c r="F7145" t="s">
        <v>782</v>
      </c>
      <c r="H7145" t="s">
        <v>811</v>
      </c>
      <c r="M7145" t="s">
        <v>744</v>
      </c>
      <c r="N7145" t="s">
        <v>745</v>
      </c>
      <c r="O7145">
        <v>0</v>
      </c>
      <c r="P7145" t="s">
        <v>783</v>
      </c>
      <c r="Q7145" t="s">
        <v>86</v>
      </c>
      <c r="R7145" t="s">
        <v>86</v>
      </c>
      <c r="S7145" s="71">
        <v>45439</v>
      </c>
      <c r="T7145" s="94">
        <v>0.52083333333333337</v>
      </c>
      <c r="U7145" s="71">
        <v>45439</v>
      </c>
      <c r="V7145" s="94">
        <v>0.64583333333333337</v>
      </c>
      <c r="W7145">
        <v>180</v>
      </c>
      <c r="X7145">
        <v>3</v>
      </c>
      <c r="Y7145" t="s">
        <v>35</v>
      </c>
      <c r="AB7145" t="s">
        <v>1499</v>
      </c>
      <c r="AC7145" t="s">
        <v>1500</v>
      </c>
      <c r="AD7145">
        <v>108434</v>
      </c>
    </row>
    <row r="7146" spans="1:30" x14ac:dyDescent="0.25">
      <c r="A7146" t="s">
        <v>1588</v>
      </c>
      <c r="D7146" t="s">
        <v>197</v>
      </c>
      <c r="E7146" t="s">
        <v>1589</v>
      </c>
      <c r="F7146" t="s">
        <v>782</v>
      </c>
      <c r="H7146" t="s">
        <v>811</v>
      </c>
      <c r="M7146" t="s">
        <v>789</v>
      </c>
      <c r="N7146" t="s">
        <v>777</v>
      </c>
      <c r="P7146" t="s">
        <v>790</v>
      </c>
      <c r="S7146" s="71">
        <v>45439</v>
      </c>
      <c r="T7146" s="94">
        <v>0.52083333333333337</v>
      </c>
      <c r="U7146" s="71">
        <v>45439</v>
      </c>
      <c r="V7146" s="94">
        <v>0.64583333333333337</v>
      </c>
      <c r="W7146">
        <v>14.36</v>
      </c>
      <c r="X7146">
        <v>0.23933333300000001</v>
      </c>
      <c r="Y7146" t="s">
        <v>35</v>
      </c>
      <c r="AD7146">
        <v>108434</v>
      </c>
    </row>
    <row r="7147" spans="1:30" x14ac:dyDescent="0.25">
      <c r="A7147" t="s">
        <v>1588</v>
      </c>
      <c r="D7147" t="s">
        <v>197</v>
      </c>
      <c r="E7147" t="s">
        <v>1589</v>
      </c>
      <c r="F7147" t="s">
        <v>782</v>
      </c>
      <c r="H7147" t="s">
        <v>811</v>
      </c>
      <c r="M7147" t="s">
        <v>744</v>
      </c>
      <c r="N7147" t="s">
        <v>796</v>
      </c>
      <c r="O7147">
        <v>0</v>
      </c>
      <c r="P7147" t="s">
        <v>797</v>
      </c>
      <c r="Q7147" t="s">
        <v>747</v>
      </c>
      <c r="R7147" t="s">
        <v>747</v>
      </c>
      <c r="S7147" s="71">
        <v>45440</v>
      </c>
      <c r="T7147" s="94">
        <v>0.29166666666666669</v>
      </c>
      <c r="U7147" s="71">
        <v>45440</v>
      </c>
      <c r="V7147" s="94">
        <v>0.32291666666666669</v>
      </c>
      <c r="W7147">
        <v>45</v>
      </c>
      <c r="X7147">
        <v>0.75</v>
      </c>
      <c r="AB7147" t="s">
        <v>798</v>
      </c>
      <c r="AC7147" t="s">
        <v>799</v>
      </c>
      <c r="AD7147">
        <v>133488</v>
      </c>
    </row>
    <row r="7148" spans="1:30" x14ac:dyDescent="0.25">
      <c r="A7148" t="s">
        <v>1588</v>
      </c>
      <c r="D7148" t="s">
        <v>197</v>
      </c>
      <c r="E7148" t="s">
        <v>1589</v>
      </c>
      <c r="F7148" t="s">
        <v>782</v>
      </c>
      <c r="H7148" t="s">
        <v>811</v>
      </c>
      <c r="M7148" t="s">
        <v>744</v>
      </c>
      <c r="N7148" t="s">
        <v>745</v>
      </c>
      <c r="O7148">
        <v>0</v>
      </c>
      <c r="P7148" t="s">
        <v>783</v>
      </c>
      <c r="Q7148" t="s">
        <v>86</v>
      </c>
      <c r="R7148" t="s">
        <v>86</v>
      </c>
      <c r="S7148" s="71">
        <v>45440</v>
      </c>
      <c r="T7148" s="94">
        <v>0.375</v>
      </c>
      <c r="U7148" s="71">
        <v>45440</v>
      </c>
      <c r="V7148" s="94">
        <v>0.41666666666666669</v>
      </c>
      <c r="W7148">
        <v>60</v>
      </c>
      <c r="X7148">
        <v>1</v>
      </c>
      <c r="Y7148" t="s">
        <v>35</v>
      </c>
      <c r="AB7148" t="s">
        <v>1875</v>
      </c>
      <c r="AC7148" t="s">
        <v>1876</v>
      </c>
      <c r="AD7148">
        <v>123143</v>
      </c>
    </row>
    <row r="7149" spans="1:30" x14ac:dyDescent="0.25">
      <c r="A7149" t="s">
        <v>1588</v>
      </c>
      <c r="D7149" t="s">
        <v>197</v>
      </c>
      <c r="E7149" t="s">
        <v>1589</v>
      </c>
      <c r="F7149" t="s">
        <v>782</v>
      </c>
      <c r="H7149" t="s">
        <v>811</v>
      </c>
      <c r="M7149" t="s">
        <v>744</v>
      </c>
      <c r="N7149" t="s">
        <v>745</v>
      </c>
      <c r="O7149">
        <v>0</v>
      </c>
      <c r="P7149" t="s">
        <v>783</v>
      </c>
      <c r="Q7149" t="s">
        <v>86</v>
      </c>
      <c r="R7149" t="s">
        <v>86</v>
      </c>
      <c r="S7149" s="71">
        <v>45440</v>
      </c>
      <c r="T7149" s="94">
        <v>0.4375</v>
      </c>
      <c r="U7149" s="71">
        <v>45440</v>
      </c>
      <c r="V7149" s="94">
        <v>0.52083333333333337</v>
      </c>
      <c r="W7149">
        <v>120</v>
      </c>
      <c r="X7149">
        <v>2</v>
      </c>
      <c r="Y7149" t="s">
        <v>35</v>
      </c>
      <c r="AB7149" t="s">
        <v>857</v>
      </c>
      <c r="AC7149" t="s">
        <v>858</v>
      </c>
      <c r="AD7149">
        <v>119213</v>
      </c>
    </row>
    <row r="7150" spans="1:30" x14ac:dyDescent="0.25">
      <c r="A7150" t="s">
        <v>1588</v>
      </c>
      <c r="D7150" t="s">
        <v>197</v>
      </c>
      <c r="E7150" t="s">
        <v>1589</v>
      </c>
      <c r="F7150" t="s">
        <v>782</v>
      </c>
      <c r="H7150" t="s">
        <v>811</v>
      </c>
      <c r="M7150" t="s">
        <v>789</v>
      </c>
      <c r="N7150" t="s">
        <v>777</v>
      </c>
      <c r="P7150" t="s">
        <v>790</v>
      </c>
      <c r="S7150" s="71">
        <v>45440</v>
      </c>
      <c r="T7150" s="94">
        <v>0.4375</v>
      </c>
      <c r="U7150" s="71">
        <v>45440</v>
      </c>
      <c r="V7150" s="94">
        <v>0.52083333333333337</v>
      </c>
      <c r="W7150">
        <v>7.95</v>
      </c>
      <c r="X7150">
        <v>0.13250000000000001</v>
      </c>
      <c r="Y7150" t="s">
        <v>35</v>
      </c>
      <c r="AD7150">
        <v>119213</v>
      </c>
    </row>
    <row r="7151" spans="1:30" x14ac:dyDescent="0.25">
      <c r="A7151" t="s">
        <v>1588</v>
      </c>
      <c r="D7151" t="s">
        <v>197</v>
      </c>
      <c r="E7151" t="s">
        <v>1589</v>
      </c>
      <c r="F7151" t="s">
        <v>782</v>
      </c>
      <c r="H7151" t="s">
        <v>811</v>
      </c>
      <c r="M7151" t="s">
        <v>744</v>
      </c>
      <c r="N7151" t="s">
        <v>745</v>
      </c>
      <c r="O7151">
        <v>0</v>
      </c>
      <c r="P7151" t="s">
        <v>791</v>
      </c>
      <c r="Q7151" t="s">
        <v>85</v>
      </c>
      <c r="R7151" t="s">
        <v>792</v>
      </c>
      <c r="S7151" s="71">
        <v>45440</v>
      </c>
      <c r="T7151" s="94">
        <v>0.53125</v>
      </c>
      <c r="U7151" s="71">
        <v>45440</v>
      </c>
      <c r="V7151" s="94">
        <v>0.61458333333333337</v>
      </c>
      <c r="W7151">
        <v>120</v>
      </c>
      <c r="X7151">
        <v>2</v>
      </c>
      <c r="Y7151" t="s">
        <v>34</v>
      </c>
      <c r="AB7151" t="s">
        <v>1590</v>
      </c>
      <c r="AC7151" t="s">
        <v>1591</v>
      </c>
      <c r="AD7151">
        <v>124674</v>
      </c>
    </row>
    <row r="7152" spans="1:30" x14ac:dyDescent="0.25">
      <c r="A7152" t="s">
        <v>1588</v>
      </c>
      <c r="D7152" t="s">
        <v>197</v>
      </c>
      <c r="E7152" t="s">
        <v>1589</v>
      </c>
      <c r="F7152" t="s">
        <v>782</v>
      </c>
      <c r="H7152" t="s">
        <v>811</v>
      </c>
      <c r="M7152" t="s">
        <v>789</v>
      </c>
      <c r="N7152" t="s">
        <v>777</v>
      </c>
      <c r="P7152" t="s">
        <v>790</v>
      </c>
      <c r="S7152" s="71">
        <v>45440</v>
      </c>
      <c r="T7152" s="94">
        <v>0.53125</v>
      </c>
      <c r="U7152" s="71">
        <v>45440</v>
      </c>
      <c r="V7152" s="94">
        <v>0.61458333333333337</v>
      </c>
      <c r="W7152">
        <v>1.8</v>
      </c>
      <c r="X7152">
        <v>0.03</v>
      </c>
      <c r="Y7152" t="s">
        <v>34</v>
      </c>
      <c r="AD7152">
        <v>124674</v>
      </c>
    </row>
    <row r="7153" spans="1:30" x14ac:dyDescent="0.25">
      <c r="A7153" t="s">
        <v>1588</v>
      </c>
      <c r="D7153" t="s">
        <v>197</v>
      </c>
      <c r="E7153" t="s">
        <v>1589</v>
      </c>
      <c r="F7153" t="s">
        <v>782</v>
      </c>
      <c r="H7153" t="s">
        <v>811</v>
      </c>
      <c r="M7153" t="s">
        <v>744</v>
      </c>
      <c r="N7153" t="s">
        <v>796</v>
      </c>
      <c r="O7153">
        <v>0</v>
      </c>
      <c r="P7153" t="s">
        <v>797</v>
      </c>
      <c r="Q7153" t="s">
        <v>747</v>
      </c>
      <c r="R7153" t="s">
        <v>747</v>
      </c>
      <c r="S7153" s="71">
        <v>45441</v>
      </c>
      <c r="T7153" s="94">
        <v>0.29166666666666669</v>
      </c>
      <c r="U7153" s="71">
        <v>45441</v>
      </c>
      <c r="V7153" s="94">
        <v>0.32291666666666669</v>
      </c>
      <c r="W7153">
        <v>45</v>
      </c>
      <c r="X7153">
        <v>0.75</v>
      </c>
      <c r="AB7153" t="s">
        <v>798</v>
      </c>
      <c r="AC7153" t="s">
        <v>799</v>
      </c>
      <c r="AD7153">
        <v>133489</v>
      </c>
    </row>
    <row r="7154" spans="1:30" x14ac:dyDescent="0.25">
      <c r="A7154" t="s">
        <v>1588</v>
      </c>
      <c r="D7154" t="s">
        <v>197</v>
      </c>
      <c r="E7154" t="s">
        <v>1589</v>
      </c>
      <c r="F7154" t="s">
        <v>782</v>
      </c>
      <c r="H7154" t="s">
        <v>811</v>
      </c>
      <c r="M7154" t="s">
        <v>744</v>
      </c>
      <c r="N7154" t="s">
        <v>745</v>
      </c>
      <c r="O7154">
        <v>0</v>
      </c>
      <c r="P7154" t="s">
        <v>819</v>
      </c>
      <c r="Q7154" t="s">
        <v>86</v>
      </c>
      <c r="R7154" t="s">
        <v>86</v>
      </c>
      <c r="S7154" s="71">
        <v>45441</v>
      </c>
      <c r="T7154" s="94">
        <v>0.39583333333333331</v>
      </c>
      <c r="U7154" s="71">
        <v>45441</v>
      </c>
      <c r="V7154" s="94">
        <v>0.4375</v>
      </c>
      <c r="W7154">
        <v>60</v>
      </c>
      <c r="X7154">
        <v>1</v>
      </c>
      <c r="Y7154" t="s">
        <v>35</v>
      </c>
      <c r="AB7154" t="s">
        <v>1111</v>
      </c>
      <c r="AC7154" t="s">
        <v>1112</v>
      </c>
      <c r="AD7154">
        <v>102279</v>
      </c>
    </row>
    <row r="7155" spans="1:30" x14ac:dyDescent="0.25">
      <c r="A7155" t="s">
        <v>1588</v>
      </c>
      <c r="D7155" t="s">
        <v>197</v>
      </c>
      <c r="E7155" t="s">
        <v>1589</v>
      </c>
      <c r="F7155" t="s">
        <v>782</v>
      </c>
      <c r="H7155" t="s">
        <v>811</v>
      </c>
      <c r="M7155" t="s">
        <v>744</v>
      </c>
      <c r="N7155" t="s">
        <v>745</v>
      </c>
      <c r="O7155">
        <v>0</v>
      </c>
      <c r="P7155" t="s">
        <v>819</v>
      </c>
      <c r="Q7155" t="s">
        <v>86</v>
      </c>
      <c r="R7155" t="s">
        <v>86</v>
      </c>
      <c r="S7155" s="71">
        <v>45441</v>
      </c>
      <c r="T7155" s="94">
        <v>0.44791666666666669</v>
      </c>
      <c r="U7155" s="71">
        <v>45441</v>
      </c>
      <c r="V7155" s="94">
        <v>0.53125</v>
      </c>
      <c r="W7155">
        <v>120</v>
      </c>
      <c r="X7155">
        <v>2</v>
      </c>
      <c r="Y7155" t="s">
        <v>35</v>
      </c>
      <c r="AB7155" t="s">
        <v>1122</v>
      </c>
      <c r="AC7155" t="s">
        <v>1123</v>
      </c>
      <c r="AD7155">
        <v>102826</v>
      </c>
    </row>
    <row r="7156" spans="1:30" x14ac:dyDescent="0.25">
      <c r="A7156" t="s">
        <v>1588</v>
      </c>
      <c r="D7156" t="s">
        <v>197</v>
      </c>
      <c r="E7156" t="s">
        <v>1589</v>
      </c>
      <c r="F7156" t="s">
        <v>782</v>
      </c>
      <c r="H7156" t="s">
        <v>811</v>
      </c>
      <c r="M7156" t="s">
        <v>776</v>
      </c>
      <c r="N7156" t="s">
        <v>777</v>
      </c>
      <c r="P7156" t="s">
        <v>788</v>
      </c>
      <c r="Q7156" t="s">
        <v>86</v>
      </c>
      <c r="R7156" t="s">
        <v>86</v>
      </c>
      <c r="S7156" s="71">
        <v>45441</v>
      </c>
      <c r="T7156" s="94">
        <v>0.44791666666666669</v>
      </c>
      <c r="U7156" s="71">
        <v>45441</v>
      </c>
      <c r="V7156" s="94">
        <v>0.53125</v>
      </c>
      <c r="W7156">
        <v>15</v>
      </c>
      <c r="X7156">
        <v>0.25</v>
      </c>
      <c r="Y7156" t="s">
        <v>35</v>
      </c>
      <c r="AB7156" t="s">
        <v>1122</v>
      </c>
      <c r="AC7156" t="s">
        <v>1123</v>
      </c>
      <c r="AD7156">
        <v>102826</v>
      </c>
    </row>
    <row r="7157" spans="1:30" x14ac:dyDescent="0.25">
      <c r="A7157" t="s">
        <v>1588</v>
      </c>
      <c r="D7157" t="s">
        <v>197</v>
      </c>
      <c r="E7157" t="s">
        <v>1589</v>
      </c>
      <c r="F7157" t="s">
        <v>782</v>
      </c>
      <c r="H7157" t="s">
        <v>811</v>
      </c>
      <c r="M7157" t="s">
        <v>789</v>
      </c>
      <c r="N7157" t="s">
        <v>777</v>
      </c>
      <c r="P7157" t="s">
        <v>790</v>
      </c>
      <c r="S7157" s="71">
        <v>45441</v>
      </c>
      <c r="T7157" s="94">
        <v>0.44791666666666669</v>
      </c>
      <c r="U7157" s="71">
        <v>45441</v>
      </c>
      <c r="V7157" s="94">
        <v>0.53125</v>
      </c>
      <c r="W7157">
        <v>3.7</v>
      </c>
      <c r="X7157">
        <v>6.1666667000000001E-2</v>
      </c>
      <c r="Y7157" t="s">
        <v>35</v>
      </c>
      <c r="AD7157">
        <v>102826</v>
      </c>
    </row>
    <row r="7158" spans="1:30" x14ac:dyDescent="0.25">
      <c r="A7158" t="s">
        <v>1588</v>
      </c>
      <c r="D7158" t="s">
        <v>197</v>
      </c>
      <c r="E7158" t="s">
        <v>1589</v>
      </c>
      <c r="F7158" t="s">
        <v>782</v>
      </c>
      <c r="H7158" t="s">
        <v>811</v>
      </c>
      <c r="M7158" t="s">
        <v>744</v>
      </c>
      <c r="N7158" t="s">
        <v>745</v>
      </c>
      <c r="O7158">
        <v>0</v>
      </c>
      <c r="P7158" t="s">
        <v>791</v>
      </c>
      <c r="Q7158" t="s">
        <v>85</v>
      </c>
      <c r="R7158" t="s">
        <v>792</v>
      </c>
      <c r="S7158" s="71">
        <v>45441</v>
      </c>
      <c r="T7158" s="94">
        <v>0.55208333333333337</v>
      </c>
      <c r="U7158" s="71">
        <v>45441</v>
      </c>
      <c r="V7158" s="94">
        <v>0.61458333333333337</v>
      </c>
      <c r="W7158">
        <v>90</v>
      </c>
      <c r="X7158">
        <v>1.5</v>
      </c>
      <c r="Y7158" t="s">
        <v>34</v>
      </c>
      <c r="AB7158" t="s">
        <v>1787</v>
      </c>
      <c r="AC7158" t="s">
        <v>1788</v>
      </c>
      <c r="AD7158">
        <v>131909</v>
      </c>
    </row>
    <row r="7159" spans="1:30" x14ac:dyDescent="0.25">
      <c r="A7159" t="s">
        <v>1588</v>
      </c>
      <c r="D7159" t="s">
        <v>197</v>
      </c>
      <c r="E7159" t="s">
        <v>1589</v>
      </c>
      <c r="F7159" t="s">
        <v>782</v>
      </c>
      <c r="H7159" t="s">
        <v>811</v>
      </c>
      <c r="M7159" t="s">
        <v>789</v>
      </c>
      <c r="N7159" t="s">
        <v>777</v>
      </c>
      <c r="P7159" t="s">
        <v>790</v>
      </c>
      <c r="S7159" s="71">
        <v>45441</v>
      </c>
      <c r="T7159" s="94">
        <v>0.55208333333333337</v>
      </c>
      <c r="U7159" s="71">
        <v>45441</v>
      </c>
      <c r="V7159" s="94">
        <v>0.61458333333333337</v>
      </c>
      <c r="W7159">
        <v>7.74</v>
      </c>
      <c r="X7159">
        <v>0.129</v>
      </c>
      <c r="Y7159" t="s">
        <v>34</v>
      </c>
      <c r="AD7159">
        <v>131909</v>
      </c>
    </row>
    <row r="7160" spans="1:30" x14ac:dyDescent="0.25">
      <c r="A7160" t="s">
        <v>1538</v>
      </c>
      <c r="D7160" t="s">
        <v>180</v>
      </c>
      <c r="E7160" t="s">
        <v>1539</v>
      </c>
      <c r="F7160" t="s">
        <v>782</v>
      </c>
      <c r="H7160" t="s">
        <v>811</v>
      </c>
      <c r="M7160" t="s">
        <v>744</v>
      </c>
      <c r="N7160" t="s">
        <v>745</v>
      </c>
      <c r="O7160">
        <v>0</v>
      </c>
      <c r="P7160" t="s">
        <v>783</v>
      </c>
      <c r="Q7160" t="s">
        <v>86</v>
      </c>
      <c r="R7160" t="s">
        <v>86</v>
      </c>
      <c r="S7160" s="71">
        <v>45428</v>
      </c>
      <c r="T7160" s="94">
        <v>0.34375</v>
      </c>
      <c r="U7160" s="71">
        <v>45428</v>
      </c>
      <c r="V7160" s="94">
        <v>0.38541666666666669</v>
      </c>
      <c r="W7160">
        <v>60</v>
      </c>
      <c r="X7160">
        <v>1</v>
      </c>
      <c r="Y7160" t="s">
        <v>35</v>
      </c>
      <c r="AB7160" t="s">
        <v>906</v>
      </c>
      <c r="AC7160" t="s">
        <v>907</v>
      </c>
      <c r="AD7160">
        <v>95969</v>
      </c>
    </row>
    <row r="7161" spans="1:30" x14ac:dyDescent="0.25">
      <c r="A7161" t="s">
        <v>1538</v>
      </c>
      <c r="D7161" t="s">
        <v>180</v>
      </c>
      <c r="E7161" t="s">
        <v>1539</v>
      </c>
      <c r="F7161" t="s">
        <v>782</v>
      </c>
      <c r="H7161" t="s">
        <v>811</v>
      </c>
      <c r="M7161" t="s">
        <v>744</v>
      </c>
      <c r="N7161" t="s">
        <v>745</v>
      </c>
      <c r="O7161">
        <v>0</v>
      </c>
      <c r="P7161" t="s">
        <v>783</v>
      </c>
      <c r="Q7161" t="s">
        <v>86</v>
      </c>
      <c r="R7161" t="s">
        <v>86</v>
      </c>
      <c r="S7161" s="71">
        <v>45428</v>
      </c>
      <c r="T7161" s="94">
        <v>0.40625</v>
      </c>
      <c r="U7161" s="71">
        <v>45428</v>
      </c>
      <c r="V7161" s="94">
        <v>0.48958333333333331</v>
      </c>
      <c r="W7161">
        <v>120</v>
      </c>
      <c r="X7161">
        <v>2</v>
      </c>
      <c r="Y7161" t="s">
        <v>35</v>
      </c>
      <c r="AB7161" t="s">
        <v>1540</v>
      </c>
      <c r="AC7161" t="s">
        <v>1541</v>
      </c>
      <c r="AD7161">
        <v>98141</v>
      </c>
    </row>
    <row r="7162" spans="1:30" x14ac:dyDescent="0.25">
      <c r="A7162" t="s">
        <v>1538</v>
      </c>
      <c r="D7162" t="s">
        <v>180</v>
      </c>
      <c r="E7162" t="s">
        <v>1539</v>
      </c>
      <c r="F7162" t="s">
        <v>782</v>
      </c>
      <c r="H7162" t="s">
        <v>811</v>
      </c>
      <c r="M7162" t="s">
        <v>776</v>
      </c>
      <c r="N7162" t="s">
        <v>777</v>
      </c>
      <c r="P7162" t="s">
        <v>788</v>
      </c>
      <c r="Q7162" t="s">
        <v>86</v>
      </c>
      <c r="R7162" t="s">
        <v>86</v>
      </c>
      <c r="S7162" s="71">
        <v>45428</v>
      </c>
      <c r="T7162" s="94">
        <v>0.40625</v>
      </c>
      <c r="U7162" s="71">
        <v>45428</v>
      </c>
      <c r="V7162" s="94">
        <v>0.48958333333333331</v>
      </c>
      <c r="W7162">
        <v>10</v>
      </c>
      <c r="X7162">
        <v>0.16666666699999999</v>
      </c>
      <c r="Y7162" t="s">
        <v>35</v>
      </c>
      <c r="AB7162" t="s">
        <v>1540</v>
      </c>
      <c r="AC7162" t="s">
        <v>1541</v>
      </c>
      <c r="AD7162">
        <v>98141</v>
      </c>
    </row>
    <row r="7163" spans="1:30" x14ac:dyDescent="0.25">
      <c r="A7163" t="s">
        <v>1538</v>
      </c>
      <c r="D7163" t="s">
        <v>180</v>
      </c>
      <c r="E7163" t="s">
        <v>1539</v>
      </c>
      <c r="F7163" t="s">
        <v>782</v>
      </c>
      <c r="H7163" t="s">
        <v>811</v>
      </c>
      <c r="M7163" t="s">
        <v>789</v>
      </c>
      <c r="N7163" t="s">
        <v>777</v>
      </c>
      <c r="P7163" t="s">
        <v>790</v>
      </c>
      <c r="S7163" s="71">
        <v>45428</v>
      </c>
      <c r="T7163" s="94">
        <v>0.40625</v>
      </c>
      <c r="U7163" s="71">
        <v>45428</v>
      </c>
      <c r="V7163" s="94">
        <v>0.48958333333333331</v>
      </c>
      <c r="W7163">
        <v>11.66</v>
      </c>
      <c r="X7163">
        <v>0.194333333</v>
      </c>
      <c r="Y7163" t="s">
        <v>35</v>
      </c>
      <c r="AD7163">
        <v>98141</v>
      </c>
    </row>
    <row r="7164" spans="1:30" x14ac:dyDescent="0.25">
      <c r="A7164" t="s">
        <v>1538</v>
      </c>
      <c r="D7164" t="s">
        <v>180</v>
      </c>
      <c r="E7164" t="s">
        <v>1539</v>
      </c>
      <c r="F7164" t="s">
        <v>782</v>
      </c>
      <c r="H7164" t="s">
        <v>811</v>
      </c>
      <c r="M7164" t="s">
        <v>744</v>
      </c>
      <c r="N7164" t="s">
        <v>745</v>
      </c>
      <c r="O7164">
        <v>0</v>
      </c>
      <c r="P7164" t="s">
        <v>783</v>
      </c>
      <c r="Q7164" t="s">
        <v>86</v>
      </c>
      <c r="R7164" t="s">
        <v>86</v>
      </c>
      <c r="S7164" s="71">
        <v>45428</v>
      </c>
      <c r="T7164" s="94">
        <v>0.51041666666666663</v>
      </c>
      <c r="U7164" s="71">
        <v>45428</v>
      </c>
      <c r="V7164" s="94">
        <v>0.60416666666666663</v>
      </c>
      <c r="W7164">
        <v>135</v>
      </c>
      <c r="X7164">
        <v>2.25</v>
      </c>
      <c r="Y7164" t="s">
        <v>35</v>
      </c>
      <c r="AB7164" t="s">
        <v>1932</v>
      </c>
      <c r="AC7164" t="s">
        <v>1933</v>
      </c>
      <c r="AD7164">
        <v>126914</v>
      </c>
    </row>
    <row r="7165" spans="1:30" x14ac:dyDescent="0.25">
      <c r="A7165" t="s">
        <v>1538</v>
      </c>
      <c r="D7165" t="s">
        <v>180</v>
      </c>
      <c r="E7165" t="s">
        <v>1539</v>
      </c>
      <c r="F7165" t="s">
        <v>782</v>
      </c>
      <c r="H7165" t="s">
        <v>811</v>
      </c>
      <c r="M7165" t="s">
        <v>789</v>
      </c>
      <c r="N7165" t="s">
        <v>777</v>
      </c>
      <c r="P7165" t="s">
        <v>790</v>
      </c>
      <c r="S7165" s="71">
        <v>45428</v>
      </c>
      <c r="T7165" s="94">
        <v>0.51041666666666663</v>
      </c>
      <c r="U7165" s="71">
        <v>45428</v>
      </c>
      <c r="V7165" s="94">
        <v>0.60416666666666663</v>
      </c>
      <c r="W7165">
        <v>12.3</v>
      </c>
      <c r="X7165">
        <v>0.20499999999999999</v>
      </c>
      <c r="Y7165" t="s">
        <v>35</v>
      </c>
      <c r="AD7165">
        <v>126914</v>
      </c>
    </row>
    <row r="7166" spans="1:30" x14ac:dyDescent="0.25">
      <c r="A7166" t="s">
        <v>1538</v>
      </c>
      <c r="D7166" t="s">
        <v>180</v>
      </c>
      <c r="E7166" t="s">
        <v>1539</v>
      </c>
      <c r="F7166" t="s">
        <v>782</v>
      </c>
      <c r="H7166" t="s">
        <v>811</v>
      </c>
      <c r="M7166" t="s">
        <v>744</v>
      </c>
      <c r="N7166" t="s">
        <v>745</v>
      </c>
      <c r="O7166">
        <v>0</v>
      </c>
      <c r="P7166" t="s">
        <v>783</v>
      </c>
      <c r="Q7166" t="s">
        <v>86</v>
      </c>
      <c r="R7166" t="s">
        <v>86</v>
      </c>
      <c r="S7166" s="71">
        <v>45428</v>
      </c>
      <c r="T7166" s="94">
        <v>0.61458333333333337</v>
      </c>
      <c r="U7166" s="71">
        <v>45428</v>
      </c>
      <c r="V7166" s="94">
        <v>0.65625</v>
      </c>
      <c r="W7166">
        <v>60</v>
      </c>
      <c r="X7166">
        <v>1</v>
      </c>
      <c r="Y7166" t="s">
        <v>35</v>
      </c>
      <c r="AB7166" t="s">
        <v>1686</v>
      </c>
      <c r="AC7166" t="s">
        <v>1687</v>
      </c>
      <c r="AD7166">
        <v>107948</v>
      </c>
    </row>
    <row r="7167" spans="1:30" x14ac:dyDescent="0.25">
      <c r="A7167" t="s">
        <v>1538</v>
      </c>
      <c r="D7167" t="s">
        <v>180</v>
      </c>
      <c r="E7167" t="s">
        <v>1539</v>
      </c>
      <c r="F7167" t="s">
        <v>782</v>
      </c>
      <c r="H7167" t="s">
        <v>811</v>
      </c>
      <c r="M7167" t="s">
        <v>789</v>
      </c>
      <c r="N7167" t="s">
        <v>777</v>
      </c>
      <c r="P7167" t="s">
        <v>790</v>
      </c>
      <c r="S7167" s="71">
        <v>45428</v>
      </c>
      <c r="T7167" s="94">
        <v>0.61458333333333337</v>
      </c>
      <c r="U7167" s="71">
        <v>45428</v>
      </c>
      <c r="V7167" s="94">
        <v>0.65625</v>
      </c>
      <c r="W7167">
        <v>3.38</v>
      </c>
      <c r="X7167">
        <v>5.6333332999999999E-2</v>
      </c>
      <c r="Y7167" t="s">
        <v>35</v>
      </c>
      <c r="AD7167">
        <v>107948</v>
      </c>
    </row>
    <row r="7168" spans="1:30" x14ac:dyDescent="0.25">
      <c r="A7168" t="s">
        <v>1538</v>
      </c>
      <c r="D7168" t="s">
        <v>180</v>
      </c>
      <c r="E7168" t="s">
        <v>1539</v>
      </c>
      <c r="F7168" t="s">
        <v>782</v>
      </c>
      <c r="H7168" t="s">
        <v>811</v>
      </c>
      <c r="M7168" t="s">
        <v>744</v>
      </c>
      <c r="N7168" t="s">
        <v>745</v>
      </c>
      <c r="O7168">
        <v>0</v>
      </c>
      <c r="P7168" t="s">
        <v>783</v>
      </c>
      <c r="Q7168" t="s">
        <v>86</v>
      </c>
      <c r="R7168" t="s">
        <v>86</v>
      </c>
      <c r="S7168" s="71">
        <v>45428</v>
      </c>
      <c r="T7168" s="94">
        <v>0.66666666666666663</v>
      </c>
      <c r="U7168" s="71">
        <v>45428</v>
      </c>
      <c r="V7168" s="94">
        <v>0.70833333333333337</v>
      </c>
      <c r="W7168">
        <v>60</v>
      </c>
      <c r="X7168">
        <v>1</v>
      </c>
      <c r="Y7168" t="s">
        <v>35</v>
      </c>
      <c r="AB7168" t="s">
        <v>906</v>
      </c>
      <c r="AC7168" t="s">
        <v>907</v>
      </c>
      <c r="AD7168">
        <v>95972</v>
      </c>
    </row>
    <row r="7169" spans="1:30" x14ac:dyDescent="0.25">
      <c r="A7169" t="s">
        <v>1538</v>
      </c>
      <c r="D7169" t="s">
        <v>180</v>
      </c>
      <c r="E7169" t="s">
        <v>1539</v>
      </c>
      <c r="F7169" t="s">
        <v>782</v>
      </c>
      <c r="H7169" t="s">
        <v>811</v>
      </c>
      <c r="M7169" t="s">
        <v>789</v>
      </c>
      <c r="N7169" t="s">
        <v>777</v>
      </c>
      <c r="P7169" t="s">
        <v>790</v>
      </c>
      <c r="S7169" s="71">
        <v>45428</v>
      </c>
      <c r="T7169" s="94">
        <v>0.66666666666666663</v>
      </c>
      <c r="U7169" s="71">
        <v>45428</v>
      </c>
      <c r="V7169" s="94">
        <v>0.70833333333333337</v>
      </c>
      <c r="W7169">
        <v>4.18</v>
      </c>
      <c r="X7169">
        <v>6.9666667000000002E-2</v>
      </c>
      <c r="Y7169" t="s">
        <v>35</v>
      </c>
      <c r="AD7169">
        <v>95972</v>
      </c>
    </row>
    <row r="7170" spans="1:30" x14ac:dyDescent="0.25">
      <c r="A7170" t="s">
        <v>1538</v>
      </c>
      <c r="D7170" t="s">
        <v>180</v>
      </c>
      <c r="E7170" t="s">
        <v>1539</v>
      </c>
      <c r="F7170" t="s">
        <v>782</v>
      </c>
      <c r="H7170" t="s">
        <v>811</v>
      </c>
      <c r="M7170" t="s">
        <v>744</v>
      </c>
      <c r="N7170" t="s">
        <v>796</v>
      </c>
      <c r="O7170">
        <v>0</v>
      </c>
      <c r="P7170" t="s">
        <v>797</v>
      </c>
      <c r="Q7170" t="s">
        <v>747</v>
      </c>
      <c r="R7170" t="s">
        <v>747</v>
      </c>
      <c r="S7170" s="71">
        <v>45428</v>
      </c>
      <c r="T7170" s="94">
        <v>0.70833333333333337</v>
      </c>
      <c r="U7170" s="71">
        <v>45428</v>
      </c>
      <c r="V7170" s="94">
        <v>0.76041666666666663</v>
      </c>
      <c r="W7170">
        <v>75</v>
      </c>
      <c r="X7170">
        <v>1.25</v>
      </c>
      <c r="AB7170" t="s">
        <v>798</v>
      </c>
      <c r="AC7170" t="s">
        <v>799</v>
      </c>
      <c r="AD7170">
        <v>129351</v>
      </c>
    </row>
    <row r="7171" spans="1:30" x14ac:dyDescent="0.25">
      <c r="A7171" t="s">
        <v>1538</v>
      </c>
      <c r="D7171" t="s">
        <v>180</v>
      </c>
      <c r="E7171" t="s">
        <v>1539</v>
      </c>
      <c r="F7171" t="s">
        <v>782</v>
      </c>
      <c r="H7171" t="s">
        <v>811</v>
      </c>
      <c r="M7171" t="s">
        <v>744</v>
      </c>
      <c r="N7171" t="s">
        <v>796</v>
      </c>
      <c r="O7171">
        <v>0</v>
      </c>
      <c r="P7171" t="s">
        <v>797</v>
      </c>
      <c r="Q7171" t="s">
        <v>747</v>
      </c>
      <c r="R7171" t="s">
        <v>747</v>
      </c>
      <c r="S7171" s="71">
        <v>45429</v>
      </c>
      <c r="T7171" s="94">
        <v>0.29166666666666669</v>
      </c>
      <c r="U7171" s="71">
        <v>45429</v>
      </c>
      <c r="V7171" s="94">
        <v>0.34375</v>
      </c>
      <c r="W7171">
        <v>75</v>
      </c>
      <c r="X7171">
        <v>1.25</v>
      </c>
      <c r="AB7171" t="s">
        <v>798</v>
      </c>
      <c r="AC7171" t="s">
        <v>799</v>
      </c>
      <c r="AD7171">
        <v>129523</v>
      </c>
    </row>
    <row r="7172" spans="1:30" x14ac:dyDescent="0.25">
      <c r="A7172" t="s">
        <v>1538</v>
      </c>
      <c r="D7172" t="s">
        <v>180</v>
      </c>
      <c r="E7172" t="s">
        <v>1539</v>
      </c>
      <c r="F7172" t="s">
        <v>782</v>
      </c>
      <c r="H7172" t="s">
        <v>811</v>
      </c>
      <c r="M7172" t="s">
        <v>744</v>
      </c>
      <c r="N7172" t="s">
        <v>745</v>
      </c>
      <c r="O7172">
        <v>0</v>
      </c>
      <c r="P7172" t="s">
        <v>819</v>
      </c>
      <c r="Q7172" t="s">
        <v>86</v>
      </c>
      <c r="R7172" t="s">
        <v>86</v>
      </c>
      <c r="S7172" s="71">
        <v>45429</v>
      </c>
      <c r="T7172" s="94">
        <v>0.36458333333333331</v>
      </c>
      <c r="U7172" s="71">
        <v>45429</v>
      </c>
      <c r="V7172" s="94">
        <v>0.40625</v>
      </c>
      <c r="W7172">
        <v>60</v>
      </c>
      <c r="X7172">
        <v>1</v>
      </c>
      <c r="Y7172" t="s">
        <v>35</v>
      </c>
      <c r="AB7172" t="s">
        <v>1195</v>
      </c>
      <c r="AC7172" t="s">
        <v>1196</v>
      </c>
      <c r="AD7172">
        <v>119065</v>
      </c>
    </row>
    <row r="7173" spans="1:30" x14ac:dyDescent="0.25">
      <c r="A7173" t="s">
        <v>1538</v>
      </c>
      <c r="D7173" t="s">
        <v>180</v>
      </c>
      <c r="E7173" t="s">
        <v>1539</v>
      </c>
      <c r="F7173" t="s">
        <v>782</v>
      </c>
      <c r="H7173" t="s">
        <v>811</v>
      </c>
      <c r="M7173" t="s">
        <v>744</v>
      </c>
      <c r="N7173" t="s">
        <v>745</v>
      </c>
      <c r="O7173">
        <v>0</v>
      </c>
      <c r="P7173" t="s">
        <v>819</v>
      </c>
      <c r="Q7173" t="s">
        <v>86</v>
      </c>
      <c r="R7173" t="s">
        <v>86</v>
      </c>
      <c r="S7173" s="71">
        <v>45429</v>
      </c>
      <c r="T7173" s="94">
        <v>0.42708333333333331</v>
      </c>
      <c r="U7173" s="71">
        <v>45429</v>
      </c>
      <c r="V7173" s="94">
        <v>0.46875</v>
      </c>
      <c r="W7173">
        <v>60</v>
      </c>
      <c r="X7173">
        <v>1</v>
      </c>
      <c r="Y7173" t="s">
        <v>35</v>
      </c>
      <c r="AB7173" t="s">
        <v>1544</v>
      </c>
      <c r="AC7173" t="s">
        <v>1545</v>
      </c>
      <c r="AD7173">
        <v>119119</v>
      </c>
    </row>
    <row r="7174" spans="1:30" x14ac:dyDescent="0.25">
      <c r="A7174" t="s">
        <v>1538</v>
      </c>
      <c r="D7174" t="s">
        <v>180</v>
      </c>
      <c r="E7174" t="s">
        <v>1539</v>
      </c>
      <c r="F7174" t="s">
        <v>782</v>
      </c>
      <c r="H7174" t="s">
        <v>811</v>
      </c>
      <c r="M7174" t="s">
        <v>789</v>
      </c>
      <c r="N7174" t="s">
        <v>777</v>
      </c>
      <c r="P7174" t="s">
        <v>790</v>
      </c>
      <c r="S7174" s="71">
        <v>45429</v>
      </c>
      <c r="T7174" s="94">
        <v>0.42708333333333331</v>
      </c>
      <c r="U7174" s="71">
        <v>45429</v>
      </c>
      <c r="V7174" s="94">
        <v>0.46875</v>
      </c>
      <c r="W7174">
        <v>4.29</v>
      </c>
      <c r="X7174">
        <v>7.1499999999999994E-2</v>
      </c>
      <c r="Y7174" t="s">
        <v>35</v>
      </c>
      <c r="AD7174">
        <v>119119</v>
      </c>
    </row>
    <row r="7175" spans="1:30" x14ac:dyDescent="0.25">
      <c r="A7175" t="s">
        <v>1538</v>
      </c>
      <c r="D7175" t="s">
        <v>180</v>
      </c>
      <c r="E7175" t="s">
        <v>1539</v>
      </c>
      <c r="F7175" t="s">
        <v>782</v>
      </c>
      <c r="H7175" t="s">
        <v>811</v>
      </c>
      <c r="M7175" t="s">
        <v>744</v>
      </c>
      <c r="N7175" t="s">
        <v>745</v>
      </c>
      <c r="O7175">
        <v>0</v>
      </c>
      <c r="P7175" t="s">
        <v>783</v>
      </c>
      <c r="Q7175" t="s">
        <v>86</v>
      </c>
      <c r="R7175" t="s">
        <v>86</v>
      </c>
      <c r="S7175" s="71">
        <v>45429</v>
      </c>
      <c r="T7175" s="94">
        <v>0.47916666666666669</v>
      </c>
      <c r="U7175" s="71">
        <v>45429</v>
      </c>
      <c r="V7175" s="94">
        <v>0.52083333333333337</v>
      </c>
      <c r="W7175">
        <v>60</v>
      </c>
      <c r="X7175">
        <v>1</v>
      </c>
      <c r="Y7175" t="s">
        <v>35</v>
      </c>
      <c r="AB7175" t="s">
        <v>1234</v>
      </c>
      <c r="AC7175" t="s">
        <v>1235</v>
      </c>
      <c r="AD7175">
        <v>126716</v>
      </c>
    </row>
    <row r="7176" spans="1:30" x14ac:dyDescent="0.25">
      <c r="A7176" t="s">
        <v>1538</v>
      </c>
      <c r="D7176" t="s">
        <v>180</v>
      </c>
      <c r="E7176" t="s">
        <v>1539</v>
      </c>
      <c r="F7176" t="s">
        <v>782</v>
      </c>
      <c r="H7176" t="s">
        <v>811</v>
      </c>
      <c r="M7176" t="s">
        <v>789</v>
      </c>
      <c r="N7176" t="s">
        <v>777</v>
      </c>
      <c r="P7176" t="s">
        <v>790</v>
      </c>
      <c r="S7176" s="71">
        <v>45429</v>
      </c>
      <c r="T7176" s="94">
        <v>0.47916666666666669</v>
      </c>
      <c r="U7176" s="71">
        <v>45429</v>
      </c>
      <c r="V7176" s="94">
        <v>0.52083333333333337</v>
      </c>
      <c r="W7176">
        <v>4.6399999999999997</v>
      </c>
      <c r="X7176">
        <v>7.7333333000000004E-2</v>
      </c>
      <c r="Y7176" t="s">
        <v>35</v>
      </c>
      <c r="AD7176">
        <v>126716</v>
      </c>
    </row>
    <row r="7177" spans="1:30" x14ac:dyDescent="0.25">
      <c r="A7177" t="s">
        <v>1538</v>
      </c>
      <c r="D7177" t="s">
        <v>180</v>
      </c>
      <c r="E7177" t="s">
        <v>1539</v>
      </c>
      <c r="F7177" t="s">
        <v>782</v>
      </c>
      <c r="H7177" t="s">
        <v>811</v>
      </c>
      <c r="M7177" t="s">
        <v>744</v>
      </c>
      <c r="N7177" t="s">
        <v>745</v>
      </c>
      <c r="O7177">
        <v>0</v>
      </c>
      <c r="P7177" t="s">
        <v>783</v>
      </c>
      <c r="Q7177" t="s">
        <v>86</v>
      </c>
      <c r="R7177" t="s">
        <v>86</v>
      </c>
      <c r="S7177" s="71">
        <v>45429</v>
      </c>
      <c r="T7177" s="94">
        <v>0.54166666666666663</v>
      </c>
      <c r="U7177" s="71">
        <v>45429</v>
      </c>
      <c r="V7177" s="94">
        <v>0.66666666666666663</v>
      </c>
      <c r="W7177">
        <v>180</v>
      </c>
      <c r="X7177">
        <v>3</v>
      </c>
      <c r="Y7177" t="s">
        <v>35</v>
      </c>
      <c r="AB7177" t="s">
        <v>867</v>
      </c>
      <c r="AC7177" t="s">
        <v>868</v>
      </c>
      <c r="AD7177">
        <v>123087</v>
      </c>
    </row>
    <row r="7178" spans="1:30" x14ac:dyDescent="0.25">
      <c r="A7178" t="s">
        <v>1538</v>
      </c>
      <c r="D7178" t="s">
        <v>180</v>
      </c>
      <c r="E7178" t="s">
        <v>1539</v>
      </c>
      <c r="F7178" t="s">
        <v>782</v>
      </c>
      <c r="H7178" t="s">
        <v>811</v>
      </c>
      <c r="M7178" t="s">
        <v>776</v>
      </c>
      <c r="N7178" t="s">
        <v>777</v>
      </c>
      <c r="P7178" t="s">
        <v>788</v>
      </c>
      <c r="Q7178" t="s">
        <v>86</v>
      </c>
      <c r="R7178" t="s">
        <v>86</v>
      </c>
      <c r="S7178" s="71">
        <v>45429</v>
      </c>
      <c r="T7178" s="94">
        <v>0.54166666666666663</v>
      </c>
      <c r="U7178" s="71">
        <v>45429</v>
      </c>
      <c r="V7178" s="94">
        <v>0.66666666666666663</v>
      </c>
      <c r="W7178">
        <v>29</v>
      </c>
      <c r="X7178">
        <v>0.48333333299999998</v>
      </c>
      <c r="Y7178" t="s">
        <v>35</v>
      </c>
      <c r="AB7178" t="s">
        <v>867</v>
      </c>
      <c r="AC7178" t="s">
        <v>868</v>
      </c>
      <c r="AD7178">
        <v>123087</v>
      </c>
    </row>
    <row r="7179" spans="1:30" x14ac:dyDescent="0.25">
      <c r="A7179" t="s">
        <v>1538</v>
      </c>
      <c r="D7179" t="s">
        <v>180</v>
      </c>
      <c r="E7179" t="s">
        <v>1539</v>
      </c>
      <c r="F7179" t="s">
        <v>782</v>
      </c>
      <c r="H7179" t="s">
        <v>811</v>
      </c>
      <c r="M7179" t="s">
        <v>789</v>
      </c>
      <c r="N7179" t="s">
        <v>777</v>
      </c>
      <c r="P7179" t="s">
        <v>790</v>
      </c>
      <c r="S7179" s="71">
        <v>45429</v>
      </c>
      <c r="T7179" s="94">
        <v>0.54166666666666663</v>
      </c>
      <c r="U7179" s="71">
        <v>45429</v>
      </c>
      <c r="V7179" s="94">
        <v>0.66666666666666663</v>
      </c>
      <c r="W7179">
        <v>4.4800000000000004</v>
      </c>
      <c r="X7179">
        <v>7.4666667000000006E-2</v>
      </c>
      <c r="Y7179" t="s">
        <v>35</v>
      </c>
      <c r="AD7179">
        <v>123087</v>
      </c>
    </row>
    <row r="7180" spans="1:30" x14ac:dyDescent="0.25">
      <c r="A7180" t="s">
        <v>1538</v>
      </c>
      <c r="D7180" t="s">
        <v>180</v>
      </c>
      <c r="E7180" t="s">
        <v>1539</v>
      </c>
      <c r="F7180" t="s">
        <v>782</v>
      </c>
      <c r="H7180" t="s">
        <v>811</v>
      </c>
      <c r="M7180" t="s">
        <v>744</v>
      </c>
      <c r="N7180" t="s">
        <v>745</v>
      </c>
      <c r="O7180">
        <v>0</v>
      </c>
      <c r="P7180" t="s">
        <v>783</v>
      </c>
      <c r="Q7180" t="s">
        <v>802</v>
      </c>
      <c r="R7180" t="s">
        <v>802</v>
      </c>
      <c r="S7180" s="71">
        <v>45431</v>
      </c>
      <c r="T7180" s="94">
        <v>0.72916666666666663</v>
      </c>
      <c r="U7180" s="71">
        <v>45431</v>
      </c>
      <c r="V7180" s="94">
        <v>0.8125</v>
      </c>
      <c r="W7180">
        <v>120</v>
      </c>
      <c r="X7180">
        <v>2</v>
      </c>
      <c r="Y7180" t="s">
        <v>35</v>
      </c>
      <c r="AB7180" t="s">
        <v>1206</v>
      </c>
      <c r="AC7180" t="s">
        <v>1207</v>
      </c>
      <c r="AD7180">
        <v>99536</v>
      </c>
    </row>
    <row r="7181" spans="1:30" x14ac:dyDescent="0.25">
      <c r="A7181" t="s">
        <v>1538</v>
      </c>
      <c r="D7181" t="s">
        <v>180</v>
      </c>
      <c r="E7181" t="s">
        <v>1539</v>
      </c>
      <c r="F7181" t="s">
        <v>782</v>
      </c>
      <c r="H7181" t="s">
        <v>811</v>
      </c>
      <c r="M7181" t="s">
        <v>744</v>
      </c>
      <c r="N7181" t="s">
        <v>796</v>
      </c>
      <c r="O7181">
        <v>0</v>
      </c>
      <c r="P7181" t="s">
        <v>797</v>
      </c>
      <c r="Q7181" t="s">
        <v>747</v>
      </c>
      <c r="R7181" t="s">
        <v>747</v>
      </c>
      <c r="S7181" s="71">
        <v>45432</v>
      </c>
      <c r="T7181" s="94">
        <v>0.33333333333333331</v>
      </c>
      <c r="U7181" s="71">
        <v>45432</v>
      </c>
      <c r="V7181" s="94">
        <v>0.36458333333333331</v>
      </c>
      <c r="W7181">
        <v>45</v>
      </c>
      <c r="X7181">
        <v>0.75</v>
      </c>
      <c r="AB7181" t="s">
        <v>798</v>
      </c>
      <c r="AC7181" t="s">
        <v>799</v>
      </c>
      <c r="AD7181">
        <v>130895</v>
      </c>
    </row>
    <row r="7182" spans="1:30" x14ac:dyDescent="0.25">
      <c r="A7182" t="s">
        <v>1538</v>
      </c>
      <c r="D7182" t="s">
        <v>180</v>
      </c>
      <c r="E7182" t="s">
        <v>1539</v>
      </c>
      <c r="F7182" t="s">
        <v>782</v>
      </c>
      <c r="H7182" t="s">
        <v>811</v>
      </c>
      <c r="M7182" t="s">
        <v>744</v>
      </c>
      <c r="N7182" t="s">
        <v>745</v>
      </c>
      <c r="O7182">
        <v>0</v>
      </c>
      <c r="P7182" t="s">
        <v>816</v>
      </c>
      <c r="Q7182" t="s">
        <v>86</v>
      </c>
      <c r="R7182" t="s">
        <v>86</v>
      </c>
      <c r="S7182" s="71">
        <v>45432</v>
      </c>
      <c r="T7182" s="94">
        <v>0.36458333333333331</v>
      </c>
      <c r="U7182" s="71">
        <v>45432</v>
      </c>
      <c r="V7182" s="94">
        <v>0.40625</v>
      </c>
      <c r="W7182">
        <v>60</v>
      </c>
      <c r="X7182">
        <v>1</v>
      </c>
      <c r="Y7182" t="s">
        <v>35</v>
      </c>
      <c r="AB7182" t="s">
        <v>947</v>
      </c>
      <c r="AC7182" t="s">
        <v>948</v>
      </c>
      <c r="AD7182">
        <v>98795</v>
      </c>
    </row>
    <row r="7183" spans="1:30" x14ac:dyDescent="0.25">
      <c r="A7183" t="s">
        <v>1538</v>
      </c>
      <c r="D7183" t="s">
        <v>180</v>
      </c>
      <c r="E7183" t="s">
        <v>1539</v>
      </c>
      <c r="F7183" t="s">
        <v>782</v>
      </c>
      <c r="H7183" t="s">
        <v>811</v>
      </c>
      <c r="M7183" t="s">
        <v>744</v>
      </c>
      <c r="N7183" t="s">
        <v>745</v>
      </c>
      <c r="O7183">
        <v>0</v>
      </c>
      <c r="P7183" t="s">
        <v>819</v>
      </c>
      <c r="Q7183" t="s">
        <v>86</v>
      </c>
      <c r="R7183" t="s">
        <v>86</v>
      </c>
      <c r="S7183" s="71">
        <v>45432</v>
      </c>
      <c r="T7183" s="94">
        <v>0.42708333333333331</v>
      </c>
      <c r="U7183" s="71">
        <v>45432</v>
      </c>
      <c r="V7183" s="94">
        <v>0.51041666666666663</v>
      </c>
      <c r="W7183">
        <v>120</v>
      </c>
      <c r="X7183">
        <v>2</v>
      </c>
      <c r="Y7183" t="s">
        <v>35</v>
      </c>
      <c r="AB7183" t="s">
        <v>1007</v>
      </c>
      <c r="AC7183" t="s">
        <v>1008</v>
      </c>
      <c r="AD7183">
        <v>99413</v>
      </c>
    </row>
    <row r="7184" spans="1:30" x14ac:dyDescent="0.25">
      <c r="A7184" t="s">
        <v>1538</v>
      </c>
      <c r="D7184" t="s">
        <v>180</v>
      </c>
      <c r="E7184" t="s">
        <v>1539</v>
      </c>
      <c r="F7184" t="s">
        <v>782</v>
      </c>
      <c r="H7184" t="s">
        <v>811</v>
      </c>
      <c r="M7184" t="s">
        <v>789</v>
      </c>
      <c r="N7184" t="s">
        <v>777</v>
      </c>
      <c r="P7184" t="s">
        <v>790</v>
      </c>
      <c r="S7184" s="71">
        <v>45432</v>
      </c>
      <c r="T7184" s="94">
        <v>0.42708333333333331</v>
      </c>
      <c r="U7184" s="71">
        <v>45432</v>
      </c>
      <c r="V7184" s="94">
        <v>0.51041666666666663</v>
      </c>
      <c r="W7184">
        <v>13.02</v>
      </c>
      <c r="X7184">
        <v>0.217</v>
      </c>
      <c r="Y7184" t="s">
        <v>35</v>
      </c>
      <c r="AD7184">
        <v>99413</v>
      </c>
    </row>
    <row r="7185" spans="1:30" x14ac:dyDescent="0.25">
      <c r="A7185" t="s">
        <v>1538</v>
      </c>
      <c r="D7185" t="s">
        <v>180</v>
      </c>
      <c r="E7185" t="s">
        <v>1539</v>
      </c>
      <c r="F7185" t="s">
        <v>782</v>
      </c>
      <c r="H7185" t="s">
        <v>811</v>
      </c>
      <c r="M7185" t="s">
        <v>744</v>
      </c>
      <c r="N7185" t="s">
        <v>745</v>
      </c>
      <c r="O7185">
        <v>0</v>
      </c>
      <c r="P7185" t="s">
        <v>819</v>
      </c>
      <c r="Q7185" t="s">
        <v>86</v>
      </c>
      <c r="R7185" t="s">
        <v>86</v>
      </c>
      <c r="S7185" s="71">
        <v>45432</v>
      </c>
      <c r="T7185" s="94">
        <v>0.52083333333333337</v>
      </c>
      <c r="U7185" s="71">
        <v>45432</v>
      </c>
      <c r="V7185" s="94">
        <v>0.5625</v>
      </c>
      <c r="W7185">
        <v>60</v>
      </c>
      <c r="X7185">
        <v>1</v>
      </c>
      <c r="Y7185" t="s">
        <v>35</v>
      </c>
      <c r="AB7185" t="s">
        <v>1544</v>
      </c>
      <c r="AC7185" t="s">
        <v>1545</v>
      </c>
      <c r="AD7185">
        <v>124698</v>
      </c>
    </row>
    <row r="7186" spans="1:30" x14ac:dyDescent="0.25">
      <c r="A7186" t="s">
        <v>1538</v>
      </c>
      <c r="D7186" t="s">
        <v>180</v>
      </c>
      <c r="E7186" t="s">
        <v>1539</v>
      </c>
      <c r="F7186" t="s">
        <v>782</v>
      </c>
      <c r="H7186" t="s">
        <v>811</v>
      </c>
      <c r="M7186" t="s">
        <v>789</v>
      </c>
      <c r="N7186" t="s">
        <v>777</v>
      </c>
      <c r="P7186" t="s">
        <v>790</v>
      </c>
      <c r="S7186" s="71">
        <v>45432</v>
      </c>
      <c r="T7186" s="94">
        <v>0.52083333333333337</v>
      </c>
      <c r="U7186" s="71">
        <v>45432</v>
      </c>
      <c r="V7186" s="94">
        <v>0.5625</v>
      </c>
      <c r="W7186">
        <v>4.34</v>
      </c>
      <c r="X7186">
        <v>7.2333333E-2</v>
      </c>
      <c r="Y7186" t="s">
        <v>35</v>
      </c>
      <c r="AD7186">
        <v>124698</v>
      </c>
    </row>
    <row r="7187" spans="1:30" x14ac:dyDescent="0.25">
      <c r="A7187" t="s">
        <v>1538</v>
      </c>
      <c r="D7187" t="s">
        <v>180</v>
      </c>
      <c r="E7187" t="s">
        <v>1539</v>
      </c>
      <c r="F7187" t="s">
        <v>782</v>
      </c>
      <c r="H7187" t="s">
        <v>811</v>
      </c>
      <c r="M7187" t="s">
        <v>744</v>
      </c>
      <c r="N7187" t="s">
        <v>745</v>
      </c>
      <c r="O7187">
        <v>0</v>
      </c>
      <c r="P7187" t="s">
        <v>783</v>
      </c>
      <c r="Q7187" t="s">
        <v>86</v>
      </c>
      <c r="R7187" t="s">
        <v>86</v>
      </c>
      <c r="S7187" s="71">
        <v>45433</v>
      </c>
      <c r="T7187" s="94">
        <v>0.29166666666666669</v>
      </c>
      <c r="U7187" s="71">
        <v>45433</v>
      </c>
      <c r="V7187" s="94">
        <v>0.375</v>
      </c>
      <c r="W7187">
        <v>120</v>
      </c>
      <c r="X7187">
        <v>2</v>
      </c>
      <c r="Y7187" t="s">
        <v>35</v>
      </c>
      <c r="AB7187" t="s">
        <v>906</v>
      </c>
      <c r="AC7187" t="s">
        <v>907</v>
      </c>
      <c r="AD7187">
        <v>123423</v>
      </c>
    </row>
    <row r="7188" spans="1:30" x14ac:dyDescent="0.25">
      <c r="A7188" t="s">
        <v>1538</v>
      </c>
      <c r="D7188" t="s">
        <v>180</v>
      </c>
      <c r="E7188" t="s">
        <v>1539</v>
      </c>
      <c r="F7188" t="s">
        <v>782</v>
      </c>
      <c r="H7188" t="s">
        <v>811</v>
      </c>
      <c r="M7188" t="s">
        <v>744</v>
      </c>
      <c r="N7188" t="s">
        <v>745</v>
      </c>
      <c r="O7188">
        <v>0</v>
      </c>
      <c r="P7188" t="s">
        <v>791</v>
      </c>
      <c r="Q7188" t="s">
        <v>85</v>
      </c>
      <c r="R7188" t="s">
        <v>792</v>
      </c>
      <c r="S7188" s="71">
        <v>45433</v>
      </c>
      <c r="T7188" s="94">
        <v>0.39583333333333331</v>
      </c>
      <c r="U7188" s="71">
        <v>45433</v>
      </c>
      <c r="V7188" s="94">
        <v>0.47916666666666669</v>
      </c>
      <c r="W7188">
        <v>120</v>
      </c>
      <c r="X7188">
        <v>2</v>
      </c>
      <c r="Y7188" t="s">
        <v>34</v>
      </c>
      <c r="AB7188" t="s">
        <v>1546</v>
      </c>
      <c r="AC7188" t="s">
        <v>1547</v>
      </c>
      <c r="AD7188">
        <v>99046</v>
      </c>
    </row>
    <row r="7189" spans="1:30" x14ac:dyDescent="0.25">
      <c r="A7189" t="s">
        <v>1538</v>
      </c>
      <c r="D7189" t="s">
        <v>180</v>
      </c>
      <c r="E7189" t="s">
        <v>1539</v>
      </c>
      <c r="F7189" t="s">
        <v>782</v>
      </c>
      <c r="H7189" t="s">
        <v>811</v>
      </c>
      <c r="M7189" t="s">
        <v>789</v>
      </c>
      <c r="N7189" t="s">
        <v>777</v>
      </c>
      <c r="P7189" t="s">
        <v>790</v>
      </c>
      <c r="S7189" s="71">
        <v>45433</v>
      </c>
      <c r="T7189" s="94">
        <v>0.39583333333333331</v>
      </c>
      <c r="U7189" s="71">
        <v>45433</v>
      </c>
      <c r="V7189" s="94">
        <v>0.47916666666666669</v>
      </c>
      <c r="W7189">
        <v>2.5299999999999998</v>
      </c>
      <c r="X7189">
        <v>4.2166666999999998E-2</v>
      </c>
      <c r="Y7189" t="s">
        <v>34</v>
      </c>
      <c r="AD7189">
        <v>99046</v>
      </c>
    </row>
    <row r="7190" spans="1:30" x14ac:dyDescent="0.25">
      <c r="A7190" t="s">
        <v>1538</v>
      </c>
      <c r="D7190" t="s">
        <v>180</v>
      </c>
      <c r="E7190" t="s">
        <v>1539</v>
      </c>
      <c r="F7190" t="s">
        <v>782</v>
      </c>
      <c r="H7190" t="s">
        <v>811</v>
      </c>
      <c r="M7190" t="s">
        <v>744</v>
      </c>
      <c r="N7190" t="s">
        <v>745</v>
      </c>
      <c r="O7190">
        <v>0</v>
      </c>
      <c r="P7190" t="s">
        <v>783</v>
      </c>
      <c r="Q7190" t="s">
        <v>86</v>
      </c>
      <c r="R7190" t="s">
        <v>86</v>
      </c>
      <c r="S7190" s="71">
        <v>45433</v>
      </c>
      <c r="T7190" s="94">
        <v>0.5</v>
      </c>
      <c r="U7190" s="71">
        <v>45433</v>
      </c>
      <c r="V7190" s="94">
        <v>0.58333333333333337</v>
      </c>
      <c r="W7190">
        <v>120</v>
      </c>
      <c r="X7190">
        <v>2</v>
      </c>
      <c r="Y7190" t="s">
        <v>35</v>
      </c>
      <c r="AB7190" t="s">
        <v>836</v>
      </c>
      <c r="AC7190" t="s">
        <v>837</v>
      </c>
      <c r="AD7190">
        <v>99560</v>
      </c>
    </row>
    <row r="7191" spans="1:30" x14ac:dyDescent="0.25">
      <c r="A7191" t="s">
        <v>1538</v>
      </c>
      <c r="D7191" t="s">
        <v>180</v>
      </c>
      <c r="E7191" t="s">
        <v>1539</v>
      </c>
      <c r="F7191" t="s">
        <v>782</v>
      </c>
      <c r="H7191" t="s">
        <v>811</v>
      </c>
      <c r="M7191" t="s">
        <v>776</v>
      </c>
      <c r="N7191" t="s">
        <v>777</v>
      </c>
      <c r="P7191" t="s">
        <v>788</v>
      </c>
      <c r="Q7191" t="s">
        <v>86</v>
      </c>
      <c r="R7191" t="s">
        <v>86</v>
      </c>
      <c r="S7191" s="71">
        <v>45433</v>
      </c>
      <c r="T7191" s="94">
        <v>0.5</v>
      </c>
      <c r="U7191" s="71">
        <v>45433</v>
      </c>
      <c r="V7191" s="94">
        <v>0.58333333333333337</v>
      </c>
      <c r="W7191">
        <v>4</v>
      </c>
      <c r="X7191">
        <v>6.6666666999999999E-2</v>
      </c>
      <c r="Y7191" t="s">
        <v>35</v>
      </c>
      <c r="AB7191" t="s">
        <v>836</v>
      </c>
      <c r="AC7191" t="s">
        <v>837</v>
      </c>
      <c r="AD7191">
        <v>99560</v>
      </c>
    </row>
    <row r="7192" spans="1:30" x14ac:dyDescent="0.25">
      <c r="A7192" t="s">
        <v>1538</v>
      </c>
      <c r="D7192" t="s">
        <v>180</v>
      </c>
      <c r="E7192" t="s">
        <v>1539</v>
      </c>
      <c r="F7192" t="s">
        <v>782</v>
      </c>
      <c r="H7192" t="s">
        <v>811</v>
      </c>
      <c r="M7192" t="s">
        <v>789</v>
      </c>
      <c r="N7192" t="s">
        <v>777</v>
      </c>
      <c r="P7192" t="s">
        <v>790</v>
      </c>
      <c r="S7192" s="71">
        <v>45433</v>
      </c>
      <c r="T7192" s="94">
        <v>0.5</v>
      </c>
      <c r="U7192" s="71">
        <v>45433</v>
      </c>
      <c r="V7192" s="94">
        <v>0.58333333333333337</v>
      </c>
      <c r="W7192">
        <v>5.24</v>
      </c>
      <c r="X7192">
        <v>8.7333332999999999E-2</v>
      </c>
      <c r="Y7192" t="s">
        <v>35</v>
      </c>
      <c r="AD7192">
        <v>99560</v>
      </c>
    </row>
    <row r="7193" spans="1:30" x14ac:dyDescent="0.25">
      <c r="A7193" t="s">
        <v>1538</v>
      </c>
      <c r="D7193" t="s">
        <v>180</v>
      </c>
      <c r="E7193" t="s">
        <v>1539</v>
      </c>
      <c r="F7193" t="s">
        <v>782</v>
      </c>
      <c r="H7193" t="s">
        <v>811</v>
      </c>
      <c r="M7193" t="s">
        <v>744</v>
      </c>
      <c r="N7193" t="s">
        <v>745</v>
      </c>
      <c r="O7193">
        <v>0</v>
      </c>
      <c r="P7193" t="s">
        <v>791</v>
      </c>
      <c r="Q7193" t="s">
        <v>85</v>
      </c>
      <c r="R7193" t="s">
        <v>792</v>
      </c>
      <c r="S7193" s="71">
        <v>45433</v>
      </c>
      <c r="T7193" s="94">
        <v>0.59375</v>
      </c>
      <c r="U7193" s="71">
        <v>45433</v>
      </c>
      <c r="V7193" s="94">
        <v>0.67708333333333337</v>
      </c>
      <c r="W7193">
        <v>120</v>
      </c>
      <c r="X7193">
        <v>2</v>
      </c>
      <c r="Y7193" t="s">
        <v>34</v>
      </c>
      <c r="AB7193" t="s">
        <v>1548</v>
      </c>
      <c r="AC7193" t="s">
        <v>1549</v>
      </c>
      <c r="AD7193">
        <v>99553</v>
      </c>
    </row>
    <row r="7194" spans="1:30" x14ac:dyDescent="0.25">
      <c r="A7194" t="s">
        <v>1538</v>
      </c>
      <c r="D7194" t="s">
        <v>180</v>
      </c>
      <c r="E7194" t="s">
        <v>1539</v>
      </c>
      <c r="F7194" t="s">
        <v>782</v>
      </c>
      <c r="H7194" t="s">
        <v>811</v>
      </c>
      <c r="M7194" t="s">
        <v>776</v>
      </c>
      <c r="N7194" t="s">
        <v>777</v>
      </c>
      <c r="P7194" t="s">
        <v>795</v>
      </c>
      <c r="Q7194" t="s">
        <v>85</v>
      </c>
      <c r="R7194" t="s">
        <v>792</v>
      </c>
      <c r="S7194" s="71">
        <v>45433</v>
      </c>
      <c r="T7194" s="94">
        <v>0.59375</v>
      </c>
      <c r="U7194" s="71">
        <v>45433</v>
      </c>
      <c r="V7194" s="94">
        <v>0.67708333333333337</v>
      </c>
      <c r="W7194">
        <v>6</v>
      </c>
      <c r="X7194">
        <v>0.1</v>
      </c>
      <c r="Y7194" t="s">
        <v>34</v>
      </c>
      <c r="AB7194" t="s">
        <v>1548</v>
      </c>
      <c r="AC7194" t="s">
        <v>1549</v>
      </c>
      <c r="AD7194">
        <v>99553</v>
      </c>
    </row>
    <row r="7195" spans="1:30" x14ac:dyDescent="0.25">
      <c r="A7195" t="s">
        <v>1538</v>
      </c>
      <c r="D7195" t="s">
        <v>180</v>
      </c>
      <c r="E7195" t="s">
        <v>1539</v>
      </c>
      <c r="F7195" t="s">
        <v>782</v>
      </c>
      <c r="H7195" t="s">
        <v>811</v>
      </c>
      <c r="M7195" t="s">
        <v>789</v>
      </c>
      <c r="N7195" t="s">
        <v>777</v>
      </c>
      <c r="P7195" t="s">
        <v>790</v>
      </c>
      <c r="S7195" s="71">
        <v>45433</v>
      </c>
      <c r="T7195" s="94">
        <v>0.59375</v>
      </c>
      <c r="U7195" s="71">
        <v>45433</v>
      </c>
      <c r="V7195" s="94">
        <v>0.67708333333333337</v>
      </c>
      <c r="W7195">
        <v>1.36</v>
      </c>
      <c r="X7195">
        <v>2.2666667000000001E-2</v>
      </c>
      <c r="Y7195" t="s">
        <v>34</v>
      </c>
      <c r="AD7195">
        <v>99553</v>
      </c>
    </row>
    <row r="7196" spans="1:30" x14ac:dyDescent="0.25">
      <c r="A7196" t="s">
        <v>1538</v>
      </c>
      <c r="D7196" t="s">
        <v>180</v>
      </c>
      <c r="E7196" t="s">
        <v>1539</v>
      </c>
      <c r="F7196" t="s">
        <v>782</v>
      </c>
      <c r="H7196" t="s">
        <v>811</v>
      </c>
      <c r="M7196" t="s">
        <v>744</v>
      </c>
      <c r="N7196" t="s">
        <v>796</v>
      </c>
      <c r="O7196">
        <v>0</v>
      </c>
      <c r="P7196" t="s">
        <v>797</v>
      </c>
      <c r="Q7196" t="s">
        <v>747</v>
      </c>
      <c r="R7196" t="s">
        <v>747</v>
      </c>
      <c r="S7196" s="71">
        <v>45433</v>
      </c>
      <c r="T7196" s="94">
        <v>0.69791666666666663</v>
      </c>
      <c r="U7196" s="71">
        <v>45433</v>
      </c>
      <c r="V7196" s="94">
        <v>0.75</v>
      </c>
      <c r="W7196">
        <v>75</v>
      </c>
      <c r="X7196">
        <v>1.25</v>
      </c>
      <c r="AB7196" t="s">
        <v>798</v>
      </c>
      <c r="AC7196" t="s">
        <v>799</v>
      </c>
      <c r="AD7196">
        <v>131193</v>
      </c>
    </row>
    <row r="7197" spans="1:30" x14ac:dyDescent="0.25">
      <c r="A7197" t="s">
        <v>1538</v>
      </c>
      <c r="D7197" t="s">
        <v>180</v>
      </c>
      <c r="E7197" t="s">
        <v>1539</v>
      </c>
      <c r="F7197" t="s">
        <v>782</v>
      </c>
      <c r="H7197" t="s">
        <v>811</v>
      </c>
      <c r="M7197" t="s">
        <v>744</v>
      </c>
      <c r="N7197" t="s">
        <v>796</v>
      </c>
      <c r="O7197">
        <v>0</v>
      </c>
      <c r="P7197" t="s">
        <v>797</v>
      </c>
      <c r="Q7197" t="s">
        <v>747</v>
      </c>
      <c r="R7197" t="s">
        <v>747</v>
      </c>
      <c r="S7197" s="71">
        <v>45434</v>
      </c>
      <c r="T7197" s="94">
        <v>0.47916666666666669</v>
      </c>
      <c r="U7197" s="71">
        <v>45434</v>
      </c>
      <c r="V7197" s="94">
        <v>0.5</v>
      </c>
      <c r="W7197">
        <v>30</v>
      </c>
      <c r="X7197">
        <v>0.5</v>
      </c>
      <c r="AB7197" t="s">
        <v>798</v>
      </c>
      <c r="AC7197" t="s">
        <v>799</v>
      </c>
      <c r="AD7197">
        <v>131407</v>
      </c>
    </row>
    <row r="7198" spans="1:30" x14ac:dyDescent="0.25">
      <c r="A7198" t="s">
        <v>1538</v>
      </c>
      <c r="D7198" t="s">
        <v>180</v>
      </c>
      <c r="E7198" t="s">
        <v>1539</v>
      </c>
      <c r="F7198" t="s">
        <v>782</v>
      </c>
      <c r="H7198" t="s">
        <v>811</v>
      </c>
      <c r="M7198" t="s">
        <v>744</v>
      </c>
      <c r="N7198" t="s">
        <v>745</v>
      </c>
      <c r="O7198">
        <v>0</v>
      </c>
      <c r="P7198" t="s">
        <v>791</v>
      </c>
      <c r="Q7198" t="s">
        <v>85</v>
      </c>
      <c r="R7198" t="s">
        <v>792</v>
      </c>
      <c r="S7198" s="71">
        <v>45434</v>
      </c>
      <c r="T7198" s="94">
        <v>0.5</v>
      </c>
      <c r="U7198" s="71">
        <v>45434</v>
      </c>
      <c r="V7198" s="94">
        <v>0.58333333333333337</v>
      </c>
      <c r="W7198">
        <v>120</v>
      </c>
      <c r="X7198">
        <v>2</v>
      </c>
      <c r="Y7198" t="s">
        <v>34</v>
      </c>
      <c r="AB7198" t="s">
        <v>1143</v>
      </c>
      <c r="AC7198" t="s">
        <v>1144</v>
      </c>
      <c r="AD7198">
        <v>103179</v>
      </c>
    </row>
    <row r="7199" spans="1:30" x14ac:dyDescent="0.25">
      <c r="A7199" t="s">
        <v>1538</v>
      </c>
      <c r="D7199" t="s">
        <v>180</v>
      </c>
      <c r="E7199" t="s">
        <v>1539</v>
      </c>
      <c r="F7199" t="s">
        <v>782</v>
      </c>
      <c r="H7199" t="s">
        <v>811</v>
      </c>
      <c r="M7199" t="s">
        <v>744</v>
      </c>
      <c r="N7199" t="s">
        <v>745</v>
      </c>
      <c r="O7199">
        <v>0</v>
      </c>
      <c r="P7199" t="s">
        <v>819</v>
      </c>
      <c r="Q7199" t="s">
        <v>86</v>
      </c>
      <c r="R7199" t="s">
        <v>86</v>
      </c>
      <c r="S7199" s="71">
        <v>45434</v>
      </c>
      <c r="T7199" s="94">
        <v>0.60416666666666663</v>
      </c>
      <c r="U7199" s="71">
        <v>45434</v>
      </c>
      <c r="V7199" s="94">
        <v>0.64583333333333337</v>
      </c>
      <c r="W7199">
        <v>60</v>
      </c>
      <c r="X7199">
        <v>1</v>
      </c>
      <c r="Y7199" t="s">
        <v>35</v>
      </c>
      <c r="AB7199" t="s">
        <v>1544</v>
      </c>
      <c r="AC7199" t="s">
        <v>1545</v>
      </c>
      <c r="AD7199">
        <v>101656</v>
      </c>
    </row>
    <row r="7200" spans="1:30" x14ac:dyDescent="0.25">
      <c r="A7200" t="s">
        <v>1538</v>
      </c>
      <c r="D7200" t="s">
        <v>180</v>
      </c>
      <c r="E7200" t="s">
        <v>1539</v>
      </c>
      <c r="F7200" t="s">
        <v>782</v>
      </c>
      <c r="H7200" t="s">
        <v>811</v>
      </c>
      <c r="M7200" t="s">
        <v>789</v>
      </c>
      <c r="N7200" t="s">
        <v>777</v>
      </c>
      <c r="P7200" t="s">
        <v>790</v>
      </c>
      <c r="S7200" s="71">
        <v>45434</v>
      </c>
      <c r="T7200" s="94">
        <v>0.60416666666666663</v>
      </c>
      <c r="U7200" s="71">
        <v>45434</v>
      </c>
      <c r="V7200" s="94">
        <v>0.64583333333333337</v>
      </c>
      <c r="W7200">
        <v>1.29</v>
      </c>
      <c r="X7200">
        <v>2.1499999999999998E-2</v>
      </c>
      <c r="Y7200" t="s">
        <v>35</v>
      </c>
      <c r="AD7200">
        <v>101656</v>
      </c>
    </row>
    <row r="7201" spans="1:30" x14ac:dyDescent="0.25">
      <c r="A7201" t="s">
        <v>1538</v>
      </c>
      <c r="D7201" t="s">
        <v>180</v>
      </c>
      <c r="E7201" t="s">
        <v>1539</v>
      </c>
      <c r="F7201" t="s">
        <v>782</v>
      </c>
      <c r="H7201" t="s">
        <v>811</v>
      </c>
      <c r="M7201" t="s">
        <v>744</v>
      </c>
      <c r="N7201" t="s">
        <v>796</v>
      </c>
      <c r="O7201">
        <v>0</v>
      </c>
      <c r="P7201" t="s">
        <v>797</v>
      </c>
      <c r="Q7201" t="s">
        <v>747</v>
      </c>
      <c r="R7201" t="s">
        <v>747</v>
      </c>
      <c r="S7201" s="71">
        <v>45435</v>
      </c>
      <c r="T7201" s="94">
        <v>0.47916666666666669</v>
      </c>
      <c r="U7201" s="71">
        <v>45435</v>
      </c>
      <c r="V7201" s="94">
        <v>0.5</v>
      </c>
      <c r="W7201">
        <v>30</v>
      </c>
      <c r="X7201">
        <v>0.5</v>
      </c>
      <c r="AB7201" t="s">
        <v>798</v>
      </c>
      <c r="AC7201" t="s">
        <v>799</v>
      </c>
      <c r="AD7201">
        <v>131510</v>
      </c>
    </row>
    <row r="7202" spans="1:30" x14ac:dyDescent="0.25">
      <c r="A7202" t="s">
        <v>1538</v>
      </c>
      <c r="D7202" t="s">
        <v>180</v>
      </c>
      <c r="E7202" t="s">
        <v>1539</v>
      </c>
      <c r="F7202" t="s">
        <v>782</v>
      </c>
      <c r="H7202" t="s">
        <v>811</v>
      </c>
      <c r="M7202" t="s">
        <v>744</v>
      </c>
      <c r="N7202" t="s">
        <v>745</v>
      </c>
      <c r="O7202">
        <v>0</v>
      </c>
      <c r="P7202" t="s">
        <v>783</v>
      </c>
      <c r="Q7202" t="s">
        <v>86</v>
      </c>
      <c r="R7202" t="s">
        <v>86</v>
      </c>
      <c r="S7202" s="71">
        <v>45435</v>
      </c>
      <c r="T7202" s="94">
        <v>0.51041666666666663</v>
      </c>
      <c r="U7202" s="71">
        <v>45435</v>
      </c>
      <c r="V7202" s="94">
        <v>0.59375</v>
      </c>
      <c r="W7202">
        <v>120</v>
      </c>
      <c r="X7202">
        <v>2</v>
      </c>
      <c r="Y7202" t="s">
        <v>35</v>
      </c>
      <c r="AB7202" t="s">
        <v>1540</v>
      </c>
      <c r="AC7202" t="s">
        <v>1541</v>
      </c>
      <c r="AD7202">
        <v>99064</v>
      </c>
    </row>
    <row r="7203" spans="1:30" x14ac:dyDescent="0.25">
      <c r="A7203" t="s">
        <v>1538</v>
      </c>
      <c r="D7203" t="s">
        <v>180</v>
      </c>
      <c r="E7203" t="s">
        <v>1539</v>
      </c>
      <c r="F7203" t="s">
        <v>782</v>
      </c>
      <c r="H7203" t="s">
        <v>811</v>
      </c>
      <c r="M7203" t="s">
        <v>744</v>
      </c>
      <c r="N7203" t="s">
        <v>745</v>
      </c>
      <c r="O7203">
        <v>0</v>
      </c>
      <c r="P7203" t="s">
        <v>783</v>
      </c>
      <c r="Q7203" t="s">
        <v>86</v>
      </c>
      <c r="R7203" t="s">
        <v>86</v>
      </c>
      <c r="S7203" s="71">
        <v>45435</v>
      </c>
      <c r="T7203" s="94">
        <v>0.61458333333333337</v>
      </c>
      <c r="U7203" s="71">
        <v>45435</v>
      </c>
      <c r="V7203" s="94">
        <v>0.65625</v>
      </c>
      <c r="W7203">
        <v>60</v>
      </c>
      <c r="X7203">
        <v>1</v>
      </c>
      <c r="Y7203" t="s">
        <v>35</v>
      </c>
      <c r="AB7203" t="s">
        <v>1686</v>
      </c>
      <c r="AC7203" t="s">
        <v>1687</v>
      </c>
      <c r="AD7203">
        <v>107949</v>
      </c>
    </row>
    <row r="7204" spans="1:30" x14ac:dyDescent="0.25">
      <c r="A7204" t="s">
        <v>1538</v>
      </c>
      <c r="D7204" t="s">
        <v>180</v>
      </c>
      <c r="E7204" t="s">
        <v>1539</v>
      </c>
      <c r="F7204" t="s">
        <v>782</v>
      </c>
      <c r="H7204" t="s">
        <v>811</v>
      </c>
      <c r="M7204" t="s">
        <v>789</v>
      </c>
      <c r="N7204" t="s">
        <v>777</v>
      </c>
      <c r="P7204" t="s">
        <v>790</v>
      </c>
      <c r="S7204" s="71">
        <v>45435</v>
      </c>
      <c r="T7204" s="94">
        <v>0.61458333333333337</v>
      </c>
      <c r="U7204" s="71">
        <v>45435</v>
      </c>
      <c r="V7204" s="94">
        <v>0.65625</v>
      </c>
      <c r="W7204">
        <v>11.17</v>
      </c>
      <c r="X7204">
        <v>0.18616666700000001</v>
      </c>
      <c r="Y7204" t="s">
        <v>35</v>
      </c>
      <c r="AD7204">
        <v>107949</v>
      </c>
    </row>
    <row r="7205" spans="1:30" x14ac:dyDescent="0.25">
      <c r="A7205" t="s">
        <v>1538</v>
      </c>
      <c r="D7205" t="s">
        <v>180</v>
      </c>
      <c r="E7205" t="s">
        <v>1539</v>
      </c>
      <c r="F7205" t="s">
        <v>782</v>
      </c>
      <c r="H7205" t="s">
        <v>811</v>
      </c>
      <c r="M7205" t="s">
        <v>744</v>
      </c>
      <c r="N7205" t="s">
        <v>796</v>
      </c>
      <c r="O7205">
        <v>0</v>
      </c>
      <c r="P7205" t="s">
        <v>797</v>
      </c>
      <c r="Q7205" t="s">
        <v>747</v>
      </c>
      <c r="R7205" t="s">
        <v>747</v>
      </c>
      <c r="S7205" s="71">
        <v>45436</v>
      </c>
      <c r="T7205" s="94">
        <v>0.32291666666666669</v>
      </c>
      <c r="U7205" s="71">
        <v>45436</v>
      </c>
      <c r="V7205" s="94">
        <v>0.36458333333333331</v>
      </c>
      <c r="W7205">
        <v>60</v>
      </c>
      <c r="X7205">
        <v>1</v>
      </c>
      <c r="AB7205" t="s">
        <v>798</v>
      </c>
      <c r="AC7205" t="s">
        <v>799</v>
      </c>
      <c r="AD7205">
        <v>131509</v>
      </c>
    </row>
    <row r="7206" spans="1:30" x14ac:dyDescent="0.25">
      <c r="A7206" t="s">
        <v>1538</v>
      </c>
      <c r="D7206" t="s">
        <v>180</v>
      </c>
      <c r="E7206" t="s">
        <v>1539</v>
      </c>
      <c r="F7206" t="s">
        <v>782</v>
      </c>
      <c r="H7206" t="s">
        <v>811</v>
      </c>
      <c r="M7206" t="s">
        <v>744</v>
      </c>
      <c r="N7206" t="s">
        <v>745</v>
      </c>
      <c r="O7206">
        <v>0</v>
      </c>
      <c r="P7206" t="s">
        <v>819</v>
      </c>
      <c r="Q7206" t="s">
        <v>86</v>
      </c>
      <c r="R7206" t="s">
        <v>86</v>
      </c>
      <c r="S7206" s="71">
        <v>45436</v>
      </c>
      <c r="T7206" s="94">
        <v>0.36458333333333331</v>
      </c>
      <c r="U7206" s="71">
        <v>45436</v>
      </c>
      <c r="V7206" s="94">
        <v>0.40625</v>
      </c>
      <c r="W7206">
        <v>60</v>
      </c>
      <c r="X7206">
        <v>1</v>
      </c>
      <c r="Y7206" t="s">
        <v>35</v>
      </c>
      <c r="AB7206" t="s">
        <v>1195</v>
      </c>
      <c r="AC7206" t="s">
        <v>1196</v>
      </c>
      <c r="AD7206">
        <v>119066</v>
      </c>
    </row>
    <row r="7207" spans="1:30" x14ac:dyDescent="0.25">
      <c r="A7207" t="s">
        <v>1538</v>
      </c>
      <c r="D7207" t="s">
        <v>180</v>
      </c>
      <c r="E7207" t="s">
        <v>1539</v>
      </c>
      <c r="F7207" t="s">
        <v>782</v>
      </c>
      <c r="H7207" t="s">
        <v>811</v>
      </c>
      <c r="M7207" t="s">
        <v>744</v>
      </c>
      <c r="N7207" t="s">
        <v>745</v>
      </c>
      <c r="O7207">
        <v>0</v>
      </c>
      <c r="P7207" t="s">
        <v>819</v>
      </c>
      <c r="Q7207" t="s">
        <v>86</v>
      </c>
      <c r="R7207" t="s">
        <v>86</v>
      </c>
      <c r="S7207" s="71">
        <v>45436</v>
      </c>
      <c r="T7207" s="94">
        <v>0.42708333333333331</v>
      </c>
      <c r="U7207" s="71">
        <v>45436</v>
      </c>
      <c r="V7207" s="94">
        <v>0.46875</v>
      </c>
      <c r="W7207">
        <v>60</v>
      </c>
      <c r="X7207">
        <v>1</v>
      </c>
      <c r="Y7207" t="s">
        <v>35</v>
      </c>
      <c r="AB7207" t="s">
        <v>1544</v>
      </c>
      <c r="AC7207" t="s">
        <v>1545</v>
      </c>
      <c r="AD7207">
        <v>119120</v>
      </c>
    </row>
    <row r="7208" spans="1:30" x14ac:dyDescent="0.25">
      <c r="A7208" t="s">
        <v>1538</v>
      </c>
      <c r="D7208" t="s">
        <v>180</v>
      </c>
      <c r="E7208" t="s">
        <v>1539</v>
      </c>
      <c r="F7208" t="s">
        <v>782</v>
      </c>
      <c r="H7208" t="s">
        <v>811</v>
      </c>
      <c r="M7208" t="s">
        <v>789</v>
      </c>
      <c r="N7208" t="s">
        <v>777</v>
      </c>
      <c r="P7208" t="s">
        <v>790</v>
      </c>
      <c r="S7208" s="71">
        <v>45436</v>
      </c>
      <c r="T7208" s="94">
        <v>0.42708333333333331</v>
      </c>
      <c r="U7208" s="71">
        <v>45436</v>
      </c>
      <c r="V7208" s="94">
        <v>0.46875</v>
      </c>
      <c r="W7208">
        <v>4.29</v>
      </c>
      <c r="X7208">
        <v>7.1499999999999994E-2</v>
      </c>
      <c r="Y7208" t="s">
        <v>35</v>
      </c>
      <c r="AD7208">
        <v>119120</v>
      </c>
    </row>
    <row r="7209" spans="1:30" x14ac:dyDescent="0.25">
      <c r="A7209" t="s">
        <v>1538</v>
      </c>
      <c r="D7209" t="s">
        <v>180</v>
      </c>
      <c r="E7209" t="s">
        <v>1539</v>
      </c>
      <c r="F7209" t="s">
        <v>782</v>
      </c>
      <c r="H7209" t="s">
        <v>811</v>
      </c>
      <c r="M7209" t="s">
        <v>744</v>
      </c>
      <c r="N7209" t="s">
        <v>745</v>
      </c>
      <c r="O7209">
        <v>0</v>
      </c>
      <c r="P7209" t="s">
        <v>783</v>
      </c>
      <c r="Q7209" t="s">
        <v>86</v>
      </c>
      <c r="R7209" t="s">
        <v>86</v>
      </c>
      <c r="S7209" s="71">
        <v>45436</v>
      </c>
      <c r="T7209" s="94">
        <v>0.48958333333333331</v>
      </c>
      <c r="U7209" s="71">
        <v>45436</v>
      </c>
      <c r="V7209" s="94">
        <v>0.61458333333333337</v>
      </c>
      <c r="W7209">
        <v>180</v>
      </c>
      <c r="X7209">
        <v>3</v>
      </c>
      <c r="Y7209" t="s">
        <v>35</v>
      </c>
      <c r="AB7209" t="s">
        <v>867</v>
      </c>
      <c r="AC7209" t="s">
        <v>868</v>
      </c>
      <c r="AD7209">
        <v>123088</v>
      </c>
    </row>
    <row r="7210" spans="1:30" x14ac:dyDescent="0.25">
      <c r="A7210" t="s">
        <v>1538</v>
      </c>
      <c r="D7210" t="s">
        <v>180</v>
      </c>
      <c r="E7210" t="s">
        <v>1539</v>
      </c>
      <c r="F7210" t="s">
        <v>782</v>
      </c>
      <c r="H7210" t="s">
        <v>811</v>
      </c>
      <c r="M7210" t="s">
        <v>776</v>
      </c>
      <c r="N7210" t="s">
        <v>777</v>
      </c>
      <c r="P7210" t="s">
        <v>788</v>
      </c>
      <c r="Q7210" t="s">
        <v>86</v>
      </c>
      <c r="R7210" t="s">
        <v>86</v>
      </c>
      <c r="S7210" s="71">
        <v>45436</v>
      </c>
      <c r="T7210" s="94">
        <v>0.48958333333333331</v>
      </c>
      <c r="U7210" s="71">
        <v>45436</v>
      </c>
      <c r="V7210" s="94">
        <v>0.61458333333333337</v>
      </c>
      <c r="W7210">
        <v>29</v>
      </c>
      <c r="X7210">
        <v>0.48333333299999998</v>
      </c>
      <c r="Y7210" t="s">
        <v>35</v>
      </c>
      <c r="AB7210" t="s">
        <v>867</v>
      </c>
      <c r="AC7210" t="s">
        <v>868</v>
      </c>
      <c r="AD7210">
        <v>123088</v>
      </c>
    </row>
    <row r="7211" spans="1:30" x14ac:dyDescent="0.25">
      <c r="A7211" t="s">
        <v>1538</v>
      </c>
      <c r="D7211" t="s">
        <v>180</v>
      </c>
      <c r="E7211" t="s">
        <v>1539</v>
      </c>
      <c r="F7211" t="s">
        <v>782</v>
      </c>
      <c r="H7211" t="s">
        <v>811</v>
      </c>
      <c r="M7211" t="s">
        <v>789</v>
      </c>
      <c r="N7211" t="s">
        <v>777</v>
      </c>
      <c r="P7211" t="s">
        <v>790</v>
      </c>
      <c r="S7211" s="71">
        <v>45436</v>
      </c>
      <c r="T7211" s="94">
        <v>0.48958333333333331</v>
      </c>
      <c r="U7211" s="71">
        <v>45436</v>
      </c>
      <c r="V7211" s="94">
        <v>0.61458333333333337</v>
      </c>
      <c r="W7211">
        <v>9.56</v>
      </c>
      <c r="X7211">
        <v>0.15933333299999999</v>
      </c>
      <c r="Y7211" t="s">
        <v>35</v>
      </c>
      <c r="AD7211">
        <v>123088</v>
      </c>
    </row>
    <row r="7212" spans="1:30" x14ac:dyDescent="0.25">
      <c r="A7212" t="s">
        <v>1538</v>
      </c>
      <c r="D7212" t="s">
        <v>180</v>
      </c>
      <c r="E7212" t="s">
        <v>1539</v>
      </c>
      <c r="F7212" t="s">
        <v>782</v>
      </c>
      <c r="H7212" t="s">
        <v>811</v>
      </c>
      <c r="M7212" t="s">
        <v>744</v>
      </c>
      <c r="N7212" t="s">
        <v>796</v>
      </c>
      <c r="O7212">
        <v>0</v>
      </c>
      <c r="P7212" t="s">
        <v>797</v>
      </c>
      <c r="Q7212" t="s">
        <v>747</v>
      </c>
      <c r="R7212" t="s">
        <v>747</v>
      </c>
      <c r="S7212" s="71">
        <v>45439</v>
      </c>
      <c r="T7212" s="94">
        <v>0.29166666666666669</v>
      </c>
      <c r="U7212" s="71">
        <v>45439</v>
      </c>
      <c r="V7212" s="94">
        <v>0.34375</v>
      </c>
      <c r="W7212">
        <v>75</v>
      </c>
      <c r="X7212">
        <v>1.25</v>
      </c>
      <c r="AB7212" t="s">
        <v>798</v>
      </c>
      <c r="AC7212" t="s">
        <v>799</v>
      </c>
      <c r="AD7212">
        <v>132854</v>
      </c>
    </row>
    <row r="7213" spans="1:30" x14ac:dyDescent="0.25">
      <c r="A7213" t="s">
        <v>1538</v>
      </c>
      <c r="D7213" t="s">
        <v>180</v>
      </c>
      <c r="E7213" t="s">
        <v>1539</v>
      </c>
      <c r="F7213" t="s">
        <v>782</v>
      </c>
      <c r="H7213" t="s">
        <v>811</v>
      </c>
      <c r="M7213" t="s">
        <v>744</v>
      </c>
      <c r="N7213" t="s">
        <v>745</v>
      </c>
      <c r="O7213">
        <v>0</v>
      </c>
      <c r="P7213" t="s">
        <v>816</v>
      </c>
      <c r="Q7213" t="s">
        <v>86</v>
      </c>
      <c r="R7213" t="s">
        <v>86</v>
      </c>
      <c r="S7213" s="71">
        <v>45439</v>
      </c>
      <c r="T7213" s="94">
        <v>0.36458333333333331</v>
      </c>
      <c r="U7213" s="71">
        <v>45439</v>
      </c>
      <c r="V7213" s="94">
        <v>0.40625</v>
      </c>
      <c r="W7213">
        <v>60</v>
      </c>
      <c r="X7213">
        <v>1</v>
      </c>
      <c r="Y7213" t="s">
        <v>35</v>
      </c>
      <c r="AB7213" t="s">
        <v>947</v>
      </c>
      <c r="AC7213" t="s">
        <v>948</v>
      </c>
      <c r="AD7213">
        <v>102223</v>
      </c>
    </row>
    <row r="7214" spans="1:30" x14ac:dyDescent="0.25">
      <c r="A7214" t="s">
        <v>1538</v>
      </c>
      <c r="D7214" t="s">
        <v>180</v>
      </c>
      <c r="E7214" t="s">
        <v>1539</v>
      </c>
      <c r="F7214" t="s">
        <v>782</v>
      </c>
      <c r="H7214" t="s">
        <v>811</v>
      </c>
      <c r="M7214" t="s">
        <v>744</v>
      </c>
      <c r="N7214" t="s">
        <v>745</v>
      </c>
      <c r="O7214">
        <v>0</v>
      </c>
      <c r="P7214" t="s">
        <v>819</v>
      </c>
      <c r="Q7214" t="s">
        <v>86</v>
      </c>
      <c r="R7214" t="s">
        <v>86</v>
      </c>
      <c r="S7214" s="71">
        <v>45439</v>
      </c>
      <c r="T7214" s="94">
        <v>0.42708333333333331</v>
      </c>
      <c r="U7214" s="71">
        <v>45439</v>
      </c>
      <c r="V7214" s="94">
        <v>0.51041666666666663</v>
      </c>
      <c r="W7214">
        <v>120</v>
      </c>
      <c r="X7214">
        <v>2</v>
      </c>
      <c r="Y7214" t="s">
        <v>35</v>
      </c>
      <c r="AB7214" t="s">
        <v>1007</v>
      </c>
      <c r="AC7214" t="s">
        <v>1008</v>
      </c>
      <c r="AD7214">
        <v>102820</v>
      </c>
    </row>
    <row r="7215" spans="1:30" x14ac:dyDescent="0.25">
      <c r="A7215" t="s">
        <v>1538</v>
      </c>
      <c r="D7215" t="s">
        <v>180</v>
      </c>
      <c r="E7215" t="s">
        <v>1539</v>
      </c>
      <c r="F7215" t="s">
        <v>782</v>
      </c>
      <c r="H7215" t="s">
        <v>811</v>
      </c>
      <c r="M7215" t="s">
        <v>789</v>
      </c>
      <c r="N7215" t="s">
        <v>777</v>
      </c>
      <c r="P7215" t="s">
        <v>790</v>
      </c>
      <c r="S7215" s="71">
        <v>45439</v>
      </c>
      <c r="T7215" s="94">
        <v>0.42708333333333331</v>
      </c>
      <c r="U7215" s="71">
        <v>45439</v>
      </c>
      <c r="V7215" s="94">
        <v>0.51041666666666663</v>
      </c>
      <c r="W7215">
        <v>13.02</v>
      </c>
      <c r="X7215">
        <v>0.217</v>
      </c>
      <c r="Y7215" t="s">
        <v>35</v>
      </c>
      <c r="AD7215">
        <v>102820</v>
      </c>
    </row>
    <row r="7216" spans="1:30" x14ac:dyDescent="0.25">
      <c r="A7216" t="s">
        <v>1538</v>
      </c>
      <c r="D7216" t="s">
        <v>180</v>
      </c>
      <c r="E7216" t="s">
        <v>1539</v>
      </c>
      <c r="F7216" t="s">
        <v>782</v>
      </c>
      <c r="H7216" t="s">
        <v>811</v>
      </c>
      <c r="M7216" t="s">
        <v>744</v>
      </c>
      <c r="N7216" t="s">
        <v>745</v>
      </c>
      <c r="O7216">
        <v>0</v>
      </c>
      <c r="P7216" t="s">
        <v>819</v>
      </c>
      <c r="Q7216" t="s">
        <v>86</v>
      </c>
      <c r="R7216" t="s">
        <v>86</v>
      </c>
      <c r="S7216" s="71">
        <v>45439</v>
      </c>
      <c r="T7216" s="94">
        <v>0.52083333333333337</v>
      </c>
      <c r="U7216" s="71">
        <v>45439</v>
      </c>
      <c r="V7216" s="94">
        <v>0.5625</v>
      </c>
      <c r="W7216">
        <v>60</v>
      </c>
      <c r="X7216">
        <v>1</v>
      </c>
      <c r="Y7216" t="s">
        <v>35</v>
      </c>
      <c r="AB7216" t="s">
        <v>1544</v>
      </c>
      <c r="AC7216" t="s">
        <v>1545</v>
      </c>
      <c r="AD7216">
        <v>124699</v>
      </c>
    </row>
    <row r="7217" spans="1:30" x14ac:dyDescent="0.25">
      <c r="A7217" t="s">
        <v>1538</v>
      </c>
      <c r="D7217" t="s">
        <v>180</v>
      </c>
      <c r="E7217" t="s">
        <v>1539</v>
      </c>
      <c r="F7217" t="s">
        <v>782</v>
      </c>
      <c r="H7217" t="s">
        <v>811</v>
      </c>
      <c r="M7217" t="s">
        <v>789</v>
      </c>
      <c r="N7217" t="s">
        <v>777</v>
      </c>
      <c r="P7217" t="s">
        <v>790</v>
      </c>
      <c r="S7217" s="71">
        <v>45439</v>
      </c>
      <c r="T7217" s="94">
        <v>0.52083333333333337</v>
      </c>
      <c r="U7217" s="71">
        <v>45439</v>
      </c>
      <c r="V7217" s="94">
        <v>0.5625</v>
      </c>
      <c r="W7217">
        <v>4.34</v>
      </c>
      <c r="X7217">
        <v>7.2333333E-2</v>
      </c>
      <c r="Y7217" t="s">
        <v>35</v>
      </c>
      <c r="AD7217">
        <v>124699</v>
      </c>
    </row>
    <row r="7218" spans="1:30" x14ac:dyDescent="0.25">
      <c r="A7218" t="s">
        <v>1538</v>
      </c>
      <c r="D7218" t="s">
        <v>180</v>
      </c>
      <c r="E7218" t="s">
        <v>1539</v>
      </c>
      <c r="F7218" t="s">
        <v>782</v>
      </c>
      <c r="H7218" t="s">
        <v>811</v>
      </c>
      <c r="M7218" t="s">
        <v>744</v>
      </c>
      <c r="N7218" t="s">
        <v>745</v>
      </c>
      <c r="O7218">
        <v>0</v>
      </c>
      <c r="P7218" t="s">
        <v>783</v>
      </c>
      <c r="Q7218" t="s">
        <v>86</v>
      </c>
      <c r="R7218" t="s">
        <v>86</v>
      </c>
      <c r="S7218" s="71">
        <v>45439</v>
      </c>
      <c r="T7218" s="94">
        <v>0.58333333333333337</v>
      </c>
      <c r="U7218" s="71">
        <v>45439</v>
      </c>
      <c r="V7218" s="94">
        <v>0.66666666666666663</v>
      </c>
      <c r="W7218">
        <v>120</v>
      </c>
      <c r="X7218">
        <v>2</v>
      </c>
      <c r="Y7218" t="s">
        <v>35</v>
      </c>
      <c r="AB7218" t="s">
        <v>1540</v>
      </c>
      <c r="AC7218" t="s">
        <v>1541</v>
      </c>
      <c r="AD7218">
        <v>130880</v>
      </c>
    </row>
    <row r="7219" spans="1:30" x14ac:dyDescent="0.25">
      <c r="A7219" t="s">
        <v>1538</v>
      </c>
      <c r="D7219" t="s">
        <v>180</v>
      </c>
      <c r="E7219" t="s">
        <v>1539</v>
      </c>
      <c r="F7219" t="s">
        <v>782</v>
      </c>
      <c r="H7219" t="s">
        <v>811</v>
      </c>
      <c r="M7219" t="s">
        <v>789</v>
      </c>
      <c r="N7219" t="s">
        <v>777</v>
      </c>
      <c r="P7219" t="s">
        <v>790</v>
      </c>
      <c r="S7219" s="71">
        <v>45439</v>
      </c>
      <c r="T7219" s="94">
        <v>0.58333333333333337</v>
      </c>
      <c r="U7219" s="71">
        <v>45439</v>
      </c>
      <c r="V7219" s="94">
        <v>0.66666666666666663</v>
      </c>
      <c r="W7219">
        <v>16.920000000000002</v>
      </c>
      <c r="X7219">
        <v>0.28199999999999997</v>
      </c>
      <c r="Y7219" t="s">
        <v>35</v>
      </c>
      <c r="AD7219">
        <v>130880</v>
      </c>
    </row>
    <row r="7220" spans="1:30" x14ac:dyDescent="0.25">
      <c r="A7220" t="s">
        <v>1538</v>
      </c>
      <c r="D7220" t="s">
        <v>180</v>
      </c>
      <c r="E7220" t="s">
        <v>1539</v>
      </c>
      <c r="F7220" t="s">
        <v>782</v>
      </c>
      <c r="H7220" t="s">
        <v>811</v>
      </c>
      <c r="M7220" t="s">
        <v>744</v>
      </c>
      <c r="N7220" t="s">
        <v>745</v>
      </c>
      <c r="O7220">
        <v>0</v>
      </c>
      <c r="P7220" t="s">
        <v>783</v>
      </c>
      <c r="Q7220" t="s">
        <v>86</v>
      </c>
      <c r="R7220" t="s">
        <v>86</v>
      </c>
      <c r="S7220" s="71">
        <v>45440</v>
      </c>
      <c r="T7220" s="94">
        <v>0.29166666666666669</v>
      </c>
      <c r="U7220" s="71">
        <v>45440</v>
      </c>
      <c r="V7220" s="94">
        <v>0.375</v>
      </c>
      <c r="W7220">
        <v>120</v>
      </c>
      <c r="X7220">
        <v>2</v>
      </c>
      <c r="Y7220" t="s">
        <v>35</v>
      </c>
      <c r="AB7220" t="s">
        <v>906</v>
      </c>
      <c r="AC7220" t="s">
        <v>907</v>
      </c>
      <c r="AD7220">
        <v>123424</v>
      </c>
    </row>
    <row r="7221" spans="1:30" x14ac:dyDescent="0.25">
      <c r="A7221" t="s">
        <v>1538</v>
      </c>
      <c r="D7221" t="s">
        <v>180</v>
      </c>
      <c r="E7221" t="s">
        <v>1539</v>
      </c>
      <c r="F7221" t="s">
        <v>782</v>
      </c>
      <c r="H7221" t="s">
        <v>811</v>
      </c>
      <c r="M7221" t="s">
        <v>744</v>
      </c>
      <c r="N7221" t="s">
        <v>745</v>
      </c>
      <c r="O7221">
        <v>0</v>
      </c>
      <c r="P7221" t="s">
        <v>791</v>
      </c>
      <c r="Q7221" t="s">
        <v>85</v>
      </c>
      <c r="R7221" t="s">
        <v>792</v>
      </c>
      <c r="S7221" s="71">
        <v>45440</v>
      </c>
      <c r="T7221" s="94">
        <v>0.39583333333333331</v>
      </c>
      <c r="U7221" s="71">
        <v>45440</v>
      </c>
      <c r="V7221" s="94">
        <v>0.47916666666666669</v>
      </c>
      <c r="W7221">
        <v>120</v>
      </c>
      <c r="X7221">
        <v>2</v>
      </c>
      <c r="Y7221" t="s">
        <v>34</v>
      </c>
      <c r="AB7221" t="s">
        <v>1546</v>
      </c>
      <c r="AC7221" t="s">
        <v>1547</v>
      </c>
      <c r="AD7221">
        <v>102455</v>
      </c>
    </row>
    <row r="7222" spans="1:30" x14ac:dyDescent="0.25">
      <c r="A7222" t="s">
        <v>1538</v>
      </c>
      <c r="D7222" t="s">
        <v>180</v>
      </c>
      <c r="E7222" t="s">
        <v>1539</v>
      </c>
      <c r="F7222" t="s">
        <v>782</v>
      </c>
      <c r="H7222" t="s">
        <v>811</v>
      </c>
      <c r="M7222" t="s">
        <v>776</v>
      </c>
      <c r="N7222" t="s">
        <v>777</v>
      </c>
      <c r="P7222" t="s">
        <v>795</v>
      </c>
      <c r="Q7222" t="s">
        <v>85</v>
      </c>
      <c r="R7222" t="s">
        <v>792</v>
      </c>
      <c r="S7222" s="71">
        <v>45440</v>
      </c>
      <c r="T7222" s="94">
        <v>0.39583333333333331</v>
      </c>
      <c r="U7222" s="71">
        <v>45440</v>
      </c>
      <c r="V7222" s="94">
        <v>0.47916666666666669</v>
      </c>
      <c r="W7222">
        <v>7</v>
      </c>
      <c r="X7222">
        <v>0.116666667</v>
      </c>
      <c r="Y7222" t="s">
        <v>34</v>
      </c>
      <c r="AB7222" t="s">
        <v>1546</v>
      </c>
      <c r="AC7222" t="s">
        <v>1547</v>
      </c>
      <c r="AD7222">
        <v>102455</v>
      </c>
    </row>
    <row r="7223" spans="1:30" x14ac:dyDescent="0.25">
      <c r="A7223" t="s">
        <v>1538</v>
      </c>
      <c r="D7223" t="s">
        <v>180</v>
      </c>
      <c r="E7223" t="s">
        <v>1539</v>
      </c>
      <c r="F7223" t="s">
        <v>782</v>
      </c>
      <c r="H7223" t="s">
        <v>811</v>
      </c>
      <c r="M7223" t="s">
        <v>789</v>
      </c>
      <c r="N7223" t="s">
        <v>777</v>
      </c>
      <c r="P7223" t="s">
        <v>790</v>
      </c>
      <c r="S7223" s="71">
        <v>45440</v>
      </c>
      <c r="T7223" s="94">
        <v>0.39583333333333331</v>
      </c>
      <c r="U7223" s="71">
        <v>45440</v>
      </c>
      <c r="V7223" s="94">
        <v>0.47916666666666669</v>
      </c>
      <c r="W7223">
        <v>2.5299999999999998</v>
      </c>
      <c r="X7223">
        <v>4.2166666999999998E-2</v>
      </c>
      <c r="Y7223" t="s">
        <v>34</v>
      </c>
      <c r="AD7223">
        <v>102455</v>
      </c>
    </row>
    <row r="7224" spans="1:30" x14ac:dyDescent="0.25">
      <c r="A7224" t="s">
        <v>1538</v>
      </c>
      <c r="D7224" t="s">
        <v>180</v>
      </c>
      <c r="E7224" t="s">
        <v>1539</v>
      </c>
      <c r="F7224" t="s">
        <v>782</v>
      </c>
      <c r="H7224" t="s">
        <v>811</v>
      </c>
      <c r="M7224" t="s">
        <v>744</v>
      </c>
      <c r="N7224" t="s">
        <v>745</v>
      </c>
      <c r="O7224">
        <v>0</v>
      </c>
      <c r="P7224" t="s">
        <v>783</v>
      </c>
      <c r="Q7224" t="s">
        <v>86</v>
      </c>
      <c r="R7224" t="s">
        <v>86</v>
      </c>
      <c r="S7224" s="71">
        <v>45440</v>
      </c>
      <c r="T7224" s="94">
        <v>0.5</v>
      </c>
      <c r="U7224" s="71">
        <v>45440</v>
      </c>
      <c r="V7224" s="94">
        <v>0.58333333333333337</v>
      </c>
      <c r="W7224">
        <v>120</v>
      </c>
      <c r="X7224">
        <v>2</v>
      </c>
      <c r="Y7224" t="s">
        <v>35</v>
      </c>
      <c r="AB7224" t="s">
        <v>836</v>
      </c>
      <c r="AC7224" t="s">
        <v>837</v>
      </c>
      <c r="AD7224">
        <v>102979</v>
      </c>
    </row>
    <row r="7225" spans="1:30" x14ac:dyDescent="0.25">
      <c r="A7225" t="s">
        <v>1538</v>
      </c>
      <c r="D7225" t="s">
        <v>180</v>
      </c>
      <c r="E7225" t="s">
        <v>1539</v>
      </c>
      <c r="F7225" t="s">
        <v>782</v>
      </c>
      <c r="H7225" t="s">
        <v>811</v>
      </c>
      <c r="M7225" t="s">
        <v>776</v>
      </c>
      <c r="N7225" t="s">
        <v>777</v>
      </c>
      <c r="P7225" t="s">
        <v>788</v>
      </c>
      <c r="Q7225" t="s">
        <v>86</v>
      </c>
      <c r="R7225" t="s">
        <v>86</v>
      </c>
      <c r="S7225" s="71">
        <v>45440</v>
      </c>
      <c r="T7225" s="94">
        <v>0.5</v>
      </c>
      <c r="U7225" s="71">
        <v>45440</v>
      </c>
      <c r="V7225" s="94">
        <v>0.58333333333333337</v>
      </c>
      <c r="W7225">
        <v>7</v>
      </c>
      <c r="X7225">
        <v>0.116666667</v>
      </c>
      <c r="Y7225" t="s">
        <v>35</v>
      </c>
      <c r="AB7225" t="s">
        <v>836</v>
      </c>
      <c r="AC7225" t="s">
        <v>837</v>
      </c>
      <c r="AD7225">
        <v>102979</v>
      </c>
    </row>
    <row r="7226" spans="1:30" x14ac:dyDescent="0.25">
      <c r="A7226" t="s">
        <v>1538</v>
      </c>
      <c r="D7226" t="s">
        <v>180</v>
      </c>
      <c r="E7226" t="s">
        <v>1539</v>
      </c>
      <c r="F7226" t="s">
        <v>782</v>
      </c>
      <c r="H7226" t="s">
        <v>811</v>
      </c>
      <c r="M7226" t="s">
        <v>789</v>
      </c>
      <c r="N7226" t="s">
        <v>777</v>
      </c>
      <c r="P7226" t="s">
        <v>790</v>
      </c>
      <c r="S7226" s="71">
        <v>45440</v>
      </c>
      <c r="T7226" s="94">
        <v>0.5</v>
      </c>
      <c r="U7226" s="71">
        <v>45440</v>
      </c>
      <c r="V7226" s="94">
        <v>0.58333333333333337</v>
      </c>
      <c r="W7226">
        <v>5.24</v>
      </c>
      <c r="X7226">
        <v>8.7333332999999999E-2</v>
      </c>
      <c r="Y7226" t="s">
        <v>35</v>
      </c>
      <c r="AD7226">
        <v>102979</v>
      </c>
    </row>
    <row r="7227" spans="1:30" x14ac:dyDescent="0.25">
      <c r="A7227" t="s">
        <v>1538</v>
      </c>
      <c r="D7227" t="s">
        <v>180</v>
      </c>
      <c r="E7227" t="s">
        <v>1539</v>
      </c>
      <c r="F7227" t="s">
        <v>782</v>
      </c>
      <c r="H7227" t="s">
        <v>811</v>
      </c>
      <c r="M7227" t="s">
        <v>744</v>
      </c>
      <c r="N7227" t="s">
        <v>745</v>
      </c>
      <c r="O7227">
        <v>0</v>
      </c>
      <c r="P7227" t="s">
        <v>791</v>
      </c>
      <c r="Q7227" t="s">
        <v>85</v>
      </c>
      <c r="R7227" t="s">
        <v>792</v>
      </c>
      <c r="S7227" s="71">
        <v>45440</v>
      </c>
      <c r="T7227" s="94">
        <v>0.59375</v>
      </c>
      <c r="U7227" s="71">
        <v>45440</v>
      </c>
      <c r="V7227" s="94">
        <v>0.67708333333333337</v>
      </c>
      <c r="W7227">
        <v>120</v>
      </c>
      <c r="X7227">
        <v>2</v>
      </c>
      <c r="Y7227" t="s">
        <v>34</v>
      </c>
      <c r="AA7227" t="s">
        <v>925</v>
      </c>
      <c r="AB7227" t="s">
        <v>1548</v>
      </c>
      <c r="AC7227" t="s">
        <v>1549</v>
      </c>
      <c r="AD7227">
        <v>102973</v>
      </c>
    </row>
    <row r="7228" spans="1:30" x14ac:dyDescent="0.25">
      <c r="A7228" t="s">
        <v>1538</v>
      </c>
      <c r="D7228" t="s">
        <v>180</v>
      </c>
      <c r="E7228" t="s">
        <v>1539</v>
      </c>
      <c r="F7228" t="s">
        <v>782</v>
      </c>
      <c r="H7228" t="s">
        <v>811</v>
      </c>
      <c r="M7228" t="s">
        <v>789</v>
      </c>
      <c r="N7228" t="s">
        <v>777</v>
      </c>
      <c r="P7228" t="s">
        <v>790</v>
      </c>
      <c r="S7228" s="71">
        <v>45440</v>
      </c>
      <c r="T7228" s="94">
        <v>0.59375</v>
      </c>
      <c r="U7228" s="71">
        <v>45440</v>
      </c>
      <c r="V7228" s="94">
        <v>0.67708333333333337</v>
      </c>
      <c r="W7228">
        <v>1.36</v>
      </c>
      <c r="X7228">
        <v>2.2666667000000001E-2</v>
      </c>
      <c r="Y7228" t="s">
        <v>34</v>
      </c>
      <c r="AD7228">
        <v>102973</v>
      </c>
    </row>
    <row r="7229" spans="1:30" x14ac:dyDescent="0.25">
      <c r="A7229" t="s">
        <v>1538</v>
      </c>
      <c r="D7229" t="s">
        <v>180</v>
      </c>
      <c r="E7229" t="s">
        <v>1539</v>
      </c>
      <c r="F7229" t="s">
        <v>782</v>
      </c>
      <c r="H7229" t="s">
        <v>811</v>
      </c>
      <c r="M7229" t="s">
        <v>744</v>
      </c>
      <c r="N7229" t="s">
        <v>796</v>
      </c>
      <c r="O7229">
        <v>0</v>
      </c>
      <c r="P7229" t="s">
        <v>797</v>
      </c>
      <c r="Q7229" t="s">
        <v>747</v>
      </c>
      <c r="R7229" t="s">
        <v>747</v>
      </c>
      <c r="S7229" s="71">
        <v>45440</v>
      </c>
      <c r="T7229" s="94">
        <v>0.69791666666666663</v>
      </c>
      <c r="U7229" s="71">
        <v>45440</v>
      </c>
      <c r="V7229" s="94">
        <v>0.75</v>
      </c>
      <c r="W7229">
        <v>75</v>
      </c>
      <c r="X7229">
        <v>1.25</v>
      </c>
      <c r="AB7229" t="s">
        <v>798</v>
      </c>
      <c r="AC7229" t="s">
        <v>799</v>
      </c>
      <c r="AD7229">
        <v>132998</v>
      </c>
    </row>
    <row r="7230" spans="1:30" x14ac:dyDescent="0.25">
      <c r="A7230" t="s">
        <v>1538</v>
      </c>
      <c r="D7230" t="s">
        <v>180</v>
      </c>
      <c r="E7230" t="s">
        <v>1539</v>
      </c>
      <c r="F7230" t="s">
        <v>782</v>
      </c>
      <c r="H7230" t="s">
        <v>811</v>
      </c>
      <c r="M7230" t="s">
        <v>744</v>
      </c>
      <c r="N7230" t="s">
        <v>796</v>
      </c>
      <c r="O7230">
        <v>0</v>
      </c>
      <c r="P7230" t="s">
        <v>797</v>
      </c>
      <c r="Q7230" t="s">
        <v>747</v>
      </c>
      <c r="R7230" t="s">
        <v>747</v>
      </c>
      <c r="S7230" s="71">
        <v>45441</v>
      </c>
      <c r="T7230" s="94">
        <v>0.47916666666666669</v>
      </c>
      <c r="U7230" s="71">
        <v>45441</v>
      </c>
      <c r="V7230" s="94">
        <v>0.5</v>
      </c>
      <c r="W7230">
        <v>30</v>
      </c>
      <c r="X7230">
        <v>0.5</v>
      </c>
      <c r="AB7230" t="s">
        <v>798</v>
      </c>
      <c r="AC7230" t="s">
        <v>799</v>
      </c>
      <c r="AD7230">
        <v>133527</v>
      </c>
    </row>
    <row r="7231" spans="1:30" x14ac:dyDescent="0.25">
      <c r="A7231" t="s">
        <v>1538</v>
      </c>
      <c r="D7231" t="s">
        <v>180</v>
      </c>
      <c r="E7231" t="s">
        <v>1539</v>
      </c>
      <c r="F7231" t="s">
        <v>782</v>
      </c>
      <c r="H7231" t="s">
        <v>811</v>
      </c>
      <c r="M7231" t="s">
        <v>744</v>
      </c>
      <c r="N7231" t="s">
        <v>745</v>
      </c>
      <c r="O7231">
        <v>0</v>
      </c>
      <c r="P7231" t="s">
        <v>819</v>
      </c>
      <c r="Q7231" t="s">
        <v>86</v>
      </c>
      <c r="R7231" t="s">
        <v>86</v>
      </c>
      <c r="S7231" s="71">
        <v>45441</v>
      </c>
      <c r="T7231" s="94">
        <v>0.5</v>
      </c>
      <c r="U7231" s="71">
        <v>45441</v>
      </c>
      <c r="V7231" s="94">
        <v>0.58333333333333337</v>
      </c>
      <c r="W7231">
        <v>120</v>
      </c>
      <c r="X7231">
        <v>2</v>
      </c>
      <c r="Y7231" t="s">
        <v>35</v>
      </c>
      <c r="AB7231" t="s">
        <v>1210</v>
      </c>
      <c r="AC7231" t="s">
        <v>1211</v>
      </c>
      <c r="AD7231">
        <v>126464</v>
      </c>
    </row>
    <row r="7232" spans="1:30" x14ac:dyDescent="0.25">
      <c r="A7232" t="s">
        <v>1538</v>
      </c>
      <c r="D7232" t="s">
        <v>180</v>
      </c>
      <c r="E7232" t="s">
        <v>1539</v>
      </c>
      <c r="F7232" t="s">
        <v>782</v>
      </c>
      <c r="H7232" t="s">
        <v>811</v>
      </c>
      <c r="M7232" t="s">
        <v>744</v>
      </c>
      <c r="N7232" t="s">
        <v>745</v>
      </c>
      <c r="O7232">
        <v>0</v>
      </c>
      <c r="P7232" t="s">
        <v>819</v>
      </c>
      <c r="Q7232" t="s">
        <v>86</v>
      </c>
      <c r="R7232" t="s">
        <v>86</v>
      </c>
      <c r="S7232" s="71">
        <v>45441</v>
      </c>
      <c r="T7232" s="94">
        <v>0.60416666666666663</v>
      </c>
      <c r="U7232" s="71">
        <v>45441</v>
      </c>
      <c r="V7232" s="94">
        <v>0.64583333333333337</v>
      </c>
      <c r="W7232">
        <v>60</v>
      </c>
      <c r="X7232">
        <v>1</v>
      </c>
      <c r="Y7232" t="s">
        <v>35</v>
      </c>
      <c r="AB7232" t="s">
        <v>1544</v>
      </c>
      <c r="AC7232" t="s">
        <v>1545</v>
      </c>
      <c r="AD7232">
        <v>101657</v>
      </c>
    </row>
    <row r="7233" spans="1:30" x14ac:dyDescent="0.25">
      <c r="A7233" t="s">
        <v>1538</v>
      </c>
      <c r="D7233" t="s">
        <v>180</v>
      </c>
      <c r="E7233" t="s">
        <v>1539</v>
      </c>
      <c r="F7233" t="s">
        <v>782</v>
      </c>
      <c r="H7233" t="s">
        <v>811</v>
      </c>
      <c r="M7233" t="s">
        <v>789</v>
      </c>
      <c r="N7233" t="s">
        <v>777</v>
      </c>
      <c r="P7233" t="s">
        <v>790</v>
      </c>
      <c r="S7233" s="71">
        <v>45441</v>
      </c>
      <c r="T7233" s="94">
        <v>0.60416666666666663</v>
      </c>
      <c r="U7233" s="71">
        <v>45441</v>
      </c>
      <c r="V7233" s="94">
        <v>0.64583333333333337</v>
      </c>
      <c r="W7233">
        <v>8.81</v>
      </c>
      <c r="X7233">
        <v>0.14683333300000001</v>
      </c>
      <c r="Y7233" t="s">
        <v>35</v>
      </c>
      <c r="AD7233">
        <v>101657</v>
      </c>
    </row>
    <row r="7234" spans="1:30" x14ac:dyDescent="0.25">
      <c r="A7234" t="s">
        <v>1538</v>
      </c>
      <c r="D7234" t="s">
        <v>180</v>
      </c>
      <c r="E7234" t="s">
        <v>1539</v>
      </c>
      <c r="F7234" t="s">
        <v>782</v>
      </c>
      <c r="H7234" t="s">
        <v>811</v>
      </c>
      <c r="M7234" t="s">
        <v>744</v>
      </c>
      <c r="N7234" t="s">
        <v>745</v>
      </c>
      <c r="O7234">
        <v>0</v>
      </c>
      <c r="P7234" t="s">
        <v>783</v>
      </c>
      <c r="Q7234" t="s">
        <v>86</v>
      </c>
      <c r="R7234" t="s">
        <v>86</v>
      </c>
      <c r="S7234" s="71">
        <v>45441</v>
      </c>
      <c r="T7234" s="94">
        <v>0.65625</v>
      </c>
      <c r="U7234" s="71">
        <v>45441</v>
      </c>
      <c r="V7234" s="94">
        <v>0.71875</v>
      </c>
      <c r="W7234">
        <v>90</v>
      </c>
      <c r="X7234">
        <v>1.5</v>
      </c>
      <c r="Y7234" t="s">
        <v>35</v>
      </c>
      <c r="AA7234" t="s">
        <v>1392</v>
      </c>
      <c r="AB7234" t="s">
        <v>757</v>
      </c>
      <c r="AC7234" t="s">
        <v>758</v>
      </c>
      <c r="AD7234">
        <v>124394</v>
      </c>
    </row>
    <row r="7235" spans="1:30" x14ac:dyDescent="0.25">
      <c r="A7235" t="s">
        <v>1538</v>
      </c>
      <c r="D7235" t="s">
        <v>180</v>
      </c>
      <c r="E7235" t="s">
        <v>1539</v>
      </c>
      <c r="F7235" t="s">
        <v>782</v>
      </c>
      <c r="H7235" t="s">
        <v>811</v>
      </c>
      <c r="M7235" t="s">
        <v>789</v>
      </c>
      <c r="N7235" t="s">
        <v>777</v>
      </c>
      <c r="P7235" t="s">
        <v>790</v>
      </c>
      <c r="S7235" s="71">
        <v>45441</v>
      </c>
      <c r="T7235" s="94">
        <v>0.65625</v>
      </c>
      <c r="U7235" s="71">
        <v>45441</v>
      </c>
      <c r="V7235" s="94">
        <v>0.71875</v>
      </c>
      <c r="W7235">
        <v>3.29</v>
      </c>
      <c r="X7235">
        <v>5.4833332999999998E-2</v>
      </c>
      <c r="Y7235" t="s">
        <v>35</v>
      </c>
      <c r="AD7235">
        <v>124394</v>
      </c>
    </row>
    <row r="7236" spans="1:30" x14ac:dyDescent="0.25">
      <c r="A7236" t="s">
        <v>1594</v>
      </c>
      <c r="D7236" t="s">
        <v>246</v>
      </c>
      <c r="E7236" t="s">
        <v>1595</v>
      </c>
      <c r="F7236" t="s">
        <v>764</v>
      </c>
      <c r="H7236" t="s">
        <v>811</v>
      </c>
      <c r="M7236" t="s">
        <v>744</v>
      </c>
      <c r="N7236" t="s">
        <v>745</v>
      </c>
      <c r="O7236">
        <v>0</v>
      </c>
      <c r="P7236" t="s">
        <v>765</v>
      </c>
      <c r="Q7236" t="s">
        <v>747</v>
      </c>
      <c r="R7236" t="s">
        <v>747</v>
      </c>
      <c r="S7236" s="71">
        <v>45428</v>
      </c>
      <c r="T7236" s="94">
        <v>0.375</v>
      </c>
      <c r="U7236" s="71">
        <v>45428</v>
      </c>
      <c r="V7236" s="94">
        <v>0.66666666666666663</v>
      </c>
      <c r="W7236">
        <v>420</v>
      </c>
      <c r="X7236">
        <v>7</v>
      </c>
      <c r="AB7236" t="s">
        <v>766</v>
      </c>
      <c r="AC7236" t="s">
        <v>767</v>
      </c>
      <c r="AD7236">
        <v>129514</v>
      </c>
    </row>
    <row r="7237" spans="1:30" x14ac:dyDescent="0.25">
      <c r="A7237" t="s">
        <v>1594</v>
      </c>
      <c r="D7237" t="s">
        <v>246</v>
      </c>
      <c r="E7237" t="s">
        <v>1595</v>
      </c>
      <c r="F7237" t="s">
        <v>764</v>
      </c>
      <c r="H7237" t="s">
        <v>811</v>
      </c>
      <c r="M7237" t="s">
        <v>744</v>
      </c>
      <c r="N7237" t="s">
        <v>745</v>
      </c>
      <c r="O7237">
        <v>0</v>
      </c>
      <c r="P7237" t="s">
        <v>765</v>
      </c>
      <c r="Q7237" t="s">
        <v>747</v>
      </c>
      <c r="R7237" t="s">
        <v>747</v>
      </c>
      <c r="S7237" s="71">
        <v>45433</v>
      </c>
      <c r="T7237" s="94">
        <v>0.375</v>
      </c>
      <c r="U7237" s="71">
        <v>45433</v>
      </c>
      <c r="V7237" s="94">
        <v>0.66666666666666663</v>
      </c>
      <c r="W7237">
        <v>420</v>
      </c>
      <c r="X7237">
        <v>7</v>
      </c>
      <c r="AB7237" t="s">
        <v>766</v>
      </c>
      <c r="AC7237" t="s">
        <v>767</v>
      </c>
      <c r="AD7237">
        <v>131501</v>
      </c>
    </row>
    <row r="7238" spans="1:30" x14ac:dyDescent="0.25">
      <c r="A7238" t="s">
        <v>1598</v>
      </c>
      <c r="D7238" t="s">
        <v>278</v>
      </c>
      <c r="E7238" t="s">
        <v>1599</v>
      </c>
      <c r="F7238" t="s">
        <v>1901</v>
      </c>
      <c r="H7238" t="s">
        <v>743</v>
      </c>
      <c r="M7238" t="s">
        <v>744</v>
      </c>
      <c r="N7238" t="s">
        <v>745</v>
      </c>
      <c r="O7238">
        <v>0</v>
      </c>
      <c r="P7238" t="s">
        <v>746</v>
      </c>
      <c r="Q7238" t="s">
        <v>747</v>
      </c>
      <c r="R7238" t="s">
        <v>747</v>
      </c>
      <c r="S7238" s="71">
        <v>45428</v>
      </c>
      <c r="T7238" s="94">
        <v>0.33333333333333331</v>
      </c>
      <c r="U7238" s="71">
        <v>45428</v>
      </c>
      <c r="V7238" s="94">
        <v>0.58333333333333337</v>
      </c>
      <c r="W7238">
        <v>360</v>
      </c>
      <c r="X7238">
        <v>6</v>
      </c>
      <c r="AB7238" t="s">
        <v>772</v>
      </c>
      <c r="AC7238" t="s">
        <v>773</v>
      </c>
      <c r="AD7238">
        <v>127369</v>
      </c>
    </row>
    <row r="7239" spans="1:30" x14ac:dyDescent="0.25">
      <c r="A7239" t="s">
        <v>1598</v>
      </c>
      <c r="D7239" t="s">
        <v>278</v>
      </c>
      <c r="E7239" t="s">
        <v>1599</v>
      </c>
      <c r="F7239" t="s">
        <v>1901</v>
      </c>
      <c r="H7239" t="s">
        <v>743</v>
      </c>
      <c r="M7239" t="s">
        <v>744</v>
      </c>
      <c r="N7239" t="s">
        <v>745</v>
      </c>
      <c r="O7239">
        <v>0</v>
      </c>
      <c r="P7239" t="s">
        <v>746</v>
      </c>
      <c r="Q7239" t="s">
        <v>747</v>
      </c>
      <c r="R7239" t="s">
        <v>747</v>
      </c>
      <c r="S7239" s="71">
        <v>45429</v>
      </c>
      <c r="T7239" s="94">
        <v>0.33333333333333331</v>
      </c>
      <c r="U7239" s="71">
        <v>45429</v>
      </c>
      <c r="V7239" s="94">
        <v>0.58333333333333337</v>
      </c>
      <c r="W7239">
        <v>360</v>
      </c>
      <c r="X7239">
        <v>6</v>
      </c>
      <c r="AB7239" t="s">
        <v>772</v>
      </c>
      <c r="AC7239" t="s">
        <v>773</v>
      </c>
      <c r="AD7239">
        <v>127370</v>
      </c>
    </row>
    <row r="7240" spans="1:30" x14ac:dyDescent="0.25">
      <c r="A7240" t="s">
        <v>1598</v>
      </c>
      <c r="D7240" t="s">
        <v>278</v>
      </c>
      <c r="E7240" t="s">
        <v>1599</v>
      </c>
      <c r="F7240" t="s">
        <v>1901</v>
      </c>
      <c r="H7240" t="s">
        <v>743</v>
      </c>
      <c r="M7240" t="s">
        <v>744</v>
      </c>
      <c r="N7240" t="s">
        <v>745</v>
      </c>
      <c r="O7240">
        <v>0</v>
      </c>
      <c r="P7240" t="s">
        <v>746</v>
      </c>
      <c r="Q7240" t="s">
        <v>747</v>
      </c>
      <c r="R7240" t="s">
        <v>747</v>
      </c>
      <c r="S7240" s="71">
        <v>45435</v>
      </c>
      <c r="T7240" s="94">
        <v>0.33333333333333331</v>
      </c>
      <c r="U7240" s="71">
        <v>45435</v>
      </c>
      <c r="V7240" s="94">
        <v>0.60416666666666663</v>
      </c>
      <c r="W7240">
        <v>360</v>
      </c>
      <c r="X7240">
        <v>6</v>
      </c>
      <c r="AB7240" t="s">
        <v>772</v>
      </c>
      <c r="AC7240" t="s">
        <v>773</v>
      </c>
      <c r="AD7240">
        <v>127371</v>
      </c>
    </row>
    <row r="7241" spans="1:30" x14ac:dyDescent="0.25">
      <c r="A7241" t="s">
        <v>1598</v>
      </c>
      <c r="D7241" t="s">
        <v>278</v>
      </c>
      <c r="E7241" t="s">
        <v>1599</v>
      </c>
      <c r="F7241" t="s">
        <v>1901</v>
      </c>
      <c r="H7241" t="s">
        <v>743</v>
      </c>
      <c r="M7241" t="s">
        <v>744</v>
      </c>
      <c r="N7241" t="s">
        <v>745</v>
      </c>
      <c r="O7241">
        <v>0</v>
      </c>
      <c r="P7241" t="s">
        <v>746</v>
      </c>
      <c r="Q7241" t="s">
        <v>747</v>
      </c>
      <c r="R7241" t="s">
        <v>747</v>
      </c>
      <c r="S7241" s="71">
        <v>45436</v>
      </c>
      <c r="T7241" s="94">
        <v>0.33333333333333331</v>
      </c>
      <c r="U7241" s="71">
        <v>45436</v>
      </c>
      <c r="V7241" s="94">
        <v>0.54166666666666663</v>
      </c>
      <c r="W7241">
        <v>300</v>
      </c>
      <c r="X7241">
        <v>5</v>
      </c>
      <c r="AB7241" t="s">
        <v>772</v>
      </c>
      <c r="AC7241" t="s">
        <v>773</v>
      </c>
      <c r="AD7241">
        <v>127386</v>
      </c>
    </row>
    <row r="7242" spans="1:30" x14ac:dyDescent="0.25">
      <c r="A7242" t="s">
        <v>1555</v>
      </c>
      <c r="D7242" t="s">
        <v>251</v>
      </c>
      <c r="E7242" t="s">
        <v>1556</v>
      </c>
      <c r="F7242" t="s">
        <v>764</v>
      </c>
      <c r="H7242" t="s">
        <v>743</v>
      </c>
      <c r="M7242" t="s">
        <v>744</v>
      </c>
      <c r="N7242" t="s">
        <v>745</v>
      </c>
      <c r="O7242">
        <v>0</v>
      </c>
      <c r="P7242" t="s">
        <v>765</v>
      </c>
      <c r="Q7242" t="s">
        <v>747</v>
      </c>
      <c r="R7242" t="s">
        <v>747</v>
      </c>
      <c r="S7242" s="71">
        <v>45428</v>
      </c>
      <c r="T7242" s="94">
        <v>0.33333333333333331</v>
      </c>
      <c r="U7242" s="71">
        <v>45428</v>
      </c>
      <c r="V7242" s="94">
        <v>0.625</v>
      </c>
      <c r="W7242">
        <v>420</v>
      </c>
      <c r="X7242">
        <v>7</v>
      </c>
      <c r="AB7242" t="s">
        <v>766</v>
      </c>
      <c r="AC7242" t="s">
        <v>767</v>
      </c>
      <c r="AD7242">
        <v>96521</v>
      </c>
    </row>
    <row r="7243" spans="1:30" x14ac:dyDescent="0.25">
      <c r="A7243" t="s">
        <v>1555</v>
      </c>
      <c r="D7243" t="s">
        <v>251</v>
      </c>
      <c r="E7243" t="s">
        <v>1556</v>
      </c>
      <c r="F7243" t="s">
        <v>764</v>
      </c>
      <c r="H7243" t="s">
        <v>743</v>
      </c>
      <c r="M7243" t="s">
        <v>744</v>
      </c>
      <c r="N7243" t="s">
        <v>745</v>
      </c>
      <c r="O7243">
        <v>0</v>
      </c>
      <c r="P7243" t="s">
        <v>765</v>
      </c>
      <c r="Q7243" t="s">
        <v>747</v>
      </c>
      <c r="R7243" t="s">
        <v>747</v>
      </c>
      <c r="S7243" s="71">
        <v>45429</v>
      </c>
      <c r="T7243" s="94">
        <v>0.35416666666666669</v>
      </c>
      <c r="U7243" s="71">
        <v>45429</v>
      </c>
      <c r="V7243" s="94">
        <v>0.64583333333333337</v>
      </c>
      <c r="W7243">
        <v>420</v>
      </c>
      <c r="X7243">
        <v>7</v>
      </c>
      <c r="AB7243" t="s">
        <v>766</v>
      </c>
      <c r="AC7243" t="s">
        <v>767</v>
      </c>
      <c r="AD7243">
        <v>99227</v>
      </c>
    </row>
    <row r="7244" spans="1:30" x14ac:dyDescent="0.25">
      <c r="A7244" t="s">
        <v>1555</v>
      </c>
      <c r="D7244" t="s">
        <v>251</v>
      </c>
      <c r="E7244" t="s">
        <v>1556</v>
      </c>
      <c r="F7244" t="s">
        <v>764</v>
      </c>
      <c r="H7244" t="s">
        <v>743</v>
      </c>
      <c r="M7244" t="s">
        <v>744</v>
      </c>
      <c r="N7244" t="s">
        <v>745</v>
      </c>
      <c r="O7244">
        <v>0</v>
      </c>
      <c r="P7244" t="s">
        <v>765</v>
      </c>
      <c r="Q7244" t="s">
        <v>747</v>
      </c>
      <c r="R7244" t="s">
        <v>747</v>
      </c>
      <c r="S7244" s="71">
        <v>45433</v>
      </c>
      <c r="T7244" s="94">
        <v>0.33333333333333331</v>
      </c>
      <c r="U7244" s="71">
        <v>45433</v>
      </c>
      <c r="V7244" s="94">
        <v>0.625</v>
      </c>
      <c r="W7244">
        <v>420</v>
      </c>
      <c r="X7244">
        <v>7</v>
      </c>
      <c r="AB7244" t="s">
        <v>766</v>
      </c>
      <c r="AC7244" t="s">
        <v>767</v>
      </c>
      <c r="AD7244">
        <v>99197</v>
      </c>
    </row>
    <row r="7245" spans="1:30" x14ac:dyDescent="0.25">
      <c r="A7245" t="s">
        <v>1555</v>
      </c>
      <c r="D7245" t="s">
        <v>251</v>
      </c>
      <c r="E7245" t="s">
        <v>1556</v>
      </c>
      <c r="F7245" t="s">
        <v>764</v>
      </c>
      <c r="H7245" t="s">
        <v>743</v>
      </c>
      <c r="M7245" t="s">
        <v>744</v>
      </c>
      <c r="N7245" t="s">
        <v>745</v>
      </c>
      <c r="O7245">
        <v>0</v>
      </c>
      <c r="P7245" t="s">
        <v>765</v>
      </c>
      <c r="Q7245" t="s">
        <v>747</v>
      </c>
      <c r="R7245" t="s">
        <v>747</v>
      </c>
      <c r="S7245" s="71">
        <v>45434</v>
      </c>
      <c r="T7245" s="94">
        <v>0.33333333333333331</v>
      </c>
      <c r="U7245" s="71">
        <v>45434</v>
      </c>
      <c r="V7245" s="94">
        <v>0.625</v>
      </c>
      <c r="W7245">
        <v>420</v>
      </c>
      <c r="X7245">
        <v>7</v>
      </c>
      <c r="AB7245" t="s">
        <v>766</v>
      </c>
      <c r="AC7245" t="s">
        <v>767</v>
      </c>
      <c r="AD7245">
        <v>99198</v>
      </c>
    </row>
    <row r="7246" spans="1:30" x14ac:dyDescent="0.25">
      <c r="A7246" t="s">
        <v>1555</v>
      </c>
      <c r="D7246" t="s">
        <v>251</v>
      </c>
      <c r="E7246" t="s">
        <v>1556</v>
      </c>
      <c r="F7246" t="s">
        <v>764</v>
      </c>
      <c r="H7246" t="s">
        <v>743</v>
      </c>
      <c r="M7246" t="s">
        <v>744</v>
      </c>
      <c r="N7246" t="s">
        <v>745</v>
      </c>
      <c r="O7246">
        <v>0</v>
      </c>
      <c r="P7246" t="s">
        <v>765</v>
      </c>
      <c r="Q7246" t="s">
        <v>747</v>
      </c>
      <c r="R7246" t="s">
        <v>747</v>
      </c>
      <c r="S7246" s="71">
        <v>45435</v>
      </c>
      <c r="T7246" s="94">
        <v>0.33333333333333331</v>
      </c>
      <c r="U7246" s="71">
        <v>45435</v>
      </c>
      <c r="V7246" s="94">
        <v>0.625</v>
      </c>
      <c r="W7246">
        <v>420</v>
      </c>
      <c r="X7246">
        <v>7</v>
      </c>
      <c r="AB7246" t="s">
        <v>766</v>
      </c>
      <c r="AC7246" t="s">
        <v>767</v>
      </c>
      <c r="AD7246">
        <v>99199</v>
      </c>
    </row>
    <row r="7247" spans="1:30" x14ac:dyDescent="0.25">
      <c r="A7247" t="s">
        <v>1555</v>
      </c>
      <c r="D7247" t="s">
        <v>251</v>
      </c>
      <c r="E7247" t="s">
        <v>1556</v>
      </c>
      <c r="F7247" t="s">
        <v>764</v>
      </c>
      <c r="H7247" t="s">
        <v>743</v>
      </c>
      <c r="M7247" t="s">
        <v>744</v>
      </c>
      <c r="N7247" t="s">
        <v>745</v>
      </c>
      <c r="O7247">
        <v>0</v>
      </c>
      <c r="P7247" t="s">
        <v>765</v>
      </c>
      <c r="Q7247" t="s">
        <v>747</v>
      </c>
      <c r="R7247" t="s">
        <v>747</v>
      </c>
      <c r="S7247" s="71">
        <v>45436</v>
      </c>
      <c r="T7247" s="94">
        <v>0.35416666666666669</v>
      </c>
      <c r="U7247" s="71">
        <v>45436</v>
      </c>
      <c r="V7247" s="94">
        <v>0.64583333333333337</v>
      </c>
      <c r="W7247">
        <v>420</v>
      </c>
      <c r="X7247">
        <v>7</v>
      </c>
      <c r="AB7247" t="s">
        <v>766</v>
      </c>
      <c r="AC7247" t="s">
        <v>767</v>
      </c>
      <c r="AD7247">
        <v>102651</v>
      </c>
    </row>
    <row r="7248" spans="1:30" x14ac:dyDescent="0.25">
      <c r="A7248" t="s">
        <v>1555</v>
      </c>
      <c r="D7248" t="s">
        <v>251</v>
      </c>
      <c r="E7248" t="s">
        <v>1556</v>
      </c>
      <c r="F7248" t="s">
        <v>764</v>
      </c>
      <c r="H7248" t="s">
        <v>743</v>
      </c>
      <c r="M7248" t="s">
        <v>744</v>
      </c>
      <c r="N7248" t="s">
        <v>745</v>
      </c>
      <c r="O7248">
        <v>0</v>
      </c>
      <c r="P7248" t="s">
        <v>765</v>
      </c>
      <c r="Q7248" t="s">
        <v>747</v>
      </c>
      <c r="R7248" t="s">
        <v>747</v>
      </c>
      <c r="S7248" s="71">
        <v>45440</v>
      </c>
      <c r="T7248" s="94">
        <v>0.33333333333333331</v>
      </c>
      <c r="U7248" s="71">
        <v>45440</v>
      </c>
      <c r="V7248" s="94">
        <v>0.625</v>
      </c>
      <c r="W7248">
        <v>420</v>
      </c>
      <c r="X7248">
        <v>7</v>
      </c>
      <c r="AB7248" t="s">
        <v>766</v>
      </c>
      <c r="AC7248" t="s">
        <v>767</v>
      </c>
      <c r="AD7248">
        <v>102621</v>
      </c>
    </row>
    <row r="7249" spans="1:30" x14ac:dyDescent="0.25">
      <c r="A7249" t="s">
        <v>1555</v>
      </c>
      <c r="D7249" t="s">
        <v>251</v>
      </c>
      <c r="E7249" t="s">
        <v>1556</v>
      </c>
      <c r="F7249" t="s">
        <v>764</v>
      </c>
      <c r="H7249" t="s">
        <v>743</v>
      </c>
      <c r="M7249" t="s">
        <v>744</v>
      </c>
      <c r="N7249" t="s">
        <v>745</v>
      </c>
      <c r="O7249">
        <v>0</v>
      </c>
      <c r="P7249" t="s">
        <v>765</v>
      </c>
      <c r="Q7249" t="s">
        <v>747</v>
      </c>
      <c r="R7249" t="s">
        <v>747</v>
      </c>
      <c r="S7249" s="71">
        <v>45441</v>
      </c>
      <c r="T7249" s="94">
        <v>0.33333333333333331</v>
      </c>
      <c r="U7249" s="71">
        <v>45441</v>
      </c>
      <c r="V7249" s="94">
        <v>0.625</v>
      </c>
      <c r="W7249">
        <v>420</v>
      </c>
      <c r="X7249">
        <v>7</v>
      </c>
      <c r="AB7249" t="s">
        <v>766</v>
      </c>
      <c r="AC7249" t="s">
        <v>767</v>
      </c>
      <c r="AD7249">
        <v>102622</v>
      </c>
    </row>
    <row r="7250" spans="1:30" x14ac:dyDescent="0.25">
      <c r="A7250" t="s">
        <v>1600</v>
      </c>
      <c r="D7250" t="s">
        <v>272</v>
      </c>
      <c r="E7250" t="s">
        <v>1601</v>
      </c>
      <c r="F7250" t="s">
        <v>782</v>
      </c>
      <c r="H7250" t="s">
        <v>811</v>
      </c>
      <c r="M7250" t="s">
        <v>744</v>
      </c>
      <c r="N7250" t="s">
        <v>745</v>
      </c>
      <c r="O7250">
        <v>0</v>
      </c>
      <c r="P7250" t="s">
        <v>783</v>
      </c>
      <c r="Q7250" t="s">
        <v>86</v>
      </c>
      <c r="R7250" t="s">
        <v>86</v>
      </c>
      <c r="S7250" s="71">
        <v>45428</v>
      </c>
      <c r="T7250" s="94">
        <v>0.4375</v>
      </c>
      <c r="U7250" s="71">
        <v>45428</v>
      </c>
      <c r="V7250" s="94">
        <v>0.52083333333333337</v>
      </c>
      <c r="W7250">
        <v>120</v>
      </c>
      <c r="X7250">
        <v>2</v>
      </c>
      <c r="Y7250" t="s">
        <v>35</v>
      </c>
      <c r="AB7250" t="s">
        <v>940</v>
      </c>
      <c r="AC7250" t="s">
        <v>941</v>
      </c>
      <c r="AD7250">
        <v>96036</v>
      </c>
    </row>
    <row r="7251" spans="1:30" x14ac:dyDescent="0.25">
      <c r="A7251" t="s">
        <v>1600</v>
      </c>
      <c r="D7251" t="s">
        <v>272</v>
      </c>
      <c r="E7251" t="s">
        <v>1601</v>
      </c>
      <c r="F7251" t="s">
        <v>782</v>
      </c>
      <c r="H7251" t="s">
        <v>811</v>
      </c>
      <c r="M7251" t="s">
        <v>744</v>
      </c>
      <c r="N7251" t="s">
        <v>796</v>
      </c>
      <c r="O7251">
        <v>0</v>
      </c>
      <c r="P7251" t="s">
        <v>797</v>
      </c>
      <c r="Q7251" t="s">
        <v>747</v>
      </c>
      <c r="R7251" t="s">
        <v>747</v>
      </c>
      <c r="S7251" s="71">
        <v>45428</v>
      </c>
      <c r="T7251" s="94">
        <v>0.52083333333333337</v>
      </c>
      <c r="U7251" s="71">
        <v>45428</v>
      </c>
      <c r="V7251" s="94">
        <v>0.54166666666666663</v>
      </c>
      <c r="W7251">
        <v>30</v>
      </c>
      <c r="X7251">
        <v>0.5</v>
      </c>
      <c r="AB7251" t="s">
        <v>798</v>
      </c>
      <c r="AC7251" t="s">
        <v>799</v>
      </c>
      <c r="AD7251">
        <v>129344</v>
      </c>
    </row>
    <row r="7252" spans="1:30" x14ac:dyDescent="0.25">
      <c r="A7252" t="s">
        <v>1600</v>
      </c>
      <c r="D7252" t="s">
        <v>272</v>
      </c>
      <c r="E7252" t="s">
        <v>1601</v>
      </c>
      <c r="F7252" t="s">
        <v>782</v>
      </c>
      <c r="H7252" t="s">
        <v>811</v>
      </c>
      <c r="M7252" t="s">
        <v>744</v>
      </c>
      <c r="N7252" t="s">
        <v>745</v>
      </c>
      <c r="O7252">
        <v>0</v>
      </c>
      <c r="P7252" t="s">
        <v>783</v>
      </c>
      <c r="Q7252" t="s">
        <v>86</v>
      </c>
      <c r="R7252" t="s">
        <v>86</v>
      </c>
      <c r="S7252" s="71">
        <v>45428</v>
      </c>
      <c r="T7252" s="94">
        <v>0.54166666666666663</v>
      </c>
      <c r="U7252" s="71">
        <v>45428</v>
      </c>
      <c r="V7252" s="94">
        <v>0.58333333333333337</v>
      </c>
      <c r="W7252">
        <v>60</v>
      </c>
      <c r="X7252">
        <v>1</v>
      </c>
      <c r="Y7252" t="s">
        <v>35</v>
      </c>
      <c r="AB7252" t="s">
        <v>836</v>
      </c>
      <c r="AC7252" t="s">
        <v>837</v>
      </c>
      <c r="AD7252">
        <v>96856</v>
      </c>
    </row>
    <row r="7253" spans="1:30" x14ac:dyDescent="0.25">
      <c r="A7253" t="s">
        <v>1600</v>
      </c>
      <c r="D7253" t="s">
        <v>272</v>
      </c>
      <c r="E7253" t="s">
        <v>1601</v>
      </c>
      <c r="F7253" t="s">
        <v>782</v>
      </c>
      <c r="H7253" t="s">
        <v>811</v>
      </c>
      <c r="M7253" t="s">
        <v>776</v>
      </c>
      <c r="N7253" t="s">
        <v>777</v>
      </c>
      <c r="P7253" t="s">
        <v>788</v>
      </c>
      <c r="Q7253" t="s">
        <v>86</v>
      </c>
      <c r="R7253" t="s">
        <v>86</v>
      </c>
      <c r="S7253" s="71">
        <v>45428</v>
      </c>
      <c r="T7253" s="94">
        <v>0.54166666666666663</v>
      </c>
      <c r="U7253" s="71">
        <v>45428</v>
      </c>
      <c r="V7253" s="94">
        <v>0.58333333333333337</v>
      </c>
      <c r="W7253">
        <v>4</v>
      </c>
      <c r="X7253">
        <v>6.6666666999999999E-2</v>
      </c>
      <c r="Y7253" t="s">
        <v>35</v>
      </c>
      <c r="AB7253" t="s">
        <v>836</v>
      </c>
      <c r="AC7253" t="s">
        <v>837</v>
      </c>
      <c r="AD7253">
        <v>96856</v>
      </c>
    </row>
    <row r="7254" spans="1:30" x14ac:dyDescent="0.25">
      <c r="A7254" t="s">
        <v>1600</v>
      </c>
      <c r="D7254" t="s">
        <v>272</v>
      </c>
      <c r="E7254" t="s">
        <v>1601</v>
      </c>
      <c r="F7254" t="s">
        <v>782</v>
      </c>
      <c r="H7254" t="s">
        <v>811</v>
      </c>
      <c r="M7254" t="s">
        <v>789</v>
      </c>
      <c r="N7254" t="s">
        <v>777</v>
      </c>
      <c r="P7254" t="s">
        <v>790</v>
      </c>
      <c r="S7254" s="71">
        <v>45428</v>
      </c>
      <c r="T7254" s="94">
        <v>0.54166666666666663</v>
      </c>
      <c r="U7254" s="71">
        <v>45428</v>
      </c>
      <c r="V7254" s="94">
        <v>0.58333333333333337</v>
      </c>
      <c r="W7254">
        <v>1.67</v>
      </c>
      <c r="X7254">
        <v>2.7833332999999998E-2</v>
      </c>
      <c r="Y7254" t="s">
        <v>35</v>
      </c>
      <c r="AD7254">
        <v>96856</v>
      </c>
    </row>
    <row r="7255" spans="1:30" x14ac:dyDescent="0.25">
      <c r="A7255" t="s">
        <v>1600</v>
      </c>
      <c r="D7255" t="s">
        <v>272</v>
      </c>
      <c r="E7255" t="s">
        <v>1601</v>
      </c>
      <c r="F7255" t="s">
        <v>782</v>
      </c>
      <c r="H7255" t="s">
        <v>811</v>
      </c>
      <c r="M7255" t="s">
        <v>744</v>
      </c>
      <c r="N7255" t="s">
        <v>745</v>
      </c>
      <c r="O7255">
        <v>0</v>
      </c>
      <c r="P7255" t="s">
        <v>750</v>
      </c>
      <c r="Q7255" t="s">
        <v>747</v>
      </c>
      <c r="R7255" t="s">
        <v>747</v>
      </c>
      <c r="S7255" s="71">
        <v>45429</v>
      </c>
      <c r="T7255" s="94">
        <v>0.52083333333333337</v>
      </c>
      <c r="U7255" s="71">
        <v>45429</v>
      </c>
      <c r="V7255" s="94">
        <v>0.54166666666666663</v>
      </c>
      <c r="W7255">
        <v>30</v>
      </c>
      <c r="X7255">
        <v>0.5</v>
      </c>
      <c r="AB7255" t="s">
        <v>751</v>
      </c>
      <c r="AC7255" t="s">
        <v>752</v>
      </c>
      <c r="AD7255">
        <v>129536</v>
      </c>
    </row>
    <row r="7256" spans="1:30" x14ac:dyDescent="0.25">
      <c r="A7256" t="s">
        <v>1600</v>
      </c>
      <c r="D7256" t="s">
        <v>272</v>
      </c>
      <c r="E7256" t="s">
        <v>1601</v>
      </c>
      <c r="F7256" t="s">
        <v>782</v>
      </c>
      <c r="H7256" t="s">
        <v>811</v>
      </c>
      <c r="M7256" t="s">
        <v>744</v>
      </c>
      <c r="N7256" t="s">
        <v>745</v>
      </c>
      <c r="O7256">
        <v>0</v>
      </c>
      <c r="P7256" t="s">
        <v>791</v>
      </c>
      <c r="Q7256" t="s">
        <v>85</v>
      </c>
      <c r="R7256" t="s">
        <v>792</v>
      </c>
      <c r="S7256" s="71">
        <v>45429</v>
      </c>
      <c r="T7256" s="94">
        <v>0.54166666666666663</v>
      </c>
      <c r="U7256" s="71">
        <v>45429</v>
      </c>
      <c r="V7256" s="94">
        <v>0.60416666666666663</v>
      </c>
      <c r="W7256">
        <v>90</v>
      </c>
      <c r="X7256">
        <v>1.5</v>
      </c>
      <c r="Y7256" t="s">
        <v>34</v>
      </c>
      <c r="AB7256" t="s">
        <v>1072</v>
      </c>
      <c r="AC7256" t="s">
        <v>1073</v>
      </c>
      <c r="AD7256">
        <v>126001</v>
      </c>
    </row>
    <row r="7257" spans="1:30" x14ac:dyDescent="0.25">
      <c r="A7257" t="s">
        <v>1600</v>
      </c>
      <c r="D7257" t="s">
        <v>272</v>
      </c>
      <c r="E7257" t="s">
        <v>1601</v>
      </c>
      <c r="F7257" t="s">
        <v>782</v>
      </c>
      <c r="H7257" t="s">
        <v>811</v>
      </c>
      <c r="M7257" t="s">
        <v>776</v>
      </c>
      <c r="N7257" t="s">
        <v>777</v>
      </c>
      <c r="P7257" t="s">
        <v>795</v>
      </c>
      <c r="Q7257" t="s">
        <v>85</v>
      </c>
      <c r="R7257" t="s">
        <v>792</v>
      </c>
      <c r="S7257" s="71">
        <v>45429</v>
      </c>
      <c r="T7257" s="94">
        <v>0.54166666666666663</v>
      </c>
      <c r="U7257" s="71">
        <v>45429</v>
      </c>
      <c r="V7257" s="94">
        <v>0.60416666666666663</v>
      </c>
      <c r="W7257">
        <v>5</v>
      </c>
      <c r="X7257">
        <v>8.3333332999999996E-2</v>
      </c>
      <c r="Y7257" t="s">
        <v>34</v>
      </c>
      <c r="AB7257" t="s">
        <v>1072</v>
      </c>
      <c r="AC7257" t="s">
        <v>1073</v>
      </c>
      <c r="AD7257">
        <v>126001</v>
      </c>
    </row>
    <row r="7258" spans="1:30" x14ac:dyDescent="0.25">
      <c r="A7258" t="s">
        <v>1600</v>
      </c>
      <c r="D7258" t="s">
        <v>272</v>
      </c>
      <c r="E7258" t="s">
        <v>1601</v>
      </c>
      <c r="F7258" t="s">
        <v>782</v>
      </c>
      <c r="H7258" t="s">
        <v>811</v>
      </c>
      <c r="M7258" t="s">
        <v>744</v>
      </c>
      <c r="N7258" t="s">
        <v>745</v>
      </c>
      <c r="O7258">
        <v>0</v>
      </c>
      <c r="P7258" t="s">
        <v>791</v>
      </c>
      <c r="Q7258" t="s">
        <v>85</v>
      </c>
      <c r="R7258" t="s">
        <v>792</v>
      </c>
      <c r="S7258" s="71">
        <v>45432</v>
      </c>
      <c r="T7258" s="94">
        <v>0.5</v>
      </c>
      <c r="U7258" s="71">
        <v>45432</v>
      </c>
      <c r="V7258" s="94">
        <v>0.58333333333333337</v>
      </c>
      <c r="W7258">
        <v>120</v>
      </c>
      <c r="X7258">
        <v>2</v>
      </c>
      <c r="Y7258" t="s">
        <v>34</v>
      </c>
      <c r="AB7258" t="s">
        <v>1604</v>
      </c>
      <c r="AC7258" t="s">
        <v>1605</v>
      </c>
      <c r="AD7258">
        <v>99574</v>
      </c>
    </row>
    <row r="7259" spans="1:30" x14ac:dyDescent="0.25">
      <c r="A7259" t="s">
        <v>1600</v>
      </c>
      <c r="D7259" t="s">
        <v>272</v>
      </c>
      <c r="E7259" t="s">
        <v>1601</v>
      </c>
      <c r="F7259" t="s">
        <v>782</v>
      </c>
      <c r="H7259" t="s">
        <v>811</v>
      </c>
      <c r="M7259" t="s">
        <v>776</v>
      </c>
      <c r="N7259" t="s">
        <v>777</v>
      </c>
      <c r="P7259" t="s">
        <v>795</v>
      </c>
      <c r="Q7259" t="s">
        <v>85</v>
      </c>
      <c r="R7259" t="s">
        <v>792</v>
      </c>
      <c r="S7259" s="71">
        <v>45432</v>
      </c>
      <c r="T7259" s="94">
        <v>0.5</v>
      </c>
      <c r="U7259" s="71">
        <v>45432</v>
      </c>
      <c r="V7259" s="94">
        <v>0.58333333333333337</v>
      </c>
      <c r="W7259">
        <v>6</v>
      </c>
      <c r="X7259">
        <v>0.1</v>
      </c>
      <c r="Y7259" t="s">
        <v>34</v>
      </c>
      <c r="AB7259" t="s">
        <v>1604</v>
      </c>
      <c r="AC7259" t="s">
        <v>1605</v>
      </c>
      <c r="AD7259">
        <v>99574</v>
      </c>
    </row>
    <row r="7260" spans="1:30" x14ac:dyDescent="0.25">
      <c r="A7260" t="s">
        <v>1600</v>
      </c>
      <c r="D7260" t="s">
        <v>272</v>
      </c>
      <c r="E7260" t="s">
        <v>1601</v>
      </c>
      <c r="F7260" t="s">
        <v>782</v>
      </c>
      <c r="H7260" t="s">
        <v>811</v>
      </c>
      <c r="M7260" t="s">
        <v>744</v>
      </c>
      <c r="N7260" t="s">
        <v>745</v>
      </c>
      <c r="O7260">
        <v>0</v>
      </c>
      <c r="P7260" t="s">
        <v>816</v>
      </c>
      <c r="Q7260" t="s">
        <v>86</v>
      </c>
      <c r="R7260" t="s">
        <v>86</v>
      </c>
      <c r="S7260" s="71">
        <v>45433</v>
      </c>
      <c r="T7260" s="94">
        <v>0.46875</v>
      </c>
      <c r="U7260" s="71">
        <v>45433</v>
      </c>
      <c r="V7260" s="94">
        <v>0.55208333333333337</v>
      </c>
      <c r="W7260">
        <v>120</v>
      </c>
      <c r="X7260">
        <v>2</v>
      </c>
      <c r="Y7260" t="s">
        <v>35</v>
      </c>
      <c r="AB7260" t="s">
        <v>1251</v>
      </c>
      <c r="AC7260" t="s">
        <v>1252</v>
      </c>
      <c r="AD7260">
        <v>129036</v>
      </c>
    </row>
    <row r="7261" spans="1:30" x14ac:dyDescent="0.25">
      <c r="A7261" t="s">
        <v>1600</v>
      </c>
      <c r="D7261" t="s">
        <v>272</v>
      </c>
      <c r="E7261" t="s">
        <v>1601</v>
      </c>
      <c r="F7261" t="s">
        <v>782</v>
      </c>
      <c r="H7261" t="s">
        <v>811</v>
      </c>
      <c r="M7261" t="s">
        <v>776</v>
      </c>
      <c r="N7261" t="s">
        <v>777</v>
      </c>
      <c r="P7261" t="s">
        <v>788</v>
      </c>
      <c r="Q7261" t="s">
        <v>86</v>
      </c>
      <c r="R7261" t="s">
        <v>86</v>
      </c>
      <c r="S7261" s="71">
        <v>45433</v>
      </c>
      <c r="T7261" s="94">
        <v>0.46875</v>
      </c>
      <c r="U7261" s="71">
        <v>45433</v>
      </c>
      <c r="V7261" s="94">
        <v>0.55208333333333337</v>
      </c>
      <c r="W7261">
        <v>2</v>
      </c>
      <c r="X7261">
        <v>3.3333333E-2</v>
      </c>
      <c r="Y7261" t="s">
        <v>35</v>
      </c>
      <c r="AB7261" t="s">
        <v>1251</v>
      </c>
      <c r="AC7261" t="s">
        <v>1252</v>
      </c>
      <c r="AD7261">
        <v>129036</v>
      </c>
    </row>
    <row r="7262" spans="1:30" x14ac:dyDescent="0.25">
      <c r="A7262" t="s">
        <v>1600</v>
      </c>
      <c r="D7262" t="s">
        <v>272</v>
      </c>
      <c r="E7262" t="s">
        <v>1601</v>
      </c>
      <c r="F7262" t="s">
        <v>782</v>
      </c>
      <c r="H7262" t="s">
        <v>811</v>
      </c>
      <c r="M7262" t="s">
        <v>744</v>
      </c>
      <c r="N7262" t="s">
        <v>745</v>
      </c>
      <c r="O7262">
        <v>0</v>
      </c>
      <c r="P7262" t="s">
        <v>791</v>
      </c>
      <c r="Q7262" t="s">
        <v>85</v>
      </c>
      <c r="R7262" t="s">
        <v>792</v>
      </c>
      <c r="S7262" s="71">
        <v>45434</v>
      </c>
      <c r="T7262" s="94">
        <v>0.5</v>
      </c>
      <c r="U7262" s="71">
        <v>45434</v>
      </c>
      <c r="V7262" s="94">
        <v>0.58333333333333337</v>
      </c>
      <c r="W7262">
        <v>120</v>
      </c>
      <c r="X7262">
        <v>2</v>
      </c>
      <c r="Y7262" t="s">
        <v>34</v>
      </c>
      <c r="AB7262" t="s">
        <v>1606</v>
      </c>
      <c r="AC7262" t="s">
        <v>1849</v>
      </c>
      <c r="AD7262">
        <v>113465</v>
      </c>
    </row>
    <row r="7263" spans="1:30" x14ac:dyDescent="0.25">
      <c r="A7263" t="s">
        <v>1600</v>
      </c>
      <c r="D7263" t="s">
        <v>272</v>
      </c>
      <c r="E7263" t="s">
        <v>1601</v>
      </c>
      <c r="F7263" t="s">
        <v>782</v>
      </c>
      <c r="H7263" t="s">
        <v>811</v>
      </c>
      <c r="M7263" t="s">
        <v>744</v>
      </c>
      <c r="N7263" t="s">
        <v>796</v>
      </c>
      <c r="O7263">
        <v>0</v>
      </c>
      <c r="P7263" t="s">
        <v>797</v>
      </c>
      <c r="Q7263" t="s">
        <v>747</v>
      </c>
      <c r="R7263" t="s">
        <v>747</v>
      </c>
      <c r="S7263" s="71">
        <v>45435</v>
      </c>
      <c r="T7263" s="94">
        <v>0.41666666666666669</v>
      </c>
      <c r="U7263" s="71">
        <v>45435</v>
      </c>
      <c r="V7263" s="94">
        <v>0.4375</v>
      </c>
      <c r="W7263">
        <v>30</v>
      </c>
      <c r="X7263">
        <v>0.5</v>
      </c>
      <c r="AB7263" t="s">
        <v>798</v>
      </c>
      <c r="AC7263" t="s">
        <v>799</v>
      </c>
      <c r="AD7263">
        <v>131517</v>
      </c>
    </row>
    <row r="7264" spans="1:30" x14ac:dyDescent="0.25">
      <c r="A7264" t="s">
        <v>1600</v>
      </c>
      <c r="D7264" t="s">
        <v>272</v>
      </c>
      <c r="E7264" t="s">
        <v>1601</v>
      </c>
      <c r="F7264" t="s">
        <v>782</v>
      </c>
      <c r="H7264" t="s">
        <v>811</v>
      </c>
      <c r="M7264" t="s">
        <v>744</v>
      </c>
      <c r="N7264" t="s">
        <v>745</v>
      </c>
      <c r="O7264">
        <v>0</v>
      </c>
      <c r="P7264" t="s">
        <v>783</v>
      </c>
      <c r="Q7264" t="s">
        <v>86</v>
      </c>
      <c r="R7264" t="s">
        <v>86</v>
      </c>
      <c r="S7264" s="71">
        <v>45435</v>
      </c>
      <c r="T7264" s="94">
        <v>0.4375</v>
      </c>
      <c r="U7264" s="71">
        <v>45435</v>
      </c>
      <c r="V7264" s="94">
        <v>0.52083333333333337</v>
      </c>
      <c r="W7264">
        <v>120</v>
      </c>
      <c r="X7264">
        <v>2</v>
      </c>
      <c r="Y7264" t="s">
        <v>35</v>
      </c>
      <c r="AB7264" t="s">
        <v>940</v>
      </c>
      <c r="AC7264" t="s">
        <v>941</v>
      </c>
      <c r="AD7264">
        <v>98734</v>
      </c>
    </row>
    <row r="7265" spans="1:30" x14ac:dyDescent="0.25">
      <c r="A7265" t="s">
        <v>1600</v>
      </c>
      <c r="D7265" t="s">
        <v>272</v>
      </c>
      <c r="E7265" t="s">
        <v>1601</v>
      </c>
      <c r="F7265" t="s">
        <v>782</v>
      </c>
      <c r="H7265" t="s">
        <v>811</v>
      </c>
      <c r="M7265" t="s">
        <v>744</v>
      </c>
      <c r="N7265" t="s">
        <v>745</v>
      </c>
      <c r="O7265">
        <v>0</v>
      </c>
      <c r="P7265" t="s">
        <v>783</v>
      </c>
      <c r="Q7265" t="s">
        <v>86</v>
      </c>
      <c r="R7265" t="s">
        <v>86</v>
      </c>
      <c r="S7265" s="71">
        <v>45435</v>
      </c>
      <c r="T7265" s="94">
        <v>0.54166666666666663</v>
      </c>
      <c r="U7265" s="71">
        <v>45435</v>
      </c>
      <c r="V7265" s="94">
        <v>0.58333333333333337</v>
      </c>
      <c r="W7265">
        <v>60</v>
      </c>
      <c r="X7265">
        <v>1</v>
      </c>
      <c r="Y7265" t="s">
        <v>35</v>
      </c>
      <c r="AB7265" t="s">
        <v>836</v>
      </c>
      <c r="AC7265" t="s">
        <v>837</v>
      </c>
      <c r="AD7265">
        <v>99559</v>
      </c>
    </row>
    <row r="7266" spans="1:30" x14ac:dyDescent="0.25">
      <c r="A7266" t="s">
        <v>1600</v>
      </c>
      <c r="D7266" t="s">
        <v>272</v>
      </c>
      <c r="E7266" t="s">
        <v>1601</v>
      </c>
      <c r="F7266" t="s">
        <v>782</v>
      </c>
      <c r="H7266" t="s">
        <v>811</v>
      </c>
      <c r="M7266" t="s">
        <v>776</v>
      </c>
      <c r="N7266" t="s">
        <v>777</v>
      </c>
      <c r="P7266" t="s">
        <v>788</v>
      </c>
      <c r="Q7266" t="s">
        <v>86</v>
      </c>
      <c r="R7266" t="s">
        <v>86</v>
      </c>
      <c r="S7266" s="71">
        <v>45435</v>
      </c>
      <c r="T7266" s="94">
        <v>0.54166666666666663</v>
      </c>
      <c r="U7266" s="71">
        <v>45435</v>
      </c>
      <c r="V7266" s="94">
        <v>0.58333333333333337</v>
      </c>
      <c r="W7266">
        <v>4</v>
      </c>
      <c r="X7266">
        <v>6.6666666999999999E-2</v>
      </c>
      <c r="Y7266" t="s">
        <v>35</v>
      </c>
      <c r="AB7266" t="s">
        <v>836</v>
      </c>
      <c r="AC7266" t="s">
        <v>837</v>
      </c>
      <c r="AD7266">
        <v>99559</v>
      </c>
    </row>
    <row r="7267" spans="1:30" x14ac:dyDescent="0.25">
      <c r="A7267" t="s">
        <v>1600</v>
      </c>
      <c r="D7267" t="s">
        <v>272</v>
      </c>
      <c r="E7267" t="s">
        <v>1601</v>
      </c>
      <c r="F7267" t="s">
        <v>782</v>
      </c>
      <c r="H7267" t="s">
        <v>811</v>
      </c>
      <c r="M7267" t="s">
        <v>789</v>
      </c>
      <c r="N7267" t="s">
        <v>777</v>
      </c>
      <c r="P7267" t="s">
        <v>790</v>
      </c>
      <c r="S7267" s="71">
        <v>45435</v>
      </c>
      <c r="T7267" s="94">
        <v>0.54166666666666663</v>
      </c>
      <c r="U7267" s="71">
        <v>45435</v>
      </c>
      <c r="V7267" s="94">
        <v>0.58333333333333337</v>
      </c>
      <c r="W7267">
        <v>1.67</v>
      </c>
      <c r="X7267">
        <v>2.7833332999999998E-2</v>
      </c>
      <c r="Y7267" t="s">
        <v>35</v>
      </c>
      <c r="AD7267">
        <v>99559</v>
      </c>
    </row>
    <row r="7268" spans="1:30" x14ac:dyDescent="0.25">
      <c r="A7268" t="s">
        <v>1600</v>
      </c>
      <c r="D7268" t="s">
        <v>272</v>
      </c>
      <c r="E7268" t="s">
        <v>1601</v>
      </c>
      <c r="F7268" t="s">
        <v>782</v>
      </c>
      <c r="H7268" t="s">
        <v>811</v>
      </c>
      <c r="M7268" t="s">
        <v>744</v>
      </c>
      <c r="N7268" t="s">
        <v>796</v>
      </c>
      <c r="O7268">
        <v>0</v>
      </c>
      <c r="P7268" t="s">
        <v>797</v>
      </c>
      <c r="Q7268" t="s">
        <v>747</v>
      </c>
      <c r="R7268" t="s">
        <v>747</v>
      </c>
      <c r="S7268" s="71">
        <v>45436</v>
      </c>
      <c r="T7268" s="94">
        <v>0.41666666666666669</v>
      </c>
      <c r="U7268" s="71">
        <v>45436</v>
      </c>
      <c r="V7268" s="94">
        <v>0.4375</v>
      </c>
      <c r="W7268">
        <v>30</v>
      </c>
      <c r="X7268">
        <v>0.5</v>
      </c>
      <c r="AB7268" t="s">
        <v>798</v>
      </c>
      <c r="AC7268" t="s">
        <v>799</v>
      </c>
      <c r="AD7268">
        <v>131746</v>
      </c>
    </row>
    <row r="7269" spans="1:30" x14ac:dyDescent="0.25">
      <c r="A7269" t="s">
        <v>1600</v>
      </c>
      <c r="D7269" t="s">
        <v>272</v>
      </c>
      <c r="E7269" t="s">
        <v>1601</v>
      </c>
      <c r="F7269" t="s">
        <v>782</v>
      </c>
      <c r="H7269" t="s">
        <v>811</v>
      </c>
      <c r="M7269" t="s">
        <v>744</v>
      </c>
      <c r="N7269" t="s">
        <v>745</v>
      </c>
      <c r="O7269">
        <v>0</v>
      </c>
      <c r="P7269" t="s">
        <v>791</v>
      </c>
      <c r="Q7269" t="s">
        <v>85</v>
      </c>
      <c r="R7269" t="s">
        <v>792</v>
      </c>
      <c r="S7269" s="71">
        <v>45436</v>
      </c>
      <c r="T7269" s="94">
        <v>0.4375</v>
      </c>
      <c r="U7269" s="71">
        <v>45436</v>
      </c>
      <c r="V7269" s="94">
        <v>0.52083333333333337</v>
      </c>
      <c r="W7269">
        <v>120</v>
      </c>
      <c r="X7269">
        <v>2</v>
      </c>
      <c r="Y7269" t="s">
        <v>34</v>
      </c>
      <c r="AB7269" t="s">
        <v>1602</v>
      </c>
      <c r="AC7269" t="s">
        <v>1603</v>
      </c>
      <c r="AD7269">
        <v>123311</v>
      </c>
    </row>
    <row r="7270" spans="1:30" x14ac:dyDescent="0.25">
      <c r="A7270" t="s">
        <v>1600</v>
      </c>
      <c r="D7270" t="s">
        <v>272</v>
      </c>
      <c r="E7270" t="s">
        <v>1601</v>
      </c>
      <c r="F7270" t="s">
        <v>782</v>
      </c>
      <c r="H7270" t="s">
        <v>811</v>
      </c>
      <c r="M7270" t="s">
        <v>776</v>
      </c>
      <c r="N7270" t="s">
        <v>777</v>
      </c>
      <c r="P7270" t="s">
        <v>795</v>
      </c>
      <c r="Q7270" t="s">
        <v>85</v>
      </c>
      <c r="R7270" t="s">
        <v>792</v>
      </c>
      <c r="S7270" s="71">
        <v>45436</v>
      </c>
      <c r="T7270" s="94">
        <v>0.4375</v>
      </c>
      <c r="U7270" s="71">
        <v>45436</v>
      </c>
      <c r="V7270" s="94">
        <v>0.52083333333333337</v>
      </c>
      <c r="W7270">
        <v>6</v>
      </c>
      <c r="X7270">
        <v>0.1</v>
      </c>
      <c r="Y7270" t="s">
        <v>34</v>
      </c>
      <c r="AB7270" t="s">
        <v>1602</v>
      </c>
      <c r="AC7270" t="s">
        <v>1603</v>
      </c>
      <c r="AD7270">
        <v>123311</v>
      </c>
    </row>
    <row r="7271" spans="1:30" x14ac:dyDescent="0.25">
      <c r="A7271" t="s">
        <v>1600</v>
      </c>
      <c r="D7271" t="s">
        <v>272</v>
      </c>
      <c r="E7271" t="s">
        <v>1601</v>
      </c>
      <c r="F7271" t="s">
        <v>782</v>
      </c>
      <c r="H7271" t="s">
        <v>811</v>
      </c>
      <c r="M7271" t="s">
        <v>744</v>
      </c>
      <c r="N7271" t="s">
        <v>745</v>
      </c>
      <c r="O7271">
        <v>0</v>
      </c>
      <c r="P7271" t="s">
        <v>791</v>
      </c>
      <c r="Q7271" t="s">
        <v>85</v>
      </c>
      <c r="R7271" t="s">
        <v>792</v>
      </c>
      <c r="S7271" s="71">
        <v>45436</v>
      </c>
      <c r="T7271" s="94">
        <v>0.54166666666666663</v>
      </c>
      <c r="U7271" s="71">
        <v>45436</v>
      </c>
      <c r="V7271" s="94">
        <v>0.60416666666666663</v>
      </c>
      <c r="W7271">
        <v>90</v>
      </c>
      <c r="X7271">
        <v>1.5</v>
      </c>
      <c r="Y7271" t="s">
        <v>34</v>
      </c>
      <c r="AB7271" t="s">
        <v>1072</v>
      </c>
      <c r="AC7271" t="s">
        <v>1073</v>
      </c>
      <c r="AD7271">
        <v>126002</v>
      </c>
    </row>
    <row r="7272" spans="1:30" x14ac:dyDescent="0.25">
      <c r="A7272" t="s">
        <v>1600</v>
      </c>
      <c r="D7272" t="s">
        <v>272</v>
      </c>
      <c r="E7272" t="s">
        <v>1601</v>
      </c>
      <c r="F7272" t="s">
        <v>782</v>
      </c>
      <c r="H7272" t="s">
        <v>811</v>
      </c>
      <c r="M7272" t="s">
        <v>776</v>
      </c>
      <c r="N7272" t="s">
        <v>777</v>
      </c>
      <c r="P7272" t="s">
        <v>795</v>
      </c>
      <c r="Q7272" t="s">
        <v>85</v>
      </c>
      <c r="R7272" t="s">
        <v>792</v>
      </c>
      <c r="S7272" s="71">
        <v>45436</v>
      </c>
      <c r="T7272" s="94">
        <v>0.54166666666666663</v>
      </c>
      <c r="U7272" s="71">
        <v>45436</v>
      </c>
      <c r="V7272" s="94">
        <v>0.60416666666666663</v>
      </c>
      <c r="W7272">
        <v>6</v>
      </c>
      <c r="X7272">
        <v>0.1</v>
      </c>
      <c r="Y7272" t="s">
        <v>34</v>
      </c>
      <c r="AB7272" t="s">
        <v>1072</v>
      </c>
      <c r="AC7272" t="s">
        <v>1073</v>
      </c>
      <c r="AD7272">
        <v>126002</v>
      </c>
    </row>
    <row r="7273" spans="1:30" x14ac:dyDescent="0.25">
      <c r="A7273" t="s">
        <v>1600</v>
      </c>
      <c r="D7273" t="s">
        <v>272</v>
      </c>
      <c r="E7273" t="s">
        <v>1601</v>
      </c>
      <c r="F7273" t="s">
        <v>782</v>
      </c>
      <c r="H7273" t="s">
        <v>811</v>
      </c>
      <c r="M7273" t="s">
        <v>789</v>
      </c>
      <c r="N7273" t="s">
        <v>777</v>
      </c>
      <c r="P7273" t="s">
        <v>790</v>
      </c>
      <c r="S7273" s="71">
        <v>45436</v>
      </c>
      <c r="T7273" s="94">
        <v>0.54166666666666663</v>
      </c>
      <c r="U7273" s="71">
        <v>45436</v>
      </c>
      <c r="V7273" s="94">
        <v>0.60416666666666663</v>
      </c>
      <c r="W7273">
        <v>1.85</v>
      </c>
      <c r="X7273">
        <v>3.0833333000000001E-2</v>
      </c>
      <c r="Y7273" t="s">
        <v>34</v>
      </c>
      <c r="AD7273">
        <v>126002</v>
      </c>
    </row>
    <row r="7274" spans="1:30" x14ac:dyDescent="0.25">
      <c r="A7274" t="s">
        <v>1600</v>
      </c>
      <c r="D7274" t="s">
        <v>272</v>
      </c>
      <c r="E7274" t="s">
        <v>1601</v>
      </c>
      <c r="F7274" t="s">
        <v>782</v>
      </c>
      <c r="H7274" t="s">
        <v>811</v>
      </c>
      <c r="M7274" t="s">
        <v>744</v>
      </c>
      <c r="N7274" t="s">
        <v>745</v>
      </c>
      <c r="O7274">
        <v>0</v>
      </c>
      <c r="P7274" t="s">
        <v>791</v>
      </c>
      <c r="Q7274" t="s">
        <v>85</v>
      </c>
      <c r="R7274" t="s">
        <v>792</v>
      </c>
      <c r="S7274" s="71">
        <v>45439</v>
      </c>
      <c r="T7274" s="94">
        <v>0.5</v>
      </c>
      <c r="U7274" s="71">
        <v>45439</v>
      </c>
      <c r="V7274" s="94">
        <v>0.58333333333333337</v>
      </c>
      <c r="W7274">
        <v>120</v>
      </c>
      <c r="X7274">
        <v>2</v>
      </c>
      <c r="Y7274" t="s">
        <v>34</v>
      </c>
      <c r="AB7274" t="s">
        <v>1604</v>
      </c>
      <c r="AC7274" t="s">
        <v>1605</v>
      </c>
      <c r="AD7274">
        <v>102992</v>
      </c>
    </row>
    <row r="7275" spans="1:30" x14ac:dyDescent="0.25">
      <c r="A7275" t="s">
        <v>1600</v>
      </c>
      <c r="D7275" t="s">
        <v>272</v>
      </c>
      <c r="E7275" t="s">
        <v>1601</v>
      </c>
      <c r="F7275" t="s">
        <v>782</v>
      </c>
      <c r="H7275" t="s">
        <v>811</v>
      </c>
      <c r="M7275" t="s">
        <v>744</v>
      </c>
      <c r="N7275" t="s">
        <v>796</v>
      </c>
      <c r="O7275">
        <v>0</v>
      </c>
      <c r="P7275" t="s">
        <v>797</v>
      </c>
      <c r="Q7275" t="s">
        <v>747</v>
      </c>
      <c r="R7275" t="s">
        <v>747</v>
      </c>
      <c r="S7275" s="71">
        <v>45440</v>
      </c>
      <c r="T7275" s="94">
        <v>0.45833333333333331</v>
      </c>
      <c r="U7275" s="71">
        <v>45440</v>
      </c>
      <c r="V7275" s="94">
        <v>0.46875</v>
      </c>
      <c r="W7275">
        <v>15</v>
      </c>
      <c r="X7275">
        <v>0.25</v>
      </c>
      <c r="AB7275" t="s">
        <v>798</v>
      </c>
      <c r="AC7275" t="s">
        <v>799</v>
      </c>
      <c r="AD7275">
        <v>133000</v>
      </c>
    </row>
    <row r="7276" spans="1:30" x14ac:dyDescent="0.25">
      <c r="A7276" t="s">
        <v>1600</v>
      </c>
      <c r="D7276" t="s">
        <v>272</v>
      </c>
      <c r="E7276" t="s">
        <v>1601</v>
      </c>
      <c r="F7276" t="s">
        <v>782</v>
      </c>
      <c r="H7276" t="s">
        <v>811</v>
      </c>
      <c r="M7276" t="s">
        <v>744</v>
      </c>
      <c r="N7276" t="s">
        <v>745</v>
      </c>
      <c r="O7276">
        <v>0</v>
      </c>
      <c r="P7276" t="s">
        <v>816</v>
      </c>
      <c r="Q7276" t="s">
        <v>86</v>
      </c>
      <c r="R7276" t="s">
        <v>86</v>
      </c>
      <c r="S7276" s="71">
        <v>45440</v>
      </c>
      <c r="T7276" s="94">
        <v>0.46875</v>
      </c>
      <c r="U7276" s="71">
        <v>45440</v>
      </c>
      <c r="V7276" s="94">
        <v>0.51041666666666663</v>
      </c>
      <c r="W7276">
        <v>60</v>
      </c>
      <c r="X7276">
        <v>1</v>
      </c>
      <c r="Y7276" t="s">
        <v>35</v>
      </c>
      <c r="AB7276" t="s">
        <v>1251</v>
      </c>
      <c r="AC7276" t="s">
        <v>1252</v>
      </c>
      <c r="AD7276">
        <v>118570</v>
      </c>
    </row>
    <row r="7277" spans="1:30" x14ac:dyDescent="0.25">
      <c r="A7277" t="s">
        <v>1600</v>
      </c>
      <c r="D7277" t="s">
        <v>272</v>
      </c>
      <c r="E7277" t="s">
        <v>1601</v>
      </c>
      <c r="F7277" t="s">
        <v>782</v>
      </c>
      <c r="H7277" t="s">
        <v>811</v>
      </c>
      <c r="M7277" t="s">
        <v>744</v>
      </c>
      <c r="N7277" t="s">
        <v>745</v>
      </c>
      <c r="O7277">
        <v>0</v>
      </c>
      <c r="P7277" t="s">
        <v>791</v>
      </c>
      <c r="Q7277" t="s">
        <v>85</v>
      </c>
      <c r="R7277" t="s">
        <v>792</v>
      </c>
      <c r="S7277" s="71">
        <v>45440</v>
      </c>
      <c r="T7277" s="94">
        <v>0.52083333333333337</v>
      </c>
      <c r="U7277" s="71">
        <v>45440</v>
      </c>
      <c r="V7277" s="94">
        <v>0.58333333333333337</v>
      </c>
      <c r="W7277">
        <v>90</v>
      </c>
      <c r="X7277">
        <v>1.5</v>
      </c>
      <c r="Y7277" t="s">
        <v>34</v>
      </c>
      <c r="AB7277" t="s">
        <v>1607</v>
      </c>
      <c r="AC7277" t="s">
        <v>1608</v>
      </c>
      <c r="AD7277">
        <v>126855</v>
      </c>
    </row>
    <row r="7278" spans="1:30" x14ac:dyDescent="0.25">
      <c r="A7278" t="s">
        <v>1600</v>
      </c>
      <c r="D7278" t="s">
        <v>272</v>
      </c>
      <c r="E7278" t="s">
        <v>1601</v>
      </c>
      <c r="F7278" t="s">
        <v>782</v>
      </c>
      <c r="H7278" t="s">
        <v>811</v>
      </c>
      <c r="M7278" t="s">
        <v>776</v>
      </c>
      <c r="N7278" t="s">
        <v>777</v>
      </c>
      <c r="P7278" t="s">
        <v>795</v>
      </c>
      <c r="Q7278" t="s">
        <v>85</v>
      </c>
      <c r="R7278" t="s">
        <v>792</v>
      </c>
      <c r="S7278" s="71">
        <v>45440</v>
      </c>
      <c r="T7278" s="94">
        <v>0.52083333333333337</v>
      </c>
      <c r="U7278" s="71">
        <v>45440</v>
      </c>
      <c r="V7278" s="94">
        <v>0.58333333333333337</v>
      </c>
      <c r="W7278">
        <v>4</v>
      </c>
      <c r="X7278">
        <v>6.6666666999999999E-2</v>
      </c>
      <c r="Y7278" t="s">
        <v>34</v>
      </c>
      <c r="AB7278" t="s">
        <v>1607</v>
      </c>
      <c r="AC7278" t="s">
        <v>1608</v>
      </c>
      <c r="AD7278">
        <v>126855</v>
      </c>
    </row>
    <row r="7279" spans="1:30" x14ac:dyDescent="0.25">
      <c r="A7279" t="s">
        <v>1600</v>
      </c>
      <c r="D7279" t="s">
        <v>272</v>
      </c>
      <c r="E7279" t="s">
        <v>1601</v>
      </c>
      <c r="F7279" t="s">
        <v>782</v>
      </c>
      <c r="H7279" t="s">
        <v>811</v>
      </c>
      <c r="M7279" t="s">
        <v>789</v>
      </c>
      <c r="N7279" t="s">
        <v>777</v>
      </c>
      <c r="P7279" t="s">
        <v>790</v>
      </c>
      <c r="S7279" s="71">
        <v>45440</v>
      </c>
      <c r="T7279" s="94">
        <v>0.52083333333333337</v>
      </c>
      <c r="U7279" s="71">
        <v>45440</v>
      </c>
      <c r="V7279" s="94">
        <v>0.58333333333333337</v>
      </c>
      <c r="W7279">
        <v>2.48</v>
      </c>
      <c r="X7279">
        <v>4.1333333E-2</v>
      </c>
      <c r="Y7279" t="s">
        <v>34</v>
      </c>
      <c r="AD7279">
        <v>126855</v>
      </c>
    </row>
    <row r="7280" spans="1:30" x14ac:dyDescent="0.25">
      <c r="A7280" t="s">
        <v>1600</v>
      </c>
      <c r="D7280" t="s">
        <v>272</v>
      </c>
      <c r="E7280" t="s">
        <v>1601</v>
      </c>
      <c r="F7280" t="s">
        <v>782</v>
      </c>
      <c r="H7280" t="s">
        <v>811</v>
      </c>
      <c r="M7280" t="s">
        <v>744</v>
      </c>
      <c r="N7280" t="s">
        <v>745</v>
      </c>
      <c r="O7280">
        <v>0</v>
      </c>
      <c r="P7280" t="s">
        <v>791</v>
      </c>
      <c r="Q7280" t="s">
        <v>85</v>
      </c>
      <c r="R7280" t="s">
        <v>792</v>
      </c>
      <c r="S7280" s="71">
        <v>45441</v>
      </c>
      <c r="T7280" s="94">
        <v>0.5</v>
      </c>
      <c r="U7280" s="71">
        <v>45441</v>
      </c>
      <c r="V7280" s="94">
        <v>0.58333333333333337</v>
      </c>
      <c r="W7280">
        <v>120</v>
      </c>
      <c r="X7280">
        <v>2</v>
      </c>
      <c r="Y7280" t="s">
        <v>34</v>
      </c>
      <c r="AB7280" t="s">
        <v>1606</v>
      </c>
      <c r="AC7280" t="s">
        <v>1849</v>
      </c>
      <c r="AD7280">
        <v>113466</v>
      </c>
    </row>
    <row r="7281" spans="1:30" x14ac:dyDescent="0.25">
      <c r="A7281" t="s">
        <v>1600</v>
      </c>
      <c r="D7281" t="s">
        <v>272</v>
      </c>
      <c r="E7281" t="s">
        <v>1601</v>
      </c>
      <c r="F7281" t="s">
        <v>782</v>
      </c>
      <c r="H7281" t="s">
        <v>811</v>
      </c>
      <c r="M7281" t="s">
        <v>776</v>
      </c>
      <c r="N7281" t="s">
        <v>777</v>
      </c>
      <c r="P7281" t="s">
        <v>795</v>
      </c>
      <c r="Q7281" t="s">
        <v>85</v>
      </c>
      <c r="R7281" t="s">
        <v>792</v>
      </c>
      <c r="S7281" s="71">
        <v>45441</v>
      </c>
      <c r="T7281" s="94">
        <v>0.5</v>
      </c>
      <c r="U7281" s="71">
        <v>45441</v>
      </c>
      <c r="V7281" s="94">
        <v>0.58333333333333337</v>
      </c>
      <c r="W7281">
        <v>1</v>
      </c>
      <c r="X7281">
        <v>1.6666667E-2</v>
      </c>
      <c r="Y7281" t="s">
        <v>34</v>
      </c>
      <c r="AB7281" t="s">
        <v>1606</v>
      </c>
      <c r="AC7281" t="s">
        <v>1849</v>
      </c>
      <c r="AD7281">
        <v>113466</v>
      </c>
    </row>
    <row r="7282" spans="1:30" x14ac:dyDescent="0.25">
      <c r="A7282" t="s">
        <v>1574</v>
      </c>
      <c r="D7282" t="s">
        <v>262</v>
      </c>
      <c r="E7282" t="s">
        <v>1575</v>
      </c>
      <c r="F7282" t="s">
        <v>782</v>
      </c>
      <c r="H7282" t="s">
        <v>811</v>
      </c>
      <c r="M7282" t="s">
        <v>744</v>
      </c>
      <c r="N7282" t="s">
        <v>745</v>
      </c>
      <c r="O7282">
        <v>0</v>
      </c>
      <c r="P7282" t="s">
        <v>819</v>
      </c>
      <c r="Q7282" t="s">
        <v>86</v>
      </c>
      <c r="R7282" t="s">
        <v>86</v>
      </c>
      <c r="S7282" s="71">
        <v>45428</v>
      </c>
      <c r="T7282" s="94">
        <v>0.3125</v>
      </c>
      <c r="U7282" s="71">
        <v>45428</v>
      </c>
      <c r="V7282" s="94">
        <v>0.35416666666666669</v>
      </c>
      <c r="W7282">
        <v>60</v>
      </c>
      <c r="X7282">
        <v>1</v>
      </c>
      <c r="Y7282" t="s">
        <v>35</v>
      </c>
      <c r="AB7282" t="s">
        <v>867</v>
      </c>
      <c r="AC7282" t="s">
        <v>868</v>
      </c>
      <c r="AD7282">
        <v>123048</v>
      </c>
    </row>
    <row r="7283" spans="1:30" x14ac:dyDescent="0.25">
      <c r="A7283" t="s">
        <v>1574</v>
      </c>
      <c r="D7283" t="s">
        <v>262</v>
      </c>
      <c r="E7283" t="s">
        <v>1575</v>
      </c>
      <c r="F7283" t="s">
        <v>782</v>
      </c>
      <c r="H7283" t="s">
        <v>811</v>
      </c>
      <c r="M7283" t="s">
        <v>744</v>
      </c>
      <c r="N7283" t="s">
        <v>745</v>
      </c>
      <c r="O7283">
        <v>0</v>
      </c>
      <c r="P7283" t="s">
        <v>750</v>
      </c>
      <c r="Q7283" t="s">
        <v>747</v>
      </c>
      <c r="R7283" t="s">
        <v>747</v>
      </c>
      <c r="S7283" s="71">
        <v>45428</v>
      </c>
      <c r="T7283" s="94">
        <v>0.35416666666666669</v>
      </c>
      <c r="U7283" s="71">
        <v>45428</v>
      </c>
      <c r="V7283" s="94">
        <v>0.39583333333333331</v>
      </c>
      <c r="W7283">
        <v>60</v>
      </c>
      <c r="X7283">
        <v>1</v>
      </c>
      <c r="AB7283" t="s">
        <v>751</v>
      </c>
      <c r="AC7283" t="s">
        <v>752</v>
      </c>
      <c r="AD7283">
        <v>129336</v>
      </c>
    </row>
    <row r="7284" spans="1:30" x14ac:dyDescent="0.25">
      <c r="A7284" t="s">
        <v>1574</v>
      </c>
      <c r="D7284" t="s">
        <v>262</v>
      </c>
      <c r="E7284" t="s">
        <v>1575</v>
      </c>
      <c r="F7284" t="s">
        <v>782</v>
      </c>
      <c r="H7284" t="s">
        <v>811</v>
      </c>
      <c r="M7284" t="s">
        <v>744</v>
      </c>
      <c r="N7284" t="s">
        <v>745</v>
      </c>
      <c r="O7284">
        <v>0</v>
      </c>
      <c r="P7284" t="s">
        <v>746</v>
      </c>
      <c r="Q7284" t="s">
        <v>747</v>
      </c>
      <c r="R7284" t="s">
        <v>747</v>
      </c>
      <c r="S7284" s="71">
        <v>45428</v>
      </c>
      <c r="T7284" s="94">
        <v>0.40625</v>
      </c>
      <c r="U7284" s="71">
        <v>45428</v>
      </c>
      <c r="V7284" s="94">
        <v>0.5</v>
      </c>
      <c r="W7284">
        <v>135</v>
      </c>
      <c r="X7284">
        <v>2.25</v>
      </c>
      <c r="AB7284" t="s">
        <v>880</v>
      </c>
      <c r="AC7284" t="s">
        <v>881</v>
      </c>
      <c r="AD7284">
        <v>129305</v>
      </c>
    </row>
    <row r="7285" spans="1:30" x14ac:dyDescent="0.25">
      <c r="A7285" t="s">
        <v>1574</v>
      </c>
      <c r="D7285" t="s">
        <v>262</v>
      </c>
      <c r="E7285" t="s">
        <v>1575</v>
      </c>
      <c r="F7285" t="s">
        <v>782</v>
      </c>
      <c r="H7285" t="s">
        <v>811</v>
      </c>
      <c r="M7285" t="s">
        <v>744</v>
      </c>
      <c r="N7285" t="s">
        <v>745</v>
      </c>
      <c r="O7285">
        <v>0</v>
      </c>
      <c r="P7285" t="s">
        <v>783</v>
      </c>
      <c r="Q7285" t="s">
        <v>86</v>
      </c>
      <c r="R7285" t="s">
        <v>86</v>
      </c>
      <c r="S7285" s="71">
        <v>45428</v>
      </c>
      <c r="T7285" s="94">
        <v>0.52083333333333337</v>
      </c>
      <c r="U7285" s="71">
        <v>45428</v>
      </c>
      <c r="V7285" s="94">
        <v>0.5625</v>
      </c>
      <c r="W7285">
        <v>60</v>
      </c>
      <c r="X7285">
        <v>1</v>
      </c>
      <c r="Y7285" t="s">
        <v>35</v>
      </c>
      <c r="AB7285" t="s">
        <v>1875</v>
      </c>
      <c r="AC7285" t="s">
        <v>1876</v>
      </c>
      <c r="AD7285">
        <v>128509</v>
      </c>
    </row>
    <row r="7286" spans="1:30" x14ac:dyDescent="0.25">
      <c r="A7286" t="s">
        <v>1574</v>
      </c>
      <c r="D7286" t="s">
        <v>262</v>
      </c>
      <c r="E7286" t="s">
        <v>1575</v>
      </c>
      <c r="F7286" t="s">
        <v>782</v>
      </c>
      <c r="H7286" t="s">
        <v>811</v>
      </c>
      <c r="M7286" t="s">
        <v>789</v>
      </c>
      <c r="N7286" t="s">
        <v>777</v>
      </c>
      <c r="P7286" t="s">
        <v>790</v>
      </c>
      <c r="S7286" s="71">
        <v>45428</v>
      </c>
      <c r="T7286" s="94">
        <v>0.52083333333333337</v>
      </c>
      <c r="U7286" s="71">
        <v>45428</v>
      </c>
      <c r="V7286" s="94">
        <v>0.5625</v>
      </c>
      <c r="W7286">
        <v>5.81</v>
      </c>
      <c r="X7286">
        <v>9.6833332999999994E-2</v>
      </c>
      <c r="Y7286" t="s">
        <v>35</v>
      </c>
      <c r="AD7286">
        <v>128509</v>
      </c>
    </row>
    <row r="7287" spans="1:30" x14ac:dyDescent="0.25">
      <c r="A7287" t="s">
        <v>1574</v>
      </c>
      <c r="D7287" t="s">
        <v>262</v>
      </c>
      <c r="E7287" t="s">
        <v>1575</v>
      </c>
      <c r="F7287" t="s">
        <v>782</v>
      </c>
      <c r="H7287" t="s">
        <v>811</v>
      </c>
      <c r="M7287" t="s">
        <v>744</v>
      </c>
      <c r="N7287" t="s">
        <v>745</v>
      </c>
      <c r="O7287">
        <v>0</v>
      </c>
      <c r="P7287" t="s">
        <v>791</v>
      </c>
      <c r="Q7287" t="s">
        <v>85</v>
      </c>
      <c r="R7287" t="s">
        <v>792</v>
      </c>
      <c r="S7287" s="71">
        <v>45428</v>
      </c>
      <c r="T7287" s="94">
        <v>0.58333333333333337</v>
      </c>
      <c r="U7287" s="71">
        <v>45428</v>
      </c>
      <c r="V7287" s="94">
        <v>0.6875</v>
      </c>
      <c r="W7287">
        <v>150</v>
      </c>
      <c r="X7287">
        <v>2.5</v>
      </c>
      <c r="Y7287" t="s">
        <v>34</v>
      </c>
      <c r="AB7287" t="s">
        <v>1576</v>
      </c>
      <c r="AC7287" t="s">
        <v>1577</v>
      </c>
      <c r="AD7287">
        <v>128522</v>
      </c>
    </row>
    <row r="7288" spans="1:30" x14ac:dyDescent="0.25">
      <c r="A7288" t="s">
        <v>1574</v>
      </c>
      <c r="D7288" t="s">
        <v>262</v>
      </c>
      <c r="E7288" t="s">
        <v>1575</v>
      </c>
      <c r="F7288" t="s">
        <v>782</v>
      </c>
      <c r="H7288" t="s">
        <v>811</v>
      </c>
      <c r="M7288" t="s">
        <v>776</v>
      </c>
      <c r="N7288" t="s">
        <v>777</v>
      </c>
      <c r="P7288" t="s">
        <v>795</v>
      </c>
      <c r="Q7288" t="s">
        <v>85</v>
      </c>
      <c r="R7288" t="s">
        <v>792</v>
      </c>
      <c r="S7288" s="71">
        <v>45428</v>
      </c>
      <c r="T7288" s="94">
        <v>0.58333333333333337</v>
      </c>
      <c r="U7288" s="71">
        <v>45428</v>
      </c>
      <c r="V7288" s="94">
        <v>0.6875</v>
      </c>
      <c r="W7288">
        <v>6</v>
      </c>
      <c r="X7288">
        <v>0.1</v>
      </c>
      <c r="Y7288" t="s">
        <v>34</v>
      </c>
      <c r="AB7288" t="s">
        <v>1576</v>
      </c>
      <c r="AC7288" t="s">
        <v>1577</v>
      </c>
      <c r="AD7288">
        <v>128522</v>
      </c>
    </row>
    <row r="7289" spans="1:30" x14ac:dyDescent="0.25">
      <c r="A7289" t="s">
        <v>1574</v>
      </c>
      <c r="D7289" t="s">
        <v>262</v>
      </c>
      <c r="E7289" t="s">
        <v>1575</v>
      </c>
      <c r="F7289" t="s">
        <v>782</v>
      </c>
      <c r="H7289" t="s">
        <v>811</v>
      </c>
      <c r="M7289" t="s">
        <v>789</v>
      </c>
      <c r="N7289" t="s">
        <v>777</v>
      </c>
      <c r="P7289" t="s">
        <v>790</v>
      </c>
      <c r="S7289" s="71">
        <v>45428</v>
      </c>
      <c r="T7289" s="94">
        <v>0.58333333333333337</v>
      </c>
      <c r="U7289" s="71">
        <v>45428</v>
      </c>
      <c r="V7289" s="94">
        <v>0.6875</v>
      </c>
      <c r="W7289">
        <v>8.2200000000000006</v>
      </c>
      <c r="X7289">
        <v>0.13700000000000001</v>
      </c>
      <c r="Y7289" t="s">
        <v>34</v>
      </c>
      <c r="AD7289">
        <v>128522</v>
      </c>
    </row>
    <row r="7290" spans="1:30" x14ac:dyDescent="0.25">
      <c r="A7290" t="s">
        <v>1574</v>
      </c>
      <c r="D7290" t="s">
        <v>262</v>
      </c>
      <c r="E7290" t="s">
        <v>1575</v>
      </c>
      <c r="F7290" t="s">
        <v>782</v>
      </c>
      <c r="H7290" t="s">
        <v>811</v>
      </c>
      <c r="M7290" t="s">
        <v>744</v>
      </c>
      <c r="N7290" t="s">
        <v>796</v>
      </c>
      <c r="O7290">
        <v>0</v>
      </c>
      <c r="P7290" t="s">
        <v>797</v>
      </c>
      <c r="Q7290" t="s">
        <v>747</v>
      </c>
      <c r="R7290" t="s">
        <v>747</v>
      </c>
      <c r="S7290" s="71">
        <v>45429</v>
      </c>
      <c r="T7290" s="94">
        <v>0.29166666666666669</v>
      </c>
      <c r="U7290" s="71">
        <v>45429</v>
      </c>
      <c r="V7290" s="94">
        <v>0.32291666666666669</v>
      </c>
      <c r="W7290">
        <v>45</v>
      </c>
      <c r="X7290">
        <v>0.75</v>
      </c>
      <c r="AB7290" t="s">
        <v>798</v>
      </c>
      <c r="AC7290" t="s">
        <v>799</v>
      </c>
      <c r="AD7290">
        <v>129518</v>
      </c>
    </row>
    <row r="7291" spans="1:30" x14ac:dyDescent="0.25">
      <c r="A7291" t="s">
        <v>1574</v>
      </c>
      <c r="D7291" t="s">
        <v>262</v>
      </c>
      <c r="E7291" t="s">
        <v>1575</v>
      </c>
      <c r="F7291" t="s">
        <v>782</v>
      </c>
      <c r="H7291" t="s">
        <v>811</v>
      </c>
      <c r="M7291" t="s">
        <v>744</v>
      </c>
      <c r="N7291" t="s">
        <v>745</v>
      </c>
      <c r="O7291">
        <v>0</v>
      </c>
      <c r="P7291" t="s">
        <v>819</v>
      </c>
      <c r="Q7291" t="s">
        <v>86</v>
      </c>
      <c r="R7291" t="s">
        <v>86</v>
      </c>
      <c r="S7291" s="71">
        <v>45429</v>
      </c>
      <c r="T7291" s="94">
        <v>0.4375</v>
      </c>
      <c r="U7291" s="71">
        <v>45429</v>
      </c>
      <c r="V7291" s="94">
        <v>0.53125</v>
      </c>
      <c r="W7291">
        <v>135</v>
      </c>
      <c r="X7291">
        <v>2.25</v>
      </c>
      <c r="Y7291" t="s">
        <v>35</v>
      </c>
      <c r="AB7291" t="s">
        <v>1210</v>
      </c>
      <c r="AC7291" t="s">
        <v>1211</v>
      </c>
      <c r="AD7291">
        <v>129347</v>
      </c>
    </row>
    <row r="7292" spans="1:30" x14ac:dyDescent="0.25">
      <c r="A7292" t="s">
        <v>1574</v>
      </c>
      <c r="D7292" t="s">
        <v>262</v>
      </c>
      <c r="E7292" t="s">
        <v>1575</v>
      </c>
      <c r="F7292" t="s">
        <v>782</v>
      </c>
      <c r="H7292" t="s">
        <v>811</v>
      </c>
      <c r="M7292" t="s">
        <v>744</v>
      </c>
      <c r="N7292" t="s">
        <v>745</v>
      </c>
      <c r="O7292">
        <v>0</v>
      </c>
      <c r="P7292" t="s">
        <v>783</v>
      </c>
      <c r="Q7292" t="s">
        <v>86</v>
      </c>
      <c r="R7292" t="s">
        <v>86</v>
      </c>
      <c r="S7292" s="71">
        <v>45429</v>
      </c>
      <c r="T7292" s="94">
        <v>0.54166666666666663</v>
      </c>
      <c r="U7292" s="71">
        <v>45429</v>
      </c>
      <c r="V7292" s="94">
        <v>0.625</v>
      </c>
      <c r="W7292">
        <v>120</v>
      </c>
      <c r="X7292">
        <v>2</v>
      </c>
      <c r="Y7292" t="s">
        <v>221</v>
      </c>
      <c r="AB7292" t="s">
        <v>1578</v>
      </c>
      <c r="AC7292" t="s">
        <v>1579</v>
      </c>
      <c r="AD7292">
        <v>99472</v>
      </c>
    </row>
    <row r="7293" spans="1:30" x14ac:dyDescent="0.25">
      <c r="A7293" t="s">
        <v>1574</v>
      </c>
      <c r="D7293" t="s">
        <v>262</v>
      </c>
      <c r="E7293" t="s">
        <v>1575</v>
      </c>
      <c r="F7293" t="s">
        <v>782</v>
      </c>
      <c r="H7293" t="s">
        <v>811</v>
      </c>
      <c r="M7293" t="s">
        <v>789</v>
      </c>
      <c r="N7293" t="s">
        <v>777</v>
      </c>
      <c r="P7293" t="s">
        <v>790</v>
      </c>
      <c r="S7293" s="71">
        <v>45429</v>
      </c>
      <c r="T7293" s="94">
        <v>0.54166666666666663</v>
      </c>
      <c r="U7293" s="71">
        <v>45429</v>
      </c>
      <c r="V7293" s="94">
        <v>0.625</v>
      </c>
      <c r="W7293">
        <v>5.75</v>
      </c>
      <c r="X7293">
        <v>9.5833333000000007E-2</v>
      </c>
      <c r="Y7293" t="s">
        <v>221</v>
      </c>
      <c r="AD7293">
        <v>99472</v>
      </c>
    </row>
    <row r="7294" spans="1:30" x14ac:dyDescent="0.25">
      <c r="A7294" t="s">
        <v>1574</v>
      </c>
      <c r="D7294" t="s">
        <v>262</v>
      </c>
      <c r="E7294" t="s">
        <v>1575</v>
      </c>
      <c r="F7294" t="s">
        <v>782</v>
      </c>
      <c r="H7294" t="s">
        <v>811</v>
      </c>
      <c r="M7294" t="s">
        <v>744</v>
      </c>
      <c r="N7294" t="s">
        <v>745</v>
      </c>
      <c r="O7294">
        <v>0</v>
      </c>
      <c r="P7294" t="s">
        <v>816</v>
      </c>
      <c r="Q7294" t="s">
        <v>86</v>
      </c>
      <c r="R7294" t="s">
        <v>86</v>
      </c>
      <c r="S7294" s="71">
        <v>45429</v>
      </c>
      <c r="T7294" s="94">
        <v>0.64583333333333337</v>
      </c>
      <c r="U7294" s="71">
        <v>45429</v>
      </c>
      <c r="V7294" s="94">
        <v>0.72916666666666663</v>
      </c>
      <c r="W7294">
        <v>120</v>
      </c>
      <c r="X7294">
        <v>2</v>
      </c>
      <c r="Y7294" t="s">
        <v>35</v>
      </c>
      <c r="AB7294" t="s">
        <v>853</v>
      </c>
      <c r="AC7294" t="s">
        <v>854</v>
      </c>
      <c r="AD7294">
        <v>128423</v>
      </c>
    </row>
    <row r="7295" spans="1:30" x14ac:dyDescent="0.25">
      <c r="A7295" t="s">
        <v>1574</v>
      </c>
      <c r="D7295" t="s">
        <v>262</v>
      </c>
      <c r="E7295" t="s">
        <v>1575</v>
      </c>
      <c r="F7295" t="s">
        <v>782</v>
      </c>
      <c r="H7295" t="s">
        <v>811</v>
      </c>
      <c r="M7295" t="s">
        <v>789</v>
      </c>
      <c r="N7295" t="s">
        <v>777</v>
      </c>
      <c r="P7295" t="s">
        <v>790</v>
      </c>
      <c r="S7295" s="71">
        <v>45429</v>
      </c>
      <c r="T7295" s="94">
        <v>0.64583333333333337</v>
      </c>
      <c r="U7295" s="71">
        <v>45429</v>
      </c>
      <c r="V7295" s="94">
        <v>0.72916666666666663</v>
      </c>
      <c r="W7295">
        <v>5</v>
      </c>
      <c r="X7295">
        <v>8.3333332999999996E-2</v>
      </c>
      <c r="Y7295" t="s">
        <v>35</v>
      </c>
      <c r="AD7295">
        <v>128423</v>
      </c>
    </row>
    <row r="7296" spans="1:30" x14ac:dyDescent="0.25">
      <c r="A7296" t="s">
        <v>1574</v>
      </c>
      <c r="D7296" t="s">
        <v>262</v>
      </c>
      <c r="E7296" t="s">
        <v>1575</v>
      </c>
      <c r="F7296" t="s">
        <v>782</v>
      </c>
      <c r="H7296" t="s">
        <v>811</v>
      </c>
      <c r="M7296" t="s">
        <v>744</v>
      </c>
      <c r="N7296" t="s">
        <v>796</v>
      </c>
      <c r="O7296">
        <v>0</v>
      </c>
      <c r="P7296" t="s">
        <v>797</v>
      </c>
      <c r="Q7296" t="s">
        <v>747</v>
      </c>
      <c r="R7296" t="s">
        <v>747</v>
      </c>
      <c r="S7296" s="71">
        <v>45432</v>
      </c>
      <c r="T7296" s="94">
        <v>0.29166666666666669</v>
      </c>
      <c r="U7296" s="71">
        <v>45432</v>
      </c>
      <c r="V7296" s="94">
        <v>0.33333333333333331</v>
      </c>
      <c r="W7296">
        <v>60</v>
      </c>
      <c r="X7296">
        <v>1</v>
      </c>
      <c r="AB7296" t="s">
        <v>798</v>
      </c>
      <c r="AC7296" t="s">
        <v>799</v>
      </c>
      <c r="AD7296">
        <v>130839</v>
      </c>
    </row>
    <row r="7297" spans="1:30" x14ac:dyDescent="0.25">
      <c r="A7297" t="s">
        <v>1574</v>
      </c>
      <c r="D7297" t="s">
        <v>262</v>
      </c>
      <c r="E7297" t="s">
        <v>1575</v>
      </c>
      <c r="F7297" t="s">
        <v>782</v>
      </c>
      <c r="H7297" t="s">
        <v>811</v>
      </c>
      <c r="M7297" t="s">
        <v>744</v>
      </c>
      <c r="N7297" t="s">
        <v>745</v>
      </c>
      <c r="O7297">
        <v>0</v>
      </c>
      <c r="P7297" t="s">
        <v>783</v>
      </c>
      <c r="Q7297" t="s">
        <v>86</v>
      </c>
      <c r="R7297" t="s">
        <v>86</v>
      </c>
      <c r="S7297" s="71">
        <v>45432</v>
      </c>
      <c r="T7297" s="94">
        <v>0.47916666666666669</v>
      </c>
      <c r="U7297" s="71">
        <v>45432</v>
      </c>
      <c r="V7297" s="94">
        <v>0.5625</v>
      </c>
      <c r="W7297">
        <v>120</v>
      </c>
      <c r="X7297">
        <v>2</v>
      </c>
      <c r="Y7297" t="s">
        <v>221</v>
      </c>
      <c r="AB7297" t="s">
        <v>1578</v>
      </c>
      <c r="AC7297" t="s">
        <v>1579</v>
      </c>
      <c r="AD7297">
        <v>99473</v>
      </c>
    </row>
    <row r="7298" spans="1:30" x14ac:dyDescent="0.25">
      <c r="A7298" t="s">
        <v>1574</v>
      </c>
      <c r="D7298" t="s">
        <v>262</v>
      </c>
      <c r="E7298" t="s">
        <v>1575</v>
      </c>
      <c r="F7298" t="s">
        <v>782</v>
      </c>
      <c r="H7298" t="s">
        <v>811</v>
      </c>
      <c r="M7298" t="s">
        <v>744</v>
      </c>
      <c r="N7298" t="s">
        <v>745</v>
      </c>
      <c r="O7298">
        <v>0</v>
      </c>
      <c r="P7298" t="s">
        <v>791</v>
      </c>
      <c r="Q7298" t="s">
        <v>85</v>
      </c>
      <c r="R7298" t="s">
        <v>792</v>
      </c>
      <c r="S7298" s="71">
        <v>45432</v>
      </c>
      <c r="T7298" s="94">
        <v>0.58333333333333337</v>
      </c>
      <c r="U7298" s="71">
        <v>45432</v>
      </c>
      <c r="V7298" s="94">
        <v>0.70833333333333337</v>
      </c>
      <c r="W7298">
        <v>180</v>
      </c>
      <c r="X7298">
        <v>3</v>
      </c>
      <c r="Y7298" t="s">
        <v>34</v>
      </c>
      <c r="AB7298" t="s">
        <v>1580</v>
      </c>
      <c r="AC7298" t="s">
        <v>1581</v>
      </c>
      <c r="AD7298">
        <v>99415</v>
      </c>
    </row>
    <row r="7299" spans="1:30" x14ac:dyDescent="0.25">
      <c r="A7299" t="s">
        <v>1574</v>
      </c>
      <c r="D7299" t="s">
        <v>262</v>
      </c>
      <c r="E7299" t="s">
        <v>1575</v>
      </c>
      <c r="F7299" t="s">
        <v>782</v>
      </c>
      <c r="H7299" t="s">
        <v>811</v>
      </c>
      <c r="M7299" t="s">
        <v>789</v>
      </c>
      <c r="N7299" t="s">
        <v>777</v>
      </c>
      <c r="P7299" t="s">
        <v>790</v>
      </c>
      <c r="S7299" s="71">
        <v>45432</v>
      </c>
      <c r="T7299" s="94">
        <v>0.58333333333333337</v>
      </c>
      <c r="U7299" s="71">
        <v>45432</v>
      </c>
      <c r="V7299" s="94">
        <v>0.70833333333333337</v>
      </c>
      <c r="W7299">
        <v>6.77</v>
      </c>
      <c r="X7299">
        <v>0.11283333299999999</v>
      </c>
      <c r="Y7299" t="s">
        <v>34</v>
      </c>
      <c r="AD7299">
        <v>99415</v>
      </c>
    </row>
    <row r="7300" spans="1:30" x14ac:dyDescent="0.25">
      <c r="A7300" t="s">
        <v>1574</v>
      </c>
      <c r="D7300" t="s">
        <v>262</v>
      </c>
      <c r="E7300" t="s">
        <v>1575</v>
      </c>
      <c r="F7300" t="s">
        <v>782</v>
      </c>
      <c r="H7300" t="s">
        <v>811</v>
      </c>
      <c r="M7300" t="s">
        <v>744</v>
      </c>
      <c r="N7300" t="s">
        <v>745</v>
      </c>
      <c r="O7300">
        <v>0</v>
      </c>
      <c r="P7300" t="s">
        <v>791</v>
      </c>
      <c r="Q7300" t="s">
        <v>85</v>
      </c>
      <c r="R7300" t="s">
        <v>792</v>
      </c>
      <c r="S7300" s="71">
        <v>45432</v>
      </c>
      <c r="T7300" s="94">
        <v>0.72916666666666663</v>
      </c>
      <c r="U7300" s="71">
        <v>45432</v>
      </c>
      <c r="V7300" s="94">
        <v>0.8125</v>
      </c>
      <c r="W7300">
        <v>120</v>
      </c>
      <c r="X7300">
        <v>2</v>
      </c>
      <c r="Y7300" t="s">
        <v>34</v>
      </c>
      <c r="AB7300" t="s">
        <v>1582</v>
      </c>
      <c r="AC7300" t="s">
        <v>1583</v>
      </c>
      <c r="AD7300">
        <v>99543</v>
      </c>
    </row>
    <row r="7301" spans="1:30" x14ac:dyDescent="0.25">
      <c r="A7301" t="s">
        <v>1574</v>
      </c>
      <c r="D7301" t="s">
        <v>262</v>
      </c>
      <c r="E7301" t="s">
        <v>1575</v>
      </c>
      <c r="F7301" t="s">
        <v>782</v>
      </c>
      <c r="H7301" t="s">
        <v>811</v>
      </c>
      <c r="M7301" t="s">
        <v>789</v>
      </c>
      <c r="N7301" t="s">
        <v>777</v>
      </c>
      <c r="P7301" t="s">
        <v>790</v>
      </c>
      <c r="S7301" s="71">
        <v>45432</v>
      </c>
      <c r="T7301" s="94">
        <v>0.72916666666666663</v>
      </c>
      <c r="U7301" s="71">
        <v>45432</v>
      </c>
      <c r="V7301" s="94">
        <v>0.8125</v>
      </c>
      <c r="W7301">
        <v>1.96</v>
      </c>
      <c r="X7301">
        <v>3.2666667000000003E-2</v>
      </c>
      <c r="Y7301" t="s">
        <v>34</v>
      </c>
      <c r="AD7301">
        <v>99543</v>
      </c>
    </row>
    <row r="7302" spans="1:30" x14ac:dyDescent="0.25">
      <c r="A7302" t="s">
        <v>1574</v>
      </c>
      <c r="D7302" t="s">
        <v>262</v>
      </c>
      <c r="E7302" t="s">
        <v>1575</v>
      </c>
      <c r="F7302" t="s">
        <v>782</v>
      </c>
      <c r="H7302" t="s">
        <v>811</v>
      </c>
      <c r="M7302" t="s">
        <v>744</v>
      </c>
      <c r="N7302" t="s">
        <v>796</v>
      </c>
      <c r="O7302">
        <v>0</v>
      </c>
      <c r="P7302" t="s">
        <v>797</v>
      </c>
      <c r="Q7302" t="s">
        <v>747</v>
      </c>
      <c r="R7302" t="s">
        <v>747</v>
      </c>
      <c r="S7302" s="71">
        <v>45434</v>
      </c>
      <c r="T7302" s="94">
        <v>0.29166666666666669</v>
      </c>
      <c r="U7302" s="71">
        <v>45434</v>
      </c>
      <c r="V7302" s="94">
        <v>0.3125</v>
      </c>
      <c r="W7302">
        <v>30</v>
      </c>
      <c r="X7302">
        <v>0.5</v>
      </c>
      <c r="AB7302" t="s">
        <v>798</v>
      </c>
      <c r="AC7302" t="s">
        <v>799</v>
      </c>
      <c r="AD7302">
        <v>131403</v>
      </c>
    </row>
    <row r="7303" spans="1:30" x14ac:dyDescent="0.25">
      <c r="A7303" t="s">
        <v>1574</v>
      </c>
      <c r="D7303" t="s">
        <v>262</v>
      </c>
      <c r="E7303" t="s">
        <v>1575</v>
      </c>
      <c r="F7303" t="s">
        <v>782</v>
      </c>
      <c r="H7303" t="s">
        <v>811</v>
      </c>
      <c r="M7303" t="s">
        <v>744</v>
      </c>
      <c r="N7303" t="s">
        <v>745</v>
      </c>
      <c r="O7303">
        <v>0</v>
      </c>
      <c r="P7303" t="s">
        <v>816</v>
      </c>
      <c r="Q7303" t="s">
        <v>86</v>
      </c>
      <c r="R7303" t="s">
        <v>86</v>
      </c>
      <c r="S7303" s="71">
        <v>45434</v>
      </c>
      <c r="T7303" s="94">
        <v>0.47916666666666669</v>
      </c>
      <c r="U7303" s="71">
        <v>45434</v>
      </c>
      <c r="V7303" s="94">
        <v>0.58333333333333337</v>
      </c>
      <c r="W7303">
        <v>150</v>
      </c>
      <c r="X7303">
        <v>2.5</v>
      </c>
      <c r="Y7303" t="s">
        <v>35</v>
      </c>
      <c r="AB7303" t="s">
        <v>1844</v>
      </c>
      <c r="AC7303" t="s">
        <v>1845</v>
      </c>
      <c r="AD7303">
        <v>115696</v>
      </c>
    </row>
    <row r="7304" spans="1:30" x14ac:dyDescent="0.25">
      <c r="A7304" t="s">
        <v>1574</v>
      </c>
      <c r="D7304" t="s">
        <v>262</v>
      </c>
      <c r="E7304" t="s">
        <v>1575</v>
      </c>
      <c r="F7304" t="s">
        <v>782</v>
      </c>
      <c r="H7304" t="s">
        <v>811</v>
      </c>
      <c r="M7304" t="s">
        <v>744</v>
      </c>
      <c r="N7304" t="s">
        <v>745</v>
      </c>
      <c r="O7304">
        <v>0</v>
      </c>
      <c r="P7304" t="s">
        <v>791</v>
      </c>
      <c r="Q7304" t="s">
        <v>85</v>
      </c>
      <c r="R7304" t="s">
        <v>792</v>
      </c>
      <c r="S7304" s="71">
        <v>45434</v>
      </c>
      <c r="T7304" s="94">
        <v>0.60416666666666663</v>
      </c>
      <c r="U7304" s="71">
        <v>45434</v>
      </c>
      <c r="V7304" s="94">
        <v>0.6875</v>
      </c>
      <c r="W7304">
        <v>120</v>
      </c>
      <c r="X7304">
        <v>2</v>
      </c>
      <c r="Y7304" t="s">
        <v>34</v>
      </c>
      <c r="AB7304" t="s">
        <v>1584</v>
      </c>
      <c r="AC7304" t="s">
        <v>1585</v>
      </c>
      <c r="AD7304">
        <v>99371</v>
      </c>
    </row>
    <row r="7305" spans="1:30" x14ac:dyDescent="0.25">
      <c r="A7305" t="s">
        <v>1574</v>
      </c>
      <c r="D7305" t="s">
        <v>262</v>
      </c>
      <c r="E7305" t="s">
        <v>1575</v>
      </c>
      <c r="F7305" t="s">
        <v>782</v>
      </c>
      <c r="H7305" t="s">
        <v>811</v>
      </c>
      <c r="M7305" t="s">
        <v>776</v>
      </c>
      <c r="N7305" t="s">
        <v>777</v>
      </c>
      <c r="P7305" t="s">
        <v>795</v>
      </c>
      <c r="Q7305" t="s">
        <v>85</v>
      </c>
      <c r="R7305" t="s">
        <v>792</v>
      </c>
      <c r="S7305" s="71">
        <v>45434</v>
      </c>
      <c r="T7305" s="94">
        <v>0.60416666666666663</v>
      </c>
      <c r="U7305" s="71">
        <v>45434</v>
      </c>
      <c r="V7305" s="94">
        <v>0.6875</v>
      </c>
      <c r="W7305">
        <v>4</v>
      </c>
      <c r="X7305">
        <v>6.6666666999999999E-2</v>
      </c>
      <c r="Y7305" t="s">
        <v>34</v>
      </c>
      <c r="AB7305" t="s">
        <v>1584</v>
      </c>
      <c r="AC7305" t="s">
        <v>1585</v>
      </c>
      <c r="AD7305">
        <v>99371</v>
      </c>
    </row>
    <row r="7306" spans="1:30" x14ac:dyDescent="0.25">
      <c r="A7306" t="s">
        <v>1574</v>
      </c>
      <c r="D7306" t="s">
        <v>262</v>
      </c>
      <c r="E7306" t="s">
        <v>1575</v>
      </c>
      <c r="F7306" t="s">
        <v>782</v>
      </c>
      <c r="H7306" t="s">
        <v>811</v>
      </c>
      <c r="M7306" t="s">
        <v>789</v>
      </c>
      <c r="N7306" t="s">
        <v>777</v>
      </c>
      <c r="P7306" t="s">
        <v>790</v>
      </c>
      <c r="S7306" s="71">
        <v>45434</v>
      </c>
      <c r="T7306" s="94">
        <v>0.60416666666666663</v>
      </c>
      <c r="U7306" s="71">
        <v>45434</v>
      </c>
      <c r="V7306" s="94">
        <v>0.6875</v>
      </c>
      <c r="W7306">
        <v>7.45</v>
      </c>
      <c r="X7306">
        <v>0.12416666699999999</v>
      </c>
      <c r="Y7306" t="s">
        <v>34</v>
      </c>
      <c r="AD7306">
        <v>99371</v>
      </c>
    </row>
    <row r="7307" spans="1:30" x14ac:dyDescent="0.25">
      <c r="A7307" t="s">
        <v>1574</v>
      </c>
      <c r="D7307" t="s">
        <v>262</v>
      </c>
      <c r="E7307" t="s">
        <v>1575</v>
      </c>
      <c r="F7307" t="s">
        <v>782</v>
      </c>
      <c r="H7307" t="s">
        <v>811</v>
      </c>
      <c r="M7307" t="s">
        <v>744</v>
      </c>
      <c r="N7307" t="s">
        <v>796</v>
      </c>
      <c r="O7307">
        <v>0</v>
      </c>
      <c r="P7307" t="s">
        <v>797</v>
      </c>
      <c r="Q7307" t="s">
        <v>747</v>
      </c>
      <c r="R7307" t="s">
        <v>747</v>
      </c>
      <c r="S7307" s="71">
        <v>45435</v>
      </c>
      <c r="T7307" s="94">
        <v>0.29166666666666669</v>
      </c>
      <c r="U7307" s="71">
        <v>45435</v>
      </c>
      <c r="V7307" s="94">
        <v>0.3125</v>
      </c>
      <c r="W7307">
        <v>30</v>
      </c>
      <c r="X7307">
        <v>0.5</v>
      </c>
      <c r="AB7307" t="s">
        <v>798</v>
      </c>
      <c r="AC7307" t="s">
        <v>799</v>
      </c>
      <c r="AD7307">
        <v>131523</v>
      </c>
    </row>
    <row r="7308" spans="1:30" x14ac:dyDescent="0.25">
      <c r="A7308" t="s">
        <v>1574</v>
      </c>
      <c r="D7308" t="s">
        <v>262</v>
      </c>
      <c r="E7308" t="s">
        <v>1575</v>
      </c>
      <c r="F7308" t="s">
        <v>782</v>
      </c>
      <c r="H7308" t="s">
        <v>811</v>
      </c>
      <c r="M7308" t="s">
        <v>744</v>
      </c>
      <c r="N7308" t="s">
        <v>745</v>
      </c>
      <c r="O7308">
        <v>0</v>
      </c>
      <c r="P7308" t="s">
        <v>819</v>
      </c>
      <c r="Q7308" t="s">
        <v>86</v>
      </c>
      <c r="R7308" t="s">
        <v>86</v>
      </c>
      <c r="S7308" s="71">
        <v>45435</v>
      </c>
      <c r="T7308" s="94">
        <v>0.3125</v>
      </c>
      <c r="U7308" s="71">
        <v>45435</v>
      </c>
      <c r="V7308" s="94">
        <v>0.39583333333333331</v>
      </c>
      <c r="W7308">
        <v>120</v>
      </c>
      <c r="X7308">
        <v>2</v>
      </c>
      <c r="Y7308" t="s">
        <v>35</v>
      </c>
      <c r="AB7308" t="s">
        <v>759</v>
      </c>
      <c r="AC7308" t="s">
        <v>760</v>
      </c>
      <c r="AD7308">
        <v>123635</v>
      </c>
    </row>
    <row r="7309" spans="1:30" x14ac:dyDescent="0.25">
      <c r="A7309" t="s">
        <v>1574</v>
      </c>
      <c r="D7309" t="s">
        <v>262</v>
      </c>
      <c r="E7309" t="s">
        <v>1575</v>
      </c>
      <c r="F7309" t="s">
        <v>782</v>
      </c>
      <c r="H7309" t="s">
        <v>811</v>
      </c>
      <c r="M7309" t="s">
        <v>744</v>
      </c>
      <c r="N7309" t="s">
        <v>745</v>
      </c>
      <c r="O7309">
        <v>0</v>
      </c>
      <c r="P7309" t="s">
        <v>819</v>
      </c>
      <c r="Q7309" t="s">
        <v>86</v>
      </c>
      <c r="R7309" t="s">
        <v>86</v>
      </c>
      <c r="S7309" s="71">
        <v>45435</v>
      </c>
      <c r="T7309" s="94">
        <v>0.39583333333333331</v>
      </c>
      <c r="U7309" s="71">
        <v>45435</v>
      </c>
      <c r="V7309" s="94">
        <v>0.4375</v>
      </c>
      <c r="W7309">
        <v>60</v>
      </c>
      <c r="X7309">
        <v>1</v>
      </c>
      <c r="Y7309" t="s">
        <v>35</v>
      </c>
      <c r="AA7309" t="s">
        <v>1392</v>
      </c>
      <c r="AB7309" t="s">
        <v>1223</v>
      </c>
      <c r="AC7309" t="s">
        <v>1224</v>
      </c>
      <c r="AD7309">
        <v>106474</v>
      </c>
    </row>
    <row r="7310" spans="1:30" x14ac:dyDescent="0.25">
      <c r="A7310" t="s">
        <v>1574</v>
      </c>
      <c r="D7310" t="s">
        <v>262</v>
      </c>
      <c r="E7310" t="s">
        <v>1575</v>
      </c>
      <c r="F7310" t="s">
        <v>782</v>
      </c>
      <c r="H7310" t="s">
        <v>811</v>
      </c>
      <c r="M7310" t="s">
        <v>789</v>
      </c>
      <c r="N7310" t="s">
        <v>777</v>
      </c>
      <c r="P7310" t="s">
        <v>790</v>
      </c>
      <c r="S7310" s="71">
        <v>45435</v>
      </c>
      <c r="T7310" s="94">
        <v>0.39583333333333331</v>
      </c>
      <c r="U7310" s="71">
        <v>45435</v>
      </c>
      <c r="V7310" s="94">
        <v>0.4375</v>
      </c>
      <c r="W7310">
        <v>4.3899999999999997</v>
      </c>
      <c r="X7310">
        <v>7.3166667000000005E-2</v>
      </c>
      <c r="Y7310" t="s">
        <v>35</v>
      </c>
      <c r="AD7310">
        <v>106474</v>
      </c>
    </row>
    <row r="7311" spans="1:30" x14ac:dyDescent="0.25">
      <c r="A7311" t="s">
        <v>1574</v>
      </c>
      <c r="D7311" t="s">
        <v>262</v>
      </c>
      <c r="E7311" t="s">
        <v>1575</v>
      </c>
      <c r="F7311" t="s">
        <v>782</v>
      </c>
      <c r="H7311" t="s">
        <v>811</v>
      </c>
      <c r="M7311" t="s">
        <v>744</v>
      </c>
      <c r="N7311" t="s">
        <v>745</v>
      </c>
      <c r="O7311">
        <v>0</v>
      </c>
      <c r="P7311" t="s">
        <v>783</v>
      </c>
      <c r="Q7311" t="s">
        <v>86</v>
      </c>
      <c r="R7311" t="s">
        <v>86</v>
      </c>
      <c r="S7311" s="71">
        <v>45435</v>
      </c>
      <c r="T7311" s="94">
        <v>0.4375</v>
      </c>
      <c r="U7311" s="71">
        <v>45435</v>
      </c>
      <c r="V7311" s="94">
        <v>0.47916666666666669</v>
      </c>
      <c r="W7311">
        <v>60</v>
      </c>
      <c r="X7311">
        <v>1</v>
      </c>
      <c r="Y7311" t="s">
        <v>35</v>
      </c>
      <c r="AB7311" t="s">
        <v>1875</v>
      </c>
      <c r="AC7311" t="s">
        <v>1876</v>
      </c>
      <c r="AD7311">
        <v>128510</v>
      </c>
    </row>
    <row r="7312" spans="1:30" x14ac:dyDescent="0.25">
      <c r="A7312" t="s">
        <v>1574</v>
      </c>
      <c r="D7312" t="s">
        <v>262</v>
      </c>
      <c r="E7312" t="s">
        <v>1575</v>
      </c>
      <c r="F7312" t="s">
        <v>782</v>
      </c>
      <c r="H7312" t="s">
        <v>811</v>
      </c>
      <c r="M7312" t="s">
        <v>789</v>
      </c>
      <c r="N7312" t="s">
        <v>777</v>
      </c>
      <c r="P7312" t="s">
        <v>790</v>
      </c>
      <c r="S7312" s="71">
        <v>45435</v>
      </c>
      <c r="T7312" s="94">
        <v>0.4375</v>
      </c>
      <c r="U7312" s="71">
        <v>45435</v>
      </c>
      <c r="V7312" s="94">
        <v>0.47916666666666669</v>
      </c>
      <c r="W7312">
        <v>7.41</v>
      </c>
      <c r="X7312">
        <v>0.1235</v>
      </c>
      <c r="Y7312" t="s">
        <v>35</v>
      </c>
      <c r="AD7312">
        <v>128510</v>
      </c>
    </row>
    <row r="7313" spans="1:30" x14ac:dyDescent="0.25">
      <c r="A7313" t="s">
        <v>1574</v>
      </c>
      <c r="D7313" t="s">
        <v>262</v>
      </c>
      <c r="E7313" t="s">
        <v>1575</v>
      </c>
      <c r="F7313" t="s">
        <v>782</v>
      </c>
      <c r="H7313" t="s">
        <v>811</v>
      </c>
      <c r="M7313" t="s">
        <v>744</v>
      </c>
      <c r="N7313" t="s">
        <v>745</v>
      </c>
      <c r="O7313">
        <v>0</v>
      </c>
      <c r="P7313" t="s">
        <v>791</v>
      </c>
      <c r="Q7313" t="s">
        <v>85</v>
      </c>
      <c r="R7313" t="s">
        <v>792</v>
      </c>
      <c r="S7313" s="71">
        <v>45435</v>
      </c>
      <c r="T7313" s="94">
        <v>0.5</v>
      </c>
      <c r="U7313" s="71">
        <v>45435</v>
      </c>
      <c r="V7313" s="94">
        <v>0.60416666666666663</v>
      </c>
      <c r="W7313">
        <v>150</v>
      </c>
      <c r="X7313">
        <v>2.5</v>
      </c>
      <c r="Y7313" t="s">
        <v>34</v>
      </c>
      <c r="AB7313" t="s">
        <v>1576</v>
      </c>
      <c r="AC7313" t="s">
        <v>1577</v>
      </c>
      <c r="AD7313">
        <v>128523</v>
      </c>
    </row>
    <row r="7314" spans="1:30" x14ac:dyDescent="0.25">
      <c r="A7314" t="s">
        <v>1574</v>
      </c>
      <c r="D7314" t="s">
        <v>262</v>
      </c>
      <c r="E7314" t="s">
        <v>1575</v>
      </c>
      <c r="F7314" t="s">
        <v>782</v>
      </c>
      <c r="H7314" t="s">
        <v>811</v>
      </c>
      <c r="M7314" t="s">
        <v>776</v>
      </c>
      <c r="N7314" t="s">
        <v>777</v>
      </c>
      <c r="P7314" t="s">
        <v>795</v>
      </c>
      <c r="Q7314" t="s">
        <v>85</v>
      </c>
      <c r="R7314" t="s">
        <v>792</v>
      </c>
      <c r="S7314" s="71">
        <v>45435</v>
      </c>
      <c r="T7314" s="94">
        <v>0.5</v>
      </c>
      <c r="U7314" s="71">
        <v>45435</v>
      </c>
      <c r="V7314" s="94">
        <v>0.60416666666666663</v>
      </c>
      <c r="W7314">
        <v>4</v>
      </c>
      <c r="X7314">
        <v>6.6666666999999999E-2</v>
      </c>
      <c r="Y7314" t="s">
        <v>34</v>
      </c>
      <c r="AB7314" t="s">
        <v>1576</v>
      </c>
      <c r="AC7314" t="s">
        <v>1577</v>
      </c>
      <c r="AD7314">
        <v>128523</v>
      </c>
    </row>
    <row r="7315" spans="1:30" x14ac:dyDescent="0.25">
      <c r="A7315" t="s">
        <v>1574</v>
      </c>
      <c r="D7315" t="s">
        <v>262</v>
      </c>
      <c r="E7315" t="s">
        <v>1575</v>
      </c>
      <c r="F7315" t="s">
        <v>782</v>
      </c>
      <c r="H7315" t="s">
        <v>811</v>
      </c>
      <c r="M7315" t="s">
        <v>789</v>
      </c>
      <c r="N7315" t="s">
        <v>777</v>
      </c>
      <c r="P7315" t="s">
        <v>790</v>
      </c>
      <c r="S7315" s="71">
        <v>45435</v>
      </c>
      <c r="T7315" s="94">
        <v>0.5</v>
      </c>
      <c r="U7315" s="71">
        <v>45435</v>
      </c>
      <c r="V7315" s="94">
        <v>0.60416666666666663</v>
      </c>
      <c r="W7315">
        <v>8.2200000000000006</v>
      </c>
      <c r="X7315">
        <v>0.13700000000000001</v>
      </c>
      <c r="Y7315" t="s">
        <v>34</v>
      </c>
      <c r="AD7315">
        <v>128523</v>
      </c>
    </row>
    <row r="7316" spans="1:30" x14ac:dyDescent="0.25">
      <c r="A7316" t="s">
        <v>1574</v>
      </c>
      <c r="D7316" t="s">
        <v>262</v>
      </c>
      <c r="E7316" t="s">
        <v>1575</v>
      </c>
      <c r="F7316" t="s">
        <v>782</v>
      </c>
      <c r="H7316" t="s">
        <v>811</v>
      </c>
      <c r="M7316" t="s">
        <v>744</v>
      </c>
      <c r="N7316" t="s">
        <v>796</v>
      </c>
      <c r="O7316">
        <v>0</v>
      </c>
      <c r="P7316" t="s">
        <v>797</v>
      </c>
      <c r="Q7316" t="s">
        <v>747</v>
      </c>
      <c r="R7316" t="s">
        <v>747</v>
      </c>
      <c r="S7316" s="71">
        <v>45436</v>
      </c>
      <c r="T7316" s="94">
        <v>0.29166666666666669</v>
      </c>
      <c r="U7316" s="71">
        <v>45436</v>
      </c>
      <c r="V7316" s="94">
        <v>0.3125</v>
      </c>
      <c r="W7316">
        <v>30</v>
      </c>
      <c r="X7316">
        <v>0.5</v>
      </c>
      <c r="AB7316" t="s">
        <v>798</v>
      </c>
      <c r="AC7316" t="s">
        <v>799</v>
      </c>
      <c r="AD7316">
        <v>131738</v>
      </c>
    </row>
    <row r="7317" spans="1:30" x14ac:dyDescent="0.25">
      <c r="A7317" t="s">
        <v>1574</v>
      </c>
      <c r="D7317" t="s">
        <v>262</v>
      </c>
      <c r="E7317" t="s">
        <v>1575</v>
      </c>
      <c r="F7317" t="s">
        <v>782</v>
      </c>
      <c r="H7317" t="s">
        <v>811</v>
      </c>
      <c r="M7317" t="s">
        <v>744</v>
      </c>
      <c r="N7317" t="s">
        <v>745</v>
      </c>
      <c r="O7317">
        <v>0</v>
      </c>
      <c r="P7317" t="s">
        <v>783</v>
      </c>
      <c r="Q7317" t="s">
        <v>86</v>
      </c>
      <c r="R7317" t="s">
        <v>86</v>
      </c>
      <c r="S7317" s="71">
        <v>45436</v>
      </c>
      <c r="T7317" s="94">
        <v>0.54166666666666663</v>
      </c>
      <c r="U7317" s="71">
        <v>45436</v>
      </c>
      <c r="V7317" s="94">
        <v>0.625</v>
      </c>
      <c r="W7317">
        <v>120</v>
      </c>
      <c r="X7317">
        <v>2</v>
      </c>
      <c r="Y7317" t="s">
        <v>221</v>
      </c>
      <c r="AB7317" t="s">
        <v>1578</v>
      </c>
      <c r="AC7317" t="s">
        <v>1579</v>
      </c>
      <c r="AD7317">
        <v>102892</v>
      </c>
    </row>
    <row r="7318" spans="1:30" x14ac:dyDescent="0.25">
      <c r="A7318" t="s">
        <v>1574</v>
      </c>
      <c r="D7318" t="s">
        <v>262</v>
      </c>
      <c r="E7318" t="s">
        <v>1575</v>
      </c>
      <c r="F7318" t="s">
        <v>782</v>
      </c>
      <c r="H7318" t="s">
        <v>811</v>
      </c>
      <c r="M7318" t="s">
        <v>744</v>
      </c>
      <c r="N7318" t="s">
        <v>745</v>
      </c>
      <c r="O7318">
        <v>0</v>
      </c>
      <c r="P7318" t="s">
        <v>791</v>
      </c>
      <c r="Q7318" t="s">
        <v>85</v>
      </c>
      <c r="R7318" t="s">
        <v>792</v>
      </c>
      <c r="S7318" s="71">
        <v>45436</v>
      </c>
      <c r="T7318" s="94">
        <v>0.64583333333333337</v>
      </c>
      <c r="U7318" s="71">
        <v>45436</v>
      </c>
      <c r="V7318" s="94">
        <v>0.72916666666666663</v>
      </c>
      <c r="W7318">
        <v>120</v>
      </c>
      <c r="X7318">
        <v>2</v>
      </c>
      <c r="Y7318" t="s">
        <v>34</v>
      </c>
      <c r="AB7318" t="s">
        <v>1586</v>
      </c>
      <c r="AC7318" t="s">
        <v>1587</v>
      </c>
      <c r="AD7318">
        <v>117829</v>
      </c>
    </row>
    <row r="7319" spans="1:30" x14ac:dyDescent="0.25">
      <c r="A7319" t="s">
        <v>1574</v>
      </c>
      <c r="D7319" t="s">
        <v>262</v>
      </c>
      <c r="E7319" t="s">
        <v>1575</v>
      </c>
      <c r="F7319" t="s">
        <v>782</v>
      </c>
      <c r="H7319" t="s">
        <v>811</v>
      </c>
      <c r="M7319" t="s">
        <v>789</v>
      </c>
      <c r="N7319" t="s">
        <v>777</v>
      </c>
      <c r="P7319" t="s">
        <v>790</v>
      </c>
      <c r="S7319" s="71">
        <v>45436</v>
      </c>
      <c r="T7319" s="94">
        <v>0.64583333333333337</v>
      </c>
      <c r="U7319" s="71">
        <v>45436</v>
      </c>
      <c r="V7319" s="94">
        <v>0.72916666666666663</v>
      </c>
      <c r="W7319">
        <v>4.5999999999999996</v>
      </c>
      <c r="X7319">
        <v>7.6666666999999994E-2</v>
      </c>
      <c r="Y7319" t="s">
        <v>34</v>
      </c>
      <c r="AD7319">
        <v>117829</v>
      </c>
    </row>
    <row r="7320" spans="1:30" x14ac:dyDescent="0.25">
      <c r="A7320" t="s">
        <v>1574</v>
      </c>
      <c r="D7320" t="s">
        <v>262</v>
      </c>
      <c r="E7320" t="s">
        <v>1575</v>
      </c>
      <c r="F7320" t="s">
        <v>782</v>
      </c>
      <c r="H7320" t="s">
        <v>811</v>
      </c>
      <c r="M7320" t="s">
        <v>744</v>
      </c>
      <c r="N7320" t="s">
        <v>796</v>
      </c>
      <c r="O7320">
        <v>0</v>
      </c>
      <c r="P7320" t="s">
        <v>797</v>
      </c>
      <c r="Q7320" t="s">
        <v>747</v>
      </c>
      <c r="R7320" t="s">
        <v>747</v>
      </c>
      <c r="S7320" s="71">
        <v>45439</v>
      </c>
      <c r="T7320" s="94">
        <v>0.29166666666666669</v>
      </c>
      <c r="U7320" s="71">
        <v>45439</v>
      </c>
      <c r="V7320" s="94">
        <v>0.33333333333333331</v>
      </c>
      <c r="W7320">
        <v>60</v>
      </c>
      <c r="X7320">
        <v>1</v>
      </c>
      <c r="AB7320" t="s">
        <v>798</v>
      </c>
      <c r="AC7320" t="s">
        <v>799</v>
      </c>
      <c r="AD7320">
        <v>133515</v>
      </c>
    </row>
    <row r="7321" spans="1:30" x14ac:dyDescent="0.25">
      <c r="A7321" t="s">
        <v>1574</v>
      </c>
      <c r="D7321" t="s">
        <v>262</v>
      </c>
      <c r="E7321" t="s">
        <v>1575</v>
      </c>
      <c r="F7321" t="s">
        <v>782</v>
      </c>
      <c r="H7321" t="s">
        <v>811</v>
      </c>
      <c r="M7321" t="s">
        <v>744</v>
      </c>
      <c r="N7321" t="s">
        <v>745</v>
      </c>
      <c r="O7321">
        <v>0</v>
      </c>
      <c r="P7321" t="s">
        <v>783</v>
      </c>
      <c r="Q7321" t="s">
        <v>86</v>
      </c>
      <c r="R7321" t="s">
        <v>86</v>
      </c>
      <c r="S7321" s="71">
        <v>45439</v>
      </c>
      <c r="T7321" s="94">
        <v>0.47916666666666669</v>
      </c>
      <c r="U7321" s="71">
        <v>45439</v>
      </c>
      <c r="V7321" s="94">
        <v>0.5625</v>
      </c>
      <c r="W7321">
        <v>120</v>
      </c>
      <c r="X7321">
        <v>2</v>
      </c>
      <c r="Y7321" t="s">
        <v>221</v>
      </c>
      <c r="AB7321" t="s">
        <v>1578</v>
      </c>
      <c r="AC7321" t="s">
        <v>1579</v>
      </c>
      <c r="AD7321">
        <v>102893</v>
      </c>
    </row>
    <row r="7322" spans="1:30" x14ac:dyDescent="0.25">
      <c r="A7322" t="s">
        <v>1574</v>
      </c>
      <c r="D7322" t="s">
        <v>262</v>
      </c>
      <c r="E7322" t="s">
        <v>1575</v>
      </c>
      <c r="F7322" t="s">
        <v>782</v>
      </c>
      <c r="H7322" t="s">
        <v>811</v>
      </c>
      <c r="M7322" t="s">
        <v>744</v>
      </c>
      <c r="N7322" t="s">
        <v>745</v>
      </c>
      <c r="O7322">
        <v>0</v>
      </c>
      <c r="P7322" t="s">
        <v>791</v>
      </c>
      <c r="Q7322" t="s">
        <v>85</v>
      </c>
      <c r="R7322" t="s">
        <v>792</v>
      </c>
      <c r="S7322" s="71">
        <v>45439</v>
      </c>
      <c r="T7322" s="94">
        <v>0.58333333333333337</v>
      </c>
      <c r="U7322" s="71">
        <v>45439</v>
      </c>
      <c r="V7322" s="94">
        <v>0.70833333333333337</v>
      </c>
      <c r="W7322">
        <v>180</v>
      </c>
      <c r="X7322">
        <v>3</v>
      </c>
      <c r="Y7322" t="s">
        <v>34</v>
      </c>
      <c r="AB7322" t="s">
        <v>1580</v>
      </c>
      <c r="AC7322" t="s">
        <v>1581</v>
      </c>
      <c r="AD7322">
        <v>102822</v>
      </c>
    </row>
    <row r="7323" spans="1:30" x14ac:dyDescent="0.25">
      <c r="A7323" t="s">
        <v>1574</v>
      </c>
      <c r="D7323" t="s">
        <v>262</v>
      </c>
      <c r="E7323" t="s">
        <v>1575</v>
      </c>
      <c r="F7323" t="s">
        <v>782</v>
      </c>
      <c r="H7323" t="s">
        <v>811</v>
      </c>
      <c r="M7323" t="s">
        <v>776</v>
      </c>
      <c r="N7323" t="s">
        <v>777</v>
      </c>
      <c r="P7323" t="s">
        <v>795</v>
      </c>
      <c r="Q7323" t="s">
        <v>85</v>
      </c>
      <c r="R7323" t="s">
        <v>792</v>
      </c>
      <c r="S7323" s="71">
        <v>45439</v>
      </c>
      <c r="T7323" s="94">
        <v>0.58333333333333337</v>
      </c>
      <c r="U7323" s="71">
        <v>45439</v>
      </c>
      <c r="V7323" s="94">
        <v>0.70833333333333337</v>
      </c>
      <c r="W7323">
        <v>4</v>
      </c>
      <c r="X7323">
        <v>6.6666666999999999E-2</v>
      </c>
      <c r="Y7323" t="s">
        <v>34</v>
      </c>
      <c r="AB7323" t="s">
        <v>1580</v>
      </c>
      <c r="AC7323" t="s">
        <v>1581</v>
      </c>
      <c r="AD7323">
        <v>102822</v>
      </c>
    </row>
    <row r="7324" spans="1:30" x14ac:dyDescent="0.25">
      <c r="A7324" t="s">
        <v>1574</v>
      </c>
      <c r="D7324" t="s">
        <v>262</v>
      </c>
      <c r="E7324" t="s">
        <v>1575</v>
      </c>
      <c r="F7324" t="s">
        <v>782</v>
      </c>
      <c r="H7324" t="s">
        <v>811</v>
      </c>
      <c r="M7324" t="s">
        <v>789</v>
      </c>
      <c r="N7324" t="s">
        <v>777</v>
      </c>
      <c r="P7324" t="s">
        <v>790</v>
      </c>
      <c r="S7324" s="71">
        <v>45439</v>
      </c>
      <c r="T7324" s="94">
        <v>0.58333333333333337</v>
      </c>
      <c r="U7324" s="71">
        <v>45439</v>
      </c>
      <c r="V7324" s="94">
        <v>0.70833333333333337</v>
      </c>
      <c r="W7324">
        <v>6.77</v>
      </c>
      <c r="X7324">
        <v>0.11283333299999999</v>
      </c>
      <c r="Y7324" t="s">
        <v>34</v>
      </c>
      <c r="AD7324">
        <v>102822</v>
      </c>
    </row>
    <row r="7325" spans="1:30" x14ac:dyDescent="0.25">
      <c r="A7325" t="s">
        <v>1574</v>
      </c>
      <c r="D7325" t="s">
        <v>262</v>
      </c>
      <c r="E7325" t="s">
        <v>1575</v>
      </c>
      <c r="F7325" t="s">
        <v>782</v>
      </c>
      <c r="H7325" t="s">
        <v>811</v>
      </c>
      <c r="M7325" t="s">
        <v>744</v>
      </c>
      <c r="N7325" t="s">
        <v>745</v>
      </c>
      <c r="O7325">
        <v>0</v>
      </c>
      <c r="P7325" t="s">
        <v>791</v>
      </c>
      <c r="Q7325" t="s">
        <v>85</v>
      </c>
      <c r="R7325" t="s">
        <v>792</v>
      </c>
      <c r="S7325" s="71">
        <v>45439</v>
      </c>
      <c r="T7325" s="94">
        <v>0.72916666666666663</v>
      </c>
      <c r="U7325" s="71">
        <v>45439</v>
      </c>
      <c r="V7325" s="94">
        <v>0.8125</v>
      </c>
      <c r="W7325">
        <v>120</v>
      </c>
      <c r="X7325">
        <v>2</v>
      </c>
      <c r="Y7325" t="s">
        <v>34</v>
      </c>
      <c r="AB7325" t="s">
        <v>1582</v>
      </c>
      <c r="AC7325" t="s">
        <v>1583</v>
      </c>
      <c r="AD7325">
        <v>102964</v>
      </c>
    </row>
    <row r="7326" spans="1:30" x14ac:dyDescent="0.25">
      <c r="A7326" t="s">
        <v>1574</v>
      </c>
      <c r="D7326" t="s">
        <v>262</v>
      </c>
      <c r="E7326" t="s">
        <v>1575</v>
      </c>
      <c r="F7326" t="s">
        <v>782</v>
      </c>
      <c r="H7326" t="s">
        <v>811</v>
      </c>
      <c r="M7326" t="s">
        <v>789</v>
      </c>
      <c r="N7326" t="s">
        <v>777</v>
      </c>
      <c r="P7326" t="s">
        <v>790</v>
      </c>
      <c r="S7326" s="71">
        <v>45439</v>
      </c>
      <c r="T7326" s="94">
        <v>0.72916666666666663</v>
      </c>
      <c r="U7326" s="71">
        <v>45439</v>
      </c>
      <c r="V7326" s="94">
        <v>0.8125</v>
      </c>
      <c r="W7326">
        <v>1.96</v>
      </c>
      <c r="X7326">
        <v>3.2666667000000003E-2</v>
      </c>
      <c r="Y7326" t="s">
        <v>34</v>
      </c>
      <c r="AD7326">
        <v>102964</v>
      </c>
    </row>
    <row r="7327" spans="1:30" x14ac:dyDescent="0.25">
      <c r="A7327" t="s">
        <v>1574</v>
      </c>
      <c r="D7327" t="s">
        <v>262</v>
      </c>
      <c r="E7327" t="s">
        <v>1575</v>
      </c>
      <c r="F7327" t="s">
        <v>782</v>
      </c>
      <c r="H7327" t="s">
        <v>811</v>
      </c>
      <c r="M7327" t="s">
        <v>744</v>
      </c>
      <c r="N7327" t="s">
        <v>796</v>
      </c>
      <c r="O7327">
        <v>0</v>
      </c>
      <c r="P7327" t="s">
        <v>797</v>
      </c>
      <c r="Q7327" t="s">
        <v>747</v>
      </c>
      <c r="R7327" t="s">
        <v>747</v>
      </c>
      <c r="S7327" s="71">
        <v>45441</v>
      </c>
      <c r="T7327" s="94">
        <v>0.29166666666666669</v>
      </c>
      <c r="U7327" s="71">
        <v>45441</v>
      </c>
      <c r="V7327" s="94">
        <v>0.3125</v>
      </c>
      <c r="W7327">
        <v>30</v>
      </c>
      <c r="X7327">
        <v>0.5</v>
      </c>
      <c r="AB7327" t="s">
        <v>798</v>
      </c>
      <c r="AC7327" t="s">
        <v>799</v>
      </c>
      <c r="AD7327">
        <v>133516</v>
      </c>
    </row>
    <row r="7328" spans="1:30" x14ac:dyDescent="0.25">
      <c r="A7328" t="s">
        <v>1574</v>
      </c>
      <c r="D7328" t="s">
        <v>262</v>
      </c>
      <c r="E7328" t="s">
        <v>1575</v>
      </c>
      <c r="F7328" t="s">
        <v>782</v>
      </c>
      <c r="H7328" t="s">
        <v>811</v>
      </c>
      <c r="M7328" t="s">
        <v>744</v>
      </c>
      <c r="N7328" t="s">
        <v>745</v>
      </c>
      <c r="O7328">
        <v>0</v>
      </c>
      <c r="P7328" t="s">
        <v>791</v>
      </c>
      <c r="Q7328" t="s">
        <v>85</v>
      </c>
      <c r="R7328" t="s">
        <v>792</v>
      </c>
      <c r="S7328" s="71">
        <v>45441</v>
      </c>
      <c r="T7328" s="94">
        <v>0.5</v>
      </c>
      <c r="U7328" s="71">
        <v>45441</v>
      </c>
      <c r="V7328" s="94">
        <v>0.58333333333333337</v>
      </c>
      <c r="W7328">
        <v>120</v>
      </c>
      <c r="X7328">
        <v>2</v>
      </c>
      <c r="Y7328" t="s">
        <v>34</v>
      </c>
      <c r="AB7328" t="s">
        <v>1584</v>
      </c>
      <c r="AC7328" t="s">
        <v>1585</v>
      </c>
      <c r="AD7328">
        <v>130982</v>
      </c>
    </row>
    <row r="7329" spans="1:30" x14ac:dyDescent="0.25">
      <c r="A7329" t="s">
        <v>1574</v>
      </c>
      <c r="D7329" t="s">
        <v>262</v>
      </c>
      <c r="E7329" t="s">
        <v>1575</v>
      </c>
      <c r="F7329" t="s">
        <v>782</v>
      </c>
      <c r="H7329" t="s">
        <v>811</v>
      </c>
      <c r="M7329" t="s">
        <v>776</v>
      </c>
      <c r="N7329" t="s">
        <v>777</v>
      </c>
      <c r="P7329" t="s">
        <v>795</v>
      </c>
      <c r="Q7329" t="s">
        <v>85</v>
      </c>
      <c r="R7329" t="s">
        <v>792</v>
      </c>
      <c r="S7329" s="71">
        <v>45441</v>
      </c>
      <c r="T7329" s="94">
        <v>0.5</v>
      </c>
      <c r="U7329" s="71">
        <v>45441</v>
      </c>
      <c r="V7329" s="94">
        <v>0.58333333333333337</v>
      </c>
      <c r="W7329">
        <v>4</v>
      </c>
      <c r="X7329">
        <v>6.6666666999999999E-2</v>
      </c>
      <c r="Y7329" t="s">
        <v>34</v>
      </c>
      <c r="AB7329" t="s">
        <v>1584</v>
      </c>
      <c r="AC7329" t="s">
        <v>1585</v>
      </c>
      <c r="AD7329">
        <v>130982</v>
      </c>
    </row>
    <row r="7330" spans="1:30" x14ac:dyDescent="0.25">
      <c r="A7330" t="s">
        <v>1574</v>
      </c>
      <c r="D7330" t="s">
        <v>262</v>
      </c>
      <c r="E7330" t="s">
        <v>1575</v>
      </c>
      <c r="F7330" t="s">
        <v>782</v>
      </c>
      <c r="H7330" t="s">
        <v>811</v>
      </c>
      <c r="M7330" t="s">
        <v>744</v>
      </c>
      <c r="N7330" t="s">
        <v>745</v>
      </c>
      <c r="O7330">
        <v>0</v>
      </c>
      <c r="P7330" t="s">
        <v>816</v>
      </c>
      <c r="Q7330" t="s">
        <v>86</v>
      </c>
      <c r="R7330" t="s">
        <v>86</v>
      </c>
      <c r="S7330" s="71">
        <v>45441</v>
      </c>
      <c r="T7330" s="94">
        <v>0.60416666666666663</v>
      </c>
      <c r="U7330" s="71">
        <v>45441</v>
      </c>
      <c r="V7330" s="94">
        <v>0.72916666666666663</v>
      </c>
      <c r="W7330">
        <v>180</v>
      </c>
      <c r="X7330">
        <v>3</v>
      </c>
      <c r="Y7330" t="s">
        <v>35</v>
      </c>
      <c r="AB7330" t="s">
        <v>1844</v>
      </c>
      <c r="AC7330" t="s">
        <v>1845</v>
      </c>
      <c r="AD7330">
        <v>130970</v>
      </c>
    </row>
    <row r="7331" spans="1:30" x14ac:dyDescent="0.25">
      <c r="A7331" t="s">
        <v>1574</v>
      </c>
      <c r="D7331" t="s">
        <v>262</v>
      </c>
      <c r="E7331" t="s">
        <v>1575</v>
      </c>
      <c r="F7331" t="s">
        <v>782</v>
      </c>
      <c r="H7331" t="s">
        <v>811</v>
      </c>
      <c r="M7331" t="s">
        <v>789</v>
      </c>
      <c r="N7331" t="s">
        <v>777</v>
      </c>
      <c r="P7331" t="s">
        <v>790</v>
      </c>
      <c r="S7331" s="71">
        <v>45441</v>
      </c>
      <c r="T7331" s="94">
        <v>0.60416666666666663</v>
      </c>
      <c r="U7331" s="71">
        <v>45441</v>
      </c>
      <c r="V7331" s="94">
        <v>0.72916666666666663</v>
      </c>
      <c r="W7331">
        <v>7.07</v>
      </c>
      <c r="X7331">
        <v>0.117833333</v>
      </c>
      <c r="Y7331" t="s">
        <v>35</v>
      </c>
      <c r="AD7331">
        <v>130970</v>
      </c>
    </row>
    <row r="7332" spans="1:30" x14ac:dyDescent="0.25">
      <c r="A7332" t="s">
        <v>1609</v>
      </c>
      <c r="D7332" t="s">
        <v>268</v>
      </c>
      <c r="E7332" t="s">
        <v>1610</v>
      </c>
      <c r="F7332" t="s">
        <v>782</v>
      </c>
      <c r="H7332" t="s">
        <v>811</v>
      </c>
      <c r="M7332" t="s">
        <v>744</v>
      </c>
      <c r="N7332" t="s">
        <v>745</v>
      </c>
      <c r="O7332">
        <v>0</v>
      </c>
      <c r="P7332" t="s">
        <v>819</v>
      </c>
      <c r="Q7332" t="s">
        <v>86</v>
      </c>
      <c r="R7332" t="s">
        <v>86</v>
      </c>
      <c r="S7332" s="71">
        <v>45429</v>
      </c>
      <c r="T7332" s="94">
        <v>0.29166666666666669</v>
      </c>
      <c r="U7332" s="71">
        <v>45429</v>
      </c>
      <c r="V7332" s="94">
        <v>0.33333333333333331</v>
      </c>
      <c r="W7332">
        <v>60</v>
      </c>
      <c r="X7332">
        <v>1</v>
      </c>
      <c r="Y7332" t="s">
        <v>35</v>
      </c>
      <c r="AB7332" t="s">
        <v>867</v>
      </c>
      <c r="AC7332" t="s">
        <v>868</v>
      </c>
      <c r="AD7332">
        <v>123074</v>
      </c>
    </row>
    <row r="7333" spans="1:30" x14ac:dyDescent="0.25">
      <c r="A7333" t="s">
        <v>1609</v>
      </c>
      <c r="D7333" t="s">
        <v>268</v>
      </c>
      <c r="E7333" t="s">
        <v>1610</v>
      </c>
      <c r="F7333" t="s">
        <v>782</v>
      </c>
      <c r="H7333" t="s">
        <v>811</v>
      </c>
      <c r="M7333" t="s">
        <v>744</v>
      </c>
      <c r="N7333" t="s">
        <v>745</v>
      </c>
      <c r="O7333">
        <v>0</v>
      </c>
      <c r="P7333" t="s">
        <v>783</v>
      </c>
      <c r="Q7333" t="s">
        <v>86</v>
      </c>
      <c r="R7333" t="s">
        <v>86</v>
      </c>
      <c r="S7333" s="71">
        <v>45429</v>
      </c>
      <c r="T7333" s="94">
        <v>0.34375</v>
      </c>
      <c r="U7333" s="71">
        <v>45429</v>
      </c>
      <c r="V7333" s="94">
        <v>0.38541666666666669</v>
      </c>
      <c r="W7333">
        <v>60</v>
      </c>
      <c r="X7333">
        <v>1</v>
      </c>
      <c r="Y7333" t="s">
        <v>35</v>
      </c>
      <c r="AB7333" t="s">
        <v>908</v>
      </c>
      <c r="AC7333" t="s">
        <v>909</v>
      </c>
      <c r="AD7333">
        <v>124837</v>
      </c>
    </row>
    <row r="7334" spans="1:30" x14ac:dyDescent="0.25">
      <c r="A7334" t="s">
        <v>1609</v>
      </c>
      <c r="D7334" t="s">
        <v>268</v>
      </c>
      <c r="E7334" t="s">
        <v>1610</v>
      </c>
      <c r="F7334" t="s">
        <v>782</v>
      </c>
      <c r="H7334" t="s">
        <v>811</v>
      </c>
      <c r="M7334" t="s">
        <v>789</v>
      </c>
      <c r="N7334" t="s">
        <v>777</v>
      </c>
      <c r="P7334" t="s">
        <v>790</v>
      </c>
      <c r="S7334" s="71">
        <v>45429</v>
      </c>
      <c r="T7334" s="94">
        <v>0.34375</v>
      </c>
      <c r="U7334" s="71">
        <v>45429</v>
      </c>
      <c r="V7334" s="94">
        <v>0.38541666666666669</v>
      </c>
      <c r="W7334">
        <v>5.03</v>
      </c>
      <c r="X7334">
        <v>8.3833332999999996E-2</v>
      </c>
      <c r="Y7334" t="s">
        <v>35</v>
      </c>
      <c r="AD7334">
        <v>124837</v>
      </c>
    </row>
    <row r="7335" spans="1:30" x14ac:dyDescent="0.25">
      <c r="A7335" t="s">
        <v>1609</v>
      </c>
      <c r="D7335" t="s">
        <v>268</v>
      </c>
      <c r="E7335" t="s">
        <v>1610</v>
      </c>
      <c r="F7335" t="s">
        <v>782</v>
      </c>
      <c r="H7335" t="s">
        <v>811</v>
      </c>
      <c r="M7335" t="s">
        <v>744</v>
      </c>
      <c r="N7335" t="s">
        <v>745</v>
      </c>
      <c r="O7335">
        <v>0</v>
      </c>
      <c r="P7335" t="s">
        <v>783</v>
      </c>
      <c r="Q7335" t="s">
        <v>86</v>
      </c>
      <c r="R7335" t="s">
        <v>86</v>
      </c>
      <c r="S7335" s="71">
        <v>45429</v>
      </c>
      <c r="T7335" s="94">
        <v>0.4375</v>
      </c>
      <c r="U7335" s="71">
        <v>45429</v>
      </c>
      <c r="V7335" s="94">
        <v>0.47916666666666669</v>
      </c>
      <c r="W7335">
        <v>60</v>
      </c>
      <c r="X7335">
        <v>1</v>
      </c>
      <c r="Y7335" t="s">
        <v>35</v>
      </c>
      <c r="AB7335" t="s">
        <v>1686</v>
      </c>
      <c r="AC7335" t="s">
        <v>1687</v>
      </c>
      <c r="AD7335">
        <v>127181</v>
      </c>
    </row>
    <row r="7336" spans="1:30" x14ac:dyDescent="0.25">
      <c r="A7336" t="s">
        <v>1609</v>
      </c>
      <c r="D7336" t="s">
        <v>268</v>
      </c>
      <c r="E7336" t="s">
        <v>1610</v>
      </c>
      <c r="F7336" t="s">
        <v>782</v>
      </c>
      <c r="H7336" t="s">
        <v>811</v>
      </c>
      <c r="M7336" t="s">
        <v>789</v>
      </c>
      <c r="N7336" t="s">
        <v>777</v>
      </c>
      <c r="P7336" t="s">
        <v>790</v>
      </c>
      <c r="S7336" s="71">
        <v>45429</v>
      </c>
      <c r="T7336" s="94">
        <v>0.4375</v>
      </c>
      <c r="U7336" s="71">
        <v>45429</v>
      </c>
      <c r="V7336" s="94">
        <v>0.47916666666666669</v>
      </c>
      <c r="W7336">
        <v>1.58</v>
      </c>
      <c r="X7336">
        <v>2.6333333E-2</v>
      </c>
      <c r="Y7336" t="s">
        <v>35</v>
      </c>
      <c r="AD7336">
        <v>127181</v>
      </c>
    </row>
    <row r="7337" spans="1:30" x14ac:dyDescent="0.25">
      <c r="A7337" t="s">
        <v>1609</v>
      </c>
      <c r="D7337" t="s">
        <v>268</v>
      </c>
      <c r="E7337" t="s">
        <v>1610</v>
      </c>
      <c r="F7337" t="s">
        <v>782</v>
      </c>
      <c r="H7337" t="s">
        <v>811</v>
      </c>
      <c r="M7337" t="s">
        <v>744</v>
      </c>
      <c r="N7337" t="s">
        <v>745</v>
      </c>
      <c r="O7337">
        <v>0</v>
      </c>
      <c r="P7337" t="s">
        <v>819</v>
      </c>
      <c r="Q7337" t="s">
        <v>86</v>
      </c>
      <c r="R7337" t="s">
        <v>86</v>
      </c>
      <c r="S7337" s="71">
        <v>45429</v>
      </c>
      <c r="T7337" s="94">
        <v>0.5</v>
      </c>
      <c r="U7337" s="71">
        <v>45429</v>
      </c>
      <c r="V7337" s="94">
        <v>0.58333333333333337</v>
      </c>
      <c r="W7337">
        <v>120</v>
      </c>
      <c r="X7337">
        <v>2</v>
      </c>
      <c r="Y7337" t="s">
        <v>35</v>
      </c>
      <c r="AB7337" t="s">
        <v>1122</v>
      </c>
      <c r="AC7337" t="s">
        <v>1123</v>
      </c>
      <c r="AD7337">
        <v>99420</v>
      </c>
    </row>
    <row r="7338" spans="1:30" x14ac:dyDescent="0.25">
      <c r="A7338" t="s">
        <v>1609</v>
      </c>
      <c r="D7338" t="s">
        <v>268</v>
      </c>
      <c r="E7338" t="s">
        <v>1610</v>
      </c>
      <c r="F7338" t="s">
        <v>782</v>
      </c>
      <c r="H7338" t="s">
        <v>811</v>
      </c>
      <c r="M7338" t="s">
        <v>776</v>
      </c>
      <c r="N7338" t="s">
        <v>777</v>
      </c>
      <c r="P7338" t="s">
        <v>788</v>
      </c>
      <c r="Q7338" t="s">
        <v>86</v>
      </c>
      <c r="R7338" t="s">
        <v>86</v>
      </c>
      <c r="S7338" s="71">
        <v>45429</v>
      </c>
      <c r="T7338" s="94">
        <v>0.5</v>
      </c>
      <c r="U7338" s="71">
        <v>45429</v>
      </c>
      <c r="V7338" s="94">
        <v>0.58333333333333337</v>
      </c>
      <c r="W7338">
        <v>8</v>
      </c>
      <c r="X7338">
        <v>0.133333333</v>
      </c>
      <c r="Y7338" t="s">
        <v>35</v>
      </c>
      <c r="AB7338" t="s">
        <v>1122</v>
      </c>
      <c r="AC7338" t="s">
        <v>1123</v>
      </c>
      <c r="AD7338">
        <v>99420</v>
      </c>
    </row>
    <row r="7339" spans="1:30" x14ac:dyDescent="0.25">
      <c r="A7339" t="s">
        <v>1609</v>
      </c>
      <c r="D7339" t="s">
        <v>268</v>
      </c>
      <c r="E7339" t="s">
        <v>1610</v>
      </c>
      <c r="F7339" t="s">
        <v>782</v>
      </c>
      <c r="H7339" t="s">
        <v>811</v>
      </c>
      <c r="M7339" t="s">
        <v>789</v>
      </c>
      <c r="N7339" t="s">
        <v>777</v>
      </c>
      <c r="P7339" t="s">
        <v>790</v>
      </c>
      <c r="S7339" s="71">
        <v>45429</v>
      </c>
      <c r="T7339" s="94">
        <v>0.5</v>
      </c>
      <c r="U7339" s="71">
        <v>45429</v>
      </c>
      <c r="V7339" s="94">
        <v>0.58333333333333337</v>
      </c>
      <c r="W7339">
        <v>5.44</v>
      </c>
      <c r="X7339">
        <v>9.0666667000000006E-2</v>
      </c>
      <c r="Y7339" t="s">
        <v>35</v>
      </c>
      <c r="AD7339">
        <v>99420</v>
      </c>
    </row>
    <row r="7340" spans="1:30" x14ac:dyDescent="0.25">
      <c r="A7340" t="s">
        <v>1609</v>
      </c>
      <c r="D7340" t="s">
        <v>268</v>
      </c>
      <c r="E7340" t="s">
        <v>1610</v>
      </c>
      <c r="F7340" t="s">
        <v>782</v>
      </c>
      <c r="H7340" t="s">
        <v>811</v>
      </c>
      <c r="M7340" t="s">
        <v>744</v>
      </c>
      <c r="N7340" t="s">
        <v>796</v>
      </c>
      <c r="O7340">
        <v>0</v>
      </c>
      <c r="P7340" t="s">
        <v>797</v>
      </c>
      <c r="Q7340" t="s">
        <v>747</v>
      </c>
      <c r="R7340" t="s">
        <v>747</v>
      </c>
      <c r="S7340" s="71">
        <v>45429</v>
      </c>
      <c r="T7340" s="94">
        <v>0.58333333333333337</v>
      </c>
      <c r="U7340" s="71">
        <v>45429</v>
      </c>
      <c r="V7340" s="94">
        <v>0.61458333333333337</v>
      </c>
      <c r="W7340">
        <v>45</v>
      </c>
      <c r="X7340">
        <v>0.75</v>
      </c>
      <c r="AB7340" t="s">
        <v>798</v>
      </c>
      <c r="AC7340" t="s">
        <v>799</v>
      </c>
      <c r="AD7340">
        <v>129544</v>
      </c>
    </row>
    <row r="7341" spans="1:30" x14ac:dyDescent="0.25">
      <c r="A7341" t="s">
        <v>1609</v>
      </c>
      <c r="D7341" t="s">
        <v>268</v>
      </c>
      <c r="E7341" t="s">
        <v>1610</v>
      </c>
      <c r="F7341" t="s">
        <v>782</v>
      </c>
      <c r="H7341" t="s">
        <v>811</v>
      </c>
      <c r="M7341" t="s">
        <v>744</v>
      </c>
      <c r="N7341" t="s">
        <v>745</v>
      </c>
      <c r="O7341">
        <v>0</v>
      </c>
      <c r="P7341" t="s">
        <v>819</v>
      </c>
      <c r="Q7341" t="s">
        <v>86</v>
      </c>
      <c r="R7341" t="s">
        <v>86</v>
      </c>
      <c r="S7341" s="71">
        <v>45430</v>
      </c>
      <c r="T7341" s="94">
        <v>0.39583333333333331</v>
      </c>
      <c r="U7341" s="71">
        <v>45430</v>
      </c>
      <c r="V7341" s="94">
        <v>0.47916666666666669</v>
      </c>
      <c r="W7341">
        <v>120</v>
      </c>
      <c r="X7341">
        <v>2</v>
      </c>
      <c r="Y7341" t="s">
        <v>35</v>
      </c>
      <c r="AB7341" t="s">
        <v>1521</v>
      </c>
      <c r="AC7341" t="s">
        <v>1522</v>
      </c>
      <c r="AD7341">
        <v>98635</v>
      </c>
    </row>
    <row r="7342" spans="1:30" x14ac:dyDescent="0.25">
      <c r="A7342" t="s">
        <v>1609</v>
      </c>
      <c r="D7342" t="s">
        <v>268</v>
      </c>
      <c r="E7342" t="s">
        <v>1610</v>
      </c>
      <c r="F7342" t="s">
        <v>782</v>
      </c>
      <c r="H7342" t="s">
        <v>811</v>
      </c>
      <c r="M7342" t="s">
        <v>744</v>
      </c>
      <c r="N7342" t="s">
        <v>745</v>
      </c>
      <c r="O7342">
        <v>0</v>
      </c>
      <c r="P7342" t="s">
        <v>819</v>
      </c>
      <c r="Q7342" t="s">
        <v>86</v>
      </c>
      <c r="R7342" t="s">
        <v>86</v>
      </c>
      <c r="S7342" s="71">
        <v>45431</v>
      </c>
      <c r="T7342" s="94">
        <v>0.41666666666666669</v>
      </c>
      <c r="U7342" s="71">
        <v>45431</v>
      </c>
      <c r="V7342" s="94">
        <v>0.45833333333333331</v>
      </c>
      <c r="W7342">
        <v>60</v>
      </c>
      <c r="X7342">
        <v>1</v>
      </c>
      <c r="Y7342" t="s">
        <v>35</v>
      </c>
      <c r="AB7342" t="s">
        <v>1116</v>
      </c>
      <c r="AC7342" t="s">
        <v>1117</v>
      </c>
      <c r="AD7342">
        <v>126241</v>
      </c>
    </row>
    <row r="7343" spans="1:30" x14ac:dyDescent="0.25">
      <c r="A7343" t="s">
        <v>1609</v>
      </c>
      <c r="D7343" t="s">
        <v>268</v>
      </c>
      <c r="E7343" t="s">
        <v>1610</v>
      </c>
      <c r="F7343" t="s">
        <v>782</v>
      </c>
      <c r="H7343" t="s">
        <v>811</v>
      </c>
      <c r="M7343" t="s">
        <v>744</v>
      </c>
      <c r="N7343" t="s">
        <v>745</v>
      </c>
      <c r="O7343">
        <v>0</v>
      </c>
      <c r="P7343" t="s">
        <v>750</v>
      </c>
      <c r="Q7343" t="s">
        <v>747</v>
      </c>
      <c r="R7343" t="s">
        <v>747</v>
      </c>
      <c r="S7343" s="71">
        <v>45431</v>
      </c>
      <c r="T7343" s="94">
        <v>0.45833333333333331</v>
      </c>
      <c r="U7343" s="71">
        <v>45431</v>
      </c>
      <c r="V7343" s="94">
        <v>0.5</v>
      </c>
      <c r="W7343">
        <v>60</v>
      </c>
      <c r="X7343">
        <v>1</v>
      </c>
      <c r="AB7343" t="s">
        <v>751</v>
      </c>
      <c r="AC7343" t="s">
        <v>752</v>
      </c>
      <c r="AD7343">
        <v>130821</v>
      </c>
    </row>
    <row r="7344" spans="1:30" x14ac:dyDescent="0.25">
      <c r="A7344" t="s">
        <v>1609</v>
      </c>
      <c r="D7344" t="s">
        <v>268</v>
      </c>
      <c r="E7344" t="s">
        <v>1610</v>
      </c>
      <c r="F7344" t="s">
        <v>782</v>
      </c>
      <c r="H7344" t="s">
        <v>811</v>
      </c>
      <c r="M7344" t="s">
        <v>744</v>
      </c>
      <c r="N7344" t="s">
        <v>745</v>
      </c>
      <c r="O7344">
        <v>0</v>
      </c>
      <c r="P7344" t="s">
        <v>819</v>
      </c>
      <c r="Q7344" t="s">
        <v>86</v>
      </c>
      <c r="R7344" t="s">
        <v>86</v>
      </c>
      <c r="S7344" s="71">
        <v>45432</v>
      </c>
      <c r="T7344" s="94">
        <v>0.35416666666666669</v>
      </c>
      <c r="U7344" s="71">
        <v>45432</v>
      </c>
      <c r="V7344" s="94">
        <v>0.41666666666666669</v>
      </c>
      <c r="W7344">
        <v>90</v>
      </c>
      <c r="X7344">
        <v>1.5</v>
      </c>
      <c r="Y7344" t="s">
        <v>35</v>
      </c>
      <c r="AB7344" t="s">
        <v>853</v>
      </c>
      <c r="AC7344" t="s">
        <v>854</v>
      </c>
      <c r="AD7344">
        <v>99394</v>
      </c>
    </row>
    <row r="7345" spans="1:30" x14ac:dyDescent="0.25">
      <c r="A7345" t="s">
        <v>1609</v>
      </c>
      <c r="D7345" t="s">
        <v>268</v>
      </c>
      <c r="E7345" t="s">
        <v>1610</v>
      </c>
      <c r="F7345" t="s">
        <v>782</v>
      </c>
      <c r="H7345" t="s">
        <v>811</v>
      </c>
      <c r="M7345" t="s">
        <v>744</v>
      </c>
      <c r="N7345" t="s">
        <v>796</v>
      </c>
      <c r="O7345">
        <v>0</v>
      </c>
      <c r="P7345" t="s">
        <v>797</v>
      </c>
      <c r="Q7345" t="s">
        <v>747</v>
      </c>
      <c r="R7345" t="s">
        <v>747</v>
      </c>
      <c r="S7345" s="71">
        <v>45432</v>
      </c>
      <c r="T7345" s="94">
        <v>0.41666666666666669</v>
      </c>
      <c r="U7345" s="71">
        <v>45432</v>
      </c>
      <c r="V7345" s="94">
        <v>0.42708333333333331</v>
      </c>
      <c r="W7345">
        <v>15</v>
      </c>
      <c r="X7345">
        <v>0.25</v>
      </c>
      <c r="AB7345" t="s">
        <v>798</v>
      </c>
      <c r="AC7345" t="s">
        <v>799</v>
      </c>
      <c r="AD7345">
        <v>130934</v>
      </c>
    </row>
    <row r="7346" spans="1:30" x14ac:dyDescent="0.25">
      <c r="A7346" t="s">
        <v>1609</v>
      </c>
      <c r="D7346" t="s">
        <v>268</v>
      </c>
      <c r="E7346" t="s">
        <v>1610</v>
      </c>
      <c r="F7346" t="s">
        <v>782</v>
      </c>
      <c r="H7346" t="s">
        <v>811</v>
      </c>
      <c r="M7346" t="s">
        <v>744</v>
      </c>
      <c r="N7346" t="s">
        <v>745</v>
      </c>
      <c r="O7346">
        <v>0</v>
      </c>
      <c r="P7346" t="s">
        <v>819</v>
      </c>
      <c r="Q7346" t="s">
        <v>86</v>
      </c>
      <c r="R7346" t="s">
        <v>86</v>
      </c>
      <c r="S7346" s="71">
        <v>45432</v>
      </c>
      <c r="T7346" s="94">
        <v>0.42708333333333331</v>
      </c>
      <c r="U7346" s="71">
        <v>45432</v>
      </c>
      <c r="V7346" s="94">
        <v>0.46875</v>
      </c>
      <c r="W7346">
        <v>60</v>
      </c>
      <c r="X7346">
        <v>1</v>
      </c>
      <c r="Y7346" t="s">
        <v>203</v>
      </c>
      <c r="AB7346" t="s">
        <v>1611</v>
      </c>
      <c r="AC7346" t="s">
        <v>1612</v>
      </c>
      <c r="AD7346">
        <v>99454</v>
      </c>
    </row>
    <row r="7347" spans="1:30" x14ac:dyDescent="0.25">
      <c r="A7347" t="s">
        <v>1609</v>
      </c>
      <c r="D7347" t="s">
        <v>268</v>
      </c>
      <c r="E7347" t="s">
        <v>1610</v>
      </c>
      <c r="F7347" t="s">
        <v>782</v>
      </c>
      <c r="H7347" t="s">
        <v>811</v>
      </c>
      <c r="M7347" t="s">
        <v>789</v>
      </c>
      <c r="N7347" t="s">
        <v>777</v>
      </c>
      <c r="P7347" t="s">
        <v>790</v>
      </c>
      <c r="S7347" s="71">
        <v>45432</v>
      </c>
      <c r="T7347" s="94">
        <v>0.42708333333333331</v>
      </c>
      <c r="U7347" s="71">
        <v>45432</v>
      </c>
      <c r="V7347" s="94">
        <v>0.46875</v>
      </c>
      <c r="W7347">
        <v>1.21</v>
      </c>
      <c r="X7347">
        <v>2.0166666999999999E-2</v>
      </c>
      <c r="Y7347" t="s">
        <v>203</v>
      </c>
      <c r="AD7347">
        <v>99454</v>
      </c>
    </row>
    <row r="7348" spans="1:30" x14ac:dyDescent="0.25">
      <c r="A7348" t="s">
        <v>1609</v>
      </c>
      <c r="D7348" t="s">
        <v>268</v>
      </c>
      <c r="E7348" t="s">
        <v>1610</v>
      </c>
      <c r="F7348" t="s">
        <v>782</v>
      </c>
      <c r="H7348" t="s">
        <v>811</v>
      </c>
      <c r="M7348" t="s">
        <v>744</v>
      </c>
      <c r="N7348" t="s">
        <v>745</v>
      </c>
      <c r="O7348">
        <v>0</v>
      </c>
      <c r="P7348" t="s">
        <v>819</v>
      </c>
      <c r="Q7348" t="s">
        <v>86</v>
      </c>
      <c r="R7348" t="s">
        <v>86</v>
      </c>
      <c r="S7348" s="71">
        <v>45432</v>
      </c>
      <c r="T7348" s="94">
        <v>0.63541666666666663</v>
      </c>
      <c r="U7348" s="71">
        <v>45432</v>
      </c>
      <c r="V7348" s="94">
        <v>0.76041666666666663</v>
      </c>
      <c r="W7348">
        <v>180</v>
      </c>
      <c r="X7348">
        <v>3</v>
      </c>
      <c r="Y7348" t="s">
        <v>35</v>
      </c>
      <c r="AB7348" t="s">
        <v>1116</v>
      </c>
      <c r="AC7348" t="s">
        <v>1117</v>
      </c>
      <c r="AD7348">
        <v>123597</v>
      </c>
    </row>
    <row r="7349" spans="1:30" x14ac:dyDescent="0.25">
      <c r="A7349" t="s">
        <v>1609</v>
      </c>
      <c r="D7349" t="s">
        <v>268</v>
      </c>
      <c r="E7349" t="s">
        <v>1610</v>
      </c>
      <c r="F7349" t="s">
        <v>782</v>
      </c>
      <c r="H7349" t="s">
        <v>811</v>
      </c>
      <c r="M7349" t="s">
        <v>789</v>
      </c>
      <c r="N7349" t="s">
        <v>777</v>
      </c>
      <c r="P7349" t="s">
        <v>790</v>
      </c>
      <c r="S7349" s="71">
        <v>45432</v>
      </c>
      <c r="T7349" s="94">
        <v>0.63541666666666663</v>
      </c>
      <c r="U7349" s="71">
        <v>45432</v>
      </c>
      <c r="V7349" s="94">
        <v>0.76041666666666663</v>
      </c>
      <c r="W7349">
        <v>2.0299999999999998</v>
      </c>
      <c r="X7349">
        <v>3.3833333E-2</v>
      </c>
      <c r="Y7349" t="s">
        <v>35</v>
      </c>
      <c r="AD7349">
        <v>123597</v>
      </c>
    </row>
    <row r="7350" spans="1:30" x14ac:dyDescent="0.25">
      <c r="A7350" t="s">
        <v>1609</v>
      </c>
      <c r="D7350" t="s">
        <v>268</v>
      </c>
      <c r="E7350" t="s">
        <v>1610</v>
      </c>
      <c r="F7350" t="s">
        <v>782</v>
      </c>
      <c r="H7350" t="s">
        <v>811</v>
      </c>
      <c r="M7350" t="s">
        <v>744</v>
      </c>
      <c r="N7350" t="s">
        <v>745</v>
      </c>
      <c r="O7350">
        <v>0</v>
      </c>
      <c r="P7350" t="s">
        <v>819</v>
      </c>
      <c r="Q7350" t="s">
        <v>86</v>
      </c>
      <c r="R7350" t="s">
        <v>86</v>
      </c>
      <c r="S7350" s="71">
        <v>45433</v>
      </c>
      <c r="T7350" s="94">
        <v>0.375</v>
      </c>
      <c r="U7350" s="71">
        <v>45433</v>
      </c>
      <c r="V7350" s="94">
        <v>0.4375</v>
      </c>
      <c r="W7350">
        <v>90</v>
      </c>
      <c r="X7350">
        <v>1.5</v>
      </c>
      <c r="Y7350" t="s">
        <v>35</v>
      </c>
      <c r="AB7350" t="s">
        <v>853</v>
      </c>
      <c r="AC7350" t="s">
        <v>854</v>
      </c>
      <c r="AD7350">
        <v>113227</v>
      </c>
    </row>
    <row r="7351" spans="1:30" x14ac:dyDescent="0.25">
      <c r="A7351" t="s">
        <v>1609</v>
      </c>
      <c r="D7351" t="s">
        <v>268</v>
      </c>
      <c r="E7351" t="s">
        <v>1610</v>
      </c>
      <c r="F7351" t="s">
        <v>782</v>
      </c>
      <c r="H7351" t="s">
        <v>811</v>
      </c>
      <c r="M7351" t="s">
        <v>744</v>
      </c>
      <c r="N7351" t="s">
        <v>796</v>
      </c>
      <c r="O7351">
        <v>0</v>
      </c>
      <c r="P7351" t="s">
        <v>797</v>
      </c>
      <c r="Q7351" t="s">
        <v>747</v>
      </c>
      <c r="R7351" t="s">
        <v>747</v>
      </c>
      <c r="S7351" s="71">
        <v>45433</v>
      </c>
      <c r="T7351" s="94">
        <v>0.4375</v>
      </c>
      <c r="U7351" s="71">
        <v>45433</v>
      </c>
      <c r="V7351" s="94">
        <v>0.44791666666666669</v>
      </c>
      <c r="W7351">
        <v>15</v>
      </c>
      <c r="X7351">
        <v>0.25</v>
      </c>
      <c r="AB7351" t="s">
        <v>798</v>
      </c>
      <c r="AC7351" t="s">
        <v>799</v>
      </c>
      <c r="AD7351">
        <v>130957</v>
      </c>
    </row>
    <row r="7352" spans="1:30" x14ac:dyDescent="0.25">
      <c r="A7352" t="s">
        <v>1609</v>
      </c>
      <c r="D7352" t="s">
        <v>268</v>
      </c>
      <c r="E7352" t="s">
        <v>1610</v>
      </c>
      <c r="F7352" t="s">
        <v>782</v>
      </c>
      <c r="H7352" t="s">
        <v>811</v>
      </c>
      <c r="M7352" t="s">
        <v>744</v>
      </c>
      <c r="N7352" t="s">
        <v>745</v>
      </c>
      <c r="O7352">
        <v>0</v>
      </c>
      <c r="P7352" t="s">
        <v>816</v>
      </c>
      <c r="Q7352" t="s">
        <v>86</v>
      </c>
      <c r="R7352" t="s">
        <v>86</v>
      </c>
      <c r="S7352" s="71">
        <v>45433</v>
      </c>
      <c r="T7352" s="94">
        <v>0.44791666666666669</v>
      </c>
      <c r="U7352" s="71">
        <v>45433</v>
      </c>
      <c r="V7352" s="94">
        <v>0.53125</v>
      </c>
      <c r="W7352">
        <v>120</v>
      </c>
      <c r="X7352">
        <v>2</v>
      </c>
      <c r="Y7352" t="s">
        <v>203</v>
      </c>
      <c r="AB7352" t="s">
        <v>1613</v>
      </c>
      <c r="AC7352" t="s">
        <v>1614</v>
      </c>
      <c r="AD7352">
        <v>127341</v>
      </c>
    </row>
    <row r="7353" spans="1:30" x14ac:dyDescent="0.25">
      <c r="A7353" t="s">
        <v>1609</v>
      </c>
      <c r="D7353" t="s">
        <v>268</v>
      </c>
      <c r="E7353" t="s">
        <v>1610</v>
      </c>
      <c r="F7353" t="s">
        <v>782</v>
      </c>
      <c r="H7353" t="s">
        <v>811</v>
      </c>
      <c r="M7353" t="s">
        <v>789</v>
      </c>
      <c r="N7353" t="s">
        <v>777</v>
      </c>
      <c r="P7353" t="s">
        <v>790</v>
      </c>
      <c r="S7353" s="71">
        <v>45433</v>
      </c>
      <c r="T7353" s="94">
        <v>0.44791666666666669</v>
      </c>
      <c r="U7353" s="71">
        <v>45433</v>
      </c>
      <c r="V7353" s="94">
        <v>0.53125</v>
      </c>
      <c r="W7353">
        <v>1.22</v>
      </c>
      <c r="X7353">
        <v>2.0333332999999999E-2</v>
      </c>
      <c r="Y7353" t="s">
        <v>203</v>
      </c>
      <c r="AD7353">
        <v>127341</v>
      </c>
    </row>
    <row r="7354" spans="1:30" x14ac:dyDescent="0.25">
      <c r="A7354" t="s">
        <v>1609</v>
      </c>
      <c r="D7354" t="s">
        <v>268</v>
      </c>
      <c r="E7354" t="s">
        <v>1610</v>
      </c>
      <c r="F7354" t="s">
        <v>782</v>
      </c>
      <c r="H7354" t="s">
        <v>811</v>
      </c>
      <c r="M7354" t="s">
        <v>744</v>
      </c>
      <c r="N7354" t="s">
        <v>745</v>
      </c>
      <c r="O7354">
        <v>0</v>
      </c>
      <c r="P7354" t="s">
        <v>819</v>
      </c>
      <c r="Q7354" t="s">
        <v>86</v>
      </c>
      <c r="R7354" t="s">
        <v>86</v>
      </c>
      <c r="S7354" s="71">
        <v>45433</v>
      </c>
      <c r="T7354" s="94">
        <v>0.59375</v>
      </c>
      <c r="U7354" s="71">
        <v>45433</v>
      </c>
      <c r="V7354" s="94">
        <v>0.71875</v>
      </c>
      <c r="W7354">
        <v>180</v>
      </c>
      <c r="X7354">
        <v>3</v>
      </c>
      <c r="Y7354" t="s">
        <v>35</v>
      </c>
      <c r="AB7354" t="s">
        <v>1116</v>
      </c>
      <c r="AC7354" t="s">
        <v>1117</v>
      </c>
      <c r="AD7354">
        <v>129103</v>
      </c>
    </row>
    <row r="7355" spans="1:30" x14ac:dyDescent="0.25">
      <c r="A7355" t="s">
        <v>1609</v>
      </c>
      <c r="D7355" t="s">
        <v>268</v>
      </c>
      <c r="E7355" t="s">
        <v>1610</v>
      </c>
      <c r="F7355" t="s">
        <v>782</v>
      </c>
      <c r="H7355" t="s">
        <v>811</v>
      </c>
      <c r="M7355" t="s">
        <v>789</v>
      </c>
      <c r="N7355" t="s">
        <v>777</v>
      </c>
      <c r="P7355" t="s">
        <v>790</v>
      </c>
      <c r="S7355" s="71">
        <v>45433</v>
      </c>
      <c r="T7355" s="94">
        <v>0.59375</v>
      </c>
      <c r="U7355" s="71">
        <v>45433</v>
      </c>
      <c r="V7355" s="94">
        <v>0.71875</v>
      </c>
      <c r="W7355">
        <v>2.5</v>
      </c>
      <c r="X7355">
        <v>4.1666666999999998E-2</v>
      </c>
      <c r="Y7355" t="s">
        <v>35</v>
      </c>
      <c r="AD7355">
        <v>129103</v>
      </c>
    </row>
    <row r="7356" spans="1:30" x14ac:dyDescent="0.25">
      <c r="A7356" t="s">
        <v>1609</v>
      </c>
      <c r="D7356" t="s">
        <v>268</v>
      </c>
      <c r="E7356" t="s">
        <v>1610</v>
      </c>
      <c r="F7356" t="s">
        <v>782</v>
      </c>
      <c r="H7356" t="s">
        <v>811</v>
      </c>
      <c r="M7356" t="s">
        <v>744</v>
      </c>
      <c r="N7356" t="s">
        <v>745</v>
      </c>
      <c r="O7356">
        <v>0</v>
      </c>
      <c r="P7356" t="s">
        <v>783</v>
      </c>
      <c r="Q7356" t="s">
        <v>86</v>
      </c>
      <c r="R7356" t="s">
        <v>86</v>
      </c>
      <c r="S7356" s="71">
        <v>45436</v>
      </c>
      <c r="T7356" s="94">
        <v>0.34375</v>
      </c>
      <c r="U7356" s="71">
        <v>45436</v>
      </c>
      <c r="V7356" s="94">
        <v>0.38541666666666669</v>
      </c>
      <c r="W7356">
        <v>60</v>
      </c>
      <c r="X7356">
        <v>1</v>
      </c>
      <c r="Y7356" t="s">
        <v>35</v>
      </c>
      <c r="AB7356" t="s">
        <v>908</v>
      </c>
      <c r="AC7356" t="s">
        <v>909</v>
      </c>
      <c r="AD7356">
        <v>124838</v>
      </c>
    </row>
    <row r="7357" spans="1:30" x14ac:dyDescent="0.25">
      <c r="A7357" t="s">
        <v>1609</v>
      </c>
      <c r="D7357" t="s">
        <v>268</v>
      </c>
      <c r="E7357" t="s">
        <v>1610</v>
      </c>
      <c r="F7357" t="s">
        <v>782</v>
      </c>
      <c r="H7357" t="s">
        <v>811</v>
      </c>
      <c r="M7357" t="s">
        <v>744</v>
      </c>
      <c r="N7357" t="s">
        <v>745</v>
      </c>
      <c r="O7357">
        <v>0</v>
      </c>
      <c r="P7357" t="s">
        <v>819</v>
      </c>
      <c r="Q7357" t="s">
        <v>86</v>
      </c>
      <c r="R7357" t="s">
        <v>86</v>
      </c>
      <c r="S7357" s="71">
        <v>45436</v>
      </c>
      <c r="T7357" s="94">
        <v>0.39583333333333331</v>
      </c>
      <c r="U7357" s="71">
        <v>45436</v>
      </c>
      <c r="V7357" s="94">
        <v>0.47916666666666669</v>
      </c>
      <c r="W7357">
        <v>120</v>
      </c>
      <c r="X7357">
        <v>2</v>
      </c>
      <c r="Y7357" t="s">
        <v>35</v>
      </c>
      <c r="AB7357" t="s">
        <v>1521</v>
      </c>
      <c r="AC7357" t="s">
        <v>1522</v>
      </c>
      <c r="AD7357">
        <v>102068</v>
      </c>
    </row>
    <row r="7358" spans="1:30" x14ac:dyDescent="0.25">
      <c r="A7358" t="s">
        <v>1609</v>
      </c>
      <c r="D7358" t="s">
        <v>268</v>
      </c>
      <c r="E7358" t="s">
        <v>1610</v>
      </c>
      <c r="F7358" t="s">
        <v>782</v>
      </c>
      <c r="H7358" t="s">
        <v>811</v>
      </c>
      <c r="M7358" t="s">
        <v>789</v>
      </c>
      <c r="N7358" t="s">
        <v>777</v>
      </c>
      <c r="P7358" t="s">
        <v>790</v>
      </c>
      <c r="S7358" s="71">
        <v>45436</v>
      </c>
      <c r="T7358" s="94">
        <v>0.39583333333333331</v>
      </c>
      <c r="U7358" s="71">
        <v>45436</v>
      </c>
      <c r="V7358" s="94">
        <v>0.47916666666666669</v>
      </c>
      <c r="W7358">
        <v>2.95</v>
      </c>
      <c r="X7358">
        <v>4.9166666999999997E-2</v>
      </c>
      <c r="Y7358" t="s">
        <v>35</v>
      </c>
      <c r="AD7358">
        <v>102068</v>
      </c>
    </row>
    <row r="7359" spans="1:30" x14ac:dyDescent="0.25">
      <c r="A7359" t="s">
        <v>1609</v>
      </c>
      <c r="D7359" t="s">
        <v>268</v>
      </c>
      <c r="E7359" t="s">
        <v>1610</v>
      </c>
      <c r="F7359" t="s">
        <v>782</v>
      </c>
      <c r="H7359" t="s">
        <v>811</v>
      </c>
      <c r="M7359" t="s">
        <v>744</v>
      </c>
      <c r="N7359" t="s">
        <v>745</v>
      </c>
      <c r="O7359">
        <v>0</v>
      </c>
      <c r="P7359" t="s">
        <v>819</v>
      </c>
      <c r="Q7359" t="s">
        <v>86</v>
      </c>
      <c r="R7359" t="s">
        <v>86</v>
      </c>
      <c r="S7359" s="71">
        <v>45436</v>
      </c>
      <c r="T7359" s="94">
        <v>0.5</v>
      </c>
      <c r="U7359" s="71">
        <v>45436</v>
      </c>
      <c r="V7359" s="94">
        <v>0.58333333333333337</v>
      </c>
      <c r="W7359">
        <v>120</v>
      </c>
      <c r="X7359">
        <v>2</v>
      </c>
      <c r="Y7359" t="s">
        <v>35</v>
      </c>
      <c r="AB7359" t="s">
        <v>1122</v>
      </c>
      <c r="AC7359" t="s">
        <v>1123</v>
      </c>
      <c r="AD7359">
        <v>102827</v>
      </c>
    </row>
    <row r="7360" spans="1:30" x14ac:dyDescent="0.25">
      <c r="A7360" t="s">
        <v>1609</v>
      </c>
      <c r="D7360" t="s">
        <v>268</v>
      </c>
      <c r="E7360" t="s">
        <v>1610</v>
      </c>
      <c r="F7360" t="s">
        <v>782</v>
      </c>
      <c r="H7360" t="s">
        <v>811</v>
      </c>
      <c r="M7360" t="s">
        <v>789</v>
      </c>
      <c r="N7360" t="s">
        <v>777</v>
      </c>
      <c r="P7360" t="s">
        <v>790</v>
      </c>
      <c r="S7360" s="71">
        <v>45436</v>
      </c>
      <c r="T7360" s="94">
        <v>0.5</v>
      </c>
      <c r="U7360" s="71">
        <v>45436</v>
      </c>
      <c r="V7360" s="94">
        <v>0.58333333333333337</v>
      </c>
      <c r="W7360">
        <v>8.24</v>
      </c>
      <c r="X7360">
        <v>0.137333333</v>
      </c>
      <c r="Y7360" t="s">
        <v>35</v>
      </c>
      <c r="AD7360">
        <v>102827</v>
      </c>
    </row>
    <row r="7361" spans="1:30" x14ac:dyDescent="0.25">
      <c r="A7361" t="s">
        <v>1609</v>
      </c>
      <c r="D7361" t="s">
        <v>268</v>
      </c>
      <c r="E7361" t="s">
        <v>1610</v>
      </c>
      <c r="F7361" t="s">
        <v>782</v>
      </c>
      <c r="H7361" t="s">
        <v>811</v>
      </c>
      <c r="M7361" t="s">
        <v>744</v>
      </c>
      <c r="N7361" t="s">
        <v>745</v>
      </c>
      <c r="O7361">
        <v>0</v>
      </c>
      <c r="P7361" t="s">
        <v>783</v>
      </c>
      <c r="Q7361" t="s">
        <v>86</v>
      </c>
      <c r="R7361" t="s">
        <v>86</v>
      </c>
      <c r="S7361" s="71">
        <v>45436</v>
      </c>
      <c r="T7361" s="94">
        <v>0.60416666666666663</v>
      </c>
      <c r="U7361" s="71">
        <v>45436</v>
      </c>
      <c r="V7361" s="94">
        <v>0.64583333333333337</v>
      </c>
      <c r="W7361">
        <v>60</v>
      </c>
      <c r="X7361">
        <v>1</v>
      </c>
      <c r="Y7361" t="s">
        <v>35</v>
      </c>
      <c r="AB7361" t="s">
        <v>1686</v>
      </c>
      <c r="AC7361" t="s">
        <v>1687</v>
      </c>
      <c r="AD7361">
        <v>127182</v>
      </c>
    </row>
    <row r="7362" spans="1:30" x14ac:dyDescent="0.25">
      <c r="A7362" t="s">
        <v>1609</v>
      </c>
      <c r="D7362" t="s">
        <v>268</v>
      </c>
      <c r="E7362" t="s">
        <v>1610</v>
      </c>
      <c r="F7362" t="s">
        <v>782</v>
      </c>
      <c r="H7362" t="s">
        <v>811</v>
      </c>
      <c r="M7362" t="s">
        <v>789</v>
      </c>
      <c r="N7362" t="s">
        <v>777</v>
      </c>
      <c r="P7362" t="s">
        <v>790</v>
      </c>
      <c r="S7362" s="71">
        <v>45436</v>
      </c>
      <c r="T7362" s="94">
        <v>0.60416666666666663</v>
      </c>
      <c r="U7362" s="71">
        <v>45436</v>
      </c>
      <c r="V7362" s="94">
        <v>0.64583333333333337</v>
      </c>
      <c r="W7362">
        <v>4.67</v>
      </c>
      <c r="X7362">
        <v>7.7833333000000005E-2</v>
      </c>
      <c r="Y7362" t="s">
        <v>35</v>
      </c>
      <c r="AD7362">
        <v>127182</v>
      </c>
    </row>
    <row r="7363" spans="1:30" x14ac:dyDescent="0.25">
      <c r="A7363" t="s">
        <v>1609</v>
      </c>
      <c r="D7363" t="s">
        <v>268</v>
      </c>
      <c r="E7363" t="s">
        <v>1610</v>
      </c>
      <c r="F7363" t="s">
        <v>782</v>
      </c>
      <c r="H7363" t="s">
        <v>811</v>
      </c>
      <c r="M7363" t="s">
        <v>744</v>
      </c>
      <c r="N7363" t="s">
        <v>796</v>
      </c>
      <c r="O7363">
        <v>0</v>
      </c>
      <c r="P7363" t="s">
        <v>797</v>
      </c>
      <c r="Q7363" t="s">
        <v>747</v>
      </c>
      <c r="R7363" t="s">
        <v>747</v>
      </c>
      <c r="S7363" s="71">
        <v>45436</v>
      </c>
      <c r="T7363" s="94">
        <v>0.64583333333333337</v>
      </c>
      <c r="U7363" s="71">
        <v>45436</v>
      </c>
      <c r="V7363" s="94">
        <v>0.69791666666666663</v>
      </c>
      <c r="W7363">
        <v>75</v>
      </c>
      <c r="X7363">
        <v>1.25</v>
      </c>
      <c r="AB7363" t="s">
        <v>798</v>
      </c>
      <c r="AC7363" t="s">
        <v>799</v>
      </c>
      <c r="AD7363">
        <v>131504</v>
      </c>
    </row>
    <row r="7364" spans="1:30" x14ac:dyDescent="0.25">
      <c r="A7364" t="s">
        <v>1609</v>
      </c>
      <c r="D7364" t="s">
        <v>268</v>
      </c>
      <c r="E7364" t="s">
        <v>1610</v>
      </c>
      <c r="F7364" t="s">
        <v>782</v>
      </c>
      <c r="H7364" t="s">
        <v>811</v>
      </c>
      <c r="M7364" t="s">
        <v>744</v>
      </c>
      <c r="N7364" t="s">
        <v>745</v>
      </c>
      <c r="O7364">
        <v>0</v>
      </c>
      <c r="P7364" t="s">
        <v>819</v>
      </c>
      <c r="Q7364" t="s">
        <v>86</v>
      </c>
      <c r="R7364" t="s">
        <v>86</v>
      </c>
      <c r="S7364" s="71">
        <v>45438</v>
      </c>
      <c r="T7364" s="94">
        <v>0.41666666666666669</v>
      </c>
      <c r="U7364" s="71">
        <v>45438</v>
      </c>
      <c r="V7364" s="94">
        <v>0.45833333333333331</v>
      </c>
      <c r="W7364">
        <v>60</v>
      </c>
      <c r="X7364">
        <v>1</v>
      </c>
      <c r="Y7364" t="s">
        <v>35</v>
      </c>
      <c r="AB7364" t="s">
        <v>1116</v>
      </c>
      <c r="AC7364" t="s">
        <v>1117</v>
      </c>
      <c r="AD7364">
        <v>126242</v>
      </c>
    </row>
    <row r="7365" spans="1:30" x14ac:dyDescent="0.25">
      <c r="A7365" t="s">
        <v>1609</v>
      </c>
      <c r="D7365" t="s">
        <v>268</v>
      </c>
      <c r="E7365" t="s">
        <v>1610</v>
      </c>
      <c r="F7365" t="s">
        <v>782</v>
      </c>
      <c r="H7365" t="s">
        <v>811</v>
      </c>
      <c r="M7365" t="s">
        <v>744</v>
      </c>
      <c r="N7365" t="s">
        <v>745</v>
      </c>
      <c r="O7365">
        <v>0</v>
      </c>
      <c r="P7365" t="s">
        <v>819</v>
      </c>
      <c r="Q7365" t="s">
        <v>86</v>
      </c>
      <c r="R7365" t="s">
        <v>86</v>
      </c>
      <c r="S7365" s="71">
        <v>45439</v>
      </c>
      <c r="T7365" s="94">
        <v>0.35416666666666669</v>
      </c>
      <c r="U7365" s="71">
        <v>45439</v>
      </c>
      <c r="V7365" s="94">
        <v>0.41666666666666669</v>
      </c>
      <c r="W7365">
        <v>90</v>
      </c>
      <c r="X7365">
        <v>1.5</v>
      </c>
      <c r="Y7365" t="s">
        <v>35</v>
      </c>
      <c r="AB7365" t="s">
        <v>853</v>
      </c>
      <c r="AC7365" t="s">
        <v>854</v>
      </c>
      <c r="AD7365">
        <v>102802</v>
      </c>
    </row>
    <row r="7366" spans="1:30" x14ac:dyDescent="0.25">
      <c r="A7366" t="s">
        <v>1609</v>
      </c>
      <c r="D7366" t="s">
        <v>268</v>
      </c>
      <c r="E7366" t="s">
        <v>1610</v>
      </c>
      <c r="F7366" t="s">
        <v>782</v>
      </c>
      <c r="H7366" t="s">
        <v>811</v>
      </c>
      <c r="M7366" t="s">
        <v>744</v>
      </c>
      <c r="N7366" t="s">
        <v>796</v>
      </c>
      <c r="O7366">
        <v>0</v>
      </c>
      <c r="P7366" t="s">
        <v>797</v>
      </c>
      <c r="Q7366" t="s">
        <v>747</v>
      </c>
      <c r="R7366" t="s">
        <v>747</v>
      </c>
      <c r="S7366" s="71">
        <v>45439</v>
      </c>
      <c r="T7366" s="94">
        <v>0.41666666666666669</v>
      </c>
      <c r="U7366" s="71">
        <v>45439</v>
      </c>
      <c r="V7366" s="94">
        <v>0.42708333333333331</v>
      </c>
      <c r="W7366">
        <v>15</v>
      </c>
      <c r="X7366">
        <v>0.25</v>
      </c>
      <c r="AB7366" t="s">
        <v>798</v>
      </c>
      <c r="AC7366" t="s">
        <v>799</v>
      </c>
      <c r="AD7366">
        <v>132873</v>
      </c>
    </row>
    <row r="7367" spans="1:30" x14ac:dyDescent="0.25">
      <c r="A7367" t="s">
        <v>1609</v>
      </c>
      <c r="D7367" t="s">
        <v>268</v>
      </c>
      <c r="E7367" t="s">
        <v>1610</v>
      </c>
      <c r="F7367" t="s">
        <v>782</v>
      </c>
      <c r="H7367" t="s">
        <v>811</v>
      </c>
      <c r="M7367" t="s">
        <v>744</v>
      </c>
      <c r="N7367" t="s">
        <v>745</v>
      </c>
      <c r="O7367">
        <v>0</v>
      </c>
      <c r="P7367" t="s">
        <v>819</v>
      </c>
      <c r="Q7367" t="s">
        <v>86</v>
      </c>
      <c r="R7367" t="s">
        <v>86</v>
      </c>
      <c r="S7367" s="71">
        <v>45439</v>
      </c>
      <c r="T7367" s="94">
        <v>0.42708333333333331</v>
      </c>
      <c r="U7367" s="71">
        <v>45439</v>
      </c>
      <c r="V7367" s="94">
        <v>0.46875</v>
      </c>
      <c r="W7367">
        <v>60</v>
      </c>
      <c r="X7367">
        <v>1</v>
      </c>
      <c r="Y7367" t="s">
        <v>203</v>
      </c>
      <c r="AB7367" t="s">
        <v>1611</v>
      </c>
      <c r="AC7367" t="s">
        <v>1612</v>
      </c>
      <c r="AD7367">
        <v>102860</v>
      </c>
    </row>
    <row r="7368" spans="1:30" x14ac:dyDescent="0.25">
      <c r="A7368" t="s">
        <v>1609</v>
      </c>
      <c r="D7368" t="s">
        <v>268</v>
      </c>
      <c r="E7368" t="s">
        <v>1610</v>
      </c>
      <c r="F7368" t="s">
        <v>782</v>
      </c>
      <c r="H7368" t="s">
        <v>811</v>
      </c>
      <c r="M7368" t="s">
        <v>789</v>
      </c>
      <c r="N7368" t="s">
        <v>777</v>
      </c>
      <c r="P7368" t="s">
        <v>790</v>
      </c>
      <c r="S7368" s="71">
        <v>45439</v>
      </c>
      <c r="T7368" s="94">
        <v>0.42708333333333331</v>
      </c>
      <c r="U7368" s="71">
        <v>45439</v>
      </c>
      <c r="V7368" s="94">
        <v>0.46875</v>
      </c>
      <c r="W7368">
        <v>1.21</v>
      </c>
      <c r="X7368">
        <v>2.0166666999999999E-2</v>
      </c>
      <c r="Y7368" t="s">
        <v>203</v>
      </c>
      <c r="AD7368">
        <v>102860</v>
      </c>
    </row>
    <row r="7369" spans="1:30" x14ac:dyDescent="0.25">
      <c r="A7369" t="s">
        <v>1609</v>
      </c>
      <c r="D7369" t="s">
        <v>268</v>
      </c>
      <c r="E7369" t="s">
        <v>1610</v>
      </c>
      <c r="F7369" t="s">
        <v>782</v>
      </c>
      <c r="H7369" t="s">
        <v>811</v>
      </c>
      <c r="M7369" t="s">
        <v>744</v>
      </c>
      <c r="N7369" t="s">
        <v>745</v>
      </c>
      <c r="O7369">
        <v>0</v>
      </c>
      <c r="P7369" t="s">
        <v>819</v>
      </c>
      <c r="Q7369" t="s">
        <v>86</v>
      </c>
      <c r="R7369" t="s">
        <v>86</v>
      </c>
      <c r="S7369" s="71">
        <v>45439</v>
      </c>
      <c r="T7369" s="94">
        <v>0.63541666666666663</v>
      </c>
      <c r="U7369" s="71">
        <v>45439</v>
      </c>
      <c r="V7369" s="94">
        <v>0.76041666666666663</v>
      </c>
      <c r="W7369">
        <v>180</v>
      </c>
      <c r="X7369">
        <v>3</v>
      </c>
      <c r="Y7369" t="s">
        <v>35</v>
      </c>
      <c r="AB7369" t="s">
        <v>1116</v>
      </c>
      <c r="AC7369" t="s">
        <v>1117</v>
      </c>
      <c r="AD7369">
        <v>123598</v>
      </c>
    </row>
    <row r="7370" spans="1:30" x14ac:dyDescent="0.25">
      <c r="A7370" t="s">
        <v>1609</v>
      </c>
      <c r="D7370" t="s">
        <v>268</v>
      </c>
      <c r="E7370" t="s">
        <v>1610</v>
      </c>
      <c r="F7370" t="s">
        <v>782</v>
      </c>
      <c r="H7370" t="s">
        <v>811</v>
      </c>
      <c r="M7370" t="s">
        <v>789</v>
      </c>
      <c r="N7370" t="s">
        <v>777</v>
      </c>
      <c r="P7370" t="s">
        <v>790</v>
      </c>
      <c r="S7370" s="71">
        <v>45439</v>
      </c>
      <c r="T7370" s="94">
        <v>0.63541666666666663</v>
      </c>
      <c r="U7370" s="71">
        <v>45439</v>
      </c>
      <c r="V7370" s="94">
        <v>0.76041666666666663</v>
      </c>
      <c r="W7370">
        <v>2.0299999999999998</v>
      </c>
      <c r="X7370">
        <v>3.3833333E-2</v>
      </c>
      <c r="Y7370" t="s">
        <v>35</v>
      </c>
      <c r="AD7370">
        <v>123598</v>
      </c>
    </row>
    <row r="7371" spans="1:30" x14ac:dyDescent="0.25">
      <c r="A7371" t="s">
        <v>1609</v>
      </c>
      <c r="D7371" t="s">
        <v>268</v>
      </c>
      <c r="E7371" t="s">
        <v>1610</v>
      </c>
      <c r="F7371" t="s">
        <v>782</v>
      </c>
      <c r="H7371" t="s">
        <v>811</v>
      </c>
      <c r="M7371" t="s">
        <v>744</v>
      </c>
      <c r="N7371" t="s">
        <v>745</v>
      </c>
      <c r="O7371">
        <v>0</v>
      </c>
      <c r="P7371" t="s">
        <v>819</v>
      </c>
      <c r="Q7371" t="s">
        <v>86</v>
      </c>
      <c r="R7371" t="s">
        <v>86</v>
      </c>
      <c r="S7371" s="71">
        <v>45440</v>
      </c>
      <c r="T7371" s="94">
        <v>0.375</v>
      </c>
      <c r="U7371" s="71">
        <v>45440</v>
      </c>
      <c r="V7371" s="94">
        <v>0.4375</v>
      </c>
      <c r="W7371">
        <v>90</v>
      </c>
      <c r="X7371">
        <v>1.5</v>
      </c>
      <c r="Y7371" t="s">
        <v>35</v>
      </c>
      <c r="AB7371" t="s">
        <v>853</v>
      </c>
      <c r="AC7371" t="s">
        <v>854</v>
      </c>
      <c r="AD7371">
        <v>113228</v>
      </c>
    </row>
    <row r="7372" spans="1:30" x14ac:dyDescent="0.25">
      <c r="A7372" t="s">
        <v>1609</v>
      </c>
      <c r="D7372" t="s">
        <v>268</v>
      </c>
      <c r="E7372" t="s">
        <v>1610</v>
      </c>
      <c r="F7372" t="s">
        <v>782</v>
      </c>
      <c r="H7372" t="s">
        <v>811</v>
      </c>
      <c r="M7372" t="s">
        <v>744</v>
      </c>
      <c r="N7372" t="s">
        <v>796</v>
      </c>
      <c r="O7372">
        <v>0</v>
      </c>
      <c r="P7372" t="s">
        <v>797</v>
      </c>
      <c r="Q7372" t="s">
        <v>747</v>
      </c>
      <c r="R7372" t="s">
        <v>747</v>
      </c>
      <c r="S7372" s="71">
        <v>45440</v>
      </c>
      <c r="T7372" s="94">
        <v>0.4375</v>
      </c>
      <c r="U7372" s="71">
        <v>45440</v>
      </c>
      <c r="V7372" s="94">
        <v>0.44791666666666669</v>
      </c>
      <c r="W7372">
        <v>15</v>
      </c>
      <c r="X7372">
        <v>0.25</v>
      </c>
      <c r="AB7372" t="s">
        <v>798</v>
      </c>
      <c r="AC7372" t="s">
        <v>799</v>
      </c>
      <c r="AD7372">
        <v>133410</v>
      </c>
    </row>
    <row r="7373" spans="1:30" x14ac:dyDescent="0.25">
      <c r="A7373" t="s">
        <v>1609</v>
      </c>
      <c r="D7373" t="s">
        <v>268</v>
      </c>
      <c r="E7373" t="s">
        <v>1610</v>
      </c>
      <c r="F7373" t="s">
        <v>782</v>
      </c>
      <c r="H7373" t="s">
        <v>811</v>
      </c>
      <c r="M7373" t="s">
        <v>744</v>
      </c>
      <c r="N7373" t="s">
        <v>745</v>
      </c>
      <c r="O7373">
        <v>0</v>
      </c>
      <c r="P7373" t="s">
        <v>816</v>
      </c>
      <c r="Q7373" t="s">
        <v>86</v>
      </c>
      <c r="R7373" t="s">
        <v>86</v>
      </c>
      <c r="S7373" s="71">
        <v>45440</v>
      </c>
      <c r="T7373" s="94">
        <v>0.44791666666666669</v>
      </c>
      <c r="U7373" s="71">
        <v>45440</v>
      </c>
      <c r="V7373" s="94">
        <v>0.53125</v>
      </c>
      <c r="W7373">
        <v>120</v>
      </c>
      <c r="X7373">
        <v>2</v>
      </c>
      <c r="Y7373" t="s">
        <v>203</v>
      </c>
      <c r="AB7373" t="s">
        <v>1613</v>
      </c>
      <c r="AC7373" t="s">
        <v>1614</v>
      </c>
      <c r="AD7373">
        <v>127342</v>
      </c>
    </row>
    <row r="7374" spans="1:30" x14ac:dyDescent="0.25">
      <c r="A7374" t="s">
        <v>1609</v>
      </c>
      <c r="D7374" t="s">
        <v>268</v>
      </c>
      <c r="E7374" t="s">
        <v>1610</v>
      </c>
      <c r="F7374" t="s">
        <v>782</v>
      </c>
      <c r="H7374" t="s">
        <v>811</v>
      </c>
      <c r="M7374" t="s">
        <v>789</v>
      </c>
      <c r="N7374" t="s">
        <v>777</v>
      </c>
      <c r="P7374" t="s">
        <v>790</v>
      </c>
      <c r="S7374" s="71">
        <v>45440</v>
      </c>
      <c r="T7374" s="94">
        <v>0.44791666666666669</v>
      </c>
      <c r="U7374" s="71">
        <v>45440</v>
      </c>
      <c r="V7374" s="94">
        <v>0.53125</v>
      </c>
      <c r="W7374">
        <v>1.22</v>
      </c>
      <c r="X7374">
        <v>2.0333332999999999E-2</v>
      </c>
      <c r="Y7374" t="s">
        <v>203</v>
      </c>
      <c r="AD7374">
        <v>127342</v>
      </c>
    </row>
    <row r="7375" spans="1:30" x14ac:dyDescent="0.25">
      <c r="A7375" t="s">
        <v>1609</v>
      </c>
      <c r="D7375" t="s">
        <v>268</v>
      </c>
      <c r="E7375" t="s">
        <v>1610</v>
      </c>
      <c r="F7375" t="s">
        <v>782</v>
      </c>
      <c r="H7375" t="s">
        <v>811</v>
      </c>
      <c r="M7375" t="s">
        <v>744</v>
      </c>
      <c r="N7375" t="s">
        <v>745</v>
      </c>
      <c r="O7375">
        <v>0</v>
      </c>
      <c r="P7375" t="s">
        <v>783</v>
      </c>
      <c r="Q7375" t="s">
        <v>802</v>
      </c>
      <c r="R7375" t="s">
        <v>802</v>
      </c>
      <c r="S7375" s="71">
        <v>45440</v>
      </c>
      <c r="T7375" s="94">
        <v>0.59375</v>
      </c>
      <c r="U7375" s="71">
        <v>45440</v>
      </c>
      <c r="V7375" s="94">
        <v>0.71875</v>
      </c>
      <c r="W7375">
        <v>180</v>
      </c>
      <c r="X7375">
        <v>3</v>
      </c>
      <c r="Y7375" t="s">
        <v>35</v>
      </c>
      <c r="AB7375" t="s">
        <v>1116</v>
      </c>
      <c r="AC7375" t="s">
        <v>1117</v>
      </c>
      <c r="AD7375">
        <v>132979</v>
      </c>
    </row>
    <row r="7376" spans="1:30" x14ac:dyDescent="0.25">
      <c r="A7376" t="s">
        <v>1609</v>
      </c>
      <c r="D7376" t="s">
        <v>268</v>
      </c>
      <c r="E7376" t="s">
        <v>1610</v>
      </c>
      <c r="F7376" t="s">
        <v>782</v>
      </c>
      <c r="H7376" t="s">
        <v>811</v>
      </c>
      <c r="M7376" t="s">
        <v>789</v>
      </c>
      <c r="N7376" t="s">
        <v>777</v>
      </c>
      <c r="P7376" t="s">
        <v>790</v>
      </c>
      <c r="S7376" s="71">
        <v>45440</v>
      </c>
      <c r="T7376" s="94">
        <v>0.59375</v>
      </c>
      <c r="U7376" s="71">
        <v>45440</v>
      </c>
      <c r="V7376" s="94">
        <v>0.71875</v>
      </c>
      <c r="W7376">
        <v>2.5</v>
      </c>
      <c r="X7376">
        <v>4.1666666999999998E-2</v>
      </c>
      <c r="Y7376" t="s">
        <v>35</v>
      </c>
      <c r="AD7376">
        <v>132979</v>
      </c>
    </row>
    <row r="7377" spans="1:30" x14ac:dyDescent="0.25">
      <c r="A7377" t="s">
        <v>1615</v>
      </c>
      <c r="D7377" t="s">
        <v>266</v>
      </c>
      <c r="E7377" t="s">
        <v>1616</v>
      </c>
      <c r="F7377" t="s">
        <v>782</v>
      </c>
      <c r="H7377" t="s">
        <v>811</v>
      </c>
      <c r="M7377" t="s">
        <v>744</v>
      </c>
      <c r="N7377" t="s">
        <v>745</v>
      </c>
      <c r="O7377">
        <v>0</v>
      </c>
      <c r="P7377" t="s">
        <v>819</v>
      </c>
      <c r="Q7377" t="s">
        <v>86</v>
      </c>
      <c r="R7377" t="s">
        <v>86</v>
      </c>
      <c r="S7377" s="71">
        <v>45428</v>
      </c>
      <c r="T7377" s="94">
        <v>0.32291666666666669</v>
      </c>
      <c r="U7377" s="71">
        <v>45428</v>
      </c>
      <c r="V7377" s="94">
        <v>0.36458333333333331</v>
      </c>
      <c r="W7377">
        <v>60</v>
      </c>
      <c r="X7377">
        <v>1</v>
      </c>
      <c r="Y7377" t="s">
        <v>35</v>
      </c>
      <c r="AB7377" t="s">
        <v>841</v>
      </c>
      <c r="AC7377" t="s">
        <v>842</v>
      </c>
      <c r="AD7377">
        <v>118483</v>
      </c>
    </row>
    <row r="7378" spans="1:30" x14ac:dyDescent="0.25">
      <c r="A7378" t="s">
        <v>1615</v>
      </c>
      <c r="D7378" t="s">
        <v>266</v>
      </c>
      <c r="E7378" t="s">
        <v>1616</v>
      </c>
      <c r="F7378" t="s">
        <v>782</v>
      </c>
      <c r="H7378" t="s">
        <v>811</v>
      </c>
      <c r="M7378" t="s">
        <v>744</v>
      </c>
      <c r="N7378" t="s">
        <v>745</v>
      </c>
      <c r="O7378">
        <v>0</v>
      </c>
      <c r="P7378" t="s">
        <v>783</v>
      </c>
      <c r="Q7378" t="s">
        <v>86</v>
      </c>
      <c r="R7378" t="s">
        <v>86</v>
      </c>
      <c r="S7378" s="71">
        <v>45428</v>
      </c>
      <c r="T7378" s="94">
        <v>0.375</v>
      </c>
      <c r="U7378" s="71">
        <v>45428</v>
      </c>
      <c r="V7378" s="94">
        <v>0.41666666666666669</v>
      </c>
      <c r="W7378">
        <v>60</v>
      </c>
      <c r="X7378">
        <v>1</v>
      </c>
      <c r="Y7378" t="s">
        <v>35</v>
      </c>
      <c r="AB7378" t="s">
        <v>908</v>
      </c>
      <c r="AC7378" t="s">
        <v>909</v>
      </c>
      <c r="AD7378">
        <v>124642</v>
      </c>
    </row>
    <row r="7379" spans="1:30" x14ac:dyDescent="0.25">
      <c r="A7379" t="s">
        <v>1615</v>
      </c>
      <c r="D7379" t="s">
        <v>266</v>
      </c>
      <c r="E7379" t="s">
        <v>1616</v>
      </c>
      <c r="F7379" t="s">
        <v>782</v>
      </c>
      <c r="H7379" t="s">
        <v>811</v>
      </c>
      <c r="M7379" t="s">
        <v>789</v>
      </c>
      <c r="N7379" t="s">
        <v>777</v>
      </c>
      <c r="P7379" t="s">
        <v>790</v>
      </c>
      <c r="S7379" s="71">
        <v>45428</v>
      </c>
      <c r="T7379" s="94">
        <v>0.375</v>
      </c>
      <c r="U7379" s="71">
        <v>45428</v>
      </c>
      <c r="V7379" s="94">
        <v>0.41666666666666669</v>
      </c>
      <c r="W7379">
        <v>1.8</v>
      </c>
      <c r="X7379">
        <v>0.03</v>
      </c>
      <c r="Y7379" t="s">
        <v>35</v>
      </c>
      <c r="AD7379">
        <v>124642</v>
      </c>
    </row>
    <row r="7380" spans="1:30" x14ac:dyDescent="0.25">
      <c r="A7380" t="s">
        <v>1615</v>
      </c>
      <c r="D7380" t="s">
        <v>266</v>
      </c>
      <c r="E7380" t="s">
        <v>1616</v>
      </c>
      <c r="F7380" t="s">
        <v>782</v>
      </c>
      <c r="H7380" t="s">
        <v>811</v>
      </c>
      <c r="M7380" t="s">
        <v>744</v>
      </c>
      <c r="N7380" t="s">
        <v>745</v>
      </c>
      <c r="O7380">
        <v>0</v>
      </c>
      <c r="P7380" t="s">
        <v>791</v>
      </c>
      <c r="Q7380" t="s">
        <v>85</v>
      </c>
      <c r="R7380" t="s">
        <v>792</v>
      </c>
      <c r="S7380" s="71">
        <v>45428</v>
      </c>
      <c r="T7380" s="94">
        <v>0.4375</v>
      </c>
      <c r="U7380" s="71">
        <v>45428</v>
      </c>
      <c r="V7380" s="94">
        <v>0.57291666666666663</v>
      </c>
      <c r="W7380">
        <v>195</v>
      </c>
      <c r="X7380">
        <v>3.25</v>
      </c>
      <c r="Y7380" t="s">
        <v>34</v>
      </c>
      <c r="AB7380" t="s">
        <v>1684</v>
      </c>
      <c r="AC7380" t="s">
        <v>1685</v>
      </c>
      <c r="AD7380">
        <v>124614</v>
      </c>
    </row>
    <row r="7381" spans="1:30" x14ac:dyDescent="0.25">
      <c r="A7381" t="s">
        <v>1615</v>
      </c>
      <c r="D7381" t="s">
        <v>266</v>
      </c>
      <c r="E7381" t="s">
        <v>1616</v>
      </c>
      <c r="F7381" t="s">
        <v>782</v>
      </c>
      <c r="H7381" t="s">
        <v>811</v>
      </c>
      <c r="M7381" t="s">
        <v>789</v>
      </c>
      <c r="N7381" t="s">
        <v>777</v>
      </c>
      <c r="P7381" t="s">
        <v>790</v>
      </c>
      <c r="S7381" s="71">
        <v>45428</v>
      </c>
      <c r="T7381" s="94">
        <v>0.4375</v>
      </c>
      <c r="U7381" s="71">
        <v>45428</v>
      </c>
      <c r="V7381" s="94">
        <v>0.57291666666666663</v>
      </c>
      <c r="W7381">
        <v>1.43</v>
      </c>
      <c r="X7381">
        <v>2.3833333000000002E-2</v>
      </c>
      <c r="Y7381" t="s">
        <v>34</v>
      </c>
      <c r="AD7381">
        <v>124614</v>
      </c>
    </row>
    <row r="7382" spans="1:30" x14ac:dyDescent="0.25">
      <c r="A7382" t="s">
        <v>1615</v>
      </c>
      <c r="D7382" t="s">
        <v>266</v>
      </c>
      <c r="E7382" t="s">
        <v>1616</v>
      </c>
      <c r="F7382" t="s">
        <v>782</v>
      </c>
      <c r="H7382" t="s">
        <v>811</v>
      </c>
      <c r="M7382" t="s">
        <v>744</v>
      </c>
      <c r="N7382" t="s">
        <v>745</v>
      </c>
      <c r="O7382">
        <v>0</v>
      </c>
      <c r="P7382" t="s">
        <v>819</v>
      </c>
      <c r="Q7382" t="s">
        <v>86</v>
      </c>
      <c r="R7382" t="s">
        <v>86</v>
      </c>
      <c r="S7382" s="71">
        <v>45428</v>
      </c>
      <c r="T7382" s="94">
        <v>0.58333333333333337</v>
      </c>
      <c r="U7382" s="71">
        <v>45428</v>
      </c>
      <c r="V7382" s="94">
        <v>0.66666666666666663</v>
      </c>
      <c r="W7382">
        <v>120</v>
      </c>
      <c r="X7382">
        <v>2</v>
      </c>
      <c r="Y7382" t="s">
        <v>35</v>
      </c>
      <c r="AB7382" t="s">
        <v>851</v>
      </c>
      <c r="AC7382" t="s">
        <v>852</v>
      </c>
      <c r="AD7382">
        <v>124626</v>
      </c>
    </row>
    <row r="7383" spans="1:30" x14ac:dyDescent="0.25">
      <c r="A7383" t="s">
        <v>1615</v>
      </c>
      <c r="D7383" t="s">
        <v>266</v>
      </c>
      <c r="E7383" t="s">
        <v>1616</v>
      </c>
      <c r="F7383" t="s">
        <v>782</v>
      </c>
      <c r="H7383" t="s">
        <v>811</v>
      </c>
      <c r="M7383" t="s">
        <v>789</v>
      </c>
      <c r="N7383" t="s">
        <v>777</v>
      </c>
      <c r="P7383" t="s">
        <v>790</v>
      </c>
      <c r="S7383" s="71">
        <v>45428</v>
      </c>
      <c r="T7383" s="94">
        <v>0.58333333333333337</v>
      </c>
      <c r="U7383" s="71">
        <v>45428</v>
      </c>
      <c r="V7383" s="94">
        <v>0.66666666666666663</v>
      </c>
      <c r="W7383">
        <v>11.26</v>
      </c>
      <c r="X7383">
        <v>0.18766666700000001</v>
      </c>
      <c r="Y7383" t="s">
        <v>35</v>
      </c>
      <c r="AD7383">
        <v>124626</v>
      </c>
    </row>
    <row r="7384" spans="1:30" x14ac:dyDescent="0.25">
      <c r="A7384" t="s">
        <v>1615</v>
      </c>
      <c r="D7384" t="s">
        <v>266</v>
      </c>
      <c r="E7384" t="s">
        <v>1616</v>
      </c>
      <c r="F7384" t="s">
        <v>782</v>
      </c>
      <c r="H7384" t="s">
        <v>811</v>
      </c>
      <c r="M7384" t="s">
        <v>744</v>
      </c>
      <c r="N7384" t="s">
        <v>796</v>
      </c>
      <c r="O7384">
        <v>0</v>
      </c>
      <c r="P7384" t="s">
        <v>797</v>
      </c>
      <c r="Q7384" t="s">
        <v>747</v>
      </c>
      <c r="R7384" t="s">
        <v>747</v>
      </c>
      <c r="S7384" s="71">
        <v>45428</v>
      </c>
      <c r="T7384" s="94">
        <v>0.66666666666666663</v>
      </c>
      <c r="U7384" s="71">
        <v>45428</v>
      </c>
      <c r="V7384" s="94">
        <v>0.71875</v>
      </c>
      <c r="W7384">
        <v>75</v>
      </c>
      <c r="X7384">
        <v>1.25</v>
      </c>
      <c r="AB7384" t="s">
        <v>798</v>
      </c>
      <c r="AC7384" t="s">
        <v>799</v>
      </c>
      <c r="AD7384">
        <v>129360</v>
      </c>
    </row>
    <row r="7385" spans="1:30" x14ac:dyDescent="0.25">
      <c r="A7385" t="s">
        <v>1615</v>
      </c>
      <c r="D7385" t="s">
        <v>266</v>
      </c>
      <c r="E7385" t="s">
        <v>1616</v>
      </c>
      <c r="F7385" t="s">
        <v>782</v>
      </c>
      <c r="H7385" t="s">
        <v>811</v>
      </c>
      <c r="M7385" t="s">
        <v>744</v>
      </c>
      <c r="N7385" t="s">
        <v>745</v>
      </c>
      <c r="O7385">
        <v>0</v>
      </c>
      <c r="P7385" t="s">
        <v>819</v>
      </c>
      <c r="Q7385" t="s">
        <v>86</v>
      </c>
      <c r="R7385" t="s">
        <v>86</v>
      </c>
      <c r="S7385" s="71">
        <v>45429</v>
      </c>
      <c r="T7385" s="94">
        <v>0.34375</v>
      </c>
      <c r="U7385" s="71">
        <v>45429</v>
      </c>
      <c r="V7385" s="94">
        <v>0.40625</v>
      </c>
      <c r="W7385">
        <v>90</v>
      </c>
      <c r="X7385">
        <v>1.5</v>
      </c>
      <c r="Y7385" t="s">
        <v>35</v>
      </c>
      <c r="AB7385" t="s">
        <v>853</v>
      </c>
      <c r="AC7385" t="s">
        <v>854</v>
      </c>
      <c r="AD7385">
        <v>121426</v>
      </c>
    </row>
    <row r="7386" spans="1:30" x14ac:dyDescent="0.25">
      <c r="A7386" t="s">
        <v>1615</v>
      </c>
      <c r="D7386" t="s">
        <v>266</v>
      </c>
      <c r="E7386" t="s">
        <v>1616</v>
      </c>
      <c r="F7386" t="s">
        <v>782</v>
      </c>
      <c r="H7386" t="s">
        <v>811</v>
      </c>
      <c r="M7386" t="s">
        <v>744</v>
      </c>
      <c r="N7386" t="s">
        <v>745</v>
      </c>
      <c r="O7386">
        <v>0</v>
      </c>
      <c r="P7386" t="s">
        <v>819</v>
      </c>
      <c r="Q7386" t="s">
        <v>86</v>
      </c>
      <c r="R7386" t="s">
        <v>86</v>
      </c>
      <c r="S7386" s="71">
        <v>45429</v>
      </c>
      <c r="T7386" s="94">
        <v>0.41666666666666669</v>
      </c>
      <c r="U7386" s="71">
        <v>45429</v>
      </c>
      <c r="V7386" s="94">
        <v>0.45833333333333331</v>
      </c>
      <c r="W7386">
        <v>60</v>
      </c>
      <c r="X7386">
        <v>1</v>
      </c>
      <c r="Y7386" t="s">
        <v>203</v>
      </c>
      <c r="AB7386" t="s">
        <v>1611</v>
      </c>
      <c r="AC7386" t="s">
        <v>1612</v>
      </c>
      <c r="AD7386">
        <v>124177</v>
      </c>
    </row>
    <row r="7387" spans="1:30" x14ac:dyDescent="0.25">
      <c r="A7387" t="s">
        <v>1615</v>
      </c>
      <c r="D7387" t="s">
        <v>266</v>
      </c>
      <c r="E7387" t="s">
        <v>1616</v>
      </c>
      <c r="F7387" t="s">
        <v>782</v>
      </c>
      <c r="H7387" t="s">
        <v>811</v>
      </c>
      <c r="M7387" t="s">
        <v>776</v>
      </c>
      <c r="N7387" t="s">
        <v>777</v>
      </c>
      <c r="P7387" t="s">
        <v>788</v>
      </c>
      <c r="Q7387" t="s">
        <v>86</v>
      </c>
      <c r="R7387" t="s">
        <v>86</v>
      </c>
      <c r="S7387" s="71">
        <v>45429</v>
      </c>
      <c r="T7387" s="94">
        <v>0.41666666666666669</v>
      </c>
      <c r="U7387" s="71">
        <v>45429</v>
      </c>
      <c r="V7387" s="94">
        <v>0.45833333333333331</v>
      </c>
      <c r="W7387">
        <v>5</v>
      </c>
      <c r="X7387">
        <v>8.3333332999999996E-2</v>
      </c>
      <c r="Y7387" t="s">
        <v>203</v>
      </c>
      <c r="AB7387" t="s">
        <v>1611</v>
      </c>
      <c r="AC7387" t="s">
        <v>1612</v>
      </c>
      <c r="AD7387">
        <v>124177</v>
      </c>
    </row>
    <row r="7388" spans="1:30" x14ac:dyDescent="0.25">
      <c r="A7388" t="s">
        <v>1615</v>
      </c>
      <c r="D7388" t="s">
        <v>266</v>
      </c>
      <c r="E7388" t="s">
        <v>1616</v>
      </c>
      <c r="F7388" t="s">
        <v>782</v>
      </c>
      <c r="H7388" t="s">
        <v>811</v>
      </c>
      <c r="M7388" t="s">
        <v>789</v>
      </c>
      <c r="N7388" t="s">
        <v>777</v>
      </c>
      <c r="P7388" t="s">
        <v>790</v>
      </c>
      <c r="S7388" s="71">
        <v>45429</v>
      </c>
      <c r="T7388" s="94">
        <v>0.41666666666666669</v>
      </c>
      <c r="U7388" s="71">
        <v>45429</v>
      </c>
      <c r="V7388" s="94">
        <v>0.45833333333333331</v>
      </c>
      <c r="W7388">
        <v>1.21</v>
      </c>
      <c r="X7388">
        <v>2.0166666999999999E-2</v>
      </c>
      <c r="Y7388" t="s">
        <v>203</v>
      </c>
      <c r="AD7388">
        <v>124177</v>
      </c>
    </row>
    <row r="7389" spans="1:30" x14ac:dyDescent="0.25">
      <c r="A7389" t="s">
        <v>1615</v>
      </c>
      <c r="D7389" t="s">
        <v>266</v>
      </c>
      <c r="E7389" t="s">
        <v>1616</v>
      </c>
      <c r="F7389" t="s">
        <v>782</v>
      </c>
      <c r="H7389" t="s">
        <v>811</v>
      </c>
      <c r="M7389" t="s">
        <v>744</v>
      </c>
      <c r="N7389" t="s">
        <v>745</v>
      </c>
      <c r="O7389">
        <v>0</v>
      </c>
      <c r="P7389" t="s">
        <v>791</v>
      </c>
      <c r="Q7389" t="s">
        <v>85</v>
      </c>
      <c r="R7389" t="s">
        <v>792</v>
      </c>
      <c r="S7389" s="71">
        <v>45429</v>
      </c>
      <c r="T7389" s="94">
        <v>0.46875</v>
      </c>
      <c r="U7389" s="71">
        <v>45429</v>
      </c>
      <c r="V7389" s="94">
        <v>0.55208333333333337</v>
      </c>
      <c r="W7389">
        <v>120</v>
      </c>
      <c r="X7389">
        <v>2</v>
      </c>
      <c r="Y7389" t="s">
        <v>34</v>
      </c>
      <c r="AB7389" t="s">
        <v>1141</v>
      </c>
      <c r="AC7389" t="s">
        <v>1142</v>
      </c>
      <c r="AD7389">
        <v>99467</v>
      </c>
    </row>
    <row r="7390" spans="1:30" x14ac:dyDescent="0.25">
      <c r="A7390" t="s">
        <v>1615</v>
      </c>
      <c r="D7390" t="s">
        <v>266</v>
      </c>
      <c r="E7390" t="s">
        <v>1616</v>
      </c>
      <c r="F7390" t="s">
        <v>782</v>
      </c>
      <c r="H7390" t="s">
        <v>811</v>
      </c>
      <c r="M7390" t="s">
        <v>776</v>
      </c>
      <c r="N7390" t="s">
        <v>777</v>
      </c>
      <c r="P7390" t="s">
        <v>795</v>
      </c>
      <c r="Q7390" t="s">
        <v>85</v>
      </c>
      <c r="R7390" t="s">
        <v>792</v>
      </c>
      <c r="S7390" s="71">
        <v>45429</v>
      </c>
      <c r="T7390" s="94">
        <v>0.46875</v>
      </c>
      <c r="U7390" s="71">
        <v>45429</v>
      </c>
      <c r="V7390" s="94">
        <v>0.55208333333333337</v>
      </c>
      <c r="W7390">
        <v>4</v>
      </c>
      <c r="X7390">
        <v>6.6666666999999999E-2</v>
      </c>
      <c r="Y7390" t="s">
        <v>34</v>
      </c>
      <c r="AB7390" t="s">
        <v>1141</v>
      </c>
      <c r="AC7390" t="s">
        <v>1142</v>
      </c>
      <c r="AD7390">
        <v>99467</v>
      </c>
    </row>
    <row r="7391" spans="1:30" x14ac:dyDescent="0.25">
      <c r="A7391" t="s">
        <v>1615</v>
      </c>
      <c r="D7391" t="s">
        <v>266</v>
      </c>
      <c r="E7391" t="s">
        <v>1616</v>
      </c>
      <c r="F7391" t="s">
        <v>782</v>
      </c>
      <c r="H7391" t="s">
        <v>811</v>
      </c>
      <c r="M7391" t="s">
        <v>789</v>
      </c>
      <c r="N7391" t="s">
        <v>777</v>
      </c>
      <c r="P7391" t="s">
        <v>790</v>
      </c>
      <c r="S7391" s="71">
        <v>45429</v>
      </c>
      <c r="T7391" s="94">
        <v>0.46875</v>
      </c>
      <c r="U7391" s="71">
        <v>45429</v>
      </c>
      <c r="V7391" s="94">
        <v>0.55208333333333337</v>
      </c>
      <c r="W7391">
        <v>1.56</v>
      </c>
      <c r="X7391">
        <v>2.5999999999999999E-2</v>
      </c>
      <c r="Y7391" t="s">
        <v>34</v>
      </c>
      <c r="AD7391">
        <v>99467</v>
      </c>
    </row>
    <row r="7392" spans="1:30" x14ac:dyDescent="0.25">
      <c r="A7392" t="s">
        <v>1615</v>
      </c>
      <c r="D7392" t="s">
        <v>266</v>
      </c>
      <c r="E7392" t="s">
        <v>1616</v>
      </c>
      <c r="F7392" t="s">
        <v>782</v>
      </c>
      <c r="H7392" t="s">
        <v>811</v>
      </c>
      <c r="M7392" t="s">
        <v>744</v>
      </c>
      <c r="N7392" t="s">
        <v>745</v>
      </c>
      <c r="O7392">
        <v>0</v>
      </c>
      <c r="P7392" t="s">
        <v>783</v>
      </c>
      <c r="Q7392" t="s">
        <v>86</v>
      </c>
      <c r="R7392" t="s">
        <v>86</v>
      </c>
      <c r="S7392" s="71">
        <v>45429</v>
      </c>
      <c r="T7392" s="94">
        <v>0.57291666666666663</v>
      </c>
      <c r="U7392" s="71">
        <v>45429</v>
      </c>
      <c r="V7392" s="94">
        <v>0.61458333333333337</v>
      </c>
      <c r="W7392">
        <v>60</v>
      </c>
      <c r="X7392">
        <v>1</v>
      </c>
      <c r="Y7392" t="s">
        <v>35</v>
      </c>
      <c r="AB7392" t="s">
        <v>1074</v>
      </c>
      <c r="AC7392" t="s">
        <v>1075</v>
      </c>
      <c r="AD7392">
        <v>99249</v>
      </c>
    </row>
    <row r="7393" spans="1:30" x14ac:dyDescent="0.25">
      <c r="A7393" t="s">
        <v>1615</v>
      </c>
      <c r="D7393" t="s">
        <v>266</v>
      </c>
      <c r="E7393" t="s">
        <v>1616</v>
      </c>
      <c r="F7393" t="s">
        <v>782</v>
      </c>
      <c r="H7393" t="s">
        <v>811</v>
      </c>
      <c r="M7393" t="s">
        <v>789</v>
      </c>
      <c r="N7393" t="s">
        <v>777</v>
      </c>
      <c r="P7393" t="s">
        <v>790</v>
      </c>
      <c r="S7393" s="71">
        <v>45429</v>
      </c>
      <c r="T7393" s="94">
        <v>0.57291666666666663</v>
      </c>
      <c r="U7393" s="71">
        <v>45429</v>
      </c>
      <c r="V7393" s="94">
        <v>0.61458333333333337</v>
      </c>
      <c r="W7393">
        <v>2.63</v>
      </c>
      <c r="X7393">
        <v>4.3833333000000002E-2</v>
      </c>
      <c r="Y7393" t="s">
        <v>35</v>
      </c>
      <c r="AD7393">
        <v>99249</v>
      </c>
    </row>
    <row r="7394" spans="1:30" x14ac:dyDescent="0.25">
      <c r="A7394" t="s">
        <v>1615</v>
      </c>
      <c r="D7394" t="s">
        <v>266</v>
      </c>
      <c r="E7394" t="s">
        <v>1616</v>
      </c>
      <c r="F7394" t="s">
        <v>782</v>
      </c>
      <c r="H7394" t="s">
        <v>811</v>
      </c>
      <c r="M7394" t="s">
        <v>744</v>
      </c>
      <c r="N7394" t="s">
        <v>745</v>
      </c>
      <c r="O7394">
        <v>0</v>
      </c>
      <c r="P7394" t="s">
        <v>783</v>
      </c>
      <c r="Q7394" t="s">
        <v>86</v>
      </c>
      <c r="R7394" t="s">
        <v>86</v>
      </c>
      <c r="S7394" s="71">
        <v>45429</v>
      </c>
      <c r="T7394" s="94">
        <v>0.63541666666666663</v>
      </c>
      <c r="U7394" s="71">
        <v>45429</v>
      </c>
      <c r="V7394" s="94">
        <v>0.71875</v>
      </c>
      <c r="W7394">
        <v>120</v>
      </c>
      <c r="X7394">
        <v>2</v>
      </c>
      <c r="Y7394" t="s">
        <v>35</v>
      </c>
      <c r="AB7394" t="s">
        <v>964</v>
      </c>
      <c r="AC7394" t="s">
        <v>965</v>
      </c>
      <c r="AD7394">
        <v>105661</v>
      </c>
    </row>
    <row r="7395" spans="1:30" x14ac:dyDescent="0.25">
      <c r="A7395" t="s">
        <v>1615</v>
      </c>
      <c r="D7395" t="s">
        <v>266</v>
      </c>
      <c r="E7395" t="s">
        <v>1616</v>
      </c>
      <c r="F7395" t="s">
        <v>782</v>
      </c>
      <c r="H7395" t="s">
        <v>811</v>
      </c>
      <c r="M7395" t="s">
        <v>776</v>
      </c>
      <c r="N7395" t="s">
        <v>777</v>
      </c>
      <c r="P7395" t="s">
        <v>788</v>
      </c>
      <c r="Q7395" t="s">
        <v>86</v>
      </c>
      <c r="R7395" t="s">
        <v>86</v>
      </c>
      <c r="S7395" s="71">
        <v>45429</v>
      </c>
      <c r="T7395" s="94">
        <v>0.63541666666666663</v>
      </c>
      <c r="U7395" s="71">
        <v>45429</v>
      </c>
      <c r="V7395" s="94">
        <v>0.71875</v>
      </c>
      <c r="W7395">
        <v>10</v>
      </c>
      <c r="X7395">
        <v>0.16666666699999999</v>
      </c>
      <c r="Y7395" t="s">
        <v>35</v>
      </c>
      <c r="AB7395" t="s">
        <v>964</v>
      </c>
      <c r="AC7395" t="s">
        <v>965</v>
      </c>
      <c r="AD7395">
        <v>105661</v>
      </c>
    </row>
    <row r="7396" spans="1:30" x14ac:dyDescent="0.25">
      <c r="A7396" t="s">
        <v>1615</v>
      </c>
      <c r="D7396" t="s">
        <v>266</v>
      </c>
      <c r="E7396" t="s">
        <v>1616</v>
      </c>
      <c r="F7396" t="s">
        <v>782</v>
      </c>
      <c r="H7396" t="s">
        <v>811</v>
      </c>
      <c r="M7396" t="s">
        <v>789</v>
      </c>
      <c r="N7396" t="s">
        <v>777</v>
      </c>
      <c r="P7396" t="s">
        <v>790</v>
      </c>
      <c r="S7396" s="71">
        <v>45429</v>
      </c>
      <c r="T7396" s="94">
        <v>0.63541666666666663</v>
      </c>
      <c r="U7396" s="71">
        <v>45429</v>
      </c>
      <c r="V7396" s="94">
        <v>0.71875</v>
      </c>
      <c r="W7396">
        <v>2.73</v>
      </c>
      <c r="X7396">
        <v>4.5499999999999999E-2</v>
      </c>
      <c r="Y7396" t="s">
        <v>35</v>
      </c>
      <c r="AD7396">
        <v>105661</v>
      </c>
    </row>
    <row r="7397" spans="1:30" x14ac:dyDescent="0.25">
      <c r="A7397" t="s">
        <v>1615</v>
      </c>
      <c r="D7397" t="s">
        <v>266</v>
      </c>
      <c r="E7397" t="s">
        <v>1616</v>
      </c>
      <c r="F7397" t="s">
        <v>782</v>
      </c>
      <c r="H7397" t="s">
        <v>811</v>
      </c>
      <c r="M7397" t="s">
        <v>744</v>
      </c>
      <c r="N7397" t="s">
        <v>796</v>
      </c>
      <c r="O7397">
        <v>0</v>
      </c>
      <c r="P7397" t="s">
        <v>797</v>
      </c>
      <c r="Q7397" t="s">
        <v>747</v>
      </c>
      <c r="R7397" t="s">
        <v>747</v>
      </c>
      <c r="S7397" s="71">
        <v>45429</v>
      </c>
      <c r="T7397" s="94">
        <v>0.72916666666666663</v>
      </c>
      <c r="U7397" s="71">
        <v>45429</v>
      </c>
      <c r="V7397" s="94">
        <v>0.79166666666666663</v>
      </c>
      <c r="W7397">
        <v>90</v>
      </c>
      <c r="X7397">
        <v>1.5</v>
      </c>
      <c r="AB7397" t="s">
        <v>798</v>
      </c>
      <c r="AC7397" t="s">
        <v>799</v>
      </c>
      <c r="AD7397">
        <v>129538</v>
      </c>
    </row>
    <row r="7398" spans="1:30" x14ac:dyDescent="0.25">
      <c r="A7398" t="s">
        <v>1615</v>
      </c>
      <c r="D7398" t="s">
        <v>266</v>
      </c>
      <c r="E7398" t="s">
        <v>1616</v>
      </c>
      <c r="F7398" t="s">
        <v>782</v>
      </c>
      <c r="H7398" t="s">
        <v>811</v>
      </c>
      <c r="M7398" t="s">
        <v>744</v>
      </c>
      <c r="N7398" t="s">
        <v>745</v>
      </c>
      <c r="O7398">
        <v>0</v>
      </c>
      <c r="P7398" t="s">
        <v>819</v>
      </c>
      <c r="Q7398" t="s">
        <v>86</v>
      </c>
      <c r="R7398" t="s">
        <v>86</v>
      </c>
      <c r="S7398" s="71">
        <v>45434</v>
      </c>
      <c r="T7398" s="94">
        <v>0.33333333333333331</v>
      </c>
      <c r="U7398" s="71">
        <v>45434</v>
      </c>
      <c r="V7398" s="94">
        <v>0.375</v>
      </c>
      <c r="W7398">
        <v>60</v>
      </c>
      <c r="X7398">
        <v>1</v>
      </c>
      <c r="Y7398" t="s">
        <v>35</v>
      </c>
      <c r="AB7398" t="s">
        <v>841</v>
      </c>
      <c r="AC7398" t="s">
        <v>842</v>
      </c>
      <c r="AD7398">
        <v>98626</v>
      </c>
    </row>
    <row r="7399" spans="1:30" x14ac:dyDescent="0.25">
      <c r="A7399" t="s">
        <v>1615</v>
      </c>
      <c r="D7399" t="s">
        <v>266</v>
      </c>
      <c r="E7399" t="s">
        <v>1616</v>
      </c>
      <c r="F7399" t="s">
        <v>782</v>
      </c>
      <c r="H7399" t="s">
        <v>811</v>
      </c>
      <c r="M7399" t="s">
        <v>744</v>
      </c>
      <c r="N7399" t="s">
        <v>745</v>
      </c>
      <c r="O7399">
        <v>0</v>
      </c>
      <c r="P7399" t="s">
        <v>783</v>
      </c>
      <c r="Q7399" t="s">
        <v>86</v>
      </c>
      <c r="R7399" t="s">
        <v>86</v>
      </c>
      <c r="S7399" s="71">
        <v>45434</v>
      </c>
      <c r="T7399" s="94">
        <v>0.39583333333333331</v>
      </c>
      <c r="U7399" s="71">
        <v>45434</v>
      </c>
      <c r="V7399" s="94">
        <v>0.45833333333333331</v>
      </c>
      <c r="W7399">
        <v>90</v>
      </c>
      <c r="X7399">
        <v>1.5</v>
      </c>
      <c r="Y7399" t="s">
        <v>203</v>
      </c>
      <c r="AB7399" t="s">
        <v>1611</v>
      </c>
      <c r="AC7399" t="s">
        <v>1612</v>
      </c>
      <c r="AD7399">
        <v>124223</v>
      </c>
    </row>
    <row r="7400" spans="1:30" x14ac:dyDescent="0.25">
      <c r="A7400" t="s">
        <v>1615</v>
      </c>
      <c r="D7400" t="s">
        <v>266</v>
      </c>
      <c r="E7400" t="s">
        <v>1616</v>
      </c>
      <c r="F7400" t="s">
        <v>782</v>
      </c>
      <c r="H7400" t="s">
        <v>811</v>
      </c>
      <c r="M7400" t="s">
        <v>789</v>
      </c>
      <c r="N7400" t="s">
        <v>777</v>
      </c>
      <c r="P7400" t="s">
        <v>790</v>
      </c>
      <c r="S7400" s="71">
        <v>45434</v>
      </c>
      <c r="T7400" s="94">
        <v>0.39583333333333331</v>
      </c>
      <c r="U7400" s="71">
        <v>45434</v>
      </c>
      <c r="V7400" s="94">
        <v>0.45833333333333331</v>
      </c>
      <c r="W7400">
        <v>2.4500000000000002</v>
      </c>
      <c r="X7400">
        <v>4.0833332999999999E-2</v>
      </c>
      <c r="Y7400" t="s">
        <v>203</v>
      </c>
      <c r="AD7400">
        <v>124223</v>
      </c>
    </row>
    <row r="7401" spans="1:30" x14ac:dyDescent="0.25">
      <c r="A7401" t="s">
        <v>1615</v>
      </c>
      <c r="D7401" t="s">
        <v>266</v>
      </c>
      <c r="E7401" t="s">
        <v>1616</v>
      </c>
      <c r="F7401" t="s">
        <v>782</v>
      </c>
      <c r="H7401" t="s">
        <v>811</v>
      </c>
      <c r="M7401" t="s">
        <v>744</v>
      </c>
      <c r="N7401" t="s">
        <v>745</v>
      </c>
      <c r="O7401">
        <v>0</v>
      </c>
      <c r="P7401" t="s">
        <v>816</v>
      </c>
      <c r="Q7401" t="s">
        <v>86</v>
      </c>
      <c r="R7401" t="s">
        <v>86</v>
      </c>
      <c r="S7401" s="71">
        <v>45434</v>
      </c>
      <c r="T7401" s="94">
        <v>0.47916666666666669</v>
      </c>
      <c r="U7401" s="71">
        <v>45434</v>
      </c>
      <c r="V7401" s="94">
        <v>0.5625</v>
      </c>
      <c r="W7401">
        <v>120</v>
      </c>
      <c r="X7401">
        <v>2</v>
      </c>
      <c r="Y7401" t="s">
        <v>35</v>
      </c>
      <c r="AB7401" t="s">
        <v>1619</v>
      </c>
      <c r="AC7401" t="s">
        <v>1620</v>
      </c>
      <c r="AD7401">
        <v>99450</v>
      </c>
    </row>
    <row r="7402" spans="1:30" x14ac:dyDescent="0.25">
      <c r="A7402" t="s">
        <v>1615</v>
      </c>
      <c r="D7402" t="s">
        <v>266</v>
      </c>
      <c r="E7402" t="s">
        <v>1616</v>
      </c>
      <c r="F7402" t="s">
        <v>782</v>
      </c>
      <c r="H7402" t="s">
        <v>811</v>
      </c>
      <c r="M7402" t="s">
        <v>789</v>
      </c>
      <c r="N7402" t="s">
        <v>777</v>
      </c>
      <c r="P7402" t="s">
        <v>790</v>
      </c>
      <c r="S7402" s="71">
        <v>45434</v>
      </c>
      <c r="T7402" s="94">
        <v>0.47916666666666669</v>
      </c>
      <c r="U7402" s="71">
        <v>45434</v>
      </c>
      <c r="V7402" s="94">
        <v>0.5625</v>
      </c>
      <c r="W7402">
        <v>2.15</v>
      </c>
      <c r="X7402">
        <v>3.5833333000000002E-2</v>
      </c>
      <c r="Y7402" t="s">
        <v>35</v>
      </c>
      <c r="AD7402">
        <v>99450</v>
      </c>
    </row>
    <row r="7403" spans="1:30" x14ac:dyDescent="0.25">
      <c r="A7403" t="s">
        <v>1615</v>
      </c>
      <c r="D7403" t="s">
        <v>266</v>
      </c>
      <c r="E7403" t="s">
        <v>1616</v>
      </c>
      <c r="F7403" t="s">
        <v>782</v>
      </c>
      <c r="H7403" t="s">
        <v>811</v>
      </c>
      <c r="M7403" t="s">
        <v>744</v>
      </c>
      <c r="N7403" t="s">
        <v>745</v>
      </c>
      <c r="O7403">
        <v>0</v>
      </c>
      <c r="P7403" t="s">
        <v>819</v>
      </c>
      <c r="Q7403" t="s">
        <v>86</v>
      </c>
      <c r="R7403" t="s">
        <v>86</v>
      </c>
      <c r="S7403" s="71">
        <v>45434</v>
      </c>
      <c r="T7403" s="94">
        <v>0.58333333333333337</v>
      </c>
      <c r="U7403" s="71">
        <v>45434</v>
      </c>
      <c r="V7403" s="94">
        <v>0.70833333333333337</v>
      </c>
      <c r="W7403">
        <v>180</v>
      </c>
      <c r="X7403">
        <v>3</v>
      </c>
      <c r="Y7403" t="s">
        <v>35</v>
      </c>
      <c r="AB7403" t="s">
        <v>851</v>
      </c>
      <c r="AC7403" t="s">
        <v>852</v>
      </c>
      <c r="AD7403">
        <v>99355</v>
      </c>
    </row>
    <row r="7404" spans="1:30" x14ac:dyDescent="0.25">
      <c r="A7404" t="s">
        <v>1615</v>
      </c>
      <c r="D7404" t="s">
        <v>266</v>
      </c>
      <c r="E7404" t="s">
        <v>1616</v>
      </c>
      <c r="F7404" t="s">
        <v>782</v>
      </c>
      <c r="H7404" t="s">
        <v>811</v>
      </c>
      <c r="M7404" t="s">
        <v>789</v>
      </c>
      <c r="N7404" t="s">
        <v>777</v>
      </c>
      <c r="P7404" t="s">
        <v>790</v>
      </c>
      <c r="S7404" s="71">
        <v>45434</v>
      </c>
      <c r="T7404" s="94">
        <v>0.58333333333333337</v>
      </c>
      <c r="U7404" s="71">
        <v>45434</v>
      </c>
      <c r="V7404" s="94">
        <v>0.70833333333333337</v>
      </c>
      <c r="W7404">
        <v>10.96</v>
      </c>
      <c r="X7404">
        <v>0.182666667</v>
      </c>
      <c r="Y7404" t="s">
        <v>35</v>
      </c>
      <c r="AD7404">
        <v>99355</v>
      </c>
    </row>
    <row r="7405" spans="1:30" x14ac:dyDescent="0.25">
      <c r="A7405" t="s">
        <v>1615</v>
      </c>
      <c r="D7405" t="s">
        <v>266</v>
      </c>
      <c r="E7405" t="s">
        <v>1616</v>
      </c>
      <c r="F7405" t="s">
        <v>782</v>
      </c>
      <c r="H7405" t="s">
        <v>811</v>
      </c>
      <c r="M7405" t="s">
        <v>744</v>
      </c>
      <c r="N7405" t="s">
        <v>796</v>
      </c>
      <c r="O7405">
        <v>0</v>
      </c>
      <c r="P7405" t="s">
        <v>797</v>
      </c>
      <c r="Q7405" t="s">
        <v>747</v>
      </c>
      <c r="R7405" t="s">
        <v>747</v>
      </c>
      <c r="S7405" s="71">
        <v>45434</v>
      </c>
      <c r="T7405" s="94">
        <v>0.72916666666666663</v>
      </c>
      <c r="U7405" s="71">
        <v>45434</v>
      </c>
      <c r="V7405" s="94">
        <v>0.79166666666666663</v>
      </c>
      <c r="W7405">
        <v>90</v>
      </c>
      <c r="X7405">
        <v>1.5</v>
      </c>
      <c r="AB7405" t="s">
        <v>798</v>
      </c>
      <c r="AC7405" t="s">
        <v>799</v>
      </c>
      <c r="AD7405">
        <v>131420</v>
      </c>
    </row>
    <row r="7406" spans="1:30" x14ac:dyDescent="0.25">
      <c r="A7406" t="s">
        <v>1615</v>
      </c>
      <c r="D7406" t="s">
        <v>266</v>
      </c>
      <c r="E7406" t="s">
        <v>1616</v>
      </c>
      <c r="F7406" t="s">
        <v>782</v>
      </c>
      <c r="H7406" t="s">
        <v>811</v>
      </c>
      <c r="M7406" t="s">
        <v>744</v>
      </c>
      <c r="N7406" t="s">
        <v>745</v>
      </c>
      <c r="O7406">
        <v>0</v>
      </c>
      <c r="P7406" t="s">
        <v>819</v>
      </c>
      <c r="Q7406" t="s">
        <v>86</v>
      </c>
      <c r="R7406" t="s">
        <v>86</v>
      </c>
      <c r="S7406" s="71">
        <v>45435</v>
      </c>
      <c r="T7406" s="94">
        <v>0.32291666666666669</v>
      </c>
      <c r="U7406" s="71">
        <v>45435</v>
      </c>
      <c r="V7406" s="94">
        <v>0.36458333333333331</v>
      </c>
      <c r="W7406">
        <v>60</v>
      </c>
      <c r="X7406">
        <v>1</v>
      </c>
      <c r="Y7406" t="s">
        <v>35</v>
      </c>
      <c r="AB7406" t="s">
        <v>841</v>
      </c>
      <c r="AC7406" t="s">
        <v>842</v>
      </c>
      <c r="AD7406">
        <v>118484</v>
      </c>
    </row>
    <row r="7407" spans="1:30" x14ac:dyDescent="0.25">
      <c r="A7407" t="s">
        <v>1615</v>
      </c>
      <c r="D7407" t="s">
        <v>266</v>
      </c>
      <c r="E7407" t="s">
        <v>1616</v>
      </c>
      <c r="F7407" t="s">
        <v>782</v>
      </c>
      <c r="H7407" t="s">
        <v>811</v>
      </c>
      <c r="M7407" t="s">
        <v>744</v>
      </c>
      <c r="N7407" t="s">
        <v>745</v>
      </c>
      <c r="O7407">
        <v>0</v>
      </c>
      <c r="P7407" t="s">
        <v>791</v>
      </c>
      <c r="Q7407" t="s">
        <v>85</v>
      </c>
      <c r="R7407" t="s">
        <v>792</v>
      </c>
      <c r="S7407" s="71">
        <v>45435</v>
      </c>
      <c r="T7407" s="94">
        <v>0.375</v>
      </c>
      <c r="U7407" s="71">
        <v>45435</v>
      </c>
      <c r="V7407" s="94">
        <v>0.5</v>
      </c>
      <c r="W7407">
        <v>180</v>
      </c>
      <c r="X7407">
        <v>3</v>
      </c>
      <c r="Y7407" t="s">
        <v>34</v>
      </c>
      <c r="AB7407" t="s">
        <v>1684</v>
      </c>
      <c r="AC7407" t="s">
        <v>1685</v>
      </c>
      <c r="AD7407">
        <v>124615</v>
      </c>
    </row>
    <row r="7408" spans="1:30" x14ac:dyDescent="0.25">
      <c r="A7408" t="s">
        <v>1615</v>
      </c>
      <c r="D7408" t="s">
        <v>266</v>
      </c>
      <c r="E7408" t="s">
        <v>1616</v>
      </c>
      <c r="F7408" t="s">
        <v>782</v>
      </c>
      <c r="H7408" t="s">
        <v>811</v>
      </c>
      <c r="M7408" t="s">
        <v>789</v>
      </c>
      <c r="N7408" t="s">
        <v>777</v>
      </c>
      <c r="P7408" t="s">
        <v>790</v>
      </c>
      <c r="S7408" s="71">
        <v>45435</v>
      </c>
      <c r="T7408" s="94">
        <v>0.375</v>
      </c>
      <c r="U7408" s="71">
        <v>45435</v>
      </c>
      <c r="V7408" s="94">
        <v>0.5</v>
      </c>
      <c r="W7408">
        <v>3.04</v>
      </c>
      <c r="X7408">
        <v>5.0666666999999999E-2</v>
      </c>
      <c r="Y7408" t="s">
        <v>34</v>
      </c>
      <c r="AD7408">
        <v>124615</v>
      </c>
    </row>
    <row r="7409" spans="1:30" x14ac:dyDescent="0.25">
      <c r="A7409" t="s">
        <v>1615</v>
      </c>
      <c r="D7409" t="s">
        <v>266</v>
      </c>
      <c r="E7409" t="s">
        <v>1616</v>
      </c>
      <c r="F7409" t="s">
        <v>782</v>
      </c>
      <c r="H7409" t="s">
        <v>811</v>
      </c>
      <c r="M7409" t="s">
        <v>744</v>
      </c>
      <c r="N7409" t="s">
        <v>745</v>
      </c>
      <c r="O7409">
        <v>0</v>
      </c>
      <c r="P7409" t="s">
        <v>819</v>
      </c>
      <c r="Q7409" t="s">
        <v>86</v>
      </c>
      <c r="R7409" t="s">
        <v>86</v>
      </c>
      <c r="S7409" s="71">
        <v>45435</v>
      </c>
      <c r="T7409" s="94">
        <v>0.52083333333333337</v>
      </c>
      <c r="U7409" s="71">
        <v>45435</v>
      </c>
      <c r="V7409" s="94">
        <v>0.60416666666666663</v>
      </c>
      <c r="W7409">
        <v>120</v>
      </c>
      <c r="X7409">
        <v>2</v>
      </c>
      <c r="Y7409" t="s">
        <v>35</v>
      </c>
      <c r="AB7409" t="s">
        <v>851</v>
      </c>
      <c r="AC7409" t="s">
        <v>852</v>
      </c>
      <c r="AD7409">
        <v>124627</v>
      </c>
    </row>
    <row r="7410" spans="1:30" x14ac:dyDescent="0.25">
      <c r="A7410" t="s">
        <v>1615</v>
      </c>
      <c r="D7410" t="s">
        <v>266</v>
      </c>
      <c r="E7410" t="s">
        <v>1616</v>
      </c>
      <c r="F7410" t="s">
        <v>782</v>
      </c>
      <c r="H7410" t="s">
        <v>811</v>
      </c>
      <c r="M7410" t="s">
        <v>789</v>
      </c>
      <c r="N7410" t="s">
        <v>777</v>
      </c>
      <c r="P7410" t="s">
        <v>790</v>
      </c>
      <c r="S7410" s="71">
        <v>45435</v>
      </c>
      <c r="T7410" s="94">
        <v>0.52083333333333337</v>
      </c>
      <c r="U7410" s="71">
        <v>45435</v>
      </c>
      <c r="V7410" s="94">
        <v>0.60416666666666663</v>
      </c>
      <c r="W7410">
        <v>11.26</v>
      </c>
      <c r="X7410">
        <v>0.18766666700000001</v>
      </c>
      <c r="Y7410" t="s">
        <v>35</v>
      </c>
      <c r="AD7410">
        <v>124627</v>
      </c>
    </row>
    <row r="7411" spans="1:30" x14ac:dyDescent="0.25">
      <c r="A7411" t="s">
        <v>1615</v>
      </c>
      <c r="D7411" t="s">
        <v>266</v>
      </c>
      <c r="E7411" t="s">
        <v>1616</v>
      </c>
      <c r="F7411" t="s">
        <v>782</v>
      </c>
      <c r="H7411" t="s">
        <v>811</v>
      </c>
      <c r="M7411" t="s">
        <v>744</v>
      </c>
      <c r="N7411" t="s">
        <v>796</v>
      </c>
      <c r="O7411">
        <v>0</v>
      </c>
      <c r="P7411" t="s">
        <v>797</v>
      </c>
      <c r="Q7411" t="s">
        <v>747</v>
      </c>
      <c r="R7411" t="s">
        <v>747</v>
      </c>
      <c r="S7411" s="71">
        <v>45435</v>
      </c>
      <c r="T7411" s="94">
        <v>0.67708333333333337</v>
      </c>
      <c r="U7411" s="71">
        <v>45435</v>
      </c>
      <c r="V7411" s="94">
        <v>0.70833333333333337</v>
      </c>
      <c r="W7411">
        <v>45</v>
      </c>
      <c r="X7411">
        <v>0.75</v>
      </c>
      <c r="AB7411" t="s">
        <v>798</v>
      </c>
      <c r="AC7411" t="s">
        <v>799</v>
      </c>
      <c r="AD7411">
        <v>131590</v>
      </c>
    </row>
    <row r="7412" spans="1:30" x14ac:dyDescent="0.25">
      <c r="A7412" t="s">
        <v>1615</v>
      </c>
      <c r="D7412" t="s">
        <v>266</v>
      </c>
      <c r="E7412" t="s">
        <v>1616</v>
      </c>
      <c r="F7412" t="s">
        <v>782</v>
      </c>
      <c r="H7412" t="s">
        <v>811</v>
      </c>
      <c r="M7412" t="s">
        <v>744</v>
      </c>
      <c r="N7412" t="s">
        <v>796</v>
      </c>
      <c r="O7412">
        <v>0</v>
      </c>
      <c r="P7412" t="s">
        <v>797</v>
      </c>
      <c r="Q7412" t="s">
        <v>747</v>
      </c>
      <c r="R7412" t="s">
        <v>747</v>
      </c>
      <c r="S7412" s="71">
        <v>45436</v>
      </c>
      <c r="T7412" s="94">
        <v>0.29166666666666669</v>
      </c>
      <c r="U7412" s="71">
        <v>45436</v>
      </c>
      <c r="V7412" s="94">
        <v>0.33333333333333331</v>
      </c>
      <c r="W7412">
        <v>60</v>
      </c>
      <c r="X7412">
        <v>1</v>
      </c>
      <c r="AB7412" t="s">
        <v>798</v>
      </c>
      <c r="AC7412" t="s">
        <v>799</v>
      </c>
      <c r="AD7412">
        <v>131756</v>
      </c>
    </row>
    <row r="7413" spans="1:30" x14ac:dyDescent="0.25">
      <c r="A7413" t="s">
        <v>1615</v>
      </c>
      <c r="D7413" t="s">
        <v>266</v>
      </c>
      <c r="E7413" t="s">
        <v>1616</v>
      </c>
      <c r="F7413" t="s">
        <v>782</v>
      </c>
      <c r="H7413" t="s">
        <v>811</v>
      </c>
      <c r="M7413" t="s">
        <v>744</v>
      </c>
      <c r="N7413" t="s">
        <v>745</v>
      </c>
      <c r="O7413">
        <v>0</v>
      </c>
      <c r="P7413" t="s">
        <v>819</v>
      </c>
      <c r="Q7413" t="s">
        <v>86</v>
      </c>
      <c r="R7413" t="s">
        <v>86</v>
      </c>
      <c r="S7413" s="71">
        <v>45436</v>
      </c>
      <c r="T7413" s="94">
        <v>0.34375</v>
      </c>
      <c r="U7413" s="71">
        <v>45436</v>
      </c>
      <c r="V7413" s="94">
        <v>0.40625</v>
      </c>
      <c r="W7413">
        <v>90</v>
      </c>
      <c r="X7413">
        <v>1.5</v>
      </c>
      <c r="Y7413" t="s">
        <v>35</v>
      </c>
      <c r="AB7413" t="s">
        <v>853</v>
      </c>
      <c r="AC7413" t="s">
        <v>854</v>
      </c>
      <c r="AD7413">
        <v>121427</v>
      </c>
    </row>
    <row r="7414" spans="1:30" x14ac:dyDescent="0.25">
      <c r="A7414" t="s">
        <v>1615</v>
      </c>
      <c r="D7414" t="s">
        <v>266</v>
      </c>
      <c r="E7414" t="s">
        <v>1616</v>
      </c>
      <c r="F7414" t="s">
        <v>782</v>
      </c>
      <c r="H7414" t="s">
        <v>811</v>
      </c>
      <c r="M7414" t="s">
        <v>744</v>
      </c>
      <c r="N7414" t="s">
        <v>745</v>
      </c>
      <c r="O7414">
        <v>0</v>
      </c>
      <c r="P7414" t="s">
        <v>819</v>
      </c>
      <c r="Q7414" t="s">
        <v>86</v>
      </c>
      <c r="R7414" t="s">
        <v>86</v>
      </c>
      <c r="S7414" s="71">
        <v>45436</v>
      </c>
      <c r="T7414" s="94">
        <v>0.41666666666666669</v>
      </c>
      <c r="U7414" s="71">
        <v>45436</v>
      </c>
      <c r="V7414" s="94">
        <v>0.45833333333333331</v>
      </c>
      <c r="W7414">
        <v>60</v>
      </c>
      <c r="X7414">
        <v>1</v>
      </c>
      <c r="Y7414" t="s">
        <v>203</v>
      </c>
      <c r="AB7414" t="s">
        <v>1611</v>
      </c>
      <c r="AC7414" t="s">
        <v>1612</v>
      </c>
      <c r="AD7414">
        <v>124178</v>
      </c>
    </row>
    <row r="7415" spans="1:30" x14ac:dyDescent="0.25">
      <c r="A7415" t="s">
        <v>1615</v>
      </c>
      <c r="D7415" t="s">
        <v>266</v>
      </c>
      <c r="E7415" t="s">
        <v>1616</v>
      </c>
      <c r="F7415" t="s">
        <v>782</v>
      </c>
      <c r="H7415" t="s">
        <v>811</v>
      </c>
      <c r="M7415" t="s">
        <v>789</v>
      </c>
      <c r="N7415" t="s">
        <v>777</v>
      </c>
      <c r="P7415" t="s">
        <v>790</v>
      </c>
      <c r="S7415" s="71">
        <v>45436</v>
      </c>
      <c r="T7415" s="94">
        <v>0.41666666666666669</v>
      </c>
      <c r="U7415" s="71">
        <v>45436</v>
      </c>
      <c r="V7415" s="94">
        <v>0.45833333333333331</v>
      </c>
      <c r="W7415">
        <v>1.21</v>
      </c>
      <c r="X7415">
        <v>2.0166666999999999E-2</v>
      </c>
      <c r="Y7415" t="s">
        <v>203</v>
      </c>
      <c r="AD7415">
        <v>124178</v>
      </c>
    </row>
    <row r="7416" spans="1:30" x14ac:dyDescent="0.25">
      <c r="A7416" t="s">
        <v>1615</v>
      </c>
      <c r="D7416" t="s">
        <v>266</v>
      </c>
      <c r="E7416" t="s">
        <v>1616</v>
      </c>
      <c r="F7416" t="s">
        <v>782</v>
      </c>
      <c r="H7416" t="s">
        <v>811</v>
      </c>
      <c r="M7416" t="s">
        <v>744</v>
      </c>
      <c r="N7416" t="s">
        <v>745</v>
      </c>
      <c r="O7416">
        <v>0</v>
      </c>
      <c r="P7416" t="s">
        <v>791</v>
      </c>
      <c r="Q7416" t="s">
        <v>85</v>
      </c>
      <c r="R7416" t="s">
        <v>792</v>
      </c>
      <c r="S7416" s="71">
        <v>45436</v>
      </c>
      <c r="T7416" s="94">
        <v>0.46875</v>
      </c>
      <c r="U7416" s="71">
        <v>45436</v>
      </c>
      <c r="V7416" s="94">
        <v>0.55208333333333337</v>
      </c>
      <c r="W7416">
        <v>120</v>
      </c>
      <c r="X7416">
        <v>2</v>
      </c>
      <c r="Y7416" t="s">
        <v>34</v>
      </c>
      <c r="AB7416" t="s">
        <v>1141</v>
      </c>
      <c r="AC7416" t="s">
        <v>1142</v>
      </c>
      <c r="AD7416">
        <v>102887</v>
      </c>
    </row>
    <row r="7417" spans="1:30" x14ac:dyDescent="0.25">
      <c r="A7417" t="s">
        <v>1615</v>
      </c>
      <c r="D7417" t="s">
        <v>266</v>
      </c>
      <c r="E7417" t="s">
        <v>1616</v>
      </c>
      <c r="F7417" t="s">
        <v>782</v>
      </c>
      <c r="H7417" t="s">
        <v>811</v>
      </c>
      <c r="M7417" t="s">
        <v>789</v>
      </c>
      <c r="N7417" t="s">
        <v>777</v>
      </c>
      <c r="P7417" t="s">
        <v>790</v>
      </c>
      <c r="S7417" s="71">
        <v>45436</v>
      </c>
      <c r="T7417" s="94">
        <v>0.46875</v>
      </c>
      <c r="U7417" s="71">
        <v>45436</v>
      </c>
      <c r="V7417" s="94">
        <v>0.55208333333333337</v>
      </c>
      <c r="W7417">
        <v>1.56</v>
      </c>
      <c r="X7417">
        <v>2.5999999999999999E-2</v>
      </c>
      <c r="Y7417" t="s">
        <v>34</v>
      </c>
      <c r="AD7417">
        <v>102887</v>
      </c>
    </row>
    <row r="7418" spans="1:30" x14ac:dyDescent="0.25">
      <c r="A7418" t="s">
        <v>1615</v>
      </c>
      <c r="D7418" t="s">
        <v>266</v>
      </c>
      <c r="E7418" t="s">
        <v>1616</v>
      </c>
      <c r="F7418" t="s">
        <v>782</v>
      </c>
      <c r="H7418" t="s">
        <v>811</v>
      </c>
      <c r="M7418" t="s">
        <v>744</v>
      </c>
      <c r="N7418" t="s">
        <v>745</v>
      </c>
      <c r="O7418">
        <v>0</v>
      </c>
      <c r="P7418" t="s">
        <v>783</v>
      </c>
      <c r="Q7418" t="s">
        <v>86</v>
      </c>
      <c r="R7418" t="s">
        <v>86</v>
      </c>
      <c r="S7418" s="71">
        <v>45436</v>
      </c>
      <c r="T7418" s="94">
        <v>0.57291666666666663</v>
      </c>
      <c r="U7418" s="71">
        <v>45436</v>
      </c>
      <c r="V7418" s="94">
        <v>0.65625</v>
      </c>
      <c r="W7418">
        <v>120</v>
      </c>
      <c r="X7418">
        <v>2</v>
      </c>
      <c r="Y7418" t="s">
        <v>35</v>
      </c>
      <c r="AB7418" t="s">
        <v>964</v>
      </c>
      <c r="AC7418" t="s">
        <v>965</v>
      </c>
      <c r="AD7418">
        <v>131089</v>
      </c>
    </row>
    <row r="7419" spans="1:30" x14ac:dyDescent="0.25">
      <c r="A7419" t="s">
        <v>1615</v>
      </c>
      <c r="D7419" t="s">
        <v>266</v>
      </c>
      <c r="E7419" t="s">
        <v>1616</v>
      </c>
      <c r="F7419" t="s">
        <v>782</v>
      </c>
      <c r="H7419" t="s">
        <v>811</v>
      </c>
      <c r="M7419" t="s">
        <v>776</v>
      </c>
      <c r="N7419" t="s">
        <v>777</v>
      </c>
      <c r="P7419" t="s">
        <v>788</v>
      </c>
      <c r="Q7419" t="s">
        <v>86</v>
      </c>
      <c r="R7419" t="s">
        <v>86</v>
      </c>
      <c r="S7419" s="71">
        <v>45436</v>
      </c>
      <c r="T7419" s="94">
        <v>0.57291666666666663</v>
      </c>
      <c r="U7419" s="71">
        <v>45436</v>
      </c>
      <c r="V7419" s="94">
        <v>0.65625</v>
      </c>
      <c r="W7419">
        <v>10</v>
      </c>
      <c r="X7419">
        <v>0.16666666699999999</v>
      </c>
      <c r="Y7419" t="s">
        <v>35</v>
      </c>
      <c r="AB7419" t="s">
        <v>964</v>
      </c>
      <c r="AC7419" t="s">
        <v>965</v>
      </c>
      <c r="AD7419">
        <v>131089</v>
      </c>
    </row>
    <row r="7420" spans="1:30" x14ac:dyDescent="0.25">
      <c r="A7420" t="s">
        <v>1615</v>
      </c>
      <c r="D7420" t="s">
        <v>266</v>
      </c>
      <c r="E7420" t="s">
        <v>1616</v>
      </c>
      <c r="F7420" t="s">
        <v>782</v>
      </c>
      <c r="H7420" t="s">
        <v>811</v>
      </c>
      <c r="M7420" t="s">
        <v>789</v>
      </c>
      <c r="N7420" t="s">
        <v>777</v>
      </c>
      <c r="P7420" t="s">
        <v>790</v>
      </c>
      <c r="S7420" s="71">
        <v>45436</v>
      </c>
      <c r="T7420" s="94">
        <v>0.57291666666666663</v>
      </c>
      <c r="U7420" s="71">
        <v>45436</v>
      </c>
      <c r="V7420" s="94">
        <v>0.65625</v>
      </c>
      <c r="W7420">
        <v>2.79</v>
      </c>
      <c r="X7420">
        <v>4.65E-2</v>
      </c>
      <c r="Y7420" t="s">
        <v>35</v>
      </c>
      <c r="AD7420">
        <v>131089</v>
      </c>
    </row>
    <row r="7421" spans="1:30" x14ac:dyDescent="0.25">
      <c r="A7421" t="s">
        <v>1615</v>
      </c>
      <c r="D7421" t="s">
        <v>266</v>
      </c>
      <c r="E7421" t="s">
        <v>1616</v>
      </c>
      <c r="F7421" t="s">
        <v>782</v>
      </c>
      <c r="H7421" t="s">
        <v>811</v>
      </c>
      <c r="M7421" t="s">
        <v>744</v>
      </c>
      <c r="N7421" t="s">
        <v>796</v>
      </c>
      <c r="O7421">
        <v>0</v>
      </c>
      <c r="P7421" t="s">
        <v>797</v>
      </c>
      <c r="Q7421" t="s">
        <v>747</v>
      </c>
      <c r="R7421" t="s">
        <v>747</v>
      </c>
      <c r="S7421" s="71">
        <v>45441</v>
      </c>
      <c r="T7421" s="94">
        <v>0.29166666666666669</v>
      </c>
      <c r="U7421" s="71">
        <v>45441</v>
      </c>
      <c r="V7421" s="94">
        <v>0.33333333333333331</v>
      </c>
      <c r="W7421">
        <v>60</v>
      </c>
      <c r="X7421">
        <v>1</v>
      </c>
      <c r="AB7421" t="s">
        <v>798</v>
      </c>
      <c r="AC7421" t="s">
        <v>799</v>
      </c>
      <c r="AD7421">
        <v>133556</v>
      </c>
    </row>
    <row r="7422" spans="1:30" x14ac:dyDescent="0.25">
      <c r="A7422" t="s">
        <v>1615</v>
      </c>
      <c r="D7422" t="s">
        <v>266</v>
      </c>
      <c r="E7422" t="s">
        <v>1616</v>
      </c>
      <c r="F7422" t="s">
        <v>782</v>
      </c>
      <c r="H7422" t="s">
        <v>811</v>
      </c>
      <c r="M7422" t="s">
        <v>744</v>
      </c>
      <c r="N7422" t="s">
        <v>745</v>
      </c>
      <c r="O7422">
        <v>0</v>
      </c>
      <c r="P7422" t="s">
        <v>819</v>
      </c>
      <c r="Q7422" t="s">
        <v>86</v>
      </c>
      <c r="R7422" t="s">
        <v>86</v>
      </c>
      <c r="S7422" s="71">
        <v>45441</v>
      </c>
      <c r="T7422" s="94">
        <v>0.33333333333333331</v>
      </c>
      <c r="U7422" s="71">
        <v>45441</v>
      </c>
      <c r="V7422" s="94">
        <v>0.375</v>
      </c>
      <c r="W7422">
        <v>60</v>
      </c>
      <c r="X7422">
        <v>1</v>
      </c>
      <c r="Y7422" t="s">
        <v>35</v>
      </c>
      <c r="AB7422" t="s">
        <v>841</v>
      </c>
      <c r="AC7422" t="s">
        <v>842</v>
      </c>
      <c r="AD7422">
        <v>102067</v>
      </c>
    </row>
    <row r="7423" spans="1:30" x14ac:dyDescent="0.25">
      <c r="A7423" t="s">
        <v>1615</v>
      </c>
      <c r="D7423" t="s">
        <v>266</v>
      </c>
      <c r="E7423" t="s">
        <v>1616</v>
      </c>
      <c r="F7423" t="s">
        <v>782</v>
      </c>
      <c r="H7423" t="s">
        <v>811</v>
      </c>
      <c r="M7423" t="s">
        <v>744</v>
      </c>
      <c r="N7423" t="s">
        <v>796</v>
      </c>
      <c r="O7423">
        <v>0</v>
      </c>
      <c r="P7423" t="s">
        <v>797</v>
      </c>
      <c r="Q7423" t="s">
        <v>747</v>
      </c>
      <c r="R7423" t="s">
        <v>747</v>
      </c>
      <c r="S7423" s="71">
        <v>45441</v>
      </c>
      <c r="T7423" s="94">
        <v>0.375</v>
      </c>
      <c r="U7423" s="71">
        <v>45441</v>
      </c>
      <c r="V7423" s="94">
        <v>0.39583333333333331</v>
      </c>
      <c r="W7423">
        <v>30</v>
      </c>
      <c r="X7423">
        <v>0.5</v>
      </c>
      <c r="AB7423" t="s">
        <v>798</v>
      </c>
      <c r="AC7423" t="s">
        <v>799</v>
      </c>
      <c r="AD7423">
        <v>133557</v>
      </c>
    </row>
    <row r="7424" spans="1:30" x14ac:dyDescent="0.25">
      <c r="A7424" t="s">
        <v>1615</v>
      </c>
      <c r="D7424" t="s">
        <v>266</v>
      </c>
      <c r="E7424" t="s">
        <v>1616</v>
      </c>
      <c r="F7424" t="s">
        <v>782</v>
      </c>
      <c r="H7424" t="s">
        <v>811</v>
      </c>
      <c r="M7424" t="s">
        <v>744</v>
      </c>
      <c r="N7424" t="s">
        <v>745</v>
      </c>
      <c r="O7424">
        <v>0</v>
      </c>
      <c r="P7424" t="s">
        <v>819</v>
      </c>
      <c r="Q7424" t="s">
        <v>86</v>
      </c>
      <c r="R7424" t="s">
        <v>86</v>
      </c>
      <c r="S7424" s="71">
        <v>45441</v>
      </c>
      <c r="T7424" s="94">
        <v>0.39583333333333331</v>
      </c>
      <c r="U7424" s="71">
        <v>45441</v>
      </c>
      <c r="V7424" s="94">
        <v>0.45833333333333331</v>
      </c>
      <c r="W7424">
        <v>90</v>
      </c>
      <c r="X7424">
        <v>1.5</v>
      </c>
      <c r="Y7424" t="s">
        <v>203</v>
      </c>
      <c r="AB7424" t="s">
        <v>1611</v>
      </c>
      <c r="AC7424" t="s">
        <v>1612</v>
      </c>
      <c r="AD7424">
        <v>132893</v>
      </c>
    </row>
    <row r="7425" spans="1:30" x14ac:dyDescent="0.25">
      <c r="A7425" t="s">
        <v>1615</v>
      </c>
      <c r="D7425" t="s">
        <v>266</v>
      </c>
      <c r="E7425" t="s">
        <v>1616</v>
      </c>
      <c r="F7425" t="s">
        <v>782</v>
      </c>
      <c r="H7425" t="s">
        <v>811</v>
      </c>
      <c r="M7425" t="s">
        <v>789</v>
      </c>
      <c r="N7425" t="s">
        <v>777</v>
      </c>
      <c r="P7425" t="s">
        <v>790</v>
      </c>
      <c r="S7425" s="71">
        <v>45441</v>
      </c>
      <c r="T7425" s="94">
        <v>0.39583333333333331</v>
      </c>
      <c r="U7425" s="71">
        <v>45441</v>
      </c>
      <c r="V7425" s="94">
        <v>0.45833333333333331</v>
      </c>
      <c r="W7425">
        <v>2.4500000000000002</v>
      </c>
      <c r="X7425">
        <v>4.0833332999999999E-2</v>
      </c>
      <c r="Y7425" t="s">
        <v>203</v>
      </c>
      <c r="AD7425">
        <v>132893</v>
      </c>
    </row>
    <row r="7426" spans="1:30" x14ac:dyDescent="0.25">
      <c r="A7426" t="s">
        <v>1615</v>
      </c>
      <c r="D7426" t="s">
        <v>266</v>
      </c>
      <c r="E7426" t="s">
        <v>1616</v>
      </c>
      <c r="F7426" t="s">
        <v>782</v>
      </c>
      <c r="H7426" t="s">
        <v>811</v>
      </c>
      <c r="M7426" t="s">
        <v>744</v>
      </c>
      <c r="N7426" t="s">
        <v>745</v>
      </c>
      <c r="O7426">
        <v>0</v>
      </c>
      <c r="P7426" t="s">
        <v>816</v>
      </c>
      <c r="Q7426" t="s">
        <v>86</v>
      </c>
      <c r="R7426" t="s">
        <v>86</v>
      </c>
      <c r="S7426" s="71">
        <v>45441</v>
      </c>
      <c r="T7426" s="94">
        <v>0.47916666666666669</v>
      </c>
      <c r="U7426" s="71">
        <v>45441</v>
      </c>
      <c r="V7426" s="94">
        <v>0.5625</v>
      </c>
      <c r="W7426">
        <v>120</v>
      </c>
      <c r="X7426">
        <v>2</v>
      </c>
      <c r="Y7426" t="s">
        <v>35</v>
      </c>
      <c r="AB7426" t="s">
        <v>1619</v>
      </c>
      <c r="AC7426" t="s">
        <v>1620</v>
      </c>
      <c r="AD7426">
        <v>102856</v>
      </c>
    </row>
    <row r="7427" spans="1:30" x14ac:dyDescent="0.25">
      <c r="A7427" t="s">
        <v>1615</v>
      </c>
      <c r="D7427" t="s">
        <v>266</v>
      </c>
      <c r="E7427" t="s">
        <v>1616</v>
      </c>
      <c r="F7427" t="s">
        <v>782</v>
      </c>
      <c r="H7427" t="s">
        <v>811</v>
      </c>
      <c r="M7427" t="s">
        <v>789</v>
      </c>
      <c r="N7427" t="s">
        <v>777</v>
      </c>
      <c r="P7427" t="s">
        <v>790</v>
      </c>
      <c r="S7427" s="71">
        <v>45441</v>
      </c>
      <c r="T7427" s="94">
        <v>0.47916666666666669</v>
      </c>
      <c r="U7427" s="71">
        <v>45441</v>
      </c>
      <c r="V7427" s="94">
        <v>0.5625</v>
      </c>
      <c r="W7427">
        <v>2.15</v>
      </c>
      <c r="X7427">
        <v>3.5833333000000002E-2</v>
      </c>
      <c r="Y7427" t="s">
        <v>35</v>
      </c>
      <c r="AD7427">
        <v>102856</v>
      </c>
    </row>
    <row r="7428" spans="1:30" x14ac:dyDescent="0.25">
      <c r="A7428" t="s">
        <v>1615</v>
      </c>
      <c r="D7428" t="s">
        <v>266</v>
      </c>
      <c r="E7428" t="s">
        <v>1616</v>
      </c>
      <c r="F7428" t="s">
        <v>782</v>
      </c>
      <c r="H7428" t="s">
        <v>811</v>
      </c>
      <c r="M7428" t="s">
        <v>744</v>
      </c>
      <c r="N7428" t="s">
        <v>745</v>
      </c>
      <c r="O7428">
        <v>0</v>
      </c>
      <c r="P7428" t="s">
        <v>819</v>
      </c>
      <c r="Q7428" t="s">
        <v>86</v>
      </c>
      <c r="R7428" t="s">
        <v>86</v>
      </c>
      <c r="S7428" s="71">
        <v>45441</v>
      </c>
      <c r="T7428" s="94">
        <v>0.58333333333333337</v>
      </c>
      <c r="U7428" s="71">
        <v>45441</v>
      </c>
      <c r="V7428" s="94">
        <v>0.70833333333333337</v>
      </c>
      <c r="W7428">
        <v>180</v>
      </c>
      <c r="X7428">
        <v>3</v>
      </c>
      <c r="Y7428" t="s">
        <v>35</v>
      </c>
      <c r="AB7428" t="s">
        <v>851</v>
      </c>
      <c r="AC7428" t="s">
        <v>852</v>
      </c>
      <c r="AD7428">
        <v>102765</v>
      </c>
    </row>
    <row r="7429" spans="1:30" x14ac:dyDescent="0.25">
      <c r="A7429" t="s">
        <v>1615</v>
      </c>
      <c r="D7429" t="s">
        <v>266</v>
      </c>
      <c r="E7429" t="s">
        <v>1616</v>
      </c>
      <c r="F7429" t="s">
        <v>782</v>
      </c>
      <c r="H7429" t="s">
        <v>811</v>
      </c>
      <c r="M7429" t="s">
        <v>789</v>
      </c>
      <c r="N7429" t="s">
        <v>777</v>
      </c>
      <c r="P7429" t="s">
        <v>790</v>
      </c>
      <c r="S7429" s="71">
        <v>45441</v>
      </c>
      <c r="T7429" s="94">
        <v>0.58333333333333337</v>
      </c>
      <c r="U7429" s="71">
        <v>45441</v>
      </c>
      <c r="V7429" s="94">
        <v>0.70833333333333337</v>
      </c>
      <c r="W7429">
        <v>10.96</v>
      </c>
      <c r="X7429">
        <v>0.182666667</v>
      </c>
      <c r="Y7429" t="s">
        <v>35</v>
      </c>
      <c r="AD7429">
        <v>102765</v>
      </c>
    </row>
    <row r="7430" spans="1:30" x14ac:dyDescent="0.25">
      <c r="A7430" t="s">
        <v>1621</v>
      </c>
      <c r="D7430" t="s">
        <v>277</v>
      </c>
      <c r="E7430" t="s">
        <v>1622</v>
      </c>
      <c r="F7430" t="s">
        <v>782</v>
      </c>
      <c r="H7430" t="s">
        <v>811</v>
      </c>
      <c r="M7430" t="s">
        <v>744</v>
      </c>
      <c r="N7430" t="s">
        <v>745</v>
      </c>
      <c r="O7430">
        <v>0</v>
      </c>
      <c r="P7430" t="s">
        <v>819</v>
      </c>
      <c r="Q7430" t="s">
        <v>86</v>
      </c>
      <c r="R7430" t="s">
        <v>86</v>
      </c>
      <c r="S7430" s="71">
        <v>45428</v>
      </c>
      <c r="T7430" s="94">
        <v>0.3125</v>
      </c>
      <c r="U7430" s="71">
        <v>45428</v>
      </c>
      <c r="V7430" s="94">
        <v>0.35416666666666669</v>
      </c>
      <c r="W7430">
        <v>60</v>
      </c>
      <c r="X7430">
        <v>1</v>
      </c>
      <c r="Y7430" t="s">
        <v>35</v>
      </c>
      <c r="AB7430" t="s">
        <v>784</v>
      </c>
      <c r="AC7430" t="s">
        <v>785</v>
      </c>
      <c r="AD7430">
        <v>97492</v>
      </c>
    </row>
    <row r="7431" spans="1:30" x14ac:dyDescent="0.25">
      <c r="A7431" t="s">
        <v>1621</v>
      </c>
      <c r="D7431" t="s">
        <v>277</v>
      </c>
      <c r="E7431" t="s">
        <v>1622</v>
      </c>
      <c r="F7431" t="s">
        <v>782</v>
      </c>
      <c r="H7431" t="s">
        <v>811</v>
      </c>
      <c r="M7431" t="s">
        <v>744</v>
      </c>
      <c r="N7431" t="s">
        <v>745</v>
      </c>
      <c r="O7431">
        <v>0</v>
      </c>
      <c r="P7431" t="s">
        <v>783</v>
      </c>
      <c r="Q7431" t="s">
        <v>86</v>
      </c>
      <c r="R7431" t="s">
        <v>86</v>
      </c>
      <c r="S7431" s="71">
        <v>45428</v>
      </c>
      <c r="T7431" s="94">
        <v>0.36458333333333331</v>
      </c>
      <c r="U7431" s="71">
        <v>45428</v>
      </c>
      <c r="V7431" s="94">
        <v>0.42708333333333331</v>
      </c>
      <c r="W7431">
        <v>90</v>
      </c>
      <c r="X7431">
        <v>1.5</v>
      </c>
      <c r="Y7431" t="s">
        <v>35</v>
      </c>
      <c r="AB7431" t="s">
        <v>996</v>
      </c>
      <c r="AC7431" t="s">
        <v>997</v>
      </c>
      <c r="AD7431">
        <v>96612</v>
      </c>
    </row>
    <row r="7432" spans="1:30" x14ac:dyDescent="0.25">
      <c r="A7432" t="s">
        <v>1621</v>
      </c>
      <c r="D7432" t="s">
        <v>277</v>
      </c>
      <c r="E7432" t="s">
        <v>1622</v>
      </c>
      <c r="F7432" t="s">
        <v>782</v>
      </c>
      <c r="H7432" t="s">
        <v>811</v>
      </c>
      <c r="M7432" t="s">
        <v>789</v>
      </c>
      <c r="N7432" t="s">
        <v>777</v>
      </c>
      <c r="P7432" t="s">
        <v>790</v>
      </c>
      <c r="S7432" s="71">
        <v>45428</v>
      </c>
      <c r="T7432" s="94">
        <v>0.36458333333333331</v>
      </c>
      <c r="U7432" s="71">
        <v>45428</v>
      </c>
      <c r="V7432" s="94">
        <v>0.42708333333333331</v>
      </c>
      <c r="W7432">
        <v>2.21</v>
      </c>
      <c r="X7432">
        <v>3.6833333000000003E-2</v>
      </c>
      <c r="Y7432" t="s">
        <v>35</v>
      </c>
      <c r="AD7432">
        <v>96612</v>
      </c>
    </row>
    <row r="7433" spans="1:30" x14ac:dyDescent="0.25">
      <c r="A7433" t="s">
        <v>1621</v>
      </c>
      <c r="D7433" t="s">
        <v>277</v>
      </c>
      <c r="E7433" t="s">
        <v>1622</v>
      </c>
      <c r="F7433" t="s">
        <v>782</v>
      </c>
      <c r="H7433" t="s">
        <v>811</v>
      </c>
      <c r="M7433" t="s">
        <v>744</v>
      </c>
      <c r="N7433" t="s">
        <v>745</v>
      </c>
      <c r="O7433">
        <v>0</v>
      </c>
      <c r="P7433" t="s">
        <v>791</v>
      </c>
      <c r="Q7433" t="s">
        <v>85</v>
      </c>
      <c r="R7433" t="s">
        <v>792</v>
      </c>
      <c r="S7433" s="71">
        <v>45428</v>
      </c>
      <c r="T7433" s="94">
        <v>0.44791666666666669</v>
      </c>
      <c r="U7433" s="71">
        <v>45428</v>
      </c>
      <c r="V7433" s="94">
        <v>0.57291666666666663</v>
      </c>
      <c r="W7433">
        <v>180</v>
      </c>
      <c r="X7433">
        <v>3</v>
      </c>
      <c r="Y7433" t="s">
        <v>34</v>
      </c>
      <c r="AB7433" t="s">
        <v>1623</v>
      </c>
      <c r="AC7433" t="s">
        <v>1624</v>
      </c>
      <c r="AD7433">
        <v>101812</v>
      </c>
    </row>
    <row r="7434" spans="1:30" x14ac:dyDescent="0.25">
      <c r="A7434" t="s">
        <v>1621</v>
      </c>
      <c r="D7434" t="s">
        <v>277</v>
      </c>
      <c r="E7434" t="s">
        <v>1622</v>
      </c>
      <c r="F7434" t="s">
        <v>782</v>
      </c>
      <c r="H7434" t="s">
        <v>811</v>
      </c>
      <c r="M7434" t="s">
        <v>776</v>
      </c>
      <c r="N7434" t="s">
        <v>777</v>
      </c>
      <c r="P7434" t="s">
        <v>795</v>
      </c>
      <c r="Q7434" t="s">
        <v>85</v>
      </c>
      <c r="R7434" t="s">
        <v>792</v>
      </c>
      <c r="S7434" s="71">
        <v>45428</v>
      </c>
      <c r="T7434" s="94">
        <v>0.44791666666666669</v>
      </c>
      <c r="U7434" s="71">
        <v>45428</v>
      </c>
      <c r="V7434" s="94">
        <v>0.57291666666666663</v>
      </c>
      <c r="W7434">
        <v>12</v>
      </c>
      <c r="X7434">
        <v>0.2</v>
      </c>
      <c r="Y7434" t="s">
        <v>34</v>
      </c>
      <c r="AB7434" t="s">
        <v>1623</v>
      </c>
      <c r="AC7434" t="s">
        <v>1624</v>
      </c>
      <c r="AD7434">
        <v>101812</v>
      </c>
    </row>
    <row r="7435" spans="1:30" x14ac:dyDescent="0.25">
      <c r="A7435" t="s">
        <v>1621</v>
      </c>
      <c r="D7435" t="s">
        <v>277</v>
      </c>
      <c r="E7435" t="s">
        <v>1622</v>
      </c>
      <c r="F7435" t="s">
        <v>782</v>
      </c>
      <c r="H7435" t="s">
        <v>811</v>
      </c>
      <c r="M7435" t="s">
        <v>789</v>
      </c>
      <c r="N7435" t="s">
        <v>777</v>
      </c>
      <c r="P7435" t="s">
        <v>790</v>
      </c>
      <c r="S7435" s="71">
        <v>45428</v>
      </c>
      <c r="T7435" s="94">
        <v>0.44791666666666669</v>
      </c>
      <c r="U7435" s="71">
        <v>45428</v>
      </c>
      <c r="V7435" s="94">
        <v>0.57291666666666663</v>
      </c>
      <c r="W7435">
        <v>4.62</v>
      </c>
      <c r="X7435">
        <v>7.6999999999999999E-2</v>
      </c>
      <c r="Y7435" t="s">
        <v>34</v>
      </c>
      <c r="AD7435">
        <v>101812</v>
      </c>
    </row>
    <row r="7436" spans="1:30" x14ac:dyDescent="0.25">
      <c r="A7436" t="s">
        <v>1621</v>
      </c>
      <c r="D7436" t="s">
        <v>277</v>
      </c>
      <c r="E7436" t="s">
        <v>1622</v>
      </c>
      <c r="F7436" t="s">
        <v>782</v>
      </c>
      <c r="H7436" t="s">
        <v>811</v>
      </c>
      <c r="M7436" t="s">
        <v>744</v>
      </c>
      <c r="N7436" t="s">
        <v>745</v>
      </c>
      <c r="O7436">
        <v>0</v>
      </c>
      <c r="P7436" t="s">
        <v>819</v>
      </c>
      <c r="Q7436" t="s">
        <v>86</v>
      </c>
      <c r="R7436" t="s">
        <v>86</v>
      </c>
      <c r="S7436" s="71">
        <v>45428</v>
      </c>
      <c r="T7436" s="94">
        <v>0.60416666666666663</v>
      </c>
      <c r="U7436" s="71">
        <v>45428</v>
      </c>
      <c r="V7436" s="94">
        <v>0.72916666666666663</v>
      </c>
      <c r="W7436">
        <v>180</v>
      </c>
      <c r="X7436">
        <v>3</v>
      </c>
      <c r="Y7436" t="s">
        <v>35</v>
      </c>
      <c r="AB7436" t="s">
        <v>1116</v>
      </c>
      <c r="AC7436" t="s">
        <v>1117</v>
      </c>
      <c r="AD7436">
        <v>129146</v>
      </c>
    </row>
    <row r="7437" spans="1:30" x14ac:dyDescent="0.25">
      <c r="A7437" t="s">
        <v>1621</v>
      </c>
      <c r="D7437" t="s">
        <v>277</v>
      </c>
      <c r="E7437" t="s">
        <v>1622</v>
      </c>
      <c r="F7437" t="s">
        <v>782</v>
      </c>
      <c r="H7437" t="s">
        <v>811</v>
      </c>
      <c r="M7437" t="s">
        <v>789</v>
      </c>
      <c r="N7437" t="s">
        <v>777</v>
      </c>
      <c r="P7437" t="s">
        <v>790</v>
      </c>
      <c r="S7437" s="71">
        <v>45428</v>
      </c>
      <c r="T7437" s="94">
        <v>0.60416666666666663</v>
      </c>
      <c r="U7437" s="71">
        <v>45428</v>
      </c>
      <c r="V7437" s="94">
        <v>0.72916666666666663</v>
      </c>
      <c r="W7437">
        <v>5.03</v>
      </c>
      <c r="X7437">
        <v>8.3833332999999996E-2</v>
      </c>
      <c r="Y7437" t="s">
        <v>35</v>
      </c>
      <c r="AD7437">
        <v>129146</v>
      </c>
    </row>
    <row r="7438" spans="1:30" x14ac:dyDescent="0.25">
      <c r="A7438" t="s">
        <v>1621</v>
      </c>
      <c r="D7438" t="s">
        <v>277</v>
      </c>
      <c r="E7438" t="s">
        <v>1622</v>
      </c>
      <c r="F7438" t="s">
        <v>782</v>
      </c>
      <c r="H7438" t="s">
        <v>811</v>
      </c>
      <c r="M7438" t="s">
        <v>744</v>
      </c>
      <c r="N7438" t="s">
        <v>796</v>
      </c>
      <c r="O7438">
        <v>0</v>
      </c>
      <c r="P7438" t="s">
        <v>797</v>
      </c>
      <c r="Q7438" t="s">
        <v>747</v>
      </c>
      <c r="R7438" t="s">
        <v>747</v>
      </c>
      <c r="S7438" s="71">
        <v>45428</v>
      </c>
      <c r="T7438" s="94">
        <v>0.73958333333333337</v>
      </c>
      <c r="U7438" s="71">
        <v>45428</v>
      </c>
      <c r="V7438" s="94">
        <v>0.77083333333333337</v>
      </c>
      <c r="W7438">
        <v>45</v>
      </c>
      <c r="X7438">
        <v>0.75</v>
      </c>
      <c r="AB7438" t="s">
        <v>798</v>
      </c>
      <c r="AC7438" t="s">
        <v>799</v>
      </c>
      <c r="AD7438">
        <v>129342</v>
      </c>
    </row>
    <row r="7439" spans="1:30" x14ac:dyDescent="0.25">
      <c r="A7439" t="s">
        <v>1621</v>
      </c>
      <c r="D7439" t="s">
        <v>277</v>
      </c>
      <c r="E7439" t="s">
        <v>1622</v>
      </c>
      <c r="F7439" t="s">
        <v>782</v>
      </c>
      <c r="H7439" t="s">
        <v>811</v>
      </c>
      <c r="M7439" t="s">
        <v>744</v>
      </c>
      <c r="N7439" t="s">
        <v>796</v>
      </c>
      <c r="O7439">
        <v>0</v>
      </c>
      <c r="P7439" t="s">
        <v>797</v>
      </c>
      <c r="Q7439" t="s">
        <v>747</v>
      </c>
      <c r="R7439" t="s">
        <v>747</v>
      </c>
      <c r="S7439" s="71">
        <v>45429</v>
      </c>
      <c r="T7439" s="94">
        <v>0.29166666666666669</v>
      </c>
      <c r="U7439" s="71">
        <v>45429</v>
      </c>
      <c r="V7439" s="94">
        <v>0.32291666666666669</v>
      </c>
      <c r="W7439">
        <v>45</v>
      </c>
      <c r="X7439">
        <v>0.75</v>
      </c>
      <c r="AB7439" t="s">
        <v>798</v>
      </c>
      <c r="AC7439" t="s">
        <v>799</v>
      </c>
      <c r="AD7439">
        <v>129532</v>
      </c>
    </row>
    <row r="7440" spans="1:30" x14ac:dyDescent="0.25">
      <c r="A7440" t="s">
        <v>1621</v>
      </c>
      <c r="D7440" t="s">
        <v>277</v>
      </c>
      <c r="E7440" t="s">
        <v>1622</v>
      </c>
      <c r="F7440" t="s">
        <v>782</v>
      </c>
      <c r="H7440" t="s">
        <v>811</v>
      </c>
      <c r="M7440" t="s">
        <v>744</v>
      </c>
      <c r="N7440" t="s">
        <v>745</v>
      </c>
      <c r="O7440">
        <v>0</v>
      </c>
      <c r="P7440" t="s">
        <v>783</v>
      </c>
      <c r="Q7440" t="s">
        <v>802</v>
      </c>
      <c r="R7440" t="s">
        <v>802</v>
      </c>
      <c r="S7440" s="71">
        <v>45429</v>
      </c>
      <c r="T7440" s="94">
        <v>0.32291666666666669</v>
      </c>
      <c r="U7440" s="71">
        <v>45429</v>
      </c>
      <c r="V7440" s="94">
        <v>0.36458333333333331</v>
      </c>
      <c r="W7440">
        <v>60</v>
      </c>
      <c r="X7440">
        <v>1</v>
      </c>
      <c r="Y7440" t="s">
        <v>34</v>
      </c>
      <c r="AB7440" t="s">
        <v>1025</v>
      </c>
      <c r="AC7440" t="s">
        <v>1026</v>
      </c>
      <c r="AD7440">
        <v>108649</v>
      </c>
    </row>
    <row r="7441" spans="1:30" x14ac:dyDescent="0.25">
      <c r="A7441" t="s">
        <v>1621</v>
      </c>
      <c r="D7441" t="s">
        <v>277</v>
      </c>
      <c r="E7441" t="s">
        <v>1622</v>
      </c>
      <c r="F7441" t="s">
        <v>782</v>
      </c>
      <c r="H7441" t="s">
        <v>811</v>
      </c>
      <c r="M7441" t="s">
        <v>744</v>
      </c>
      <c r="N7441" t="s">
        <v>745</v>
      </c>
      <c r="O7441">
        <v>0</v>
      </c>
      <c r="P7441" t="s">
        <v>791</v>
      </c>
      <c r="Q7441" t="s">
        <v>85</v>
      </c>
      <c r="R7441" t="s">
        <v>792</v>
      </c>
      <c r="S7441" s="71">
        <v>45429</v>
      </c>
      <c r="T7441" s="94">
        <v>0.38541666666666669</v>
      </c>
      <c r="U7441" s="71">
        <v>45429</v>
      </c>
      <c r="V7441" s="94">
        <v>0.46875</v>
      </c>
      <c r="W7441">
        <v>120</v>
      </c>
      <c r="X7441">
        <v>2</v>
      </c>
      <c r="Y7441" t="s">
        <v>34</v>
      </c>
      <c r="AB7441" t="s">
        <v>1625</v>
      </c>
      <c r="AC7441" t="s">
        <v>1626</v>
      </c>
      <c r="AD7441">
        <v>99551</v>
      </c>
    </row>
    <row r="7442" spans="1:30" x14ac:dyDescent="0.25">
      <c r="A7442" t="s">
        <v>1621</v>
      </c>
      <c r="D7442" t="s">
        <v>277</v>
      </c>
      <c r="E7442" t="s">
        <v>1622</v>
      </c>
      <c r="F7442" t="s">
        <v>782</v>
      </c>
      <c r="H7442" t="s">
        <v>811</v>
      </c>
      <c r="M7442" t="s">
        <v>776</v>
      </c>
      <c r="N7442" t="s">
        <v>777</v>
      </c>
      <c r="P7442" t="s">
        <v>795</v>
      </c>
      <c r="Q7442" t="s">
        <v>85</v>
      </c>
      <c r="R7442" t="s">
        <v>792</v>
      </c>
      <c r="S7442" s="71">
        <v>45429</v>
      </c>
      <c r="T7442" s="94">
        <v>0.38541666666666669</v>
      </c>
      <c r="U7442" s="71">
        <v>45429</v>
      </c>
      <c r="V7442" s="94">
        <v>0.46875</v>
      </c>
      <c r="W7442">
        <v>5</v>
      </c>
      <c r="X7442">
        <v>8.3333332999999996E-2</v>
      </c>
      <c r="Y7442" t="s">
        <v>34</v>
      </c>
      <c r="AB7442" t="s">
        <v>1625</v>
      </c>
      <c r="AC7442" t="s">
        <v>1626</v>
      </c>
      <c r="AD7442">
        <v>99551</v>
      </c>
    </row>
    <row r="7443" spans="1:30" x14ac:dyDescent="0.25">
      <c r="A7443" t="s">
        <v>1621</v>
      </c>
      <c r="D7443" t="s">
        <v>277</v>
      </c>
      <c r="E7443" t="s">
        <v>1622</v>
      </c>
      <c r="F7443" t="s">
        <v>782</v>
      </c>
      <c r="H7443" t="s">
        <v>811</v>
      </c>
      <c r="M7443" t="s">
        <v>789</v>
      </c>
      <c r="N7443" t="s">
        <v>777</v>
      </c>
      <c r="P7443" t="s">
        <v>790</v>
      </c>
      <c r="S7443" s="71">
        <v>45429</v>
      </c>
      <c r="T7443" s="94">
        <v>0.38541666666666669</v>
      </c>
      <c r="U7443" s="71">
        <v>45429</v>
      </c>
      <c r="V7443" s="94">
        <v>0.46875</v>
      </c>
      <c r="W7443">
        <v>5.67</v>
      </c>
      <c r="X7443">
        <v>9.4500000000000001E-2</v>
      </c>
      <c r="Y7443" t="s">
        <v>34</v>
      </c>
      <c r="AD7443">
        <v>99551</v>
      </c>
    </row>
    <row r="7444" spans="1:30" x14ac:dyDescent="0.25">
      <c r="A7444" t="s">
        <v>1621</v>
      </c>
      <c r="D7444" t="s">
        <v>277</v>
      </c>
      <c r="E7444" t="s">
        <v>1622</v>
      </c>
      <c r="F7444" t="s">
        <v>782</v>
      </c>
      <c r="H7444" t="s">
        <v>811</v>
      </c>
      <c r="M7444" t="s">
        <v>744</v>
      </c>
      <c r="N7444" t="s">
        <v>745</v>
      </c>
      <c r="O7444">
        <v>0</v>
      </c>
      <c r="P7444" t="s">
        <v>783</v>
      </c>
      <c r="Q7444" t="s">
        <v>86</v>
      </c>
      <c r="R7444" t="s">
        <v>86</v>
      </c>
      <c r="S7444" s="71">
        <v>45429</v>
      </c>
      <c r="T7444" s="94">
        <v>0.47916666666666669</v>
      </c>
      <c r="U7444" s="71">
        <v>45429</v>
      </c>
      <c r="V7444" s="94">
        <v>0.64583333333333337</v>
      </c>
      <c r="W7444">
        <v>240</v>
      </c>
      <c r="X7444">
        <v>4</v>
      </c>
      <c r="Y7444" t="s">
        <v>35</v>
      </c>
      <c r="AB7444" t="s">
        <v>1225</v>
      </c>
      <c r="AC7444" t="s">
        <v>1226</v>
      </c>
      <c r="AD7444">
        <v>99167</v>
      </c>
    </row>
    <row r="7445" spans="1:30" x14ac:dyDescent="0.25">
      <c r="A7445" t="s">
        <v>1621</v>
      </c>
      <c r="D7445" t="s">
        <v>277</v>
      </c>
      <c r="E7445" t="s">
        <v>1622</v>
      </c>
      <c r="F7445" t="s">
        <v>782</v>
      </c>
      <c r="H7445" t="s">
        <v>811</v>
      </c>
      <c r="M7445" t="s">
        <v>776</v>
      </c>
      <c r="N7445" t="s">
        <v>777</v>
      </c>
      <c r="P7445" t="s">
        <v>788</v>
      </c>
      <c r="Q7445" t="s">
        <v>86</v>
      </c>
      <c r="R7445" t="s">
        <v>86</v>
      </c>
      <c r="S7445" s="71">
        <v>45429</v>
      </c>
      <c r="T7445" s="94">
        <v>0.47916666666666669</v>
      </c>
      <c r="U7445" s="71">
        <v>45429</v>
      </c>
      <c r="V7445" s="94">
        <v>0.64583333333333337</v>
      </c>
      <c r="W7445">
        <v>7</v>
      </c>
      <c r="X7445">
        <v>0.116666667</v>
      </c>
      <c r="Y7445" t="s">
        <v>35</v>
      </c>
      <c r="AB7445" t="s">
        <v>1225</v>
      </c>
      <c r="AC7445" t="s">
        <v>1226</v>
      </c>
      <c r="AD7445">
        <v>99167</v>
      </c>
    </row>
    <row r="7446" spans="1:30" x14ac:dyDescent="0.25">
      <c r="A7446" t="s">
        <v>1621</v>
      </c>
      <c r="D7446" t="s">
        <v>277</v>
      </c>
      <c r="E7446" t="s">
        <v>1622</v>
      </c>
      <c r="F7446" t="s">
        <v>782</v>
      </c>
      <c r="H7446" t="s">
        <v>811</v>
      </c>
      <c r="M7446" t="s">
        <v>789</v>
      </c>
      <c r="N7446" t="s">
        <v>777</v>
      </c>
      <c r="P7446" t="s">
        <v>790</v>
      </c>
      <c r="S7446" s="71">
        <v>45429</v>
      </c>
      <c r="T7446" s="94">
        <v>0.47916666666666669</v>
      </c>
      <c r="U7446" s="71">
        <v>45429</v>
      </c>
      <c r="V7446" s="94">
        <v>0.64583333333333337</v>
      </c>
      <c r="W7446">
        <v>2.59</v>
      </c>
      <c r="X7446">
        <v>4.3166666999999999E-2</v>
      </c>
      <c r="Y7446" t="s">
        <v>35</v>
      </c>
      <c r="AD7446">
        <v>99167</v>
      </c>
    </row>
    <row r="7447" spans="1:30" x14ac:dyDescent="0.25">
      <c r="A7447" t="s">
        <v>1621</v>
      </c>
      <c r="D7447" t="s">
        <v>277</v>
      </c>
      <c r="E7447" t="s">
        <v>1622</v>
      </c>
      <c r="F7447" t="s">
        <v>782</v>
      </c>
      <c r="H7447" t="s">
        <v>811</v>
      </c>
      <c r="M7447" t="s">
        <v>744</v>
      </c>
      <c r="N7447" t="s">
        <v>745</v>
      </c>
      <c r="O7447">
        <v>0</v>
      </c>
      <c r="P7447" t="s">
        <v>783</v>
      </c>
      <c r="Q7447" t="s">
        <v>86</v>
      </c>
      <c r="R7447" t="s">
        <v>86</v>
      </c>
      <c r="S7447" s="71">
        <v>45431</v>
      </c>
      <c r="T7447" s="94">
        <v>0.66666666666666663</v>
      </c>
      <c r="U7447" s="71">
        <v>45431</v>
      </c>
      <c r="V7447" s="94">
        <v>0.8125</v>
      </c>
      <c r="W7447">
        <v>210</v>
      </c>
      <c r="X7447">
        <v>3.5</v>
      </c>
      <c r="Y7447" t="s">
        <v>35</v>
      </c>
      <c r="AB7447" t="s">
        <v>784</v>
      </c>
      <c r="AC7447" t="s">
        <v>785</v>
      </c>
      <c r="AD7447">
        <v>124684</v>
      </c>
    </row>
    <row r="7448" spans="1:30" x14ac:dyDescent="0.25">
      <c r="A7448" t="s">
        <v>1621</v>
      </c>
      <c r="D7448" t="s">
        <v>277</v>
      </c>
      <c r="E7448" t="s">
        <v>1622</v>
      </c>
      <c r="F7448" t="s">
        <v>782</v>
      </c>
      <c r="H7448" t="s">
        <v>811</v>
      </c>
      <c r="M7448" t="s">
        <v>744</v>
      </c>
      <c r="N7448" t="s">
        <v>745</v>
      </c>
      <c r="O7448">
        <v>0</v>
      </c>
      <c r="P7448" t="s">
        <v>819</v>
      </c>
      <c r="Q7448" t="s">
        <v>86</v>
      </c>
      <c r="R7448" t="s">
        <v>86</v>
      </c>
      <c r="S7448" s="71">
        <v>45432</v>
      </c>
      <c r="T7448" s="94">
        <v>0.33333333333333331</v>
      </c>
      <c r="U7448" s="71">
        <v>45432</v>
      </c>
      <c r="V7448" s="94">
        <v>0.375</v>
      </c>
      <c r="W7448">
        <v>60</v>
      </c>
      <c r="X7448">
        <v>1</v>
      </c>
      <c r="Y7448" t="s">
        <v>35</v>
      </c>
      <c r="AB7448" t="s">
        <v>784</v>
      </c>
      <c r="AC7448" t="s">
        <v>785</v>
      </c>
      <c r="AD7448">
        <v>100915</v>
      </c>
    </row>
    <row r="7449" spans="1:30" x14ac:dyDescent="0.25">
      <c r="A7449" t="s">
        <v>1621</v>
      </c>
      <c r="D7449" t="s">
        <v>277</v>
      </c>
      <c r="E7449" t="s">
        <v>1622</v>
      </c>
      <c r="F7449" t="s">
        <v>782</v>
      </c>
      <c r="H7449" t="s">
        <v>811</v>
      </c>
      <c r="M7449" t="s">
        <v>744</v>
      </c>
      <c r="N7449" t="s">
        <v>745</v>
      </c>
      <c r="O7449">
        <v>0</v>
      </c>
      <c r="P7449" t="s">
        <v>783</v>
      </c>
      <c r="Q7449" t="s">
        <v>86</v>
      </c>
      <c r="R7449" t="s">
        <v>86</v>
      </c>
      <c r="S7449" s="71">
        <v>45432</v>
      </c>
      <c r="T7449" s="94">
        <v>0.375</v>
      </c>
      <c r="U7449" s="71">
        <v>45432</v>
      </c>
      <c r="V7449" s="94">
        <v>0.41666666666666669</v>
      </c>
      <c r="W7449">
        <v>60</v>
      </c>
      <c r="X7449">
        <v>1</v>
      </c>
      <c r="Y7449" t="s">
        <v>35</v>
      </c>
      <c r="AB7449" t="s">
        <v>784</v>
      </c>
      <c r="AC7449" t="s">
        <v>785</v>
      </c>
      <c r="AD7449">
        <v>100933</v>
      </c>
    </row>
    <row r="7450" spans="1:30" x14ac:dyDescent="0.25">
      <c r="A7450" t="s">
        <v>1621</v>
      </c>
      <c r="D7450" t="s">
        <v>277</v>
      </c>
      <c r="E7450" t="s">
        <v>1622</v>
      </c>
      <c r="F7450" t="s">
        <v>782</v>
      </c>
      <c r="H7450" t="s">
        <v>811</v>
      </c>
      <c r="M7450" t="s">
        <v>744</v>
      </c>
      <c r="N7450" t="s">
        <v>745</v>
      </c>
      <c r="O7450">
        <v>0</v>
      </c>
      <c r="P7450" t="s">
        <v>783</v>
      </c>
      <c r="Q7450" t="s">
        <v>86</v>
      </c>
      <c r="R7450" t="s">
        <v>86</v>
      </c>
      <c r="S7450" s="71">
        <v>45432</v>
      </c>
      <c r="T7450" s="94">
        <v>0.45833333333333331</v>
      </c>
      <c r="U7450" s="71">
        <v>45432</v>
      </c>
      <c r="V7450" s="94">
        <v>0.5625</v>
      </c>
      <c r="W7450">
        <v>150</v>
      </c>
      <c r="X7450">
        <v>2.5</v>
      </c>
      <c r="Y7450" t="s">
        <v>35</v>
      </c>
      <c r="AB7450" t="s">
        <v>1418</v>
      </c>
      <c r="AC7450" t="s">
        <v>1419</v>
      </c>
      <c r="AD7450">
        <v>103289</v>
      </c>
    </row>
    <row r="7451" spans="1:30" x14ac:dyDescent="0.25">
      <c r="A7451" t="s">
        <v>1621</v>
      </c>
      <c r="D7451" t="s">
        <v>277</v>
      </c>
      <c r="E7451" t="s">
        <v>1622</v>
      </c>
      <c r="F7451" t="s">
        <v>782</v>
      </c>
      <c r="H7451" t="s">
        <v>811</v>
      </c>
      <c r="M7451" t="s">
        <v>789</v>
      </c>
      <c r="N7451" t="s">
        <v>777</v>
      </c>
      <c r="P7451" t="s">
        <v>790</v>
      </c>
      <c r="S7451" s="71">
        <v>45432</v>
      </c>
      <c r="T7451" s="94">
        <v>0.45833333333333331</v>
      </c>
      <c r="U7451" s="71">
        <v>45432</v>
      </c>
      <c r="V7451" s="94">
        <v>0.5625</v>
      </c>
      <c r="W7451">
        <v>4.9000000000000004</v>
      </c>
      <c r="X7451">
        <v>8.1666666999999998E-2</v>
      </c>
      <c r="Y7451" t="s">
        <v>35</v>
      </c>
      <c r="AD7451">
        <v>103289</v>
      </c>
    </row>
    <row r="7452" spans="1:30" x14ac:dyDescent="0.25">
      <c r="A7452" t="s">
        <v>1621</v>
      </c>
      <c r="D7452" t="s">
        <v>277</v>
      </c>
      <c r="E7452" t="s">
        <v>1622</v>
      </c>
      <c r="F7452" t="s">
        <v>782</v>
      </c>
      <c r="H7452" t="s">
        <v>811</v>
      </c>
      <c r="M7452" t="s">
        <v>744</v>
      </c>
      <c r="N7452" t="s">
        <v>796</v>
      </c>
      <c r="O7452">
        <v>0</v>
      </c>
      <c r="P7452" t="s">
        <v>797</v>
      </c>
      <c r="Q7452" t="s">
        <v>747</v>
      </c>
      <c r="R7452" t="s">
        <v>747</v>
      </c>
      <c r="S7452" s="71">
        <v>45432</v>
      </c>
      <c r="T7452" s="94">
        <v>0.5625</v>
      </c>
      <c r="U7452" s="71">
        <v>45432</v>
      </c>
      <c r="V7452" s="94">
        <v>0.57291666666666663</v>
      </c>
      <c r="W7452">
        <v>15</v>
      </c>
      <c r="X7452">
        <v>0.25</v>
      </c>
      <c r="AB7452" t="s">
        <v>798</v>
      </c>
      <c r="AC7452" t="s">
        <v>799</v>
      </c>
      <c r="AD7452">
        <v>130875</v>
      </c>
    </row>
    <row r="7453" spans="1:30" x14ac:dyDescent="0.25">
      <c r="A7453" t="s">
        <v>1621</v>
      </c>
      <c r="D7453" t="s">
        <v>277</v>
      </c>
      <c r="E7453" t="s">
        <v>1622</v>
      </c>
      <c r="F7453" t="s">
        <v>782</v>
      </c>
      <c r="H7453" t="s">
        <v>811</v>
      </c>
      <c r="M7453" t="s">
        <v>744</v>
      </c>
      <c r="N7453" t="s">
        <v>745</v>
      </c>
      <c r="O7453">
        <v>0</v>
      </c>
      <c r="P7453" t="s">
        <v>783</v>
      </c>
      <c r="Q7453" t="s">
        <v>86</v>
      </c>
      <c r="R7453" t="s">
        <v>86</v>
      </c>
      <c r="S7453" s="71">
        <v>45432</v>
      </c>
      <c r="T7453" s="94">
        <v>0.57291666666666663</v>
      </c>
      <c r="U7453" s="71">
        <v>45432</v>
      </c>
      <c r="V7453" s="94">
        <v>0.65625</v>
      </c>
      <c r="W7453">
        <v>120</v>
      </c>
      <c r="X7453">
        <v>2</v>
      </c>
      <c r="Y7453" t="s">
        <v>35</v>
      </c>
      <c r="AB7453" t="s">
        <v>1627</v>
      </c>
      <c r="AC7453" t="s">
        <v>1628</v>
      </c>
      <c r="AD7453">
        <v>118673</v>
      </c>
    </row>
    <row r="7454" spans="1:30" x14ac:dyDescent="0.25">
      <c r="A7454" t="s">
        <v>1621</v>
      </c>
      <c r="D7454" t="s">
        <v>277</v>
      </c>
      <c r="E7454" t="s">
        <v>1622</v>
      </c>
      <c r="F7454" t="s">
        <v>782</v>
      </c>
      <c r="H7454" t="s">
        <v>811</v>
      </c>
      <c r="M7454" t="s">
        <v>776</v>
      </c>
      <c r="N7454" t="s">
        <v>777</v>
      </c>
      <c r="P7454" t="s">
        <v>788</v>
      </c>
      <c r="Q7454" t="s">
        <v>86</v>
      </c>
      <c r="R7454" t="s">
        <v>86</v>
      </c>
      <c r="S7454" s="71">
        <v>45432</v>
      </c>
      <c r="T7454" s="94">
        <v>0.57291666666666663</v>
      </c>
      <c r="U7454" s="71">
        <v>45432</v>
      </c>
      <c r="V7454" s="94">
        <v>0.65625</v>
      </c>
      <c r="W7454">
        <v>2.7</v>
      </c>
      <c r="X7454">
        <v>4.4999999999999998E-2</v>
      </c>
      <c r="Y7454" t="s">
        <v>35</v>
      </c>
      <c r="AB7454" t="s">
        <v>1627</v>
      </c>
      <c r="AC7454" t="s">
        <v>1628</v>
      </c>
      <c r="AD7454">
        <v>118673</v>
      </c>
    </row>
    <row r="7455" spans="1:30" x14ac:dyDescent="0.25">
      <c r="A7455" t="s">
        <v>1621</v>
      </c>
      <c r="D7455" t="s">
        <v>277</v>
      </c>
      <c r="E7455" t="s">
        <v>1622</v>
      </c>
      <c r="F7455" t="s">
        <v>782</v>
      </c>
      <c r="H7455" t="s">
        <v>811</v>
      </c>
      <c r="M7455" t="s">
        <v>789</v>
      </c>
      <c r="N7455" t="s">
        <v>777</v>
      </c>
      <c r="P7455" t="s">
        <v>790</v>
      </c>
      <c r="S7455" s="71">
        <v>45432</v>
      </c>
      <c r="T7455" s="94">
        <v>0.57291666666666663</v>
      </c>
      <c r="U7455" s="71">
        <v>45432</v>
      </c>
      <c r="V7455" s="94">
        <v>0.65625</v>
      </c>
      <c r="W7455">
        <v>5.59</v>
      </c>
      <c r="X7455">
        <v>9.3166666999999995E-2</v>
      </c>
      <c r="Y7455" t="s">
        <v>35</v>
      </c>
      <c r="AD7455">
        <v>118673</v>
      </c>
    </row>
    <row r="7456" spans="1:30" x14ac:dyDescent="0.25">
      <c r="A7456" t="s">
        <v>1621</v>
      </c>
      <c r="D7456" t="s">
        <v>277</v>
      </c>
      <c r="E7456" t="s">
        <v>1622</v>
      </c>
      <c r="F7456" t="s">
        <v>782</v>
      </c>
      <c r="H7456" t="s">
        <v>811</v>
      </c>
      <c r="M7456" t="s">
        <v>744</v>
      </c>
      <c r="N7456" t="s">
        <v>796</v>
      </c>
      <c r="O7456">
        <v>0</v>
      </c>
      <c r="P7456" t="s">
        <v>797</v>
      </c>
      <c r="Q7456" t="s">
        <v>747</v>
      </c>
      <c r="R7456" t="s">
        <v>747</v>
      </c>
      <c r="S7456" s="71">
        <v>45433</v>
      </c>
      <c r="T7456" s="94">
        <v>0.38541666666666669</v>
      </c>
      <c r="U7456" s="71">
        <v>45433</v>
      </c>
      <c r="V7456" s="94">
        <v>0.41666666666666669</v>
      </c>
      <c r="W7456">
        <v>45</v>
      </c>
      <c r="X7456">
        <v>0.75</v>
      </c>
      <c r="AB7456" t="s">
        <v>798</v>
      </c>
      <c r="AC7456" t="s">
        <v>799</v>
      </c>
      <c r="AD7456">
        <v>131390</v>
      </c>
    </row>
    <row r="7457" spans="1:30" x14ac:dyDescent="0.25">
      <c r="A7457" t="s">
        <v>1621</v>
      </c>
      <c r="D7457" t="s">
        <v>277</v>
      </c>
      <c r="E7457" t="s">
        <v>1622</v>
      </c>
      <c r="F7457" t="s">
        <v>782</v>
      </c>
      <c r="H7457" t="s">
        <v>811</v>
      </c>
      <c r="M7457" t="s">
        <v>744</v>
      </c>
      <c r="N7457" t="s">
        <v>745</v>
      </c>
      <c r="O7457">
        <v>0</v>
      </c>
      <c r="P7457" t="s">
        <v>819</v>
      </c>
      <c r="Q7457" t="s">
        <v>86</v>
      </c>
      <c r="R7457" t="s">
        <v>86</v>
      </c>
      <c r="S7457" s="71">
        <v>45433</v>
      </c>
      <c r="T7457" s="94">
        <v>0.42708333333333331</v>
      </c>
      <c r="U7457" s="71">
        <v>45433</v>
      </c>
      <c r="V7457" s="94">
        <v>0.46875</v>
      </c>
      <c r="W7457">
        <v>60</v>
      </c>
      <c r="X7457">
        <v>1</v>
      </c>
      <c r="Y7457" t="s">
        <v>35</v>
      </c>
      <c r="AB7457" t="s">
        <v>1116</v>
      </c>
      <c r="AC7457" t="s">
        <v>1117</v>
      </c>
      <c r="AD7457">
        <v>126216</v>
      </c>
    </row>
    <row r="7458" spans="1:30" x14ac:dyDescent="0.25">
      <c r="A7458" t="s">
        <v>1621</v>
      </c>
      <c r="D7458" t="s">
        <v>277</v>
      </c>
      <c r="E7458" t="s">
        <v>1622</v>
      </c>
      <c r="F7458" t="s">
        <v>782</v>
      </c>
      <c r="H7458" t="s">
        <v>811</v>
      </c>
      <c r="M7458" t="s">
        <v>744</v>
      </c>
      <c r="N7458" t="s">
        <v>745</v>
      </c>
      <c r="O7458">
        <v>0</v>
      </c>
      <c r="P7458" t="s">
        <v>783</v>
      </c>
      <c r="Q7458" t="s">
        <v>86</v>
      </c>
      <c r="R7458" t="s">
        <v>86</v>
      </c>
      <c r="S7458" s="71">
        <v>45433</v>
      </c>
      <c r="T7458" s="94">
        <v>0.47916666666666669</v>
      </c>
      <c r="U7458" s="71">
        <v>45433</v>
      </c>
      <c r="V7458" s="94">
        <v>0.5625</v>
      </c>
      <c r="W7458">
        <v>120</v>
      </c>
      <c r="X7458">
        <v>2</v>
      </c>
      <c r="Y7458" t="s">
        <v>35</v>
      </c>
      <c r="AB7458" t="s">
        <v>1629</v>
      </c>
      <c r="AC7458" t="s">
        <v>1630</v>
      </c>
      <c r="AD7458">
        <v>126193</v>
      </c>
    </row>
    <row r="7459" spans="1:30" x14ac:dyDescent="0.25">
      <c r="A7459" t="s">
        <v>1621</v>
      </c>
      <c r="D7459" t="s">
        <v>277</v>
      </c>
      <c r="E7459" t="s">
        <v>1622</v>
      </c>
      <c r="F7459" t="s">
        <v>782</v>
      </c>
      <c r="H7459" t="s">
        <v>811</v>
      </c>
      <c r="M7459" t="s">
        <v>776</v>
      </c>
      <c r="N7459" t="s">
        <v>777</v>
      </c>
      <c r="P7459" t="s">
        <v>788</v>
      </c>
      <c r="Q7459" t="s">
        <v>86</v>
      </c>
      <c r="R7459" t="s">
        <v>86</v>
      </c>
      <c r="S7459" s="71">
        <v>45433</v>
      </c>
      <c r="T7459" s="94">
        <v>0.47916666666666669</v>
      </c>
      <c r="U7459" s="71">
        <v>45433</v>
      </c>
      <c r="V7459" s="94">
        <v>0.5625</v>
      </c>
      <c r="W7459">
        <v>4</v>
      </c>
      <c r="X7459">
        <v>6.6666666999999999E-2</v>
      </c>
      <c r="Y7459" t="s">
        <v>35</v>
      </c>
      <c r="AB7459" t="s">
        <v>1629</v>
      </c>
      <c r="AC7459" t="s">
        <v>1630</v>
      </c>
      <c r="AD7459">
        <v>126193</v>
      </c>
    </row>
    <row r="7460" spans="1:30" x14ac:dyDescent="0.25">
      <c r="A7460" t="s">
        <v>1621</v>
      </c>
      <c r="D7460" t="s">
        <v>277</v>
      </c>
      <c r="E7460" t="s">
        <v>1622</v>
      </c>
      <c r="F7460" t="s">
        <v>782</v>
      </c>
      <c r="H7460" t="s">
        <v>811</v>
      </c>
      <c r="M7460" t="s">
        <v>789</v>
      </c>
      <c r="N7460" t="s">
        <v>777</v>
      </c>
      <c r="P7460" t="s">
        <v>790</v>
      </c>
      <c r="S7460" s="71">
        <v>45433</v>
      </c>
      <c r="T7460" s="94">
        <v>0.47916666666666669</v>
      </c>
      <c r="U7460" s="71">
        <v>45433</v>
      </c>
      <c r="V7460" s="94">
        <v>0.5625</v>
      </c>
      <c r="W7460">
        <v>2.91</v>
      </c>
      <c r="X7460">
        <v>4.8500000000000001E-2</v>
      </c>
      <c r="Y7460" t="s">
        <v>35</v>
      </c>
      <c r="AD7460">
        <v>126193</v>
      </c>
    </row>
    <row r="7461" spans="1:30" x14ac:dyDescent="0.25">
      <c r="A7461" t="s">
        <v>1621</v>
      </c>
      <c r="D7461" t="s">
        <v>277</v>
      </c>
      <c r="E7461" t="s">
        <v>1622</v>
      </c>
      <c r="F7461" t="s">
        <v>782</v>
      </c>
      <c r="H7461" t="s">
        <v>811</v>
      </c>
      <c r="M7461" t="s">
        <v>744</v>
      </c>
      <c r="N7461" t="s">
        <v>745</v>
      </c>
      <c r="O7461">
        <v>0</v>
      </c>
      <c r="P7461" t="s">
        <v>783</v>
      </c>
      <c r="Q7461" t="s">
        <v>86</v>
      </c>
      <c r="R7461" t="s">
        <v>86</v>
      </c>
      <c r="S7461" s="71">
        <v>45433</v>
      </c>
      <c r="T7461" s="94">
        <v>0.58333333333333337</v>
      </c>
      <c r="U7461" s="71">
        <v>45433</v>
      </c>
      <c r="V7461" s="94">
        <v>0.625</v>
      </c>
      <c r="W7461">
        <v>60</v>
      </c>
      <c r="X7461">
        <v>1</v>
      </c>
      <c r="Y7461" t="s">
        <v>35</v>
      </c>
      <c r="AB7461" t="s">
        <v>906</v>
      </c>
      <c r="AC7461" t="s">
        <v>907</v>
      </c>
      <c r="AD7461">
        <v>126082</v>
      </c>
    </row>
    <row r="7462" spans="1:30" x14ac:dyDescent="0.25">
      <c r="A7462" t="s">
        <v>1621</v>
      </c>
      <c r="D7462" t="s">
        <v>277</v>
      </c>
      <c r="E7462" t="s">
        <v>1622</v>
      </c>
      <c r="F7462" t="s">
        <v>782</v>
      </c>
      <c r="H7462" t="s">
        <v>811</v>
      </c>
      <c r="M7462" t="s">
        <v>789</v>
      </c>
      <c r="N7462" t="s">
        <v>777</v>
      </c>
      <c r="P7462" t="s">
        <v>790</v>
      </c>
      <c r="S7462" s="71">
        <v>45433</v>
      </c>
      <c r="T7462" s="94">
        <v>0.58333333333333337</v>
      </c>
      <c r="U7462" s="71">
        <v>45433</v>
      </c>
      <c r="V7462" s="94">
        <v>0.625</v>
      </c>
      <c r="W7462">
        <v>1.27</v>
      </c>
      <c r="X7462">
        <v>2.1166667E-2</v>
      </c>
      <c r="Y7462" t="s">
        <v>35</v>
      </c>
      <c r="AD7462">
        <v>126082</v>
      </c>
    </row>
    <row r="7463" spans="1:30" x14ac:dyDescent="0.25">
      <c r="A7463" t="s">
        <v>1621</v>
      </c>
      <c r="D7463" t="s">
        <v>277</v>
      </c>
      <c r="E7463" t="s">
        <v>1622</v>
      </c>
      <c r="F7463" t="s">
        <v>782</v>
      </c>
      <c r="H7463" t="s">
        <v>811</v>
      </c>
      <c r="M7463" t="s">
        <v>744</v>
      </c>
      <c r="N7463" t="s">
        <v>745</v>
      </c>
      <c r="O7463">
        <v>0</v>
      </c>
      <c r="P7463" t="s">
        <v>819</v>
      </c>
      <c r="Q7463" t="s">
        <v>86</v>
      </c>
      <c r="R7463" t="s">
        <v>86</v>
      </c>
      <c r="S7463" s="71">
        <v>45434</v>
      </c>
      <c r="T7463" s="94">
        <v>0.33333333333333331</v>
      </c>
      <c r="U7463" s="71">
        <v>45434</v>
      </c>
      <c r="V7463" s="94">
        <v>0.375</v>
      </c>
      <c r="W7463">
        <v>60</v>
      </c>
      <c r="X7463">
        <v>1</v>
      </c>
      <c r="Y7463" t="s">
        <v>35</v>
      </c>
      <c r="AB7463" t="s">
        <v>784</v>
      </c>
      <c r="AC7463" t="s">
        <v>785</v>
      </c>
      <c r="AD7463">
        <v>106749</v>
      </c>
    </row>
    <row r="7464" spans="1:30" x14ac:dyDescent="0.25">
      <c r="A7464" t="s">
        <v>1621</v>
      </c>
      <c r="D7464" t="s">
        <v>277</v>
      </c>
      <c r="E7464" t="s">
        <v>1622</v>
      </c>
      <c r="F7464" t="s">
        <v>782</v>
      </c>
      <c r="H7464" t="s">
        <v>811</v>
      </c>
      <c r="M7464" t="s">
        <v>744</v>
      </c>
      <c r="N7464" t="s">
        <v>745</v>
      </c>
      <c r="O7464">
        <v>0</v>
      </c>
      <c r="P7464" t="s">
        <v>816</v>
      </c>
      <c r="Q7464" t="s">
        <v>86</v>
      </c>
      <c r="R7464" t="s">
        <v>86</v>
      </c>
      <c r="S7464" s="71">
        <v>45434</v>
      </c>
      <c r="T7464" s="94">
        <v>0.38541666666666669</v>
      </c>
      <c r="U7464" s="71">
        <v>45434</v>
      </c>
      <c r="V7464" s="94">
        <v>0.46875</v>
      </c>
      <c r="W7464">
        <v>120</v>
      </c>
      <c r="X7464">
        <v>2</v>
      </c>
      <c r="Y7464" t="s">
        <v>203</v>
      </c>
      <c r="AB7464" t="s">
        <v>1631</v>
      </c>
      <c r="AC7464" t="s">
        <v>1632</v>
      </c>
      <c r="AD7464">
        <v>99369</v>
      </c>
    </row>
    <row r="7465" spans="1:30" x14ac:dyDescent="0.25">
      <c r="A7465" t="s">
        <v>1621</v>
      </c>
      <c r="D7465" t="s">
        <v>277</v>
      </c>
      <c r="E7465" t="s">
        <v>1622</v>
      </c>
      <c r="F7465" t="s">
        <v>782</v>
      </c>
      <c r="H7465" t="s">
        <v>811</v>
      </c>
      <c r="M7465" t="s">
        <v>789</v>
      </c>
      <c r="N7465" t="s">
        <v>777</v>
      </c>
      <c r="P7465" t="s">
        <v>790</v>
      </c>
      <c r="S7465" s="71">
        <v>45434</v>
      </c>
      <c r="T7465" s="94">
        <v>0.38541666666666669</v>
      </c>
      <c r="U7465" s="71">
        <v>45434</v>
      </c>
      <c r="V7465" s="94">
        <v>0.46875</v>
      </c>
      <c r="W7465">
        <v>1.46</v>
      </c>
      <c r="X7465">
        <v>2.4333332999999999E-2</v>
      </c>
      <c r="Y7465" t="s">
        <v>203</v>
      </c>
      <c r="AD7465">
        <v>99369</v>
      </c>
    </row>
    <row r="7466" spans="1:30" x14ac:dyDescent="0.25">
      <c r="A7466" t="s">
        <v>1621</v>
      </c>
      <c r="D7466" t="s">
        <v>277</v>
      </c>
      <c r="E7466" t="s">
        <v>1622</v>
      </c>
      <c r="F7466" t="s">
        <v>782</v>
      </c>
      <c r="H7466" t="s">
        <v>811</v>
      </c>
      <c r="M7466" t="s">
        <v>744</v>
      </c>
      <c r="N7466" t="s">
        <v>745</v>
      </c>
      <c r="O7466">
        <v>0</v>
      </c>
      <c r="P7466" t="s">
        <v>791</v>
      </c>
      <c r="Q7466" t="s">
        <v>85</v>
      </c>
      <c r="R7466" t="s">
        <v>792</v>
      </c>
      <c r="S7466" s="71">
        <v>45434</v>
      </c>
      <c r="T7466" s="94">
        <v>0.47916666666666669</v>
      </c>
      <c r="U7466" s="71">
        <v>45434</v>
      </c>
      <c r="V7466" s="94">
        <v>0.54166666666666663</v>
      </c>
      <c r="W7466">
        <v>90</v>
      </c>
      <c r="X7466">
        <v>1.5</v>
      </c>
      <c r="Y7466" t="s">
        <v>34</v>
      </c>
      <c r="AB7466" t="s">
        <v>1042</v>
      </c>
      <c r="AC7466" t="s">
        <v>1043</v>
      </c>
      <c r="AD7466">
        <v>99313</v>
      </c>
    </row>
    <row r="7467" spans="1:30" x14ac:dyDescent="0.25">
      <c r="A7467" t="s">
        <v>1621</v>
      </c>
      <c r="D7467" t="s">
        <v>277</v>
      </c>
      <c r="E7467" t="s">
        <v>1622</v>
      </c>
      <c r="F7467" t="s">
        <v>782</v>
      </c>
      <c r="H7467" t="s">
        <v>811</v>
      </c>
      <c r="M7467" t="s">
        <v>789</v>
      </c>
      <c r="N7467" t="s">
        <v>777</v>
      </c>
      <c r="P7467" t="s">
        <v>790</v>
      </c>
      <c r="S7467" s="71">
        <v>45434</v>
      </c>
      <c r="T7467" s="94">
        <v>0.47916666666666669</v>
      </c>
      <c r="U7467" s="71">
        <v>45434</v>
      </c>
      <c r="V7467" s="94">
        <v>0.54166666666666663</v>
      </c>
      <c r="W7467">
        <v>0.71</v>
      </c>
      <c r="X7467">
        <v>1.1833333E-2</v>
      </c>
      <c r="Y7467" t="s">
        <v>34</v>
      </c>
      <c r="AD7467">
        <v>99313</v>
      </c>
    </row>
    <row r="7468" spans="1:30" x14ac:dyDescent="0.25">
      <c r="A7468" t="s">
        <v>1621</v>
      </c>
      <c r="D7468" t="s">
        <v>277</v>
      </c>
      <c r="E7468" t="s">
        <v>1622</v>
      </c>
      <c r="F7468" t="s">
        <v>782</v>
      </c>
      <c r="H7468" t="s">
        <v>811</v>
      </c>
      <c r="M7468" t="s">
        <v>744</v>
      </c>
      <c r="N7468" t="s">
        <v>745</v>
      </c>
      <c r="O7468">
        <v>0</v>
      </c>
      <c r="P7468" t="s">
        <v>783</v>
      </c>
      <c r="Q7468" t="s">
        <v>86</v>
      </c>
      <c r="R7468" t="s">
        <v>86</v>
      </c>
      <c r="S7468" s="71">
        <v>45434</v>
      </c>
      <c r="T7468" s="94">
        <v>0.57291666666666663</v>
      </c>
      <c r="U7468" s="71">
        <v>45434</v>
      </c>
      <c r="V7468" s="94">
        <v>0.65625</v>
      </c>
      <c r="W7468">
        <v>120</v>
      </c>
      <c r="X7468">
        <v>2</v>
      </c>
      <c r="Y7468" t="s">
        <v>35</v>
      </c>
      <c r="AB7468" t="s">
        <v>1627</v>
      </c>
      <c r="AC7468" t="s">
        <v>1628</v>
      </c>
      <c r="AD7468">
        <v>119362</v>
      </c>
    </row>
    <row r="7469" spans="1:30" x14ac:dyDescent="0.25">
      <c r="A7469" t="s">
        <v>1621</v>
      </c>
      <c r="D7469" t="s">
        <v>277</v>
      </c>
      <c r="E7469" t="s">
        <v>1622</v>
      </c>
      <c r="F7469" t="s">
        <v>782</v>
      </c>
      <c r="H7469" t="s">
        <v>811</v>
      </c>
      <c r="M7469" t="s">
        <v>776</v>
      </c>
      <c r="N7469" t="s">
        <v>777</v>
      </c>
      <c r="P7469" t="s">
        <v>788</v>
      </c>
      <c r="Q7469" t="s">
        <v>86</v>
      </c>
      <c r="R7469" t="s">
        <v>86</v>
      </c>
      <c r="S7469" s="71">
        <v>45434</v>
      </c>
      <c r="T7469" s="94">
        <v>0.57291666666666663</v>
      </c>
      <c r="U7469" s="71">
        <v>45434</v>
      </c>
      <c r="V7469" s="94">
        <v>0.65625</v>
      </c>
      <c r="W7469">
        <v>3</v>
      </c>
      <c r="X7469">
        <v>0.05</v>
      </c>
      <c r="Y7469" t="s">
        <v>35</v>
      </c>
      <c r="AB7469" t="s">
        <v>1627</v>
      </c>
      <c r="AC7469" t="s">
        <v>1628</v>
      </c>
      <c r="AD7469">
        <v>119362</v>
      </c>
    </row>
    <row r="7470" spans="1:30" x14ac:dyDescent="0.25">
      <c r="A7470" t="s">
        <v>1621</v>
      </c>
      <c r="D7470" t="s">
        <v>277</v>
      </c>
      <c r="E7470" t="s">
        <v>1622</v>
      </c>
      <c r="F7470" t="s">
        <v>782</v>
      </c>
      <c r="H7470" t="s">
        <v>811</v>
      </c>
      <c r="M7470" t="s">
        <v>789</v>
      </c>
      <c r="N7470" t="s">
        <v>777</v>
      </c>
      <c r="P7470" t="s">
        <v>790</v>
      </c>
      <c r="S7470" s="71">
        <v>45434</v>
      </c>
      <c r="T7470" s="94">
        <v>0.57291666666666663</v>
      </c>
      <c r="U7470" s="71">
        <v>45434</v>
      </c>
      <c r="V7470" s="94">
        <v>0.65625</v>
      </c>
      <c r="W7470">
        <v>7.89</v>
      </c>
      <c r="X7470">
        <v>0.13150000000000001</v>
      </c>
      <c r="Y7470" t="s">
        <v>35</v>
      </c>
      <c r="AD7470">
        <v>119362</v>
      </c>
    </row>
    <row r="7471" spans="1:30" x14ac:dyDescent="0.25">
      <c r="A7471" t="s">
        <v>1621</v>
      </c>
      <c r="D7471" t="s">
        <v>277</v>
      </c>
      <c r="E7471" t="s">
        <v>1622</v>
      </c>
      <c r="F7471" t="s">
        <v>782</v>
      </c>
      <c r="H7471" t="s">
        <v>811</v>
      </c>
      <c r="M7471" t="s">
        <v>744</v>
      </c>
      <c r="N7471" t="s">
        <v>745</v>
      </c>
      <c r="O7471">
        <v>0</v>
      </c>
      <c r="P7471" t="s">
        <v>819</v>
      </c>
      <c r="Q7471" t="s">
        <v>86</v>
      </c>
      <c r="R7471" t="s">
        <v>86</v>
      </c>
      <c r="S7471" s="71">
        <v>45434</v>
      </c>
      <c r="T7471" s="94">
        <v>0.67708333333333337</v>
      </c>
      <c r="U7471" s="71">
        <v>45434</v>
      </c>
      <c r="V7471" s="94">
        <v>0.71875</v>
      </c>
      <c r="W7471">
        <v>60</v>
      </c>
      <c r="X7471">
        <v>1</v>
      </c>
      <c r="Y7471" t="s">
        <v>35</v>
      </c>
      <c r="AB7471" t="s">
        <v>1116</v>
      </c>
      <c r="AC7471" t="s">
        <v>1117</v>
      </c>
      <c r="AD7471">
        <v>127140</v>
      </c>
    </row>
    <row r="7472" spans="1:30" x14ac:dyDescent="0.25">
      <c r="A7472" t="s">
        <v>1621</v>
      </c>
      <c r="D7472" t="s">
        <v>277</v>
      </c>
      <c r="E7472" t="s">
        <v>1622</v>
      </c>
      <c r="F7472" t="s">
        <v>782</v>
      </c>
      <c r="H7472" t="s">
        <v>811</v>
      </c>
      <c r="M7472" t="s">
        <v>789</v>
      </c>
      <c r="N7472" t="s">
        <v>777</v>
      </c>
      <c r="P7472" t="s">
        <v>790</v>
      </c>
      <c r="S7472" s="71">
        <v>45434</v>
      </c>
      <c r="T7472" s="94">
        <v>0.67708333333333337</v>
      </c>
      <c r="U7472" s="71">
        <v>45434</v>
      </c>
      <c r="V7472" s="94">
        <v>0.71875</v>
      </c>
      <c r="W7472">
        <v>6.32</v>
      </c>
      <c r="X7472">
        <v>0.105333333</v>
      </c>
      <c r="Y7472" t="s">
        <v>35</v>
      </c>
      <c r="AD7472">
        <v>127140</v>
      </c>
    </row>
    <row r="7473" spans="1:30" x14ac:dyDescent="0.25">
      <c r="A7473" t="s">
        <v>1621</v>
      </c>
      <c r="D7473" t="s">
        <v>277</v>
      </c>
      <c r="E7473" t="s">
        <v>1622</v>
      </c>
      <c r="F7473" t="s">
        <v>782</v>
      </c>
      <c r="H7473" t="s">
        <v>811</v>
      </c>
      <c r="M7473" t="s">
        <v>744</v>
      </c>
      <c r="N7473" t="s">
        <v>796</v>
      </c>
      <c r="O7473">
        <v>0</v>
      </c>
      <c r="P7473" t="s">
        <v>797</v>
      </c>
      <c r="Q7473" t="s">
        <v>747</v>
      </c>
      <c r="R7473" t="s">
        <v>747</v>
      </c>
      <c r="S7473" s="71">
        <v>45434</v>
      </c>
      <c r="T7473" s="94">
        <v>0.71875</v>
      </c>
      <c r="U7473" s="71">
        <v>45434</v>
      </c>
      <c r="V7473" s="94">
        <v>0.76041666666666663</v>
      </c>
      <c r="W7473">
        <v>60</v>
      </c>
      <c r="X7473">
        <v>1</v>
      </c>
      <c r="AB7473" t="s">
        <v>798</v>
      </c>
      <c r="AC7473" t="s">
        <v>799</v>
      </c>
      <c r="AD7473">
        <v>131428</v>
      </c>
    </row>
    <row r="7474" spans="1:30" x14ac:dyDescent="0.25">
      <c r="A7474" t="s">
        <v>1621</v>
      </c>
      <c r="D7474" t="s">
        <v>277</v>
      </c>
      <c r="E7474" t="s">
        <v>1622</v>
      </c>
      <c r="F7474" t="s">
        <v>782</v>
      </c>
      <c r="H7474" t="s">
        <v>811</v>
      </c>
      <c r="M7474" t="s">
        <v>744</v>
      </c>
      <c r="N7474" t="s">
        <v>745</v>
      </c>
      <c r="O7474">
        <v>0</v>
      </c>
      <c r="P7474" t="s">
        <v>819</v>
      </c>
      <c r="Q7474" t="s">
        <v>86</v>
      </c>
      <c r="R7474" t="s">
        <v>86</v>
      </c>
      <c r="S7474" s="71">
        <v>45435</v>
      </c>
      <c r="T7474" s="94">
        <v>0.3125</v>
      </c>
      <c r="U7474" s="71">
        <v>45435</v>
      </c>
      <c r="V7474" s="94">
        <v>0.35416666666666669</v>
      </c>
      <c r="W7474">
        <v>60</v>
      </c>
      <c r="X7474">
        <v>1</v>
      </c>
      <c r="Y7474" t="s">
        <v>35</v>
      </c>
      <c r="AB7474" t="s">
        <v>784</v>
      </c>
      <c r="AC7474" t="s">
        <v>785</v>
      </c>
      <c r="AD7474">
        <v>99480</v>
      </c>
    </row>
    <row r="7475" spans="1:30" x14ac:dyDescent="0.25">
      <c r="A7475" t="s">
        <v>1621</v>
      </c>
      <c r="D7475" t="s">
        <v>277</v>
      </c>
      <c r="E7475" t="s">
        <v>1622</v>
      </c>
      <c r="F7475" t="s">
        <v>782</v>
      </c>
      <c r="H7475" t="s">
        <v>811</v>
      </c>
      <c r="M7475" t="s">
        <v>744</v>
      </c>
      <c r="N7475" t="s">
        <v>745</v>
      </c>
      <c r="O7475">
        <v>0</v>
      </c>
      <c r="P7475" t="s">
        <v>783</v>
      </c>
      <c r="Q7475" t="s">
        <v>86</v>
      </c>
      <c r="R7475" t="s">
        <v>86</v>
      </c>
      <c r="S7475" s="71">
        <v>45435</v>
      </c>
      <c r="T7475" s="94">
        <v>0.35416666666666669</v>
      </c>
      <c r="U7475" s="71">
        <v>45435</v>
      </c>
      <c r="V7475" s="94">
        <v>0.4375</v>
      </c>
      <c r="W7475">
        <v>120</v>
      </c>
      <c r="X7475">
        <v>2</v>
      </c>
      <c r="Y7475" t="s">
        <v>35</v>
      </c>
      <c r="AB7475" t="s">
        <v>784</v>
      </c>
      <c r="AC7475" t="s">
        <v>785</v>
      </c>
      <c r="AD7475">
        <v>99481</v>
      </c>
    </row>
    <row r="7476" spans="1:30" x14ac:dyDescent="0.25">
      <c r="A7476" t="s">
        <v>1621</v>
      </c>
      <c r="D7476" t="s">
        <v>277</v>
      </c>
      <c r="E7476" t="s">
        <v>1622</v>
      </c>
      <c r="F7476" t="s">
        <v>782</v>
      </c>
      <c r="H7476" t="s">
        <v>811</v>
      </c>
      <c r="M7476" t="s">
        <v>744</v>
      </c>
      <c r="N7476" t="s">
        <v>796</v>
      </c>
      <c r="O7476">
        <v>0</v>
      </c>
      <c r="P7476" t="s">
        <v>797</v>
      </c>
      <c r="Q7476" t="s">
        <v>747</v>
      </c>
      <c r="R7476" t="s">
        <v>747</v>
      </c>
      <c r="S7476" s="71">
        <v>45435</v>
      </c>
      <c r="T7476" s="94">
        <v>0.4375</v>
      </c>
      <c r="U7476" s="71">
        <v>45435</v>
      </c>
      <c r="V7476" s="94">
        <v>0.44791666666666669</v>
      </c>
      <c r="W7476">
        <v>15</v>
      </c>
      <c r="X7476">
        <v>0.25</v>
      </c>
      <c r="AB7476" t="s">
        <v>798</v>
      </c>
      <c r="AC7476" t="s">
        <v>799</v>
      </c>
      <c r="AD7476">
        <v>131596</v>
      </c>
    </row>
    <row r="7477" spans="1:30" x14ac:dyDescent="0.25">
      <c r="A7477" t="s">
        <v>1621</v>
      </c>
      <c r="D7477" t="s">
        <v>277</v>
      </c>
      <c r="E7477" t="s">
        <v>1622</v>
      </c>
      <c r="F7477" t="s">
        <v>782</v>
      </c>
      <c r="H7477" t="s">
        <v>811</v>
      </c>
      <c r="M7477" t="s">
        <v>744</v>
      </c>
      <c r="N7477" t="s">
        <v>745</v>
      </c>
      <c r="O7477">
        <v>0</v>
      </c>
      <c r="P7477" t="s">
        <v>791</v>
      </c>
      <c r="Q7477" t="s">
        <v>85</v>
      </c>
      <c r="R7477" t="s">
        <v>792</v>
      </c>
      <c r="S7477" s="71">
        <v>45435</v>
      </c>
      <c r="T7477" s="94">
        <v>0.44791666666666669</v>
      </c>
      <c r="U7477" s="71">
        <v>45435</v>
      </c>
      <c r="V7477" s="94">
        <v>0.57291666666666663</v>
      </c>
      <c r="W7477">
        <v>180</v>
      </c>
      <c r="X7477">
        <v>3</v>
      </c>
      <c r="Y7477" t="s">
        <v>34</v>
      </c>
      <c r="AB7477" t="s">
        <v>1623</v>
      </c>
      <c r="AC7477" t="s">
        <v>1624</v>
      </c>
      <c r="AD7477">
        <v>101813</v>
      </c>
    </row>
    <row r="7478" spans="1:30" x14ac:dyDescent="0.25">
      <c r="A7478" t="s">
        <v>1621</v>
      </c>
      <c r="D7478" t="s">
        <v>277</v>
      </c>
      <c r="E7478" t="s">
        <v>1622</v>
      </c>
      <c r="F7478" t="s">
        <v>782</v>
      </c>
      <c r="H7478" t="s">
        <v>811</v>
      </c>
      <c r="M7478" t="s">
        <v>776</v>
      </c>
      <c r="N7478" t="s">
        <v>777</v>
      </c>
      <c r="P7478" t="s">
        <v>795</v>
      </c>
      <c r="Q7478" t="s">
        <v>85</v>
      </c>
      <c r="R7478" t="s">
        <v>792</v>
      </c>
      <c r="S7478" s="71">
        <v>45435</v>
      </c>
      <c r="T7478" s="94">
        <v>0.44791666666666669</v>
      </c>
      <c r="U7478" s="71">
        <v>45435</v>
      </c>
      <c r="V7478" s="94">
        <v>0.57291666666666663</v>
      </c>
      <c r="W7478">
        <v>11</v>
      </c>
      <c r="X7478">
        <v>0.18333333299999999</v>
      </c>
      <c r="Y7478" t="s">
        <v>34</v>
      </c>
      <c r="AB7478" t="s">
        <v>1623</v>
      </c>
      <c r="AC7478" t="s">
        <v>1624</v>
      </c>
      <c r="AD7478">
        <v>101813</v>
      </c>
    </row>
    <row r="7479" spans="1:30" x14ac:dyDescent="0.25">
      <c r="A7479" t="s">
        <v>1621</v>
      </c>
      <c r="D7479" t="s">
        <v>277</v>
      </c>
      <c r="E7479" t="s">
        <v>1622</v>
      </c>
      <c r="F7479" t="s">
        <v>782</v>
      </c>
      <c r="H7479" t="s">
        <v>811</v>
      </c>
      <c r="M7479" t="s">
        <v>789</v>
      </c>
      <c r="N7479" t="s">
        <v>777</v>
      </c>
      <c r="P7479" t="s">
        <v>790</v>
      </c>
      <c r="S7479" s="71">
        <v>45435</v>
      </c>
      <c r="T7479" s="94">
        <v>0.44791666666666669</v>
      </c>
      <c r="U7479" s="71">
        <v>45435</v>
      </c>
      <c r="V7479" s="94">
        <v>0.57291666666666663</v>
      </c>
      <c r="W7479">
        <v>4.53</v>
      </c>
      <c r="X7479">
        <v>7.5499999999999998E-2</v>
      </c>
      <c r="Y7479" t="s">
        <v>34</v>
      </c>
      <c r="AD7479">
        <v>101813</v>
      </c>
    </row>
    <row r="7480" spans="1:30" x14ac:dyDescent="0.25">
      <c r="A7480" t="s">
        <v>1621</v>
      </c>
      <c r="D7480" t="s">
        <v>277</v>
      </c>
      <c r="E7480" t="s">
        <v>1622</v>
      </c>
      <c r="F7480" t="s">
        <v>782</v>
      </c>
      <c r="H7480" t="s">
        <v>811</v>
      </c>
      <c r="M7480" t="s">
        <v>744</v>
      </c>
      <c r="N7480" t="s">
        <v>745</v>
      </c>
      <c r="O7480">
        <v>0</v>
      </c>
      <c r="P7480" t="s">
        <v>819</v>
      </c>
      <c r="Q7480" t="s">
        <v>86</v>
      </c>
      <c r="R7480" t="s">
        <v>86</v>
      </c>
      <c r="S7480" s="71">
        <v>45435</v>
      </c>
      <c r="T7480" s="94">
        <v>0.59722222222222221</v>
      </c>
      <c r="U7480" s="71">
        <v>45435</v>
      </c>
      <c r="V7480" s="94">
        <v>0.72222222222222221</v>
      </c>
      <c r="W7480">
        <v>180</v>
      </c>
      <c r="X7480">
        <v>3</v>
      </c>
      <c r="Y7480" t="s">
        <v>35</v>
      </c>
      <c r="AB7480" t="s">
        <v>1116</v>
      </c>
      <c r="AC7480" t="s">
        <v>1117</v>
      </c>
      <c r="AD7480">
        <v>129147</v>
      </c>
    </row>
    <row r="7481" spans="1:30" x14ac:dyDescent="0.25">
      <c r="A7481" t="s">
        <v>1621</v>
      </c>
      <c r="D7481" t="s">
        <v>277</v>
      </c>
      <c r="E7481" t="s">
        <v>1622</v>
      </c>
      <c r="F7481" t="s">
        <v>782</v>
      </c>
      <c r="H7481" t="s">
        <v>811</v>
      </c>
      <c r="M7481" t="s">
        <v>789</v>
      </c>
      <c r="N7481" t="s">
        <v>777</v>
      </c>
      <c r="P7481" t="s">
        <v>790</v>
      </c>
      <c r="S7481" s="71">
        <v>45435</v>
      </c>
      <c r="T7481" s="94">
        <v>0.59722222222222221</v>
      </c>
      <c r="U7481" s="71">
        <v>45435</v>
      </c>
      <c r="V7481" s="94">
        <v>0.72222222222222221</v>
      </c>
      <c r="W7481">
        <v>5.03</v>
      </c>
      <c r="X7481">
        <v>8.3833332999999996E-2</v>
      </c>
      <c r="Y7481" t="s">
        <v>35</v>
      </c>
      <c r="AD7481">
        <v>129147</v>
      </c>
    </row>
    <row r="7482" spans="1:30" x14ac:dyDescent="0.25">
      <c r="A7482" t="s">
        <v>1621</v>
      </c>
      <c r="D7482" t="s">
        <v>277</v>
      </c>
      <c r="E7482" t="s">
        <v>1622</v>
      </c>
      <c r="F7482" t="s">
        <v>782</v>
      </c>
      <c r="H7482" t="s">
        <v>811</v>
      </c>
      <c r="M7482" t="s">
        <v>744</v>
      </c>
      <c r="N7482" t="s">
        <v>745</v>
      </c>
      <c r="O7482">
        <v>0</v>
      </c>
      <c r="P7482" t="s">
        <v>783</v>
      </c>
      <c r="Q7482" t="s">
        <v>802</v>
      </c>
      <c r="R7482" t="s">
        <v>802</v>
      </c>
      <c r="S7482" s="71">
        <v>45436</v>
      </c>
      <c r="T7482" s="94">
        <v>0.32291666666666669</v>
      </c>
      <c r="U7482" s="71">
        <v>45436</v>
      </c>
      <c r="V7482" s="94">
        <v>0.36458333333333331</v>
      </c>
      <c r="W7482">
        <v>60</v>
      </c>
      <c r="X7482">
        <v>1</v>
      </c>
      <c r="Y7482" t="s">
        <v>34</v>
      </c>
      <c r="AB7482" t="s">
        <v>1025</v>
      </c>
      <c r="AC7482" t="s">
        <v>1026</v>
      </c>
      <c r="AD7482">
        <v>108650</v>
      </c>
    </row>
    <row r="7483" spans="1:30" x14ac:dyDescent="0.25">
      <c r="A7483" t="s">
        <v>1621</v>
      </c>
      <c r="D7483" t="s">
        <v>277</v>
      </c>
      <c r="E7483" t="s">
        <v>1622</v>
      </c>
      <c r="F7483" t="s">
        <v>782</v>
      </c>
      <c r="H7483" t="s">
        <v>811</v>
      </c>
      <c r="M7483" t="s">
        <v>744</v>
      </c>
      <c r="N7483" t="s">
        <v>745</v>
      </c>
      <c r="O7483">
        <v>0</v>
      </c>
      <c r="P7483" t="s">
        <v>791</v>
      </c>
      <c r="Q7483" t="s">
        <v>85</v>
      </c>
      <c r="R7483" t="s">
        <v>792</v>
      </c>
      <c r="S7483" s="71">
        <v>45436</v>
      </c>
      <c r="T7483" s="94">
        <v>0.38541666666666669</v>
      </c>
      <c r="U7483" s="71">
        <v>45436</v>
      </c>
      <c r="V7483" s="94">
        <v>0.46875</v>
      </c>
      <c r="W7483">
        <v>120</v>
      </c>
      <c r="X7483">
        <v>2</v>
      </c>
      <c r="Y7483" t="s">
        <v>34</v>
      </c>
      <c r="AB7483" t="s">
        <v>1625</v>
      </c>
      <c r="AC7483" t="s">
        <v>1626</v>
      </c>
      <c r="AD7483">
        <v>102970</v>
      </c>
    </row>
    <row r="7484" spans="1:30" x14ac:dyDescent="0.25">
      <c r="A7484" t="s">
        <v>1621</v>
      </c>
      <c r="D7484" t="s">
        <v>277</v>
      </c>
      <c r="E7484" t="s">
        <v>1622</v>
      </c>
      <c r="F7484" t="s">
        <v>782</v>
      </c>
      <c r="H7484" t="s">
        <v>811</v>
      </c>
      <c r="M7484" t="s">
        <v>776</v>
      </c>
      <c r="N7484" t="s">
        <v>777</v>
      </c>
      <c r="P7484" t="s">
        <v>795</v>
      </c>
      <c r="Q7484" t="s">
        <v>85</v>
      </c>
      <c r="R7484" t="s">
        <v>792</v>
      </c>
      <c r="S7484" s="71">
        <v>45436</v>
      </c>
      <c r="T7484" s="94">
        <v>0.38541666666666669</v>
      </c>
      <c r="U7484" s="71">
        <v>45436</v>
      </c>
      <c r="V7484" s="94">
        <v>0.46875</v>
      </c>
      <c r="W7484">
        <v>5</v>
      </c>
      <c r="X7484">
        <v>8.3333332999999996E-2</v>
      </c>
      <c r="Y7484" t="s">
        <v>34</v>
      </c>
      <c r="AB7484" t="s">
        <v>1625</v>
      </c>
      <c r="AC7484" t="s">
        <v>1626</v>
      </c>
      <c r="AD7484">
        <v>102970</v>
      </c>
    </row>
    <row r="7485" spans="1:30" x14ac:dyDescent="0.25">
      <c r="A7485" t="s">
        <v>1621</v>
      </c>
      <c r="D7485" t="s">
        <v>277</v>
      </c>
      <c r="E7485" t="s">
        <v>1622</v>
      </c>
      <c r="F7485" t="s">
        <v>782</v>
      </c>
      <c r="H7485" t="s">
        <v>811</v>
      </c>
      <c r="M7485" t="s">
        <v>789</v>
      </c>
      <c r="N7485" t="s">
        <v>777</v>
      </c>
      <c r="P7485" t="s">
        <v>790</v>
      </c>
      <c r="S7485" s="71">
        <v>45436</v>
      </c>
      <c r="T7485" s="94">
        <v>0.38541666666666669</v>
      </c>
      <c r="U7485" s="71">
        <v>45436</v>
      </c>
      <c r="V7485" s="94">
        <v>0.46875</v>
      </c>
      <c r="W7485">
        <v>5.67</v>
      </c>
      <c r="X7485">
        <v>9.4500000000000001E-2</v>
      </c>
      <c r="Y7485" t="s">
        <v>34</v>
      </c>
      <c r="AD7485">
        <v>102970</v>
      </c>
    </row>
    <row r="7486" spans="1:30" x14ac:dyDescent="0.25">
      <c r="A7486" t="s">
        <v>1621</v>
      </c>
      <c r="D7486" t="s">
        <v>277</v>
      </c>
      <c r="E7486" t="s">
        <v>1622</v>
      </c>
      <c r="F7486" t="s">
        <v>782</v>
      </c>
      <c r="H7486" t="s">
        <v>811</v>
      </c>
      <c r="M7486" t="s">
        <v>744</v>
      </c>
      <c r="N7486" t="s">
        <v>745</v>
      </c>
      <c r="O7486">
        <v>0</v>
      </c>
      <c r="P7486" t="s">
        <v>783</v>
      </c>
      <c r="Q7486" t="s">
        <v>86</v>
      </c>
      <c r="R7486" t="s">
        <v>86</v>
      </c>
      <c r="S7486" s="71">
        <v>45436</v>
      </c>
      <c r="T7486" s="94">
        <v>0.47916666666666669</v>
      </c>
      <c r="U7486" s="71">
        <v>45436</v>
      </c>
      <c r="V7486" s="94">
        <v>0.64583333333333337</v>
      </c>
      <c r="W7486">
        <v>240</v>
      </c>
      <c r="X7486">
        <v>4</v>
      </c>
      <c r="Y7486" t="s">
        <v>35</v>
      </c>
      <c r="AB7486" t="s">
        <v>1225</v>
      </c>
      <c r="AC7486" t="s">
        <v>1226</v>
      </c>
      <c r="AD7486">
        <v>102592</v>
      </c>
    </row>
    <row r="7487" spans="1:30" x14ac:dyDescent="0.25">
      <c r="A7487" t="s">
        <v>1621</v>
      </c>
      <c r="D7487" t="s">
        <v>277</v>
      </c>
      <c r="E7487" t="s">
        <v>1622</v>
      </c>
      <c r="F7487" t="s">
        <v>782</v>
      </c>
      <c r="H7487" t="s">
        <v>811</v>
      </c>
      <c r="M7487" t="s">
        <v>776</v>
      </c>
      <c r="N7487" t="s">
        <v>777</v>
      </c>
      <c r="P7487" t="s">
        <v>788</v>
      </c>
      <c r="Q7487" t="s">
        <v>86</v>
      </c>
      <c r="R7487" t="s">
        <v>86</v>
      </c>
      <c r="S7487" s="71">
        <v>45436</v>
      </c>
      <c r="T7487" s="94">
        <v>0.47916666666666669</v>
      </c>
      <c r="U7487" s="71">
        <v>45436</v>
      </c>
      <c r="V7487" s="94">
        <v>0.64583333333333337</v>
      </c>
      <c r="W7487">
        <v>10</v>
      </c>
      <c r="X7487">
        <v>0.16666666699999999</v>
      </c>
      <c r="Y7487" t="s">
        <v>35</v>
      </c>
      <c r="AB7487" t="s">
        <v>1225</v>
      </c>
      <c r="AC7487" t="s">
        <v>1226</v>
      </c>
      <c r="AD7487">
        <v>102592</v>
      </c>
    </row>
    <row r="7488" spans="1:30" x14ac:dyDescent="0.25">
      <c r="A7488" t="s">
        <v>1621</v>
      </c>
      <c r="D7488" t="s">
        <v>277</v>
      </c>
      <c r="E7488" t="s">
        <v>1622</v>
      </c>
      <c r="F7488" t="s">
        <v>782</v>
      </c>
      <c r="H7488" t="s">
        <v>811</v>
      </c>
      <c r="M7488" t="s">
        <v>789</v>
      </c>
      <c r="N7488" t="s">
        <v>777</v>
      </c>
      <c r="P7488" t="s">
        <v>790</v>
      </c>
      <c r="S7488" s="71">
        <v>45436</v>
      </c>
      <c r="T7488" s="94">
        <v>0.47916666666666669</v>
      </c>
      <c r="U7488" s="71">
        <v>45436</v>
      </c>
      <c r="V7488" s="94">
        <v>0.64583333333333337</v>
      </c>
      <c r="W7488">
        <v>2.59</v>
      </c>
      <c r="X7488">
        <v>4.3166666999999999E-2</v>
      </c>
      <c r="Y7488" t="s">
        <v>35</v>
      </c>
      <c r="AD7488">
        <v>102592</v>
      </c>
    </row>
    <row r="7489" spans="1:30" x14ac:dyDescent="0.25">
      <c r="A7489" t="s">
        <v>1621</v>
      </c>
      <c r="D7489" t="s">
        <v>277</v>
      </c>
      <c r="E7489" t="s">
        <v>1622</v>
      </c>
      <c r="F7489" t="s">
        <v>782</v>
      </c>
      <c r="H7489" t="s">
        <v>811</v>
      </c>
      <c r="M7489" t="s">
        <v>744</v>
      </c>
      <c r="N7489" t="s">
        <v>796</v>
      </c>
      <c r="O7489">
        <v>0</v>
      </c>
      <c r="P7489" t="s">
        <v>797</v>
      </c>
      <c r="Q7489" t="s">
        <v>747</v>
      </c>
      <c r="R7489" t="s">
        <v>747</v>
      </c>
      <c r="S7489" s="71">
        <v>45436</v>
      </c>
      <c r="T7489" s="94">
        <v>0.64583333333333337</v>
      </c>
      <c r="U7489" s="71">
        <v>45436</v>
      </c>
      <c r="V7489" s="94">
        <v>0.67708333333333337</v>
      </c>
      <c r="W7489">
        <v>45</v>
      </c>
      <c r="X7489">
        <v>0.75</v>
      </c>
      <c r="AB7489" t="s">
        <v>798</v>
      </c>
      <c r="AC7489" t="s">
        <v>799</v>
      </c>
      <c r="AD7489">
        <v>131516</v>
      </c>
    </row>
    <row r="7490" spans="1:30" x14ac:dyDescent="0.25">
      <c r="A7490" t="s">
        <v>1621</v>
      </c>
      <c r="D7490" t="s">
        <v>277</v>
      </c>
      <c r="E7490" t="s">
        <v>1622</v>
      </c>
      <c r="F7490" t="s">
        <v>782</v>
      </c>
      <c r="H7490" t="s">
        <v>811</v>
      </c>
      <c r="M7490" t="s">
        <v>744</v>
      </c>
      <c r="N7490" t="s">
        <v>745</v>
      </c>
      <c r="O7490">
        <v>0</v>
      </c>
      <c r="P7490" t="s">
        <v>819</v>
      </c>
      <c r="Q7490" t="s">
        <v>86</v>
      </c>
      <c r="R7490" t="s">
        <v>86</v>
      </c>
      <c r="S7490" s="71">
        <v>45439</v>
      </c>
      <c r="T7490" s="94">
        <v>0.33333333333333331</v>
      </c>
      <c r="U7490" s="71">
        <v>45439</v>
      </c>
      <c r="V7490" s="94">
        <v>0.375</v>
      </c>
      <c r="W7490">
        <v>60</v>
      </c>
      <c r="X7490">
        <v>1</v>
      </c>
      <c r="Y7490" t="s">
        <v>35</v>
      </c>
      <c r="AB7490" t="s">
        <v>784</v>
      </c>
      <c r="AC7490" t="s">
        <v>785</v>
      </c>
      <c r="AD7490">
        <v>100916</v>
      </c>
    </row>
    <row r="7491" spans="1:30" x14ac:dyDescent="0.25">
      <c r="A7491" t="s">
        <v>1621</v>
      </c>
      <c r="D7491" t="s">
        <v>277</v>
      </c>
      <c r="E7491" t="s">
        <v>1622</v>
      </c>
      <c r="F7491" t="s">
        <v>782</v>
      </c>
      <c r="H7491" t="s">
        <v>811</v>
      </c>
      <c r="M7491" t="s">
        <v>744</v>
      </c>
      <c r="N7491" t="s">
        <v>745</v>
      </c>
      <c r="O7491">
        <v>0</v>
      </c>
      <c r="P7491" t="s">
        <v>783</v>
      </c>
      <c r="Q7491" t="s">
        <v>86</v>
      </c>
      <c r="R7491" t="s">
        <v>86</v>
      </c>
      <c r="S7491" s="71">
        <v>45439</v>
      </c>
      <c r="T7491" s="94">
        <v>0.375</v>
      </c>
      <c r="U7491" s="71">
        <v>45439</v>
      </c>
      <c r="V7491" s="94">
        <v>0.41666666666666669</v>
      </c>
      <c r="W7491">
        <v>60</v>
      </c>
      <c r="X7491">
        <v>1</v>
      </c>
      <c r="Y7491" t="s">
        <v>35</v>
      </c>
      <c r="AB7491" t="s">
        <v>784</v>
      </c>
      <c r="AC7491" t="s">
        <v>785</v>
      </c>
      <c r="AD7491">
        <v>100934</v>
      </c>
    </row>
    <row r="7492" spans="1:30" x14ac:dyDescent="0.25">
      <c r="A7492" t="s">
        <v>1621</v>
      </c>
      <c r="D7492" t="s">
        <v>277</v>
      </c>
      <c r="E7492" t="s">
        <v>1622</v>
      </c>
      <c r="F7492" t="s">
        <v>782</v>
      </c>
      <c r="H7492" t="s">
        <v>811</v>
      </c>
      <c r="M7492" t="s">
        <v>744</v>
      </c>
      <c r="N7492" t="s">
        <v>745</v>
      </c>
      <c r="O7492">
        <v>0</v>
      </c>
      <c r="P7492" t="s">
        <v>783</v>
      </c>
      <c r="Q7492" t="s">
        <v>86</v>
      </c>
      <c r="R7492" t="s">
        <v>86</v>
      </c>
      <c r="S7492" s="71">
        <v>45439</v>
      </c>
      <c r="T7492" s="94">
        <v>0.45833333333333331</v>
      </c>
      <c r="U7492" s="71">
        <v>45439</v>
      </c>
      <c r="V7492" s="94">
        <v>0.5625</v>
      </c>
      <c r="W7492">
        <v>150</v>
      </c>
      <c r="X7492">
        <v>2.5</v>
      </c>
      <c r="Y7492" t="s">
        <v>35</v>
      </c>
      <c r="AB7492" t="s">
        <v>1418</v>
      </c>
      <c r="AC7492" t="s">
        <v>1419</v>
      </c>
      <c r="AD7492">
        <v>103290</v>
      </c>
    </row>
    <row r="7493" spans="1:30" x14ac:dyDescent="0.25">
      <c r="A7493" t="s">
        <v>1621</v>
      </c>
      <c r="D7493" t="s">
        <v>277</v>
      </c>
      <c r="E7493" t="s">
        <v>1622</v>
      </c>
      <c r="F7493" t="s">
        <v>782</v>
      </c>
      <c r="H7493" t="s">
        <v>811</v>
      </c>
      <c r="M7493" t="s">
        <v>789</v>
      </c>
      <c r="N7493" t="s">
        <v>777</v>
      </c>
      <c r="P7493" t="s">
        <v>790</v>
      </c>
      <c r="S7493" s="71">
        <v>45439</v>
      </c>
      <c r="T7493" s="94">
        <v>0.45833333333333331</v>
      </c>
      <c r="U7493" s="71">
        <v>45439</v>
      </c>
      <c r="V7493" s="94">
        <v>0.5625</v>
      </c>
      <c r="W7493">
        <v>4.9000000000000004</v>
      </c>
      <c r="X7493">
        <v>8.1666666999999998E-2</v>
      </c>
      <c r="Y7493" t="s">
        <v>35</v>
      </c>
      <c r="AD7493">
        <v>103290</v>
      </c>
    </row>
    <row r="7494" spans="1:30" x14ac:dyDescent="0.25">
      <c r="A7494" t="s">
        <v>1621</v>
      </c>
      <c r="D7494" t="s">
        <v>277</v>
      </c>
      <c r="E7494" t="s">
        <v>1622</v>
      </c>
      <c r="F7494" t="s">
        <v>782</v>
      </c>
      <c r="H7494" t="s">
        <v>811</v>
      </c>
      <c r="M7494" t="s">
        <v>744</v>
      </c>
      <c r="N7494" t="s">
        <v>796</v>
      </c>
      <c r="O7494">
        <v>0</v>
      </c>
      <c r="P7494" t="s">
        <v>797</v>
      </c>
      <c r="Q7494" t="s">
        <v>747</v>
      </c>
      <c r="R7494" t="s">
        <v>747</v>
      </c>
      <c r="S7494" s="71">
        <v>45439</v>
      </c>
      <c r="T7494" s="94">
        <v>0.5625</v>
      </c>
      <c r="U7494" s="71">
        <v>45439</v>
      </c>
      <c r="V7494" s="94">
        <v>0.57291666666666663</v>
      </c>
      <c r="W7494">
        <v>15</v>
      </c>
      <c r="X7494">
        <v>0.25</v>
      </c>
      <c r="AB7494" t="s">
        <v>798</v>
      </c>
      <c r="AC7494" t="s">
        <v>799</v>
      </c>
      <c r="AD7494">
        <v>132874</v>
      </c>
    </row>
    <row r="7495" spans="1:30" x14ac:dyDescent="0.25">
      <c r="A7495" t="s">
        <v>1621</v>
      </c>
      <c r="D7495" t="s">
        <v>277</v>
      </c>
      <c r="E7495" t="s">
        <v>1622</v>
      </c>
      <c r="F7495" t="s">
        <v>782</v>
      </c>
      <c r="H7495" t="s">
        <v>811</v>
      </c>
      <c r="M7495" t="s">
        <v>744</v>
      </c>
      <c r="N7495" t="s">
        <v>745</v>
      </c>
      <c r="O7495">
        <v>0</v>
      </c>
      <c r="P7495" t="s">
        <v>783</v>
      </c>
      <c r="Q7495" t="s">
        <v>86</v>
      </c>
      <c r="R7495" t="s">
        <v>86</v>
      </c>
      <c r="S7495" s="71">
        <v>45439</v>
      </c>
      <c r="T7495" s="94">
        <v>0.57291666666666663</v>
      </c>
      <c r="U7495" s="71">
        <v>45439</v>
      </c>
      <c r="V7495" s="94">
        <v>0.65625</v>
      </c>
      <c r="W7495">
        <v>120</v>
      </c>
      <c r="X7495">
        <v>2</v>
      </c>
      <c r="Y7495" t="s">
        <v>35</v>
      </c>
      <c r="AB7495" t="s">
        <v>1627</v>
      </c>
      <c r="AC7495" t="s">
        <v>1628</v>
      </c>
      <c r="AD7495">
        <v>118674</v>
      </c>
    </row>
    <row r="7496" spans="1:30" x14ac:dyDescent="0.25">
      <c r="A7496" t="s">
        <v>1621</v>
      </c>
      <c r="D7496" t="s">
        <v>277</v>
      </c>
      <c r="E7496" t="s">
        <v>1622</v>
      </c>
      <c r="F7496" t="s">
        <v>782</v>
      </c>
      <c r="H7496" t="s">
        <v>811</v>
      </c>
      <c r="M7496" t="s">
        <v>776</v>
      </c>
      <c r="N7496" t="s">
        <v>777</v>
      </c>
      <c r="P7496" t="s">
        <v>788</v>
      </c>
      <c r="Q7496" t="s">
        <v>86</v>
      </c>
      <c r="R7496" t="s">
        <v>86</v>
      </c>
      <c r="S7496" s="71">
        <v>45439</v>
      </c>
      <c r="T7496" s="94">
        <v>0.57291666666666663</v>
      </c>
      <c r="U7496" s="71">
        <v>45439</v>
      </c>
      <c r="V7496" s="94">
        <v>0.65625</v>
      </c>
      <c r="W7496">
        <v>3</v>
      </c>
      <c r="X7496">
        <v>0.05</v>
      </c>
      <c r="Y7496" t="s">
        <v>35</v>
      </c>
      <c r="AB7496" t="s">
        <v>1627</v>
      </c>
      <c r="AC7496" t="s">
        <v>1628</v>
      </c>
      <c r="AD7496">
        <v>118674</v>
      </c>
    </row>
    <row r="7497" spans="1:30" x14ac:dyDescent="0.25">
      <c r="A7497" t="s">
        <v>1621</v>
      </c>
      <c r="D7497" t="s">
        <v>277</v>
      </c>
      <c r="E7497" t="s">
        <v>1622</v>
      </c>
      <c r="F7497" t="s">
        <v>782</v>
      </c>
      <c r="H7497" t="s">
        <v>811</v>
      </c>
      <c r="M7497" t="s">
        <v>789</v>
      </c>
      <c r="N7497" t="s">
        <v>777</v>
      </c>
      <c r="P7497" t="s">
        <v>790</v>
      </c>
      <c r="S7497" s="71">
        <v>45439</v>
      </c>
      <c r="T7497" s="94">
        <v>0.57291666666666663</v>
      </c>
      <c r="U7497" s="71">
        <v>45439</v>
      </c>
      <c r="V7497" s="94">
        <v>0.65625</v>
      </c>
      <c r="W7497">
        <v>5.59</v>
      </c>
      <c r="X7497">
        <v>9.3166666999999995E-2</v>
      </c>
      <c r="Y7497" t="s">
        <v>35</v>
      </c>
      <c r="AD7497">
        <v>118674</v>
      </c>
    </row>
    <row r="7498" spans="1:30" x14ac:dyDescent="0.25">
      <c r="A7498" t="s">
        <v>1621</v>
      </c>
      <c r="D7498" t="s">
        <v>277</v>
      </c>
      <c r="E7498" t="s">
        <v>1622</v>
      </c>
      <c r="F7498" t="s">
        <v>782</v>
      </c>
      <c r="H7498" t="s">
        <v>811</v>
      </c>
      <c r="M7498" t="s">
        <v>744</v>
      </c>
      <c r="N7498" t="s">
        <v>745</v>
      </c>
      <c r="O7498">
        <v>0</v>
      </c>
      <c r="P7498" t="s">
        <v>783</v>
      </c>
      <c r="Q7498" t="s">
        <v>86</v>
      </c>
      <c r="R7498" t="s">
        <v>86</v>
      </c>
      <c r="S7498" s="71">
        <v>45440</v>
      </c>
      <c r="T7498" s="94">
        <v>0.375</v>
      </c>
      <c r="U7498" s="71">
        <v>45440</v>
      </c>
      <c r="V7498" s="94">
        <v>0.45833333333333331</v>
      </c>
      <c r="W7498">
        <v>120</v>
      </c>
      <c r="X7498">
        <v>2</v>
      </c>
      <c r="Y7498" t="s">
        <v>35</v>
      </c>
      <c r="AB7498" t="s">
        <v>784</v>
      </c>
      <c r="AC7498" t="s">
        <v>785</v>
      </c>
      <c r="AD7498">
        <v>102902</v>
      </c>
    </row>
    <row r="7499" spans="1:30" x14ac:dyDescent="0.25">
      <c r="A7499" t="s">
        <v>1621</v>
      </c>
      <c r="D7499" t="s">
        <v>277</v>
      </c>
      <c r="E7499" t="s">
        <v>1622</v>
      </c>
      <c r="F7499" t="s">
        <v>782</v>
      </c>
      <c r="H7499" t="s">
        <v>811</v>
      </c>
      <c r="M7499" t="s">
        <v>744</v>
      </c>
      <c r="N7499" t="s">
        <v>745</v>
      </c>
      <c r="O7499">
        <v>0</v>
      </c>
      <c r="P7499" t="s">
        <v>783</v>
      </c>
      <c r="Q7499" t="s">
        <v>86</v>
      </c>
      <c r="R7499" t="s">
        <v>86</v>
      </c>
      <c r="S7499" s="71">
        <v>45440</v>
      </c>
      <c r="T7499" s="94">
        <v>0.53125</v>
      </c>
      <c r="U7499" s="71">
        <v>45440</v>
      </c>
      <c r="V7499" s="94">
        <v>0.61458333333333337</v>
      </c>
      <c r="W7499">
        <v>120</v>
      </c>
      <c r="X7499">
        <v>2</v>
      </c>
      <c r="Y7499" t="s">
        <v>35</v>
      </c>
      <c r="AB7499" t="s">
        <v>1629</v>
      </c>
      <c r="AC7499" t="s">
        <v>1630</v>
      </c>
      <c r="AD7499">
        <v>126194</v>
      </c>
    </row>
    <row r="7500" spans="1:30" x14ac:dyDescent="0.25">
      <c r="A7500" t="s">
        <v>1621</v>
      </c>
      <c r="D7500" t="s">
        <v>277</v>
      </c>
      <c r="E7500" t="s">
        <v>1622</v>
      </c>
      <c r="F7500" t="s">
        <v>782</v>
      </c>
      <c r="H7500" t="s">
        <v>811</v>
      </c>
      <c r="M7500" t="s">
        <v>776</v>
      </c>
      <c r="N7500" t="s">
        <v>777</v>
      </c>
      <c r="P7500" t="s">
        <v>788</v>
      </c>
      <c r="Q7500" t="s">
        <v>86</v>
      </c>
      <c r="R7500" t="s">
        <v>86</v>
      </c>
      <c r="S7500" s="71">
        <v>45440</v>
      </c>
      <c r="T7500" s="94">
        <v>0.53125</v>
      </c>
      <c r="U7500" s="71">
        <v>45440</v>
      </c>
      <c r="V7500" s="94">
        <v>0.61458333333333337</v>
      </c>
      <c r="W7500">
        <v>5</v>
      </c>
      <c r="X7500">
        <v>8.3333332999999996E-2</v>
      </c>
      <c r="Y7500" t="s">
        <v>35</v>
      </c>
      <c r="AB7500" t="s">
        <v>1629</v>
      </c>
      <c r="AC7500" t="s">
        <v>1630</v>
      </c>
      <c r="AD7500">
        <v>126194</v>
      </c>
    </row>
    <row r="7501" spans="1:30" x14ac:dyDescent="0.25">
      <c r="A7501" t="s">
        <v>1621</v>
      </c>
      <c r="D7501" t="s">
        <v>277</v>
      </c>
      <c r="E7501" t="s">
        <v>1622</v>
      </c>
      <c r="F7501" t="s">
        <v>782</v>
      </c>
      <c r="H7501" t="s">
        <v>811</v>
      </c>
      <c r="M7501" t="s">
        <v>789</v>
      </c>
      <c r="N7501" t="s">
        <v>777</v>
      </c>
      <c r="P7501" t="s">
        <v>790</v>
      </c>
      <c r="S7501" s="71">
        <v>45440</v>
      </c>
      <c r="T7501" s="94">
        <v>0.53125</v>
      </c>
      <c r="U7501" s="71">
        <v>45440</v>
      </c>
      <c r="V7501" s="94">
        <v>0.61458333333333337</v>
      </c>
      <c r="W7501">
        <v>3.39</v>
      </c>
      <c r="X7501">
        <v>5.6500000000000002E-2</v>
      </c>
      <c r="Y7501" t="s">
        <v>35</v>
      </c>
      <c r="AD7501">
        <v>126194</v>
      </c>
    </row>
    <row r="7502" spans="1:30" x14ac:dyDescent="0.25">
      <c r="A7502" t="s">
        <v>1621</v>
      </c>
      <c r="D7502" t="s">
        <v>277</v>
      </c>
      <c r="E7502" t="s">
        <v>1622</v>
      </c>
      <c r="F7502" t="s">
        <v>782</v>
      </c>
      <c r="H7502" t="s">
        <v>811</v>
      </c>
      <c r="M7502" t="s">
        <v>744</v>
      </c>
      <c r="N7502" t="s">
        <v>745</v>
      </c>
      <c r="O7502">
        <v>0</v>
      </c>
      <c r="P7502" t="s">
        <v>783</v>
      </c>
      <c r="Q7502" t="s">
        <v>86</v>
      </c>
      <c r="R7502" t="s">
        <v>86</v>
      </c>
      <c r="S7502" s="71">
        <v>45440</v>
      </c>
      <c r="T7502" s="94">
        <v>0.625</v>
      </c>
      <c r="U7502" s="71">
        <v>45440</v>
      </c>
      <c r="V7502" s="94">
        <v>0.66666666666666663</v>
      </c>
      <c r="W7502">
        <v>60</v>
      </c>
      <c r="X7502">
        <v>1</v>
      </c>
      <c r="Y7502" t="s">
        <v>35</v>
      </c>
      <c r="AB7502" t="s">
        <v>906</v>
      </c>
      <c r="AC7502" t="s">
        <v>907</v>
      </c>
      <c r="AD7502">
        <v>126204</v>
      </c>
    </row>
    <row r="7503" spans="1:30" x14ac:dyDescent="0.25">
      <c r="A7503" t="s">
        <v>1621</v>
      </c>
      <c r="D7503" t="s">
        <v>277</v>
      </c>
      <c r="E7503" t="s">
        <v>1622</v>
      </c>
      <c r="F7503" t="s">
        <v>782</v>
      </c>
      <c r="H7503" t="s">
        <v>811</v>
      </c>
      <c r="M7503" t="s">
        <v>789</v>
      </c>
      <c r="N7503" t="s">
        <v>777</v>
      </c>
      <c r="P7503" t="s">
        <v>790</v>
      </c>
      <c r="S7503" s="71">
        <v>45440</v>
      </c>
      <c r="T7503" s="94">
        <v>0.625</v>
      </c>
      <c r="U7503" s="71">
        <v>45440</v>
      </c>
      <c r="V7503" s="94">
        <v>0.66666666666666663</v>
      </c>
      <c r="W7503">
        <v>1.27</v>
      </c>
      <c r="X7503">
        <v>2.1166667E-2</v>
      </c>
      <c r="Y7503" t="s">
        <v>35</v>
      </c>
      <c r="AD7503">
        <v>126204</v>
      </c>
    </row>
    <row r="7504" spans="1:30" x14ac:dyDescent="0.25">
      <c r="A7504" t="s">
        <v>1621</v>
      </c>
      <c r="D7504" t="s">
        <v>277</v>
      </c>
      <c r="E7504" t="s">
        <v>1622</v>
      </c>
      <c r="F7504" t="s">
        <v>782</v>
      </c>
      <c r="H7504" t="s">
        <v>811</v>
      </c>
      <c r="M7504" t="s">
        <v>744</v>
      </c>
      <c r="N7504" t="s">
        <v>745</v>
      </c>
      <c r="O7504">
        <v>0</v>
      </c>
      <c r="P7504" t="s">
        <v>819</v>
      </c>
      <c r="Q7504" t="s">
        <v>86</v>
      </c>
      <c r="R7504" t="s">
        <v>86</v>
      </c>
      <c r="S7504" s="71">
        <v>45440</v>
      </c>
      <c r="T7504" s="94">
        <v>0.6875</v>
      </c>
      <c r="U7504" s="71">
        <v>45440</v>
      </c>
      <c r="V7504" s="94">
        <v>0.72916666666666663</v>
      </c>
      <c r="W7504">
        <v>60</v>
      </c>
      <c r="X7504">
        <v>1</v>
      </c>
      <c r="Y7504" t="s">
        <v>35</v>
      </c>
      <c r="AB7504" t="s">
        <v>968</v>
      </c>
      <c r="AC7504" t="s">
        <v>969</v>
      </c>
      <c r="AD7504">
        <v>102797</v>
      </c>
    </row>
    <row r="7505" spans="1:30" x14ac:dyDescent="0.25">
      <c r="A7505" t="s">
        <v>1621</v>
      </c>
      <c r="D7505" t="s">
        <v>277</v>
      </c>
      <c r="E7505" t="s">
        <v>1622</v>
      </c>
      <c r="F7505" t="s">
        <v>782</v>
      </c>
      <c r="H7505" t="s">
        <v>811</v>
      </c>
      <c r="M7505" t="s">
        <v>789</v>
      </c>
      <c r="N7505" t="s">
        <v>777</v>
      </c>
      <c r="P7505" t="s">
        <v>790</v>
      </c>
      <c r="S7505" s="71">
        <v>45440</v>
      </c>
      <c r="T7505" s="94">
        <v>0.6875</v>
      </c>
      <c r="U7505" s="71">
        <v>45440</v>
      </c>
      <c r="V7505" s="94">
        <v>0.72916666666666663</v>
      </c>
      <c r="W7505">
        <v>3.69</v>
      </c>
      <c r="X7505">
        <v>6.1499999999999999E-2</v>
      </c>
      <c r="Y7505" t="s">
        <v>35</v>
      </c>
      <c r="AD7505">
        <v>102797</v>
      </c>
    </row>
    <row r="7506" spans="1:30" x14ac:dyDescent="0.25">
      <c r="A7506" t="s">
        <v>1621</v>
      </c>
      <c r="D7506" t="s">
        <v>277</v>
      </c>
      <c r="E7506" t="s">
        <v>1622</v>
      </c>
      <c r="F7506" t="s">
        <v>782</v>
      </c>
      <c r="H7506" t="s">
        <v>811</v>
      </c>
      <c r="M7506" t="s">
        <v>744</v>
      </c>
      <c r="N7506" t="s">
        <v>796</v>
      </c>
      <c r="O7506">
        <v>0</v>
      </c>
      <c r="P7506" t="s">
        <v>797</v>
      </c>
      <c r="Q7506" t="s">
        <v>747</v>
      </c>
      <c r="R7506" t="s">
        <v>747</v>
      </c>
      <c r="S7506" s="71">
        <v>45440</v>
      </c>
      <c r="T7506" s="94">
        <v>0.72916666666666663</v>
      </c>
      <c r="U7506" s="71">
        <v>45440</v>
      </c>
      <c r="V7506" s="94">
        <v>0.76041666666666663</v>
      </c>
      <c r="W7506">
        <v>45</v>
      </c>
      <c r="X7506">
        <v>0.75</v>
      </c>
      <c r="AB7506" t="s">
        <v>798</v>
      </c>
      <c r="AC7506" t="s">
        <v>799</v>
      </c>
      <c r="AD7506">
        <v>133411</v>
      </c>
    </row>
    <row r="7507" spans="1:30" x14ac:dyDescent="0.25">
      <c r="A7507" t="s">
        <v>1621</v>
      </c>
      <c r="D7507" t="s">
        <v>277</v>
      </c>
      <c r="E7507" t="s">
        <v>1622</v>
      </c>
      <c r="F7507" t="s">
        <v>782</v>
      </c>
      <c r="H7507" t="s">
        <v>811</v>
      </c>
      <c r="M7507" t="s">
        <v>744</v>
      </c>
      <c r="N7507" t="s">
        <v>745</v>
      </c>
      <c r="O7507">
        <v>0</v>
      </c>
      <c r="P7507" t="s">
        <v>750</v>
      </c>
      <c r="Q7507" t="s">
        <v>747</v>
      </c>
      <c r="R7507" t="s">
        <v>747</v>
      </c>
      <c r="S7507" s="71">
        <v>45441</v>
      </c>
      <c r="T7507" s="94">
        <v>0.33333333333333331</v>
      </c>
      <c r="U7507" s="71">
        <v>45441</v>
      </c>
      <c r="V7507" s="94">
        <v>0.375</v>
      </c>
      <c r="W7507">
        <v>60</v>
      </c>
      <c r="X7507">
        <v>1</v>
      </c>
      <c r="AB7507" t="s">
        <v>751</v>
      </c>
      <c r="AC7507" t="s">
        <v>752</v>
      </c>
      <c r="AD7507">
        <v>126998</v>
      </c>
    </row>
    <row r="7508" spans="1:30" x14ac:dyDescent="0.25">
      <c r="A7508" t="s">
        <v>1621</v>
      </c>
      <c r="D7508" t="s">
        <v>277</v>
      </c>
      <c r="E7508" t="s">
        <v>1622</v>
      </c>
      <c r="F7508" t="s">
        <v>782</v>
      </c>
      <c r="H7508" t="s">
        <v>811</v>
      </c>
      <c r="M7508" t="s">
        <v>744</v>
      </c>
      <c r="N7508" t="s">
        <v>745</v>
      </c>
      <c r="O7508">
        <v>0</v>
      </c>
      <c r="P7508" t="s">
        <v>816</v>
      </c>
      <c r="Q7508" t="s">
        <v>86</v>
      </c>
      <c r="R7508" t="s">
        <v>86</v>
      </c>
      <c r="S7508" s="71">
        <v>45441</v>
      </c>
      <c r="T7508" s="94">
        <v>0.38541666666666669</v>
      </c>
      <c r="U7508" s="71">
        <v>45441</v>
      </c>
      <c r="V7508" s="94">
        <v>0.46875</v>
      </c>
      <c r="W7508">
        <v>120</v>
      </c>
      <c r="X7508">
        <v>2</v>
      </c>
      <c r="Y7508" t="s">
        <v>203</v>
      </c>
      <c r="AB7508" t="s">
        <v>1631</v>
      </c>
      <c r="AC7508" t="s">
        <v>1632</v>
      </c>
      <c r="AD7508">
        <v>102779</v>
      </c>
    </row>
    <row r="7509" spans="1:30" x14ac:dyDescent="0.25">
      <c r="A7509" t="s">
        <v>1621</v>
      </c>
      <c r="D7509" t="s">
        <v>277</v>
      </c>
      <c r="E7509" t="s">
        <v>1622</v>
      </c>
      <c r="F7509" t="s">
        <v>782</v>
      </c>
      <c r="H7509" t="s">
        <v>811</v>
      </c>
      <c r="M7509" t="s">
        <v>744</v>
      </c>
      <c r="N7509" t="s">
        <v>745</v>
      </c>
      <c r="O7509">
        <v>0</v>
      </c>
      <c r="P7509" t="s">
        <v>791</v>
      </c>
      <c r="Q7509" t="s">
        <v>85</v>
      </c>
      <c r="R7509" t="s">
        <v>792</v>
      </c>
      <c r="S7509" s="71">
        <v>45441</v>
      </c>
      <c r="T7509" s="94">
        <v>0.47916666666666669</v>
      </c>
      <c r="U7509" s="71">
        <v>45441</v>
      </c>
      <c r="V7509" s="94">
        <v>0.54166666666666663</v>
      </c>
      <c r="W7509">
        <v>90</v>
      </c>
      <c r="X7509">
        <v>1.5</v>
      </c>
      <c r="Y7509" t="s">
        <v>34</v>
      </c>
      <c r="AB7509" t="s">
        <v>1042</v>
      </c>
      <c r="AC7509" t="s">
        <v>1043</v>
      </c>
      <c r="AD7509">
        <v>102727</v>
      </c>
    </row>
    <row r="7510" spans="1:30" x14ac:dyDescent="0.25">
      <c r="A7510" t="s">
        <v>1621</v>
      </c>
      <c r="D7510" t="s">
        <v>277</v>
      </c>
      <c r="E7510" t="s">
        <v>1622</v>
      </c>
      <c r="F7510" t="s">
        <v>782</v>
      </c>
      <c r="H7510" t="s">
        <v>811</v>
      </c>
      <c r="M7510" t="s">
        <v>789</v>
      </c>
      <c r="N7510" t="s">
        <v>777</v>
      </c>
      <c r="P7510" t="s">
        <v>790</v>
      </c>
      <c r="S7510" s="71">
        <v>45441</v>
      </c>
      <c r="T7510" s="94">
        <v>0.47916666666666669</v>
      </c>
      <c r="U7510" s="71">
        <v>45441</v>
      </c>
      <c r="V7510" s="94">
        <v>0.54166666666666663</v>
      </c>
      <c r="W7510">
        <v>0.71</v>
      </c>
      <c r="X7510">
        <v>1.1833333E-2</v>
      </c>
      <c r="Y7510" t="s">
        <v>34</v>
      </c>
      <c r="AD7510">
        <v>102727</v>
      </c>
    </row>
    <row r="7511" spans="1:30" x14ac:dyDescent="0.25">
      <c r="A7511" t="s">
        <v>1621</v>
      </c>
      <c r="D7511" t="s">
        <v>277</v>
      </c>
      <c r="E7511" t="s">
        <v>1622</v>
      </c>
      <c r="F7511" t="s">
        <v>782</v>
      </c>
      <c r="H7511" t="s">
        <v>811</v>
      </c>
      <c r="M7511" t="s">
        <v>744</v>
      </c>
      <c r="N7511" t="s">
        <v>745</v>
      </c>
      <c r="O7511">
        <v>0</v>
      </c>
      <c r="P7511" t="s">
        <v>783</v>
      </c>
      <c r="Q7511" t="s">
        <v>86</v>
      </c>
      <c r="R7511" t="s">
        <v>86</v>
      </c>
      <c r="S7511" s="71">
        <v>45441</v>
      </c>
      <c r="T7511" s="94">
        <v>0.57291666666666663</v>
      </c>
      <c r="U7511" s="71">
        <v>45441</v>
      </c>
      <c r="V7511" s="94">
        <v>0.65625</v>
      </c>
      <c r="W7511">
        <v>120</v>
      </c>
      <c r="X7511">
        <v>2</v>
      </c>
      <c r="Y7511" t="s">
        <v>35</v>
      </c>
      <c r="AB7511" t="s">
        <v>1627</v>
      </c>
      <c r="AC7511" t="s">
        <v>1628</v>
      </c>
      <c r="AD7511">
        <v>119363</v>
      </c>
    </row>
    <row r="7512" spans="1:30" x14ac:dyDescent="0.25">
      <c r="A7512" t="s">
        <v>1621</v>
      </c>
      <c r="D7512" t="s">
        <v>277</v>
      </c>
      <c r="E7512" t="s">
        <v>1622</v>
      </c>
      <c r="F7512" t="s">
        <v>782</v>
      </c>
      <c r="H7512" t="s">
        <v>811</v>
      </c>
      <c r="M7512" t="s">
        <v>776</v>
      </c>
      <c r="N7512" t="s">
        <v>777</v>
      </c>
      <c r="P7512" t="s">
        <v>788</v>
      </c>
      <c r="Q7512" t="s">
        <v>86</v>
      </c>
      <c r="R7512" t="s">
        <v>86</v>
      </c>
      <c r="S7512" s="71">
        <v>45441</v>
      </c>
      <c r="T7512" s="94">
        <v>0.57291666666666663</v>
      </c>
      <c r="U7512" s="71">
        <v>45441</v>
      </c>
      <c r="V7512" s="94">
        <v>0.65625</v>
      </c>
      <c r="W7512">
        <v>3</v>
      </c>
      <c r="X7512">
        <v>0.05</v>
      </c>
      <c r="Y7512" t="s">
        <v>35</v>
      </c>
      <c r="AB7512" t="s">
        <v>1627</v>
      </c>
      <c r="AC7512" t="s">
        <v>1628</v>
      </c>
      <c r="AD7512">
        <v>119363</v>
      </c>
    </row>
    <row r="7513" spans="1:30" x14ac:dyDescent="0.25">
      <c r="A7513" t="s">
        <v>1621</v>
      </c>
      <c r="D7513" t="s">
        <v>277</v>
      </c>
      <c r="E7513" t="s">
        <v>1622</v>
      </c>
      <c r="F7513" t="s">
        <v>782</v>
      </c>
      <c r="H7513" t="s">
        <v>811</v>
      </c>
      <c r="M7513" t="s">
        <v>789</v>
      </c>
      <c r="N7513" t="s">
        <v>777</v>
      </c>
      <c r="P7513" t="s">
        <v>790</v>
      </c>
      <c r="S7513" s="71">
        <v>45441</v>
      </c>
      <c r="T7513" s="94">
        <v>0.57291666666666663</v>
      </c>
      <c r="U7513" s="71">
        <v>45441</v>
      </c>
      <c r="V7513" s="94">
        <v>0.65625</v>
      </c>
      <c r="W7513">
        <v>7.89</v>
      </c>
      <c r="X7513">
        <v>0.13150000000000001</v>
      </c>
      <c r="Y7513" t="s">
        <v>35</v>
      </c>
      <c r="AD7513">
        <v>119363</v>
      </c>
    </row>
    <row r="7514" spans="1:30" x14ac:dyDescent="0.25">
      <c r="A7514" t="s">
        <v>1621</v>
      </c>
      <c r="D7514" t="s">
        <v>277</v>
      </c>
      <c r="E7514" t="s">
        <v>1622</v>
      </c>
      <c r="F7514" t="s">
        <v>782</v>
      </c>
      <c r="H7514" t="s">
        <v>811</v>
      </c>
      <c r="M7514" t="s">
        <v>744</v>
      </c>
      <c r="N7514" t="s">
        <v>745</v>
      </c>
      <c r="O7514">
        <v>0</v>
      </c>
      <c r="P7514" t="s">
        <v>750</v>
      </c>
      <c r="Q7514" t="s">
        <v>747</v>
      </c>
      <c r="R7514" t="s">
        <v>747</v>
      </c>
      <c r="S7514" s="71">
        <v>45441</v>
      </c>
      <c r="T7514" s="94">
        <v>0.66666666666666663</v>
      </c>
      <c r="U7514" s="71">
        <v>45441</v>
      </c>
      <c r="V7514" s="94">
        <v>0.70833333333333337</v>
      </c>
      <c r="W7514">
        <v>60</v>
      </c>
      <c r="X7514">
        <v>1</v>
      </c>
      <c r="AB7514" t="s">
        <v>751</v>
      </c>
      <c r="AC7514" t="s">
        <v>752</v>
      </c>
      <c r="AD7514">
        <v>131293</v>
      </c>
    </row>
    <row r="7515" spans="1:30" x14ac:dyDescent="0.25">
      <c r="A7515" t="s">
        <v>1621</v>
      </c>
      <c r="D7515" t="s">
        <v>277</v>
      </c>
      <c r="E7515" t="s">
        <v>1622</v>
      </c>
      <c r="F7515" t="s">
        <v>782</v>
      </c>
      <c r="H7515" t="s">
        <v>811</v>
      </c>
      <c r="M7515" t="s">
        <v>744</v>
      </c>
      <c r="N7515" t="s">
        <v>796</v>
      </c>
      <c r="O7515">
        <v>0</v>
      </c>
      <c r="P7515" t="s">
        <v>797</v>
      </c>
      <c r="Q7515" t="s">
        <v>747</v>
      </c>
      <c r="R7515" t="s">
        <v>747</v>
      </c>
      <c r="S7515" s="71">
        <v>45441</v>
      </c>
      <c r="T7515" s="94">
        <v>0.70833333333333337</v>
      </c>
      <c r="U7515" s="71">
        <v>45441</v>
      </c>
      <c r="V7515" s="94">
        <v>0.73958333333333337</v>
      </c>
      <c r="W7515">
        <v>45</v>
      </c>
      <c r="X7515">
        <v>0.75</v>
      </c>
      <c r="AB7515" t="s">
        <v>798</v>
      </c>
      <c r="AC7515" t="s">
        <v>799</v>
      </c>
      <c r="AD7515">
        <v>133550</v>
      </c>
    </row>
    <row r="7516" spans="1:30" x14ac:dyDescent="0.25">
      <c r="A7516" t="s">
        <v>1771</v>
      </c>
      <c r="D7516" t="s">
        <v>1772</v>
      </c>
      <c r="E7516" t="s">
        <v>1773</v>
      </c>
      <c r="F7516" t="s">
        <v>782</v>
      </c>
      <c r="H7516" t="s">
        <v>811</v>
      </c>
      <c r="M7516" t="s">
        <v>744</v>
      </c>
      <c r="N7516" t="s">
        <v>745</v>
      </c>
      <c r="O7516">
        <v>0</v>
      </c>
      <c r="P7516" t="s">
        <v>783</v>
      </c>
      <c r="Q7516" t="s">
        <v>802</v>
      </c>
      <c r="R7516" t="s">
        <v>802</v>
      </c>
      <c r="S7516" s="71">
        <v>45430</v>
      </c>
      <c r="T7516" s="94">
        <v>0.72916666666666663</v>
      </c>
      <c r="U7516" s="71">
        <v>45430</v>
      </c>
      <c r="V7516" s="94">
        <v>0.8125</v>
      </c>
      <c r="W7516">
        <v>120</v>
      </c>
      <c r="X7516">
        <v>2</v>
      </c>
      <c r="Y7516" t="s">
        <v>35</v>
      </c>
      <c r="AB7516" t="s">
        <v>1206</v>
      </c>
      <c r="AC7516" t="s">
        <v>1207</v>
      </c>
      <c r="AD7516">
        <v>99535</v>
      </c>
    </row>
    <row r="7517" spans="1:30" x14ac:dyDescent="0.25">
      <c r="A7517" t="s">
        <v>1771</v>
      </c>
      <c r="D7517" t="s">
        <v>1772</v>
      </c>
      <c r="E7517" t="s">
        <v>1773</v>
      </c>
      <c r="F7517" t="s">
        <v>782</v>
      </c>
      <c r="H7517" t="s">
        <v>811</v>
      </c>
      <c r="M7517" t="s">
        <v>744</v>
      </c>
      <c r="N7517" t="s">
        <v>745</v>
      </c>
      <c r="O7517">
        <v>0</v>
      </c>
      <c r="P7517" t="s">
        <v>783</v>
      </c>
      <c r="Q7517" t="s">
        <v>802</v>
      </c>
      <c r="R7517" t="s">
        <v>802</v>
      </c>
      <c r="S7517" s="71">
        <v>45433</v>
      </c>
      <c r="T7517" s="94">
        <v>0.75</v>
      </c>
      <c r="U7517" s="71">
        <v>45433</v>
      </c>
      <c r="V7517" s="94">
        <v>0.83333333333333337</v>
      </c>
      <c r="W7517">
        <v>120</v>
      </c>
      <c r="X7517">
        <v>2</v>
      </c>
      <c r="Y7517" t="s">
        <v>35</v>
      </c>
      <c r="AB7517" t="s">
        <v>1206</v>
      </c>
      <c r="AC7517" t="s">
        <v>1207</v>
      </c>
      <c r="AD7517">
        <v>108255</v>
      </c>
    </row>
    <row r="7518" spans="1:30" x14ac:dyDescent="0.25">
      <c r="A7518" t="s">
        <v>1771</v>
      </c>
      <c r="D7518" t="s">
        <v>1772</v>
      </c>
      <c r="E7518" t="s">
        <v>1773</v>
      </c>
      <c r="F7518" t="s">
        <v>782</v>
      </c>
      <c r="H7518" t="s">
        <v>811</v>
      </c>
      <c r="M7518" t="s">
        <v>744</v>
      </c>
      <c r="N7518" t="s">
        <v>745</v>
      </c>
      <c r="O7518">
        <v>0</v>
      </c>
      <c r="P7518" t="s">
        <v>783</v>
      </c>
      <c r="Q7518" t="s">
        <v>802</v>
      </c>
      <c r="R7518" t="s">
        <v>802</v>
      </c>
      <c r="S7518" s="71">
        <v>45440</v>
      </c>
      <c r="T7518" s="94">
        <v>0.75</v>
      </c>
      <c r="U7518" s="71">
        <v>45440</v>
      </c>
      <c r="V7518" s="94">
        <v>0.83333333333333337</v>
      </c>
      <c r="W7518">
        <v>120</v>
      </c>
      <c r="X7518">
        <v>2</v>
      </c>
      <c r="Y7518" t="s">
        <v>35</v>
      </c>
      <c r="AB7518" t="s">
        <v>1206</v>
      </c>
      <c r="AC7518" t="s">
        <v>1207</v>
      </c>
      <c r="AD7518">
        <v>108256</v>
      </c>
    </row>
    <row r="7519" spans="1:30" x14ac:dyDescent="0.25">
      <c r="A7519" t="s">
        <v>1904</v>
      </c>
      <c r="D7519" t="s">
        <v>1905</v>
      </c>
      <c r="E7519" t="s">
        <v>1906</v>
      </c>
      <c r="F7519" t="s">
        <v>782</v>
      </c>
      <c r="H7519" t="s">
        <v>811</v>
      </c>
      <c r="M7519" t="s">
        <v>744</v>
      </c>
      <c r="N7519" t="s">
        <v>745</v>
      </c>
      <c r="O7519">
        <v>0</v>
      </c>
      <c r="P7519" t="s">
        <v>750</v>
      </c>
      <c r="Q7519" t="s">
        <v>747</v>
      </c>
      <c r="R7519" t="s">
        <v>747</v>
      </c>
      <c r="S7519" s="71">
        <v>45428</v>
      </c>
      <c r="T7519" s="94">
        <v>0.41666666666666669</v>
      </c>
      <c r="U7519" s="71">
        <v>45428</v>
      </c>
      <c r="V7519" s="94">
        <v>0.625</v>
      </c>
      <c r="W7519">
        <v>300</v>
      </c>
      <c r="X7519">
        <v>5</v>
      </c>
      <c r="AB7519" t="s">
        <v>751</v>
      </c>
      <c r="AC7519" t="s">
        <v>752</v>
      </c>
      <c r="AD7519">
        <v>128548</v>
      </c>
    </row>
    <row r="7520" spans="1:30" x14ac:dyDescent="0.25">
      <c r="A7520" t="s">
        <v>1904</v>
      </c>
      <c r="D7520" t="s">
        <v>1905</v>
      </c>
      <c r="E7520" t="s">
        <v>1906</v>
      </c>
      <c r="F7520" t="s">
        <v>782</v>
      </c>
      <c r="H7520" t="s">
        <v>811</v>
      </c>
      <c r="M7520" t="s">
        <v>744</v>
      </c>
      <c r="N7520" t="s">
        <v>796</v>
      </c>
      <c r="O7520">
        <v>0</v>
      </c>
      <c r="P7520" t="s">
        <v>797</v>
      </c>
      <c r="Q7520" t="s">
        <v>747</v>
      </c>
      <c r="R7520" t="s">
        <v>747</v>
      </c>
      <c r="S7520" s="71">
        <v>45440</v>
      </c>
      <c r="T7520" s="94">
        <v>0.33333333333333331</v>
      </c>
      <c r="U7520" s="71">
        <v>45440</v>
      </c>
      <c r="V7520" s="94">
        <v>0.35416666666666669</v>
      </c>
      <c r="W7520">
        <v>30</v>
      </c>
      <c r="X7520">
        <v>0.5</v>
      </c>
      <c r="AB7520" t="s">
        <v>798</v>
      </c>
      <c r="AC7520" t="s">
        <v>799</v>
      </c>
      <c r="AD7520">
        <v>133095</v>
      </c>
    </row>
    <row r="7521" spans="1:30" x14ac:dyDescent="0.25">
      <c r="A7521" t="s">
        <v>1904</v>
      </c>
      <c r="D7521" t="s">
        <v>1905</v>
      </c>
      <c r="E7521" t="s">
        <v>1906</v>
      </c>
      <c r="F7521" t="s">
        <v>782</v>
      </c>
      <c r="H7521" t="s">
        <v>811</v>
      </c>
      <c r="M7521" t="s">
        <v>744</v>
      </c>
      <c r="N7521" t="s">
        <v>745</v>
      </c>
      <c r="O7521">
        <v>0</v>
      </c>
      <c r="P7521" t="s">
        <v>783</v>
      </c>
      <c r="Q7521" t="s">
        <v>802</v>
      </c>
      <c r="R7521" t="s">
        <v>802</v>
      </c>
      <c r="S7521" s="71">
        <v>45440</v>
      </c>
      <c r="T7521" s="94">
        <v>0.41666666666666669</v>
      </c>
      <c r="U7521" s="71">
        <v>45440</v>
      </c>
      <c r="V7521" s="94">
        <v>0.45833333333333331</v>
      </c>
      <c r="W7521">
        <v>60</v>
      </c>
      <c r="X7521">
        <v>1</v>
      </c>
      <c r="Y7521" t="s">
        <v>34</v>
      </c>
      <c r="AB7521" t="s">
        <v>1934</v>
      </c>
      <c r="AC7521" t="s">
        <v>1935</v>
      </c>
      <c r="AD7521">
        <v>129688</v>
      </c>
    </row>
    <row r="7522" spans="1:30" x14ac:dyDescent="0.25">
      <c r="A7522" t="s">
        <v>1904</v>
      </c>
      <c r="D7522" t="s">
        <v>1905</v>
      </c>
      <c r="E7522" t="s">
        <v>1906</v>
      </c>
      <c r="F7522" t="s">
        <v>782</v>
      </c>
      <c r="H7522" t="s">
        <v>811</v>
      </c>
      <c r="M7522" t="s">
        <v>744</v>
      </c>
      <c r="N7522" t="s">
        <v>745</v>
      </c>
      <c r="O7522">
        <v>0</v>
      </c>
      <c r="P7522" t="s">
        <v>750</v>
      </c>
      <c r="Q7522" t="s">
        <v>747</v>
      </c>
      <c r="R7522" t="s">
        <v>747</v>
      </c>
      <c r="S7522" s="71">
        <v>45440</v>
      </c>
      <c r="T7522" s="94">
        <v>0.45833333333333331</v>
      </c>
      <c r="U7522" s="71">
        <v>45440</v>
      </c>
      <c r="V7522" s="94">
        <v>0.54166666666666663</v>
      </c>
      <c r="W7522">
        <v>120</v>
      </c>
      <c r="X7522">
        <v>2</v>
      </c>
      <c r="AB7522" t="s">
        <v>751</v>
      </c>
      <c r="AC7522" t="s">
        <v>752</v>
      </c>
      <c r="AD7522">
        <v>133094</v>
      </c>
    </row>
    <row r="7523" spans="1:30" x14ac:dyDescent="0.25">
      <c r="A7523" t="s">
        <v>1904</v>
      </c>
      <c r="D7523" t="s">
        <v>1905</v>
      </c>
      <c r="E7523" t="s">
        <v>1906</v>
      </c>
      <c r="F7523" t="s">
        <v>782</v>
      </c>
      <c r="H7523" t="s">
        <v>811</v>
      </c>
      <c r="M7523" t="s">
        <v>744</v>
      </c>
      <c r="N7523" t="s">
        <v>745</v>
      </c>
      <c r="O7523">
        <v>0</v>
      </c>
      <c r="P7523" t="s">
        <v>783</v>
      </c>
      <c r="Q7523" t="s">
        <v>86</v>
      </c>
      <c r="R7523" t="s">
        <v>86</v>
      </c>
      <c r="S7523" s="71">
        <v>45440</v>
      </c>
      <c r="T7523" s="94">
        <v>0.5625</v>
      </c>
      <c r="U7523" s="71">
        <v>45440</v>
      </c>
      <c r="V7523" s="94">
        <v>0.64583333333333337</v>
      </c>
      <c r="W7523">
        <v>120</v>
      </c>
      <c r="X7523">
        <v>2</v>
      </c>
      <c r="Y7523" t="s">
        <v>35</v>
      </c>
      <c r="AB7523" t="s">
        <v>1124</v>
      </c>
      <c r="AC7523" t="s">
        <v>1125</v>
      </c>
      <c r="AD7523">
        <v>129482</v>
      </c>
    </row>
    <row r="7524" spans="1:30" x14ac:dyDescent="0.25">
      <c r="A7524" t="s">
        <v>1904</v>
      </c>
      <c r="D7524" t="s">
        <v>1905</v>
      </c>
      <c r="E7524" t="s">
        <v>1906</v>
      </c>
      <c r="F7524" t="s">
        <v>782</v>
      </c>
      <c r="H7524" t="s">
        <v>811</v>
      </c>
      <c r="M7524" t="s">
        <v>776</v>
      </c>
      <c r="N7524" t="s">
        <v>777</v>
      </c>
      <c r="P7524" t="s">
        <v>788</v>
      </c>
      <c r="Q7524" t="s">
        <v>86</v>
      </c>
      <c r="R7524" t="s">
        <v>86</v>
      </c>
      <c r="S7524" s="71">
        <v>45440</v>
      </c>
      <c r="T7524" s="94">
        <v>0.5625</v>
      </c>
      <c r="U7524" s="71">
        <v>45440</v>
      </c>
      <c r="V7524" s="94">
        <v>0.64583333333333337</v>
      </c>
      <c r="W7524">
        <v>8</v>
      </c>
      <c r="X7524">
        <v>0.133333333</v>
      </c>
      <c r="Y7524" t="s">
        <v>35</v>
      </c>
      <c r="AB7524" t="s">
        <v>1124</v>
      </c>
      <c r="AC7524" t="s">
        <v>1125</v>
      </c>
      <c r="AD7524">
        <v>129482</v>
      </c>
    </row>
    <row r="7525" spans="1:30" x14ac:dyDescent="0.25">
      <c r="A7525" t="s">
        <v>1904</v>
      </c>
      <c r="D7525" t="s">
        <v>1905</v>
      </c>
      <c r="E7525" t="s">
        <v>1906</v>
      </c>
      <c r="F7525" t="s">
        <v>782</v>
      </c>
      <c r="H7525" t="s">
        <v>811</v>
      </c>
      <c r="M7525" t="s">
        <v>789</v>
      </c>
      <c r="N7525" t="s">
        <v>777</v>
      </c>
      <c r="P7525" t="s">
        <v>790</v>
      </c>
      <c r="S7525" s="71">
        <v>45440</v>
      </c>
      <c r="T7525" s="94">
        <v>0.5625</v>
      </c>
      <c r="U7525" s="71">
        <v>45440</v>
      </c>
      <c r="V7525" s="94">
        <v>0.64583333333333337</v>
      </c>
      <c r="W7525">
        <v>1.55</v>
      </c>
      <c r="X7525">
        <v>2.5833333E-2</v>
      </c>
      <c r="Y7525" t="s">
        <v>35</v>
      </c>
      <c r="AD7525">
        <v>129482</v>
      </c>
    </row>
    <row r="7526" spans="1:30" x14ac:dyDescent="0.25">
      <c r="A7526" t="s">
        <v>1904</v>
      </c>
      <c r="D7526" t="s">
        <v>1905</v>
      </c>
      <c r="E7526" t="s">
        <v>1906</v>
      </c>
      <c r="F7526" t="s">
        <v>782</v>
      </c>
      <c r="H7526" t="s">
        <v>811</v>
      </c>
      <c r="M7526" t="s">
        <v>744</v>
      </c>
      <c r="N7526" t="s">
        <v>745</v>
      </c>
      <c r="O7526">
        <v>0</v>
      </c>
      <c r="P7526" t="s">
        <v>783</v>
      </c>
      <c r="Q7526" t="s">
        <v>86</v>
      </c>
      <c r="R7526" t="s">
        <v>86</v>
      </c>
      <c r="S7526" s="71">
        <v>45440</v>
      </c>
      <c r="T7526" s="94">
        <v>0.66666666666666663</v>
      </c>
      <c r="U7526" s="71">
        <v>45440</v>
      </c>
      <c r="V7526" s="94">
        <v>0.70833333333333337</v>
      </c>
      <c r="W7526">
        <v>60</v>
      </c>
      <c r="X7526">
        <v>1</v>
      </c>
      <c r="Y7526" t="s">
        <v>35</v>
      </c>
      <c r="AB7526" t="s">
        <v>800</v>
      </c>
      <c r="AC7526" t="s">
        <v>801</v>
      </c>
      <c r="AD7526">
        <v>119349</v>
      </c>
    </row>
    <row r="7527" spans="1:30" x14ac:dyDescent="0.25">
      <c r="A7527" t="s">
        <v>1904</v>
      </c>
      <c r="D7527" t="s">
        <v>1905</v>
      </c>
      <c r="E7527" t="s">
        <v>1906</v>
      </c>
      <c r="F7527" t="s">
        <v>782</v>
      </c>
      <c r="H7527" t="s">
        <v>811</v>
      </c>
      <c r="M7527" t="s">
        <v>789</v>
      </c>
      <c r="N7527" t="s">
        <v>777</v>
      </c>
      <c r="P7527" t="s">
        <v>790</v>
      </c>
      <c r="S7527" s="71">
        <v>45440</v>
      </c>
      <c r="T7527" s="94">
        <v>0.66666666666666663</v>
      </c>
      <c r="U7527" s="71">
        <v>45440</v>
      </c>
      <c r="V7527" s="94">
        <v>0.70833333333333337</v>
      </c>
      <c r="W7527">
        <v>4.01</v>
      </c>
      <c r="X7527">
        <v>6.6833332999999995E-2</v>
      </c>
      <c r="Y7527" t="s">
        <v>35</v>
      </c>
      <c r="AD7527">
        <v>119349</v>
      </c>
    </row>
    <row r="7528" spans="1:30" x14ac:dyDescent="0.25">
      <c r="A7528" t="s">
        <v>1904</v>
      </c>
      <c r="D7528" t="s">
        <v>1905</v>
      </c>
      <c r="E7528" t="s">
        <v>1906</v>
      </c>
      <c r="F7528" t="s">
        <v>782</v>
      </c>
      <c r="H7528" t="s">
        <v>811</v>
      </c>
      <c r="M7528" t="s">
        <v>744</v>
      </c>
      <c r="N7528" t="s">
        <v>796</v>
      </c>
      <c r="O7528">
        <v>0</v>
      </c>
      <c r="P7528" t="s">
        <v>797</v>
      </c>
      <c r="Q7528" t="s">
        <v>747</v>
      </c>
      <c r="R7528" t="s">
        <v>747</v>
      </c>
      <c r="S7528" s="71">
        <v>45441</v>
      </c>
      <c r="T7528" s="94">
        <v>0.29166666666666669</v>
      </c>
      <c r="U7528" s="71">
        <v>45441</v>
      </c>
      <c r="V7528" s="94">
        <v>0.33333333333333331</v>
      </c>
      <c r="W7528">
        <v>60</v>
      </c>
      <c r="X7528">
        <v>1</v>
      </c>
      <c r="AB7528" t="s">
        <v>798</v>
      </c>
      <c r="AC7528" t="s">
        <v>799</v>
      </c>
      <c r="AD7528">
        <v>133553</v>
      </c>
    </row>
    <row r="7529" spans="1:30" x14ac:dyDescent="0.25">
      <c r="A7529" t="s">
        <v>1904</v>
      </c>
      <c r="D7529" t="s">
        <v>1905</v>
      </c>
      <c r="E7529" t="s">
        <v>1906</v>
      </c>
      <c r="F7529" t="s">
        <v>782</v>
      </c>
      <c r="H7529" t="s">
        <v>811</v>
      </c>
      <c r="M7529" t="s">
        <v>744</v>
      </c>
      <c r="N7529" t="s">
        <v>745</v>
      </c>
      <c r="O7529">
        <v>0</v>
      </c>
      <c r="P7529" t="s">
        <v>819</v>
      </c>
      <c r="Q7529" t="s">
        <v>86</v>
      </c>
      <c r="R7529" t="s">
        <v>86</v>
      </c>
      <c r="S7529" s="71">
        <v>45441</v>
      </c>
      <c r="T7529" s="94">
        <v>0.33333333333333331</v>
      </c>
      <c r="U7529" s="71">
        <v>45441</v>
      </c>
      <c r="V7529" s="94">
        <v>0.375</v>
      </c>
      <c r="W7529">
        <v>60</v>
      </c>
      <c r="X7529">
        <v>1</v>
      </c>
      <c r="Y7529" t="s">
        <v>35</v>
      </c>
      <c r="AB7529" t="s">
        <v>784</v>
      </c>
      <c r="AC7529" t="s">
        <v>785</v>
      </c>
      <c r="AD7529">
        <v>106750</v>
      </c>
    </row>
    <row r="7530" spans="1:30" x14ac:dyDescent="0.25">
      <c r="A7530" t="s">
        <v>1904</v>
      </c>
      <c r="D7530" t="s">
        <v>1905</v>
      </c>
      <c r="E7530" t="s">
        <v>1906</v>
      </c>
      <c r="F7530" t="s">
        <v>782</v>
      </c>
      <c r="H7530" t="s">
        <v>811</v>
      </c>
      <c r="M7530" t="s">
        <v>744</v>
      </c>
      <c r="N7530" t="s">
        <v>745</v>
      </c>
      <c r="O7530">
        <v>0</v>
      </c>
      <c r="P7530" t="s">
        <v>783</v>
      </c>
      <c r="Q7530" t="s">
        <v>86</v>
      </c>
      <c r="R7530" t="s">
        <v>86</v>
      </c>
      <c r="S7530" s="71">
        <v>45441</v>
      </c>
      <c r="T7530" s="94">
        <v>0.39583333333333331</v>
      </c>
      <c r="U7530" s="71">
        <v>45441</v>
      </c>
      <c r="V7530" s="94">
        <v>0.47916666666666669</v>
      </c>
      <c r="W7530">
        <v>120</v>
      </c>
      <c r="X7530">
        <v>2</v>
      </c>
      <c r="Y7530" t="s">
        <v>35</v>
      </c>
      <c r="AB7530" t="s">
        <v>1881</v>
      </c>
      <c r="AC7530" t="s">
        <v>1882</v>
      </c>
      <c r="AD7530">
        <v>128604</v>
      </c>
    </row>
    <row r="7531" spans="1:30" x14ac:dyDescent="0.25">
      <c r="A7531" t="s">
        <v>1904</v>
      </c>
      <c r="D7531" t="s">
        <v>1905</v>
      </c>
      <c r="E7531" t="s">
        <v>1906</v>
      </c>
      <c r="F7531" t="s">
        <v>782</v>
      </c>
      <c r="H7531" t="s">
        <v>811</v>
      </c>
      <c r="M7531" t="s">
        <v>789</v>
      </c>
      <c r="N7531" t="s">
        <v>777</v>
      </c>
      <c r="P7531" t="s">
        <v>790</v>
      </c>
      <c r="S7531" s="71">
        <v>45441</v>
      </c>
      <c r="T7531" s="94">
        <v>0.39583333333333331</v>
      </c>
      <c r="U7531" s="71">
        <v>45441</v>
      </c>
      <c r="V7531" s="94">
        <v>0.47916666666666669</v>
      </c>
      <c r="W7531">
        <v>3.32</v>
      </c>
      <c r="X7531">
        <v>5.5333332999999998E-2</v>
      </c>
      <c r="Y7531" t="s">
        <v>35</v>
      </c>
      <c r="AD7531">
        <v>128604</v>
      </c>
    </row>
    <row r="7532" spans="1:30" x14ac:dyDescent="0.25">
      <c r="A7532" t="s">
        <v>1904</v>
      </c>
      <c r="D7532" t="s">
        <v>1905</v>
      </c>
      <c r="E7532" t="s">
        <v>1906</v>
      </c>
      <c r="F7532" t="s">
        <v>782</v>
      </c>
      <c r="H7532" t="s">
        <v>811</v>
      </c>
      <c r="M7532" t="s">
        <v>744</v>
      </c>
      <c r="N7532" t="s">
        <v>745</v>
      </c>
      <c r="O7532">
        <v>0</v>
      </c>
      <c r="P7532" t="s">
        <v>791</v>
      </c>
      <c r="Q7532" t="s">
        <v>85</v>
      </c>
      <c r="R7532" t="s">
        <v>792</v>
      </c>
      <c r="S7532" s="71">
        <v>45441</v>
      </c>
      <c r="T7532" s="94">
        <v>0.52083333333333337</v>
      </c>
      <c r="U7532" s="71">
        <v>45441</v>
      </c>
      <c r="V7532" s="94">
        <v>0.64583333333333337</v>
      </c>
      <c r="W7532">
        <v>180</v>
      </c>
      <c r="X7532">
        <v>3</v>
      </c>
      <c r="Y7532" t="s">
        <v>34</v>
      </c>
      <c r="AB7532" t="s">
        <v>884</v>
      </c>
      <c r="AC7532" t="s">
        <v>885</v>
      </c>
      <c r="AD7532">
        <v>126467</v>
      </c>
    </row>
    <row r="7533" spans="1:30" x14ac:dyDescent="0.25">
      <c r="A7533" t="s">
        <v>1904</v>
      </c>
      <c r="D7533" t="s">
        <v>1905</v>
      </c>
      <c r="E7533" t="s">
        <v>1906</v>
      </c>
      <c r="F7533" t="s">
        <v>782</v>
      </c>
      <c r="H7533" t="s">
        <v>811</v>
      </c>
      <c r="M7533" t="s">
        <v>776</v>
      </c>
      <c r="N7533" t="s">
        <v>777</v>
      </c>
      <c r="P7533" t="s">
        <v>795</v>
      </c>
      <c r="Q7533" t="s">
        <v>85</v>
      </c>
      <c r="R7533" t="s">
        <v>792</v>
      </c>
      <c r="S7533" s="71">
        <v>45441</v>
      </c>
      <c r="T7533" s="94">
        <v>0.52083333333333337</v>
      </c>
      <c r="U7533" s="71">
        <v>45441</v>
      </c>
      <c r="V7533" s="94">
        <v>0.64583333333333337</v>
      </c>
      <c r="W7533">
        <v>10</v>
      </c>
      <c r="X7533">
        <v>0.16666666699999999</v>
      </c>
      <c r="Y7533" t="s">
        <v>34</v>
      </c>
      <c r="AB7533" t="s">
        <v>884</v>
      </c>
      <c r="AC7533" t="s">
        <v>885</v>
      </c>
      <c r="AD7533">
        <v>126467</v>
      </c>
    </row>
    <row r="7534" spans="1:30" x14ac:dyDescent="0.25">
      <c r="A7534" t="s">
        <v>1904</v>
      </c>
      <c r="D7534" t="s">
        <v>1905</v>
      </c>
      <c r="E7534" t="s">
        <v>1906</v>
      </c>
      <c r="F7534" t="s">
        <v>782</v>
      </c>
      <c r="H7534" t="s">
        <v>811</v>
      </c>
      <c r="M7534" t="s">
        <v>789</v>
      </c>
      <c r="N7534" t="s">
        <v>777</v>
      </c>
      <c r="P7534" t="s">
        <v>790</v>
      </c>
      <c r="S7534" s="71">
        <v>45441</v>
      </c>
      <c r="T7534" s="94">
        <v>0.52083333333333337</v>
      </c>
      <c r="U7534" s="71">
        <v>45441</v>
      </c>
      <c r="V7534" s="94">
        <v>0.64583333333333337</v>
      </c>
      <c r="W7534">
        <v>13.01</v>
      </c>
      <c r="X7534">
        <v>0.21683333299999999</v>
      </c>
      <c r="Y7534" t="s">
        <v>34</v>
      </c>
      <c r="AD7534">
        <v>126467</v>
      </c>
    </row>
    <row r="7535" spans="1:30" x14ac:dyDescent="0.25">
      <c r="A7535" t="s">
        <v>1904</v>
      </c>
      <c r="D7535" t="s">
        <v>1905</v>
      </c>
      <c r="E7535" t="s">
        <v>1906</v>
      </c>
      <c r="F7535" t="s">
        <v>782</v>
      </c>
      <c r="H7535" t="s">
        <v>811</v>
      </c>
      <c r="M7535" t="s">
        <v>744</v>
      </c>
      <c r="N7535" t="s">
        <v>745</v>
      </c>
      <c r="O7535">
        <v>0</v>
      </c>
      <c r="P7535" t="s">
        <v>819</v>
      </c>
      <c r="Q7535" t="s">
        <v>86</v>
      </c>
      <c r="R7535" t="s">
        <v>86</v>
      </c>
      <c r="S7535" s="71">
        <v>45441</v>
      </c>
      <c r="T7535" s="94">
        <v>0.66666666666666663</v>
      </c>
      <c r="U7535" s="71">
        <v>45441</v>
      </c>
      <c r="V7535" s="94">
        <v>0.70833333333333337</v>
      </c>
      <c r="W7535">
        <v>60</v>
      </c>
      <c r="X7535">
        <v>1</v>
      </c>
      <c r="Y7535" t="s">
        <v>35</v>
      </c>
      <c r="AB7535" t="s">
        <v>968</v>
      </c>
      <c r="AC7535" t="s">
        <v>969</v>
      </c>
      <c r="AD7535">
        <v>106608</v>
      </c>
    </row>
    <row r="7536" spans="1:30" x14ac:dyDescent="0.25">
      <c r="A7536" t="s">
        <v>1904</v>
      </c>
      <c r="D7536" t="s">
        <v>1905</v>
      </c>
      <c r="E7536" t="s">
        <v>1906</v>
      </c>
      <c r="F7536" t="s">
        <v>782</v>
      </c>
      <c r="H7536" t="s">
        <v>811</v>
      </c>
      <c r="M7536" t="s">
        <v>789</v>
      </c>
      <c r="N7536" t="s">
        <v>777</v>
      </c>
      <c r="P7536" t="s">
        <v>790</v>
      </c>
      <c r="S7536" s="71">
        <v>45441</v>
      </c>
      <c r="T7536" s="94">
        <v>0.66666666666666663</v>
      </c>
      <c r="U7536" s="71">
        <v>45441</v>
      </c>
      <c r="V7536" s="94">
        <v>0.70833333333333337</v>
      </c>
      <c r="W7536">
        <v>9.0299999999999994</v>
      </c>
      <c r="X7536">
        <v>0.15049999999999999</v>
      </c>
      <c r="Y7536" t="s">
        <v>35</v>
      </c>
      <c r="AD7536">
        <v>106608</v>
      </c>
    </row>
    <row r="7537" spans="1:30" x14ac:dyDescent="0.25">
      <c r="A7537" t="s">
        <v>1846</v>
      </c>
      <c r="D7537" t="s">
        <v>1847</v>
      </c>
      <c r="E7537" t="s">
        <v>1848</v>
      </c>
      <c r="F7537" t="s">
        <v>782</v>
      </c>
      <c r="H7537" t="s">
        <v>743</v>
      </c>
      <c r="M7537" t="s">
        <v>744</v>
      </c>
      <c r="N7537" t="s">
        <v>745</v>
      </c>
      <c r="O7537">
        <v>0</v>
      </c>
      <c r="P7537" t="s">
        <v>791</v>
      </c>
      <c r="Q7537" t="s">
        <v>85</v>
      </c>
      <c r="R7537" t="s">
        <v>792</v>
      </c>
      <c r="S7537" s="71">
        <v>45428</v>
      </c>
      <c r="T7537" s="94">
        <v>0.54166666666666663</v>
      </c>
      <c r="U7537" s="71">
        <v>45428</v>
      </c>
      <c r="V7537" s="94">
        <v>0.66666666666666663</v>
      </c>
      <c r="W7537">
        <v>180</v>
      </c>
      <c r="X7537">
        <v>3</v>
      </c>
      <c r="Y7537" t="s">
        <v>34</v>
      </c>
      <c r="AB7537" t="s">
        <v>1279</v>
      </c>
      <c r="AC7537" t="s">
        <v>1280</v>
      </c>
      <c r="AD7537">
        <v>118255</v>
      </c>
    </row>
    <row r="7538" spans="1:30" x14ac:dyDescent="0.25">
      <c r="A7538" t="s">
        <v>1846</v>
      </c>
      <c r="D7538" t="s">
        <v>1847</v>
      </c>
      <c r="E7538" t="s">
        <v>1848</v>
      </c>
      <c r="F7538" t="s">
        <v>782</v>
      </c>
      <c r="H7538" t="s">
        <v>743</v>
      </c>
      <c r="M7538" t="s">
        <v>744</v>
      </c>
      <c r="N7538" t="s">
        <v>796</v>
      </c>
      <c r="O7538">
        <v>0</v>
      </c>
      <c r="P7538" t="s">
        <v>797</v>
      </c>
      <c r="Q7538" t="s">
        <v>747</v>
      </c>
      <c r="R7538" t="s">
        <v>747</v>
      </c>
      <c r="S7538" s="71">
        <v>45429</v>
      </c>
      <c r="T7538" s="94">
        <v>0.29166666666666669</v>
      </c>
      <c r="U7538" s="71">
        <v>45429</v>
      </c>
      <c r="V7538" s="94">
        <v>0.35416666666666669</v>
      </c>
      <c r="W7538">
        <v>90</v>
      </c>
      <c r="X7538">
        <v>1.5</v>
      </c>
      <c r="AB7538" t="s">
        <v>798</v>
      </c>
      <c r="AC7538" t="s">
        <v>799</v>
      </c>
      <c r="AD7538">
        <v>129530</v>
      </c>
    </row>
    <row r="7539" spans="1:30" x14ac:dyDescent="0.25">
      <c r="A7539" t="s">
        <v>1846</v>
      </c>
      <c r="D7539" t="s">
        <v>1847</v>
      </c>
      <c r="E7539" t="s">
        <v>1848</v>
      </c>
      <c r="F7539" t="s">
        <v>782</v>
      </c>
      <c r="H7539" t="s">
        <v>743</v>
      </c>
      <c r="M7539" t="s">
        <v>744</v>
      </c>
      <c r="N7539" t="s">
        <v>745</v>
      </c>
      <c r="O7539">
        <v>0</v>
      </c>
      <c r="P7539" t="s">
        <v>819</v>
      </c>
      <c r="Q7539" t="s">
        <v>86</v>
      </c>
      <c r="R7539" t="s">
        <v>86</v>
      </c>
      <c r="S7539" s="71">
        <v>45429</v>
      </c>
      <c r="T7539" s="94">
        <v>0.35416666666666669</v>
      </c>
      <c r="U7539" s="71">
        <v>45429</v>
      </c>
      <c r="V7539" s="94">
        <v>0.39583333333333331</v>
      </c>
      <c r="W7539">
        <v>60</v>
      </c>
      <c r="X7539">
        <v>1</v>
      </c>
      <c r="Y7539" t="s">
        <v>35</v>
      </c>
      <c r="AB7539" t="s">
        <v>1446</v>
      </c>
      <c r="AC7539" t="s">
        <v>1447</v>
      </c>
      <c r="AD7539">
        <v>121405</v>
      </c>
    </row>
    <row r="7540" spans="1:30" x14ac:dyDescent="0.25">
      <c r="A7540" t="s">
        <v>1846</v>
      </c>
      <c r="D7540" t="s">
        <v>1847</v>
      </c>
      <c r="E7540" t="s">
        <v>1848</v>
      </c>
      <c r="F7540" t="s">
        <v>782</v>
      </c>
      <c r="H7540" t="s">
        <v>743</v>
      </c>
      <c r="M7540" t="s">
        <v>744</v>
      </c>
      <c r="N7540" t="s">
        <v>745</v>
      </c>
      <c r="O7540">
        <v>0</v>
      </c>
      <c r="P7540" t="s">
        <v>783</v>
      </c>
      <c r="Q7540" t="s">
        <v>86</v>
      </c>
      <c r="R7540" t="s">
        <v>86</v>
      </c>
      <c r="S7540" s="71">
        <v>45429</v>
      </c>
      <c r="T7540" s="94">
        <v>0.41666666666666669</v>
      </c>
      <c r="U7540" s="71">
        <v>45429</v>
      </c>
      <c r="V7540" s="94">
        <v>0.5</v>
      </c>
      <c r="W7540">
        <v>120</v>
      </c>
      <c r="X7540">
        <v>2</v>
      </c>
      <c r="Y7540" t="s">
        <v>35</v>
      </c>
      <c r="AB7540" t="s">
        <v>1570</v>
      </c>
      <c r="AC7540" t="s">
        <v>1571</v>
      </c>
      <c r="AD7540">
        <v>118394</v>
      </c>
    </row>
    <row r="7541" spans="1:30" x14ac:dyDescent="0.25">
      <c r="A7541" t="s">
        <v>1846</v>
      </c>
      <c r="D7541" t="s">
        <v>1847</v>
      </c>
      <c r="E7541" t="s">
        <v>1848</v>
      </c>
      <c r="F7541" t="s">
        <v>782</v>
      </c>
      <c r="H7541" t="s">
        <v>743</v>
      </c>
      <c r="M7541" t="s">
        <v>789</v>
      </c>
      <c r="N7541" t="s">
        <v>777</v>
      </c>
      <c r="P7541" t="s">
        <v>790</v>
      </c>
      <c r="S7541" s="71">
        <v>45429</v>
      </c>
      <c r="T7541" s="94">
        <v>0.41666666666666669</v>
      </c>
      <c r="U7541" s="71">
        <v>45429</v>
      </c>
      <c r="V7541" s="94">
        <v>0.5</v>
      </c>
      <c r="W7541">
        <v>6.77</v>
      </c>
      <c r="X7541">
        <v>0.11283333299999999</v>
      </c>
      <c r="Y7541" t="s">
        <v>35</v>
      </c>
      <c r="AD7541">
        <v>118394</v>
      </c>
    </row>
    <row r="7542" spans="1:30" x14ac:dyDescent="0.25">
      <c r="A7542" t="s">
        <v>1846</v>
      </c>
      <c r="D7542" t="s">
        <v>1847</v>
      </c>
      <c r="E7542" t="s">
        <v>1848</v>
      </c>
      <c r="F7542" t="s">
        <v>782</v>
      </c>
      <c r="H7542" t="s">
        <v>743</v>
      </c>
      <c r="M7542" t="s">
        <v>744</v>
      </c>
      <c r="N7542" t="s">
        <v>745</v>
      </c>
      <c r="O7542">
        <v>0</v>
      </c>
      <c r="P7542" t="s">
        <v>783</v>
      </c>
      <c r="Q7542" t="s">
        <v>86</v>
      </c>
      <c r="R7542" t="s">
        <v>86</v>
      </c>
      <c r="S7542" s="71">
        <v>45429</v>
      </c>
      <c r="T7542" s="94">
        <v>0.52083333333333337</v>
      </c>
      <c r="U7542" s="71">
        <v>45429</v>
      </c>
      <c r="V7542" s="94">
        <v>0.5625</v>
      </c>
      <c r="W7542">
        <v>60</v>
      </c>
      <c r="X7542">
        <v>1</v>
      </c>
      <c r="Y7542" t="s">
        <v>35</v>
      </c>
      <c r="AB7542" t="s">
        <v>1875</v>
      </c>
      <c r="AC7542" t="s">
        <v>1876</v>
      </c>
      <c r="AD7542">
        <v>123266</v>
      </c>
    </row>
    <row r="7543" spans="1:30" x14ac:dyDescent="0.25">
      <c r="A7543" t="s">
        <v>1846</v>
      </c>
      <c r="D7543" t="s">
        <v>1847</v>
      </c>
      <c r="E7543" t="s">
        <v>1848</v>
      </c>
      <c r="F7543" t="s">
        <v>782</v>
      </c>
      <c r="H7543" t="s">
        <v>743</v>
      </c>
      <c r="M7543" t="s">
        <v>789</v>
      </c>
      <c r="N7543" t="s">
        <v>777</v>
      </c>
      <c r="P7543" t="s">
        <v>790</v>
      </c>
      <c r="S7543" s="71">
        <v>45429</v>
      </c>
      <c r="T7543" s="94">
        <v>0.52083333333333337</v>
      </c>
      <c r="U7543" s="71">
        <v>45429</v>
      </c>
      <c r="V7543" s="94">
        <v>0.5625</v>
      </c>
      <c r="W7543">
        <v>12.46</v>
      </c>
      <c r="X7543">
        <v>0.207666667</v>
      </c>
      <c r="Y7543" t="s">
        <v>35</v>
      </c>
      <c r="AD7543">
        <v>123266</v>
      </c>
    </row>
    <row r="7544" spans="1:30" x14ac:dyDescent="0.25">
      <c r="A7544" t="s">
        <v>1846</v>
      </c>
      <c r="D7544" t="s">
        <v>1847</v>
      </c>
      <c r="E7544" t="s">
        <v>1848</v>
      </c>
      <c r="F7544" t="s">
        <v>782</v>
      </c>
      <c r="H7544" t="s">
        <v>743</v>
      </c>
      <c r="M7544" t="s">
        <v>744</v>
      </c>
      <c r="N7544" t="s">
        <v>745</v>
      </c>
      <c r="O7544">
        <v>0</v>
      </c>
      <c r="P7544" t="s">
        <v>1009</v>
      </c>
      <c r="Q7544" t="s">
        <v>85</v>
      </c>
      <c r="R7544" t="s">
        <v>792</v>
      </c>
      <c r="S7544" s="71">
        <v>45429</v>
      </c>
      <c r="T7544" s="94">
        <v>0.58333333333333337</v>
      </c>
      <c r="U7544" s="71">
        <v>45429</v>
      </c>
      <c r="V7544" s="94">
        <v>0.66666666666666663</v>
      </c>
      <c r="W7544">
        <v>120</v>
      </c>
      <c r="X7544">
        <v>2</v>
      </c>
      <c r="Y7544" t="s">
        <v>34</v>
      </c>
      <c r="AB7544" t="s">
        <v>1010</v>
      </c>
      <c r="AC7544" t="s">
        <v>1011</v>
      </c>
      <c r="AD7544">
        <v>111006</v>
      </c>
    </row>
    <row r="7545" spans="1:30" x14ac:dyDescent="0.25">
      <c r="A7545" t="s">
        <v>1846</v>
      </c>
      <c r="D7545" t="s">
        <v>1847</v>
      </c>
      <c r="E7545" t="s">
        <v>1848</v>
      </c>
      <c r="F7545" t="s">
        <v>782</v>
      </c>
      <c r="H7545" t="s">
        <v>743</v>
      </c>
      <c r="M7545" t="s">
        <v>789</v>
      </c>
      <c r="N7545" t="s">
        <v>777</v>
      </c>
      <c r="P7545" t="s">
        <v>790</v>
      </c>
      <c r="S7545" s="71">
        <v>45429</v>
      </c>
      <c r="T7545" s="94">
        <v>0.58333333333333337</v>
      </c>
      <c r="U7545" s="71">
        <v>45429</v>
      </c>
      <c r="V7545" s="94">
        <v>0.66666666666666663</v>
      </c>
      <c r="W7545">
        <v>8.68</v>
      </c>
      <c r="X7545">
        <v>0.144666667</v>
      </c>
      <c r="Y7545" t="s">
        <v>34</v>
      </c>
      <c r="AD7545">
        <v>111006</v>
      </c>
    </row>
    <row r="7546" spans="1:30" x14ac:dyDescent="0.25">
      <c r="A7546" t="s">
        <v>1846</v>
      </c>
      <c r="D7546" t="s">
        <v>1847</v>
      </c>
      <c r="E7546" t="s">
        <v>1848</v>
      </c>
      <c r="F7546" t="s">
        <v>782</v>
      </c>
      <c r="H7546" t="s">
        <v>743</v>
      </c>
      <c r="M7546" t="s">
        <v>744</v>
      </c>
      <c r="N7546" t="s">
        <v>796</v>
      </c>
      <c r="O7546">
        <v>0</v>
      </c>
      <c r="P7546" t="s">
        <v>797</v>
      </c>
      <c r="Q7546" t="s">
        <v>747</v>
      </c>
      <c r="R7546" t="s">
        <v>747</v>
      </c>
      <c r="S7546" s="71">
        <v>45434</v>
      </c>
      <c r="T7546" s="94">
        <v>0.33333333333333331</v>
      </c>
      <c r="U7546" s="71">
        <v>45434</v>
      </c>
      <c r="V7546" s="94">
        <v>0.375</v>
      </c>
      <c r="W7546">
        <v>60</v>
      </c>
      <c r="X7546">
        <v>1</v>
      </c>
      <c r="AB7546" t="s">
        <v>798</v>
      </c>
      <c r="AC7546" t="s">
        <v>799</v>
      </c>
      <c r="AD7546">
        <v>131409</v>
      </c>
    </row>
    <row r="7547" spans="1:30" x14ac:dyDescent="0.25">
      <c r="A7547" t="s">
        <v>1846</v>
      </c>
      <c r="D7547" t="s">
        <v>1847</v>
      </c>
      <c r="E7547" t="s">
        <v>1848</v>
      </c>
      <c r="F7547" t="s">
        <v>782</v>
      </c>
      <c r="H7547" t="s">
        <v>743</v>
      </c>
      <c r="M7547" t="s">
        <v>744</v>
      </c>
      <c r="N7547" t="s">
        <v>745</v>
      </c>
      <c r="O7547">
        <v>0</v>
      </c>
      <c r="P7547" t="s">
        <v>791</v>
      </c>
      <c r="Q7547" t="s">
        <v>85</v>
      </c>
      <c r="R7547" t="s">
        <v>792</v>
      </c>
      <c r="S7547" s="71">
        <v>45434</v>
      </c>
      <c r="T7547" s="94">
        <v>0.45833333333333331</v>
      </c>
      <c r="U7547" s="71">
        <v>45434</v>
      </c>
      <c r="V7547" s="94">
        <v>0.52083333333333337</v>
      </c>
      <c r="W7547">
        <v>90</v>
      </c>
      <c r="X7547">
        <v>1.5</v>
      </c>
      <c r="Y7547" t="s">
        <v>34</v>
      </c>
      <c r="AB7547" t="s">
        <v>865</v>
      </c>
      <c r="AC7547" t="s">
        <v>866</v>
      </c>
      <c r="AD7547">
        <v>103493</v>
      </c>
    </row>
    <row r="7548" spans="1:30" x14ac:dyDescent="0.25">
      <c r="A7548" t="s">
        <v>1846</v>
      </c>
      <c r="D7548" t="s">
        <v>1847</v>
      </c>
      <c r="E7548" t="s">
        <v>1848</v>
      </c>
      <c r="F7548" t="s">
        <v>782</v>
      </c>
      <c r="H7548" t="s">
        <v>743</v>
      </c>
      <c r="M7548" t="s">
        <v>744</v>
      </c>
      <c r="N7548" t="s">
        <v>745</v>
      </c>
      <c r="O7548">
        <v>0</v>
      </c>
      <c r="P7548" t="s">
        <v>783</v>
      </c>
      <c r="Q7548" t="s">
        <v>86</v>
      </c>
      <c r="R7548" t="s">
        <v>86</v>
      </c>
      <c r="S7548" s="71">
        <v>45434</v>
      </c>
      <c r="T7548" s="94">
        <v>0.54166666666666663</v>
      </c>
      <c r="U7548" s="71">
        <v>45434</v>
      </c>
      <c r="V7548" s="94">
        <v>0.625</v>
      </c>
      <c r="W7548">
        <v>120</v>
      </c>
      <c r="X7548">
        <v>2</v>
      </c>
      <c r="Y7548" t="s">
        <v>35</v>
      </c>
      <c r="AB7548" t="s">
        <v>1105</v>
      </c>
      <c r="AC7548" t="s">
        <v>1106</v>
      </c>
      <c r="AD7548">
        <v>99011</v>
      </c>
    </row>
    <row r="7549" spans="1:30" x14ac:dyDescent="0.25">
      <c r="A7549" t="s">
        <v>1846</v>
      </c>
      <c r="D7549" t="s">
        <v>1847</v>
      </c>
      <c r="E7549" t="s">
        <v>1848</v>
      </c>
      <c r="F7549" t="s">
        <v>782</v>
      </c>
      <c r="H7549" t="s">
        <v>743</v>
      </c>
      <c r="M7549" t="s">
        <v>789</v>
      </c>
      <c r="N7549" t="s">
        <v>777</v>
      </c>
      <c r="P7549" t="s">
        <v>790</v>
      </c>
      <c r="S7549" s="71">
        <v>45434</v>
      </c>
      <c r="T7549" s="94">
        <v>0.54166666666666663</v>
      </c>
      <c r="U7549" s="71">
        <v>45434</v>
      </c>
      <c r="V7549" s="94">
        <v>0.625</v>
      </c>
      <c r="W7549">
        <v>5.98</v>
      </c>
      <c r="X7549">
        <v>9.9666667E-2</v>
      </c>
      <c r="Y7549" t="s">
        <v>35</v>
      </c>
      <c r="AD7549">
        <v>99011</v>
      </c>
    </row>
    <row r="7550" spans="1:30" x14ac:dyDescent="0.25">
      <c r="A7550" t="s">
        <v>1846</v>
      </c>
      <c r="D7550" t="s">
        <v>1847</v>
      </c>
      <c r="E7550" t="s">
        <v>1848</v>
      </c>
      <c r="F7550" t="s">
        <v>782</v>
      </c>
      <c r="H7550" t="s">
        <v>743</v>
      </c>
      <c r="M7550" t="s">
        <v>744</v>
      </c>
      <c r="N7550" t="s">
        <v>745</v>
      </c>
      <c r="O7550">
        <v>0</v>
      </c>
      <c r="P7550" t="s">
        <v>783</v>
      </c>
      <c r="Q7550" t="s">
        <v>86</v>
      </c>
      <c r="R7550" t="s">
        <v>86</v>
      </c>
      <c r="S7550" s="71">
        <v>45434</v>
      </c>
      <c r="T7550" s="94">
        <v>0.64583333333333337</v>
      </c>
      <c r="U7550" s="71">
        <v>45434</v>
      </c>
      <c r="V7550" s="94">
        <v>0.70833333333333337</v>
      </c>
      <c r="W7550">
        <v>90</v>
      </c>
      <c r="X7550">
        <v>1.5</v>
      </c>
      <c r="Y7550" t="s">
        <v>202</v>
      </c>
      <c r="AB7550" t="s">
        <v>928</v>
      </c>
      <c r="AC7550" t="s">
        <v>929</v>
      </c>
      <c r="AD7550">
        <v>99329</v>
      </c>
    </row>
    <row r="7551" spans="1:30" x14ac:dyDescent="0.25">
      <c r="A7551" t="s">
        <v>1846</v>
      </c>
      <c r="D7551" t="s">
        <v>1847</v>
      </c>
      <c r="E7551" t="s">
        <v>1848</v>
      </c>
      <c r="F7551" t="s">
        <v>782</v>
      </c>
      <c r="H7551" t="s">
        <v>743</v>
      </c>
      <c r="M7551" t="s">
        <v>789</v>
      </c>
      <c r="N7551" t="s">
        <v>777</v>
      </c>
      <c r="P7551" t="s">
        <v>790</v>
      </c>
      <c r="S7551" s="71">
        <v>45434</v>
      </c>
      <c r="T7551" s="94">
        <v>0.64583333333333337</v>
      </c>
      <c r="U7551" s="71">
        <v>45434</v>
      </c>
      <c r="V7551" s="94">
        <v>0.70833333333333337</v>
      </c>
      <c r="W7551">
        <v>3.82</v>
      </c>
      <c r="X7551">
        <v>6.3666666999999996E-2</v>
      </c>
      <c r="Y7551" t="s">
        <v>202</v>
      </c>
      <c r="AD7551">
        <v>99329</v>
      </c>
    </row>
    <row r="7552" spans="1:30" x14ac:dyDescent="0.25">
      <c r="A7552" t="s">
        <v>1846</v>
      </c>
      <c r="D7552" t="s">
        <v>1847</v>
      </c>
      <c r="E7552" t="s">
        <v>1848</v>
      </c>
      <c r="F7552" t="s">
        <v>782</v>
      </c>
      <c r="H7552" t="s">
        <v>743</v>
      </c>
      <c r="M7552" t="s">
        <v>744</v>
      </c>
      <c r="N7552" t="s">
        <v>796</v>
      </c>
      <c r="O7552">
        <v>0</v>
      </c>
      <c r="P7552" t="s">
        <v>797</v>
      </c>
      <c r="Q7552" t="s">
        <v>747</v>
      </c>
      <c r="R7552" t="s">
        <v>747</v>
      </c>
      <c r="S7552" s="71">
        <v>45435</v>
      </c>
      <c r="T7552" s="94">
        <v>0.29166666666666669</v>
      </c>
      <c r="U7552" s="71">
        <v>45435</v>
      </c>
      <c r="V7552" s="94">
        <v>0.33333333333333331</v>
      </c>
      <c r="W7552">
        <v>60</v>
      </c>
      <c r="X7552">
        <v>1</v>
      </c>
      <c r="AB7552" t="s">
        <v>798</v>
      </c>
      <c r="AC7552" t="s">
        <v>799</v>
      </c>
      <c r="AD7552">
        <v>131536</v>
      </c>
    </row>
    <row r="7553" spans="1:30" x14ac:dyDescent="0.25">
      <c r="A7553" t="s">
        <v>1846</v>
      </c>
      <c r="D7553" t="s">
        <v>1847</v>
      </c>
      <c r="E7553" t="s">
        <v>1848</v>
      </c>
      <c r="F7553" t="s">
        <v>782</v>
      </c>
      <c r="H7553" t="s">
        <v>743</v>
      </c>
      <c r="M7553" t="s">
        <v>744</v>
      </c>
      <c r="N7553" t="s">
        <v>745</v>
      </c>
      <c r="O7553">
        <v>0</v>
      </c>
      <c r="P7553" t="s">
        <v>783</v>
      </c>
      <c r="Q7553" t="s">
        <v>86</v>
      </c>
      <c r="R7553" t="s">
        <v>86</v>
      </c>
      <c r="S7553" s="71">
        <v>45435</v>
      </c>
      <c r="T7553" s="94">
        <v>0.33333333333333331</v>
      </c>
      <c r="U7553" s="71">
        <v>45435</v>
      </c>
      <c r="V7553" s="94">
        <v>0.39583333333333331</v>
      </c>
      <c r="W7553">
        <v>90</v>
      </c>
      <c r="X7553">
        <v>1.5</v>
      </c>
      <c r="Y7553" t="s">
        <v>35</v>
      </c>
      <c r="AB7553" t="s">
        <v>996</v>
      </c>
      <c r="AC7553" t="s">
        <v>997</v>
      </c>
      <c r="AD7553">
        <v>99303</v>
      </c>
    </row>
    <row r="7554" spans="1:30" x14ac:dyDescent="0.25">
      <c r="A7554" t="s">
        <v>1846</v>
      </c>
      <c r="D7554" t="s">
        <v>1847</v>
      </c>
      <c r="E7554" t="s">
        <v>1848</v>
      </c>
      <c r="F7554" t="s">
        <v>782</v>
      </c>
      <c r="H7554" t="s">
        <v>743</v>
      </c>
      <c r="M7554" t="s">
        <v>744</v>
      </c>
      <c r="N7554" t="s">
        <v>745</v>
      </c>
      <c r="O7554">
        <v>0</v>
      </c>
      <c r="P7554" t="s">
        <v>816</v>
      </c>
      <c r="Q7554" t="s">
        <v>86</v>
      </c>
      <c r="R7554" t="s">
        <v>86</v>
      </c>
      <c r="S7554" s="71">
        <v>45435</v>
      </c>
      <c r="T7554" s="94">
        <v>0.41666666666666669</v>
      </c>
      <c r="U7554" s="71">
        <v>45435</v>
      </c>
      <c r="V7554" s="94">
        <v>0.52083333333333337</v>
      </c>
      <c r="W7554">
        <v>150</v>
      </c>
      <c r="X7554">
        <v>2.5</v>
      </c>
      <c r="Y7554" t="s">
        <v>35</v>
      </c>
      <c r="AB7554" t="s">
        <v>1080</v>
      </c>
      <c r="AC7554" t="s">
        <v>1081</v>
      </c>
      <c r="AD7554">
        <v>121105</v>
      </c>
    </row>
    <row r="7555" spans="1:30" x14ac:dyDescent="0.25">
      <c r="A7555" t="s">
        <v>1846</v>
      </c>
      <c r="D7555" t="s">
        <v>1847</v>
      </c>
      <c r="E7555" t="s">
        <v>1848</v>
      </c>
      <c r="F7555" t="s">
        <v>782</v>
      </c>
      <c r="H7555" t="s">
        <v>743</v>
      </c>
      <c r="M7555" t="s">
        <v>789</v>
      </c>
      <c r="N7555" t="s">
        <v>777</v>
      </c>
      <c r="P7555" t="s">
        <v>790</v>
      </c>
      <c r="S7555" s="71">
        <v>45435</v>
      </c>
      <c r="T7555" s="94">
        <v>0.41666666666666669</v>
      </c>
      <c r="U7555" s="71">
        <v>45435</v>
      </c>
      <c r="V7555" s="94">
        <v>0.52083333333333337</v>
      </c>
      <c r="W7555">
        <v>7.73</v>
      </c>
      <c r="X7555">
        <v>0.12883333299999999</v>
      </c>
      <c r="Y7555" t="s">
        <v>35</v>
      </c>
      <c r="AD7555">
        <v>121105</v>
      </c>
    </row>
    <row r="7556" spans="1:30" x14ac:dyDescent="0.25">
      <c r="A7556" t="s">
        <v>1846</v>
      </c>
      <c r="D7556" t="s">
        <v>1847</v>
      </c>
      <c r="E7556" t="s">
        <v>1848</v>
      </c>
      <c r="F7556" t="s">
        <v>782</v>
      </c>
      <c r="H7556" t="s">
        <v>743</v>
      </c>
      <c r="M7556" t="s">
        <v>744</v>
      </c>
      <c r="N7556" t="s">
        <v>745</v>
      </c>
      <c r="O7556">
        <v>0</v>
      </c>
      <c r="P7556" t="s">
        <v>783</v>
      </c>
      <c r="Q7556" t="s">
        <v>86</v>
      </c>
      <c r="R7556" t="s">
        <v>86</v>
      </c>
      <c r="S7556" s="71">
        <v>45435</v>
      </c>
      <c r="T7556" s="94">
        <v>0.54166666666666663</v>
      </c>
      <c r="U7556" s="71">
        <v>45435</v>
      </c>
      <c r="V7556" s="94">
        <v>0.58333333333333337</v>
      </c>
      <c r="W7556">
        <v>60</v>
      </c>
      <c r="X7556">
        <v>1</v>
      </c>
      <c r="Y7556" t="s">
        <v>35</v>
      </c>
      <c r="AB7556" t="s">
        <v>1234</v>
      </c>
      <c r="AC7556" t="s">
        <v>1235</v>
      </c>
      <c r="AD7556">
        <v>106339</v>
      </c>
    </row>
    <row r="7557" spans="1:30" x14ac:dyDescent="0.25">
      <c r="A7557" t="s">
        <v>1846</v>
      </c>
      <c r="D7557" t="s">
        <v>1847</v>
      </c>
      <c r="E7557" t="s">
        <v>1848</v>
      </c>
      <c r="F7557" t="s">
        <v>782</v>
      </c>
      <c r="H7557" t="s">
        <v>743</v>
      </c>
      <c r="M7557" t="s">
        <v>789</v>
      </c>
      <c r="N7557" t="s">
        <v>777</v>
      </c>
      <c r="P7557" t="s">
        <v>790</v>
      </c>
      <c r="S7557" s="71">
        <v>45435</v>
      </c>
      <c r="T7557" s="94">
        <v>0.54166666666666663</v>
      </c>
      <c r="U7557" s="71">
        <v>45435</v>
      </c>
      <c r="V7557" s="94">
        <v>0.58333333333333337</v>
      </c>
      <c r="W7557">
        <v>6.03</v>
      </c>
      <c r="X7557">
        <v>0.10050000000000001</v>
      </c>
      <c r="Y7557" t="s">
        <v>35</v>
      </c>
      <c r="AD7557">
        <v>106339</v>
      </c>
    </row>
    <row r="7558" spans="1:30" x14ac:dyDescent="0.25">
      <c r="A7558" t="s">
        <v>1846</v>
      </c>
      <c r="D7558" t="s">
        <v>1847</v>
      </c>
      <c r="E7558" t="s">
        <v>1848</v>
      </c>
      <c r="F7558" t="s">
        <v>782</v>
      </c>
      <c r="H7558" t="s">
        <v>743</v>
      </c>
      <c r="M7558" t="s">
        <v>744</v>
      </c>
      <c r="N7558" t="s">
        <v>796</v>
      </c>
      <c r="O7558">
        <v>0</v>
      </c>
      <c r="P7558" t="s">
        <v>797</v>
      </c>
      <c r="Q7558" t="s">
        <v>747</v>
      </c>
      <c r="R7558" t="s">
        <v>747</v>
      </c>
      <c r="S7558" s="71">
        <v>45436</v>
      </c>
      <c r="T7558" s="94">
        <v>0.29166666666666669</v>
      </c>
      <c r="U7558" s="71">
        <v>45436</v>
      </c>
      <c r="V7558" s="94">
        <v>0.33333333333333331</v>
      </c>
      <c r="W7558">
        <v>60</v>
      </c>
      <c r="X7558">
        <v>1</v>
      </c>
      <c r="AB7558" t="s">
        <v>798</v>
      </c>
      <c r="AC7558" t="s">
        <v>799</v>
      </c>
      <c r="AD7558">
        <v>131749</v>
      </c>
    </row>
    <row r="7559" spans="1:30" x14ac:dyDescent="0.25">
      <c r="A7559" t="s">
        <v>1846</v>
      </c>
      <c r="D7559" t="s">
        <v>1847</v>
      </c>
      <c r="E7559" t="s">
        <v>1848</v>
      </c>
      <c r="F7559" t="s">
        <v>782</v>
      </c>
      <c r="H7559" t="s">
        <v>743</v>
      </c>
      <c r="M7559" t="s">
        <v>744</v>
      </c>
      <c r="N7559" t="s">
        <v>745</v>
      </c>
      <c r="O7559">
        <v>0</v>
      </c>
      <c r="P7559" t="s">
        <v>819</v>
      </c>
      <c r="Q7559" t="s">
        <v>86</v>
      </c>
      <c r="R7559" t="s">
        <v>86</v>
      </c>
      <c r="S7559" s="71">
        <v>45436</v>
      </c>
      <c r="T7559" s="94">
        <v>0.35416666666666669</v>
      </c>
      <c r="U7559" s="71">
        <v>45436</v>
      </c>
      <c r="V7559" s="94">
        <v>0.39583333333333331</v>
      </c>
      <c r="W7559">
        <v>60</v>
      </c>
      <c r="X7559">
        <v>1</v>
      </c>
      <c r="Y7559" t="s">
        <v>35</v>
      </c>
      <c r="AB7559" t="s">
        <v>1446</v>
      </c>
      <c r="AC7559" t="s">
        <v>1447</v>
      </c>
      <c r="AD7559">
        <v>121406</v>
      </c>
    </row>
    <row r="7560" spans="1:30" x14ac:dyDescent="0.25">
      <c r="A7560" t="s">
        <v>1846</v>
      </c>
      <c r="D7560" t="s">
        <v>1847</v>
      </c>
      <c r="E7560" t="s">
        <v>1848</v>
      </c>
      <c r="F7560" t="s">
        <v>782</v>
      </c>
      <c r="H7560" t="s">
        <v>743</v>
      </c>
      <c r="M7560" t="s">
        <v>744</v>
      </c>
      <c r="N7560" t="s">
        <v>745</v>
      </c>
      <c r="O7560">
        <v>0</v>
      </c>
      <c r="P7560" t="s">
        <v>783</v>
      </c>
      <c r="Q7560" t="s">
        <v>86</v>
      </c>
      <c r="R7560" t="s">
        <v>86</v>
      </c>
      <c r="S7560" s="71">
        <v>45436</v>
      </c>
      <c r="T7560" s="94">
        <v>0.41666666666666669</v>
      </c>
      <c r="U7560" s="71">
        <v>45436</v>
      </c>
      <c r="V7560" s="94">
        <v>0.5</v>
      </c>
      <c r="W7560">
        <v>120</v>
      </c>
      <c r="X7560">
        <v>2</v>
      </c>
      <c r="Y7560" t="s">
        <v>35</v>
      </c>
      <c r="AB7560" t="s">
        <v>1570</v>
      </c>
      <c r="AC7560" t="s">
        <v>1571</v>
      </c>
      <c r="AD7560">
        <v>118395</v>
      </c>
    </row>
    <row r="7561" spans="1:30" x14ac:dyDescent="0.25">
      <c r="A7561" t="s">
        <v>1846</v>
      </c>
      <c r="D7561" t="s">
        <v>1847</v>
      </c>
      <c r="E7561" t="s">
        <v>1848</v>
      </c>
      <c r="F7561" t="s">
        <v>782</v>
      </c>
      <c r="H7561" t="s">
        <v>743</v>
      </c>
      <c r="M7561" t="s">
        <v>789</v>
      </c>
      <c r="N7561" t="s">
        <v>777</v>
      </c>
      <c r="P7561" t="s">
        <v>790</v>
      </c>
      <c r="S7561" s="71">
        <v>45436</v>
      </c>
      <c r="T7561" s="94">
        <v>0.41666666666666669</v>
      </c>
      <c r="U7561" s="71">
        <v>45436</v>
      </c>
      <c r="V7561" s="94">
        <v>0.5</v>
      </c>
      <c r="W7561">
        <v>6.77</v>
      </c>
      <c r="X7561">
        <v>0.11283333299999999</v>
      </c>
      <c r="Y7561" t="s">
        <v>35</v>
      </c>
      <c r="AD7561">
        <v>118395</v>
      </c>
    </row>
    <row r="7562" spans="1:30" x14ac:dyDescent="0.25">
      <c r="A7562" t="s">
        <v>1846</v>
      </c>
      <c r="D7562" t="s">
        <v>1847</v>
      </c>
      <c r="E7562" t="s">
        <v>1848</v>
      </c>
      <c r="F7562" t="s">
        <v>782</v>
      </c>
      <c r="H7562" t="s">
        <v>743</v>
      </c>
      <c r="M7562" t="s">
        <v>744</v>
      </c>
      <c r="N7562" t="s">
        <v>745</v>
      </c>
      <c r="O7562">
        <v>0</v>
      </c>
      <c r="P7562" t="s">
        <v>783</v>
      </c>
      <c r="Q7562" t="s">
        <v>86</v>
      </c>
      <c r="R7562" t="s">
        <v>86</v>
      </c>
      <c r="S7562" s="71">
        <v>45436</v>
      </c>
      <c r="T7562" s="94">
        <v>0.52083333333333337</v>
      </c>
      <c r="U7562" s="71">
        <v>45436</v>
      </c>
      <c r="V7562" s="94">
        <v>0.5625</v>
      </c>
      <c r="W7562">
        <v>60</v>
      </c>
      <c r="X7562">
        <v>1</v>
      </c>
      <c r="Y7562" t="s">
        <v>35</v>
      </c>
      <c r="AB7562" t="s">
        <v>1875</v>
      </c>
      <c r="AC7562" t="s">
        <v>1876</v>
      </c>
      <c r="AD7562">
        <v>123267</v>
      </c>
    </row>
    <row r="7563" spans="1:30" x14ac:dyDescent="0.25">
      <c r="A7563" t="s">
        <v>1846</v>
      </c>
      <c r="D7563" t="s">
        <v>1847</v>
      </c>
      <c r="E7563" t="s">
        <v>1848</v>
      </c>
      <c r="F7563" t="s">
        <v>782</v>
      </c>
      <c r="H7563" t="s">
        <v>743</v>
      </c>
      <c r="M7563" t="s">
        <v>789</v>
      </c>
      <c r="N7563" t="s">
        <v>777</v>
      </c>
      <c r="P7563" t="s">
        <v>790</v>
      </c>
      <c r="S7563" s="71">
        <v>45436</v>
      </c>
      <c r="T7563" s="94">
        <v>0.52083333333333337</v>
      </c>
      <c r="U7563" s="71">
        <v>45436</v>
      </c>
      <c r="V7563" s="94">
        <v>0.5625</v>
      </c>
      <c r="W7563">
        <v>12.46</v>
      </c>
      <c r="X7563">
        <v>0.207666667</v>
      </c>
      <c r="Y7563" t="s">
        <v>35</v>
      </c>
      <c r="AD7563">
        <v>123267</v>
      </c>
    </row>
    <row r="7564" spans="1:30" x14ac:dyDescent="0.25">
      <c r="A7564" t="s">
        <v>1846</v>
      </c>
      <c r="D7564" t="s">
        <v>1847</v>
      </c>
      <c r="E7564" t="s">
        <v>1848</v>
      </c>
      <c r="F7564" t="s">
        <v>782</v>
      </c>
      <c r="H7564" t="s">
        <v>743</v>
      </c>
      <c r="M7564" t="s">
        <v>744</v>
      </c>
      <c r="N7564" t="s">
        <v>796</v>
      </c>
      <c r="O7564">
        <v>0</v>
      </c>
      <c r="P7564" t="s">
        <v>797</v>
      </c>
      <c r="Q7564" t="s">
        <v>747</v>
      </c>
      <c r="R7564" t="s">
        <v>747</v>
      </c>
      <c r="S7564" s="71">
        <v>45441</v>
      </c>
      <c r="T7564" s="94">
        <v>0.29166666666666669</v>
      </c>
      <c r="U7564" s="71">
        <v>45441</v>
      </c>
      <c r="V7564" s="94">
        <v>0.34375</v>
      </c>
      <c r="W7564">
        <v>75</v>
      </c>
      <c r="X7564">
        <v>1.25</v>
      </c>
      <c r="AB7564" t="s">
        <v>798</v>
      </c>
      <c r="AC7564" t="s">
        <v>799</v>
      </c>
      <c r="AD7564">
        <v>133540</v>
      </c>
    </row>
    <row r="7565" spans="1:30" x14ac:dyDescent="0.25">
      <c r="A7565" t="s">
        <v>1846</v>
      </c>
      <c r="D7565" t="s">
        <v>1847</v>
      </c>
      <c r="E7565" t="s">
        <v>1848</v>
      </c>
      <c r="F7565" t="s">
        <v>782</v>
      </c>
      <c r="H7565" t="s">
        <v>743</v>
      </c>
      <c r="M7565" t="s">
        <v>744</v>
      </c>
      <c r="N7565" t="s">
        <v>745</v>
      </c>
      <c r="O7565">
        <v>0</v>
      </c>
      <c r="P7565" t="s">
        <v>783</v>
      </c>
      <c r="Q7565" t="s">
        <v>86</v>
      </c>
      <c r="R7565" t="s">
        <v>86</v>
      </c>
      <c r="S7565" s="71">
        <v>45441</v>
      </c>
      <c r="T7565" s="94">
        <v>0.34375</v>
      </c>
      <c r="U7565" s="71">
        <v>45441</v>
      </c>
      <c r="V7565" s="94">
        <v>0.40625</v>
      </c>
      <c r="W7565">
        <v>90</v>
      </c>
      <c r="X7565">
        <v>1.5</v>
      </c>
      <c r="Y7565" t="s">
        <v>35</v>
      </c>
      <c r="AB7565" t="s">
        <v>996</v>
      </c>
      <c r="AC7565" t="s">
        <v>997</v>
      </c>
      <c r="AD7565">
        <v>102714</v>
      </c>
    </row>
    <row r="7566" spans="1:30" x14ac:dyDescent="0.25">
      <c r="A7566" t="s">
        <v>1846</v>
      </c>
      <c r="D7566" t="s">
        <v>1847</v>
      </c>
      <c r="E7566" t="s">
        <v>1848</v>
      </c>
      <c r="F7566" t="s">
        <v>782</v>
      </c>
      <c r="H7566" t="s">
        <v>743</v>
      </c>
      <c r="M7566" t="s">
        <v>744</v>
      </c>
      <c r="N7566" t="s">
        <v>745</v>
      </c>
      <c r="O7566">
        <v>0</v>
      </c>
      <c r="P7566" t="s">
        <v>816</v>
      </c>
      <c r="Q7566" t="s">
        <v>86</v>
      </c>
      <c r="R7566" t="s">
        <v>86</v>
      </c>
      <c r="S7566" s="71">
        <v>45441</v>
      </c>
      <c r="T7566" s="94">
        <v>0.41666666666666669</v>
      </c>
      <c r="U7566" s="71">
        <v>45441</v>
      </c>
      <c r="V7566" s="94">
        <v>0.45833333333333331</v>
      </c>
      <c r="W7566">
        <v>60</v>
      </c>
      <c r="X7566">
        <v>1</v>
      </c>
      <c r="Y7566" t="s">
        <v>35</v>
      </c>
      <c r="AB7566" t="s">
        <v>1313</v>
      </c>
      <c r="AC7566" t="s">
        <v>1314</v>
      </c>
      <c r="AD7566">
        <v>105288</v>
      </c>
    </row>
    <row r="7567" spans="1:30" x14ac:dyDescent="0.25">
      <c r="A7567" t="s">
        <v>1846</v>
      </c>
      <c r="D7567" t="s">
        <v>1847</v>
      </c>
      <c r="E7567" t="s">
        <v>1848</v>
      </c>
      <c r="F7567" t="s">
        <v>782</v>
      </c>
      <c r="H7567" t="s">
        <v>743</v>
      </c>
      <c r="M7567" t="s">
        <v>789</v>
      </c>
      <c r="N7567" t="s">
        <v>777</v>
      </c>
      <c r="P7567" t="s">
        <v>790</v>
      </c>
      <c r="S7567" s="71">
        <v>45441</v>
      </c>
      <c r="T7567" s="94">
        <v>0.41666666666666669</v>
      </c>
      <c r="U7567" s="71">
        <v>45441</v>
      </c>
      <c r="V7567" s="94">
        <v>0.45833333333333331</v>
      </c>
      <c r="W7567">
        <v>2.82</v>
      </c>
      <c r="X7567">
        <v>4.7E-2</v>
      </c>
      <c r="Y7567" t="s">
        <v>35</v>
      </c>
      <c r="AD7567">
        <v>105288</v>
      </c>
    </row>
    <row r="7568" spans="1:30" x14ac:dyDescent="0.25">
      <c r="A7568" t="s">
        <v>1846</v>
      </c>
      <c r="D7568" t="s">
        <v>1847</v>
      </c>
      <c r="E7568" t="s">
        <v>1848</v>
      </c>
      <c r="F7568" t="s">
        <v>782</v>
      </c>
      <c r="H7568" t="s">
        <v>743</v>
      </c>
      <c r="M7568" t="s">
        <v>744</v>
      </c>
      <c r="N7568" t="s">
        <v>745</v>
      </c>
      <c r="O7568">
        <v>0</v>
      </c>
      <c r="P7568" t="s">
        <v>791</v>
      </c>
      <c r="Q7568" t="s">
        <v>85</v>
      </c>
      <c r="R7568" t="s">
        <v>792</v>
      </c>
      <c r="S7568" s="71">
        <v>45441</v>
      </c>
      <c r="T7568" s="94">
        <v>0.47916666666666669</v>
      </c>
      <c r="U7568" s="71">
        <v>45441</v>
      </c>
      <c r="V7568" s="94">
        <v>0.5625</v>
      </c>
      <c r="W7568">
        <v>120</v>
      </c>
      <c r="X7568">
        <v>2</v>
      </c>
      <c r="Y7568" t="s">
        <v>34</v>
      </c>
      <c r="AB7568" t="s">
        <v>865</v>
      </c>
      <c r="AC7568" t="s">
        <v>866</v>
      </c>
      <c r="AD7568">
        <v>103494</v>
      </c>
    </row>
    <row r="7569" spans="1:30" x14ac:dyDescent="0.25">
      <c r="A7569" t="s">
        <v>1846</v>
      </c>
      <c r="D7569" t="s">
        <v>1847</v>
      </c>
      <c r="E7569" t="s">
        <v>1848</v>
      </c>
      <c r="F7569" t="s">
        <v>782</v>
      </c>
      <c r="H7569" t="s">
        <v>743</v>
      </c>
      <c r="M7569" t="s">
        <v>789</v>
      </c>
      <c r="N7569" t="s">
        <v>777</v>
      </c>
      <c r="P7569" t="s">
        <v>790</v>
      </c>
      <c r="S7569" s="71">
        <v>45441</v>
      </c>
      <c r="T7569" s="94">
        <v>0.47916666666666669</v>
      </c>
      <c r="U7569" s="71">
        <v>45441</v>
      </c>
      <c r="V7569" s="94">
        <v>0.5625</v>
      </c>
      <c r="W7569">
        <v>2.2999999999999998</v>
      </c>
      <c r="X7569">
        <v>3.8333332999999997E-2</v>
      </c>
      <c r="Y7569" t="s">
        <v>34</v>
      </c>
      <c r="AD7569">
        <v>103494</v>
      </c>
    </row>
    <row r="7570" spans="1:30" x14ac:dyDescent="0.25">
      <c r="A7570" t="s">
        <v>1846</v>
      </c>
      <c r="D7570" t="s">
        <v>1847</v>
      </c>
      <c r="E7570" t="s">
        <v>1848</v>
      </c>
      <c r="F7570" t="s">
        <v>782</v>
      </c>
      <c r="H7570" t="s">
        <v>743</v>
      </c>
      <c r="M7570" t="s">
        <v>744</v>
      </c>
      <c r="N7570" t="s">
        <v>745</v>
      </c>
      <c r="O7570">
        <v>0</v>
      </c>
      <c r="P7570" t="s">
        <v>783</v>
      </c>
      <c r="Q7570" t="s">
        <v>86</v>
      </c>
      <c r="R7570" t="s">
        <v>86</v>
      </c>
      <c r="S7570" s="71">
        <v>45441</v>
      </c>
      <c r="T7570" s="94">
        <v>0.58333333333333337</v>
      </c>
      <c r="U7570" s="71">
        <v>45441</v>
      </c>
      <c r="V7570" s="94">
        <v>0.70833333333333337</v>
      </c>
      <c r="W7570">
        <v>180</v>
      </c>
      <c r="X7570">
        <v>3</v>
      </c>
      <c r="Y7570" t="s">
        <v>35</v>
      </c>
      <c r="AB7570" t="s">
        <v>1418</v>
      </c>
      <c r="AC7570" t="s">
        <v>1419</v>
      </c>
      <c r="AD7570">
        <v>105249</v>
      </c>
    </row>
    <row r="7571" spans="1:30" x14ac:dyDescent="0.25">
      <c r="A7571" t="s">
        <v>1846</v>
      </c>
      <c r="D7571" t="s">
        <v>1847</v>
      </c>
      <c r="E7571" t="s">
        <v>1848</v>
      </c>
      <c r="F7571" t="s">
        <v>782</v>
      </c>
      <c r="H7571" t="s">
        <v>743</v>
      </c>
      <c r="M7571" t="s">
        <v>789</v>
      </c>
      <c r="N7571" t="s">
        <v>777</v>
      </c>
      <c r="P7571" t="s">
        <v>790</v>
      </c>
      <c r="S7571" s="71">
        <v>45441</v>
      </c>
      <c r="T7571" s="94">
        <v>0.58333333333333337</v>
      </c>
      <c r="U7571" s="71">
        <v>45441</v>
      </c>
      <c r="V7571" s="94">
        <v>0.70833333333333337</v>
      </c>
      <c r="W7571">
        <v>5.82</v>
      </c>
      <c r="X7571">
        <v>9.7000000000000003E-2</v>
      </c>
      <c r="Y7571" t="s">
        <v>35</v>
      </c>
      <c r="AD7571">
        <v>105249</v>
      </c>
    </row>
    <row r="7572" spans="1:30" x14ac:dyDescent="0.25">
      <c r="A7572" t="s">
        <v>1774</v>
      </c>
      <c r="D7572" t="s">
        <v>1775</v>
      </c>
      <c r="E7572" t="s">
        <v>1776</v>
      </c>
      <c r="F7572" t="s">
        <v>782</v>
      </c>
      <c r="H7572" t="s">
        <v>743</v>
      </c>
      <c r="M7572" t="s">
        <v>744</v>
      </c>
      <c r="N7572" t="s">
        <v>796</v>
      </c>
      <c r="O7572">
        <v>0</v>
      </c>
      <c r="P7572" t="s">
        <v>797</v>
      </c>
      <c r="Q7572" t="s">
        <v>747</v>
      </c>
      <c r="R7572" t="s">
        <v>747</v>
      </c>
      <c r="S7572" s="71">
        <v>45428</v>
      </c>
      <c r="T7572" s="94">
        <v>0.29166666666666669</v>
      </c>
      <c r="U7572" s="71">
        <v>45428</v>
      </c>
      <c r="V7572" s="94">
        <v>0.3125</v>
      </c>
      <c r="W7572">
        <v>30</v>
      </c>
      <c r="X7572">
        <v>0.5</v>
      </c>
      <c r="AB7572" t="s">
        <v>798</v>
      </c>
      <c r="AC7572" t="s">
        <v>799</v>
      </c>
      <c r="AD7572">
        <v>129357</v>
      </c>
    </row>
    <row r="7573" spans="1:30" x14ac:dyDescent="0.25">
      <c r="A7573" t="s">
        <v>1774</v>
      </c>
      <c r="D7573" t="s">
        <v>1775</v>
      </c>
      <c r="E7573" t="s">
        <v>1776</v>
      </c>
      <c r="F7573" t="s">
        <v>782</v>
      </c>
      <c r="H7573" t="s">
        <v>743</v>
      </c>
      <c r="M7573" t="s">
        <v>744</v>
      </c>
      <c r="N7573" t="s">
        <v>745</v>
      </c>
      <c r="O7573">
        <v>0</v>
      </c>
      <c r="P7573" t="s">
        <v>791</v>
      </c>
      <c r="Q7573" t="s">
        <v>85</v>
      </c>
      <c r="R7573" t="s">
        <v>792</v>
      </c>
      <c r="S7573" s="71">
        <v>45428</v>
      </c>
      <c r="T7573" s="94">
        <v>0.33333333333333331</v>
      </c>
      <c r="U7573" s="71">
        <v>45428</v>
      </c>
      <c r="V7573" s="94">
        <v>0.41666666666666669</v>
      </c>
      <c r="W7573">
        <v>120</v>
      </c>
      <c r="X7573">
        <v>2</v>
      </c>
      <c r="Y7573" t="s">
        <v>34</v>
      </c>
      <c r="AB7573" t="s">
        <v>1869</v>
      </c>
      <c r="AC7573" t="s">
        <v>1870</v>
      </c>
      <c r="AD7573">
        <v>110674</v>
      </c>
    </row>
    <row r="7574" spans="1:30" x14ac:dyDescent="0.25">
      <c r="A7574" t="s">
        <v>1774</v>
      </c>
      <c r="D7574" t="s">
        <v>1775</v>
      </c>
      <c r="E7574" t="s">
        <v>1776</v>
      </c>
      <c r="F7574" t="s">
        <v>782</v>
      </c>
      <c r="H7574" t="s">
        <v>743</v>
      </c>
      <c r="M7574" t="s">
        <v>744</v>
      </c>
      <c r="N7574" t="s">
        <v>745</v>
      </c>
      <c r="O7574">
        <v>0</v>
      </c>
      <c r="P7574" t="s">
        <v>819</v>
      </c>
      <c r="Q7574" t="s">
        <v>86</v>
      </c>
      <c r="R7574" t="s">
        <v>86</v>
      </c>
      <c r="S7574" s="71">
        <v>45428</v>
      </c>
      <c r="T7574" s="94">
        <v>0.42708333333333331</v>
      </c>
      <c r="U7574" s="71">
        <v>45428</v>
      </c>
      <c r="V7574" s="94">
        <v>0.46875</v>
      </c>
      <c r="W7574">
        <v>60</v>
      </c>
      <c r="X7574">
        <v>1</v>
      </c>
      <c r="Y7574" t="s">
        <v>35</v>
      </c>
      <c r="AB7574" t="s">
        <v>1116</v>
      </c>
      <c r="AC7574" t="s">
        <v>1117</v>
      </c>
      <c r="AD7574">
        <v>126228</v>
      </c>
    </row>
    <row r="7575" spans="1:30" x14ac:dyDescent="0.25">
      <c r="A7575" t="s">
        <v>1774</v>
      </c>
      <c r="D7575" t="s">
        <v>1775</v>
      </c>
      <c r="E7575" t="s">
        <v>1776</v>
      </c>
      <c r="F7575" t="s">
        <v>782</v>
      </c>
      <c r="H7575" t="s">
        <v>743</v>
      </c>
      <c r="M7575" t="s">
        <v>789</v>
      </c>
      <c r="N7575" t="s">
        <v>777</v>
      </c>
      <c r="P7575" t="s">
        <v>790</v>
      </c>
      <c r="S7575" s="71">
        <v>45428</v>
      </c>
      <c r="T7575" s="94">
        <v>0.42708333333333331</v>
      </c>
      <c r="U7575" s="71">
        <v>45428</v>
      </c>
      <c r="V7575" s="94">
        <v>0.46875</v>
      </c>
      <c r="W7575">
        <v>3.83</v>
      </c>
      <c r="X7575">
        <v>6.3833333000000006E-2</v>
      </c>
      <c r="Y7575" t="s">
        <v>35</v>
      </c>
      <c r="AD7575">
        <v>126228</v>
      </c>
    </row>
    <row r="7576" spans="1:30" x14ac:dyDescent="0.25">
      <c r="A7576" t="s">
        <v>1774</v>
      </c>
      <c r="D7576" t="s">
        <v>1775</v>
      </c>
      <c r="E7576" t="s">
        <v>1776</v>
      </c>
      <c r="F7576" t="s">
        <v>782</v>
      </c>
      <c r="H7576" t="s">
        <v>743</v>
      </c>
      <c r="M7576" t="s">
        <v>744</v>
      </c>
      <c r="N7576" t="s">
        <v>745</v>
      </c>
      <c r="O7576">
        <v>0</v>
      </c>
      <c r="P7576" t="s">
        <v>783</v>
      </c>
      <c r="Q7576" t="s">
        <v>86</v>
      </c>
      <c r="R7576" t="s">
        <v>86</v>
      </c>
      <c r="S7576" s="71">
        <v>45428</v>
      </c>
      <c r="T7576" s="94">
        <v>0.51041666666666663</v>
      </c>
      <c r="U7576" s="71">
        <v>45428</v>
      </c>
      <c r="V7576" s="94">
        <v>0.57291666666666663</v>
      </c>
      <c r="W7576">
        <v>90</v>
      </c>
      <c r="X7576">
        <v>1.5</v>
      </c>
      <c r="Y7576" t="s">
        <v>35</v>
      </c>
      <c r="AB7576" t="s">
        <v>1420</v>
      </c>
      <c r="AC7576" t="s">
        <v>1421</v>
      </c>
      <c r="AD7576">
        <v>110607</v>
      </c>
    </row>
    <row r="7577" spans="1:30" x14ac:dyDescent="0.25">
      <c r="A7577" t="s">
        <v>1774</v>
      </c>
      <c r="D7577" t="s">
        <v>1775</v>
      </c>
      <c r="E7577" t="s">
        <v>1776</v>
      </c>
      <c r="F7577" t="s">
        <v>782</v>
      </c>
      <c r="H7577" t="s">
        <v>743</v>
      </c>
      <c r="M7577" t="s">
        <v>789</v>
      </c>
      <c r="N7577" t="s">
        <v>777</v>
      </c>
      <c r="P7577" t="s">
        <v>790</v>
      </c>
      <c r="S7577" s="71">
        <v>45428</v>
      </c>
      <c r="T7577" s="94">
        <v>0.51041666666666663</v>
      </c>
      <c r="U7577" s="71">
        <v>45428</v>
      </c>
      <c r="V7577" s="94">
        <v>0.57291666666666663</v>
      </c>
      <c r="W7577">
        <v>1.77</v>
      </c>
      <c r="X7577">
        <v>2.9499999999999998E-2</v>
      </c>
      <c r="Y7577" t="s">
        <v>35</v>
      </c>
      <c r="AD7577">
        <v>110607</v>
      </c>
    </row>
    <row r="7578" spans="1:30" x14ac:dyDescent="0.25">
      <c r="A7578" t="s">
        <v>1774</v>
      </c>
      <c r="D7578" t="s">
        <v>1775</v>
      </c>
      <c r="E7578" t="s">
        <v>1776</v>
      </c>
      <c r="F7578" t="s">
        <v>782</v>
      </c>
      <c r="H7578" t="s">
        <v>743</v>
      </c>
      <c r="M7578" t="s">
        <v>744</v>
      </c>
      <c r="N7578" t="s">
        <v>745</v>
      </c>
      <c r="O7578">
        <v>0</v>
      </c>
      <c r="P7578" t="s">
        <v>783</v>
      </c>
      <c r="Q7578" t="s">
        <v>86</v>
      </c>
      <c r="R7578" t="s">
        <v>86</v>
      </c>
      <c r="S7578" s="71">
        <v>45428</v>
      </c>
      <c r="T7578" s="94">
        <v>0.58333333333333337</v>
      </c>
      <c r="U7578" s="71">
        <v>45428</v>
      </c>
      <c r="V7578" s="94">
        <v>0.625</v>
      </c>
      <c r="W7578">
        <v>60</v>
      </c>
      <c r="X7578">
        <v>1</v>
      </c>
      <c r="Y7578" t="s">
        <v>35</v>
      </c>
      <c r="AB7578" t="s">
        <v>1234</v>
      </c>
      <c r="AC7578" t="s">
        <v>1235</v>
      </c>
      <c r="AD7578">
        <v>106338</v>
      </c>
    </row>
    <row r="7579" spans="1:30" x14ac:dyDescent="0.25">
      <c r="A7579" t="s">
        <v>1774</v>
      </c>
      <c r="D7579" t="s">
        <v>1775</v>
      </c>
      <c r="E7579" t="s">
        <v>1776</v>
      </c>
      <c r="F7579" t="s">
        <v>782</v>
      </c>
      <c r="H7579" t="s">
        <v>743</v>
      </c>
      <c r="M7579" t="s">
        <v>789</v>
      </c>
      <c r="N7579" t="s">
        <v>777</v>
      </c>
      <c r="P7579" t="s">
        <v>790</v>
      </c>
      <c r="S7579" s="71">
        <v>45428</v>
      </c>
      <c r="T7579" s="94">
        <v>0.58333333333333337</v>
      </c>
      <c r="U7579" s="71">
        <v>45428</v>
      </c>
      <c r="V7579" s="94">
        <v>0.625</v>
      </c>
      <c r="W7579">
        <v>2.12</v>
      </c>
      <c r="X7579">
        <v>3.5333333000000001E-2</v>
      </c>
      <c r="Y7579" t="s">
        <v>35</v>
      </c>
      <c r="AD7579">
        <v>106338</v>
      </c>
    </row>
    <row r="7580" spans="1:30" x14ac:dyDescent="0.25">
      <c r="A7580" t="s">
        <v>1774</v>
      </c>
      <c r="D7580" t="s">
        <v>1775</v>
      </c>
      <c r="E7580" t="s">
        <v>1776</v>
      </c>
      <c r="F7580" t="s">
        <v>782</v>
      </c>
      <c r="H7580" t="s">
        <v>743</v>
      </c>
      <c r="M7580" t="s">
        <v>744</v>
      </c>
      <c r="N7580" t="s">
        <v>796</v>
      </c>
      <c r="O7580">
        <v>0</v>
      </c>
      <c r="P7580" t="s">
        <v>797</v>
      </c>
      <c r="Q7580" t="s">
        <v>747</v>
      </c>
      <c r="R7580" t="s">
        <v>747</v>
      </c>
      <c r="S7580" s="71">
        <v>45429</v>
      </c>
      <c r="T7580" s="94">
        <v>0.29166666666666669</v>
      </c>
      <c r="U7580" s="71">
        <v>45429</v>
      </c>
      <c r="V7580" s="94">
        <v>0.32291666666666669</v>
      </c>
      <c r="W7580">
        <v>45</v>
      </c>
      <c r="X7580">
        <v>0.75</v>
      </c>
      <c r="AB7580" t="s">
        <v>798</v>
      </c>
      <c r="AC7580" t="s">
        <v>799</v>
      </c>
      <c r="AD7580">
        <v>129535</v>
      </c>
    </row>
    <row r="7581" spans="1:30" x14ac:dyDescent="0.25">
      <c r="A7581" t="s">
        <v>1774</v>
      </c>
      <c r="D7581" t="s">
        <v>1775</v>
      </c>
      <c r="E7581" t="s">
        <v>1776</v>
      </c>
      <c r="F7581" t="s">
        <v>782</v>
      </c>
      <c r="H7581" t="s">
        <v>743</v>
      </c>
      <c r="M7581" t="s">
        <v>744</v>
      </c>
      <c r="N7581" t="s">
        <v>745</v>
      </c>
      <c r="O7581">
        <v>0</v>
      </c>
      <c r="P7581" t="s">
        <v>783</v>
      </c>
      <c r="Q7581" t="s">
        <v>86</v>
      </c>
      <c r="R7581" t="s">
        <v>86</v>
      </c>
      <c r="S7581" s="71">
        <v>45429</v>
      </c>
      <c r="T7581" s="94">
        <v>0.35416666666666669</v>
      </c>
      <c r="U7581" s="71">
        <v>45429</v>
      </c>
      <c r="V7581" s="94">
        <v>0.4375</v>
      </c>
      <c r="W7581">
        <v>120</v>
      </c>
      <c r="X7581">
        <v>2</v>
      </c>
      <c r="Y7581" t="s">
        <v>35</v>
      </c>
      <c r="AB7581" t="s">
        <v>1002</v>
      </c>
      <c r="AC7581" t="s">
        <v>1003</v>
      </c>
      <c r="AD7581">
        <v>128968</v>
      </c>
    </row>
    <row r="7582" spans="1:30" x14ac:dyDescent="0.25">
      <c r="A7582" t="s">
        <v>1774</v>
      </c>
      <c r="D7582" t="s">
        <v>1775</v>
      </c>
      <c r="E7582" t="s">
        <v>1776</v>
      </c>
      <c r="F7582" t="s">
        <v>782</v>
      </c>
      <c r="H7582" t="s">
        <v>743</v>
      </c>
      <c r="M7582" t="s">
        <v>744</v>
      </c>
      <c r="N7582" t="s">
        <v>745</v>
      </c>
      <c r="O7582">
        <v>0</v>
      </c>
      <c r="P7582" t="s">
        <v>783</v>
      </c>
      <c r="Q7582" t="s">
        <v>86</v>
      </c>
      <c r="R7582" t="s">
        <v>86</v>
      </c>
      <c r="S7582" s="71">
        <v>45429</v>
      </c>
      <c r="T7582" s="94">
        <v>0.45833333333333331</v>
      </c>
      <c r="U7582" s="71">
        <v>45429</v>
      </c>
      <c r="V7582" s="94">
        <v>0.54166666666666663</v>
      </c>
      <c r="W7582">
        <v>120</v>
      </c>
      <c r="X7582">
        <v>2</v>
      </c>
      <c r="Y7582" t="s">
        <v>35</v>
      </c>
      <c r="AB7582" t="s">
        <v>1691</v>
      </c>
      <c r="AC7582" t="s">
        <v>1692</v>
      </c>
      <c r="AD7582">
        <v>126452</v>
      </c>
    </row>
    <row r="7583" spans="1:30" x14ac:dyDescent="0.25">
      <c r="A7583" t="s">
        <v>1774</v>
      </c>
      <c r="D7583" t="s">
        <v>1775</v>
      </c>
      <c r="E7583" t="s">
        <v>1776</v>
      </c>
      <c r="F7583" t="s">
        <v>782</v>
      </c>
      <c r="H7583" t="s">
        <v>743</v>
      </c>
      <c r="M7583" t="s">
        <v>776</v>
      </c>
      <c r="N7583" t="s">
        <v>777</v>
      </c>
      <c r="P7583" t="s">
        <v>788</v>
      </c>
      <c r="Q7583" t="s">
        <v>86</v>
      </c>
      <c r="R7583" t="s">
        <v>86</v>
      </c>
      <c r="S7583" s="71">
        <v>45429</v>
      </c>
      <c r="T7583" s="94">
        <v>0.45833333333333331</v>
      </c>
      <c r="U7583" s="71">
        <v>45429</v>
      </c>
      <c r="V7583" s="94">
        <v>0.54166666666666663</v>
      </c>
      <c r="W7583">
        <v>12</v>
      </c>
      <c r="X7583">
        <v>0.2</v>
      </c>
      <c r="Y7583" t="s">
        <v>35</v>
      </c>
      <c r="AB7583" t="s">
        <v>1691</v>
      </c>
      <c r="AC7583" t="s">
        <v>1692</v>
      </c>
      <c r="AD7583">
        <v>126452</v>
      </c>
    </row>
    <row r="7584" spans="1:30" x14ac:dyDescent="0.25">
      <c r="A7584" t="s">
        <v>1774</v>
      </c>
      <c r="D7584" t="s">
        <v>1775</v>
      </c>
      <c r="E7584" t="s">
        <v>1776</v>
      </c>
      <c r="F7584" t="s">
        <v>782</v>
      </c>
      <c r="H7584" t="s">
        <v>743</v>
      </c>
      <c r="M7584" t="s">
        <v>789</v>
      </c>
      <c r="N7584" t="s">
        <v>777</v>
      </c>
      <c r="P7584" t="s">
        <v>790</v>
      </c>
      <c r="S7584" s="71">
        <v>45429</v>
      </c>
      <c r="T7584" s="94">
        <v>0.45833333333333331</v>
      </c>
      <c r="U7584" s="71">
        <v>45429</v>
      </c>
      <c r="V7584" s="94">
        <v>0.54166666666666663</v>
      </c>
      <c r="W7584">
        <v>4.07</v>
      </c>
      <c r="X7584">
        <v>6.7833332999999996E-2</v>
      </c>
      <c r="Y7584" t="s">
        <v>35</v>
      </c>
      <c r="AD7584">
        <v>126452</v>
      </c>
    </row>
    <row r="7585" spans="1:30" x14ac:dyDescent="0.25">
      <c r="A7585" t="s">
        <v>1774</v>
      </c>
      <c r="D7585" t="s">
        <v>1775</v>
      </c>
      <c r="E7585" t="s">
        <v>1776</v>
      </c>
      <c r="F7585" t="s">
        <v>782</v>
      </c>
      <c r="H7585" t="s">
        <v>743</v>
      </c>
      <c r="M7585" t="s">
        <v>744</v>
      </c>
      <c r="N7585" t="s">
        <v>745</v>
      </c>
      <c r="O7585">
        <v>0</v>
      </c>
      <c r="P7585" t="s">
        <v>819</v>
      </c>
      <c r="Q7585" t="s">
        <v>86</v>
      </c>
      <c r="R7585" t="s">
        <v>86</v>
      </c>
      <c r="S7585" s="71">
        <v>45429</v>
      </c>
      <c r="T7585" s="94">
        <v>0.55208333333333337</v>
      </c>
      <c r="U7585" s="71">
        <v>45429</v>
      </c>
      <c r="V7585" s="94">
        <v>0.63541666666666663</v>
      </c>
      <c r="W7585">
        <v>120</v>
      </c>
      <c r="X7585">
        <v>2</v>
      </c>
      <c r="Y7585" t="s">
        <v>35</v>
      </c>
      <c r="AB7585" t="s">
        <v>1236</v>
      </c>
      <c r="AC7585" t="s">
        <v>1237</v>
      </c>
      <c r="AD7585">
        <v>98777</v>
      </c>
    </row>
    <row r="7586" spans="1:30" x14ac:dyDescent="0.25">
      <c r="A7586" t="s">
        <v>1774</v>
      </c>
      <c r="D7586" t="s">
        <v>1775</v>
      </c>
      <c r="E7586" t="s">
        <v>1776</v>
      </c>
      <c r="F7586" t="s">
        <v>782</v>
      </c>
      <c r="H7586" t="s">
        <v>743</v>
      </c>
      <c r="M7586" t="s">
        <v>789</v>
      </c>
      <c r="N7586" t="s">
        <v>777</v>
      </c>
      <c r="P7586" t="s">
        <v>790</v>
      </c>
      <c r="S7586" s="71">
        <v>45429</v>
      </c>
      <c r="T7586" s="94">
        <v>0.55208333333333337</v>
      </c>
      <c r="U7586" s="71">
        <v>45429</v>
      </c>
      <c r="V7586" s="94">
        <v>0.63541666666666663</v>
      </c>
      <c r="W7586">
        <v>0.68</v>
      </c>
      <c r="X7586">
        <v>1.1333332999999999E-2</v>
      </c>
      <c r="Y7586" t="s">
        <v>35</v>
      </c>
      <c r="AD7586">
        <v>98777</v>
      </c>
    </row>
    <row r="7587" spans="1:30" x14ac:dyDescent="0.25">
      <c r="A7587" t="s">
        <v>1774</v>
      </c>
      <c r="D7587" t="s">
        <v>1775</v>
      </c>
      <c r="E7587" t="s">
        <v>1776</v>
      </c>
      <c r="F7587" t="s">
        <v>782</v>
      </c>
      <c r="H7587" t="s">
        <v>743</v>
      </c>
      <c r="M7587" t="s">
        <v>744</v>
      </c>
      <c r="N7587" t="s">
        <v>796</v>
      </c>
      <c r="O7587">
        <v>0</v>
      </c>
      <c r="P7587" t="s">
        <v>797</v>
      </c>
      <c r="Q7587" t="s">
        <v>747</v>
      </c>
      <c r="R7587" t="s">
        <v>747</v>
      </c>
      <c r="S7587" s="71">
        <v>45432</v>
      </c>
      <c r="T7587" s="94">
        <v>0.33333333333333331</v>
      </c>
      <c r="U7587" s="71">
        <v>45432</v>
      </c>
      <c r="V7587" s="94">
        <v>0.36458333333333331</v>
      </c>
      <c r="W7587">
        <v>45</v>
      </c>
      <c r="X7587">
        <v>0.75</v>
      </c>
      <c r="AB7587" t="s">
        <v>798</v>
      </c>
      <c r="AC7587" t="s">
        <v>799</v>
      </c>
      <c r="AD7587">
        <v>130854</v>
      </c>
    </row>
    <row r="7588" spans="1:30" x14ac:dyDescent="0.25">
      <c r="A7588" t="s">
        <v>1774</v>
      </c>
      <c r="D7588" t="s">
        <v>1775</v>
      </c>
      <c r="E7588" t="s">
        <v>1776</v>
      </c>
      <c r="F7588" t="s">
        <v>782</v>
      </c>
      <c r="H7588" t="s">
        <v>743</v>
      </c>
      <c r="M7588" t="s">
        <v>744</v>
      </c>
      <c r="N7588" t="s">
        <v>745</v>
      </c>
      <c r="O7588">
        <v>0</v>
      </c>
      <c r="P7588" t="s">
        <v>819</v>
      </c>
      <c r="Q7588" t="s">
        <v>86</v>
      </c>
      <c r="R7588" t="s">
        <v>86</v>
      </c>
      <c r="S7588" s="71">
        <v>45432</v>
      </c>
      <c r="T7588" s="94">
        <v>0.41666666666666669</v>
      </c>
      <c r="U7588" s="71">
        <v>45432</v>
      </c>
      <c r="V7588" s="94">
        <v>0.45833333333333331</v>
      </c>
      <c r="W7588">
        <v>60</v>
      </c>
      <c r="X7588">
        <v>1</v>
      </c>
      <c r="Y7588" t="s">
        <v>35</v>
      </c>
      <c r="AB7588" t="s">
        <v>1116</v>
      </c>
      <c r="AC7588" t="s">
        <v>1117</v>
      </c>
      <c r="AD7588">
        <v>126253</v>
      </c>
    </row>
    <row r="7589" spans="1:30" x14ac:dyDescent="0.25">
      <c r="A7589" t="s">
        <v>1774</v>
      </c>
      <c r="D7589" t="s">
        <v>1775</v>
      </c>
      <c r="E7589" t="s">
        <v>1776</v>
      </c>
      <c r="F7589" t="s">
        <v>782</v>
      </c>
      <c r="H7589" t="s">
        <v>743</v>
      </c>
      <c r="M7589" t="s">
        <v>744</v>
      </c>
      <c r="N7589" t="s">
        <v>745</v>
      </c>
      <c r="O7589">
        <v>0</v>
      </c>
      <c r="P7589" t="s">
        <v>783</v>
      </c>
      <c r="Q7589" t="s">
        <v>86</v>
      </c>
      <c r="R7589" t="s">
        <v>86</v>
      </c>
      <c r="S7589" s="71">
        <v>45432</v>
      </c>
      <c r="T7589" s="94">
        <v>0.46875</v>
      </c>
      <c r="U7589" s="71">
        <v>45432</v>
      </c>
      <c r="V7589" s="94">
        <v>0.51041666666666663</v>
      </c>
      <c r="W7589">
        <v>60</v>
      </c>
      <c r="X7589">
        <v>1</v>
      </c>
      <c r="Y7589" t="s">
        <v>35</v>
      </c>
      <c r="AB7589" t="s">
        <v>1234</v>
      </c>
      <c r="AC7589" t="s">
        <v>1235</v>
      </c>
      <c r="AD7589">
        <v>126560</v>
      </c>
    </row>
    <row r="7590" spans="1:30" x14ac:dyDescent="0.25">
      <c r="A7590" t="s">
        <v>1774</v>
      </c>
      <c r="D7590" t="s">
        <v>1775</v>
      </c>
      <c r="E7590" t="s">
        <v>1776</v>
      </c>
      <c r="F7590" t="s">
        <v>782</v>
      </c>
      <c r="H7590" t="s">
        <v>743</v>
      </c>
      <c r="M7590" t="s">
        <v>789</v>
      </c>
      <c r="N7590" t="s">
        <v>777</v>
      </c>
      <c r="P7590" t="s">
        <v>790</v>
      </c>
      <c r="S7590" s="71">
        <v>45432</v>
      </c>
      <c r="T7590" s="94">
        <v>0.46875</v>
      </c>
      <c r="U7590" s="71">
        <v>45432</v>
      </c>
      <c r="V7590" s="94">
        <v>0.51041666666666663</v>
      </c>
      <c r="W7590">
        <v>2.36</v>
      </c>
      <c r="X7590">
        <v>3.9333332999999998E-2</v>
      </c>
      <c r="Y7590" t="s">
        <v>35</v>
      </c>
      <c r="AD7590">
        <v>126560</v>
      </c>
    </row>
    <row r="7591" spans="1:30" x14ac:dyDescent="0.25">
      <c r="A7591" t="s">
        <v>1774</v>
      </c>
      <c r="D7591" t="s">
        <v>1775</v>
      </c>
      <c r="E7591" t="s">
        <v>1776</v>
      </c>
      <c r="F7591" t="s">
        <v>782</v>
      </c>
      <c r="H7591" t="s">
        <v>743</v>
      </c>
      <c r="M7591" t="s">
        <v>744</v>
      </c>
      <c r="N7591" t="s">
        <v>745</v>
      </c>
      <c r="O7591">
        <v>0</v>
      </c>
      <c r="P7591" t="s">
        <v>783</v>
      </c>
      <c r="Q7591" t="s">
        <v>86</v>
      </c>
      <c r="R7591" t="s">
        <v>86</v>
      </c>
      <c r="S7591" s="71">
        <v>45432</v>
      </c>
      <c r="T7591" s="94">
        <v>0.53125</v>
      </c>
      <c r="U7591" s="71">
        <v>45432</v>
      </c>
      <c r="V7591" s="94">
        <v>0.61458333333333337</v>
      </c>
      <c r="W7591">
        <v>120</v>
      </c>
      <c r="X7591">
        <v>2</v>
      </c>
      <c r="Y7591" t="s">
        <v>35</v>
      </c>
      <c r="AB7591" t="s">
        <v>1453</v>
      </c>
      <c r="AC7591" t="s">
        <v>1454</v>
      </c>
      <c r="AD7591">
        <v>113557</v>
      </c>
    </row>
    <row r="7592" spans="1:30" x14ac:dyDescent="0.25">
      <c r="A7592" t="s">
        <v>1774</v>
      </c>
      <c r="D7592" t="s">
        <v>1775</v>
      </c>
      <c r="E7592" t="s">
        <v>1776</v>
      </c>
      <c r="F7592" t="s">
        <v>782</v>
      </c>
      <c r="H7592" t="s">
        <v>743</v>
      </c>
      <c r="M7592" t="s">
        <v>789</v>
      </c>
      <c r="N7592" t="s">
        <v>777</v>
      </c>
      <c r="P7592" t="s">
        <v>790</v>
      </c>
      <c r="S7592" s="71">
        <v>45432</v>
      </c>
      <c r="T7592" s="94">
        <v>0.53125</v>
      </c>
      <c r="U7592" s="71">
        <v>45432</v>
      </c>
      <c r="V7592" s="94">
        <v>0.61458333333333337</v>
      </c>
      <c r="W7592">
        <v>1.8</v>
      </c>
      <c r="X7592">
        <v>0.03</v>
      </c>
      <c r="Y7592" t="s">
        <v>35</v>
      </c>
      <c r="AD7592">
        <v>113557</v>
      </c>
    </row>
    <row r="7593" spans="1:30" x14ac:dyDescent="0.25">
      <c r="A7593" t="s">
        <v>1774</v>
      </c>
      <c r="D7593" t="s">
        <v>1775</v>
      </c>
      <c r="E7593" t="s">
        <v>1776</v>
      </c>
      <c r="F7593" t="s">
        <v>782</v>
      </c>
      <c r="H7593" t="s">
        <v>743</v>
      </c>
      <c r="M7593" t="s">
        <v>744</v>
      </c>
      <c r="N7593" t="s">
        <v>745</v>
      </c>
      <c r="O7593">
        <v>0</v>
      </c>
      <c r="P7593" t="s">
        <v>819</v>
      </c>
      <c r="Q7593" t="s">
        <v>86</v>
      </c>
      <c r="R7593" t="s">
        <v>86</v>
      </c>
      <c r="S7593" s="71">
        <v>45434</v>
      </c>
      <c r="T7593" s="94">
        <v>0.35416666666666669</v>
      </c>
      <c r="U7593" s="71">
        <v>45434</v>
      </c>
      <c r="V7593" s="94">
        <v>0.39583333333333331</v>
      </c>
      <c r="W7593">
        <v>60</v>
      </c>
      <c r="X7593">
        <v>1</v>
      </c>
      <c r="Y7593" t="s">
        <v>35</v>
      </c>
      <c r="AB7593" t="s">
        <v>1446</v>
      </c>
      <c r="AC7593" t="s">
        <v>1447</v>
      </c>
      <c r="AD7593">
        <v>115898</v>
      </c>
    </row>
    <row r="7594" spans="1:30" x14ac:dyDescent="0.25">
      <c r="A7594" t="s">
        <v>1774</v>
      </c>
      <c r="D7594" t="s">
        <v>1775</v>
      </c>
      <c r="E7594" t="s">
        <v>1776</v>
      </c>
      <c r="F7594" t="s">
        <v>782</v>
      </c>
      <c r="H7594" t="s">
        <v>743</v>
      </c>
      <c r="M7594" t="s">
        <v>744</v>
      </c>
      <c r="N7594" t="s">
        <v>745</v>
      </c>
      <c r="O7594">
        <v>0</v>
      </c>
      <c r="P7594" t="s">
        <v>750</v>
      </c>
      <c r="Q7594" t="s">
        <v>747</v>
      </c>
      <c r="R7594" t="s">
        <v>747</v>
      </c>
      <c r="S7594" s="71">
        <v>45434</v>
      </c>
      <c r="T7594" s="94">
        <v>0.39583333333333331</v>
      </c>
      <c r="U7594" s="71">
        <v>45434</v>
      </c>
      <c r="V7594" s="94">
        <v>0.4375</v>
      </c>
      <c r="W7594">
        <v>60</v>
      </c>
      <c r="X7594">
        <v>1</v>
      </c>
      <c r="AB7594" t="s">
        <v>751</v>
      </c>
      <c r="AC7594" t="s">
        <v>752</v>
      </c>
      <c r="AD7594">
        <v>131416</v>
      </c>
    </row>
    <row r="7595" spans="1:30" x14ac:dyDescent="0.25">
      <c r="A7595" t="s">
        <v>1774</v>
      </c>
      <c r="D7595" t="s">
        <v>1775</v>
      </c>
      <c r="E7595" t="s">
        <v>1776</v>
      </c>
      <c r="F7595" t="s">
        <v>782</v>
      </c>
      <c r="H7595" t="s">
        <v>743</v>
      </c>
      <c r="M7595" t="s">
        <v>744</v>
      </c>
      <c r="N7595" t="s">
        <v>745</v>
      </c>
      <c r="O7595">
        <v>0</v>
      </c>
      <c r="P7595" t="s">
        <v>783</v>
      </c>
      <c r="Q7595" t="s">
        <v>86</v>
      </c>
      <c r="R7595" t="s">
        <v>86</v>
      </c>
      <c r="S7595" s="71">
        <v>45434</v>
      </c>
      <c r="T7595" s="94">
        <v>0.4375</v>
      </c>
      <c r="U7595" s="71">
        <v>45434</v>
      </c>
      <c r="V7595" s="94">
        <v>0.47916666666666669</v>
      </c>
      <c r="W7595">
        <v>60</v>
      </c>
      <c r="X7595">
        <v>1</v>
      </c>
      <c r="Y7595" t="s">
        <v>35</v>
      </c>
      <c r="AB7595" t="s">
        <v>1234</v>
      </c>
      <c r="AC7595" t="s">
        <v>1235</v>
      </c>
      <c r="AD7595">
        <v>129752</v>
      </c>
    </row>
    <row r="7596" spans="1:30" x14ac:dyDescent="0.25">
      <c r="A7596" t="s">
        <v>1774</v>
      </c>
      <c r="D7596" t="s">
        <v>1775</v>
      </c>
      <c r="E7596" t="s">
        <v>1776</v>
      </c>
      <c r="F7596" t="s">
        <v>782</v>
      </c>
      <c r="H7596" t="s">
        <v>743</v>
      </c>
      <c r="M7596" t="s">
        <v>789</v>
      </c>
      <c r="N7596" t="s">
        <v>777</v>
      </c>
      <c r="P7596" t="s">
        <v>790</v>
      </c>
      <c r="S7596" s="71">
        <v>45434</v>
      </c>
      <c r="T7596" s="94">
        <v>0.4375</v>
      </c>
      <c r="U7596" s="71">
        <v>45434</v>
      </c>
      <c r="V7596" s="94">
        <v>0.47916666666666669</v>
      </c>
      <c r="W7596">
        <v>3.33</v>
      </c>
      <c r="X7596">
        <v>5.5500000000000001E-2</v>
      </c>
      <c r="Y7596" t="s">
        <v>35</v>
      </c>
      <c r="AD7596">
        <v>129752</v>
      </c>
    </row>
    <row r="7597" spans="1:30" x14ac:dyDescent="0.25">
      <c r="A7597" t="s">
        <v>1774</v>
      </c>
      <c r="D7597" t="s">
        <v>1775</v>
      </c>
      <c r="E7597" t="s">
        <v>1776</v>
      </c>
      <c r="F7597" t="s">
        <v>782</v>
      </c>
      <c r="H7597" t="s">
        <v>743</v>
      </c>
      <c r="M7597" t="s">
        <v>744</v>
      </c>
      <c r="N7597" t="s">
        <v>745</v>
      </c>
      <c r="O7597">
        <v>0</v>
      </c>
      <c r="P7597" t="s">
        <v>783</v>
      </c>
      <c r="Q7597" t="s">
        <v>86</v>
      </c>
      <c r="R7597" t="s">
        <v>86</v>
      </c>
      <c r="S7597" s="71">
        <v>45434</v>
      </c>
      <c r="T7597" s="94">
        <v>0.5</v>
      </c>
      <c r="U7597" s="71">
        <v>45434</v>
      </c>
      <c r="V7597" s="94">
        <v>0.58333333333333337</v>
      </c>
      <c r="W7597">
        <v>120</v>
      </c>
      <c r="X7597">
        <v>2</v>
      </c>
      <c r="Y7597" t="s">
        <v>35</v>
      </c>
      <c r="AB7597" t="s">
        <v>855</v>
      </c>
      <c r="AC7597" t="s">
        <v>856</v>
      </c>
      <c r="AD7597">
        <v>115446</v>
      </c>
    </row>
    <row r="7598" spans="1:30" x14ac:dyDescent="0.25">
      <c r="A7598" t="s">
        <v>1774</v>
      </c>
      <c r="D7598" t="s">
        <v>1775</v>
      </c>
      <c r="E7598" t="s">
        <v>1776</v>
      </c>
      <c r="F7598" t="s">
        <v>782</v>
      </c>
      <c r="H7598" t="s">
        <v>743</v>
      </c>
      <c r="M7598" t="s">
        <v>789</v>
      </c>
      <c r="N7598" t="s">
        <v>777</v>
      </c>
      <c r="P7598" t="s">
        <v>790</v>
      </c>
      <c r="S7598" s="71">
        <v>45434</v>
      </c>
      <c r="T7598" s="94">
        <v>0.5</v>
      </c>
      <c r="U7598" s="71">
        <v>45434</v>
      </c>
      <c r="V7598" s="94">
        <v>0.58333333333333337</v>
      </c>
      <c r="W7598">
        <v>7.47</v>
      </c>
      <c r="X7598">
        <v>0.1245</v>
      </c>
      <c r="Y7598" t="s">
        <v>35</v>
      </c>
      <c r="AD7598">
        <v>115446</v>
      </c>
    </row>
    <row r="7599" spans="1:30" x14ac:dyDescent="0.25">
      <c r="A7599" t="s">
        <v>1774</v>
      </c>
      <c r="D7599" t="s">
        <v>1775</v>
      </c>
      <c r="E7599" t="s">
        <v>1776</v>
      </c>
      <c r="F7599" t="s">
        <v>782</v>
      </c>
      <c r="H7599" t="s">
        <v>743</v>
      </c>
      <c r="M7599" t="s">
        <v>744</v>
      </c>
      <c r="N7599" t="s">
        <v>796</v>
      </c>
      <c r="O7599">
        <v>0</v>
      </c>
      <c r="P7599" t="s">
        <v>797</v>
      </c>
      <c r="Q7599" t="s">
        <v>747</v>
      </c>
      <c r="R7599" t="s">
        <v>747</v>
      </c>
      <c r="S7599" s="71">
        <v>45434</v>
      </c>
      <c r="T7599" s="94">
        <v>0.60416666666666663</v>
      </c>
      <c r="U7599" s="71">
        <v>45434</v>
      </c>
      <c r="V7599" s="94">
        <v>0.625</v>
      </c>
      <c r="W7599">
        <v>30</v>
      </c>
      <c r="X7599">
        <v>0.5</v>
      </c>
      <c r="AB7599" t="s">
        <v>798</v>
      </c>
      <c r="AC7599" t="s">
        <v>799</v>
      </c>
      <c r="AD7599">
        <v>131418</v>
      </c>
    </row>
    <row r="7600" spans="1:30" x14ac:dyDescent="0.25">
      <c r="A7600" t="s">
        <v>1774</v>
      </c>
      <c r="D7600" t="s">
        <v>1775</v>
      </c>
      <c r="E7600" t="s">
        <v>1776</v>
      </c>
      <c r="F7600" t="s">
        <v>782</v>
      </c>
      <c r="H7600" t="s">
        <v>743</v>
      </c>
      <c r="M7600" t="s">
        <v>744</v>
      </c>
      <c r="N7600" t="s">
        <v>796</v>
      </c>
      <c r="O7600">
        <v>0</v>
      </c>
      <c r="P7600" t="s">
        <v>797</v>
      </c>
      <c r="Q7600" t="s">
        <v>747</v>
      </c>
      <c r="R7600" t="s">
        <v>747</v>
      </c>
      <c r="S7600" s="71">
        <v>45435</v>
      </c>
      <c r="T7600" s="94">
        <v>0.29166666666666669</v>
      </c>
      <c r="U7600" s="71">
        <v>45435</v>
      </c>
      <c r="V7600" s="94">
        <v>0.3125</v>
      </c>
      <c r="W7600">
        <v>30</v>
      </c>
      <c r="X7600">
        <v>0.5</v>
      </c>
      <c r="AB7600" t="s">
        <v>798</v>
      </c>
      <c r="AC7600" t="s">
        <v>799</v>
      </c>
      <c r="AD7600">
        <v>131561</v>
      </c>
    </row>
    <row r="7601" spans="1:30" x14ac:dyDescent="0.25">
      <c r="A7601" t="s">
        <v>1774</v>
      </c>
      <c r="D7601" t="s">
        <v>1775</v>
      </c>
      <c r="E7601" t="s">
        <v>1776</v>
      </c>
      <c r="F7601" t="s">
        <v>782</v>
      </c>
      <c r="H7601" t="s">
        <v>743</v>
      </c>
      <c r="M7601" t="s">
        <v>744</v>
      </c>
      <c r="N7601" t="s">
        <v>745</v>
      </c>
      <c r="O7601">
        <v>0</v>
      </c>
      <c r="P7601" t="s">
        <v>791</v>
      </c>
      <c r="Q7601" t="s">
        <v>85</v>
      </c>
      <c r="R7601" t="s">
        <v>792</v>
      </c>
      <c r="S7601" s="71">
        <v>45435</v>
      </c>
      <c r="T7601" s="94">
        <v>0.33333333333333331</v>
      </c>
      <c r="U7601" s="71">
        <v>45435</v>
      </c>
      <c r="V7601" s="94">
        <v>0.41666666666666669</v>
      </c>
      <c r="W7601">
        <v>120</v>
      </c>
      <c r="X7601">
        <v>2</v>
      </c>
      <c r="Y7601" t="s">
        <v>34</v>
      </c>
      <c r="AB7601" t="s">
        <v>1869</v>
      </c>
      <c r="AC7601" t="s">
        <v>1870</v>
      </c>
      <c r="AD7601">
        <v>110676</v>
      </c>
    </row>
    <row r="7602" spans="1:30" x14ac:dyDescent="0.25">
      <c r="A7602" t="s">
        <v>1774</v>
      </c>
      <c r="D7602" t="s">
        <v>1775</v>
      </c>
      <c r="E7602" t="s">
        <v>1776</v>
      </c>
      <c r="F7602" t="s">
        <v>782</v>
      </c>
      <c r="H7602" t="s">
        <v>743</v>
      </c>
      <c r="M7602" t="s">
        <v>744</v>
      </c>
      <c r="N7602" t="s">
        <v>745</v>
      </c>
      <c r="O7602">
        <v>0</v>
      </c>
      <c r="P7602" t="s">
        <v>819</v>
      </c>
      <c r="Q7602" t="s">
        <v>86</v>
      </c>
      <c r="R7602" t="s">
        <v>86</v>
      </c>
      <c r="S7602" s="71">
        <v>45435</v>
      </c>
      <c r="T7602" s="94">
        <v>0.42708333333333331</v>
      </c>
      <c r="U7602" s="71">
        <v>45435</v>
      </c>
      <c r="V7602" s="94">
        <v>0.46875</v>
      </c>
      <c r="W7602">
        <v>60</v>
      </c>
      <c r="X7602">
        <v>1</v>
      </c>
      <c r="Y7602" t="s">
        <v>35</v>
      </c>
      <c r="AB7602" t="s">
        <v>1116</v>
      </c>
      <c r="AC7602" t="s">
        <v>1117</v>
      </c>
      <c r="AD7602">
        <v>126229</v>
      </c>
    </row>
    <row r="7603" spans="1:30" x14ac:dyDescent="0.25">
      <c r="A7603" t="s">
        <v>1774</v>
      </c>
      <c r="D7603" t="s">
        <v>1775</v>
      </c>
      <c r="E7603" t="s">
        <v>1776</v>
      </c>
      <c r="F7603" t="s">
        <v>782</v>
      </c>
      <c r="H7603" t="s">
        <v>743</v>
      </c>
      <c r="M7603" t="s">
        <v>789</v>
      </c>
      <c r="N7603" t="s">
        <v>777</v>
      </c>
      <c r="P7603" t="s">
        <v>790</v>
      </c>
      <c r="S7603" s="71">
        <v>45435</v>
      </c>
      <c r="T7603" s="94">
        <v>0.42708333333333331</v>
      </c>
      <c r="U7603" s="71">
        <v>45435</v>
      </c>
      <c r="V7603" s="94">
        <v>0.46875</v>
      </c>
      <c r="W7603">
        <v>3.83</v>
      </c>
      <c r="X7603">
        <v>6.3833333000000006E-2</v>
      </c>
      <c r="Y7603" t="s">
        <v>35</v>
      </c>
      <c r="AD7603">
        <v>126229</v>
      </c>
    </row>
    <row r="7604" spans="1:30" x14ac:dyDescent="0.25">
      <c r="A7604" t="s">
        <v>1774</v>
      </c>
      <c r="D7604" t="s">
        <v>1775</v>
      </c>
      <c r="E7604" t="s">
        <v>1776</v>
      </c>
      <c r="F7604" t="s">
        <v>782</v>
      </c>
      <c r="H7604" t="s">
        <v>743</v>
      </c>
      <c r="M7604" t="s">
        <v>744</v>
      </c>
      <c r="N7604" t="s">
        <v>745</v>
      </c>
      <c r="O7604">
        <v>0</v>
      </c>
      <c r="P7604" t="s">
        <v>783</v>
      </c>
      <c r="Q7604" t="s">
        <v>86</v>
      </c>
      <c r="R7604" t="s">
        <v>86</v>
      </c>
      <c r="S7604" s="71">
        <v>45435</v>
      </c>
      <c r="T7604" s="94">
        <v>0.51041666666666663</v>
      </c>
      <c r="U7604" s="71">
        <v>45435</v>
      </c>
      <c r="V7604" s="94">
        <v>0.57291666666666663</v>
      </c>
      <c r="W7604">
        <v>90</v>
      </c>
      <c r="X7604">
        <v>1.5</v>
      </c>
      <c r="Y7604" t="s">
        <v>35</v>
      </c>
      <c r="AB7604" t="s">
        <v>1420</v>
      </c>
      <c r="AC7604" t="s">
        <v>1421</v>
      </c>
      <c r="AD7604">
        <v>110608</v>
      </c>
    </row>
    <row r="7605" spans="1:30" x14ac:dyDescent="0.25">
      <c r="A7605" t="s">
        <v>1774</v>
      </c>
      <c r="D7605" t="s">
        <v>1775</v>
      </c>
      <c r="E7605" t="s">
        <v>1776</v>
      </c>
      <c r="F7605" t="s">
        <v>782</v>
      </c>
      <c r="H7605" t="s">
        <v>743</v>
      </c>
      <c r="M7605" t="s">
        <v>789</v>
      </c>
      <c r="N7605" t="s">
        <v>777</v>
      </c>
      <c r="P7605" t="s">
        <v>790</v>
      </c>
      <c r="S7605" s="71">
        <v>45435</v>
      </c>
      <c r="T7605" s="94">
        <v>0.51041666666666663</v>
      </c>
      <c r="U7605" s="71">
        <v>45435</v>
      </c>
      <c r="V7605" s="94">
        <v>0.57291666666666663</v>
      </c>
      <c r="W7605">
        <v>1.77</v>
      </c>
      <c r="X7605">
        <v>2.9499999999999998E-2</v>
      </c>
      <c r="Y7605" t="s">
        <v>35</v>
      </c>
      <c r="AD7605">
        <v>110608</v>
      </c>
    </row>
    <row r="7606" spans="1:30" x14ac:dyDescent="0.25">
      <c r="A7606" t="s">
        <v>1774</v>
      </c>
      <c r="D7606" t="s">
        <v>1775</v>
      </c>
      <c r="E7606" t="s">
        <v>1776</v>
      </c>
      <c r="F7606" t="s">
        <v>782</v>
      </c>
      <c r="H7606" t="s">
        <v>743</v>
      </c>
      <c r="M7606" t="s">
        <v>744</v>
      </c>
      <c r="N7606" t="s">
        <v>745</v>
      </c>
      <c r="O7606">
        <v>0</v>
      </c>
      <c r="P7606" t="s">
        <v>783</v>
      </c>
      <c r="Q7606" t="s">
        <v>802</v>
      </c>
      <c r="R7606" t="s">
        <v>802</v>
      </c>
      <c r="S7606" s="71">
        <v>45435</v>
      </c>
      <c r="T7606" s="94">
        <v>0.58333333333333337</v>
      </c>
      <c r="U7606" s="71">
        <v>45435</v>
      </c>
      <c r="V7606" s="94">
        <v>0.66666666666666663</v>
      </c>
      <c r="W7606">
        <v>120</v>
      </c>
      <c r="X7606">
        <v>2</v>
      </c>
      <c r="Y7606" t="s">
        <v>35</v>
      </c>
      <c r="AB7606" t="s">
        <v>806</v>
      </c>
      <c r="AC7606" t="s">
        <v>807</v>
      </c>
      <c r="AD7606">
        <v>110585</v>
      </c>
    </row>
    <row r="7607" spans="1:30" x14ac:dyDescent="0.25">
      <c r="A7607" t="s">
        <v>1774</v>
      </c>
      <c r="D7607" t="s">
        <v>1775</v>
      </c>
      <c r="E7607" t="s">
        <v>1776</v>
      </c>
      <c r="F7607" t="s">
        <v>782</v>
      </c>
      <c r="H7607" t="s">
        <v>743</v>
      </c>
      <c r="M7607" t="s">
        <v>776</v>
      </c>
      <c r="N7607" t="s">
        <v>777</v>
      </c>
      <c r="P7607" t="s">
        <v>778</v>
      </c>
      <c r="Q7607" t="s">
        <v>802</v>
      </c>
      <c r="R7607" t="s">
        <v>802</v>
      </c>
      <c r="S7607" s="71">
        <v>45435</v>
      </c>
      <c r="T7607" s="94">
        <v>0.58333333333333337</v>
      </c>
      <c r="U7607" s="71">
        <v>45435</v>
      </c>
      <c r="V7607" s="94">
        <v>0.66666666666666663</v>
      </c>
      <c r="W7607">
        <v>4</v>
      </c>
      <c r="X7607">
        <v>6.6666666999999999E-2</v>
      </c>
      <c r="Y7607" t="s">
        <v>35</v>
      </c>
      <c r="AB7607" t="s">
        <v>806</v>
      </c>
      <c r="AC7607" t="s">
        <v>807</v>
      </c>
      <c r="AD7607">
        <v>110585</v>
      </c>
    </row>
    <row r="7608" spans="1:30" x14ac:dyDescent="0.25">
      <c r="A7608" t="s">
        <v>1774</v>
      </c>
      <c r="D7608" t="s">
        <v>1775</v>
      </c>
      <c r="E7608" t="s">
        <v>1776</v>
      </c>
      <c r="F7608" t="s">
        <v>782</v>
      </c>
      <c r="H7608" t="s">
        <v>743</v>
      </c>
      <c r="M7608" t="s">
        <v>789</v>
      </c>
      <c r="N7608" t="s">
        <v>777</v>
      </c>
      <c r="P7608" t="s">
        <v>790</v>
      </c>
      <c r="S7608" s="71">
        <v>45435</v>
      </c>
      <c r="T7608" s="94">
        <v>0.58333333333333337</v>
      </c>
      <c r="U7608" s="71">
        <v>45435</v>
      </c>
      <c r="V7608" s="94">
        <v>0.66666666666666663</v>
      </c>
      <c r="W7608">
        <v>2.94</v>
      </c>
      <c r="X7608">
        <v>4.9000000000000002E-2</v>
      </c>
      <c r="Y7608" t="s">
        <v>35</v>
      </c>
      <c r="AD7608">
        <v>110585</v>
      </c>
    </row>
    <row r="7609" spans="1:30" x14ac:dyDescent="0.25">
      <c r="A7609" t="s">
        <v>1774</v>
      </c>
      <c r="D7609" t="s">
        <v>1775</v>
      </c>
      <c r="E7609" t="s">
        <v>1776</v>
      </c>
      <c r="F7609" t="s">
        <v>782</v>
      </c>
      <c r="H7609" t="s">
        <v>743</v>
      </c>
      <c r="M7609" t="s">
        <v>744</v>
      </c>
      <c r="N7609" t="s">
        <v>796</v>
      </c>
      <c r="O7609">
        <v>0</v>
      </c>
      <c r="P7609" t="s">
        <v>797</v>
      </c>
      <c r="Q7609" t="s">
        <v>747</v>
      </c>
      <c r="R7609" t="s">
        <v>747</v>
      </c>
      <c r="S7609" s="71">
        <v>45436</v>
      </c>
      <c r="T7609" s="94">
        <v>0.29166666666666669</v>
      </c>
      <c r="U7609" s="71">
        <v>45436</v>
      </c>
      <c r="V7609" s="94">
        <v>0.32291666666666669</v>
      </c>
      <c r="W7609">
        <v>45</v>
      </c>
      <c r="X7609">
        <v>0.75</v>
      </c>
      <c r="AB7609" t="s">
        <v>798</v>
      </c>
      <c r="AC7609" t="s">
        <v>799</v>
      </c>
      <c r="AD7609">
        <v>131751</v>
      </c>
    </row>
    <row r="7610" spans="1:30" x14ac:dyDescent="0.25">
      <c r="A7610" t="s">
        <v>1774</v>
      </c>
      <c r="D7610" t="s">
        <v>1775</v>
      </c>
      <c r="E7610" t="s">
        <v>1776</v>
      </c>
      <c r="F7610" t="s">
        <v>782</v>
      </c>
      <c r="H7610" t="s">
        <v>743</v>
      </c>
      <c r="M7610" t="s">
        <v>744</v>
      </c>
      <c r="N7610" t="s">
        <v>745</v>
      </c>
      <c r="O7610">
        <v>0</v>
      </c>
      <c r="P7610" t="s">
        <v>783</v>
      </c>
      <c r="Q7610" t="s">
        <v>86</v>
      </c>
      <c r="R7610" t="s">
        <v>86</v>
      </c>
      <c r="S7610" s="71">
        <v>45436</v>
      </c>
      <c r="T7610" s="94">
        <v>0.35416666666666669</v>
      </c>
      <c r="U7610" s="71">
        <v>45436</v>
      </c>
      <c r="V7610" s="94">
        <v>0.4375</v>
      </c>
      <c r="W7610">
        <v>120</v>
      </c>
      <c r="X7610">
        <v>2</v>
      </c>
      <c r="Y7610" t="s">
        <v>35</v>
      </c>
      <c r="AB7610" t="s">
        <v>1002</v>
      </c>
      <c r="AC7610" t="s">
        <v>1003</v>
      </c>
      <c r="AD7610">
        <v>128969</v>
      </c>
    </row>
    <row r="7611" spans="1:30" x14ac:dyDescent="0.25">
      <c r="A7611" t="s">
        <v>1774</v>
      </c>
      <c r="D7611" t="s">
        <v>1775</v>
      </c>
      <c r="E7611" t="s">
        <v>1776</v>
      </c>
      <c r="F7611" t="s">
        <v>782</v>
      </c>
      <c r="H7611" t="s">
        <v>743</v>
      </c>
      <c r="M7611" t="s">
        <v>744</v>
      </c>
      <c r="N7611" t="s">
        <v>745</v>
      </c>
      <c r="O7611">
        <v>0</v>
      </c>
      <c r="P7611" t="s">
        <v>783</v>
      </c>
      <c r="Q7611" t="s">
        <v>86</v>
      </c>
      <c r="R7611" t="s">
        <v>86</v>
      </c>
      <c r="S7611" s="71">
        <v>45436</v>
      </c>
      <c r="T7611" s="94">
        <v>0.45833333333333331</v>
      </c>
      <c r="U7611" s="71">
        <v>45436</v>
      </c>
      <c r="V7611" s="94">
        <v>0.54166666666666663</v>
      </c>
      <c r="W7611">
        <v>120</v>
      </c>
      <c r="X7611">
        <v>2</v>
      </c>
      <c r="Y7611" t="s">
        <v>35</v>
      </c>
      <c r="AA7611" t="s">
        <v>925</v>
      </c>
      <c r="AB7611" t="s">
        <v>1691</v>
      </c>
      <c r="AC7611" t="s">
        <v>1692</v>
      </c>
      <c r="AD7611">
        <v>126453</v>
      </c>
    </row>
    <row r="7612" spans="1:30" x14ac:dyDescent="0.25">
      <c r="A7612" t="s">
        <v>1774</v>
      </c>
      <c r="D7612" t="s">
        <v>1775</v>
      </c>
      <c r="E7612" t="s">
        <v>1776</v>
      </c>
      <c r="F7612" t="s">
        <v>782</v>
      </c>
      <c r="H7612" t="s">
        <v>743</v>
      </c>
      <c r="M7612" t="s">
        <v>789</v>
      </c>
      <c r="N7612" t="s">
        <v>777</v>
      </c>
      <c r="P7612" t="s">
        <v>790</v>
      </c>
      <c r="S7612" s="71">
        <v>45436</v>
      </c>
      <c r="T7612" s="94">
        <v>0.45833333333333331</v>
      </c>
      <c r="U7612" s="71">
        <v>45436</v>
      </c>
      <c r="V7612" s="94">
        <v>0.54166666666666663</v>
      </c>
      <c r="W7612">
        <v>4.07</v>
      </c>
      <c r="X7612">
        <v>6.7833332999999996E-2</v>
      </c>
      <c r="Y7612" t="s">
        <v>35</v>
      </c>
      <c r="AD7612">
        <v>126453</v>
      </c>
    </row>
    <row r="7613" spans="1:30" x14ac:dyDescent="0.25">
      <c r="A7613" t="s">
        <v>1774</v>
      </c>
      <c r="D7613" t="s">
        <v>1775</v>
      </c>
      <c r="E7613" t="s">
        <v>1776</v>
      </c>
      <c r="F7613" t="s">
        <v>782</v>
      </c>
      <c r="H7613" t="s">
        <v>743</v>
      </c>
      <c r="M7613" t="s">
        <v>744</v>
      </c>
      <c r="N7613" t="s">
        <v>745</v>
      </c>
      <c r="O7613">
        <v>0</v>
      </c>
      <c r="P7613" t="s">
        <v>819</v>
      </c>
      <c r="Q7613" t="s">
        <v>86</v>
      </c>
      <c r="R7613" t="s">
        <v>86</v>
      </c>
      <c r="S7613" s="71">
        <v>45436</v>
      </c>
      <c r="T7613" s="94">
        <v>0.55208333333333337</v>
      </c>
      <c r="U7613" s="71">
        <v>45436</v>
      </c>
      <c r="V7613" s="94">
        <v>0.63541666666666663</v>
      </c>
      <c r="W7613">
        <v>120</v>
      </c>
      <c r="X7613">
        <v>2</v>
      </c>
      <c r="Y7613" t="s">
        <v>35</v>
      </c>
      <c r="AB7613" t="s">
        <v>1236</v>
      </c>
      <c r="AC7613" t="s">
        <v>1237</v>
      </c>
      <c r="AD7613">
        <v>102202</v>
      </c>
    </row>
    <row r="7614" spans="1:30" x14ac:dyDescent="0.25">
      <c r="A7614" t="s">
        <v>1774</v>
      </c>
      <c r="D7614" t="s">
        <v>1775</v>
      </c>
      <c r="E7614" t="s">
        <v>1776</v>
      </c>
      <c r="F7614" t="s">
        <v>782</v>
      </c>
      <c r="H7614" t="s">
        <v>743</v>
      </c>
      <c r="M7614" t="s">
        <v>789</v>
      </c>
      <c r="N7614" t="s">
        <v>777</v>
      </c>
      <c r="P7614" t="s">
        <v>790</v>
      </c>
      <c r="S7614" s="71">
        <v>45436</v>
      </c>
      <c r="T7614" s="94">
        <v>0.55208333333333337</v>
      </c>
      <c r="U7614" s="71">
        <v>45436</v>
      </c>
      <c r="V7614" s="94">
        <v>0.63541666666666663</v>
      </c>
      <c r="W7614">
        <v>0.68</v>
      </c>
      <c r="X7614">
        <v>1.1333332999999999E-2</v>
      </c>
      <c r="Y7614" t="s">
        <v>35</v>
      </c>
      <c r="AD7614">
        <v>102202</v>
      </c>
    </row>
    <row r="7615" spans="1:30" x14ac:dyDescent="0.25">
      <c r="A7615" t="s">
        <v>1774</v>
      </c>
      <c r="D7615" t="s">
        <v>1775</v>
      </c>
      <c r="E7615" t="s">
        <v>1776</v>
      </c>
      <c r="F7615" t="s">
        <v>782</v>
      </c>
      <c r="H7615" t="s">
        <v>743</v>
      </c>
      <c r="M7615" t="s">
        <v>744</v>
      </c>
      <c r="N7615" t="s">
        <v>796</v>
      </c>
      <c r="O7615">
        <v>0</v>
      </c>
      <c r="P7615" t="s">
        <v>797</v>
      </c>
      <c r="Q7615" t="s">
        <v>747</v>
      </c>
      <c r="R7615" t="s">
        <v>747</v>
      </c>
      <c r="S7615" s="71">
        <v>45439</v>
      </c>
      <c r="T7615" s="94">
        <v>0.33333333333333331</v>
      </c>
      <c r="U7615" s="71">
        <v>45439</v>
      </c>
      <c r="V7615" s="94">
        <v>0.35416666666666669</v>
      </c>
      <c r="W7615">
        <v>30</v>
      </c>
      <c r="X7615">
        <v>0.5</v>
      </c>
      <c r="AB7615" t="s">
        <v>798</v>
      </c>
      <c r="AC7615" t="s">
        <v>799</v>
      </c>
      <c r="AD7615">
        <v>132844</v>
      </c>
    </row>
    <row r="7616" spans="1:30" x14ac:dyDescent="0.25">
      <c r="A7616" t="s">
        <v>1774</v>
      </c>
      <c r="D7616" t="s">
        <v>1775</v>
      </c>
      <c r="E7616" t="s">
        <v>1776</v>
      </c>
      <c r="F7616" t="s">
        <v>782</v>
      </c>
      <c r="H7616" t="s">
        <v>743</v>
      </c>
      <c r="M7616" t="s">
        <v>744</v>
      </c>
      <c r="N7616" t="s">
        <v>745</v>
      </c>
      <c r="O7616">
        <v>0</v>
      </c>
      <c r="P7616" t="s">
        <v>783</v>
      </c>
      <c r="Q7616" t="s">
        <v>86</v>
      </c>
      <c r="R7616" t="s">
        <v>86</v>
      </c>
      <c r="S7616" s="71">
        <v>45439</v>
      </c>
      <c r="T7616" s="94">
        <v>0.42708333333333331</v>
      </c>
      <c r="U7616" s="71">
        <v>45439</v>
      </c>
      <c r="V7616" s="94">
        <v>0.51041666666666663</v>
      </c>
      <c r="W7616">
        <v>120</v>
      </c>
      <c r="X7616">
        <v>2</v>
      </c>
      <c r="Y7616" t="s">
        <v>35</v>
      </c>
      <c r="AB7616" t="s">
        <v>1532</v>
      </c>
      <c r="AC7616" t="s">
        <v>1533</v>
      </c>
      <c r="AD7616">
        <v>113771</v>
      </c>
    </row>
    <row r="7617" spans="1:30" x14ac:dyDescent="0.25">
      <c r="A7617" t="s">
        <v>1774</v>
      </c>
      <c r="D7617" t="s">
        <v>1775</v>
      </c>
      <c r="E7617" t="s">
        <v>1776</v>
      </c>
      <c r="F7617" t="s">
        <v>782</v>
      </c>
      <c r="H7617" t="s">
        <v>743</v>
      </c>
      <c r="M7617" t="s">
        <v>744</v>
      </c>
      <c r="N7617" t="s">
        <v>745</v>
      </c>
      <c r="O7617">
        <v>0</v>
      </c>
      <c r="P7617" t="s">
        <v>783</v>
      </c>
      <c r="Q7617" t="s">
        <v>86</v>
      </c>
      <c r="R7617" t="s">
        <v>86</v>
      </c>
      <c r="S7617" s="71">
        <v>45439</v>
      </c>
      <c r="T7617" s="94">
        <v>0.53125</v>
      </c>
      <c r="U7617" s="71">
        <v>45439</v>
      </c>
      <c r="V7617" s="94">
        <v>0.61458333333333337</v>
      </c>
      <c r="W7617">
        <v>120</v>
      </c>
      <c r="X7617">
        <v>2</v>
      </c>
      <c r="Y7617" t="s">
        <v>35</v>
      </c>
      <c r="AB7617" t="s">
        <v>1453</v>
      </c>
      <c r="AC7617" t="s">
        <v>1454</v>
      </c>
      <c r="AD7617">
        <v>113558</v>
      </c>
    </row>
    <row r="7618" spans="1:30" x14ac:dyDescent="0.25">
      <c r="A7618" t="s">
        <v>1774</v>
      </c>
      <c r="D7618" t="s">
        <v>1775</v>
      </c>
      <c r="E7618" t="s">
        <v>1776</v>
      </c>
      <c r="F7618" t="s">
        <v>782</v>
      </c>
      <c r="H7618" t="s">
        <v>743</v>
      </c>
      <c r="M7618" t="s">
        <v>789</v>
      </c>
      <c r="N7618" t="s">
        <v>777</v>
      </c>
      <c r="P7618" t="s">
        <v>790</v>
      </c>
      <c r="S7618" s="71">
        <v>45439</v>
      </c>
      <c r="T7618" s="94">
        <v>0.53125</v>
      </c>
      <c r="U7618" s="71">
        <v>45439</v>
      </c>
      <c r="V7618" s="94">
        <v>0.61458333333333337</v>
      </c>
      <c r="W7618">
        <v>6.81</v>
      </c>
      <c r="X7618">
        <v>0.1135</v>
      </c>
      <c r="Y7618" t="s">
        <v>35</v>
      </c>
      <c r="AD7618">
        <v>113558</v>
      </c>
    </row>
    <row r="7619" spans="1:30" x14ac:dyDescent="0.25">
      <c r="A7619" t="s">
        <v>1596</v>
      </c>
      <c r="D7619" t="s">
        <v>268</v>
      </c>
      <c r="E7619" t="s">
        <v>1597</v>
      </c>
      <c r="F7619" t="s">
        <v>782</v>
      </c>
      <c r="H7619" t="s">
        <v>743</v>
      </c>
      <c r="M7619" t="s">
        <v>744</v>
      </c>
      <c r="N7619" t="s">
        <v>796</v>
      </c>
      <c r="O7619">
        <v>0</v>
      </c>
      <c r="P7619" t="s">
        <v>797</v>
      </c>
      <c r="Q7619" t="s">
        <v>747</v>
      </c>
      <c r="R7619" t="s">
        <v>747</v>
      </c>
      <c r="S7619" s="71">
        <v>45428</v>
      </c>
      <c r="T7619" s="94">
        <v>0.29166666666666669</v>
      </c>
      <c r="U7619" s="71">
        <v>45428</v>
      </c>
      <c r="V7619" s="94">
        <v>0.32291666666666669</v>
      </c>
      <c r="W7619">
        <v>45</v>
      </c>
      <c r="X7619">
        <v>0.75</v>
      </c>
      <c r="AB7619" t="s">
        <v>798</v>
      </c>
      <c r="AC7619" t="s">
        <v>799</v>
      </c>
      <c r="AD7619">
        <v>129354</v>
      </c>
    </row>
    <row r="7620" spans="1:30" x14ac:dyDescent="0.25">
      <c r="A7620" t="s">
        <v>1596</v>
      </c>
      <c r="D7620" t="s">
        <v>268</v>
      </c>
      <c r="E7620" t="s">
        <v>1597</v>
      </c>
      <c r="F7620" t="s">
        <v>782</v>
      </c>
      <c r="H7620" t="s">
        <v>743</v>
      </c>
      <c r="M7620" t="s">
        <v>744</v>
      </c>
      <c r="N7620" t="s">
        <v>745</v>
      </c>
      <c r="O7620">
        <v>0</v>
      </c>
      <c r="P7620" t="s">
        <v>819</v>
      </c>
      <c r="Q7620" t="s">
        <v>86</v>
      </c>
      <c r="R7620" t="s">
        <v>86</v>
      </c>
      <c r="S7620" s="71">
        <v>45428</v>
      </c>
      <c r="T7620" s="94">
        <v>0.32291666666666669</v>
      </c>
      <c r="U7620" s="71">
        <v>45428</v>
      </c>
      <c r="V7620" s="94">
        <v>0.40625</v>
      </c>
      <c r="W7620">
        <v>120</v>
      </c>
      <c r="X7620">
        <v>2</v>
      </c>
      <c r="Y7620" t="s">
        <v>35</v>
      </c>
      <c r="AB7620" t="s">
        <v>1446</v>
      </c>
      <c r="AC7620" t="s">
        <v>1447</v>
      </c>
      <c r="AD7620">
        <v>115918</v>
      </c>
    </row>
    <row r="7621" spans="1:30" x14ac:dyDescent="0.25">
      <c r="A7621" t="s">
        <v>1596</v>
      </c>
      <c r="D7621" t="s">
        <v>268</v>
      </c>
      <c r="E7621" t="s">
        <v>1597</v>
      </c>
      <c r="F7621" t="s">
        <v>782</v>
      </c>
      <c r="H7621" t="s">
        <v>743</v>
      </c>
      <c r="M7621" t="s">
        <v>744</v>
      </c>
      <c r="N7621" t="s">
        <v>745</v>
      </c>
      <c r="O7621">
        <v>0</v>
      </c>
      <c r="P7621" t="s">
        <v>783</v>
      </c>
      <c r="Q7621" t="s">
        <v>86</v>
      </c>
      <c r="R7621" t="s">
        <v>86</v>
      </c>
      <c r="S7621" s="71">
        <v>45428</v>
      </c>
      <c r="T7621" s="94">
        <v>0.41666666666666669</v>
      </c>
      <c r="U7621" s="71">
        <v>45428</v>
      </c>
      <c r="V7621" s="94">
        <v>0.54166666666666663</v>
      </c>
      <c r="W7621">
        <v>180</v>
      </c>
      <c r="X7621">
        <v>3</v>
      </c>
      <c r="Y7621" t="s">
        <v>35</v>
      </c>
      <c r="AB7621" t="s">
        <v>1305</v>
      </c>
      <c r="AC7621" t="s">
        <v>1306</v>
      </c>
      <c r="AD7621">
        <v>110968</v>
      </c>
    </row>
    <row r="7622" spans="1:30" x14ac:dyDescent="0.25">
      <c r="A7622" t="s">
        <v>1596</v>
      </c>
      <c r="D7622" t="s">
        <v>268</v>
      </c>
      <c r="E7622" t="s">
        <v>1597</v>
      </c>
      <c r="F7622" t="s">
        <v>782</v>
      </c>
      <c r="H7622" t="s">
        <v>743</v>
      </c>
      <c r="M7622" t="s">
        <v>789</v>
      </c>
      <c r="N7622" t="s">
        <v>777</v>
      </c>
      <c r="P7622" t="s">
        <v>790</v>
      </c>
      <c r="S7622" s="71">
        <v>45428</v>
      </c>
      <c r="T7622" s="94">
        <v>0.41666666666666669</v>
      </c>
      <c r="U7622" s="71">
        <v>45428</v>
      </c>
      <c r="V7622" s="94">
        <v>0.54166666666666663</v>
      </c>
      <c r="W7622">
        <v>1.1000000000000001</v>
      </c>
      <c r="X7622">
        <v>1.8333333E-2</v>
      </c>
      <c r="Y7622" t="s">
        <v>35</v>
      </c>
      <c r="AD7622">
        <v>110968</v>
      </c>
    </row>
    <row r="7623" spans="1:30" x14ac:dyDescent="0.25">
      <c r="A7623" t="s">
        <v>1596</v>
      </c>
      <c r="D7623" t="s">
        <v>268</v>
      </c>
      <c r="E7623" t="s">
        <v>1597</v>
      </c>
      <c r="F7623" t="s">
        <v>782</v>
      </c>
      <c r="H7623" t="s">
        <v>743</v>
      </c>
      <c r="M7623" t="s">
        <v>744</v>
      </c>
      <c r="N7623" t="s">
        <v>745</v>
      </c>
      <c r="O7623">
        <v>0</v>
      </c>
      <c r="P7623" t="s">
        <v>819</v>
      </c>
      <c r="Q7623" t="s">
        <v>86</v>
      </c>
      <c r="R7623" t="s">
        <v>86</v>
      </c>
      <c r="S7623" s="71">
        <v>45428</v>
      </c>
      <c r="T7623" s="94">
        <v>0.5625</v>
      </c>
      <c r="U7623" s="71">
        <v>45428</v>
      </c>
      <c r="V7623" s="94">
        <v>0.64583333333333337</v>
      </c>
      <c r="W7623">
        <v>120</v>
      </c>
      <c r="X7623">
        <v>2</v>
      </c>
      <c r="Y7623" t="s">
        <v>35</v>
      </c>
      <c r="AB7623" t="s">
        <v>826</v>
      </c>
      <c r="AC7623" t="s">
        <v>827</v>
      </c>
      <c r="AD7623">
        <v>126264</v>
      </c>
    </row>
    <row r="7624" spans="1:30" x14ac:dyDescent="0.25">
      <c r="A7624" t="s">
        <v>1596</v>
      </c>
      <c r="D7624" t="s">
        <v>268</v>
      </c>
      <c r="E7624" t="s">
        <v>1597</v>
      </c>
      <c r="F7624" t="s">
        <v>782</v>
      </c>
      <c r="H7624" t="s">
        <v>743</v>
      </c>
      <c r="M7624" t="s">
        <v>789</v>
      </c>
      <c r="N7624" t="s">
        <v>777</v>
      </c>
      <c r="P7624" t="s">
        <v>790</v>
      </c>
      <c r="S7624" s="71">
        <v>45428</v>
      </c>
      <c r="T7624" s="94">
        <v>0.5625</v>
      </c>
      <c r="U7624" s="71">
        <v>45428</v>
      </c>
      <c r="V7624" s="94">
        <v>0.64583333333333337</v>
      </c>
      <c r="W7624">
        <v>2.34</v>
      </c>
      <c r="X7624">
        <v>3.9E-2</v>
      </c>
      <c r="Y7624" t="s">
        <v>35</v>
      </c>
      <c r="AD7624">
        <v>126264</v>
      </c>
    </row>
    <row r="7625" spans="1:30" x14ac:dyDescent="0.25">
      <c r="A7625" t="s">
        <v>1596</v>
      </c>
      <c r="D7625" t="s">
        <v>268</v>
      </c>
      <c r="E7625" t="s">
        <v>1597</v>
      </c>
      <c r="F7625" t="s">
        <v>782</v>
      </c>
      <c r="H7625" t="s">
        <v>743</v>
      </c>
      <c r="M7625" t="s">
        <v>744</v>
      </c>
      <c r="N7625" t="s">
        <v>745</v>
      </c>
      <c r="O7625">
        <v>0</v>
      </c>
      <c r="P7625" t="s">
        <v>819</v>
      </c>
      <c r="Q7625" t="s">
        <v>86</v>
      </c>
      <c r="R7625" t="s">
        <v>86</v>
      </c>
      <c r="S7625" s="71">
        <v>45429</v>
      </c>
      <c r="T7625" s="94">
        <v>0.33333333333333331</v>
      </c>
      <c r="U7625" s="71">
        <v>45429</v>
      </c>
      <c r="V7625" s="94">
        <v>0.39583333333333331</v>
      </c>
      <c r="W7625">
        <v>90</v>
      </c>
      <c r="X7625">
        <v>1.5</v>
      </c>
      <c r="Y7625" t="s">
        <v>35</v>
      </c>
      <c r="AB7625" t="s">
        <v>784</v>
      </c>
      <c r="AC7625" t="s">
        <v>785</v>
      </c>
      <c r="AD7625">
        <v>127257</v>
      </c>
    </row>
    <row r="7626" spans="1:30" x14ac:dyDescent="0.25">
      <c r="A7626" t="s">
        <v>1596</v>
      </c>
      <c r="D7626" t="s">
        <v>268</v>
      </c>
      <c r="E7626" t="s">
        <v>1597</v>
      </c>
      <c r="F7626" t="s">
        <v>782</v>
      </c>
      <c r="H7626" t="s">
        <v>743</v>
      </c>
      <c r="M7626" t="s">
        <v>744</v>
      </c>
      <c r="N7626" t="s">
        <v>745</v>
      </c>
      <c r="O7626">
        <v>0</v>
      </c>
      <c r="P7626" t="s">
        <v>791</v>
      </c>
      <c r="Q7626" t="s">
        <v>85</v>
      </c>
      <c r="R7626" t="s">
        <v>792</v>
      </c>
      <c r="S7626" s="71">
        <v>45429</v>
      </c>
      <c r="T7626" s="94">
        <v>0.41666666666666669</v>
      </c>
      <c r="U7626" s="71">
        <v>45429</v>
      </c>
      <c r="V7626" s="94">
        <v>0.47916666666666669</v>
      </c>
      <c r="W7626">
        <v>90</v>
      </c>
      <c r="X7626">
        <v>1.5</v>
      </c>
      <c r="Y7626" t="s">
        <v>34</v>
      </c>
      <c r="AB7626" t="s">
        <v>1928</v>
      </c>
      <c r="AC7626" t="s">
        <v>1929</v>
      </c>
      <c r="AD7626">
        <v>124363</v>
      </c>
    </row>
    <row r="7627" spans="1:30" x14ac:dyDescent="0.25">
      <c r="A7627" t="s">
        <v>1596</v>
      </c>
      <c r="D7627" t="s">
        <v>268</v>
      </c>
      <c r="E7627" t="s">
        <v>1597</v>
      </c>
      <c r="F7627" t="s">
        <v>782</v>
      </c>
      <c r="H7627" t="s">
        <v>743</v>
      </c>
      <c r="M7627" t="s">
        <v>789</v>
      </c>
      <c r="N7627" t="s">
        <v>777</v>
      </c>
      <c r="P7627" t="s">
        <v>790</v>
      </c>
      <c r="S7627" s="71">
        <v>45429</v>
      </c>
      <c r="T7627" s="94">
        <v>0.41666666666666669</v>
      </c>
      <c r="U7627" s="71">
        <v>45429</v>
      </c>
      <c r="V7627" s="94">
        <v>0.47916666666666669</v>
      </c>
      <c r="W7627">
        <v>6.72</v>
      </c>
      <c r="X7627">
        <v>0.112</v>
      </c>
      <c r="Y7627" t="s">
        <v>34</v>
      </c>
      <c r="AD7627">
        <v>124363</v>
      </c>
    </row>
    <row r="7628" spans="1:30" x14ac:dyDescent="0.25">
      <c r="A7628" t="s">
        <v>1596</v>
      </c>
      <c r="D7628" t="s">
        <v>268</v>
      </c>
      <c r="E7628" t="s">
        <v>1597</v>
      </c>
      <c r="F7628" t="s">
        <v>782</v>
      </c>
      <c r="H7628" t="s">
        <v>743</v>
      </c>
      <c r="M7628" t="s">
        <v>744</v>
      </c>
      <c r="N7628" t="s">
        <v>745</v>
      </c>
      <c r="O7628">
        <v>0</v>
      </c>
      <c r="P7628" t="s">
        <v>783</v>
      </c>
      <c r="Q7628" t="s">
        <v>86</v>
      </c>
      <c r="R7628" t="s">
        <v>86</v>
      </c>
      <c r="S7628" s="71">
        <v>45429</v>
      </c>
      <c r="T7628" s="94">
        <v>0.5</v>
      </c>
      <c r="U7628" s="71">
        <v>45429</v>
      </c>
      <c r="V7628" s="94">
        <v>0.54166666666666663</v>
      </c>
      <c r="W7628">
        <v>60</v>
      </c>
      <c r="X7628">
        <v>1</v>
      </c>
      <c r="Y7628" t="s">
        <v>35</v>
      </c>
      <c r="AB7628" t="s">
        <v>826</v>
      </c>
      <c r="AC7628" t="s">
        <v>827</v>
      </c>
      <c r="AD7628">
        <v>127233</v>
      </c>
    </row>
    <row r="7629" spans="1:30" x14ac:dyDescent="0.25">
      <c r="A7629" t="s">
        <v>1596</v>
      </c>
      <c r="D7629" t="s">
        <v>268</v>
      </c>
      <c r="E7629" t="s">
        <v>1597</v>
      </c>
      <c r="F7629" t="s">
        <v>782</v>
      </c>
      <c r="H7629" t="s">
        <v>743</v>
      </c>
      <c r="M7629" t="s">
        <v>789</v>
      </c>
      <c r="N7629" t="s">
        <v>777</v>
      </c>
      <c r="P7629" t="s">
        <v>790</v>
      </c>
      <c r="S7629" s="71">
        <v>45429</v>
      </c>
      <c r="T7629" s="94">
        <v>0.5</v>
      </c>
      <c r="U7629" s="71">
        <v>45429</v>
      </c>
      <c r="V7629" s="94">
        <v>0.54166666666666663</v>
      </c>
      <c r="W7629">
        <v>5.07</v>
      </c>
      <c r="X7629">
        <v>8.4500000000000006E-2</v>
      </c>
      <c r="Y7629" t="s">
        <v>35</v>
      </c>
      <c r="AD7629">
        <v>127233</v>
      </c>
    </row>
    <row r="7630" spans="1:30" x14ac:dyDescent="0.25">
      <c r="A7630" t="s">
        <v>1596</v>
      </c>
      <c r="D7630" t="s">
        <v>268</v>
      </c>
      <c r="E7630" t="s">
        <v>1597</v>
      </c>
      <c r="F7630" t="s">
        <v>782</v>
      </c>
      <c r="H7630" t="s">
        <v>743</v>
      </c>
      <c r="M7630" t="s">
        <v>744</v>
      </c>
      <c r="N7630" t="s">
        <v>745</v>
      </c>
      <c r="O7630">
        <v>0</v>
      </c>
      <c r="P7630" t="s">
        <v>816</v>
      </c>
      <c r="Q7630" t="s">
        <v>802</v>
      </c>
      <c r="R7630" t="s">
        <v>802</v>
      </c>
      <c r="S7630" s="71">
        <v>45429</v>
      </c>
      <c r="T7630" s="94">
        <v>0.55208333333333337</v>
      </c>
      <c r="U7630" s="71">
        <v>45429</v>
      </c>
      <c r="V7630" s="94">
        <v>0.67708333333333337</v>
      </c>
      <c r="W7630">
        <v>180</v>
      </c>
      <c r="X7630">
        <v>3</v>
      </c>
      <c r="Y7630" t="s">
        <v>35</v>
      </c>
      <c r="AB7630" t="s">
        <v>1307</v>
      </c>
      <c r="AC7630" t="s">
        <v>1308</v>
      </c>
      <c r="AD7630">
        <v>108094</v>
      </c>
    </row>
    <row r="7631" spans="1:30" x14ac:dyDescent="0.25">
      <c r="A7631" t="s">
        <v>1596</v>
      </c>
      <c r="D7631" t="s">
        <v>268</v>
      </c>
      <c r="E7631" t="s">
        <v>1597</v>
      </c>
      <c r="F7631" t="s">
        <v>782</v>
      </c>
      <c r="H7631" t="s">
        <v>743</v>
      </c>
      <c r="M7631" t="s">
        <v>789</v>
      </c>
      <c r="N7631" t="s">
        <v>777</v>
      </c>
      <c r="P7631" t="s">
        <v>790</v>
      </c>
      <c r="S7631" s="71">
        <v>45429</v>
      </c>
      <c r="T7631" s="94">
        <v>0.55208333333333337</v>
      </c>
      <c r="U7631" s="71">
        <v>45429</v>
      </c>
      <c r="V7631" s="94">
        <v>0.67708333333333337</v>
      </c>
      <c r="W7631">
        <v>2.16</v>
      </c>
      <c r="X7631">
        <v>3.5999999999999997E-2</v>
      </c>
      <c r="Y7631" t="s">
        <v>35</v>
      </c>
      <c r="AD7631">
        <v>108094</v>
      </c>
    </row>
    <row r="7632" spans="1:30" x14ac:dyDescent="0.25">
      <c r="A7632" t="s">
        <v>1596</v>
      </c>
      <c r="D7632" t="s">
        <v>268</v>
      </c>
      <c r="E7632" t="s">
        <v>1597</v>
      </c>
      <c r="F7632" t="s">
        <v>782</v>
      </c>
      <c r="H7632" t="s">
        <v>743</v>
      </c>
      <c r="M7632" t="s">
        <v>744</v>
      </c>
      <c r="N7632" t="s">
        <v>796</v>
      </c>
      <c r="O7632">
        <v>0</v>
      </c>
      <c r="P7632" t="s">
        <v>797</v>
      </c>
      <c r="Q7632" t="s">
        <v>747</v>
      </c>
      <c r="R7632" t="s">
        <v>747</v>
      </c>
      <c r="S7632" s="71">
        <v>45429</v>
      </c>
      <c r="T7632" s="94">
        <v>0.6875</v>
      </c>
      <c r="U7632" s="71">
        <v>45429</v>
      </c>
      <c r="V7632" s="94">
        <v>0.73958333333333337</v>
      </c>
      <c r="W7632">
        <v>75</v>
      </c>
      <c r="X7632">
        <v>1.25</v>
      </c>
      <c r="AB7632" t="s">
        <v>798</v>
      </c>
      <c r="AC7632" t="s">
        <v>799</v>
      </c>
      <c r="AD7632">
        <v>129524</v>
      </c>
    </row>
    <row r="7633" spans="1:30" x14ac:dyDescent="0.25">
      <c r="A7633" t="s">
        <v>1596</v>
      </c>
      <c r="D7633" t="s">
        <v>268</v>
      </c>
      <c r="E7633" t="s">
        <v>1597</v>
      </c>
      <c r="F7633" t="s">
        <v>782</v>
      </c>
      <c r="H7633" t="s">
        <v>743</v>
      </c>
      <c r="M7633" t="s">
        <v>744</v>
      </c>
      <c r="N7633" t="s">
        <v>745</v>
      </c>
      <c r="O7633">
        <v>0</v>
      </c>
      <c r="P7633" t="s">
        <v>819</v>
      </c>
      <c r="Q7633" t="s">
        <v>86</v>
      </c>
      <c r="R7633" t="s">
        <v>86</v>
      </c>
      <c r="S7633" s="71">
        <v>45430</v>
      </c>
      <c r="T7633" s="94">
        <v>0.6875</v>
      </c>
      <c r="U7633" s="71">
        <v>45430</v>
      </c>
      <c r="V7633" s="94">
        <v>0.77083333333333337</v>
      </c>
      <c r="W7633">
        <v>120</v>
      </c>
      <c r="X7633">
        <v>2</v>
      </c>
      <c r="Y7633" t="s">
        <v>35</v>
      </c>
      <c r="AB7633" t="s">
        <v>1116</v>
      </c>
      <c r="AC7633" t="s">
        <v>1117</v>
      </c>
      <c r="AD7633">
        <v>118064</v>
      </c>
    </row>
    <row r="7634" spans="1:30" x14ac:dyDescent="0.25">
      <c r="A7634" t="s">
        <v>1596</v>
      </c>
      <c r="D7634" t="s">
        <v>268</v>
      </c>
      <c r="E7634" t="s">
        <v>1597</v>
      </c>
      <c r="F7634" t="s">
        <v>782</v>
      </c>
      <c r="H7634" t="s">
        <v>743</v>
      </c>
      <c r="M7634" t="s">
        <v>744</v>
      </c>
      <c r="N7634" t="s">
        <v>745</v>
      </c>
      <c r="O7634">
        <v>0</v>
      </c>
      <c r="P7634" t="s">
        <v>819</v>
      </c>
      <c r="Q7634" t="s">
        <v>86</v>
      </c>
      <c r="R7634" t="s">
        <v>86</v>
      </c>
      <c r="S7634" s="71">
        <v>45431</v>
      </c>
      <c r="T7634" s="94">
        <v>0.6875</v>
      </c>
      <c r="U7634" s="71">
        <v>45431</v>
      </c>
      <c r="V7634" s="94">
        <v>0.77083333333333337</v>
      </c>
      <c r="W7634">
        <v>120</v>
      </c>
      <c r="X7634">
        <v>2</v>
      </c>
      <c r="Y7634" t="s">
        <v>35</v>
      </c>
      <c r="AB7634" t="s">
        <v>1116</v>
      </c>
      <c r="AC7634" t="s">
        <v>1117</v>
      </c>
      <c r="AD7634">
        <v>118051</v>
      </c>
    </row>
    <row r="7635" spans="1:30" x14ac:dyDescent="0.25">
      <c r="A7635" t="s">
        <v>1596</v>
      </c>
      <c r="D7635" t="s">
        <v>268</v>
      </c>
      <c r="E7635" t="s">
        <v>1597</v>
      </c>
      <c r="F7635" t="s">
        <v>782</v>
      </c>
      <c r="H7635" t="s">
        <v>743</v>
      </c>
      <c r="M7635" t="s">
        <v>744</v>
      </c>
      <c r="N7635" t="s">
        <v>796</v>
      </c>
      <c r="O7635">
        <v>0</v>
      </c>
      <c r="P7635" t="s">
        <v>797</v>
      </c>
      <c r="Q7635" t="s">
        <v>747</v>
      </c>
      <c r="R7635" t="s">
        <v>747</v>
      </c>
      <c r="S7635" s="71">
        <v>45432</v>
      </c>
      <c r="T7635" s="94">
        <v>0.33333333333333331</v>
      </c>
      <c r="U7635" s="71">
        <v>45432</v>
      </c>
      <c r="V7635" s="94">
        <v>0.35416666666666669</v>
      </c>
      <c r="W7635">
        <v>30</v>
      </c>
      <c r="X7635">
        <v>0.5</v>
      </c>
      <c r="AB7635" t="s">
        <v>798</v>
      </c>
      <c r="AC7635" t="s">
        <v>799</v>
      </c>
      <c r="AD7635">
        <v>130897</v>
      </c>
    </row>
    <row r="7636" spans="1:30" x14ac:dyDescent="0.25">
      <c r="A7636" t="s">
        <v>1596</v>
      </c>
      <c r="D7636" t="s">
        <v>268</v>
      </c>
      <c r="E7636" t="s">
        <v>1597</v>
      </c>
      <c r="F7636" t="s">
        <v>782</v>
      </c>
      <c r="H7636" t="s">
        <v>743</v>
      </c>
      <c r="M7636" t="s">
        <v>744</v>
      </c>
      <c r="N7636" t="s">
        <v>745</v>
      </c>
      <c r="O7636">
        <v>0</v>
      </c>
      <c r="P7636" t="s">
        <v>819</v>
      </c>
      <c r="Q7636" t="s">
        <v>86</v>
      </c>
      <c r="R7636" t="s">
        <v>86</v>
      </c>
      <c r="S7636" s="71">
        <v>45432</v>
      </c>
      <c r="T7636" s="94">
        <v>0.35416666666666669</v>
      </c>
      <c r="U7636" s="71">
        <v>45432</v>
      </c>
      <c r="V7636" s="94">
        <v>0.39583333333333331</v>
      </c>
      <c r="W7636">
        <v>60</v>
      </c>
      <c r="X7636">
        <v>1</v>
      </c>
      <c r="Y7636" t="s">
        <v>35</v>
      </c>
      <c r="AB7636" t="s">
        <v>1446</v>
      </c>
      <c r="AC7636" t="s">
        <v>1447</v>
      </c>
      <c r="AD7636">
        <v>115910</v>
      </c>
    </row>
    <row r="7637" spans="1:30" x14ac:dyDescent="0.25">
      <c r="A7637" t="s">
        <v>1596</v>
      </c>
      <c r="D7637" t="s">
        <v>268</v>
      </c>
      <c r="E7637" t="s">
        <v>1597</v>
      </c>
      <c r="F7637" t="s">
        <v>782</v>
      </c>
      <c r="H7637" t="s">
        <v>743</v>
      </c>
      <c r="M7637" t="s">
        <v>744</v>
      </c>
      <c r="N7637" t="s">
        <v>745</v>
      </c>
      <c r="O7637">
        <v>0</v>
      </c>
      <c r="P7637" t="s">
        <v>819</v>
      </c>
      <c r="Q7637" t="s">
        <v>86</v>
      </c>
      <c r="R7637" t="s">
        <v>86</v>
      </c>
      <c r="S7637" s="71">
        <v>45432</v>
      </c>
      <c r="T7637" s="94">
        <v>0.41666666666666669</v>
      </c>
      <c r="U7637" s="71">
        <v>45432</v>
      </c>
      <c r="V7637" s="94">
        <v>0.5</v>
      </c>
      <c r="W7637">
        <v>120</v>
      </c>
      <c r="X7637">
        <v>2</v>
      </c>
      <c r="Y7637" t="s">
        <v>35</v>
      </c>
      <c r="AB7637" t="s">
        <v>826</v>
      </c>
      <c r="AC7637" t="s">
        <v>827</v>
      </c>
      <c r="AD7637">
        <v>110886</v>
      </c>
    </row>
    <row r="7638" spans="1:30" x14ac:dyDescent="0.25">
      <c r="A7638" t="s">
        <v>1596</v>
      </c>
      <c r="D7638" t="s">
        <v>268</v>
      </c>
      <c r="E7638" t="s">
        <v>1597</v>
      </c>
      <c r="F7638" t="s">
        <v>782</v>
      </c>
      <c r="H7638" t="s">
        <v>743</v>
      </c>
      <c r="M7638" t="s">
        <v>789</v>
      </c>
      <c r="N7638" t="s">
        <v>777</v>
      </c>
      <c r="P7638" t="s">
        <v>790</v>
      </c>
      <c r="S7638" s="71">
        <v>45432</v>
      </c>
      <c r="T7638" s="94">
        <v>0.41666666666666669</v>
      </c>
      <c r="U7638" s="71">
        <v>45432</v>
      </c>
      <c r="V7638" s="94">
        <v>0.5</v>
      </c>
      <c r="W7638">
        <v>3.57</v>
      </c>
      <c r="X7638">
        <v>5.9499999999999997E-2</v>
      </c>
      <c r="Y7638" t="s">
        <v>35</v>
      </c>
      <c r="AD7638">
        <v>110886</v>
      </c>
    </row>
    <row r="7639" spans="1:30" x14ac:dyDescent="0.25">
      <c r="A7639" t="s">
        <v>1596</v>
      </c>
      <c r="D7639" t="s">
        <v>268</v>
      </c>
      <c r="E7639" t="s">
        <v>1597</v>
      </c>
      <c r="F7639" t="s">
        <v>782</v>
      </c>
      <c r="H7639" t="s">
        <v>743</v>
      </c>
      <c r="M7639" t="s">
        <v>744</v>
      </c>
      <c r="N7639" t="s">
        <v>745</v>
      </c>
      <c r="O7639">
        <v>0</v>
      </c>
      <c r="P7639" t="s">
        <v>783</v>
      </c>
      <c r="Q7639" t="s">
        <v>86</v>
      </c>
      <c r="R7639" t="s">
        <v>86</v>
      </c>
      <c r="S7639" s="71">
        <v>45432</v>
      </c>
      <c r="T7639" s="94">
        <v>0.54166666666666663</v>
      </c>
      <c r="U7639" s="71">
        <v>45432</v>
      </c>
      <c r="V7639" s="94">
        <v>0.625</v>
      </c>
      <c r="W7639">
        <v>120</v>
      </c>
      <c r="X7639">
        <v>2</v>
      </c>
      <c r="Y7639" t="s">
        <v>35</v>
      </c>
      <c r="AB7639" t="s">
        <v>1311</v>
      </c>
      <c r="AC7639" t="s">
        <v>1312</v>
      </c>
      <c r="AD7639">
        <v>110309</v>
      </c>
    </row>
    <row r="7640" spans="1:30" x14ac:dyDescent="0.25">
      <c r="A7640" t="s">
        <v>1596</v>
      </c>
      <c r="D7640" t="s">
        <v>268</v>
      </c>
      <c r="E7640" t="s">
        <v>1597</v>
      </c>
      <c r="F7640" t="s">
        <v>782</v>
      </c>
      <c r="H7640" t="s">
        <v>743</v>
      </c>
      <c r="M7640" t="s">
        <v>789</v>
      </c>
      <c r="N7640" t="s">
        <v>777</v>
      </c>
      <c r="P7640" t="s">
        <v>790</v>
      </c>
      <c r="S7640" s="71">
        <v>45432</v>
      </c>
      <c r="T7640" s="94">
        <v>0.54166666666666663</v>
      </c>
      <c r="U7640" s="71">
        <v>45432</v>
      </c>
      <c r="V7640" s="94">
        <v>0.625</v>
      </c>
      <c r="W7640">
        <v>10.08</v>
      </c>
      <c r="X7640">
        <v>0.16800000000000001</v>
      </c>
      <c r="Y7640" t="s">
        <v>35</v>
      </c>
      <c r="AD7640">
        <v>110309</v>
      </c>
    </row>
    <row r="7641" spans="1:30" x14ac:dyDescent="0.25">
      <c r="A7641" t="s">
        <v>1596</v>
      </c>
      <c r="D7641" t="s">
        <v>268</v>
      </c>
      <c r="E7641" t="s">
        <v>1597</v>
      </c>
      <c r="F7641" t="s">
        <v>782</v>
      </c>
      <c r="H7641" t="s">
        <v>743</v>
      </c>
      <c r="M7641" t="s">
        <v>744</v>
      </c>
      <c r="N7641" t="s">
        <v>796</v>
      </c>
      <c r="O7641">
        <v>0</v>
      </c>
      <c r="P7641" t="s">
        <v>797</v>
      </c>
      <c r="Q7641" t="s">
        <v>747</v>
      </c>
      <c r="R7641" t="s">
        <v>747</v>
      </c>
      <c r="S7641" s="71">
        <v>45435</v>
      </c>
      <c r="T7641" s="94">
        <v>0.30208333333333331</v>
      </c>
      <c r="U7641" s="71">
        <v>45435</v>
      </c>
      <c r="V7641" s="94">
        <v>0.32291666666666669</v>
      </c>
      <c r="W7641">
        <v>30</v>
      </c>
      <c r="X7641">
        <v>0.5</v>
      </c>
      <c r="AB7641" t="s">
        <v>798</v>
      </c>
      <c r="AC7641" t="s">
        <v>799</v>
      </c>
      <c r="AD7641">
        <v>131515</v>
      </c>
    </row>
    <row r="7642" spans="1:30" x14ac:dyDescent="0.25">
      <c r="A7642" t="s">
        <v>1596</v>
      </c>
      <c r="D7642" t="s">
        <v>268</v>
      </c>
      <c r="E7642" t="s">
        <v>1597</v>
      </c>
      <c r="F7642" t="s">
        <v>782</v>
      </c>
      <c r="H7642" t="s">
        <v>743</v>
      </c>
      <c r="M7642" t="s">
        <v>744</v>
      </c>
      <c r="N7642" t="s">
        <v>745</v>
      </c>
      <c r="O7642">
        <v>0</v>
      </c>
      <c r="P7642" t="s">
        <v>819</v>
      </c>
      <c r="Q7642" t="s">
        <v>86</v>
      </c>
      <c r="R7642" t="s">
        <v>86</v>
      </c>
      <c r="S7642" s="71">
        <v>45435</v>
      </c>
      <c r="T7642" s="94">
        <v>0.32291666666666669</v>
      </c>
      <c r="U7642" s="71">
        <v>45435</v>
      </c>
      <c r="V7642" s="94">
        <v>0.40625</v>
      </c>
      <c r="W7642">
        <v>120</v>
      </c>
      <c r="X7642">
        <v>2</v>
      </c>
      <c r="Y7642" t="s">
        <v>35</v>
      </c>
      <c r="AB7642" t="s">
        <v>1446</v>
      </c>
      <c r="AC7642" t="s">
        <v>1447</v>
      </c>
      <c r="AD7642">
        <v>115919</v>
      </c>
    </row>
    <row r="7643" spans="1:30" x14ac:dyDescent="0.25">
      <c r="A7643" t="s">
        <v>1596</v>
      </c>
      <c r="D7643" t="s">
        <v>268</v>
      </c>
      <c r="E7643" t="s">
        <v>1597</v>
      </c>
      <c r="F7643" t="s">
        <v>782</v>
      </c>
      <c r="H7643" t="s">
        <v>743</v>
      </c>
      <c r="M7643" t="s">
        <v>744</v>
      </c>
      <c r="N7643" t="s">
        <v>745</v>
      </c>
      <c r="O7643">
        <v>0</v>
      </c>
      <c r="P7643" t="s">
        <v>783</v>
      </c>
      <c r="Q7643" t="s">
        <v>86</v>
      </c>
      <c r="R7643" t="s">
        <v>86</v>
      </c>
      <c r="S7643" s="71">
        <v>45435</v>
      </c>
      <c r="T7643" s="94">
        <v>0.41666666666666669</v>
      </c>
      <c r="U7643" s="71">
        <v>45435</v>
      </c>
      <c r="V7643" s="94">
        <v>0.54166666666666663</v>
      </c>
      <c r="W7643">
        <v>180</v>
      </c>
      <c r="X7643">
        <v>3</v>
      </c>
      <c r="Y7643" t="s">
        <v>35</v>
      </c>
      <c r="AB7643" t="s">
        <v>1305</v>
      </c>
      <c r="AC7643" t="s">
        <v>1306</v>
      </c>
      <c r="AD7643">
        <v>110969</v>
      </c>
    </row>
    <row r="7644" spans="1:30" x14ac:dyDescent="0.25">
      <c r="A7644" t="s">
        <v>1596</v>
      </c>
      <c r="D7644" t="s">
        <v>268</v>
      </c>
      <c r="E7644" t="s">
        <v>1597</v>
      </c>
      <c r="F7644" t="s">
        <v>782</v>
      </c>
      <c r="H7644" t="s">
        <v>743</v>
      </c>
      <c r="M7644" t="s">
        <v>789</v>
      </c>
      <c r="N7644" t="s">
        <v>777</v>
      </c>
      <c r="P7644" t="s">
        <v>790</v>
      </c>
      <c r="S7644" s="71">
        <v>45435</v>
      </c>
      <c r="T7644" s="94">
        <v>0.41666666666666669</v>
      </c>
      <c r="U7644" s="71">
        <v>45435</v>
      </c>
      <c r="V7644" s="94">
        <v>0.54166666666666663</v>
      </c>
      <c r="W7644">
        <v>1.1000000000000001</v>
      </c>
      <c r="X7644">
        <v>1.8333333E-2</v>
      </c>
      <c r="Y7644" t="s">
        <v>35</v>
      </c>
      <c r="AD7644">
        <v>110969</v>
      </c>
    </row>
    <row r="7645" spans="1:30" x14ac:dyDescent="0.25">
      <c r="A7645" t="s">
        <v>1596</v>
      </c>
      <c r="D7645" t="s">
        <v>268</v>
      </c>
      <c r="E7645" t="s">
        <v>1597</v>
      </c>
      <c r="F7645" t="s">
        <v>782</v>
      </c>
      <c r="H7645" t="s">
        <v>743</v>
      </c>
      <c r="M7645" t="s">
        <v>744</v>
      </c>
      <c r="N7645" t="s">
        <v>745</v>
      </c>
      <c r="O7645">
        <v>0</v>
      </c>
      <c r="P7645" t="s">
        <v>816</v>
      </c>
      <c r="Q7645" t="s">
        <v>86</v>
      </c>
      <c r="R7645" t="s">
        <v>86</v>
      </c>
      <c r="S7645" s="71">
        <v>45435</v>
      </c>
      <c r="T7645" s="94">
        <v>0.55208333333333337</v>
      </c>
      <c r="U7645" s="71">
        <v>45435</v>
      </c>
      <c r="V7645" s="94">
        <v>0.61458333333333337</v>
      </c>
      <c r="W7645">
        <v>90</v>
      </c>
      <c r="X7645">
        <v>1.5</v>
      </c>
      <c r="Y7645" t="s">
        <v>35</v>
      </c>
      <c r="AB7645" t="s">
        <v>1111</v>
      </c>
      <c r="AC7645" t="s">
        <v>1112</v>
      </c>
      <c r="AD7645">
        <v>128757</v>
      </c>
    </row>
    <row r="7646" spans="1:30" x14ac:dyDescent="0.25">
      <c r="A7646" t="s">
        <v>1596</v>
      </c>
      <c r="D7646" t="s">
        <v>268</v>
      </c>
      <c r="E7646" t="s">
        <v>1597</v>
      </c>
      <c r="F7646" t="s">
        <v>782</v>
      </c>
      <c r="H7646" t="s">
        <v>743</v>
      </c>
      <c r="M7646" t="s">
        <v>789</v>
      </c>
      <c r="N7646" t="s">
        <v>777</v>
      </c>
      <c r="P7646" t="s">
        <v>790</v>
      </c>
      <c r="S7646" s="71">
        <v>45435</v>
      </c>
      <c r="T7646" s="94">
        <v>0.55208333333333337</v>
      </c>
      <c r="U7646" s="71">
        <v>45435</v>
      </c>
      <c r="V7646" s="94">
        <v>0.61458333333333337</v>
      </c>
      <c r="W7646">
        <v>0.42</v>
      </c>
      <c r="X7646">
        <v>7.0000000000000001E-3</v>
      </c>
      <c r="Y7646" t="s">
        <v>35</v>
      </c>
      <c r="AD7646">
        <v>128757</v>
      </c>
    </row>
    <row r="7647" spans="1:30" x14ac:dyDescent="0.25">
      <c r="A7647" t="s">
        <v>1596</v>
      </c>
      <c r="D7647" t="s">
        <v>268</v>
      </c>
      <c r="E7647" t="s">
        <v>1597</v>
      </c>
      <c r="F7647" t="s">
        <v>782</v>
      </c>
      <c r="H7647" t="s">
        <v>743</v>
      </c>
      <c r="M7647" t="s">
        <v>744</v>
      </c>
      <c r="N7647" t="s">
        <v>796</v>
      </c>
      <c r="O7647">
        <v>0</v>
      </c>
      <c r="P7647" t="s">
        <v>797</v>
      </c>
      <c r="Q7647" t="s">
        <v>747</v>
      </c>
      <c r="R7647" t="s">
        <v>747</v>
      </c>
      <c r="S7647" s="71">
        <v>45436</v>
      </c>
      <c r="T7647" s="94">
        <v>0.3125</v>
      </c>
      <c r="U7647" s="71">
        <v>45436</v>
      </c>
      <c r="V7647" s="94">
        <v>0.33333333333333331</v>
      </c>
      <c r="W7647">
        <v>30</v>
      </c>
      <c r="X7647">
        <v>0.5</v>
      </c>
      <c r="AB7647" t="s">
        <v>798</v>
      </c>
      <c r="AC7647" t="s">
        <v>799</v>
      </c>
      <c r="AD7647">
        <v>131747</v>
      </c>
    </row>
    <row r="7648" spans="1:30" x14ac:dyDescent="0.25">
      <c r="A7648" t="s">
        <v>1596</v>
      </c>
      <c r="D7648" t="s">
        <v>268</v>
      </c>
      <c r="E7648" t="s">
        <v>1597</v>
      </c>
      <c r="F7648" t="s">
        <v>782</v>
      </c>
      <c r="H7648" t="s">
        <v>743</v>
      </c>
      <c r="M7648" t="s">
        <v>744</v>
      </c>
      <c r="N7648" t="s">
        <v>745</v>
      </c>
      <c r="O7648">
        <v>0</v>
      </c>
      <c r="P7648" t="s">
        <v>819</v>
      </c>
      <c r="Q7648" t="s">
        <v>86</v>
      </c>
      <c r="R7648" t="s">
        <v>86</v>
      </c>
      <c r="S7648" s="71">
        <v>45436</v>
      </c>
      <c r="T7648" s="94">
        <v>0.33333333333333331</v>
      </c>
      <c r="U7648" s="71">
        <v>45436</v>
      </c>
      <c r="V7648" s="94">
        <v>0.39583333333333331</v>
      </c>
      <c r="W7648">
        <v>90</v>
      </c>
      <c r="X7648">
        <v>1.5</v>
      </c>
      <c r="Y7648" t="s">
        <v>35</v>
      </c>
      <c r="AB7648" t="s">
        <v>784</v>
      </c>
      <c r="AC7648" t="s">
        <v>785</v>
      </c>
      <c r="AD7648">
        <v>127258</v>
      </c>
    </row>
    <row r="7649" spans="1:30" x14ac:dyDescent="0.25">
      <c r="A7649" t="s">
        <v>1596</v>
      </c>
      <c r="D7649" t="s">
        <v>268</v>
      </c>
      <c r="E7649" t="s">
        <v>1597</v>
      </c>
      <c r="F7649" t="s">
        <v>782</v>
      </c>
      <c r="H7649" t="s">
        <v>743</v>
      </c>
      <c r="M7649" t="s">
        <v>744</v>
      </c>
      <c r="N7649" t="s">
        <v>745</v>
      </c>
      <c r="O7649">
        <v>0</v>
      </c>
      <c r="P7649" t="s">
        <v>783</v>
      </c>
      <c r="Q7649" t="s">
        <v>86</v>
      </c>
      <c r="R7649" t="s">
        <v>86</v>
      </c>
      <c r="S7649" s="71">
        <v>45436</v>
      </c>
      <c r="T7649" s="94">
        <v>0.41666666666666669</v>
      </c>
      <c r="U7649" s="71">
        <v>45436</v>
      </c>
      <c r="V7649" s="94">
        <v>0.5</v>
      </c>
      <c r="W7649">
        <v>120</v>
      </c>
      <c r="X7649">
        <v>2</v>
      </c>
      <c r="Y7649" t="s">
        <v>35</v>
      </c>
      <c r="AB7649" t="s">
        <v>826</v>
      </c>
      <c r="AC7649" t="s">
        <v>827</v>
      </c>
      <c r="AD7649">
        <v>128725</v>
      </c>
    </row>
    <row r="7650" spans="1:30" x14ac:dyDescent="0.25">
      <c r="A7650" t="s">
        <v>1596</v>
      </c>
      <c r="D7650" t="s">
        <v>268</v>
      </c>
      <c r="E7650" t="s">
        <v>1597</v>
      </c>
      <c r="F7650" t="s">
        <v>782</v>
      </c>
      <c r="H7650" t="s">
        <v>743</v>
      </c>
      <c r="M7650" t="s">
        <v>776</v>
      </c>
      <c r="N7650" t="s">
        <v>777</v>
      </c>
      <c r="P7650" t="s">
        <v>788</v>
      </c>
      <c r="Q7650" t="s">
        <v>86</v>
      </c>
      <c r="R7650" t="s">
        <v>86</v>
      </c>
      <c r="S7650" s="71">
        <v>45436</v>
      </c>
      <c r="T7650" s="94">
        <v>0.41666666666666669</v>
      </c>
      <c r="U7650" s="71">
        <v>45436</v>
      </c>
      <c r="V7650" s="94">
        <v>0.5</v>
      </c>
      <c r="W7650">
        <v>6</v>
      </c>
      <c r="X7650">
        <v>0.1</v>
      </c>
      <c r="Y7650" t="s">
        <v>35</v>
      </c>
      <c r="AB7650" t="s">
        <v>826</v>
      </c>
      <c r="AC7650" t="s">
        <v>827</v>
      </c>
      <c r="AD7650">
        <v>128725</v>
      </c>
    </row>
    <row r="7651" spans="1:30" x14ac:dyDescent="0.25">
      <c r="A7651" t="s">
        <v>1596</v>
      </c>
      <c r="D7651" t="s">
        <v>268</v>
      </c>
      <c r="E7651" t="s">
        <v>1597</v>
      </c>
      <c r="F7651" t="s">
        <v>782</v>
      </c>
      <c r="H7651" t="s">
        <v>743</v>
      </c>
      <c r="M7651" t="s">
        <v>789</v>
      </c>
      <c r="N7651" t="s">
        <v>777</v>
      </c>
      <c r="P7651" t="s">
        <v>790</v>
      </c>
      <c r="S7651" s="71">
        <v>45436</v>
      </c>
      <c r="T7651" s="94">
        <v>0.41666666666666669</v>
      </c>
      <c r="U7651" s="71">
        <v>45436</v>
      </c>
      <c r="V7651" s="94">
        <v>0.5</v>
      </c>
      <c r="W7651">
        <v>3.39</v>
      </c>
      <c r="X7651">
        <v>5.6500000000000002E-2</v>
      </c>
      <c r="Y7651" t="s">
        <v>35</v>
      </c>
      <c r="AD7651">
        <v>128725</v>
      </c>
    </row>
    <row r="7652" spans="1:30" x14ac:dyDescent="0.25">
      <c r="A7652" t="s">
        <v>1596</v>
      </c>
      <c r="D7652" t="s">
        <v>268</v>
      </c>
      <c r="E7652" t="s">
        <v>1597</v>
      </c>
      <c r="F7652" t="s">
        <v>782</v>
      </c>
      <c r="H7652" t="s">
        <v>743</v>
      </c>
      <c r="M7652" t="s">
        <v>744</v>
      </c>
      <c r="N7652" t="s">
        <v>745</v>
      </c>
      <c r="O7652">
        <v>0</v>
      </c>
      <c r="P7652" t="s">
        <v>819</v>
      </c>
      <c r="Q7652" t="s">
        <v>86</v>
      </c>
      <c r="R7652" t="s">
        <v>86</v>
      </c>
      <c r="S7652" s="71">
        <v>45437</v>
      </c>
      <c r="T7652" s="94">
        <v>0.6875</v>
      </c>
      <c r="U7652" s="71">
        <v>45437</v>
      </c>
      <c r="V7652" s="94">
        <v>0.77083333333333337</v>
      </c>
      <c r="W7652">
        <v>120</v>
      </c>
      <c r="X7652">
        <v>2</v>
      </c>
      <c r="Y7652" t="s">
        <v>35</v>
      </c>
      <c r="AB7652" t="s">
        <v>1116</v>
      </c>
      <c r="AC7652" t="s">
        <v>1117</v>
      </c>
      <c r="AD7652">
        <v>118065</v>
      </c>
    </row>
    <row r="7653" spans="1:30" x14ac:dyDescent="0.25">
      <c r="A7653" t="s">
        <v>1596</v>
      </c>
      <c r="D7653" t="s">
        <v>268</v>
      </c>
      <c r="E7653" t="s">
        <v>1597</v>
      </c>
      <c r="F7653" t="s">
        <v>782</v>
      </c>
      <c r="H7653" t="s">
        <v>743</v>
      </c>
      <c r="M7653" t="s">
        <v>744</v>
      </c>
      <c r="N7653" t="s">
        <v>745</v>
      </c>
      <c r="O7653">
        <v>0</v>
      </c>
      <c r="P7653" t="s">
        <v>819</v>
      </c>
      <c r="Q7653" t="s">
        <v>86</v>
      </c>
      <c r="R7653" t="s">
        <v>86</v>
      </c>
      <c r="S7653" s="71">
        <v>45438</v>
      </c>
      <c r="T7653" s="94">
        <v>0.6875</v>
      </c>
      <c r="U7653" s="71">
        <v>45438</v>
      </c>
      <c r="V7653" s="94">
        <v>0.77083333333333337</v>
      </c>
      <c r="W7653">
        <v>120</v>
      </c>
      <c r="X7653">
        <v>2</v>
      </c>
      <c r="Y7653" t="s">
        <v>35</v>
      </c>
      <c r="AB7653" t="s">
        <v>1116</v>
      </c>
      <c r="AC7653" t="s">
        <v>1117</v>
      </c>
      <c r="AD7653">
        <v>118052</v>
      </c>
    </row>
    <row r="7654" spans="1:30" x14ac:dyDescent="0.25">
      <c r="A7654" t="s">
        <v>1596</v>
      </c>
      <c r="D7654" t="s">
        <v>268</v>
      </c>
      <c r="E7654" t="s">
        <v>1597</v>
      </c>
      <c r="F7654" t="s">
        <v>782</v>
      </c>
      <c r="H7654" t="s">
        <v>743</v>
      </c>
      <c r="M7654" t="s">
        <v>744</v>
      </c>
      <c r="N7654" t="s">
        <v>745</v>
      </c>
      <c r="O7654">
        <v>0</v>
      </c>
      <c r="P7654" t="s">
        <v>819</v>
      </c>
      <c r="Q7654" t="s">
        <v>86</v>
      </c>
      <c r="R7654" t="s">
        <v>86</v>
      </c>
      <c r="S7654" s="71">
        <v>45439</v>
      </c>
      <c r="T7654" s="94">
        <v>0.33333333333333331</v>
      </c>
      <c r="U7654" s="71">
        <v>45439</v>
      </c>
      <c r="V7654" s="94">
        <v>0.375</v>
      </c>
      <c r="W7654">
        <v>60</v>
      </c>
      <c r="X7654">
        <v>1</v>
      </c>
      <c r="Y7654" t="s">
        <v>35</v>
      </c>
      <c r="AB7654" t="s">
        <v>1446</v>
      </c>
      <c r="AC7654" t="s">
        <v>1447</v>
      </c>
      <c r="AD7654">
        <v>115911</v>
      </c>
    </row>
    <row r="7655" spans="1:30" x14ac:dyDescent="0.25">
      <c r="A7655" t="s">
        <v>1596</v>
      </c>
      <c r="D7655" t="s">
        <v>268</v>
      </c>
      <c r="E7655" t="s">
        <v>1597</v>
      </c>
      <c r="F7655" t="s">
        <v>782</v>
      </c>
      <c r="H7655" t="s">
        <v>743</v>
      </c>
      <c r="M7655" t="s">
        <v>744</v>
      </c>
      <c r="N7655" t="s">
        <v>745</v>
      </c>
      <c r="O7655">
        <v>0</v>
      </c>
      <c r="P7655" t="s">
        <v>819</v>
      </c>
      <c r="Q7655" t="s">
        <v>86</v>
      </c>
      <c r="R7655" t="s">
        <v>86</v>
      </c>
      <c r="S7655" s="71">
        <v>45439</v>
      </c>
      <c r="T7655" s="94">
        <v>0.38541666666666669</v>
      </c>
      <c r="U7655" s="71">
        <v>45439</v>
      </c>
      <c r="V7655" s="94">
        <v>0.42708333333333331</v>
      </c>
      <c r="W7655">
        <v>60</v>
      </c>
      <c r="X7655">
        <v>1</v>
      </c>
      <c r="Y7655" t="s">
        <v>35</v>
      </c>
      <c r="AB7655" t="s">
        <v>857</v>
      </c>
      <c r="AC7655" t="s">
        <v>858</v>
      </c>
      <c r="AD7655">
        <v>114262</v>
      </c>
    </row>
    <row r="7656" spans="1:30" x14ac:dyDescent="0.25">
      <c r="A7656" t="s">
        <v>1596</v>
      </c>
      <c r="D7656" t="s">
        <v>268</v>
      </c>
      <c r="E7656" t="s">
        <v>1597</v>
      </c>
      <c r="F7656" t="s">
        <v>782</v>
      </c>
      <c r="H7656" t="s">
        <v>743</v>
      </c>
      <c r="M7656" t="s">
        <v>789</v>
      </c>
      <c r="N7656" t="s">
        <v>777</v>
      </c>
      <c r="P7656" t="s">
        <v>790</v>
      </c>
      <c r="S7656" s="71">
        <v>45439</v>
      </c>
      <c r="T7656" s="94">
        <v>0.38541666666666669</v>
      </c>
      <c r="U7656" s="71">
        <v>45439</v>
      </c>
      <c r="V7656" s="94">
        <v>0.42708333333333331</v>
      </c>
      <c r="W7656">
        <v>1.1000000000000001</v>
      </c>
      <c r="X7656">
        <v>1.8333333E-2</v>
      </c>
      <c r="Y7656" t="s">
        <v>35</v>
      </c>
      <c r="AD7656">
        <v>114262</v>
      </c>
    </row>
    <row r="7657" spans="1:30" x14ac:dyDescent="0.25">
      <c r="A7657" t="s">
        <v>1596</v>
      </c>
      <c r="D7657" t="s">
        <v>268</v>
      </c>
      <c r="E7657" t="s">
        <v>1597</v>
      </c>
      <c r="F7657" t="s">
        <v>782</v>
      </c>
      <c r="H7657" t="s">
        <v>743</v>
      </c>
      <c r="M7657" t="s">
        <v>744</v>
      </c>
      <c r="N7657" t="s">
        <v>745</v>
      </c>
      <c r="O7657">
        <v>0</v>
      </c>
      <c r="P7657" t="s">
        <v>819</v>
      </c>
      <c r="Q7657" t="s">
        <v>86</v>
      </c>
      <c r="R7657" t="s">
        <v>86</v>
      </c>
      <c r="S7657" s="71">
        <v>45439</v>
      </c>
      <c r="T7657" s="94">
        <v>0.4375</v>
      </c>
      <c r="U7657" s="71">
        <v>45439</v>
      </c>
      <c r="V7657" s="94">
        <v>0.52083333333333337</v>
      </c>
      <c r="W7657">
        <v>120</v>
      </c>
      <c r="X7657">
        <v>2</v>
      </c>
      <c r="Y7657" t="s">
        <v>35</v>
      </c>
      <c r="AB7657" t="s">
        <v>826</v>
      </c>
      <c r="AC7657" t="s">
        <v>827</v>
      </c>
      <c r="AD7657">
        <v>110887</v>
      </c>
    </row>
    <row r="7658" spans="1:30" x14ac:dyDescent="0.25">
      <c r="A7658" t="s">
        <v>1596</v>
      </c>
      <c r="D7658" t="s">
        <v>268</v>
      </c>
      <c r="E7658" t="s">
        <v>1597</v>
      </c>
      <c r="F7658" t="s">
        <v>782</v>
      </c>
      <c r="H7658" t="s">
        <v>743</v>
      </c>
      <c r="M7658" t="s">
        <v>789</v>
      </c>
      <c r="N7658" t="s">
        <v>777</v>
      </c>
      <c r="P7658" t="s">
        <v>790</v>
      </c>
      <c r="S7658" s="71">
        <v>45439</v>
      </c>
      <c r="T7658" s="94">
        <v>0.4375</v>
      </c>
      <c r="U7658" s="71">
        <v>45439</v>
      </c>
      <c r="V7658" s="94">
        <v>0.52083333333333337</v>
      </c>
      <c r="W7658">
        <v>2.85</v>
      </c>
      <c r="X7658">
        <v>4.7500000000000001E-2</v>
      </c>
      <c r="Y7658" t="s">
        <v>35</v>
      </c>
      <c r="AD7658">
        <v>110887</v>
      </c>
    </row>
    <row r="7659" spans="1:30" x14ac:dyDescent="0.25">
      <c r="A7659" t="s">
        <v>1596</v>
      </c>
      <c r="D7659" t="s">
        <v>268</v>
      </c>
      <c r="E7659" t="s">
        <v>1597</v>
      </c>
      <c r="F7659" t="s">
        <v>782</v>
      </c>
      <c r="H7659" t="s">
        <v>743</v>
      </c>
      <c r="M7659" t="s">
        <v>744</v>
      </c>
      <c r="N7659" t="s">
        <v>745</v>
      </c>
      <c r="O7659">
        <v>0</v>
      </c>
      <c r="P7659" t="s">
        <v>783</v>
      </c>
      <c r="Q7659" t="s">
        <v>86</v>
      </c>
      <c r="R7659" t="s">
        <v>86</v>
      </c>
      <c r="S7659" s="71">
        <v>45439</v>
      </c>
      <c r="T7659" s="94">
        <v>0.54166666666666663</v>
      </c>
      <c r="U7659" s="71">
        <v>45439</v>
      </c>
      <c r="V7659" s="94">
        <v>0.625</v>
      </c>
      <c r="W7659">
        <v>120</v>
      </c>
      <c r="X7659">
        <v>2</v>
      </c>
      <c r="Y7659" t="s">
        <v>35</v>
      </c>
      <c r="AB7659" t="s">
        <v>1311</v>
      </c>
      <c r="AC7659" t="s">
        <v>1312</v>
      </c>
      <c r="AD7659">
        <v>110310</v>
      </c>
    </row>
    <row r="7660" spans="1:30" x14ac:dyDescent="0.25">
      <c r="A7660" t="s">
        <v>1596</v>
      </c>
      <c r="D7660" t="s">
        <v>268</v>
      </c>
      <c r="E7660" t="s">
        <v>1597</v>
      </c>
      <c r="F7660" t="s">
        <v>782</v>
      </c>
      <c r="H7660" t="s">
        <v>743</v>
      </c>
      <c r="M7660" t="s">
        <v>789</v>
      </c>
      <c r="N7660" t="s">
        <v>777</v>
      </c>
      <c r="P7660" t="s">
        <v>790</v>
      </c>
      <c r="S7660" s="71">
        <v>45439</v>
      </c>
      <c r="T7660" s="94">
        <v>0.54166666666666663</v>
      </c>
      <c r="U7660" s="71">
        <v>45439</v>
      </c>
      <c r="V7660" s="94">
        <v>0.625</v>
      </c>
      <c r="W7660">
        <v>10.08</v>
      </c>
      <c r="X7660">
        <v>0.16800000000000001</v>
      </c>
      <c r="Y7660" t="s">
        <v>35</v>
      </c>
      <c r="AD7660">
        <v>110310</v>
      </c>
    </row>
    <row r="7661" spans="1:30" x14ac:dyDescent="0.25">
      <c r="A7661" t="s">
        <v>1596</v>
      </c>
      <c r="D7661" t="s">
        <v>268</v>
      </c>
      <c r="E7661" t="s">
        <v>1597</v>
      </c>
      <c r="F7661" t="s">
        <v>782</v>
      </c>
      <c r="H7661" t="s">
        <v>743</v>
      </c>
      <c r="M7661" t="s">
        <v>744</v>
      </c>
      <c r="N7661" t="s">
        <v>745</v>
      </c>
      <c r="O7661">
        <v>0</v>
      </c>
      <c r="P7661" t="s">
        <v>819</v>
      </c>
      <c r="Q7661" t="s">
        <v>86</v>
      </c>
      <c r="R7661" t="s">
        <v>86</v>
      </c>
      <c r="S7661" s="71">
        <v>45439</v>
      </c>
      <c r="T7661" s="94">
        <v>0.64583333333333337</v>
      </c>
      <c r="U7661" s="71">
        <v>45439</v>
      </c>
      <c r="V7661" s="94">
        <v>0.6875</v>
      </c>
      <c r="W7661">
        <v>60</v>
      </c>
      <c r="X7661">
        <v>1</v>
      </c>
      <c r="Y7661" t="s">
        <v>35</v>
      </c>
      <c r="AB7661" t="s">
        <v>968</v>
      </c>
      <c r="AC7661" t="s">
        <v>969</v>
      </c>
      <c r="AD7661">
        <v>121313</v>
      </c>
    </row>
    <row r="7662" spans="1:30" x14ac:dyDescent="0.25">
      <c r="A7662" t="s">
        <v>1596</v>
      </c>
      <c r="D7662" t="s">
        <v>268</v>
      </c>
      <c r="E7662" t="s">
        <v>1597</v>
      </c>
      <c r="F7662" t="s">
        <v>782</v>
      </c>
      <c r="H7662" t="s">
        <v>743</v>
      </c>
      <c r="M7662" t="s">
        <v>789</v>
      </c>
      <c r="N7662" t="s">
        <v>777</v>
      </c>
      <c r="P7662" t="s">
        <v>790</v>
      </c>
      <c r="S7662" s="71">
        <v>45439</v>
      </c>
      <c r="T7662" s="94">
        <v>0.64583333333333337</v>
      </c>
      <c r="U7662" s="71">
        <v>45439</v>
      </c>
      <c r="V7662" s="94">
        <v>0.6875</v>
      </c>
      <c r="W7662">
        <v>6.42</v>
      </c>
      <c r="X7662">
        <v>0.107</v>
      </c>
      <c r="Y7662" t="s">
        <v>35</v>
      </c>
      <c r="AD7662">
        <v>121313</v>
      </c>
    </row>
    <row r="7663" spans="1:30" x14ac:dyDescent="0.25">
      <c r="A7663" t="s">
        <v>1596</v>
      </c>
      <c r="D7663" t="s">
        <v>268</v>
      </c>
      <c r="E7663" t="s">
        <v>1597</v>
      </c>
      <c r="F7663" t="s">
        <v>782</v>
      </c>
      <c r="H7663" t="s">
        <v>743</v>
      </c>
      <c r="M7663" t="s">
        <v>744</v>
      </c>
      <c r="N7663" t="s">
        <v>796</v>
      </c>
      <c r="O7663">
        <v>0</v>
      </c>
      <c r="P7663" t="s">
        <v>797</v>
      </c>
      <c r="Q7663" t="s">
        <v>747</v>
      </c>
      <c r="R7663" t="s">
        <v>747</v>
      </c>
      <c r="S7663" s="71">
        <v>45439</v>
      </c>
      <c r="T7663" s="94">
        <v>0.6875</v>
      </c>
      <c r="U7663" s="71">
        <v>45439</v>
      </c>
      <c r="V7663" s="94">
        <v>0.75</v>
      </c>
      <c r="W7663">
        <v>90</v>
      </c>
      <c r="X7663">
        <v>1.5</v>
      </c>
      <c r="AB7663" t="s">
        <v>798</v>
      </c>
      <c r="AC7663" t="s">
        <v>799</v>
      </c>
      <c r="AD7663">
        <v>132860</v>
      </c>
    </row>
    <row r="7664" spans="1:30" x14ac:dyDescent="0.25">
      <c r="A7664" t="s">
        <v>1902</v>
      </c>
      <c r="D7664" t="s">
        <v>259</v>
      </c>
      <c r="E7664" t="s">
        <v>1903</v>
      </c>
      <c r="F7664" t="s">
        <v>782</v>
      </c>
      <c r="H7664" t="s">
        <v>811</v>
      </c>
      <c r="M7664" t="s">
        <v>744</v>
      </c>
      <c r="N7664" t="s">
        <v>796</v>
      </c>
      <c r="O7664">
        <v>0</v>
      </c>
      <c r="P7664" t="s">
        <v>797</v>
      </c>
      <c r="Q7664" t="s">
        <v>747</v>
      </c>
      <c r="R7664" t="s">
        <v>747</v>
      </c>
      <c r="S7664" s="71">
        <v>45432</v>
      </c>
      <c r="T7664" s="94">
        <v>0.36458333333333331</v>
      </c>
      <c r="U7664" s="71">
        <v>45432</v>
      </c>
      <c r="V7664" s="94">
        <v>0.40625</v>
      </c>
      <c r="W7664">
        <v>60</v>
      </c>
      <c r="X7664">
        <v>1</v>
      </c>
      <c r="AB7664" t="s">
        <v>798</v>
      </c>
      <c r="AC7664" t="s">
        <v>799</v>
      </c>
      <c r="AD7664">
        <v>130896</v>
      </c>
    </row>
    <row r="7665" spans="1:30" x14ac:dyDescent="0.25">
      <c r="A7665" t="s">
        <v>1902</v>
      </c>
      <c r="D7665" t="s">
        <v>259</v>
      </c>
      <c r="E7665" t="s">
        <v>1903</v>
      </c>
      <c r="F7665" t="s">
        <v>782</v>
      </c>
      <c r="H7665" t="s">
        <v>811</v>
      </c>
      <c r="M7665" t="s">
        <v>744</v>
      </c>
      <c r="N7665" t="s">
        <v>745</v>
      </c>
      <c r="O7665">
        <v>0</v>
      </c>
      <c r="P7665" t="s">
        <v>783</v>
      </c>
      <c r="Q7665" t="s">
        <v>86</v>
      </c>
      <c r="R7665" t="s">
        <v>86</v>
      </c>
      <c r="S7665" s="71">
        <v>45432</v>
      </c>
      <c r="T7665" s="94">
        <v>0.40625</v>
      </c>
      <c r="U7665" s="71">
        <v>45432</v>
      </c>
      <c r="V7665" s="94">
        <v>0.44791666666666669</v>
      </c>
      <c r="W7665">
        <v>60</v>
      </c>
      <c r="X7665">
        <v>1</v>
      </c>
      <c r="Y7665" t="s">
        <v>35</v>
      </c>
      <c r="AB7665" t="s">
        <v>1131</v>
      </c>
      <c r="AC7665" t="s">
        <v>1132</v>
      </c>
      <c r="AD7665">
        <v>126298</v>
      </c>
    </row>
    <row r="7666" spans="1:30" x14ac:dyDescent="0.25">
      <c r="A7666" t="s">
        <v>1902</v>
      </c>
      <c r="D7666" t="s">
        <v>259</v>
      </c>
      <c r="E7666" t="s">
        <v>1903</v>
      </c>
      <c r="F7666" t="s">
        <v>782</v>
      </c>
      <c r="H7666" t="s">
        <v>811</v>
      </c>
      <c r="M7666" t="s">
        <v>744</v>
      </c>
      <c r="N7666" t="s">
        <v>745</v>
      </c>
      <c r="O7666">
        <v>0</v>
      </c>
      <c r="P7666" t="s">
        <v>783</v>
      </c>
      <c r="Q7666" t="s">
        <v>86</v>
      </c>
      <c r="R7666" t="s">
        <v>86</v>
      </c>
      <c r="S7666" s="71">
        <v>45432</v>
      </c>
      <c r="T7666" s="94">
        <v>0.46875</v>
      </c>
      <c r="U7666" s="71">
        <v>45432</v>
      </c>
      <c r="V7666" s="94">
        <v>0.57291666666666663</v>
      </c>
      <c r="W7666">
        <v>150</v>
      </c>
      <c r="X7666">
        <v>2.5</v>
      </c>
      <c r="Y7666" t="s">
        <v>35</v>
      </c>
      <c r="AB7666" t="s">
        <v>1932</v>
      </c>
      <c r="AC7666" t="s">
        <v>1933</v>
      </c>
      <c r="AD7666">
        <v>126301</v>
      </c>
    </row>
    <row r="7667" spans="1:30" x14ac:dyDescent="0.25">
      <c r="A7667" t="s">
        <v>1902</v>
      </c>
      <c r="D7667" t="s">
        <v>259</v>
      </c>
      <c r="E7667" t="s">
        <v>1903</v>
      </c>
      <c r="F7667" t="s">
        <v>782</v>
      </c>
      <c r="H7667" t="s">
        <v>811</v>
      </c>
      <c r="M7667" t="s">
        <v>789</v>
      </c>
      <c r="N7667" t="s">
        <v>777</v>
      </c>
      <c r="P7667" t="s">
        <v>790</v>
      </c>
      <c r="S7667" s="71">
        <v>45432</v>
      </c>
      <c r="T7667" s="94">
        <v>0.46875</v>
      </c>
      <c r="U7667" s="71">
        <v>45432</v>
      </c>
      <c r="V7667" s="94">
        <v>0.57291666666666663</v>
      </c>
      <c r="W7667">
        <v>4.4800000000000004</v>
      </c>
      <c r="X7667">
        <v>7.4666667000000006E-2</v>
      </c>
      <c r="Y7667" t="s">
        <v>35</v>
      </c>
      <c r="AD7667">
        <v>126301</v>
      </c>
    </row>
    <row r="7668" spans="1:30" x14ac:dyDescent="0.25">
      <c r="A7668" t="s">
        <v>1902</v>
      </c>
      <c r="D7668" t="s">
        <v>259</v>
      </c>
      <c r="E7668" t="s">
        <v>1903</v>
      </c>
      <c r="F7668" t="s">
        <v>782</v>
      </c>
      <c r="H7668" t="s">
        <v>811</v>
      </c>
      <c r="M7668" t="s">
        <v>744</v>
      </c>
      <c r="N7668" t="s">
        <v>745</v>
      </c>
      <c r="O7668">
        <v>0</v>
      </c>
      <c r="P7668" t="s">
        <v>783</v>
      </c>
      <c r="Q7668" t="s">
        <v>86</v>
      </c>
      <c r="R7668" t="s">
        <v>86</v>
      </c>
      <c r="S7668" s="71">
        <v>45432</v>
      </c>
      <c r="T7668" s="94">
        <v>0.59375</v>
      </c>
      <c r="U7668" s="71">
        <v>45432</v>
      </c>
      <c r="V7668" s="94">
        <v>0.71875</v>
      </c>
      <c r="W7668">
        <v>180</v>
      </c>
      <c r="X7668">
        <v>3</v>
      </c>
      <c r="Y7668" t="s">
        <v>35</v>
      </c>
      <c r="AB7668" t="s">
        <v>1281</v>
      </c>
      <c r="AC7668" t="s">
        <v>1282</v>
      </c>
      <c r="AD7668">
        <v>99001</v>
      </c>
    </row>
    <row r="7669" spans="1:30" x14ac:dyDescent="0.25">
      <c r="A7669" t="s">
        <v>1902</v>
      </c>
      <c r="D7669" t="s">
        <v>259</v>
      </c>
      <c r="E7669" t="s">
        <v>1903</v>
      </c>
      <c r="F7669" t="s">
        <v>782</v>
      </c>
      <c r="H7669" t="s">
        <v>811</v>
      </c>
      <c r="M7669" t="s">
        <v>789</v>
      </c>
      <c r="N7669" t="s">
        <v>777</v>
      </c>
      <c r="P7669" t="s">
        <v>790</v>
      </c>
      <c r="S7669" s="71">
        <v>45432</v>
      </c>
      <c r="T7669" s="94">
        <v>0.59375</v>
      </c>
      <c r="U7669" s="71">
        <v>45432</v>
      </c>
      <c r="V7669" s="94">
        <v>0.71875</v>
      </c>
      <c r="W7669">
        <v>3.52</v>
      </c>
      <c r="X7669">
        <v>5.8666666999999999E-2</v>
      </c>
      <c r="Y7669" t="s">
        <v>35</v>
      </c>
      <c r="AD7669">
        <v>99001</v>
      </c>
    </row>
    <row r="7670" spans="1:30" x14ac:dyDescent="0.25">
      <c r="A7670" t="s">
        <v>1902</v>
      </c>
      <c r="D7670" t="s">
        <v>259</v>
      </c>
      <c r="E7670" t="s">
        <v>1903</v>
      </c>
      <c r="F7670" t="s">
        <v>782</v>
      </c>
      <c r="H7670" t="s">
        <v>811</v>
      </c>
      <c r="M7670" t="s">
        <v>744</v>
      </c>
      <c r="N7670" t="s">
        <v>796</v>
      </c>
      <c r="O7670">
        <v>0</v>
      </c>
      <c r="P7670" t="s">
        <v>797</v>
      </c>
      <c r="Q7670" t="s">
        <v>747</v>
      </c>
      <c r="R7670" t="s">
        <v>747</v>
      </c>
      <c r="S7670" s="71">
        <v>45433</v>
      </c>
      <c r="T7670" s="94">
        <v>0.3125</v>
      </c>
      <c r="U7670" s="71">
        <v>45433</v>
      </c>
      <c r="V7670" s="94">
        <v>0.375</v>
      </c>
      <c r="W7670">
        <v>90</v>
      </c>
      <c r="X7670">
        <v>1.5</v>
      </c>
      <c r="AB7670" t="s">
        <v>798</v>
      </c>
      <c r="AC7670" t="s">
        <v>799</v>
      </c>
      <c r="AD7670">
        <v>131194</v>
      </c>
    </row>
    <row r="7671" spans="1:30" x14ac:dyDescent="0.25">
      <c r="A7671" t="s">
        <v>1902</v>
      </c>
      <c r="D7671" t="s">
        <v>259</v>
      </c>
      <c r="E7671" t="s">
        <v>1903</v>
      </c>
      <c r="F7671" t="s">
        <v>782</v>
      </c>
      <c r="H7671" t="s">
        <v>811</v>
      </c>
      <c r="M7671" t="s">
        <v>744</v>
      </c>
      <c r="N7671" t="s">
        <v>745</v>
      </c>
      <c r="O7671">
        <v>0</v>
      </c>
      <c r="P7671" t="s">
        <v>819</v>
      </c>
      <c r="Q7671" t="s">
        <v>86</v>
      </c>
      <c r="R7671" t="s">
        <v>86</v>
      </c>
      <c r="S7671" s="71">
        <v>45433</v>
      </c>
      <c r="T7671" s="94">
        <v>0.375</v>
      </c>
      <c r="U7671" s="71">
        <v>45433</v>
      </c>
      <c r="V7671" s="94">
        <v>0.41666666666666669</v>
      </c>
      <c r="W7671">
        <v>60</v>
      </c>
      <c r="X7671">
        <v>1</v>
      </c>
      <c r="Y7671" t="s">
        <v>35</v>
      </c>
      <c r="AB7671" t="s">
        <v>759</v>
      </c>
      <c r="AC7671" t="s">
        <v>760</v>
      </c>
      <c r="AD7671">
        <v>129540</v>
      </c>
    </row>
    <row r="7672" spans="1:30" x14ac:dyDescent="0.25">
      <c r="A7672" t="s">
        <v>1902</v>
      </c>
      <c r="D7672" t="s">
        <v>259</v>
      </c>
      <c r="E7672" t="s">
        <v>1903</v>
      </c>
      <c r="F7672" t="s">
        <v>782</v>
      </c>
      <c r="H7672" t="s">
        <v>811</v>
      </c>
      <c r="M7672" t="s">
        <v>744</v>
      </c>
      <c r="N7672" t="s">
        <v>745</v>
      </c>
      <c r="O7672">
        <v>0</v>
      </c>
      <c r="P7672" t="s">
        <v>783</v>
      </c>
      <c r="Q7672" t="s">
        <v>86</v>
      </c>
      <c r="R7672" t="s">
        <v>86</v>
      </c>
      <c r="S7672" s="71">
        <v>45433</v>
      </c>
      <c r="T7672" s="94">
        <v>0.4375</v>
      </c>
      <c r="U7672" s="71">
        <v>45433</v>
      </c>
      <c r="V7672" s="94">
        <v>0.47916666666666669</v>
      </c>
      <c r="W7672">
        <v>60</v>
      </c>
      <c r="X7672">
        <v>1</v>
      </c>
      <c r="Y7672" t="s">
        <v>35</v>
      </c>
      <c r="AB7672" t="s">
        <v>1234</v>
      </c>
      <c r="AC7672" t="s">
        <v>1235</v>
      </c>
      <c r="AD7672">
        <v>98950</v>
      </c>
    </row>
    <row r="7673" spans="1:30" x14ac:dyDescent="0.25">
      <c r="A7673" t="s">
        <v>1902</v>
      </c>
      <c r="D7673" t="s">
        <v>259</v>
      </c>
      <c r="E7673" t="s">
        <v>1903</v>
      </c>
      <c r="F7673" t="s">
        <v>782</v>
      </c>
      <c r="H7673" t="s">
        <v>811</v>
      </c>
      <c r="M7673" t="s">
        <v>789</v>
      </c>
      <c r="N7673" t="s">
        <v>777</v>
      </c>
      <c r="P7673" t="s">
        <v>790</v>
      </c>
      <c r="S7673" s="71">
        <v>45433</v>
      </c>
      <c r="T7673" s="94">
        <v>0.4375</v>
      </c>
      <c r="U7673" s="71">
        <v>45433</v>
      </c>
      <c r="V7673" s="94">
        <v>0.47916666666666669</v>
      </c>
      <c r="W7673">
        <v>6.01</v>
      </c>
      <c r="X7673">
        <v>0.100166667</v>
      </c>
      <c r="Y7673" t="s">
        <v>35</v>
      </c>
      <c r="AD7673">
        <v>98950</v>
      </c>
    </row>
    <row r="7674" spans="1:30" x14ac:dyDescent="0.25">
      <c r="A7674" t="s">
        <v>1902</v>
      </c>
      <c r="D7674" t="s">
        <v>259</v>
      </c>
      <c r="E7674" t="s">
        <v>1903</v>
      </c>
      <c r="F7674" t="s">
        <v>782</v>
      </c>
      <c r="H7674" t="s">
        <v>811</v>
      </c>
      <c r="M7674" t="s">
        <v>744</v>
      </c>
      <c r="N7674" t="s">
        <v>745</v>
      </c>
      <c r="O7674">
        <v>0</v>
      </c>
      <c r="P7674" t="s">
        <v>783</v>
      </c>
      <c r="Q7674" t="s">
        <v>86</v>
      </c>
      <c r="R7674" t="s">
        <v>86</v>
      </c>
      <c r="S7674" s="71">
        <v>45433</v>
      </c>
      <c r="T7674" s="94">
        <v>0.5</v>
      </c>
      <c r="U7674" s="71">
        <v>45433</v>
      </c>
      <c r="V7674" s="94">
        <v>0.58333333333333337</v>
      </c>
      <c r="W7674">
        <v>120</v>
      </c>
      <c r="X7674">
        <v>2</v>
      </c>
      <c r="Y7674" t="s">
        <v>35</v>
      </c>
      <c r="AB7674" t="s">
        <v>1438</v>
      </c>
      <c r="AC7674" t="s">
        <v>1439</v>
      </c>
      <c r="AD7674">
        <v>108552</v>
      </c>
    </row>
    <row r="7675" spans="1:30" x14ac:dyDescent="0.25">
      <c r="A7675" t="s">
        <v>1902</v>
      </c>
      <c r="D7675" t="s">
        <v>259</v>
      </c>
      <c r="E7675" t="s">
        <v>1903</v>
      </c>
      <c r="F7675" t="s">
        <v>782</v>
      </c>
      <c r="H7675" t="s">
        <v>811</v>
      </c>
      <c r="M7675" t="s">
        <v>789</v>
      </c>
      <c r="N7675" t="s">
        <v>777</v>
      </c>
      <c r="P7675" t="s">
        <v>790</v>
      </c>
      <c r="S7675" s="71">
        <v>45433</v>
      </c>
      <c r="T7675" s="94">
        <v>0.5</v>
      </c>
      <c r="U7675" s="71">
        <v>45433</v>
      </c>
      <c r="V7675" s="94">
        <v>0.58333333333333337</v>
      </c>
      <c r="W7675">
        <v>3.39</v>
      </c>
      <c r="X7675">
        <v>5.6500000000000002E-2</v>
      </c>
      <c r="Y7675" t="s">
        <v>35</v>
      </c>
      <c r="AD7675">
        <v>108552</v>
      </c>
    </row>
    <row r="7676" spans="1:30" x14ac:dyDescent="0.25">
      <c r="A7676" t="s">
        <v>1902</v>
      </c>
      <c r="D7676" t="s">
        <v>259</v>
      </c>
      <c r="E7676" t="s">
        <v>1903</v>
      </c>
      <c r="F7676" t="s">
        <v>782</v>
      </c>
      <c r="H7676" t="s">
        <v>811</v>
      </c>
      <c r="M7676" t="s">
        <v>744</v>
      </c>
      <c r="N7676" t="s">
        <v>745</v>
      </c>
      <c r="O7676">
        <v>0</v>
      </c>
      <c r="P7676" t="s">
        <v>783</v>
      </c>
      <c r="Q7676" t="s">
        <v>86</v>
      </c>
      <c r="R7676" t="s">
        <v>86</v>
      </c>
      <c r="S7676" s="71">
        <v>45433</v>
      </c>
      <c r="T7676" s="94">
        <v>0.60416666666666663</v>
      </c>
      <c r="U7676" s="71">
        <v>45433</v>
      </c>
      <c r="V7676" s="94">
        <v>0.66666666666666663</v>
      </c>
      <c r="W7676">
        <v>90</v>
      </c>
      <c r="X7676">
        <v>1.5</v>
      </c>
      <c r="Y7676" s="81" t="s">
        <v>261</v>
      </c>
      <c r="AB7676" t="s">
        <v>1572</v>
      </c>
      <c r="AC7676" t="s">
        <v>1573</v>
      </c>
      <c r="AD7676">
        <v>116462</v>
      </c>
    </row>
    <row r="7677" spans="1:30" x14ac:dyDescent="0.25">
      <c r="A7677" t="s">
        <v>1902</v>
      </c>
      <c r="D7677" t="s">
        <v>259</v>
      </c>
      <c r="E7677" t="s">
        <v>1903</v>
      </c>
      <c r="F7677" t="s">
        <v>782</v>
      </c>
      <c r="H7677" t="s">
        <v>811</v>
      </c>
      <c r="M7677" t="s">
        <v>789</v>
      </c>
      <c r="N7677" t="s">
        <v>777</v>
      </c>
      <c r="P7677" t="s">
        <v>790</v>
      </c>
      <c r="S7677" s="71">
        <v>45433</v>
      </c>
      <c r="T7677" s="94">
        <v>0.60416666666666663</v>
      </c>
      <c r="U7677" s="71">
        <v>45433</v>
      </c>
      <c r="V7677" s="94">
        <v>0.66666666666666663</v>
      </c>
      <c r="W7677">
        <v>0.85</v>
      </c>
      <c r="X7677">
        <v>1.4166667000000001E-2</v>
      </c>
      <c r="Y7677" t="s">
        <v>261</v>
      </c>
      <c r="AD7677">
        <v>116462</v>
      </c>
    </row>
    <row r="7678" spans="1:30" x14ac:dyDescent="0.25">
      <c r="A7678" t="s">
        <v>1902</v>
      </c>
      <c r="D7678" t="s">
        <v>259</v>
      </c>
      <c r="E7678" t="s">
        <v>1903</v>
      </c>
      <c r="F7678" t="s">
        <v>782</v>
      </c>
      <c r="H7678" t="s">
        <v>811</v>
      </c>
      <c r="M7678" t="s">
        <v>744</v>
      </c>
      <c r="N7678" t="s">
        <v>796</v>
      </c>
      <c r="O7678">
        <v>0</v>
      </c>
      <c r="P7678" t="s">
        <v>797</v>
      </c>
      <c r="Q7678" t="s">
        <v>747</v>
      </c>
      <c r="R7678" t="s">
        <v>747</v>
      </c>
      <c r="S7678" s="71">
        <v>45434</v>
      </c>
      <c r="T7678" s="94">
        <v>0.32291666666666669</v>
      </c>
      <c r="U7678" s="71">
        <v>45434</v>
      </c>
      <c r="V7678" s="94">
        <v>0.35416666666666669</v>
      </c>
      <c r="W7678">
        <v>45</v>
      </c>
      <c r="X7678">
        <v>0.75</v>
      </c>
      <c r="AB7678" t="s">
        <v>798</v>
      </c>
      <c r="AC7678" t="s">
        <v>799</v>
      </c>
      <c r="AD7678">
        <v>131408</v>
      </c>
    </row>
    <row r="7679" spans="1:30" x14ac:dyDescent="0.25">
      <c r="A7679" t="s">
        <v>1902</v>
      </c>
      <c r="D7679" t="s">
        <v>259</v>
      </c>
      <c r="E7679" t="s">
        <v>1903</v>
      </c>
      <c r="F7679" t="s">
        <v>782</v>
      </c>
      <c r="H7679" t="s">
        <v>811</v>
      </c>
      <c r="M7679" t="s">
        <v>744</v>
      </c>
      <c r="N7679" t="s">
        <v>745</v>
      </c>
      <c r="O7679">
        <v>0</v>
      </c>
      <c r="P7679" t="s">
        <v>783</v>
      </c>
      <c r="Q7679" t="s">
        <v>86</v>
      </c>
      <c r="R7679" t="s">
        <v>86</v>
      </c>
      <c r="S7679" s="71">
        <v>45434</v>
      </c>
      <c r="T7679" s="94">
        <v>0.35416666666666669</v>
      </c>
      <c r="U7679" s="71">
        <v>45434</v>
      </c>
      <c r="V7679" s="94">
        <v>0.39583333333333331</v>
      </c>
      <c r="W7679">
        <v>60</v>
      </c>
      <c r="X7679">
        <v>1</v>
      </c>
      <c r="Y7679" t="s">
        <v>35</v>
      </c>
      <c r="AB7679" t="s">
        <v>908</v>
      </c>
      <c r="AC7679" t="s">
        <v>909</v>
      </c>
      <c r="AD7679">
        <v>129574</v>
      </c>
    </row>
    <row r="7680" spans="1:30" x14ac:dyDescent="0.25">
      <c r="A7680" t="s">
        <v>1902</v>
      </c>
      <c r="D7680" t="s">
        <v>259</v>
      </c>
      <c r="E7680" t="s">
        <v>1903</v>
      </c>
      <c r="F7680" t="s">
        <v>782</v>
      </c>
      <c r="H7680" t="s">
        <v>811</v>
      </c>
      <c r="M7680" t="s">
        <v>744</v>
      </c>
      <c r="N7680" t="s">
        <v>745</v>
      </c>
      <c r="O7680">
        <v>0</v>
      </c>
      <c r="P7680" t="s">
        <v>1009</v>
      </c>
      <c r="Q7680" t="s">
        <v>85</v>
      </c>
      <c r="R7680" t="s">
        <v>792</v>
      </c>
      <c r="S7680" s="71">
        <v>45434</v>
      </c>
      <c r="T7680" s="94">
        <v>0.41666666666666669</v>
      </c>
      <c r="U7680" s="71">
        <v>45434</v>
      </c>
      <c r="V7680" s="94">
        <v>0.47916666666666669</v>
      </c>
      <c r="W7680">
        <v>90</v>
      </c>
      <c r="X7680">
        <v>1.5</v>
      </c>
      <c r="Y7680" t="s">
        <v>34</v>
      </c>
      <c r="AB7680" t="s">
        <v>1296</v>
      </c>
      <c r="AC7680" t="s">
        <v>1297</v>
      </c>
      <c r="AD7680">
        <v>99361</v>
      </c>
    </row>
    <row r="7681" spans="1:30" x14ac:dyDescent="0.25">
      <c r="A7681" t="s">
        <v>1902</v>
      </c>
      <c r="D7681" t="s">
        <v>259</v>
      </c>
      <c r="E7681" t="s">
        <v>1903</v>
      </c>
      <c r="F7681" t="s">
        <v>782</v>
      </c>
      <c r="H7681" t="s">
        <v>811</v>
      </c>
      <c r="M7681" t="s">
        <v>789</v>
      </c>
      <c r="N7681" t="s">
        <v>777</v>
      </c>
      <c r="P7681" t="s">
        <v>790</v>
      </c>
      <c r="S7681" s="71">
        <v>45434</v>
      </c>
      <c r="T7681" s="94">
        <v>0.41666666666666669</v>
      </c>
      <c r="U7681" s="71">
        <v>45434</v>
      </c>
      <c r="V7681" s="94">
        <v>0.47916666666666669</v>
      </c>
      <c r="W7681">
        <v>3.37</v>
      </c>
      <c r="X7681">
        <v>5.6166667000000003E-2</v>
      </c>
      <c r="Y7681" t="s">
        <v>34</v>
      </c>
      <c r="AD7681">
        <v>99361</v>
      </c>
    </row>
    <row r="7682" spans="1:30" x14ac:dyDescent="0.25">
      <c r="A7682" t="s">
        <v>1902</v>
      </c>
      <c r="D7682" t="s">
        <v>259</v>
      </c>
      <c r="E7682" t="s">
        <v>1903</v>
      </c>
      <c r="F7682" t="s">
        <v>782</v>
      </c>
      <c r="H7682" t="s">
        <v>811</v>
      </c>
      <c r="M7682" t="s">
        <v>744</v>
      </c>
      <c r="N7682" t="s">
        <v>745</v>
      </c>
      <c r="O7682">
        <v>0</v>
      </c>
      <c r="P7682" t="s">
        <v>791</v>
      </c>
      <c r="Q7682" t="s">
        <v>85</v>
      </c>
      <c r="R7682" t="s">
        <v>792</v>
      </c>
      <c r="S7682" s="71">
        <v>45434</v>
      </c>
      <c r="T7682" s="94">
        <v>0.48958333333333331</v>
      </c>
      <c r="U7682" s="71">
        <v>45434</v>
      </c>
      <c r="V7682" s="94">
        <v>0.57291666666666663</v>
      </c>
      <c r="W7682">
        <v>120</v>
      </c>
      <c r="X7682">
        <v>2</v>
      </c>
      <c r="Y7682" t="s">
        <v>34</v>
      </c>
      <c r="AB7682" t="s">
        <v>1424</v>
      </c>
      <c r="AC7682" t="s">
        <v>1425</v>
      </c>
      <c r="AD7682">
        <v>106646</v>
      </c>
    </row>
    <row r="7683" spans="1:30" x14ac:dyDescent="0.25">
      <c r="A7683" t="s">
        <v>1902</v>
      </c>
      <c r="D7683" t="s">
        <v>259</v>
      </c>
      <c r="E7683" t="s">
        <v>1903</v>
      </c>
      <c r="F7683" t="s">
        <v>782</v>
      </c>
      <c r="H7683" t="s">
        <v>811</v>
      </c>
      <c r="M7683" t="s">
        <v>776</v>
      </c>
      <c r="N7683" t="s">
        <v>777</v>
      </c>
      <c r="P7683" t="s">
        <v>795</v>
      </c>
      <c r="Q7683" t="s">
        <v>85</v>
      </c>
      <c r="R7683" t="s">
        <v>792</v>
      </c>
      <c r="S7683" s="71">
        <v>45434</v>
      </c>
      <c r="T7683" s="94">
        <v>0.48958333333333331</v>
      </c>
      <c r="U7683" s="71">
        <v>45434</v>
      </c>
      <c r="V7683" s="94">
        <v>0.57291666666666663</v>
      </c>
      <c r="W7683">
        <v>6</v>
      </c>
      <c r="X7683">
        <v>0.1</v>
      </c>
      <c r="Y7683" t="s">
        <v>34</v>
      </c>
      <c r="AB7683" t="s">
        <v>1424</v>
      </c>
      <c r="AC7683" t="s">
        <v>1425</v>
      </c>
      <c r="AD7683">
        <v>106646</v>
      </c>
    </row>
    <row r="7684" spans="1:30" x14ac:dyDescent="0.25">
      <c r="A7684" t="s">
        <v>1902</v>
      </c>
      <c r="D7684" t="s">
        <v>259</v>
      </c>
      <c r="E7684" t="s">
        <v>1903</v>
      </c>
      <c r="F7684" t="s">
        <v>782</v>
      </c>
      <c r="H7684" t="s">
        <v>811</v>
      </c>
      <c r="M7684" t="s">
        <v>789</v>
      </c>
      <c r="N7684" t="s">
        <v>777</v>
      </c>
      <c r="P7684" t="s">
        <v>790</v>
      </c>
      <c r="S7684" s="71">
        <v>45434</v>
      </c>
      <c r="T7684" s="94">
        <v>0.48958333333333331</v>
      </c>
      <c r="U7684" s="71">
        <v>45434</v>
      </c>
      <c r="V7684" s="94">
        <v>0.57291666666666663</v>
      </c>
      <c r="W7684">
        <v>1.44</v>
      </c>
      <c r="X7684">
        <v>2.4E-2</v>
      </c>
      <c r="Y7684" t="s">
        <v>34</v>
      </c>
      <c r="AD7684">
        <v>106646</v>
      </c>
    </row>
    <row r="7685" spans="1:30" x14ac:dyDescent="0.25">
      <c r="A7685" t="s">
        <v>1902</v>
      </c>
      <c r="D7685" t="s">
        <v>259</v>
      </c>
      <c r="E7685" t="s">
        <v>1903</v>
      </c>
      <c r="F7685" t="s">
        <v>782</v>
      </c>
      <c r="H7685" t="s">
        <v>811</v>
      </c>
      <c r="M7685" t="s">
        <v>744</v>
      </c>
      <c r="N7685" t="s">
        <v>796</v>
      </c>
      <c r="O7685">
        <v>0</v>
      </c>
      <c r="P7685" t="s">
        <v>797</v>
      </c>
      <c r="Q7685" t="s">
        <v>747</v>
      </c>
      <c r="R7685" t="s">
        <v>747</v>
      </c>
      <c r="S7685" s="71">
        <v>45435</v>
      </c>
      <c r="T7685" s="94">
        <v>0.30208333333333331</v>
      </c>
      <c r="U7685" s="71">
        <v>45435</v>
      </c>
      <c r="V7685" s="94">
        <v>0.35416666666666669</v>
      </c>
      <c r="W7685">
        <v>75</v>
      </c>
      <c r="X7685">
        <v>1.25</v>
      </c>
      <c r="AB7685" t="s">
        <v>798</v>
      </c>
      <c r="AC7685" t="s">
        <v>799</v>
      </c>
      <c r="AD7685">
        <v>131514</v>
      </c>
    </row>
    <row r="7686" spans="1:30" x14ac:dyDescent="0.25">
      <c r="A7686" t="s">
        <v>1902</v>
      </c>
      <c r="D7686" t="s">
        <v>259</v>
      </c>
      <c r="E7686" t="s">
        <v>1903</v>
      </c>
      <c r="F7686" t="s">
        <v>782</v>
      </c>
      <c r="H7686" t="s">
        <v>811</v>
      </c>
      <c r="M7686" t="s">
        <v>744</v>
      </c>
      <c r="N7686" t="s">
        <v>745</v>
      </c>
      <c r="O7686">
        <v>0</v>
      </c>
      <c r="P7686" t="s">
        <v>783</v>
      </c>
      <c r="Q7686" t="s">
        <v>86</v>
      </c>
      <c r="R7686" t="s">
        <v>86</v>
      </c>
      <c r="S7686" s="71">
        <v>45435</v>
      </c>
      <c r="T7686" s="94">
        <v>0.35416666666666669</v>
      </c>
      <c r="U7686" s="71">
        <v>45435</v>
      </c>
      <c r="V7686" s="94">
        <v>0.39583333333333331</v>
      </c>
      <c r="W7686">
        <v>60</v>
      </c>
      <c r="X7686">
        <v>1</v>
      </c>
      <c r="Y7686" t="s">
        <v>35</v>
      </c>
      <c r="AB7686" t="s">
        <v>908</v>
      </c>
      <c r="AC7686" t="s">
        <v>909</v>
      </c>
      <c r="AD7686">
        <v>129556</v>
      </c>
    </row>
    <row r="7687" spans="1:30" x14ac:dyDescent="0.25">
      <c r="A7687" t="s">
        <v>1902</v>
      </c>
      <c r="D7687" t="s">
        <v>259</v>
      </c>
      <c r="E7687" t="s">
        <v>1903</v>
      </c>
      <c r="F7687" t="s">
        <v>782</v>
      </c>
      <c r="H7687" t="s">
        <v>811</v>
      </c>
      <c r="M7687" t="s">
        <v>744</v>
      </c>
      <c r="N7687" t="s">
        <v>745</v>
      </c>
      <c r="O7687">
        <v>0</v>
      </c>
      <c r="P7687" t="s">
        <v>783</v>
      </c>
      <c r="Q7687" t="s">
        <v>86</v>
      </c>
      <c r="R7687" t="s">
        <v>86</v>
      </c>
      <c r="S7687" s="71">
        <v>45435</v>
      </c>
      <c r="T7687" s="94">
        <v>0.41666666666666669</v>
      </c>
      <c r="U7687" s="71">
        <v>45435</v>
      </c>
      <c r="V7687" s="94">
        <v>0.5</v>
      </c>
      <c r="W7687">
        <v>120</v>
      </c>
      <c r="X7687">
        <v>2</v>
      </c>
      <c r="Y7687" t="s">
        <v>35</v>
      </c>
      <c r="AB7687" t="s">
        <v>1418</v>
      </c>
      <c r="AC7687" t="s">
        <v>1419</v>
      </c>
      <c r="AD7687">
        <v>126891</v>
      </c>
    </row>
    <row r="7688" spans="1:30" x14ac:dyDescent="0.25">
      <c r="A7688" t="s">
        <v>1902</v>
      </c>
      <c r="D7688" t="s">
        <v>259</v>
      </c>
      <c r="E7688" t="s">
        <v>1903</v>
      </c>
      <c r="F7688" t="s">
        <v>782</v>
      </c>
      <c r="H7688" t="s">
        <v>811</v>
      </c>
      <c r="M7688" t="s">
        <v>776</v>
      </c>
      <c r="N7688" t="s">
        <v>777</v>
      </c>
      <c r="P7688" t="s">
        <v>788</v>
      </c>
      <c r="Q7688" t="s">
        <v>86</v>
      </c>
      <c r="R7688" t="s">
        <v>86</v>
      </c>
      <c r="S7688" s="71">
        <v>45435</v>
      </c>
      <c r="T7688" s="94">
        <v>0.41666666666666669</v>
      </c>
      <c r="U7688" s="71">
        <v>45435</v>
      </c>
      <c r="V7688" s="94">
        <v>0.5</v>
      </c>
      <c r="W7688">
        <v>9.3000000000000007</v>
      </c>
      <c r="X7688">
        <v>0.155</v>
      </c>
      <c r="Y7688" t="s">
        <v>35</v>
      </c>
      <c r="AB7688" t="s">
        <v>1418</v>
      </c>
      <c r="AC7688" t="s">
        <v>1419</v>
      </c>
      <c r="AD7688">
        <v>126891</v>
      </c>
    </row>
    <row r="7689" spans="1:30" x14ac:dyDescent="0.25">
      <c r="A7689" t="s">
        <v>1902</v>
      </c>
      <c r="D7689" t="s">
        <v>259</v>
      </c>
      <c r="E7689" t="s">
        <v>1903</v>
      </c>
      <c r="F7689" t="s">
        <v>782</v>
      </c>
      <c r="H7689" t="s">
        <v>811</v>
      </c>
      <c r="M7689" t="s">
        <v>789</v>
      </c>
      <c r="N7689" t="s">
        <v>777</v>
      </c>
      <c r="P7689" t="s">
        <v>790</v>
      </c>
      <c r="S7689" s="71">
        <v>45435</v>
      </c>
      <c r="T7689" s="94">
        <v>0.41666666666666669</v>
      </c>
      <c r="U7689" s="71">
        <v>45435</v>
      </c>
      <c r="V7689" s="94">
        <v>0.5</v>
      </c>
      <c r="W7689">
        <v>4.41</v>
      </c>
      <c r="X7689">
        <v>7.3499999999999996E-2</v>
      </c>
      <c r="Y7689" t="s">
        <v>35</v>
      </c>
      <c r="AD7689">
        <v>126891</v>
      </c>
    </row>
    <row r="7690" spans="1:30" x14ac:dyDescent="0.25">
      <c r="A7690" t="s">
        <v>1902</v>
      </c>
      <c r="D7690" t="s">
        <v>259</v>
      </c>
      <c r="E7690" t="s">
        <v>1903</v>
      </c>
      <c r="F7690" t="s">
        <v>782</v>
      </c>
      <c r="H7690" t="s">
        <v>811</v>
      </c>
      <c r="M7690" t="s">
        <v>744</v>
      </c>
      <c r="N7690" t="s">
        <v>745</v>
      </c>
      <c r="O7690">
        <v>0</v>
      </c>
      <c r="P7690" t="s">
        <v>819</v>
      </c>
      <c r="Q7690" t="s">
        <v>86</v>
      </c>
      <c r="R7690" t="s">
        <v>86</v>
      </c>
      <c r="S7690" s="71">
        <v>45435</v>
      </c>
      <c r="T7690" s="94">
        <v>0.52083333333333337</v>
      </c>
      <c r="U7690" s="71">
        <v>45435</v>
      </c>
      <c r="V7690" s="94">
        <v>0.5625</v>
      </c>
      <c r="W7690">
        <v>60</v>
      </c>
      <c r="X7690">
        <v>1</v>
      </c>
      <c r="Y7690" t="s">
        <v>35</v>
      </c>
      <c r="AB7690" t="s">
        <v>847</v>
      </c>
      <c r="AC7690" t="s">
        <v>848</v>
      </c>
      <c r="AD7690">
        <v>98739</v>
      </c>
    </row>
    <row r="7691" spans="1:30" x14ac:dyDescent="0.25">
      <c r="A7691" t="s">
        <v>1902</v>
      </c>
      <c r="D7691" t="s">
        <v>259</v>
      </c>
      <c r="E7691" t="s">
        <v>1903</v>
      </c>
      <c r="F7691" t="s">
        <v>782</v>
      </c>
      <c r="H7691" t="s">
        <v>811</v>
      </c>
      <c r="M7691" t="s">
        <v>789</v>
      </c>
      <c r="N7691" t="s">
        <v>777</v>
      </c>
      <c r="P7691" t="s">
        <v>790</v>
      </c>
      <c r="S7691" s="71">
        <v>45435</v>
      </c>
      <c r="T7691" s="94">
        <v>0.52083333333333337</v>
      </c>
      <c r="U7691" s="71">
        <v>45435</v>
      </c>
      <c r="V7691" s="94">
        <v>0.5625</v>
      </c>
      <c r="W7691">
        <v>5.62</v>
      </c>
      <c r="X7691">
        <v>9.3666666999999995E-2</v>
      </c>
      <c r="Y7691" t="s">
        <v>35</v>
      </c>
      <c r="AD7691">
        <v>98739</v>
      </c>
    </row>
    <row r="7692" spans="1:30" x14ac:dyDescent="0.25">
      <c r="A7692" t="s">
        <v>1902</v>
      </c>
      <c r="D7692" t="s">
        <v>259</v>
      </c>
      <c r="E7692" t="s">
        <v>1903</v>
      </c>
      <c r="F7692" t="s">
        <v>782</v>
      </c>
      <c r="H7692" t="s">
        <v>811</v>
      </c>
      <c r="M7692" t="s">
        <v>744</v>
      </c>
      <c r="N7692" t="s">
        <v>745</v>
      </c>
      <c r="O7692">
        <v>0</v>
      </c>
      <c r="P7692" t="s">
        <v>750</v>
      </c>
      <c r="Q7692" t="s">
        <v>747</v>
      </c>
      <c r="R7692" t="s">
        <v>747</v>
      </c>
      <c r="S7692" s="71">
        <v>45435</v>
      </c>
      <c r="T7692" s="94">
        <v>0.57291666666666663</v>
      </c>
      <c r="U7692" s="71">
        <v>45435</v>
      </c>
      <c r="V7692" s="94">
        <v>0.61458333333333337</v>
      </c>
      <c r="W7692">
        <v>60</v>
      </c>
      <c r="X7692">
        <v>1</v>
      </c>
      <c r="AB7692" t="s">
        <v>751</v>
      </c>
      <c r="AC7692" t="s">
        <v>752</v>
      </c>
      <c r="AD7692">
        <v>131702</v>
      </c>
    </row>
    <row r="7693" spans="1:30" x14ac:dyDescent="0.25">
      <c r="A7693" t="s">
        <v>1902</v>
      </c>
      <c r="D7693" t="s">
        <v>259</v>
      </c>
      <c r="E7693" t="s">
        <v>1903</v>
      </c>
      <c r="F7693" t="s">
        <v>782</v>
      </c>
      <c r="H7693" t="s">
        <v>811</v>
      </c>
      <c r="M7693" t="s">
        <v>744</v>
      </c>
      <c r="N7693" t="s">
        <v>745</v>
      </c>
      <c r="O7693">
        <v>0</v>
      </c>
      <c r="P7693" t="s">
        <v>783</v>
      </c>
      <c r="Q7693" t="s">
        <v>86</v>
      </c>
      <c r="R7693" t="s">
        <v>86</v>
      </c>
      <c r="S7693" s="71">
        <v>45435</v>
      </c>
      <c r="T7693" s="94">
        <v>0.61458333333333337</v>
      </c>
      <c r="U7693" s="71">
        <v>45435</v>
      </c>
      <c r="V7693" s="94">
        <v>0.65625</v>
      </c>
      <c r="W7693">
        <v>60</v>
      </c>
      <c r="X7693">
        <v>1</v>
      </c>
      <c r="Y7693" t="s">
        <v>35</v>
      </c>
      <c r="AB7693" t="s">
        <v>912</v>
      </c>
      <c r="AC7693" t="s">
        <v>913</v>
      </c>
      <c r="AD7693">
        <v>131703</v>
      </c>
    </row>
    <row r="7694" spans="1:30" x14ac:dyDescent="0.25">
      <c r="A7694" t="s">
        <v>1902</v>
      </c>
      <c r="D7694" t="s">
        <v>259</v>
      </c>
      <c r="E7694" t="s">
        <v>1903</v>
      </c>
      <c r="F7694" t="s">
        <v>782</v>
      </c>
      <c r="H7694" t="s">
        <v>811</v>
      </c>
      <c r="M7694" t="s">
        <v>776</v>
      </c>
      <c r="N7694" t="s">
        <v>777</v>
      </c>
      <c r="P7694" t="s">
        <v>788</v>
      </c>
      <c r="Q7694" t="s">
        <v>86</v>
      </c>
      <c r="R7694" t="s">
        <v>86</v>
      </c>
      <c r="S7694" s="71">
        <v>45435</v>
      </c>
      <c r="T7694" s="94">
        <v>0.61458333333333337</v>
      </c>
      <c r="U7694" s="71">
        <v>45435</v>
      </c>
      <c r="V7694" s="94">
        <v>0.65625</v>
      </c>
      <c r="W7694">
        <v>16</v>
      </c>
      <c r="X7694">
        <v>0.26666666700000002</v>
      </c>
      <c r="Y7694" t="s">
        <v>35</v>
      </c>
      <c r="AB7694" t="s">
        <v>912</v>
      </c>
      <c r="AC7694" t="s">
        <v>913</v>
      </c>
      <c r="AD7694">
        <v>131703</v>
      </c>
    </row>
    <row r="7695" spans="1:30" x14ac:dyDescent="0.25">
      <c r="A7695" t="s">
        <v>1902</v>
      </c>
      <c r="D7695" t="s">
        <v>259</v>
      </c>
      <c r="E7695" t="s">
        <v>1903</v>
      </c>
      <c r="F7695" t="s">
        <v>782</v>
      </c>
      <c r="H7695" t="s">
        <v>811</v>
      </c>
      <c r="M7695" t="s">
        <v>789</v>
      </c>
      <c r="N7695" t="s">
        <v>777</v>
      </c>
      <c r="P7695" t="s">
        <v>790</v>
      </c>
      <c r="S7695" s="71">
        <v>45435</v>
      </c>
      <c r="T7695" s="94">
        <v>0.61458333333333337</v>
      </c>
      <c r="U7695" s="71">
        <v>45435</v>
      </c>
      <c r="V7695" s="94">
        <v>0.65625</v>
      </c>
      <c r="W7695">
        <v>4.58</v>
      </c>
      <c r="X7695">
        <v>7.6333333000000003E-2</v>
      </c>
      <c r="Y7695" t="s">
        <v>35</v>
      </c>
      <c r="AD7695">
        <v>131703</v>
      </c>
    </row>
    <row r="7696" spans="1:30" x14ac:dyDescent="0.25">
      <c r="A7696" t="s">
        <v>1902</v>
      </c>
      <c r="D7696" t="s">
        <v>259</v>
      </c>
      <c r="E7696" t="s">
        <v>1903</v>
      </c>
      <c r="F7696" t="s">
        <v>782</v>
      </c>
      <c r="H7696" t="s">
        <v>811</v>
      </c>
      <c r="M7696" t="s">
        <v>744</v>
      </c>
      <c r="N7696" t="s">
        <v>745</v>
      </c>
      <c r="O7696">
        <v>0</v>
      </c>
      <c r="P7696" t="s">
        <v>819</v>
      </c>
      <c r="Q7696" t="s">
        <v>86</v>
      </c>
      <c r="R7696" t="s">
        <v>86</v>
      </c>
      <c r="S7696" s="71">
        <v>45436</v>
      </c>
      <c r="T7696" s="94">
        <v>0.44791666666666669</v>
      </c>
      <c r="U7696" s="71">
        <v>45436</v>
      </c>
      <c r="V7696" s="94">
        <v>0.48958333333333331</v>
      </c>
      <c r="W7696">
        <v>60</v>
      </c>
      <c r="X7696">
        <v>1</v>
      </c>
      <c r="Y7696" t="s">
        <v>35</v>
      </c>
      <c r="AB7696" t="s">
        <v>861</v>
      </c>
      <c r="AC7696" t="s">
        <v>862</v>
      </c>
      <c r="AD7696">
        <v>116602</v>
      </c>
    </row>
    <row r="7697" spans="1:30" x14ac:dyDescent="0.25">
      <c r="A7697" t="s">
        <v>1902</v>
      </c>
      <c r="D7697" t="s">
        <v>259</v>
      </c>
      <c r="E7697" t="s">
        <v>1903</v>
      </c>
      <c r="F7697" t="s">
        <v>782</v>
      </c>
      <c r="H7697" t="s">
        <v>811</v>
      </c>
      <c r="M7697" t="s">
        <v>744</v>
      </c>
      <c r="N7697" t="s">
        <v>745</v>
      </c>
      <c r="O7697">
        <v>0</v>
      </c>
      <c r="P7697" t="s">
        <v>783</v>
      </c>
      <c r="Q7697" t="s">
        <v>86</v>
      </c>
      <c r="R7697" t="s">
        <v>86</v>
      </c>
      <c r="S7697" s="71">
        <v>45436</v>
      </c>
      <c r="T7697" s="94">
        <v>0.48958333333333331</v>
      </c>
      <c r="U7697" s="71">
        <v>45436</v>
      </c>
      <c r="V7697" s="94">
        <v>0.53125</v>
      </c>
      <c r="W7697">
        <v>60</v>
      </c>
      <c r="X7697">
        <v>1</v>
      </c>
      <c r="Y7697" t="s">
        <v>35</v>
      </c>
      <c r="AA7697" t="s">
        <v>925</v>
      </c>
      <c r="AB7697" t="s">
        <v>1388</v>
      </c>
      <c r="AC7697" t="s">
        <v>1389</v>
      </c>
      <c r="AD7697">
        <v>129702</v>
      </c>
    </row>
    <row r="7698" spans="1:30" x14ac:dyDescent="0.25">
      <c r="A7698" t="s">
        <v>1902</v>
      </c>
      <c r="D7698" t="s">
        <v>259</v>
      </c>
      <c r="E7698" t="s">
        <v>1903</v>
      </c>
      <c r="F7698" t="s">
        <v>782</v>
      </c>
      <c r="H7698" t="s">
        <v>811</v>
      </c>
      <c r="M7698" t="s">
        <v>789</v>
      </c>
      <c r="N7698" t="s">
        <v>777</v>
      </c>
      <c r="P7698" t="s">
        <v>790</v>
      </c>
      <c r="S7698" s="71">
        <v>45436</v>
      </c>
      <c r="T7698" s="94">
        <v>0.48958333333333331</v>
      </c>
      <c r="U7698" s="71">
        <v>45436</v>
      </c>
      <c r="V7698" s="94">
        <v>0.53125</v>
      </c>
      <c r="W7698">
        <v>10.63</v>
      </c>
      <c r="X7698">
        <v>0.177166667</v>
      </c>
      <c r="Y7698" t="s">
        <v>35</v>
      </c>
      <c r="AD7698">
        <v>129702</v>
      </c>
    </row>
    <row r="7699" spans="1:30" x14ac:dyDescent="0.25">
      <c r="A7699" t="s">
        <v>1902</v>
      </c>
      <c r="D7699" t="s">
        <v>259</v>
      </c>
      <c r="E7699" t="s">
        <v>1903</v>
      </c>
      <c r="F7699" t="s">
        <v>782</v>
      </c>
      <c r="H7699" t="s">
        <v>811</v>
      </c>
      <c r="M7699" t="s">
        <v>744</v>
      </c>
      <c r="N7699" t="s">
        <v>796</v>
      </c>
      <c r="O7699">
        <v>0</v>
      </c>
      <c r="P7699" t="s">
        <v>797</v>
      </c>
      <c r="Q7699" t="s">
        <v>747</v>
      </c>
      <c r="R7699" t="s">
        <v>747</v>
      </c>
      <c r="S7699" s="71">
        <v>45439</v>
      </c>
      <c r="T7699" s="94">
        <v>0.36458333333333331</v>
      </c>
      <c r="U7699" s="71">
        <v>45439</v>
      </c>
      <c r="V7699" s="94">
        <v>0.40625</v>
      </c>
      <c r="W7699">
        <v>60</v>
      </c>
      <c r="X7699">
        <v>1</v>
      </c>
      <c r="AB7699" t="s">
        <v>798</v>
      </c>
      <c r="AC7699" t="s">
        <v>799</v>
      </c>
      <c r="AD7699">
        <v>132856</v>
      </c>
    </row>
    <row r="7700" spans="1:30" x14ac:dyDescent="0.25">
      <c r="A7700" t="s">
        <v>1902</v>
      </c>
      <c r="D7700" t="s">
        <v>259</v>
      </c>
      <c r="E7700" t="s">
        <v>1903</v>
      </c>
      <c r="F7700" t="s">
        <v>782</v>
      </c>
      <c r="H7700" t="s">
        <v>811</v>
      </c>
      <c r="M7700" t="s">
        <v>744</v>
      </c>
      <c r="N7700" t="s">
        <v>745</v>
      </c>
      <c r="O7700">
        <v>0</v>
      </c>
      <c r="P7700" t="s">
        <v>783</v>
      </c>
      <c r="Q7700" t="s">
        <v>86</v>
      </c>
      <c r="R7700" t="s">
        <v>86</v>
      </c>
      <c r="S7700" s="71">
        <v>45439</v>
      </c>
      <c r="T7700" s="94">
        <v>0.40625</v>
      </c>
      <c r="U7700" s="71">
        <v>45439</v>
      </c>
      <c r="V7700" s="94">
        <v>0.44791666666666669</v>
      </c>
      <c r="W7700">
        <v>60</v>
      </c>
      <c r="X7700">
        <v>1</v>
      </c>
      <c r="Y7700" t="s">
        <v>35</v>
      </c>
      <c r="AB7700" t="s">
        <v>1131</v>
      </c>
      <c r="AC7700" t="s">
        <v>1132</v>
      </c>
      <c r="AD7700">
        <v>126299</v>
      </c>
    </row>
    <row r="7701" spans="1:30" x14ac:dyDescent="0.25">
      <c r="A7701" t="s">
        <v>1902</v>
      </c>
      <c r="D7701" t="s">
        <v>259</v>
      </c>
      <c r="E7701" t="s">
        <v>1903</v>
      </c>
      <c r="F7701" t="s">
        <v>782</v>
      </c>
      <c r="H7701" t="s">
        <v>811</v>
      </c>
      <c r="M7701" t="s">
        <v>744</v>
      </c>
      <c r="N7701" t="s">
        <v>745</v>
      </c>
      <c r="O7701">
        <v>0</v>
      </c>
      <c r="P7701" t="s">
        <v>783</v>
      </c>
      <c r="Q7701" t="s">
        <v>86</v>
      </c>
      <c r="R7701" t="s">
        <v>86</v>
      </c>
      <c r="S7701" s="71">
        <v>45439</v>
      </c>
      <c r="T7701" s="94">
        <v>0.46875</v>
      </c>
      <c r="U7701" s="71">
        <v>45439</v>
      </c>
      <c r="V7701" s="94">
        <v>0.51041666666666663</v>
      </c>
      <c r="W7701">
        <v>60</v>
      </c>
      <c r="X7701">
        <v>1</v>
      </c>
      <c r="Y7701" t="s">
        <v>35</v>
      </c>
      <c r="AB7701" t="s">
        <v>1234</v>
      </c>
      <c r="AC7701" t="s">
        <v>1235</v>
      </c>
      <c r="AD7701">
        <v>126561</v>
      </c>
    </row>
    <row r="7702" spans="1:30" x14ac:dyDescent="0.25">
      <c r="A7702" t="s">
        <v>1902</v>
      </c>
      <c r="D7702" t="s">
        <v>259</v>
      </c>
      <c r="E7702" t="s">
        <v>1903</v>
      </c>
      <c r="F7702" t="s">
        <v>782</v>
      </c>
      <c r="H7702" t="s">
        <v>811</v>
      </c>
      <c r="M7702" t="s">
        <v>789</v>
      </c>
      <c r="N7702" t="s">
        <v>777</v>
      </c>
      <c r="P7702" t="s">
        <v>790</v>
      </c>
      <c r="S7702" s="71">
        <v>45439</v>
      </c>
      <c r="T7702" s="94">
        <v>0.46875</v>
      </c>
      <c r="U7702" s="71">
        <v>45439</v>
      </c>
      <c r="V7702" s="94">
        <v>0.51041666666666663</v>
      </c>
      <c r="W7702">
        <v>3.09</v>
      </c>
      <c r="X7702">
        <v>5.1499999999999997E-2</v>
      </c>
      <c r="Y7702" t="s">
        <v>35</v>
      </c>
      <c r="AD7702">
        <v>126561</v>
      </c>
    </row>
    <row r="7703" spans="1:30" x14ac:dyDescent="0.25">
      <c r="A7703" t="s">
        <v>1902</v>
      </c>
      <c r="D7703" t="s">
        <v>259</v>
      </c>
      <c r="E7703" t="s">
        <v>1903</v>
      </c>
      <c r="F7703" t="s">
        <v>782</v>
      </c>
      <c r="H7703" t="s">
        <v>811</v>
      </c>
      <c r="M7703" t="s">
        <v>744</v>
      </c>
      <c r="N7703" t="s">
        <v>745</v>
      </c>
      <c r="O7703">
        <v>0</v>
      </c>
      <c r="P7703" t="s">
        <v>791</v>
      </c>
      <c r="Q7703" t="s">
        <v>85</v>
      </c>
      <c r="R7703" t="s">
        <v>792</v>
      </c>
      <c r="S7703" s="71">
        <v>45439</v>
      </c>
      <c r="T7703" s="94">
        <v>0.53125</v>
      </c>
      <c r="U7703" s="71">
        <v>45439</v>
      </c>
      <c r="V7703" s="94">
        <v>0.61458333333333337</v>
      </c>
      <c r="W7703">
        <v>120</v>
      </c>
      <c r="X7703">
        <v>2</v>
      </c>
      <c r="Y7703" t="s">
        <v>34</v>
      </c>
      <c r="AB7703" t="s">
        <v>1769</v>
      </c>
      <c r="AC7703" t="s">
        <v>1770</v>
      </c>
      <c r="AD7703">
        <v>114112</v>
      </c>
    </row>
    <row r="7704" spans="1:30" x14ac:dyDescent="0.25">
      <c r="A7704" t="s">
        <v>1902</v>
      </c>
      <c r="D7704" t="s">
        <v>259</v>
      </c>
      <c r="E7704" t="s">
        <v>1903</v>
      </c>
      <c r="F7704" t="s">
        <v>782</v>
      </c>
      <c r="H7704" t="s">
        <v>811</v>
      </c>
      <c r="M7704" t="s">
        <v>776</v>
      </c>
      <c r="N7704" t="s">
        <v>777</v>
      </c>
      <c r="P7704" t="s">
        <v>795</v>
      </c>
      <c r="Q7704" t="s">
        <v>85</v>
      </c>
      <c r="R7704" t="s">
        <v>792</v>
      </c>
      <c r="S7704" s="71">
        <v>45439</v>
      </c>
      <c r="T7704" s="94">
        <v>0.53125</v>
      </c>
      <c r="U7704" s="71">
        <v>45439</v>
      </c>
      <c r="V7704" s="94">
        <v>0.61458333333333337</v>
      </c>
      <c r="W7704">
        <v>9</v>
      </c>
      <c r="X7704">
        <v>0.15</v>
      </c>
      <c r="Y7704" t="s">
        <v>34</v>
      </c>
      <c r="AB7704" t="s">
        <v>1769</v>
      </c>
      <c r="AC7704" t="s">
        <v>1770</v>
      </c>
      <c r="AD7704">
        <v>114112</v>
      </c>
    </row>
    <row r="7705" spans="1:30" x14ac:dyDescent="0.25">
      <c r="A7705" t="s">
        <v>1902</v>
      </c>
      <c r="D7705" t="s">
        <v>259</v>
      </c>
      <c r="E7705" t="s">
        <v>1903</v>
      </c>
      <c r="F7705" t="s">
        <v>782</v>
      </c>
      <c r="H7705" t="s">
        <v>811</v>
      </c>
      <c r="M7705" t="s">
        <v>789</v>
      </c>
      <c r="N7705" t="s">
        <v>777</v>
      </c>
      <c r="P7705" t="s">
        <v>790</v>
      </c>
      <c r="S7705" s="71">
        <v>45439</v>
      </c>
      <c r="T7705" s="94">
        <v>0.53125</v>
      </c>
      <c r="U7705" s="71">
        <v>45439</v>
      </c>
      <c r="V7705" s="94">
        <v>0.61458333333333337</v>
      </c>
      <c r="W7705">
        <v>9.7200000000000006</v>
      </c>
      <c r="X7705">
        <v>0.16200000000000001</v>
      </c>
      <c r="Y7705" t="s">
        <v>34</v>
      </c>
      <c r="AD7705">
        <v>114112</v>
      </c>
    </row>
    <row r="7706" spans="1:30" x14ac:dyDescent="0.25">
      <c r="A7706" t="s">
        <v>1902</v>
      </c>
      <c r="D7706" t="s">
        <v>259</v>
      </c>
      <c r="E7706" t="s">
        <v>1903</v>
      </c>
      <c r="F7706" t="s">
        <v>782</v>
      </c>
      <c r="H7706" t="s">
        <v>811</v>
      </c>
      <c r="M7706" t="s">
        <v>744</v>
      </c>
      <c r="N7706" t="s">
        <v>796</v>
      </c>
      <c r="O7706">
        <v>0</v>
      </c>
      <c r="P7706" t="s">
        <v>797</v>
      </c>
      <c r="Q7706" t="s">
        <v>747</v>
      </c>
      <c r="R7706" t="s">
        <v>747</v>
      </c>
      <c r="S7706" s="71">
        <v>45440</v>
      </c>
      <c r="T7706" s="94">
        <v>0.33333333333333331</v>
      </c>
      <c r="U7706" s="71">
        <v>45440</v>
      </c>
      <c r="V7706" s="94">
        <v>0.35416666666666669</v>
      </c>
      <c r="W7706">
        <v>30</v>
      </c>
      <c r="X7706">
        <v>0.5</v>
      </c>
      <c r="AB7706" t="s">
        <v>798</v>
      </c>
      <c r="AC7706" t="s">
        <v>799</v>
      </c>
      <c r="AD7706">
        <v>132999</v>
      </c>
    </row>
    <row r="7707" spans="1:30" x14ac:dyDescent="0.25">
      <c r="A7707" t="s">
        <v>1902</v>
      </c>
      <c r="D7707" t="s">
        <v>259</v>
      </c>
      <c r="E7707" t="s">
        <v>1903</v>
      </c>
      <c r="F7707" t="s">
        <v>782</v>
      </c>
      <c r="H7707" t="s">
        <v>811</v>
      </c>
      <c r="M7707" t="s">
        <v>744</v>
      </c>
      <c r="N7707" t="s">
        <v>745</v>
      </c>
      <c r="O7707">
        <v>0</v>
      </c>
      <c r="P7707" t="s">
        <v>783</v>
      </c>
      <c r="Q7707" t="s">
        <v>86</v>
      </c>
      <c r="R7707" t="s">
        <v>86</v>
      </c>
      <c r="S7707" s="71">
        <v>45440</v>
      </c>
      <c r="T7707" s="94">
        <v>0.35416666666666669</v>
      </c>
      <c r="U7707" s="71">
        <v>45440</v>
      </c>
      <c r="V7707" s="94">
        <v>0.4375</v>
      </c>
      <c r="W7707">
        <v>120</v>
      </c>
      <c r="X7707">
        <v>2</v>
      </c>
      <c r="Y7707" t="s">
        <v>35</v>
      </c>
      <c r="AB7707" t="s">
        <v>968</v>
      </c>
      <c r="AC7707" t="s">
        <v>969</v>
      </c>
      <c r="AD7707">
        <v>102792</v>
      </c>
    </row>
    <row r="7708" spans="1:30" x14ac:dyDescent="0.25">
      <c r="A7708" t="s">
        <v>1902</v>
      </c>
      <c r="D7708" t="s">
        <v>259</v>
      </c>
      <c r="E7708" t="s">
        <v>1903</v>
      </c>
      <c r="F7708" t="s">
        <v>782</v>
      </c>
      <c r="H7708" t="s">
        <v>811</v>
      </c>
      <c r="M7708" t="s">
        <v>776</v>
      </c>
      <c r="N7708" t="s">
        <v>777</v>
      </c>
      <c r="P7708" t="s">
        <v>788</v>
      </c>
      <c r="Q7708" t="s">
        <v>86</v>
      </c>
      <c r="R7708" t="s">
        <v>86</v>
      </c>
      <c r="S7708" s="71">
        <v>45440</v>
      </c>
      <c r="T7708" s="94">
        <v>0.35416666666666669</v>
      </c>
      <c r="U7708" s="71">
        <v>45440</v>
      </c>
      <c r="V7708" s="94">
        <v>0.4375</v>
      </c>
      <c r="W7708">
        <v>7.8</v>
      </c>
      <c r="X7708">
        <v>0.13</v>
      </c>
      <c r="Y7708" t="s">
        <v>35</v>
      </c>
      <c r="AB7708" t="s">
        <v>968</v>
      </c>
      <c r="AC7708" t="s">
        <v>969</v>
      </c>
      <c r="AD7708">
        <v>102792</v>
      </c>
    </row>
    <row r="7709" spans="1:30" x14ac:dyDescent="0.25">
      <c r="A7709" t="s">
        <v>1902</v>
      </c>
      <c r="D7709" t="s">
        <v>259</v>
      </c>
      <c r="E7709" t="s">
        <v>1903</v>
      </c>
      <c r="F7709" t="s">
        <v>782</v>
      </c>
      <c r="H7709" t="s">
        <v>811</v>
      </c>
      <c r="M7709" t="s">
        <v>744</v>
      </c>
      <c r="N7709" t="s">
        <v>745</v>
      </c>
      <c r="O7709">
        <v>0</v>
      </c>
      <c r="P7709" t="s">
        <v>783</v>
      </c>
      <c r="Q7709" t="s">
        <v>86</v>
      </c>
      <c r="R7709" t="s">
        <v>86</v>
      </c>
      <c r="S7709" s="71">
        <v>45440</v>
      </c>
      <c r="T7709" s="94">
        <v>0.45833333333333331</v>
      </c>
      <c r="U7709" s="71">
        <v>45440</v>
      </c>
      <c r="V7709" s="94">
        <v>0.5</v>
      </c>
      <c r="W7709">
        <v>60</v>
      </c>
      <c r="X7709">
        <v>1</v>
      </c>
      <c r="Y7709" t="s">
        <v>35</v>
      </c>
      <c r="AB7709" t="s">
        <v>1234</v>
      </c>
      <c r="AC7709" t="s">
        <v>1235</v>
      </c>
      <c r="AD7709">
        <v>131179</v>
      </c>
    </row>
    <row r="7710" spans="1:30" x14ac:dyDescent="0.25">
      <c r="A7710" t="s">
        <v>1902</v>
      </c>
      <c r="D7710" t="s">
        <v>259</v>
      </c>
      <c r="E7710" t="s">
        <v>1903</v>
      </c>
      <c r="F7710" t="s">
        <v>782</v>
      </c>
      <c r="H7710" t="s">
        <v>811</v>
      </c>
      <c r="M7710" t="s">
        <v>789</v>
      </c>
      <c r="N7710" t="s">
        <v>777</v>
      </c>
      <c r="P7710" t="s">
        <v>790</v>
      </c>
      <c r="S7710" s="71">
        <v>45440</v>
      </c>
      <c r="T7710" s="94">
        <v>0.45833333333333331</v>
      </c>
      <c r="U7710" s="71">
        <v>45440</v>
      </c>
      <c r="V7710" s="94">
        <v>0.5</v>
      </c>
      <c r="W7710">
        <v>5.31</v>
      </c>
      <c r="X7710">
        <v>8.8499999999999995E-2</v>
      </c>
      <c r="Y7710" t="s">
        <v>35</v>
      </c>
      <c r="AD7710">
        <v>131179</v>
      </c>
    </row>
    <row r="7711" spans="1:30" x14ac:dyDescent="0.25">
      <c r="A7711" t="s">
        <v>1902</v>
      </c>
      <c r="D7711" t="s">
        <v>259</v>
      </c>
      <c r="E7711" t="s">
        <v>1903</v>
      </c>
      <c r="F7711" t="s">
        <v>782</v>
      </c>
      <c r="H7711" t="s">
        <v>811</v>
      </c>
      <c r="M7711" t="s">
        <v>744</v>
      </c>
      <c r="N7711" t="s">
        <v>796</v>
      </c>
      <c r="O7711">
        <v>0</v>
      </c>
      <c r="P7711" t="s">
        <v>797</v>
      </c>
      <c r="Q7711" t="s">
        <v>747</v>
      </c>
      <c r="R7711" t="s">
        <v>747</v>
      </c>
      <c r="S7711" s="71">
        <v>45441</v>
      </c>
      <c r="T7711" s="94">
        <v>0.33333333333333331</v>
      </c>
      <c r="U7711" s="71">
        <v>45441</v>
      </c>
      <c r="V7711" s="94">
        <v>0.35416666666666669</v>
      </c>
      <c r="W7711">
        <v>30</v>
      </c>
      <c r="X7711">
        <v>0.5</v>
      </c>
      <c r="AB7711" t="s">
        <v>798</v>
      </c>
      <c r="AC7711" t="s">
        <v>799</v>
      </c>
      <c r="AD7711">
        <v>133528</v>
      </c>
    </row>
    <row r="7712" spans="1:30" x14ac:dyDescent="0.25">
      <c r="A7712" t="s">
        <v>1902</v>
      </c>
      <c r="D7712" t="s">
        <v>259</v>
      </c>
      <c r="E7712" t="s">
        <v>1903</v>
      </c>
      <c r="F7712" t="s">
        <v>782</v>
      </c>
      <c r="H7712" t="s">
        <v>811</v>
      </c>
      <c r="M7712" t="s">
        <v>744</v>
      </c>
      <c r="N7712" t="s">
        <v>745</v>
      </c>
      <c r="O7712">
        <v>0</v>
      </c>
      <c r="P7712" t="s">
        <v>819</v>
      </c>
      <c r="Q7712" t="s">
        <v>86</v>
      </c>
      <c r="R7712" t="s">
        <v>86</v>
      </c>
      <c r="S7712" s="71">
        <v>45441</v>
      </c>
      <c r="T7712" s="94">
        <v>0.35416666666666669</v>
      </c>
      <c r="U7712" s="71">
        <v>45441</v>
      </c>
      <c r="V7712" s="94">
        <v>0.39583333333333331</v>
      </c>
      <c r="W7712">
        <v>60</v>
      </c>
      <c r="X7712">
        <v>1</v>
      </c>
      <c r="Y7712" t="s">
        <v>35</v>
      </c>
      <c r="AB7712" t="s">
        <v>1446</v>
      </c>
      <c r="AC7712" t="s">
        <v>1447</v>
      </c>
      <c r="AD7712">
        <v>115899</v>
      </c>
    </row>
    <row r="7713" spans="1:30" x14ac:dyDescent="0.25">
      <c r="A7713" t="s">
        <v>1902</v>
      </c>
      <c r="D7713" t="s">
        <v>259</v>
      </c>
      <c r="E7713" t="s">
        <v>1903</v>
      </c>
      <c r="F7713" t="s">
        <v>782</v>
      </c>
      <c r="H7713" t="s">
        <v>811</v>
      </c>
      <c r="M7713" t="s">
        <v>744</v>
      </c>
      <c r="N7713" t="s">
        <v>745</v>
      </c>
      <c r="O7713">
        <v>0</v>
      </c>
      <c r="P7713" t="s">
        <v>783</v>
      </c>
      <c r="Q7713" t="s">
        <v>86</v>
      </c>
      <c r="R7713" t="s">
        <v>86</v>
      </c>
      <c r="S7713" s="71">
        <v>45441</v>
      </c>
      <c r="T7713" s="94">
        <v>0.40625</v>
      </c>
      <c r="U7713" s="71">
        <v>45441</v>
      </c>
      <c r="V7713" s="94">
        <v>0.44791666666666669</v>
      </c>
      <c r="W7713">
        <v>60</v>
      </c>
      <c r="X7713">
        <v>1</v>
      </c>
      <c r="Y7713" t="s">
        <v>35</v>
      </c>
      <c r="AB7713" t="s">
        <v>1234</v>
      </c>
      <c r="AC7713" t="s">
        <v>1235</v>
      </c>
      <c r="AD7713">
        <v>129753</v>
      </c>
    </row>
    <row r="7714" spans="1:30" x14ac:dyDescent="0.25">
      <c r="A7714" t="s">
        <v>1902</v>
      </c>
      <c r="D7714" t="s">
        <v>259</v>
      </c>
      <c r="E7714" t="s">
        <v>1903</v>
      </c>
      <c r="F7714" t="s">
        <v>782</v>
      </c>
      <c r="H7714" t="s">
        <v>811</v>
      </c>
      <c r="M7714" t="s">
        <v>789</v>
      </c>
      <c r="N7714" t="s">
        <v>777</v>
      </c>
      <c r="P7714" t="s">
        <v>790</v>
      </c>
      <c r="S7714" s="71">
        <v>45441</v>
      </c>
      <c r="T7714" s="94">
        <v>0.40625</v>
      </c>
      <c r="U7714" s="71">
        <v>45441</v>
      </c>
      <c r="V7714" s="94">
        <v>0.44791666666666669</v>
      </c>
      <c r="W7714">
        <v>3.33</v>
      </c>
      <c r="X7714">
        <v>5.5500000000000001E-2</v>
      </c>
      <c r="Y7714" t="s">
        <v>35</v>
      </c>
      <c r="AD7714">
        <v>129753</v>
      </c>
    </row>
    <row r="7715" spans="1:30" x14ac:dyDescent="0.25">
      <c r="A7715" t="s">
        <v>1902</v>
      </c>
      <c r="D7715" t="s">
        <v>259</v>
      </c>
      <c r="E7715" t="s">
        <v>1903</v>
      </c>
      <c r="F7715" t="s">
        <v>782</v>
      </c>
      <c r="H7715" t="s">
        <v>811</v>
      </c>
      <c r="M7715" t="s">
        <v>744</v>
      </c>
      <c r="N7715" t="s">
        <v>745</v>
      </c>
      <c r="O7715">
        <v>0</v>
      </c>
      <c r="P7715" t="s">
        <v>819</v>
      </c>
      <c r="Q7715" t="s">
        <v>86</v>
      </c>
      <c r="R7715" t="s">
        <v>86</v>
      </c>
      <c r="S7715" s="71">
        <v>45441</v>
      </c>
      <c r="T7715" s="94">
        <v>0.45833333333333331</v>
      </c>
      <c r="U7715" s="71">
        <v>45441</v>
      </c>
      <c r="V7715" s="94">
        <v>0.58333333333333337</v>
      </c>
      <c r="W7715">
        <v>180</v>
      </c>
      <c r="X7715">
        <v>3</v>
      </c>
      <c r="Y7715" t="s">
        <v>35</v>
      </c>
      <c r="AB7715" t="s">
        <v>759</v>
      </c>
      <c r="AC7715" t="s">
        <v>760</v>
      </c>
      <c r="AD7715">
        <v>129183</v>
      </c>
    </row>
    <row r="7716" spans="1:30" x14ac:dyDescent="0.25">
      <c r="A7716" t="s">
        <v>1902</v>
      </c>
      <c r="D7716" t="s">
        <v>259</v>
      </c>
      <c r="E7716" t="s">
        <v>1903</v>
      </c>
      <c r="F7716" t="s">
        <v>782</v>
      </c>
      <c r="H7716" t="s">
        <v>811</v>
      </c>
      <c r="M7716" t="s">
        <v>789</v>
      </c>
      <c r="N7716" t="s">
        <v>777</v>
      </c>
      <c r="P7716" t="s">
        <v>790</v>
      </c>
      <c r="S7716" s="71">
        <v>45441</v>
      </c>
      <c r="T7716" s="94">
        <v>0.45833333333333331</v>
      </c>
      <c r="U7716" s="71">
        <v>45441</v>
      </c>
      <c r="V7716" s="94">
        <v>0.58333333333333337</v>
      </c>
      <c r="W7716">
        <v>6.08</v>
      </c>
      <c r="X7716">
        <v>0.101333333</v>
      </c>
      <c r="Y7716" t="s">
        <v>35</v>
      </c>
      <c r="AD7716">
        <v>129183</v>
      </c>
    </row>
  </sheetData>
  <autoFilter ref="A1:AD7716" xr:uid="{C72853B4-DE70-4080-AB6A-A79E6D24D89D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9B95D-E637-47AB-911B-8D9E89263BA8}">
  <sheetPr codeName="Sheet8">
    <tabColor rgb="FFFFFF00"/>
  </sheetPr>
  <dimension ref="A1:L61"/>
  <sheetViews>
    <sheetView showGridLines="0" zoomScaleNormal="100" workbookViewId="0">
      <pane xSplit="1" ySplit="6" topLeftCell="B35" activePane="bottomRight" state="frozen"/>
      <selection pane="topRight" activeCell="B1" sqref="B1"/>
      <selection pane="bottomLeft" activeCell="A7" sqref="A7"/>
      <selection pane="bottomRight" activeCell="G22" sqref="G22"/>
    </sheetView>
  </sheetViews>
  <sheetFormatPr defaultRowHeight="13.2" x14ac:dyDescent="0.25"/>
  <cols>
    <col min="1" max="1" width="21.77734375" customWidth="1"/>
    <col min="2" max="2" width="17.88671875" customWidth="1"/>
    <col min="3" max="3" width="28.5546875" customWidth="1"/>
    <col min="4" max="4" width="28.33203125" customWidth="1"/>
    <col min="5" max="5" width="11.109375" customWidth="1"/>
    <col min="6" max="6" width="13.44140625" customWidth="1"/>
    <col min="7" max="7" width="14.33203125" customWidth="1"/>
    <col min="8" max="8" width="25.109375" customWidth="1"/>
    <col min="9" max="9" width="14.44140625" customWidth="1"/>
    <col min="10" max="10" width="20.109375" customWidth="1"/>
    <col min="11" max="11" width="16.77734375" customWidth="1"/>
  </cols>
  <sheetData>
    <row r="1" spans="1:12" s="103" customFormat="1" ht="18" customHeight="1" x14ac:dyDescent="0.3">
      <c r="A1" s="128" t="s">
        <v>156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16"/>
    </row>
    <row r="2" spans="1:12" s="104" customFormat="1" ht="15.6" customHeight="1" x14ac:dyDescent="0.25">
      <c r="A2" s="129" t="s">
        <v>84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17"/>
    </row>
    <row r="3" spans="1:12" s="104" customFormat="1" ht="15.6" customHeight="1" x14ac:dyDescent="0.25">
      <c r="A3" s="117" t="s">
        <v>1953</v>
      </c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17"/>
    </row>
    <row r="4" spans="1:12" ht="13.35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</row>
    <row r="5" spans="1:12" s="105" customFormat="1" ht="12.9" customHeight="1" x14ac:dyDescent="0.25">
      <c r="A5" s="134" t="s">
        <v>157</v>
      </c>
      <c r="B5" s="134" t="s">
        <v>50</v>
      </c>
      <c r="C5" s="134" t="s">
        <v>50</v>
      </c>
      <c r="D5" s="134" t="s">
        <v>50</v>
      </c>
      <c r="E5" s="134" t="s">
        <v>50</v>
      </c>
      <c r="F5" s="134" t="s">
        <v>50</v>
      </c>
      <c r="G5" s="134" t="s">
        <v>50</v>
      </c>
      <c r="H5" s="134" t="s">
        <v>50</v>
      </c>
      <c r="I5" s="134" t="s">
        <v>50</v>
      </c>
      <c r="J5" s="134" t="s">
        <v>50</v>
      </c>
      <c r="K5" s="134" t="s">
        <v>50</v>
      </c>
      <c r="L5" s="119"/>
    </row>
    <row r="6" spans="1:12" s="105" customFormat="1" ht="12.9" customHeight="1" x14ac:dyDescent="0.25">
      <c r="A6" s="134" t="s">
        <v>158</v>
      </c>
      <c r="B6" s="134" t="s">
        <v>159</v>
      </c>
      <c r="C6" s="134" t="s">
        <v>2</v>
      </c>
      <c r="D6" s="134" t="s">
        <v>160</v>
      </c>
      <c r="E6" s="134" t="s">
        <v>161</v>
      </c>
      <c r="F6" s="134" t="s">
        <v>162</v>
      </c>
      <c r="G6" s="134" t="s">
        <v>163</v>
      </c>
      <c r="H6" s="134" t="s">
        <v>164</v>
      </c>
      <c r="I6" s="134" t="s">
        <v>165</v>
      </c>
      <c r="J6" s="134" t="s">
        <v>166</v>
      </c>
      <c r="K6" s="134" t="s">
        <v>12</v>
      </c>
      <c r="L6" s="119"/>
    </row>
    <row r="7" spans="1:12" s="105" customFormat="1" ht="12.9" customHeight="1" x14ac:dyDescent="0.25">
      <c r="A7" s="142">
        <v>45414</v>
      </c>
      <c r="B7" s="141" t="s">
        <v>167</v>
      </c>
      <c r="C7" s="141" t="s">
        <v>168</v>
      </c>
      <c r="D7" s="141" t="s">
        <v>1944</v>
      </c>
      <c r="E7" s="141" t="s">
        <v>169</v>
      </c>
      <c r="F7" s="143">
        <v>430.56</v>
      </c>
      <c r="G7" s="143">
        <v>0</v>
      </c>
      <c r="H7" s="143">
        <v>430.56</v>
      </c>
      <c r="I7" s="143">
        <v>0</v>
      </c>
      <c r="J7" s="143">
        <f>(H7 - I7)</f>
        <v>430.56</v>
      </c>
      <c r="K7" s="141"/>
      <c r="L7" s="119"/>
    </row>
    <row r="8" spans="1:12" s="105" customFormat="1" ht="12.9" customHeight="1" x14ac:dyDescent="0.25">
      <c r="A8" s="145">
        <v>45414</v>
      </c>
      <c r="B8" s="144" t="s">
        <v>167</v>
      </c>
      <c r="C8" s="144" t="s">
        <v>168</v>
      </c>
      <c r="D8" s="144" t="s">
        <v>1944</v>
      </c>
      <c r="E8" s="144" t="s">
        <v>169</v>
      </c>
      <c r="F8" s="146">
        <v>54.98</v>
      </c>
      <c r="G8" s="146">
        <v>0</v>
      </c>
      <c r="H8" s="146">
        <v>54.98</v>
      </c>
      <c r="I8" s="146">
        <v>0</v>
      </c>
      <c r="J8" s="146">
        <f t="shared" ref="J8:J34" si="0">((J7 + H8) - I8)</f>
        <v>485.54</v>
      </c>
      <c r="K8" s="144" t="s">
        <v>30</v>
      </c>
      <c r="L8" s="119"/>
    </row>
    <row r="9" spans="1:12" s="105" customFormat="1" ht="12.9" customHeight="1" x14ac:dyDescent="0.25">
      <c r="A9" s="145">
        <v>45414</v>
      </c>
      <c r="B9" s="144" t="s">
        <v>167</v>
      </c>
      <c r="C9" s="144" t="s">
        <v>168</v>
      </c>
      <c r="D9" s="144" t="s">
        <v>1944</v>
      </c>
      <c r="E9" s="144" t="s">
        <v>169</v>
      </c>
      <c r="F9" s="146">
        <v>230.28</v>
      </c>
      <c r="G9" s="146">
        <v>0</v>
      </c>
      <c r="H9" s="146">
        <v>230.28</v>
      </c>
      <c r="I9" s="146">
        <v>0</v>
      </c>
      <c r="J9" s="146">
        <f t="shared" si="0"/>
        <v>715.82</v>
      </c>
      <c r="K9" s="144" t="s">
        <v>13</v>
      </c>
      <c r="L9" s="118"/>
    </row>
    <row r="10" spans="1:12" s="105" customFormat="1" ht="12.9" customHeight="1" x14ac:dyDescent="0.25">
      <c r="A10" s="145">
        <v>45414</v>
      </c>
      <c r="B10" s="144" t="s">
        <v>167</v>
      </c>
      <c r="C10" s="144" t="s">
        <v>168</v>
      </c>
      <c r="D10" s="144" t="s">
        <v>1944</v>
      </c>
      <c r="E10" s="144" t="s">
        <v>169</v>
      </c>
      <c r="F10" s="146">
        <v>4573.2700000000004</v>
      </c>
      <c r="G10" s="146">
        <v>0</v>
      </c>
      <c r="H10" s="146">
        <v>4573.2700000000004</v>
      </c>
      <c r="I10" s="146">
        <v>0</v>
      </c>
      <c r="J10" s="146">
        <f t="shared" si="0"/>
        <v>5289.09</v>
      </c>
      <c r="K10" s="144" t="s">
        <v>15</v>
      </c>
      <c r="L10" s="118"/>
    </row>
    <row r="11" spans="1:12" ht="11.85" customHeight="1" x14ac:dyDescent="0.25">
      <c r="A11" s="145">
        <v>45414</v>
      </c>
      <c r="B11" s="144" t="s">
        <v>167</v>
      </c>
      <c r="C11" s="144" t="s">
        <v>168</v>
      </c>
      <c r="D11" s="144" t="s">
        <v>1944</v>
      </c>
      <c r="E11" s="144" t="s">
        <v>169</v>
      </c>
      <c r="F11" s="146">
        <v>1065.48</v>
      </c>
      <c r="G11" s="146">
        <v>0</v>
      </c>
      <c r="H11" s="146">
        <v>1065.48</v>
      </c>
      <c r="I11" s="146">
        <v>0</v>
      </c>
      <c r="J11" s="146">
        <f t="shared" si="0"/>
        <v>6354.57</v>
      </c>
      <c r="K11" s="144" t="s">
        <v>20</v>
      </c>
      <c r="L11" s="118"/>
    </row>
    <row r="12" spans="1:12" ht="11.85" customHeight="1" x14ac:dyDescent="0.25">
      <c r="A12" s="145">
        <v>45414</v>
      </c>
      <c r="B12" s="144" t="s">
        <v>167</v>
      </c>
      <c r="C12" s="144" t="s">
        <v>168</v>
      </c>
      <c r="D12" s="144" t="s">
        <v>1945</v>
      </c>
      <c r="E12" s="144" t="s">
        <v>169</v>
      </c>
      <c r="F12" s="146">
        <v>143.34</v>
      </c>
      <c r="G12" s="146">
        <v>0</v>
      </c>
      <c r="H12" s="146">
        <v>143.34</v>
      </c>
      <c r="I12" s="146">
        <v>0</v>
      </c>
      <c r="J12" s="146">
        <f t="shared" si="0"/>
        <v>6497.91</v>
      </c>
      <c r="K12" s="144" t="s">
        <v>31</v>
      </c>
      <c r="L12" s="118"/>
    </row>
    <row r="13" spans="1:12" ht="11.85" customHeight="1" x14ac:dyDescent="0.25">
      <c r="A13" s="145">
        <v>45414</v>
      </c>
      <c r="B13" s="144" t="s">
        <v>167</v>
      </c>
      <c r="C13" s="144" t="s">
        <v>168</v>
      </c>
      <c r="D13" s="144" t="s">
        <v>1945</v>
      </c>
      <c r="E13" s="144" t="s">
        <v>169</v>
      </c>
      <c r="F13" s="146">
        <v>384.96</v>
      </c>
      <c r="G13" s="146">
        <v>0</v>
      </c>
      <c r="H13" s="146">
        <v>384.96</v>
      </c>
      <c r="I13" s="146">
        <v>0</v>
      </c>
      <c r="J13" s="146">
        <f t="shared" si="0"/>
        <v>6882.87</v>
      </c>
      <c r="K13" s="144" t="s">
        <v>30</v>
      </c>
      <c r="L13" s="118"/>
    </row>
    <row r="14" spans="1:12" ht="11.85" customHeight="1" x14ac:dyDescent="0.25">
      <c r="A14" s="145">
        <v>45414</v>
      </c>
      <c r="B14" s="144" t="s">
        <v>167</v>
      </c>
      <c r="C14" s="144" t="s">
        <v>168</v>
      </c>
      <c r="D14" s="144" t="s">
        <v>1945</v>
      </c>
      <c r="E14" s="144" t="s">
        <v>169</v>
      </c>
      <c r="F14" s="146">
        <v>492.23</v>
      </c>
      <c r="G14" s="146">
        <v>0</v>
      </c>
      <c r="H14" s="146">
        <v>492.23</v>
      </c>
      <c r="I14" s="146">
        <v>0</v>
      </c>
      <c r="J14" s="146">
        <f t="shared" si="0"/>
        <v>7375.1</v>
      </c>
      <c r="K14" s="144" t="s">
        <v>15</v>
      </c>
      <c r="L14" s="118"/>
    </row>
    <row r="15" spans="1:12" ht="11.85" customHeight="1" x14ac:dyDescent="0.25">
      <c r="A15" s="145">
        <v>45428</v>
      </c>
      <c r="B15" s="144" t="s">
        <v>167</v>
      </c>
      <c r="C15" s="144" t="s">
        <v>168</v>
      </c>
      <c r="D15" s="144" t="s">
        <v>1946</v>
      </c>
      <c r="E15" s="144" t="s">
        <v>169</v>
      </c>
      <c r="F15" s="146">
        <v>166.11</v>
      </c>
      <c r="G15" s="146">
        <v>0</v>
      </c>
      <c r="H15" s="146">
        <v>166.11</v>
      </c>
      <c r="I15" s="146">
        <v>0</v>
      </c>
      <c r="J15" s="146">
        <f t="shared" si="0"/>
        <v>7541.21</v>
      </c>
      <c r="K15" s="144" t="s">
        <v>31</v>
      </c>
      <c r="L15" s="118"/>
    </row>
    <row r="16" spans="1:12" ht="11.85" customHeight="1" x14ac:dyDescent="0.25">
      <c r="A16" s="145">
        <v>45428</v>
      </c>
      <c r="B16" s="144" t="s">
        <v>167</v>
      </c>
      <c r="C16" s="144" t="s">
        <v>168</v>
      </c>
      <c r="D16" s="144" t="s">
        <v>1946</v>
      </c>
      <c r="E16" s="144" t="s">
        <v>169</v>
      </c>
      <c r="F16" s="146">
        <v>384.54</v>
      </c>
      <c r="G16" s="146">
        <v>0</v>
      </c>
      <c r="H16" s="146">
        <v>384.54</v>
      </c>
      <c r="I16" s="146">
        <v>0</v>
      </c>
      <c r="J16" s="146">
        <f t="shared" si="0"/>
        <v>7925.75</v>
      </c>
      <c r="K16" s="144" t="s">
        <v>30</v>
      </c>
      <c r="L16" s="118"/>
    </row>
    <row r="17" spans="1:12" ht="11.85" customHeight="1" x14ac:dyDescent="0.25">
      <c r="A17" s="145">
        <v>45428</v>
      </c>
      <c r="B17" s="144" t="s">
        <v>167</v>
      </c>
      <c r="C17" s="144" t="s">
        <v>168</v>
      </c>
      <c r="D17" s="144" t="s">
        <v>1946</v>
      </c>
      <c r="E17" s="144" t="s">
        <v>169</v>
      </c>
      <c r="F17" s="146">
        <v>492.23</v>
      </c>
      <c r="G17" s="146">
        <v>0</v>
      </c>
      <c r="H17" s="146">
        <v>492.23</v>
      </c>
      <c r="I17" s="146">
        <v>0</v>
      </c>
      <c r="J17" s="146">
        <f t="shared" si="0"/>
        <v>8417.98</v>
      </c>
      <c r="K17" s="144" t="s">
        <v>15</v>
      </c>
      <c r="L17" s="118"/>
    </row>
    <row r="18" spans="1:12" ht="11.85" customHeight="1" x14ac:dyDescent="0.25">
      <c r="A18" s="145">
        <v>45428</v>
      </c>
      <c r="B18" s="144" t="s">
        <v>167</v>
      </c>
      <c r="C18" s="144" t="s">
        <v>168</v>
      </c>
      <c r="D18" s="144" t="s">
        <v>1947</v>
      </c>
      <c r="E18" s="144" t="s">
        <v>169</v>
      </c>
      <c r="F18" s="146">
        <v>470.11</v>
      </c>
      <c r="G18" s="146">
        <v>0</v>
      </c>
      <c r="H18" s="146">
        <v>470.11</v>
      </c>
      <c r="I18" s="146">
        <v>0</v>
      </c>
      <c r="J18" s="146">
        <f t="shared" si="0"/>
        <v>8888.09</v>
      </c>
      <c r="K18" s="144"/>
      <c r="L18" s="118"/>
    </row>
    <row r="19" spans="1:12" ht="11.85" customHeight="1" x14ac:dyDescent="0.25">
      <c r="A19" s="145">
        <v>45428</v>
      </c>
      <c r="B19" s="144" t="s">
        <v>167</v>
      </c>
      <c r="C19" s="144" t="s">
        <v>168</v>
      </c>
      <c r="D19" s="144" t="s">
        <v>1947</v>
      </c>
      <c r="E19" s="144" t="s">
        <v>169</v>
      </c>
      <c r="F19" s="146">
        <v>42.44</v>
      </c>
      <c r="G19" s="146">
        <v>0</v>
      </c>
      <c r="H19" s="146">
        <v>42.44</v>
      </c>
      <c r="I19" s="146">
        <v>0</v>
      </c>
      <c r="J19" s="146">
        <f t="shared" si="0"/>
        <v>8930.5300000000007</v>
      </c>
      <c r="K19" s="144" t="s">
        <v>31</v>
      </c>
      <c r="L19" s="118"/>
    </row>
    <row r="20" spans="1:12" ht="11.85" customHeight="1" x14ac:dyDescent="0.25">
      <c r="A20" s="145">
        <v>45428</v>
      </c>
      <c r="B20" s="144" t="s">
        <v>167</v>
      </c>
      <c r="C20" s="144" t="s">
        <v>168</v>
      </c>
      <c r="D20" s="144" t="s">
        <v>1947</v>
      </c>
      <c r="E20" s="144" t="s">
        <v>169</v>
      </c>
      <c r="F20" s="146">
        <v>196.57</v>
      </c>
      <c r="G20" s="146">
        <v>0</v>
      </c>
      <c r="H20" s="146">
        <v>196.57</v>
      </c>
      <c r="I20" s="146">
        <v>0</v>
      </c>
      <c r="J20" s="146">
        <f t="shared" si="0"/>
        <v>9127.1</v>
      </c>
      <c r="K20" s="144" t="s">
        <v>30</v>
      </c>
      <c r="L20" s="118"/>
    </row>
    <row r="21" spans="1:12" ht="11.85" customHeight="1" x14ac:dyDescent="0.25">
      <c r="A21" s="145">
        <v>45428</v>
      </c>
      <c r="B21" s="144" t="s">
        <v>167</v>
      </c>
      <c r="C21" s="144" t="s">
        <v>168</v>
      </c>
      <c r="D21" s="144" t="s">
        <v>1947</v>
      </c>
      <c r="E21" s="144" t="s">
        <v>169</v>
      </c>
      <c r="F21" s="146">
        <v>225.19</v>
      </c>
      <c r="G21" s="146">
        <v>0</v>
      </c>
      <c r="H21" s="146">
        <v>225.19</v>
      </c>
      <c r="I21" s="146">
        <v>0</v>
      </c>
      <c r="J21" s="146">
        <f t="shared" si="0"/>
        <v>9352.2900000000009</v>
      </c>
      <c r="K21" s="144" t="s">
        <v>13</v>
      </c>
      <c r="L21" s="118"/>
    </row>
    <row r="22" spans="1:12" ht="11.85" customHeight="1" x14ac:dyDescent="0.25">
      <c r="A22" s="145">
        <v>45428</v>
      </c>
      <c r="B22" s="144" t="s">
        <v>167</v>
      </c>
      <c r="C22" s="144" t="s">
        <v>168</v>
      </c>
      <c r="D22" s="144" t="s">
        <v>1947</v>
      </c>
      <c r="E22" s="144" t="s">
        <v>169</v>
      </c>
      <c r="F22" s="146">
        <v>4446.67</v>
      </c>
      <c r="G22" s="146">
        <v>0</v>
      </c>
      <c r="H22" s="146">
        <v>4446.67</v>
      </c>
      <c r="I22" s="146">
        <v>0</v>
      </c>
      <c r="J22" s="146">
        <f t="shared" si="0"/>
        <v>13798.960000000001</v>
      </c>
      <c r="K22" s="144" t="s">
        <v>15</v>
      </c>
      <c r="L22" s="118"/>
    </row>
    <row r="23" spans="1:12" ht="11.85" customHeight="1" x14ac:dyDescent="0.25">
      <c r="A23" s="145">
        <v>45428</v>
      </c>
      <c r="B23" s="144" t="s">
        <v>167</v>
      </c>
      <c r="C23" s="144" t="s">
        <v>168</v>
      </c>
      <c r="D23" s="144" t="s">
        <v>1947</v>
      </c>
      <c r="E23" s="144" t="s">
        <v>169</v>
      </c>
      <c r="F23" s="146">
        <v>1232.73</v>
      </c>
      <c r="G23" s="146">
        <v>0</v>
      </c>
      <c r="H23" s="146">
        <v>1232.73</v>
      </c>
      <c r="I23" s="146">
        <v>0</v>
      </c>
      <c r="J23" s="146">
        <f t="shared" si="0"/>
        <v>15031.69</v>
      </c>
      <c r="K23" s="144" t="s">
        <v>20</v>
      </c>
      <c r="L23" s="118"/>
    </row>
    <row r="24" spans="1:12" ht="11.85" customHeight="1" x14ac:dyDescent="0.25">
      <c r="A24" s="145">
        <v>45432</v>
      </c>
      <c r="B24" s="144" t="s">
        <v>167</v>
      </c>
      <c r="C24" s="144" t="s">
        <v>168</v>
      </c>
      <c r="D24" s="144" t="s">
        <v>1948</v>
      </c>
      <c r="E24" s="144" t="s">
        <v>169</v>
      </c>
      <c r="F24" s="146">
        <v>33.57</v>
      </c>
      <c r="G24" s="146">
        <v>0</v>
      </c>
      <c r="H24" s="146">
        <v>33.57</v>
      </c>
      <c r="I24" s="146">
        <v>0</v>
      </c>
      <c r="J24" s="146">
        <f t="shared" si="0"/>
        <v>15065.26</v>
      </c>
      <c r="K24" s="144" t="s">
        <v>15</v>
      </c>
      <c r="L24" s="118"/>
    </row>
    <row r="25" spans="1:12" ht="11.85" customHeight="1" x14ac:dyDescent="0.25">
      <c r="A25" s="145">
        <v>45442</v>
      </c>
      <c r="B25" s="144" t="s">
        <v>167</v>
      </c>
      <c r="C25" s="144" t="s">
        <v>168</v>
      </c>
      <c r="D25" s="144" t="s">
        <v>1949</v>
      </c>
      <c r="E25" s="144" t="s">
        <v>169</v>
      </c>
      <c r="F25" s="146">
        <v>515.72</v>
      </c>
      <c r="G25" s="146">
        <v>0</v>
      </c>
      <c r="H25" s="146">
        <v>515.72</v>
      </c>
      <c r="I25" s="146">
        <v>0</v>
      </c>
      <c r="J25" s="146">
        <f t="shared" si="0"/>
        <v>15580.98</v>
      </c>
      <c r="K25" s="144"/>
      <c r="L25" s="118"/>
    </row>
    <row r="26" spans="1:12" ht="11.85" customHeight="1" x14ac:dyDescent="0.25">
      <c r="A26" s="145">
        <v>45442</v>
      </c>
      <c r="B26" s="144" t="s">
        <v>167</v>
      </c>
      <c r="C26" s="144" t="s">
        <v>168</v>
      </c>
      <c r="D26" s="144" t="s">
        <v>1949</v>
      </c>
      <c r="E26" s="144" t="s">
        <v>169</v>
      </c>
      <c r="F26" s="146">
        <v>42.44</v>
      </c>
      <c r="G26" s="146">
        <v>0</v>
      </c>
      <c r="H26" s="146">
        <v>42.44</v>
      </c>
      <c r="I26" s="146">
        <v>0</v>
      </c>
      <c r="J26" s="146">
        <f t="shared" si="0"/>
        <v>15623.42</v>
      </c>
      <c r="K26" s="144" t="s">
        <v>31</v>
      </c>
      <c r="L26" s="119"/>
    </row>
    <row r="27" spans="1:12" s="105" customFormat="1" ht="12.9" customHeight="1" x14ac:dyDescent="0.25">
      <c r="A27" s="145">
        <v>45442</v>
      </c>
      <c r="B27" s="144" t="s">
        <v>167</v>
      </c>
      <c r="C27" s="144" t="s">
        <v>168</v>
      </c>
      <c r="D27" s="144" t="s">
        <v>1949</v>
      </c>
      <c r="E27" s="144" t="s">
        <v>169</v>
      </c>
      <c r="F27" s="146">
        <v>243.76</v>
      </c>
      <c r="G27" s="146">
        <v>0</v>
      </c>
      <c r="H27" s="146">
        <v>243.76</v>
      </c>
      <c r="I27" s="146">
        <v>0</v>
      </c>
      <c r="J27" s="146">
        <f t="shared" si="0"/>
        <v>15867.18</v>
      </c>
      <c r="K27" s="144" t="s">
        <v>30</v>
      </c>
      <c r="L27" s="119"/>
    </row>
    <row r="28" spans="1:12" s="105" customFormat="1" ht="12.9" customHeight="1" x14ac:dyDescent="0.25">
      <c r="A28" s="145">
        <v>45442</v>
      </c>
      <c r="B28" s="144" t="s">
        <v>167</v>
      </c>
      <c r="C28" s="144" t="s">
        <v>168</v>
      </c>
      <c r="D28" s="144" t="s">
        <v>1949</v>
      </c>
      <c r="E28" s="144" t="s">
        <v>169</v>
      </c>
      <c r="F28" s="146">
        <v>264</v>
      </c>
      <c r="G28" s="146">
        <v>0</v>
      </c>
      <c r="H28" s="146">
        <v>264</v>
      </c>
      <c r="I28" s="146">
        <v>0</v>
      </c>
      <c r="J28" s="146">
        <f t="shared" si="0"/>
        <v>16131.18</v>
      </c>
      <c r="K28" s="144" t="s">
        <v>13</v>
      </c>
      <c r="L28" s="119"/>
    </row>
    <row r="29" spans="1:12" ht="11.85" customHeight="1" x14ac:dyDescent="0.25">
      <c r="A29" s="145">
        <v>45442</v>
      </c>
      <c r="B29" s="144" t="s">
        <v>167</v>
      </c>
      <c r="C29" s="144" t="s">
        <v>168</v>
      </c>
      <c r="D29" s="144" t="s">
        <v>1949</v>
      </c>
      <c r="E29" s="144" t="s">
        <v>169</v>
      </c>
      <c r="F29" s="146">
        <v>4086.59</v>
      </c>
      <c r="G29" s="146">
        <v>0</v>
      </c>
      <c r="H29" s="146">
        <v>4086.59</v>
      </c>
      <c r="I29" s="146">
        <v>0</v>
      </c>
      <c r="J29" s="146">
        <f t="shared" si="0"/>
        <v>20217.77</v>
      </c>
      <c r="K29" s="144" t="s">
        <v>15</v>
      </c>
      <c r="L29" s="118"/>
    </row>
    <row r="30" spans="1:12" s="105" customFormat="1" ht="12.9" customHeight="1" x14ac:dyDescent="0.25">
      <c r="A30" s="145">
        <v>45442</v>
      </c>
      <c r="B30" s="144" t="s">
        <v>167</v>
      </c>
      <c r="C30" s="144" t="s">
        <v>168</v>
      </c>
      <c r="D30" s="144" t="s">
        <v>1950</v>
      </c>
      <c r="E30" s="144" t="s">
        <v>169</v>
      </c>
      <c r="F30" s="146">
        <v>66.44</v>
      </c>
      <c r="G30" s="146">
        <v>0</v>
      </c>
      <c r="H30" s="146">
        <v>66.44</v>
      </c>
      <c r="I30" s="146">
        <v>0</v>
      </c>
      <c r="J30" s="146">
        <f t="shared" si="0"/>
        <v>20284.21</v>
      </c>
      <c r="K30" s="144" t="s">
        <v>31</v>
      </c>
      <c r="L30" s="119"/>
    </row>
    <row r="31" spans="1:12" s="105" customFormat="1" ht="12.9" customHeight="1" x14ac:dyDescent="0.25">
      <c r="A31" s="145">
        <v>45442</v>
      </c>
      <c r="B31" s="144" t="s">
        <v>167</v>
      </c>
      <c r="C31" s="144" t="s">
        <v>168</v>
      </c>
      <c r="D31" s="144" t="s">
        <v>1950</v>
      </c>
      <c r="E31" s="144" t="s">
        <v>169</v>
      </c>
      <c r="F31" s="146">
        <v>384.96</v>
      </c>
      <c r="G31" s="146">
        <v>0</v>
      </c>
      <c r="H31" s="146">
        <v>384.96</v>
      </c>
      <c r="I31" s="146">
        <v>0</v>
      </c>
      <c r="J31" s="146">
        <f t="shared" si="0"/>
        <v>20669.169999999998</v>
      </c>
      <c r="K31" s="144" t="s">
        <v>30</v>
      </c>
      <c r="L31" s="118"/>
    </row>
    <row r="32" spans="1:12" ht="11.85" customHeight="1" x14ac:dyDescent="0.25">
      <c r="A32" s="145">
        <v>45442</v>
      </c>
      <c r="B32" s="144" t="s">
        <v>167</v>
      </c>
      <c r="C32" s="144" t="s">
        <v>168</v>
      </c>
      <c r="D32" s="144" t="s">
        <v>1950</v>
      </c>
      <c r="E32" s="144" t="s">
        <v>169</v>
      </c>
      <c r="F32" s="146">
        <v>492.23</v>
      </c>
      <c r="G32" s="146">
        <v>0</v>
      </c>
      <c r="H32" s="146">
        <v>492.23</v>
      </c>
      <c r="I32" s="146">
        <v>0</v>
      </c>
      <c r="J32" s="146">
        <f t="shared" si="0"/>
        <v>21161.399999999998</v>
      </c>
      <c r="K32" s="144" t="s">
        <v>15</v>
      </c>
      <c r="L32" s="118"/>
    </row>
    <row r="33" spans="1:12" ht="11.85" customHeight="1" x14ac:dyDescent="0.25">
      <c r="A33" s="145">
        <v>45442</v>
      </c>
      <c r="B33" s="144" t="s">
        <v>167</v>
      </c>
      <c r="C33" s="144" t="s">
        <v>168</v>
      </c>
      <c r="D33" s="144" t="s">
        <v>1949</v>
      </c>
      <c r="E33" s="144" t="s">
        <v>169</v>
      </c>
      <c r="F33" s="146">
        <v>1310.4100000000001</v>
      </c>
      <c r="G33" s="146">
        <v>0</v>
      </c>
      <c r="H33" s="146">
        <v>1310.4100000000001</v>
      </c>
      <c r="I33" s="146">
        <v>0</v>
      </c>
      <c r="J33" s="146">
        <f t="shared" si="0"/>
        <v>22471.809999999998</v>
      </c>
      <c r="K33" s="144" t="s">
        <v>20</v>
      </c>
      <c r="L33" s="118"/>
    </row>
    <row r="34" spans="1:12" ht="11.85" customHeight="1" x14ac:dyDescent="0.25">
      <c r="A34" s="145">
        <v>45443</v>
      </c>
      <c r="B34" s="144" t="s">
        <v>170</v>
      </c>
      <c r="C34" s="144" t="s">
        <v>1951</v>
      </c>
      <c r="D34" s="144" t="s">
        <v>1952</v>
      </c>
      <c r="E34" s="144" t="s">
        <v>169</v>
      </c>
      <c r="F34" s="146">
        <v>0</v>
      </c>
      <c r="G34" s="146">
        <v>4659.8900000000003</v>
      </c>
      <c r="H34" s="146">
        <v>0</v>
      </c>
      <c r="I34" s="146">
        <v>4659.8900000000003</v>
      </c>
      <c r="J34" s="146">
        <f t="shared" si="0"/>
        <v>17811.919999999998</v>
      </c>
      <c r="K34" s="144"/>
      <c r="L34" s="118"/>
    </row>
    <row r="35" spans="1:12" ht="11.85" customHeight="1" x14ac:dyDescent="0.25">
      <c r="A35" s="147" t="s">
        <v>171</v>
      </c>
      <c r="B35" s="147"/>
      <c r="C35" s="147"/>
      <c r="D35" s="147"/>
      <c r="E35" s="147"/>
      <c r="F35" s="148">
        <f>SUM(F7:F34)</f>
        <v>22471.809999999998</v>
      </c>
      <c r="G35" s="148">
        <f>SUM(G7:G34)</f>
        <v>4659.8900000000003</v>
      </c>
      <c r="H35" s="148">
        <f>SUM(H7:H34)</f>
        <v>22471.809999999998</v>
      </c>
      <c r="I35" s="148">
        <f>SUM(I7:I34)</f>
        <v>4659.8900000000003</v>
      </c>
      <c r="J35" s="148">
        <f>J34</f>
        <v>17811.919999999998</v>
      </c>
      <c r="K35" s="147"/>
      <c r="L35" s="118"/>
    </row>
    <row r="37" spans="1:12" x14ac:dyDescent="0.25">
      <c r="A37" s="149" t="s">
        <v>172</v>
      </c>
    </row>
    <row r="38" spans="1:12" s="105" customFormat="1" ht="12.9" customHeight="1" x14ac:dyDescent="0.25">
      <c r="A38" s="134" t="s">
        <v>158</v>
      </c>
      <c r="B38" s="134" t="s">
        <v>159</v>
      </c>
      <c r="C38" s="134" t="s">
        <v>2</v>
      </c>
      <c r="D38" s="134" t="s">
        <v>160</v>
      </c>
      <c r="E38" s="134" t="s">
        <v>161</v>
      </c>
      <c r="F38" s="134" t="s">
        <v>162</v>
      </c>
      <c r="G38" s="134" t="s">
        <v>163</v>
      </c>
      <c r="H38" s="134" t="s">
        <v>164</v>
      </c>
      <c r="I38" s="134" t="s">
        <v>165</v>
      </c>
      <c r="J38" s="134" t="s">
        <v>166</v>
      </c>
      <c r="K38" s="134" t="s">
        <v>12</v>
      </c>
      <c r="L38" s="119"/>
    </row>
    <row r="39" spans="1:12" x14ac:dyDescent="0.25">
      <c r="A39" s="142">
        <v>45414</v>
      </c>
      <c r="B39" s="141" t="s">
        <v>167</v>
      </c>
      <c r="C39" s="141" t="s">
        <v>91</v>
      </c>
      <c r="D39" s="141" t="s">
        <v>1944</v>
      </c>
      <c r="E39" s="141" t="s">
        <v>169</v>
      </c>
      <c r="F39" s="143">
        <v>3914.19</v>
      </c>
      <c r="G39" s="143">
        <v>0</v>
      </c>
      <c r="H39" s="143">
        <v>3914.19</v>
      </c>
      <c r="I39" s="143">
        <v>0</v>
      </c>
      <c r="J39" s="143">
        <f>(H39 - I39)</f>
        <v>3914.19</v>
      </c>
      <c r="K39" s="141"/>
    </row>
    <row r="40" spans="1:12" x14ac:dyDescent="0.25">
      <c r="A40" s="145">
        <v>45414</v>
      </c>
      <c r="B40" s="144" t="s">
        <v>167</v>
      </c>
      <c r="C40" s="144" t="s">
        <v>91</v>
      </c>
      <c r="D40" s="144" t="s">
        <v>1944</v>
      </c>
      <c r="E40" s="144" t="s">
        <v>169</v>
      </c>
      <c r="F40" s="146">
        <v>202.84</v>
      </c>
      <c r="G40" s="146">
        <v>0</v>
      </c>
      <c r="H40" s="146">
        <v>202.84</v>
      </c>
      <c r="I40" s="146">
        <v>0</v>
      </c>
      <c r="J40" s="146">
        <f t="shared" ref="J40:J60" si="1">((J39 + H40) - I40)</f>
        <v>4117.03</v>
      </c>
      <c r="K40" s="144" t="s">
        <v>31</v>
      </c>
    </row>
    <row r="41" spans="1:12" x14ac:dyDescent="0.25">
      <c r="A41" s="145">
        <v>45414</v>
      </c>
      <c r="B41" s="144" t="s">
        <v>167</v>
      </c>
      <c r="C41" s="144" t="s">
        <v>91</v>
      </c>
      <c r="D41" s="144" t="s">
        <v>1944</v>
      </c>
      <c r="E41" s="144" t="s">
        <v>169</v>
      </c>
      <c r="F41" s="146">
        <v>499.81</v>
      </c>
      <c r="G41" s="146">
        <v>0</v>
      </c>
      <c r="H41" s="146">
        <v>499.81</v>
      </c>
      <c r="I41" s="146">
        <v>0</v>
      </c>
      <c r="J41" s="146">
        <f t="shared" si="1"/>
        <v>4616.84</v>
      </c>
      <c r="K41" s="144" t="s">
        <v>30</v>
      </c>
    </row>
    <row r="42" spans="1:12" x14ac:dyDescent="0.25">
      <c r="A42" s="145">
        <v>45414</v>
      </c>
      <c r="B42" s="144" t="s">
        <v>167</v>
      </c>
      <c r="C42" s="144" t="s">
        <v>91</v>
      </c>
      <c r="D42" s="144" t="s">
        <v>1944</v>
      </c>
      <c r="E42" s="144" t="s">
        <v>169</v>
      </c>
      <c r="F42" s="146">
        <v>2093.44</v>
      </c>
      <c r="G42" s="146">
        <v>0</v>
      </c>
      <c r="H42" s="146">
        <v>2093.44</v>
      </c>
      <c r="I42" s="146">
        <v>0</v>
      </c>
      <c r="J42" s="146">
        <f t="shared" si="1"/>
        <v>6710.2800000000007</v>
      </c>
      <c r="K42" s="144" t="s">
        <v>13</v>
      </c>
    </row>
    <row r="43" spans="1:12" x14ac:dyDescent="0.25">
      <c r="A43" s="145">
        <v>45414</v>
      </c>
      <c r="B43" s="144" t="s">
        <v>167</v>
      </c>
      <c r="C43" s="144" t="s">
        <v>91</v>
      </c>
      <c r="D43" s="144" t="s">
        <v>1944</v>
      </c>
      <c r="E43" s="144" t="s">
        <v>169</v>
      </c>
      <c r="F43" s="146">
        <v>31876.87</v>
      </c>
      <c r="G43" s="146">
        <v>0</v>
      </c>
      <c r="H43" s="146">
        <v>31876.87</v>
      </c>
      <c r="I43" s="146">
        <v>0</v>
      </c>
      <c r="J43" s="146">
        <f t="shared" si="1"/>
        <v>38587.15</v>
      </c>
      <c r="K43" s="144" t="s">
        <v>15</v>
      </c>
    </row>
    <row r="44" spans="1:12" x14ac:dyDescent="0.25">
      <c r="A44" s="145">
        <v>45414</v>
      </c>
      <c r="B44" s="144" t="s">
        <v>167</v>
      </c>
      <c r="C44" s="144" t="s">
        <v>91</v>
      </c>
      <c r="D44" s="144" t="s">
        <v>1944</v>
      </c>
      <c r="E44" s="144" t="s">
        <v>169</v>
      </c>
      <c r="F44" s="146">
        <v>10649.95</v>
      </c>
      <c r="G44" s="146">
        <v>0</v>
      </c>
      <c r="H44" s="146">
        <v>10649.95</v>
      </c>
      <c r="I44" s="146">
        <v>0</v>
      </c>
      <c r="J44" s="146">
        <f t="shared" si="1"/>
        <v>49237.100000000006</v>
      </c>
      <c r="K44" s="144" t="s">
        <v>20</v>
      </c>
    </row>
    <row r="45" spans="1:12" x14ac:dyDescent="0.25">
      <c r="A45" s="145">
        <v>45414</v>
      </c>
      <c r="B45" s="144" t="s">
        <v>167</v>
      </c>
      <c r="C45" s="144" t="s">
        <v>91</v>
      </c>
      <c r="D45" s="144" t="s">
        <v>1945</v>
      </c>
      <c r="E45" s="144" t="s">
        <v>169</v>
      </c>
      <c r="F45" s="146">
        <v>2400</v>
      </c>
      <c r="G45" s="146">
        <v>0</v>
      </c>
      <c r="H45" s="146">
        <v>2400</v>
      </c>
      <c r="I45" s="146">
        <v>0</v>
      </c>
      <c r="J45" s="146">
        <f t="shared" si="1"/>
        <v>51637.100000000006</v>
      </c>
      <c r="K45" s="144" t="s">
        <v>30</v>
      </c>
    </row>
    <row r="46" spans="1:12" x14ac:dyDescent="0.25">
      <c r="A46" s="145">
        <v>45414</v>
      </c>
      <c r="B46" s="144" t="s">
        <v>167</v>
      </c>
      <c r="C46" s="144" t="s">
        <v>91</v>
      </c>
      <c r="D46" s="144" t="s">
        <v>1954</v>
      </c>
      <c r="E46" s="144" t="s">
        <v>169</v>
      </c>
      <c r="F46" s="146">
        <v>0</v>
      </c>
      <c r="G46" s="146">
        <v>603.85</v>
      </c>
      <c r="H46" s="146">
        <v>0</v>
      </c>
      <c r="I46" s="146">
        <v>603.85</v>
      </c>
      <c r="J46" s="146">
        <f t="shared" si="1"/>
        <v>51033.250000000007</v>
      </c>
      <c r="K46" s="144" t="s">
        <v>15</v>
      </c>
    </row>
    <row r="47" spans="1:12" x14ac:dyDescent="0.25">
      <c r="A47" s="145">
        <v>45428</v>
      </c>
      <c r="B47" s="144" t="s">
        <v>167</v>
      </c>
      <c r="C47" s="144" t="s">
        <v>91</v>
      </c>
      <c r="D47" s="144" t="s">
        <v>1947</v>
      </c>
      <c r="E47" s="144" t="s">
        <v>169</v>
      </c>
      <c r="F47" s="146">
        <v>4273.76</v>
      </c>
      <c r="G47" s="146">
        <v>0</v>
      </c>
      <c r="H47" s="146">
        <v>4273.76</v>
      </c>
      <c r="I47" s="146">
        <v>0</v>
      </c>
      <c r="J47" s="146">
        <f t="shared" si="1"/>
        <v>55307.010000000009</v>
      </c>
      <c r="K47" s="144"/>
    </row>
    <row r="48" spans="1:12" x14ac:dyDescent="0.25">
      <c r="A48" s="145">
        <v>45428</v>
      </c>
      <c r="B48" s="144" t="s">
        <v>167</v>
      </c>
      <c r="C48" s="144" t="s">
        <v>91</v>
      </c>
      <c r="D48" s="144" t="s">
        <v>1947</v>
      </c>
      <c r="E48" s="144" t="s">
        <v>169</v>
      </c>
      <c r="F48" s="146">
        <v>554.85</v>
      </c>
      <c r="G48" s="146">
        <v>0</v>
      </c>
      <c r="H48" s="146">
        <v>554.85</v>
      </c>
      <c r="I48" s="146">
        <v>0</v>
      </c>
      <c r="J48" s="146">
        <f t="shared" si="1"/>
        <v>55861.860000000008</v>
      </c>
      <c r="K48" s="144" t="s">
        <v>31</v>
      </c>
    </row>
    <row r="49" spans="1:11" x14ac:dyDescent="0.25">
      <c r="A49" s="145">
        <v>45428</v>
      </c>
      <c r="B49" s="144" t="s">
        <v>167</v>
      </c>
      <c r="C49" s="144" t="s">
        <v>91</v>
      </c>
      <c r="D49" s="144" t="s">
        <v>1947</v>
      </c>
      <c r="E49" s="144" t="s">
        <v>169</v>
      </c>
      <c r="F49" s="146">
        <v>1786.97</v>
      </c>
      <c r="G49" s="146">
        <v>0</v>
      </c>
      <c r="H49" s="146">
        <v>1786.97</v>
      </c>
      <c r="I49" s="146">
        <v>0</v>
      </c>
      <c r="J49" s="146">
        <f t="shared" si="1"/>
        <v>57648.830000000009</v>
      </c>
      <c r="K49" s="144" t="s">
        <v>30</v>
      </c>
    </row>
    <row r="50" spans="1:11" x14ac:dyDescent="0.25">
      <c r="A50" s="145">
        <v>45428</v>
      </c>
      <c r="B50" s="144" t="s">
        <v>167</v>
      </c>
      <c r="C50" s="144" t="s">
        <v>91</v>
      </c>
      <c r="D50" s="144" t="s">
        <v>1947</v>
      </c>
      <c r="E50" s="144" t="s">
        <v>169</v>
      </c>
      <c r="F50" s="146">
        <v>2047.2</v>
      </c>
      <c r="G50" s="146">
        <v>0</v>
      </c>
      <c r="H50" s="146">
        <v>2047.2</v>
      </c>
      <c r="I50" s="146">
        <v>0</v>
      </c>
      <c r="J50" s="146">
        <f t="shared" si="1"/>
        <v>59696.030000000006</v>
      </c>
      <c r="K50" s="144" t="s">
        <v>13</v>
      </c>
    </row>
    <row r="51" spans="1:11" x14ac:dyDescent="0.25">
      <c r="A51" s="145">
        <v>45428</v>
      </c>
      <c r="B51" s="144" t="s">
        <v>167</v>
      </c>
      <c r="C51" s="144" t="s">
        <v>91</v>
      </c>
      <c r="D51" s="144" t="s">
        <v>1947</v>
      </c>
      <c r="E51" s="144" t="s">
        <v>169</v>
      </c>
      <c r="F51" s="146">
        <v>30055.5</v>
      </c>
      <c r="G51" s="146">
        <v>0</v>
      </c>
      <c r="H51" s="146">
        <v>30055.5</v>
      </c>
      <c r="I51" s="146">
        <v>0</v>
      </c>
      <c r="J51" s="146">
        <f t="shared" si="1"/>
        <v>89751.53</v>
      </c>
      <c r="K51" s="144" t="s">
        <v>15</v>
      </c>
    </row>
    <row r="52" spans="1:11" x14ac:dyDescent="0.25">
      <c r="A52" s="145">
        <v>45428</v>
      </c>
      <c r="B52" s="144" t="s">
        <v>167</v>
      </c>
      <c r="C52" s="144" t="s">
        <v>91</v>
      </c>
      <c r="D52" s="144" t="s">
        <v>1947</v>
      </c>
      <c r="E52" s="144" t="s">
        <v>169</v>
      </c>
      <c r="F52" s="146">
        <v>12395.93</v>
      </c>
      <c r="G52" s="146">
        <v>0</v>
      </c>
      <c r="H52" s="146">
        <v>12395.93</v>
      </c>
      <c r="I52" s="146">
        <v>0</v>
      </c>
      <c r="J52" s="146">
        <f t="shared" si="1"/>
        <v>102147.45999999999</v>
      </c>
      <c r="K52" s="144" t="s">
        <v>20</v>
      </c>
    </row>
    <row r="53" spans="1:11" x14ac:dyDescent="0.25">
      <c r="A53" s="145">
        <v>45428</v>
      </c>
      <c r="B53" s="144" t="s">
        <v>167</v>
      </c>
      <c r="C53" s="144" t="s">
        <v>91</v>
      </c>
      <c r="D53" s="144" t="s">
        <v>1946</v>
      </c>
      <c r="E53" s="144" t="s">
        <v>169</v>
      </c>
      <c r="F53" s="146">
        <v>1800</v>
      </c>
      <c r="G53" s="146">
        <v>0</v>
      </c>
      <c r="H53" s="146">
        <v>1800</v>
      </c>
      <c r="I53" s="146">
        <v>0</v>
      </c>
      <c r="J53" s="146">
        <f t="shared" si="1"/>
        <v>103947.45999999999</v>
      </c>
      <c r="K53" s="144" t="s">
        <v>30</v>
      </c>
    </row>
    <row r="54" spans="1:11" x14ac:dyDescent="0.25">
      <c r="A54" s="145">
        <v>45442</v>
      </c>
      <c r="B54" s="144" t="s">
        <v>167</v>
      </c>
      <c r="C54" s="144" t="s">
        <v>91</v>
      </c>
      <c r="D54" s="144" t="s">
        <v>1949</v>
      </c>
      <c r="E54" s="144" t="s">
        <v>169</v>
      </c>
      <c r="F54" s="146">
        <v>4688.33</v>
      </c>
      <c r="G54" s="146">
        <v>0</v>
      </c>
      <c r="H54" s="146">
        <v>4688.33</v>
      </c>
      <c r="I54" s="146">
        <v>0</v>
      </c>
      <c r="J54" s="146">
        <f t="shared" si="1"/>
        <v>108635.79</v>
      </c>
      <c r="K54" s="144"/>
    </row>
    <row r="55" spans="1:11" x14ac:dyDescent="0.25">
      <c r="A55" s="145">
        <v>45442</v>
      </c>
      <c r="B55" s="144" t="s">
        <v>167</v>
      </c>
      <c r="C55" s="144" t="s">
        <v>91</v>
      </c>
      <c r="D55" s="144" t="s">
        <v>1949</v>
      </c>
      <c r="E55" s="144" t="s">
        <v>169</v>
      </c>
      <c r="F55" s="146">
        <v>385.82</v>
      </c>
      <c r="G55" s="146">
        <v>0</v>
      </c>
      <c r="H55" s="146">
        <v>385.82</v>
      </c>
      <c r="I55" s="146">
        <v>0</v>
      </c>
      <c r="J55" s="146">
        <f t="shared" si="1"/>
        <v>109021.61</v>
      </c>
      <c r="K55" s="144" t="s">
        <v>31</v>
      </c>
    </row>
    <row r="56" spans="1:11" x14ac:dyDescent="0.25">
      <c r="A56" s="145">
        <v>45442</v>
      </c>
      <c r="B56" s="144" t="s">
        <v>167</v>
      </c>
      <c r="C56" s="144" t="s">
        <v>91</v>
      </c>
      <c r="D56" s="144" t="s">
        <v>1949</v>
      </c>
      <c r="E56" s="144" t="s">
        <v>169</v>
      </c>
      <c r="F56" s="146">
        <v>3251.18</v>
      </c>
      <c r="G56" s="146">
        <v>0</v>
      </c>
      <c r="H56" s="146">
        <v>3251.18</v>
      </c>
      <c r="I56" s="146">
        <v>0</v>
      </c>
      <c r="J56" s="146">
        <f t="shared" si="1"/>
        <v>112272.79</v>
      </c>
      <c r="K56" s="144" t="s">
        <v>30</v>
      </c>
    </row>
    <row r="57" spans="1:11" x14ac:dyDescent="0.25">
      <c r="A57" s="145">
        <v>45442</v>
      </c>
      <c r="B57" s="144" t="s">
        <v>167</v>
      </c>
      <c r="C57" s="144" t="s">
        <v>91</v>
      </c>
      <c r="D57" s="144" t="s">
        <v>1949</v>
      </c>
      <c r="E57" s="144" t="s">
        <v>169</v>
      </c>
      <c r="F57" s="146">
        <v>2400.02</v>
      </c>
      <c r="G57" s="146">
        <v>0</v>
      </c>
      <c r="H57" s="146">
        <v>2400.02</v>
      </c>
      <c r="I57" s="146">
        <v>0</v>
      </c>
      <c r="J57" s="146">
        <f t="shared" si="1"/>
        <v>114672.81</v>
      </c>
      <c r="K57" s="144" t="s">
        <v>13</v>
      </c>
    </row>
    <row r="58" spans="1:11" x14ac:dyDescent="0.25">
      <c r="A58" s="145">
        <v>45442</v>
      </c>
      <c r="B58" s="144" t="s">
        <v>167</v>
      </c>
      <c r="C58" s="144" t="s">
        <v>91</v>
      </c>
      <c r="D58" s="144" t="s">
        <v>1949</v>
      </c>
      <c r="E58" s="144" t="s">
        <v>169</v>
      </c>
      <c r="F58" s="146">
        <v>27550.06</v>
      </c>
      <c r="G58" s="146">
        <v>0</v>
      </c>
      <c r="H58" s="146">
        <v>27550.06</v>
      </c>
      <c r="I58" s="146">
        <v>0</v>
      </c>
      <c r="J58" s="146">
        <f t="shared" si="1"/>
        <v>142222.87</v>
      </c>
      <c r="K58" s="144" t="s">
        <v>15</v>
      </c>
    </row>
    <row r="59" spans="1:11" x14ac:dyDescent="0.25">
      <c r="A59" s="145">
        <v>45442</v>
      </c>
      <c r="B59" s="144" t="s">
        <v>167</v>
      </c>
      <c r="C59" s="144" t="s">
        <v>91</v>
      </c>
      <c r="D59" s="144" t="s">
        <v>1949</v>
      </c>
      <c r="E59" s="144" t="s">
        <v>169</v>
      </c>
      <c r="F59" s="146">
        <v>13275.86</v>
      </c>
      <c r="G59" s="146">
        <v>0</v>
      </c>
      <c r="H59" s="146">
        <v>13275.86</v>
      </c>
      <c r="I59" s="146">
        <v>0</v>
      </c>
      <c r="J59" s="146">
        <f t="shared" si="1"/>
        <v>155498.72999999998</v>
      </c>
      <c r="K59" s="144" t="s">
        <v>20</v>
      </c>
    </row>
    <row r="60" spans="1:11" x14ac:dyDescent="0.25">
      <c r="A60" s="145">
        <v>45443</v>
      </c>
      <c r="B60" s="144" t="s">
        <v>170</v>
      </c>
      <c r="C60" s="144" t="s">
        <v>1951</v>
      </c>
      <c r="D60" s="144" t="s">
        <v>1952</v>
      </c>
      <c r="E60" s="144" t="s">
        <v>169</v>
      </c>
      <c r="F60" s="146">
        <v>36636.57</v>
      </c>
      <c r="G60" s="146">
        <v>0</v>
      </c>
      <c r="H60" s="146">
        <v>36636.57</v>
      </c>
      <c r="I60" s="146">
        <v>0</v>
      </c>
      <c r="J60" s="146">
        <f t="shared" si="1"/>
        <v>192135.3</v>
      </c>
      <c r="K60" s="144"/>
    </row>
    <row r="61" spans="1:11" x14ac:dyDescent="0.25">
      <c r="A61" s="147" t="s">
        <v>173</v>
      </c>
      <c r="B61" s="147"/>
      <c r="C61" s="147"/>
      <c r="D61" s="147"/>
      <c r="E61" s="147"/>
      <c r="F61" s="148">
        <f>SUM(F39:F60)</f>
        <v>192739.15000000002</v>
      </c>
      <c r="G61" s="148">
        <f>SUM(G39:G60)</f>
        <v>603.85</v>
      </c>
      <c r="H61" s="148">
        <f>SUM(H39:H60)</f>
        <v>192739.15000000002</v>
      </c>
      <c r="I61" s="148">
        <f>SUM(I39:I60)</f>
        <v>603.85</v>
      </c>
      <c r="J61" s="148">
        <f>J60</f>
        <v>192135.3</v>
      </c>
      <c r="K61" s="147"/>
    </row>
  </sheetData>
  <pageMargins left="0.7" right="0.7" top="0.75" bottom="0.75" header="0.3" footer="0.3"/>
  <pageSetup paperSize="9" fitToWidth="0" fitToHeight="0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9790-A993-42B9-AE26-A82BD0FA25D9}">
  <sheetPr codeName="Sheet9"/>
  <dimension ref="A1:B322"/>
  <sheetViews>
    <sheetView workbookViewId="0">
      <selection activeCell="A8" sqref="A8"/>
    </sheetView>
  </sheetViews>
  <sheetFormatPr defaultRowHeight="13.2" x14ac:dyDescent="0.25"/>
  <cols>
    <col min="1" max="1" width="29" bestFit="1" customWidth="1"/>
    <col min="2" max="2" width="16.6640625" bestFit="1" customWidth="1"/>
  </cols>
  <sheetData>
    <row r="1" spans="1:2" x14ac:dyDescent="0.25">
      <c r="A1" s="70" t="s">
        <v>174</v>
      </c>
      <c r="B1" t="s">
        <v>175</v>
      </c>
    </row>
    <row r="3" spans="1:2" x14ac:dyDescent="0.25">
      <c r="A3" s="70" t="s">
        <v>42</v>
      </c>
      <c r="B3" t="s">
        <v>176</v>
      </c>
    </row>
    <row r="4" spans="1:2" x14ac:dyDescent="0.25">
      <c r="A4" s="69" t="s">
        <v>177</v>
      </c>
      <c r="B4">
        <v>66</v>
      </c>
    </row>
    <row r="5" spans="1:2" x14ac:dyDescent="0.25">
      <c r="A5" s="84" t="s">
        <v>34</v>
      </c>
      <c r="B5">
        <v>9.5</v>
      </c>
    </row>
    <row r="6" spans="1:2" x14ac:dyDescent="0.25">
      <c r="A6" s="84" t="s">
        <v>35</v>
      </c>
      <c r="B6">
        <v>51.5</v>
      </c>
    </row>
    <row r="7" spans="1:2" x14ac:dyDescent="0.25">
      <c r="A7" s="84" t="s">
        <v>178</v>
      </c>
      <c r="B7">
        <v>5</v>
      </c>
    </row>
    <row r="8" spans="1:2" x14ac:dyDescent="0.25">
      <c r="A8" s="69" t="s">
        <v>179</v>
      </c>
      <c r="B8">
        <v>73</v>
      </c>
    </row>
    <row r="9" spans="1:2" x14ac:dyDescent="0.25">
      <c r="A9" s="84" t="s">
        <v>178</v>
      </c>
      <c r="B9">
        <v>73</v>
      </c>
    </row>
    <row r="10" spans="1:2" x14ac:dyDescent="0.25">
      <c r="A10" s="69" t="s">
        <v>180</v>
      </c>
      <c r="B10">
        <v>125</v>
      </c>
    </row>
    <row r="11" spans="1:2" x14ac:dyDescent="0.25">
      <c r="A11" s="84" t="s">
        <v>34</v>
      </c>
      <c r="B11">
        <v>36.75</v>
      </c>
    </row>
    <row r="12" spans="1:2" x14ac:dyDescent="0.25">
      <c r="A12" s="84" t="s">
        <v>35</v>
      </c>
      <c r="B12">
        <v>68.5</v>
      </c>
    </row>
    <row r="13" spans="1:2" x14ac:dyDescent="0.25">
      <c r="A13" s="84" t="s">
        <v>178</v>
      </c>
      <c r="B13">
        <v>19.75</v>
      </c>
    </row>
    <row r="14" spans="1:2" x14ac:dyDescent="0.25">
      <c r="A14" s="69" t="s">
        <v>181</v>
      </c>
      <c r="B14">
        <v>95</v>
      </c>
    </row>
    <row r="15" spans="1:2" x14ac:dyDescent="0.25">
      <c r="A15" s="84" t="s">
        <v>34</v>
      </c>
      <c r="B15">
        <v>2</v>
      </c>
    </row>
    <row r="16" spans="1:2" x14ac:dyDescent="0.25">
      <c r="A16" s="84" t="s">
        <v>35</v>
      </c>
      <c r="B16">
        <v>83.25</v>
      </c>
    </row>
    <row r="17" spans="1:2" x14ac:dyDescent="0.25">
      <c r="A17" s="84" t="s">
        <v>178</v>
      </c>
      <c r="B17">
        <v>9.75</v>
      </c>
    </row>
    <row r="18" spans="1:2" x14ac:dyDescent="0.25">
      <c r="A18" s="69" t="s">
        <v>182</v>
      </c>
      <c r="B18">
        <v>106.75</v>
      </c>
    </row>
    <row r="19" spans="1:2" x14ac:dyDescent="0.25">
      <c r="A19" s="84" t="s">
        <v>34</v>
      </c>
      <c r="B19">
        <v>28</v>
      </c>
    </row>
    <row r="20" spans="1:2" x14ac:dyDescent="0.25">
      <c r="A20" s="84" t="s">
        <v>35</v>
      </c>
      <c r="B20">
        <v>71.5</v>
      </c>
    </row>
    <row r="21" spans="1:2" x14ac:dyDescent="0.25">
      <c r="A21" s="84" t="s">
        <v>178</v>
      </c>
      <c r="B21">
        <v>7.25</v>
      </c>
    </row>
    <row r="22" spans="1:2" x14ac:dyDescent="0.25">
      <c r="A22" s="69" t="s">
        <v>183</v>
      </c>
      <c r="B22">
        <v>84</v>
      </c>
    </row>
    <row r="23" spans="1:2" x14ac:dyDescent="0.25">
      <c r="A23" s="84" t="s">
        <v>178</v>
      </c>
      <c r="B23">
        <v>84</v>
      </c>
    </row>
    <row r="24" spans="1:2" x14ac:dyDescent="0.25">
      <c r="A24" s="69" t="s">
        <v>184</v>
      </c>
      <c r="B24">
        <v>49.5</v>
      </c>
    </row>
    <row r="25" spans="1:2" x14ac:dyDescent="0.25">
      <c r="A25" s="84" t="s">
        <v>34</v>
      </c>
      <c r="B25">
        <v>3</v>
      </c>
    </row>
    <row r="26" spans="1:2" x14ac:dyDescent="0.25">
      <c r="A26" s="84" t="s">
        <v>35</v>
      </c>
      <c r="B26">
        <v>38</v>
      </c>
    </row>
    <row r="27" spans="1:2" x14ac:dyDescent="0.25">
      <c r="A27" s="84" t="s">
        <v>178</v>
      </c>
      <c r="B27">
        <v>8.5</v>
      </c>
    </row>
    <row r="28" spans="1:2" x14ac:dyDescent="0.25">
      <c r="A28" s="69" t="s">
        <v>185</v>
      </c>
      <c r="B28">
        <v>52.75</v>
      </c>
    </row>
    <row r="29" spans="1:2" x14ac:dyDescent="0.25">
      <c r="A29" s="84" t="s">
        <v>34</v>
      </c>
      <c r="B29">
        <v>3</v>
      </c>
    </row>
    <row r="30" spans="1:2" x14ac:dyDescent="0.25">
      <c r="A30" s="84" t="s">
        <v>35</v>
      </c>
      <c r="B30">
        <v>44</v>
      </c>
    </row>
    <row r="31" spans="1:2" x14ac:dyDescent="0.25">
      <c r="A31" s="84" t="s">
        <v>178</v>
      </c>
      <c r="B31">
        <v>5.75</v>
      </c>
    </row>
    <row r="32" spans="1:2" x14ac:dyDescent="0.25">
      <c r="A32" s="69" t="s">
        <v>186</v>
      </c>
      <c r="B32">
        <v>70.75</v>
      </c>
    </row>
    <row r="33" spans="1:2" x14ac:dyDescent="0.25">
      <c r="A33" s="84" t="s">
        <v>34</v>
      </c>
      <c r="B33">
        <v>16</v>
      </c>
    </row>
    <row r="34" spans="1:2" x14ac:dyDescent="0.25">
      <c r="A34" s="84" t="s">
        <v>35</v>
      </c>
      <c r="B34">
        <v>45</v>
      </c>
    </row>
    <row r="35" spans="1:2" x14ac:dyDescent="0.25">
      <c r="A35" s="84" t="s">
        <v>178</v>
      </c>
      <c r="B35">
        <v>9.75</v>
      </c>
    </row>
    <row r="36" spans="1:2" x14ac:dyDescent="0.25">
      <c r="A36" s="69" t="s">
        <v>187</v>
      </c>
      <c r="B36">
        <v>118.17</v>
      </c>
    </row>
    <row r="37" spans="1:2" x14ac:dyDescent="0.25">
      <c r="A37" s="84" t="s">
        <v>34</v>
      </c>
      <c r="B37">
        <v>8</v>
      </c>
    </row>
    <row r="38" spans="1:2" x14ac:dyDescent="0.25">
      <c r="A38" s="84" t="s">
        <v>35</v>
      </c>
      <c r="B38">
        <v>33</v>
      </c>
    </row>
    <row r="39" spans="1:2" x14ac:dyDescent="0.25">
      <c r="A39" s="84" t="s">
        <v>178</v>
      </c>
      <c r="B39">
        <v>77.17</v>
      </c>
    </row>
    <row r="40" spans="1:2" x14ac:dyDescent="0.25">
      <c r="A40" s="69" t="s">
        <v>188</v>
      </c>
      <c r="B40">
        <v>103.75</v>
      </c>
    </row>
    <row r="41" spans="1:2" x14ac:dyDescent="0.25">
      <c r="A41" s="84" t="s">
        <v>35</v>
      </c>
      <c r="B41">
        <v>41</v>
      </c>
    </row>
    <row r="42" spans="1:2" x14ac:dyDescent="0.25">
      <c r="A42" s="84" t="s">
        <v>178</v>
      </c>
      <c r="B42">
        <v>62.75</v>
      </c>
    </row>
    <row r="43" spans="1:2" x14ac:dyDescent="0.25">
      <c r="A43" s="69" t="s">
        <v>189</v>
      </c>
      <c r="B43">
        <v>72.5</v>
      </c>
    </row>
    <row r="44" spans="1:2" x14ac:dyDescent="0.25">
      <c r="A44" s="84" t="s">
        <v>34</v>
      </c>
      <c r="B44">
        <v>12</v>
      </c>
    </row>
    <row r="45" spans="1:2" x14ac:dyDescent="0.25">
      <c r="A45" s="84" t="s">
        <v>35</v>
      </c>
      <c r="B45">
        <v>55.5</v>
      </c>
    </row>
    <row r="46" spans="1:2" x14ac:dyDescent="0.25">
      <c r="A46" s="84" t="s">
        <v>178</v>
      </c>
      <c r="B46">
        <v>5</v>
      </c>
    </row>
    <row r="47" spans="1:2" x14ac:dyDescent="0.25">
      <c r="A47" s="69" t="s">
        <v>190</v>
      </c>
      <c r="B47">
        <v>41.75</v>
      </c>
    </row>
    <row r="48" spans="1:2" x14ac:dyDescent="0.25">
      <c r="A48" s="84" t="s">
        <v>178</v>
      </c>
      <c r="B48">
        <v>41.75</v>
      </c>
    </row>
    <row r="49" spans="1:2" x14ac:dyDescent="0.25">
      <c r="A49" s="69" t="s">
        <v>191</v>
      </c>
      <c r="B49">
        <v>38.5</v>
      </c>
    </row>
    <row r="50" spans="1:2" x14ac:dyDescent="0.25">
      <c r="A50" s="84" t="s">
        <v>178</v>
      </c>
      <c r="B50">
        <v>38.5</v>
      </c>
    </row>
    <row r="51" spans="1:2" x14ac:dyDescent="0.25">
      <c r="A51" s="69" t="s">
        <v>192</v>
      </c>
      <c r="B51">
        <v>161.25</v>
      </c>
    </row>
    <row r="52" spans="1:2" x14ac:dyDescent="0.25">
      <c r="A52" s="84" t="s">
        <v>34</v>
      </c>
      <c r="B52">
        <v>23.25</v>
      </c>
    </row>
    <row r="53" spans="1:2" x14ac:dyDescent="0.25">
      <c r="A53" s="84" t="s">
        <v>35</v>
      </c>
      <c r="B53">
        <v>42</v>
      </c>
    </row>
    <row r="54" spans="1:2" x14ac:dyDescent="0.25">
      <c r="A54" s="84" t="s">
        <v>178</v>
      </c>
      <c r="B54">
        <v>96</v>
      </c>
    </row>
    <row r="55" spans="1:2" x14ac:dyDescent="0.25">
      <c r="A55" s="69" t="s">
        <v>193</v>
      </c>
      <c r="B55">
        <v>96</v>
      </c>
    </row>
    <row r="56" spans="1:2" x14ac:dyDescent="0.25">
      <c r="A56" s="84" t="s">
        <v>34</v>
      </c>
      <c r="B56">
        <v>17</v>
      </c>
    </row>
    <row r="57" spans="1:2" x14ac:dyDescent="0.25">
      <c r="A57" s="84" t="s">
        <v>194</v>
      </c>
      <c r="B57">
        <v>2</v>
      </c>
    </row>
    <row r="58" spans="1:2" x14ac:dyDescent="0.25">
      <c r="A58" s="84" t="s">
        <v>35</v>
      </c>
      <c r="B58">
        <v>61.5</v>
      </c>
    </row>
    <row r="59" spans="1:2" x14ac:dyDescent="0.25">
      <c r="A59" s="84" t="s">
        <v>178</v>
      </c>
      <c r="B59">
        <v>15.5</v>
      </c>
    </row>
    <row r="60" spans="1:2" x14ac:dyDescent="0.25">
      <c r="A60" s="69" t="s">
        <v>195</v>
      </c>
      <c r="B60">
        <v>11</v>
      </c>
    </row>
    <row r="61" spans="1:2" x14ac:dyDescent="0.25">
      <c r="A61" s="84" t="s">
        <v>30</v>
      </c>
      <c r="B61">
        <v>11</v>
      </c>
    </row>
    <row r="62" spans="1:2" x14ac:dyDescent="0.25">
      <c r="A62" s="69" t="s">
        <v>196</v>
      </c>
      <c r="B62">
        <v>90.25</v>
      </c>
    </row>
    <row r="63" spans="1:2" x14ac:dyDescent="0.25">
      <c r="A63" s="84" t="s">
        <v>34</v>
      </c>
      <c r="B63">
        <v>30.5</v>
      </c>
    </row>
    <row r="64" spans="1:2" x14ac:dyDescent="0.25">
      <c r="A64" s="84" t="s">
        <v>35</v>
      </c>
      <c r="B64">
        <v>46.5</v>
      </c>
    </row>
    <row r="65" spans="1:2" x14ac:dyDescent="0.25">
      <c r="A65" s="84" t="s">
        <v>178</v>
      </c>
      <c r="B65">
        <v>13.25</v>
      </c>
    </row>
    <row r="66" spans="1:2" x14ac:dyDescent="0.25">
      <c r="A66" s="69" t="s">
        <v>197</v>
      </c>
      <c r="B66">
        <v>150.5</v>
      </c>
    </row>
    <row r="67" spans="1:2" x14ac:dyDescent="0.25">
      <c r="A67" s="84" t="s">
        <v>34</v>
      </c>
      <c r="B67">
        <v>11</v>
      </c>
    </row>
    <row r="68" spans="1:2" x14ac:dyDescent="0.25">
      <c r="A68" s="84" t="s">
        <v>35</v>
      </c>
      <c r="B68">
        <v>67.75</v>
      </c>
    </row>
    <row r="69" spans="1:2" x14ac:dyDescent="0.25">
      <c r="A69" s="84" t="s">
        <v>178</v>
      </c>
      <c r="B69">
        <v>71.75</v>
      </c>
    </row>
    <row r="70" spans="1:2" x14ac:dyDescent="0.25">
      <c r="A70" s="69" t="s">
        <v>198</v>
      </c>
      <c r="B70">
        <v>22</v>
      </c>
    </row>
    <row r="71" spans="1:2" x14ac:dyDescent="0.25">
      <c r="A71" s="84" t="s">
        <v>178</v>
      </c>
      <c r="B71">
        <v>22</v>
      </c>
    </row>
    <row r="72" spans="1:2" x14ac:dyDescent="0.25">
      <c r="A72" s="69" t="s">
        <v>199</v>
      </c>
      <c r="B72">
        <v>4.25</v>
      </c>
    </row>
    <row r="73" spans="1:2" x14ac:dyDescent="0.25">
      <c r="A73" s="84" t="s">
        <v>35</v>
      </c>
      <c r="B73">
        <v>4.25</v>
      </c>
    </row>
    <row r="74" spans="1:2" x14ac:dyDescent="0.25">
      <c r="A74" s="69" t="s">
        <v>200</v>
      </c>
      <c r="B74">
        <v>115.25</v>
      </c>
    </row>
    <row r="75" spans="1:2" x14ac:dyDescent="0.25">
      <c r="A75" s="84" t="s">
        <v>34</v>
      </c>
      <c r="B75">
        <v>25.25</v>
      </c>
    </row>
    <row r="76" spans="1:2" x14ac:dyDescent="0.25">
      <c r="A76" s="84" t="s">
        <v>35</v>
      </c>
      <c r="B76">
        <v>79.25</v>
      </c>
    </row>
    <row r="77" spans="1:2" x14ac:dyDescent="0.25">
      <c r="A77" s="84" t="s">
        <v>178</v>
      </c>
      <c r="B77">
        <v>10.75</v>
      </c>
    </row>
    <row r="78" spans="1:2" x14ac:dyDescent="0.25">
      <c r="A78" s="69" t="s">
        <v>201</v>
      </c>
      <c r="B78">
        <v>97.5</v>
      </c>
    </row>
    <row r="79" spans="1:2" x14ac:dyDescent="0.25">
      <c r="A79" s="84" t="s">
        <v>35</v>
      </c>
      <c r="B79">
        <v>76</v>
      </c>
    </row>
    <row r="80" spans="1:2" x14ac:dyDescent="0.25">
      <c r="A80" s="84" t="s">
        <v>202</v>
      </c>
      <c r="B80">
        <v>3</v>
      </c>
    </row>
    <row r="81" spans="1:2" x14ac:dyDescent="0.25">
      <c r="A81" s="84" t="s">
        <v>203</v>
      </c>
      <c r="B81">
        <v>3</v>
      </c>
    </row>
    <row r="82" spans="1:2" x14ac:dyDescent="0.25">
      <c r="A82" s="84" t="s">
        <v>178</v>
      </c>
      <c r="B82">
        <v>15.5</v>
      </c>
    </row>
    <row r="83" spans="1:2" x14ac:dyDescent="0.25">
      <c r="A83" s="69" t="s">
        <v>204</v>
      </c>
      <c r="B83">
        <v>4</v>
      </c>
    </row>
    <row r="84" spans="1:2" x14ac:dyDescent="0.25">
      <c r="A84" s="84" t="s">
        <v>178</v>
      </c>
      <c r="B84">
        <v>4</v>
      </c>
    </row>
    <row r="85" spans="1:2" x14ac:dyDescent="0.25">
      <c r="A85" s="69" t="s">
        <v>205</v>
      </c>
      <c r="B85">
        <v>96.75</v>
      </c>
    </row>
    <row r="86" spans="1:2" x14ac:dyDescent="0.25">
      <c r="A86" s="84" t="s">
        <v>34</v>
      </c>
      <c r="B86">
        <v>28</v>
      </c>
    </row>
    <row r="87" spans="1:2" x14ac:dyDescent="0.25">
      <c r="A87" s="84" t="s">
        <v>35</v>
      </c>
      <c r="B87">
        <v>60.5</v>
      </c>
    </row>
    <row r="88" spans="1:2" x14ac:dyDescent="0.25">
      <c r="A88" s="84" t="s">
        <v>178</v>
      </c>
      <c r="B88">
        <v>8.25</v>
      </c>
    </row>
    <row r="89" spans="1:2" x14ac:dyDescent="0.25">
      <c r="A89" s="69" t="s">
        <v>206</v>
      </c>
      <c r="B89">
        <v>4</v>
      </c>
    </row>
    <row r="90" spans="1:2" x14ac:dyDescent="0.25">
      <c r="A90" s="84" t="s">
        <v>35</v>
      </c>
      <c r="B90">
        <v>4</v>
      </c>
    </row>
    <row r="91" spans="1:2" x14ac:dyDescent="0.25">
      <c r="A91" s="69" t="s">
        <v>207</v>
      </c>
      <c r="B91">
        <v>71.25</v>
      </c>
    </row>
    <row r="92" spans="1:2" x14ac:dyDescent="0.25">
      <c r="A92" s="84" t="s">
        <v>208</v>
      </c>
      <c r="B92">
        <v>60.75</v>
      </c>
    </row>
    <row r="93" spans="1:2" x14ac:dyDescent="0.25">
      <c r="A93" s="84" t="s">
        <v>178</v>
      </c>
      <c r="B93">
        <v>8.5</v>
      </c>
    </row>
    <row r="94" spans="1:2" x14ac:dyDescent="0.25">
      <c r="A94" s="84" t="s">
        <v>209</v>
      </c>
      <c r="B94">
        <v>2</v>
      </c>
    </row>
    <row r="95" spans="1:2" x14ac:dyDescent="0.25">
      <c r="A95" s="69" t="s">
        <v>210</v>
      </c>
      <c r="B95">
        <v>20</v>
      </c>
    </row>
    <row r="96" spans="1:2" x14ac:dyDescent="0.25">
      <c r="A96" s="84" t="s">
        <v>178</v>
      </c>
      <c r="B96">
        <v>20</v>
      </c>
    </row>
    <row r="97" spans="1:2" x14ac:dyDescent="0.25">
      <c r="A97" s="69" t="s">
        <v>211</v>
      </c>
      <c r="B97">
        <v>56.5</v>
      </c>
    </row>
    <row r="98" spans="1:2" x14ac:dyDescent="0.25">
      <c r="A98" s="84" t="s">
        <v>34</v>
      </c>
      <c r="B98">
        <v>8</v>
      </c>
    </row>
    <row r="99" spans="1:2" x14ac:dyDescent="0.25">
      <c r="A99" s="84" t="s">
        <v>35</v>
      </c>
      <c r="B99">
        <v>36.75</v>
      </c>
    </row>
    <row r="100" spans="1:2" x14ac:dyDescent="0.25">
      <c r="A100" s="84" t="s">
        <v>178</v>
      </c>
      <c r="B100">
        <v>11.75</v>
      </c>
    </row>
    <row r="101" spans="1:2" x14ac:dyDescent="0.25">
      <c r="A101" s="69" t="s">
        <v>212</v>
      </c>
      <c r="B101">
        <v>88</v>
      </c>
    </row>
    <row r="102" spans="1:2" x14ac:dyDescent="0.25">
      <c r="A102" s="84" t="s">
        <v>34</v>
      </c>
      <c r="B102">
        <v>8</v>
      </c>
    </row>
    <row r="103" spans="1:2" x14ac:dyDescent="0.25">
      <c r="A103" s="84" t="s">
        <v>35</v>
      </c>
      <c r="B103">
        <v>66</v>
      </c>
    </row>
    <row r="104" spans="1:2" x14ac:dyDescent="0.25">
      <c r="A104" s="84" t="s">
        <v>178</v>
      </c>
      <c r="B104">
        <v>14</v>
      </c>
    </row>
    <row r="105" spans="1:2" x14ac:dyDescent="0.25">
      <c r="A105" s="69" t="s">
        <v>213</v>
      </c>
      <c r="B105">
        <v>105</v>
      </c>
    </row>
    <row r="106" spans="1:2" x14ac:dyDescent="0.25">
      <c r="A106" s="84" t="s">
        <v>178</v>
      </c>
      <c r="B106">
        <v>105</v>
      </c>
    </row>
    <row r="107" spans="1:2" x14ac:dyDescent="0.25">
      <c r="A107" s="69" t="s">
        <v>214</v>
      </c>
      <c r="B107">
        <v>102.75</v>
      </c>
    </row>
    <row r="108" spans="1:2" x14ac:dyDescent="0.25">
      <c r="A108" s="84" t="s">
        <v>34</v>
      </c>
      <c r="B108">
        <v>10</v>
      </c>
    </row>
    <row r="109" spans="1:2" x14ac:dyDescent="0.25">
      <c r="A109" s="84" t="s">
        <v>35</v>
      </c>
      <c r="B109">
        <v>31.5</v>
      </c>
    </row>
    <row r="110" spans="1:2" x14ac:dyDescent="0.25">
      <c r="A110" s="84" t="s">
        <v>178</v>
      </c>
      <c r="B110">
        <v>61.25</v>
      </c>
    </row>
    <row r="111" spans="1:2" x14ac:dyDescent="0.25">
      <c r="A111" s="69" t="s">
        <v>215</v>
      </c>
      <c r="B111">
        <v>15</v>
      </c>
    </row>
    <row r="112" spans="1:2" x14ac:dyDescent="0.25">
      <c r="A112" s="84" t="s">
        <v>178</v>
      </c>
      <c r="B112">
        <v>15</v>
      </c>
    </row>
    <row r="113" spans="1:2" x14ac:dyDescent="0.25">
      <c r="A113" s="69" t="s">
        <v>216</v>
      </c>
      <c r="B113">
        <v>95.75</v>
      </c>
    </row>
    <row r="114" spans="1:2" x14ac:dyDescent="0.25">
      <c r="A114" s="84" t="s">
        <v>34</v>
      </c>
      <c r="B114">
        <v>15</v>
      </c>
    </row>
    <row r="115" spans="1:2" x14ac:dyDescent="0.25">
      <c r="A115" s="84" t="s">
        <v>35</v>
      </c>
      <c r="B115">
        <v>49</v>
      </c>
    </row>
    <row r="116" spans="1:2" x14ac:dyDescent="0.25">
      <c r="A116" s="84" t="s">
        <v>203</v>
      </c>
      <c r="B116">
        <v>19</v>
      </c>
    </row>
    <row r="117" spans="1:2" x14ac:dyDescent="0.25">
      <c r="A117" s="84" t="s">
        <v>178</v>
      </c>
      <c r="B117">
        <v>12.75</v>
      </c>
    </row>
    <row r="118" spans="1:2" x14ac:dyDescent="0.25">
      <c r="A118" s="69" t="s">
        <v>217</v>
      </c>
      <c r="B118">
        <v>47.359999999999985</v>
      </c>
    </row>
    <row r="119" spans="1:2" x14ac:dyDescent="0.25">
      <c r="A119" s="84" t="s">
        <v>34</v>
      </c>
      <c r="B119">
        <v>4.32</v>
      </c>
    </row>
    <row r="120" spans="1:2" x14ac:dyDescent="0.25">
      <c r="A120" s="84" t="s">
        <v>33</v>
      </c>
      <c r="B120">
        <v>1</v>
      </c>
    </row>
    <row r="121" spans="1:2" x14ac:dyDescent="0.25">
      <c r="A121" s="84" t="s">
        <v>35</v>
      </c>
      <c r="B121">
        <v>9.56</v>
      </c>
    </row>
    <row r="122" spans="1:2" x14ac:dyDescent="0.25">
      <c r="A122" s="84" t="s">
        <v>38</v>
      </c>
      <c r="B122">
        <v>18.439999999999991</v>
      </c>
    </row>
    <row r="123" spans="1:2" x14ac:dyDescent="0.25">
      <c r="A123" s="84" t="s">
        <v>30</v>
      </c>
      <c r="B123">
        <v>10.879999999999999</v>
      </c>
    </row>
    <row r="124" spans="1:2" x14ac:dyDescent="0.25">
      <c r="A124" s="84" t="s">
        <v>178</v>
      </c>
      <c r="B124">
        <v>3.16</v>
      </c>
    </row>
    <row r="125" spans="1:2" x14ac:dyDescent="0.25">
      <c r="A125" s="69" t="s">
        <v>218</v>
      </c>
      <c r="B125">
        <v>94.33</v>
      </c>
    </row>
    <row r="126" spans="1:2" x14ac:dyDescent="0.25">
      <c r="A126" s="84" t="s">
        <v>34</v>
      </c>
      <c r="B126">
        <v>14</v>
      </c>
    </row>
    <row r="127" spans="1:2" x14ac:dyDescent="0.25">
      <c r="A127" s="84" t="s">
        <v>35</v>
      </c>
      <c r="B127">
        <v>68.75</v>
      </c>
    </row>
    <row r="128" spans="1:2" x14ac:dyDescent="0.25">
      <c r="A128" s="84" t="s">
        <v>178</v>
      </c>
      <c r="B128">
        <v>11.58</v>
      </c>
    </row>
    <row r="129" spans="1:2" x14ac:dyDescent="0.25">
      <c r="A129" s="69" t="s">
        <v>219</v>
      </c>
      <c r="B129">
        <v>83.5</v>
      </c>
    </row>
    <row r="130" spans="1:2" x14ac:dyDescent="0.25">
      <c r="A130" s="84" t="s">
        <v>178</v>
      </c>
      <c r="B130">
        <v>83.5</v>
      </c>
    </row>
    <row r="131" spans="1:2" x14ac:dyDescent="0.25">
      <c r="A131" s="69" t="s">
        <v>220</v>
      </c>
      <c r="B131">
        <v>15</v>
      </c>
    </row>
    <row r="132" spans="1:2" x14ac:dyDescent="0.25">
      <c r="A132" s="84" t="s">
        <v>34</v>
      </c>
      <c r="B132">
        <v>8</v>
      </c>
    </row>
    <row r="133" spans="1:2" x14ac:dyDescent="0.25">
      <c r="A133" s="84" t="s">
        <v>221</v>
      </c>
      <c r="B133">
        <v>6</v>
      </c>
    </row>
    <row r="134" spans="1:2" x14ac:dyDescent="0.25">
      <c r="A134" s="84" t="s">
        <v>178</v>
      </c>
      <c r="B134">
        <v>1</v>
      </c>
    </row>
    <row r="135" spans="1:2" x14ac:dyDescent="0.25">
      <c r="A135" s="69" t="s">
        <v>222</v>
      </c>
      <c r="B135">
        <v>92</v>
      </c>
    </row>
    <row r="136" spans="1:2" x14ac:dyDescent="0.25">
      <c r="A136" s="84" t="s">
        <v>34</v>
      </c>
      <c r="B136">
        <v>28</v>
      </c>
    </row>
    <row r="137" spans="1:2" x14ac:dyDescent="0.25">
      <c r="A137" s="84" t="s">
        <v>35</v>
      </c>
      <c r="B137">
        <v>46</v>
      </c>
    </row>
    <row r="138" spans="1:2" x14ac:dyDescent="0.25">
      <c r="A138" s="84" t="s">
        <v>178</v>
      </c>
      <c r="B138">
        <v>18</v>
      </c>
    </row>
    <row r="139" spans="1:2" x14ac:dyDescent="0.25">
      <c r="A139" s="69" t="s">
        <v>223</v>
      </c>
      <c r="B139">
        <v>114.75</v>
      </c>
    </row>
    <row r="140" spans="1:2" x14ac:dyDescent="0.25">
      <c r="A140" s="84" t="s">
        <v>34</v>
      </c>
      <c r="B140">
        <v>8</v>
      </c>
    </row>
    <row r="141" spans="1:2" x14ac:dyDescent="0.25">
      <c r="A141" s="84" t="s">
        <v>35</v>
      </c>
      <c r="B141">
        <v>80</v>
      </c>
    </row>
    <row r="142" spans="1:2" x14ac:dyDescent="0.25">
      <c r="A142" s="84" t="s">
        <v>178</v>
      </c>
      <c r="B142">
        <v>26.75</v>
      </c>
    </row>
    <row r="143" spans="1:2" x14ac:dyDescent="0.25">
      <c r="A143" s="69" t="s">
        <v>224</v>
      </c>
      <c r="B143">
        <v>6.5</v>
      </c>
    </row>
    <row r="144" spans="1:2" x14ac:dyDescent="0.25">
      <c r="A144" s="84" t="s">
        <v>178</v>
      </c>
      <c r="B144">
        <v>6.5</v>
      </c>
    </row>
    <row r="145" spans="1:2" x14ac:dyDescent="0.25">
      <c r="A145" s="69" t="s">
        <v>225</v>
      </c>
      <c r="B145">
        <v>98.25</v>
      </c>
    </row>
    <row r="146" spans="1:2" x14ac:dyDescent="0.25">
      <c r="A146" s="84" t="s">
        <v>34</v>
      </c>
      <c r="B146">
        <v>31</v>
      </c>
    </row>
    <row r="147" spans="1:2" x14ac:dyDescent="0.25">
      <c r="A147" s="84" t="s">
        <v>35</v>
      </c>
      <c r="B147">
        <v>54</v>
      </c>
    </row>
    <row r="148" spans="1:2" x14ac:dyDescent="0.25">
      <c r="A148" s="84" t="s">
        <v>178</v>
      </c>
      <c r="B148">
        <v>13.25</v>
      </c>
    </row>
    <row r="149" spans="1:2" x14ac:dyDescent="0.25">
      <c r="A149" s="69" t="s">
        <v>226</v>
      </c>
      <c r="B149">
        <v>82.25</v>
      </c>
    </row>
    <row r="150" spans="1:2" x14ac:dyDescent="0.25">
      <c r="A150" s="84" t="s">
        <v>34</v>
      </c>
      <c r="B150">
        <v>8</v>
      </c>
    </row>
    <row r="151" spans="1:2" x14ac:dyDescent="0.25">
      <c r="A151" s="84" t="s">
        <v>35</v>
      </c>
      <c r="B151">
        <v>52</v>
      </c>
    </row>
    <row r="152" spans="1:2" x14ac:dyDescent="0.25">
      <c r="A152" s="84" t="s">
        <v>178</v>
      </c>
      <c r="B152">
        <v>22.25</v>
      </c>
    </row>
    <row r="153" spans="1:2" x14ac:dyDescent="0.25">
      <c r="A153" s="69" t="s">
        <v>227</v>
      </c>
      <c r="B153">
        <v>108.5</v>
      </c>
    </row>
    <row r="154" spans="1:2" x14ac:dyDescent="0.25">
      <c r="A154" s="84" t="s">
        <v>35</v>
      </c>
      <c r="B154">
        <v>86.5</v>
      </c>
    </row>
    <row r="155" spans="1:2" x14ac:dyDescent="0.25">
      <c r="A155" s="84" t="s">
        <v>202</v>
      </c>
      <c r="B155">
        <v>8</v>
      </c>
    </row>
    <row r="156" spans="1:2" x14ac:dyDescent="0.25">
      <c r="A156" s="84" t="s">
        <v>178</v>
      </c>
      <c r="B156">
        <v>14</v>
      </c>
    </row>
    <row r="157" spans="1:2" x14ac:dyDescent="0.25">
      <c r="A157" s="69" t="s">
        <v>228</v>
      </c>
      <c r="B157">
        <v>40</v>
      </c>
    </row>
    <row r="158" spans="1:2" x14ac:dyDescent="0.25">
      <c r="A158" s="84" t="s">
        <v>34</v>
      </c>
      <c r="B158">
        <v>24</v>
      </c>
    </row>
    <row r="159" spans="1:2" x14ac:dyDescent="0.25">
      <c r="A159" s="84" t="s">
        <v>35</v>
      </c>
      <c r="B159">
        <v>16</v>
      </c>
    </row>
    <row r="160" spans="1:2" x14ac:dyDescent="0.25">
      <c r="A160" s="69" t="s">
        <v>229</v>
      </c>
      <c r="B160">
        <v>139.75</v>
      </c>
    </row>
    <row r="161" spans="1:2" x14ac:dyDescent="0.25">
      <c r="A161" s="84" t="s">
        <v>34</v>
      </c>
      <c r="B161">
        <v>22</v>
      </c>
    </row>
    <row r="162" spans="1:2" x14ac:dyDescent="0.25">
      <c r="A162" s="84" t="s">
        <v>35</v>
      </c>
      <c r="B162">
        <v>96.5</v>
      </c>
    </row>
    <row r="163" spans="1:2" x14ac:dyDescent="0.25">
      <c r="A163" s="84" t="s">
        <v>178</v>
      </c>
      <c r="B163">
        <v>21.25</v>
      </c>
    </row>
    <row r="164" spans="1:2" x14ac:dyDescent="0.25">
      <c r="A164" s="69" t="s">
        <v>230</v>
      </c>
      <c r="B164">
        <v>127</v>
      </c>
    </row>
    <row r="165" spans="1:2" x14ac:dyDescent="0.25">
      <c r="A165" s="84" t="s">
        <v>34</v>
      </c>
      <c r="B165">
        <v>10</v>
      </c>
    </row>
    <row r="166" spans="1:2" x14ac:dyDescent="0.25">
      <c r="A166" s="84" t="s">
        <v>35</v>
      </c>
      <c r="B166">
        <v>93.5</v>
      </c>
    </row>
    <row r="167" spans="1:2" x14ac:dyDescent="0.25">
      <c r="A167" s="84" t="s">
        <v>221</v>
      </c>
      <c r="B167">
        <v>11.5</v>
      </c>
    </row>
    <row r="168" spans="1:2" x14ac:dyDescent="0.25">
      <c r="A168" s="84" t="s">
        <v>178</v>
      </c>
      <c r="B168">
        <v>12</v>
      </c>
    </row>
    <row r="169" spans="1:2" x14ac:dyDescent="0.25">
      <c r="A169" s="69" t="s">
        <v>231</v>
      </c>
      <c r="B169">
        <v>69</v>
      </c>
    </row>
    <row r="170" spans="1:2" x14ac:dyDescent="0.25">
      <c r="A170" s="84" t="s">
        <v>178</v>
      </c>
      <c r="B170">
        <v>69</v>
      </c>
    </row>
    <row r="171" spans="1:2" x14ac:dyDescent="0.25">
      <c r="A171" s="69" t="s">
        <v>232</v>
      </c>
      <c r="B171">
        <v>47.5</v>
      </c>
    </row>
    <row r="172" spans="1:2" x14ac:dyDescent="0.25">
      <c r="A172" s="84" t="s">
        <v>178</v>
      </c>
      <c r="B172">
        <v>47.5</v>
      </c>
    </row>
    <row r="173" spans="1:2" x14ac:dyDescent="0.25">
      <c r="A173" s="69" t="s">
        <v>233</v>
      </c>
      <c r="B173">
        <v>248.25</v>
      </c>
    </row>
    <row r="174" spans="1:2" x14ac:dyDescent="0.25">
      <c r="A174" s="84" t="s">
        <v>34</v>
      </c>
      <c r="B174">
        <v>18</v>
      </c>
    </row>
    <row r="175" spans="1:2" x14ac:dyDescent="0.25">
      <c r="A175" s="84" t="s">
        <v>35</v>
      </c>
      <c r="B175">
        <v>31</v>
      </c>
    </row>
    <row r="176" spans="1:2" x14ac:dyDescent="0.25">
      <c r="A176" s="84" t="s">
        <v>203</v>
      </c>
      <c r="B176">
        <v>10</v>
      </c>
    </row>
    <row r="177" spans="1:2" x14ac:dyDescent="0.25">
      <c r="A177" s="84" t="s">
        <v>178</v>
      </c>
      <c r="B177">
        <v>189.25</v>
      </c>
    </row>
    <row r="178" spans="1:2" x14ac:dyDescent="0.25">
      <c r="A178" s="69" t="s">
        <v>234</v>
      </c>
      <c r="B178">
        <v>104</v>
      </c>
    </row>
    <row r="179" spans="1:2" x14ac:dyDescent="0.25">
      <c r="A179" s="84" t="s">
        <v>34</v>
      </c>
      <c r="B179">
        <v>43.75</v>
      </c>
    </row>
    <row r="180" spans="1:2" x14ac:dyDescent="0.25">
      <c r="A180" s="84" t="s">
        <v>35</v>
      </c>
      <c r="B180">
        <v>49.5</v>
      </c>
    </row>
    <row r="181" spans="1:2" x14ac:dyDescent="0.25">
      <c r="A181" s="84" t="s">
        <v>178</v>
      </c>
      <c r="B181">
        <v>10.75</v>
      </c>
    </row>
    <row r="182" spans="1:2" x14ac:dyDescent="0.25">
      <c r="A182" s="69" t="s">
        <v>235</v>
      </c>
      <c r="B182">
        <v>119</v>
      </c>
    </row>
    <row r="183" spans="1:2" x14ac:dyDescent="0.25">
      <c r="A183" s="84" t="s">
        <v>178</v>
      </c>
      <c r="B183">
        <v>119</v>
      </c>
    </row>
    <row r="184" spans="1:2" x14ac:dyDescent="0.25">
      <c r="A184" s="69" t="s">
        <v>236</v>
      </c>
      <c r="B184">
        <v>39</v>
      </c>
    </row>
    <row r="185" spans="1:2" x14ac:dyDescent="0.25">
      <c r="A185" s="84" t="s">
        <v>34</v>
      </c>
      <c r="B185">
        <v>2</v>
      </c>
    </row>
    <row r="186" spans="1:2" x14ac:dyDescent="0.25">
      <c r="A186" s="84" t="s">
        <v>178</v>
      </c>
      <c r="B186">
        <v>37</v>
      </c>
    </row>
    <row r="187" spans="1:2" x14ac:dyDescent="0.25">
      <c r="A187" s="69" t="s">
        <v>237</v>
      </c>
      <c r="B187">
        <v>86</v>
      </c>
    </row>
    <row r="188" spans="1:2" x14ac:dyDescent="0.25">
      <c r="A188" s="84" t="s">
        <v>35</v>
      </c>
      <c r="B188">
        <v>12</v>
      </c>
    </row>
    <row r="189" spans="1:2" x14ac:dyDescent="0.25">
      <c r="A189" s="84" t="s">
        <v>178</v>
      </c>
      <c r="B189">
        <v>74</v>
      </c>
    </row>
    <row r="190" spans="1:2" x14ac:dyDescent="0.25">
      <c r="A190" s="69" t="s">
        <v>238</v>
      </c>
      <c r="B190">
        <v>21.25</v>
      </c>
    </row>
    <row r="191" spans="1:2" x14ac:dyDescent="0.25">
      <c r="A191" s="84" t="s">
        <v>178</v>
      </c>
      <c r="B191">
        <v>21.25</v>
      </c>
    </row>
    <row r="192" spans="1:2" x14ac:dyDescent="0.25">
      <c r="A192" s="69" t="s">
        <v>239</v>
      </c>
      <c r="B192">
        <v>44</v>
      </c>
    </row>
    <row r="193" spans="1:2" x14ac:dyDescent="0.25">
      <c r="A193" s="84" t="s">
        <v>35</v>
      </c>
      <c r="B193">
        <v>40</v>
      </c>
    </row>
    <row r="194" spans="1:2" x14ac:dyDescent="0.25">
      <c r="A194" s="84" t="s">
        <v>178</v>
      </c>
      <c r="B194">
        <v>4</v>
      </c>
    </row>
    <row r="195" spans="1:2" x14ac:dyDescent="0.25">
      <c r="A195" s="69" t="s">
        <v>240</v>
      </c>
      <c r="B195">
        <v>98</v>
      </c>
    </row>
    <row r="196" spans="1:2" x14ac:dyDescent="0.25">
      <c r="A196" s="84" t="s">
        <v>178</v>
      </c>
      <c r="B196">
        <v>98</v>
      </c>
    </row>
    <row r="197" spans="1:2" x14ac:dyDescent="0.25">
      <c r="A197" s="69" t="s">
        <v>241</v>
      </c>
      <c r="B197">
        <v>103</v>
      </c>
    </row>
    <row r="198" spans="1:2" x14ac:dyDescent="0.25">
      <c r="A198" s="84" t="s">
        <v>34</v>
      </c>
      <c r="B198">
        <v>6</v>
      </c>
    </row>
    <row r="199" spans="1:2" x14ac:dyDescent="0.25">
      <c r="A199" s="84" t="s">
        <v>35</v>
      </c>
      <c r="B199">
        <v>80.5</v>
      </c>
    </row>
    <row r="200" spans="1:2" x14ac:dyDescent="0.25">
      <c r="A200" s="84" t="s">
        <v>202</v>
      </c>
      <c r="B200">
        <v>1.5</v>
      </c>
    </row>
    <row r="201" spans="1:2" x14ac:dyDescent="0.25">
      <c r="A201" s="84" t="s">
        <v>178</v>
      </c>
      <c r="B201">
        <v>15</v>
      </c>
    </row>
    <row r="202" spans="1:2" x14ac:dyDescent="0.25">
      <c r="A202" s="69" t="s">
        <v>242</v>
      </c>
      <c r="B202">
        <v>30</v>
      </c>
    </row>
    <row r="203" spans="1:2" x14ac:dyDescent="0.25">
      <c r="A203" s="84" t="s">
        <v>178</v>
      </c>
      <c r="B203">
        <v>30</v>
      </c>
    </row>
    <row r="204" spans="1:2" x14ac:dyDescent="0.25">
      <c r="A204" s="69" t="s">
        <v>243</v>
      </c>
      <c r="B204">
        <v>121</v>
      </c>
    </row>
    <row r="205" spans="1:2" x14ac:dyDescent="0.25">
      <c r="A205" s="84" t="s">
        <v>34</v>
      </c>
      <c r="B205">
        <v>5</v>
      </c>
    </row>
    <row r="206" spans="1:2" x14ac:dyDescent="0.25">
      <c r="A206" s="84" t="s">
        <v>35</v>
      </c>
      <c r="B206">
        <v>97.75</v>
      </c>
    </row>
    <row r="207" spans="1:2" x14ac:dyDescent="0.25">
      <c r="A207" s="84" t="s">
        <v>202</v>
      </c>
      <c r="B207">
        <v>6</v>
      </c>
    </row>
    <row r="208" spans="1:2" x14ac:dyDescent="0.25">
      <c r="A208" s="84" t="s">
        <v>178</v>
      </c>
      <c r="B208">
        <v>12.25</v>
      </c>
    </row>
    <row r="209" spans="1:2" x14ac:dyDescent="0.25">
      <c r="A209" s="69" t="s">
        <v>244</v>
      </c>
      <c r="B209">
        <v>94</v>
      </c>
    </row>
    <row r="210" spans="1:2" x14ac:dyDescent="0.25">
      <c r="A210" s="84" t="s">
        <v>34</v>
      </c>
      <c r="B210">
        <v>24</v>
      </c>
    </row>
    <row r="211" spans="1:2" x14ac:dyDescent="0.25">
      <c r="A211" s="84" t="s">
        <v>35</v>
      </c>
      <c r="B211">
        <v>57.5</v>
      </c>
    </row>
    <row r="212" spans="1:2" x14ac:dyDescent="0.25">
      <c r="A212" s="84" t="s">
        <v>178</v>
      </c>
      <c r="B212">
        <v>12.5</v>
      </c>
    </row>
    <row r="213" spans="1:2" x14ac:dyDescent="0.25">
      <c r="A213" s="69" t="s">
        <v>245</v>
      </c>
      <c r="B213">
        <v>107.58</v>
      </c>
    </row>
    <row r="214" spans="1:2" x14ac:dyDescent="0.25">
      <c r="A214" s="84" t="s">
        <v>34</v>
      </c>
      <c r="B214">
        <v>14</v>
      </c>
    </row>
    <row r="215" spans="1:2" x14ac:dyDescent="0.25">
      <c r="A215" s="84" t="s">
        <v>35</v>
      </c>
      <c r="B215">
        <v>83.5</v>
      </c>
    </row>
    <row r="216" spans="1:2" x14ac:dyDescent="0.25">
      <c r="A216" s="84" t="s">
        <v>178</v>
      </c>
      <c r="B216">
        <v>10.08</v>
      </c>
    </row>
    <row r="217" spans="1:2" x14ac:dyDescent="0.25">
      <c r="A217" s="69" t="s">
        <v>246</v>
      </c>
      <c r="B217">
        <v>103.75</v>
      </c>
    </row>
    <row r="218" spans="1:2" x14ac:dyDescent="0.25">
      <c r="A218" s="84" t="s">
        <v>34</v>
      </c>
      <c r="B218">
        <v>32</v>
      </c>
    </row>
    <row r="219" spans="1:2" x14ac:dyDescent="0.25">
      <c r="A219" s="84" t="s">
        <v>35</v>
      </c>
      <c r="B219">
        <v>49</v>
      </c>
    </row>
    <row r="220" spans="1:2" x14ac:dyDescent="0.25">
      <c r="A220" s="84" t="s">
        <v>178</v>
      </c>
      <c r="B220">
        <v>22.75</v>
      </c>
    </row>
    <row r="221" spans="1:2" x14ac:dyDescent="0.25">
      <c r="A221" s="69" t="s">
        <v>247</v>
      </c>
      <c r="B221">
        <v>45.75</v>
      </c>
    </row>
    <row r="222" spans="1:2" x14ac:dyDescent="0.25">
      <c r="A222" s="84" t="s">
        <v>35</v>
      </c>
      <c r="B222">
        <v>40</v>
      </c>
    </row>
    <row r="223" spans="1:2" x14ac:dyDescent="0.25">
      <c r="A223" s="84" t="s">
        <v>178</v>
      </c>
      <c r="B223">
        <v>5.75</v>
      </c>
    </row>
    <row r="224" spans="1:2" x14ac:dyDescent="0.25">
      <c r="A224" s="69" t="s">
        <v>248</v>
      </c>
      <c r="B224">
        <v>34</v>
      </c>
    </row>
    <row r="225" spans="1:2" x14ac:dyDescent="0.25">
      <c r="A225" s="84" t="s">
        <v>35</v>
      </c>
      <c r="B225">
        <v>16.5</v>
      </c>
    </row>
    <row r="226" spans="1:2" x14ac:dyDescent="0.25">
      <c r="A226" s="84" t="s">
        <v>178</v>
      </c>
      <c r="B226">
        <v>17.5</v>
      </c>
    </row>
    <row r="227" spans="1:2" x14ac:dyDescent="0.25">
      <c r="A227" s="69" t="s">
        <v>249</v>
      </c>
      <c r="B227">
        <v>54</v>
      </c>
    </row>
    <row r="228" spans="1:2" x14ac:dyDescent="0.25">
      <c r="A228" s="84" t="s">
        <v>178</v>
      </c>
      <c r="B228">
        <v>54</v>
      </c>
    </row>
    <row r="229" spans="1:2" x14ac:dyDescent="0.25">
      <c r="A229" s="69" t="s">
        <v>250</v>
      </c>
      <c r="B229">
        <v>118.5</v>
      </c>
    </row>
    <row r="230" spans="1:2" x14ac:dyDescent="0.25">
      <c r="A230" s="84" t="s">
        <v>34</v>
      </c>
      <c r="B230">
        <v>23</v>
      </c>
    </row>
    <row r="231" spans="1:2" x14ac:dyDescent="0.25">
      <c r="A231" s="84" t="s">
        <v>35</v>
      </c>
      <c r="B231">
        <v>62</v>
      </c>
    </row>
    <row r="232" spans="1:2" x14ac:dyDescent="0.25">
      <c r="A232" s="84" t="s">
        <v>221</v>
      </c>
      <c r="B232">
        <v>7</v>
      </c>
    </row>
    <row r="233" spans="1:2" x14ac:dyDescent="0.25">
      <c r="A233" s="84" t="s">
        <v>178</v>
      </c>
      <c r="B233">
        <v>26.5</v>
      </c>
    </row>
    <row r="234" spans="1:2" x14ac:dyDescent="0.25">
      <c r="A234" s="69" t="s">
        <v>251</v>
      </c>
      <c r="B234">
        <v>96.75</v>
      </c>
    </row>
    <row r="235" spans="1:2" x14ac:dyDescent="0.25">
      <c r="A235" s="84" t="s">
        <v>178</v>
      </c>
      <c r="B235">
        <v>96.75</v>
      </c>
    </row>
    <row r="236" spans="1:2" x14ac:dyDescent="0.25">
      <c r="A236" s="69" t="s">
        <v>252</v>
      </c>
      <c r="B236">
        <v>71.75</v>
      </c>
    </row>
    <row r="237" spans="1:2" x14ac:dyDescent="0.25">
      <c r="A237" s="84" t="s">
        <v>34</v>
      </c>
      <c r="B237">
        <v>8</v>
      </c>
    </row>
    <row r="238" spans="1:2" x14ac:dyDescent="0.25">
      <c r="A238" s="84" t="s">
        <v>35</v>
      </c>
      <c r="B238">
        <v>3</v>
      </c>
    </row>
    <row r="239" spans="1:2" x14ac:dyDescent="0.25">
      <c r="A239" s="84" t="s">
        <v>178</v>
      </c>
      <c r="B239">
        <v>60.75</v>
      </c>
    </row>
    <row r="240" spans="1:2" x14ac:dyDescent="0.25">
      <c r="A240" s="69" t="s">
        <v>253</v>
      </c>
      <c r="B240">
        <v>15.25</v>
      </c>
    </row>
    <row r="241" spans="1:2" x14ac:dyDescent="0.25">
      <c r="A241" s="84" t="s">
        <v>34</v>
      </c>
      <c r="B241">
        <v>2</v>
      </c>
    </row>
    <row r="242" spans="1:2" x14ac:dyDescent="0.25">
      <c r="A242" s="84" t="s">
        <v>35</v>
      </c>
      <c r="B242">
        <v>11.75</v>
      </c>
    </row>
    <row r="243" spans="1:2" x14ac:dyDescent="0.25">
      <c r="A243" s="84" t="s">
        <v>178</v>
      </c>
      <c r="B243">
        <v>1.5</v>
      </c>
    </row>
    <row r="244" spans="1:2" x14ac:dyDescent="0.25">
      <c r="A244" s="69" t="s">
        <v>254</v>
      </c>
      <c r="B244">
        <v>28</v>
      </c>
    </row>
    <row r="245" spans="1:2" x14ac:dyDescent="0.25">
      <c r="A245" s="84" t="s">
        <v>178</v>
      </c>
      <c r="B245">
        <v>28</v>
      </c>
    </row>
    <row r="246" spans="1:2" x14ac:dyDescent="0.25">
      <c r="A246" s="69" t="s">
        <v>255</v>
      </c>
      <c r="B246">
        <v>122.25</v>
      </c>
    </row>
    <row r="247" spans="1:2" x14ac:dyDescent="0.25">
      <c r="A247" s="84" t="s">
        <v>34</v>
      </c>
      <c r="B247">
        <v>12</v>
      </c>
    </row>
    <row r="248" spans="1:2" x14ac:dyDescent="0.25">
      <c r="A248" s="84" t="s">
        <v>35</v>
      </c>
      <c r="B248">
        <v>94</v>
      </c>
    </row>
    <row r="249" spans="1:2" x14ac:dyDescent="0.25">
      <c r="A249" s="84" t="s">
        <v>178</v>
      </c>
      <c r="B249">
        <v>16.25</v>
      </c>
    </row>
    <row r="250" spans="1:2" x14ac:dyDescent="0.25">
      <c r="A250" s="69" t="s">
        <v>256</v>
      </c>
      <c r="B250">
        <v>67.08</v>
      </c>
    </row>
    <row r="251" spans="1:2" x14ac:dyDescent="0.25">
      <c r="A251" s="84" t="s">
        <v>34</v>
      </c>
      <c r="B251">
        <v>17</v>
      </c>
    </row>
    <row r="252" spans="1:2" x14ac:dyDescent="0.25">
      <c r="A252" s="84" t="s">
        <v>35</v>
      </c>
      <c r="B252">
        <v>31</v>
      </c>
    </row>
    <row r="253" spans="1:2" x14ac:dyDescent="0.25">
      <c r="A253" s="84" t="s">
        <v>202</v>
      </c>
      <c r="B253">
        <v>8</v>
      </c>
    </row>
    <row r="254" spans="1:2" x14ac:dyDescent="0.25">
      <c r="A254" s="84" t="s">
        <v>178</v>
      </c>
      <c r="B254">
        <v>11.08</v>
      </c>
    </row>
    <row r="255" spans="1:2" x14ac:dyDescent="0.25">
      <c r="A255" s="69" t="s">
        <v>257</v>
      </c>
      <c r="B255">
        <v>40.25</v>
      </c>
    </row>
    <row r="256" spans="1:2" x14ac:dyDescent="0.25">
      <c r="A256" s="84" t="s">
        <v>34</v>
      </c>
      <c r="B256">
        <v>3</v>
      </c>
    </row>
    <row r="257" spans="1:2" x14ac:dyDescent="0.25">
      <c r="A257" s="84" t="s">
        <v>35</v>
      </c>
      <c r="B257">
        <v>32.5</v>
      </c>
    </row>
    <row r="258" spans="1:2" x14ac:dyDescent="0.25">
      <c r="A258" s="84" t="s">
        <v>178</v>
      </c>
      <c r="B258">
        <v>4.75</v>
      </c>
    </row>
    <row r="259" spans="1:2" x14ac:dyDescent="0.25">
      <c r="A259" s="69" t="s">
        <v>258</v>
      </c>
      <c r="B259">
        <v>122.5</v>
      </c>
    </row>
    <row r="260" spans="1:2" x14ac:dyDescent="0.25">
      <c r="A260" s="84" t="s">
        <v>34</v>
      </c>
      <c r="B260">
        <v>14.5</v>
      </c>
    </row>
    <row r="261" spans="1:2" x14ac:dyDescent="0.25">
      <c r="A261" s="84" t="s">
        <v>35</v>
      </c>
      <c r="B261">
        <v>49</v>
      </c>
    </row>
    <row r="262" spans="1:2" x14ac:dyDescent="0.25">
      <c r="A262" s="84" t="s">
        <v>178</v>
      </c>
      <c r="B262">
        <v>59</v>
      </c>
    </row>
    <row r="263" spans="1:2" x14ac:dyDescent="0.25">
      <c r="A263" s="69" t="s">
        <v>259</v>
      </c>
      <c r="B263">
        <v>2</v>
      </c>
    </row>
    <row r="264" spans="1:2" x14ac:dyDescent="0.25">
      <c r="A264" s="84" t="s">
        <v>178</v>
      </c>
      <c r="B264">
        <v>2</v>
      </c>
    </row>
    <row r="265" spans="1:2" x14ac:dyDescent="0.25">
      <c r="A265" s="69" t="s">
        <v>260</v>
      </c>
      <c r="B265">
        <v>66</v>
      </c>
    </row>
    <row r="266" spans="1:2" x14ac:dyDescent="0.25">
      <c r="A266" s="84" t="s">
        <v>34</v>
      </c>
      <c r="B266">
        <v>15</v>
      </c>
    </row>
    <row r="267" spans="1:2" x14ac:dyDescent="0.25">
      <c r="A267" s="84" t="s">
        <v>35</v>
      </c>
      <c r="B267">
        <v>29</v>
      </c>
    </row>
    <row r="268" spans="1:2" x14ac:dyDescent="0.25">
      <c r="A268" s="84" t="s">
        <v>261</v>
      </c>
      <c r="B268">
        <v>10.5</v>
      </c>
    </row>
    <row r="269" spans="1:2" x14ac:dyDescent="0.25">
      <c r="A269" s="84" t="s">
        <v>178</v>
      </c>
      <c r="B269">
        <v>11.5</v>
      </c>
    </row>
    <row r="270" spans="1:2" x14ac:dyDescent="0.25">
      <c r="A270" s="69" t="s">
        <v>262</v>
      </c>
      <c r="B270">
        <v>87.5</v>
      </c>
    </row>
    <row r="271" spans="1:2" x14ac:dyDescent="0.25">
      <c r="A271" s="84" t="s">
        <v>34</v>
      </c>
      <c r="B271">
        <v>43.5</v>
      </c>
    </row>
    <row r="272" spans="1:2" x14ac:dyDescent="0.25">
      <c r="A272" s="84" t="s">
        <v>35</v>
      </c>
      <c r="B272">
        <v>21</v>
      </c>
    </row>
    <row r="273" spans="1:2" x14ac:dyDescent="0.25">
      <c r="A273" s="84" t="s">
        <v>221</v>
      </c>
      <c r="B273">
        <v>14</v>
      </c>
    </row>
    <row r="274" spans="1:2" x14ac:dyDescent="0.25">
      <c r="A274" s="84" t="s">
        <v>178</v>
      </c>
      <c r="B274">
        <v>9</v>
      </c>
    </row>
    <row r="275" spans="1:2" x14ac:dyDescent="0.25">
      <c r="A275" s="69" t="s">
        <v>263</v>
      </c>
      <c r="B275">
        <v>33.5</v>
      </c>
    </row>
    <row r="276" spans="1:2" x14ac:dyDescent="0.25">
      <c r="A276" s="84" t="s">
        <v>34</v>
      </c>
      <c r="B276">
        <v>16</v>
      </c>
    </row>
    <row r="277" spans="1:2" x14ac:dyDescent="0.25">
      <c r="A277" s="84" t="s">
        <v>35</v>
      </c>
      <c r="B277">
        <v>16</v>
      </c>
    </row>
    <row r="278" spans="1:2" x14ac:dyDescent="0.25">
      <c r="A278" s="84" t="s">
        <v>178</v>
      </c>
      <c r="B278">
        <v>1.5</v>
      </c>
    </row>
    <row r="279" spans="1:2" x14ac:dyDescent="0.25">
      <c r="A279" s="69" t="s">
        <v>264</v>
      </c>
      <c r="B279">
        <v>4.1300000000000008</v>
      </c>
    </row>
    <row r="280" spans="1:2" x14ac:dyDescent="0.25">
      <c r="A280" s="84" t="s">
        <v>35</v>
      </c>
      <c r="B280">
        <v>4.1300000000000008</v>
      </c>
    </row>
    <row r="281" spans="1:2" x14ac:dyDescent="0.25">
      <c r="A281" s="69" t="s">
        <v>265</v>
      </c>
      <c r="B281">
        <v>5.25</v>
      </c>
    </row>
    <row r="282" spans="1:2" x14ac:dyDescent="0.25">
      <c r="A282" s="84" t="s">
        <v>178</v>
      </c>
      <c r="B282">
        <v>5.25</v>
      </c>
    </row>
    <row r="283" spans="1:2" x14ac:dyDescent="0.25">
      <c r="A283" s="69" t="s">
        <v>266</v>
      </c>
      <c r="B283">
        <v>83</v>
      </c>
    </row>
    <row r="284" spans="1:2" x14ac:dyDescent="0.25">
      <c r="A284" s="84" t="s">
        <v>34</v>
      </c>
      <c r="B284">
        <v>6</v>
      </c>
    </row>
    <row r="285" spans="1:2" x14ac:dyDescent="0.25">
      <c r="A285" s="84" t="s">
        <v>267</v>
      </c>
      <c r="B285">
        <v>6</v>
      </c>
    </row>
    <row r="286" spans="1:2" x14ac:dyDescent="0.25">
      <c r="A286" s="84" t="s">
        <v>35</v>
      </c>
      <c r="B286">
        <v>39</v>
      </c>
    </row>
    <row r="287" spans="1:2" x14ac:dyDescent="0.25">
      <c r="A287" s="84" t="s">
        <v>203</v>
      </c>
      <c r="B287">
        <v>22</v>
      </c>
    </row>
    <row r="288" spans="1:2" x14ac:dyDescent="0.25">
      <c r="A288" s="84" t="s">
        <v>178</v>
      </c>
      <c r="B288">
        <v>10</v>
      </c>
    </row>
    <row r="289" spans="1:2" x14ac:dyDescent="0.25">
      <c r="A289" s="69" t="s">
        <v>268</v>
      </c>
      <c r="B289">
        <v>86.75</v>
      </c>
    </row>
    <row r="290" spans="1:2" x14ac:dyDescent="0.25">
      <c r="A290" s="84" t="s">
        <v>34</v>
      </c>
      <c r="B290">
        <v>2.5</v>
      </c>
    </row>
    <row r="291" spans="1:2" x14ac:dyDescent="0.25">
      <c r="A291" s="84" t="s">
        <v>35</v>
      </c>
      <c r="B291">
        <v>57</v>
      </c>
    </row>
    <row r="292" spans="1:2" x14ac:dyDescent="0.25">
      <c r="A292" s="84" t="s">
        <v>203</v>
      </c>
      <c r="B292">
        <v>18</v>
      </c>
    </row>
    <row r="293" spans="1:2" x14ac:dyDescent="0.25">
      <c r="A293" s="84" t="s">
        <v>178</v>
      </c>
      <c r="B293">
        <v>9.25</v>
      </c>
    </row>
    <row r="294" spans="1:2" x14ac:dyDescent="0.25">
      <c r="A294" s="69" t="s">
        <v>269</v>
      </c>
      <c r="B294">
        <v>125.01</v>
      </c>
    </row>
    <row r="295" spans="1:2" x14ac:dyDescent="0.25">
      <c r="A295" s="84" t="s">
        <v>178</v>
      </c>
      <c r="B295">
        <v>125.01</v>
      </c>
    </row>
    <row r="296" spans="1:2" x14ac:dyDescent="0.25">
      <c r="A296" s="69" t="s">
        <v>270</v>
      </c>
      <c r="B296">
        <v>15.5</v>
      </c>
    </row>
    <row r="297" spans="1:2" x14ac:dyDescent="0.25">
      <c r="A297" s="84" t="s">
        <v>35</v>
      </c>
      <c r="B297">
        <v>15.5</v>
      </c>
    </row>
    <row r="298" spans="1:2" x14ac:dyDescent="0.25">
      <c r="A298" s="69" t="s">
        <v>271</v>
      </c>
      <c r="B298">
        <v>12</v>
      </c>
    </row>
    <row r="299" spans="1:2" x14ac:dyDescent="0.25">
      <c r="A299" s="84" t="s">
        <v>34</v>
      </c>
      <c r="B299">
        <v>12</v>
      </c>
    </row>
    <row r="300" spans="1:2" x14ac:dyDescent="0.25">
      <c r="A300" s="69" t="s">
        <v>272</v>
      </c>
      <c r="B300">
        <v>58</v>
      </c>
    </row>
    <row r="301" spans="1:2" x14ac:dyDescent="0.25">
      <c r="A301" s="84" t="s">
        <v>34</v>
      </c>
      <c r="B301">
        <v>22</v>
      </c>
    </row>
    <row r="302" spans="1:2" x14ac:dyDescent="0.25">
      <c r="A302" s="84" t="s">
        <v>33</v>
      </c>
      <c r="B302">
        <v>6</v>
      </c>
    </row>
    <row r="303" spans="1:2" x14ac:dyDescent="0.25">
      <c r="A303" s="84" t="s">
        <v>35</v>
      </c>
      <c r="B303">
        <v>23.75</v>
      </c>
    </row>
    <row r="304" spans="1:2" x14ac:dyDescent="0.25">
      <c r="A304" s="84" t="s">
        <v>178</v>
      </c>
      <c r="B304">
        <v>6.25</v>
      </c>
    </row>
    <row r="305" spans="1:2" x14ac:dyDescent="0.25">
      <c r="A305" s="69" t="s">
        <v>273</v>
      </c>
      <c r="B305">
        <v>74</v>
      </c>
    </row>
    <row r="306" spans="1:2" x14ac:dyDescent="0.25">
      <c r="A306" s="84" t="s">
        <v>194</v>
      </c>
      <c r="B306">
        <v>3</v>
      </c>
    </row>
    <row r="307" spans="1:2" x14ac:dyDescent="0.25">
      <c r="A307" s="84" t="s">
        <v>35</v>
      </c>
      <c r="B307">
        <v>63</v>
      </c>
    </row>
    <row r="308" spans="1:2" x14ac:dyDescent="0.25">
      <c r="A308" s="84" t="s">
        <v>178</v>
      </c>
      <c r="B308">
        <v>8</v>
      </c>
    </row>
    <row r="309" spans="1:2" x14ac:dyDescent="0.25">
      <c r="A309" s="69" t="s">
        <v>274</v>
      </c>
      <c r="B309">
        <v>4</v>
      </c>
    </row>
    <row r="310" spans="1:2" x14ac:dyDescent="0.25">
      <c r="A310" s="84" t="s">
        <v>35</v>
      </c>
      <c r="B310">
        <v>4</v>
      </c>
    </row>
    <row r="311" spans="1:2" x14ac:dyDescent="0.25">
      <c r="A311" s="69" t="s">
        <v>275</v>
      </c>
      <c r="B311">
        <v>73.5</v>
      </c>
    </row>
    <row r="312" spans="1:2" x14ac:dyDescent="0.25">
      <c r="A312" s="84" t="s">
        <v>276</v>
      </c>
      <c r="B312">
        <v>7.5</v>
      </c>
    </row>
    <row r="313" spans="1:2" x14ac:dyDescent="0.25">
      <c r="A313" s="84" t="s">
        <v>209</v>
      </c>
      <c r="B313">
        <v>66</v>
      </c>
    </row>
    <row r="314" spans="1:2" x14ac:dyDescent="0.25">
      <c r="A314" s="69" t="s">
        <v>277</v>
      </c>
      <c r="B314">
        <v>145.25</v>
      </c>
    </row>
    <row r="315" spans="1:2" x14ac:dyDescent="0.25">
      <c r="A315" s="84" t="s">
        <v>34</v>
      </c>
      <c r="B315">
        <v>24</v>
      </c>
    </row>
    <row r="316" spans="1:2" x14ac:dyDescent="0.25">
      <c r="A316" s="84" t="s">
        <v>267</v>
      </c>
      <c r="B316">
        <v>2</v>
      </c>
    </row>
    <row r="317" spans="1:2" x14ac:dyDescent="0.25">
      <c r="A317" s="84" t="s">
        <v>35</v>
      </c>
      <c r="B317">
        <v>97.5</v>
      </c>
    </row>
    <row r="318" spans="1:2" x14ac:dyDescent="0.25">
      <c r="A318" s="84" t="s">
        <v>203</v>
      </c>
      <c r="B318">
        <v>8</v>
      </c>
    </row>
    <row r="319" spans="1:2" x14ac:dyDescent="0.25">
      <c r="A319" s="84" t="s">
        <v>178</v>
      </c>
      <c r="B319">
        <v>13.75</v>
      </c>
    </row>
    <row r="320" spans="1:2" x14ac:dyDescent="0.25">
      <c r="A320" s="69" t="s">
        <v>278</v>
      </c>
      <c r="B320">
        <v>14.5</v>
      </c>
    </row>
    <row r="321" spans="1:2" x14ac:dyDescent="0.25">
      <c r="A321" s="84" t="s">
        <v>178</v>
      </c>
      <c r="B321">
        <v>14.5</v>
      </c>
    </row>
    <row r="322" spans="1:2" x14ac:dyDescent="0.25">
      <c r="A322" s="69" t="s">
        <v>53</v>
      </c>
      <c r="B322">
        <v>6694.9100000000008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82B0-19A4-44DD-97DC-57477D174A13}">
  <sheetPr codeName="Sheet10" filterMode="1"/>
  <dimension ref="A1:J136"/>
  <sheetViews>
    <sheetView zoomScale="85" zoomScaleNormal="85" workbookViewId="0">
      <pane xSplit="1" ySplit="5" topLeftCell="B6" activePane="bottomRight" state="frozen"/>
      <selection pane="topRight"/>
      <selection pane="bottomLeft"/>
      <selection pane="bottomRight" activeCell="G6" sqref="G6:G127"/>
    </sheetView>
  </sheetViews>
  <sheetFormatPr defaultColWidth="9.109375" defaultRowHeight="12.75" customHeight="1" x14ac:dyDescent="0.25"/>
  <cols>
    <col min="1" max="1" width="30.6640625" customWidth="1"/>
    <col min="2" max="2" width="23" customWidth="1"/>
    <col min="3" max="3" width="24.88671875" customWidth="1"/>
    <col min="4" max="4" width="13.33203125" style="110" bestFit="1" customWidth="1"/>
    <col min="5" max="5" width="10.109375" style="110" bestFit="1" customWidth="1"/>
    <col min="6" max="6" width="13.109375" style="110" customWidth="1"/>
    <col min="7" max="7" width="12.109375" style="110" customWidth="1"/>
    <col min="8" max="8" width="16.33203125" style="110" bestFit="1" customWidth="1"/>
    <col min="9" max="9" width="13.6640625" style="110" customWidth="1"/>
    <col min="10" max="10" width="9.109375" style="110"/>
  </cols>
  <sheetData>
    <row r="1" spans="1:9" ht="18" customHeight="1" x14ac:dyDescent="0.3">
      <c r="A1" s="130" t="s">
        <v>82</v>
      </c>
      <c r="B1" s="130"/>
      <c r="C1" s="130"/>
      <c r="D1" s="131"/>
      <c r="E1" s="131"/>
      <c r="F1" s="131"/>
      <c r="G1" s="131"/>
      <c r="H1" s="131"/>
      <c r="I1" s="131"/>
    </row>
    <row r="2" spans="1:9" ht="12.75" customHeight="1" x14ac:dyDescent="0.25">
      <c r="A2" s="4" t="s">
        <v>1943</v>
      </c>
      <c r="B2" s="4"/>
      <c r="C2" s="4"/>
      <c r="D2" s="132"/>
      <c r="E2" s="132"/>
      <c r="F2" s="132"/>
      <c r="G2" s="132"/>
      <c r="H2" s="132"/>
      <c r="I2" s="132"/>
    </row>
    <row r="3" spans="1:9" ht="12.75" customHeight="1" x14ac:dyDescent="0.25">
      <c r="A3" s="4" t="s">
        <v>84</v>
      </c>
      <c r="B3" s="4"/>
      <c r="C3" s="4"/>
      <c r="D3" s="132"/>
      <c r="E3" s="132"/>
      <c r="F3" s="132"/>
      <c r="G3" s="132"/>
      <c r="H3" s="132"/>
      <c r="I3" s="132"/>
    </row>
    <row r="5" spans="1:9" ht="12.75" customHeight="1" x14ac:dyDescent="0.25">
      <c r="A5" s="4" t="s">
        <v>88</v>
      </c>
      <c r="B5" s="83" t="s">
        <v>279</v>
      </c>
      <c r="C5" s="83" t="s">
        <v>90</v>
      </c>
      <c r="D5" s="132" t="s">
        <v>91</v>
      </c>
      <c r="E5" s="132" t="s">
        <v>280</v>
      </c>
      <c r="F5" s="132" t="s">
        <v>281</v>
      </c>
      <c r="G5" s="132" t="s">
        <v>152</v>
      </c>
      <c r="H5" s="132" t="s">
        <v>282</v>
      </c>
      <c r="I5" s="132" t="s">
        <v>283</v>
      </c>
    </row>
    <row r="6" spans="1:9" ht="12.75" customHeight="1" x14ac:dyDescent="0.25">
      <c r="A6" s="141" t="s">
        <v>1937</v>
      </c>
      <c r="B6" t="str">
        <f>VLOOKUP(A6,'Employee Remuneration'!A:D,4,0)</f>
        <v>Casual employment</v>
      </c>
      <c r="C6" t="str">
        <f>VLOOKUP(A6,'Employee Remuneration'!A:E,5,0)</f>
        <v>Seniors - CHSP</v>
      </c>
      <c r="D6" s="143">
        <v>1100.8499999999999</v>
      </c>
      <c r="E6" s="143">
        <v>0</v>
      </c>
      <c r="F6" s="143">
        <v>254</v>
      </c>
      <c r="G6" s="143">
        <v>121.09</v>
      </c>
      <c r="H6" s="143">
        <v>846.85</v>
      </c>
      <c r="I6" s="143">
        <v>0</v>
      </c>
    </row>
    <row r="7" spans="1:9" ht="12.75" customHeight="1" x14ac:dyDescent="0.25">
      <c r="A7" s="144" t="s">
        <v>112</v>
      </c>
      <c r="B7" t="str">
        <f>VLOOKUP(A7,'Employee Remuneration'!A:D,4,0)</f>
        <v>Casual employment</v>
      </c>
      <c r="C7" t="str">
        <f>VLOOKUP(A7,'Employee Remuneration'!A:E,5,0)</f>
        <v>None</v>
      </c>
      <c r="D7" s="146">
        <v>2988.86</v>
      </c>
      <c r="E7" s="146">
        <v>0</v>
      </c>
      <c r="F7" s="146">
        <v>194</v>
      </c>
      <c r="G7" s="146">
        <v>328.77</v>
      </c>
      <c r="H7" s="146">
        <v>2794.86</v>
      </c>
      <c r="I7" s="146">
        <v>0</v>
      </c>
    </row>
    <row r="8" spans="1:9" ht="12.75" hidden="1" customHeight="1" x14ac:dyDescent="0.25">
      <c r="A8" s="144" t="s">
        <v>284</v>
      </c>
      <c r="B8" t="str">
        <f>VLOOKUP(A8,'Employee Remuneration'!A:D,4,0)</f>
        <v>Part-time employment</v>
      </c>
      <c r="C8" t="str">
        <f>VLOOKUP(A8,'Employee Remuneration'!A:E,5,0)</f>
        <v>Seniors - CHSP</v>
      </c>
      <c r="D8" s="146">
        <v>6286.03</v>
      </c>
      <c r="E8" s="146">
        <v>0</v>
      </c>
      <c r="F8" s="146">
        <v>2020</v>
      </c>
      <c r="G8" s="146">
        <v>691.46</v>
      </c>
      <c r="H8" s="146">
        <v>4266.03</v>
      </c>
      <c r="I8" s="146">
        <v>0</v>
      </c>
    </row>
    <row r="9" spans="1:9" ht="12.75" hidden="1" customHeight="1" x14ac:dyDescent="0.25">
      <c r="A9" s="144" t="s">
        <v>285</v>
      </c>
      <c r="B9" t="str">
        <f>VLOOKUP(A9,'Employee Remuneration'!A:D,4,0)</f>
        <v>Part-time employment</v>
      </c>
      <c r="C9" t="str">
        <f>VLOOKUP(A9,'Employee Remuneration'!A:E,5,0)</f>
        <v>Family Services</v>
      </c>
      <c r="D9" s="146">
        <v>5147.3</v>
      </c>
      <c r="E9" s="146">
        <v>0</v>
      </c>
      <c r="F9" s="146">
        <v>692</v>
      </c>
      <c r="G9" s="146">
        <v>566.21</v>
      </c>
      <c r="H9" s="146">
        <v>4455.3</v>
      </c>
      <c r="I9" s="146">
        <v>0</v>
      </c>
    </row>
    <row r="10" spans="1:9" ht="12.75" customHeight="1" x14ac:dyDescent="0.25">
      <c r="A10" s="144" t="s">
        <v>113</v>
      </c>
      <c r="B10" t="str">
        <f>VLOOKUP(A10,'Employee Remuneration'!A:D,4,0)</f>
        <v>Casual employment</v>
      </c>
      <c r="C10" t="str">
        <f>VLOOKUP(A10,'Employee Remuneration'!A:E,5,0)</f>
        <v>Seniors - HCP</v>
      </c>
      <c r="D10" s="146">
        <v>8714.91</v>
      </c>
      <c r="E10" s="146">
        <v>0</v>
      </c>
      <c r="F10" s="146">
        <v>1912</v>
      </c>
      <c r="G10" s="146">
        <v>958.64</v>
      </c>
      <c r="H10" s="146">
        <v>6802.91</v>
      </c>
      <c r="I10" s="146">
        <v>0</v>
      </c>
    </row>
    <row r="11" spans="1:9" ht="12.75" hidden="1" customHeight="1" x14ac:dyDescent="0.25">
      <c r="A11" s="144" t="s">
        <v>286</v>
      </c>
      <c r="B11" t="str">
        <f>VLOOKUP(A11,'Employee Remuneration'!A:D,4,0)</f>
        <v>Part-time employment</v>
      </c>
      <c r="C11" t="str">
        <f>VLOOKUP(A11,'Employee Remuneration'!A:E,5,0)</f>
        <v>Seniors - CHSP</v>
      </c>
      <c r="D11" s="146">
        <v>6221.91</v>
      </c>
      <c r="E11" s="146">
        <v>1833</v>
      </c>
      <c r="F11" s="146">
        <v>514</v>
      </c>
      <c r="G11" s="146">
        <v>684.41</v>
      </c>
      <c r="H11" s="146">
        <v>3874.91</v>
      </c>
      <c r="I11" s="146">
        <v>0</v>
      </c>
    </row>
    <row r="12" spans="1:9" ht="12.75" hidden="1" customHeight="1" x14ac:dyDescent="0.25">
      <c r="A12" s="144" t="s">
        <v>287</v>
      </c>
      <c r="B12" t="str">
        <f>VLOOKUP(A12,'Employee Remuneration'!A:D,4,0)</f>
        <v>Part-time employment</v>
      </c>
      <c r="C12" t="str">
        <f>VLOOKUP(A12,'Employee Remuneration'!A:E,5,0)</f>
        <v>Family Services</v>
      </c>
      <c r="D12" s="146">
        <v>5055.3900000000003</v>
      </c>
      <c r="E12" s="146">
        <v>0</v>
      </c>
      <c r="F12" s="146">
        <v>708</v>
      </c>
      <c r="G12" s="146">
        <v>556.08000000000004</v>
      </c>
      <c r="H12" s="146">
        <v>4347.3900000000003</v>
      </c>
      <c r="I12" s="146">
        <v>0</v>
      </c>
    </row>
    <row r="13" spans="1:9" ht="12.75" customHeight="1" x14ac:dyDescent="0.25">
      <c r="A13" s="144" t="s">
        <v>115</v>
      </c>
      <c r="B13" t="str">
        <f>VLOOKUP(A13,'Employee Remuneration'!A:D,4,0)</f>
        <v>Casual employment</v>
      </c>
      <c r="C13" t="str">
        <f>VLOOKUP(A13,'Employee Remuneration'!A:E,5,0)</f>
        <v>Seniors - CHSP</v>
      </c>
      <c r="D13" s="146">
        <v>3604.06</v>
      </c>
      <c r="E13" s="146">
        <v>0</v>
      </c>
      <c r="F13" s="146">
        <v>330</v>
      </c>
      <c r="G13" s="146">
        <v>396.44</v>
      </c>
      <c r="H13" s="146">
        <v>3274.06</v>
      </c>
      <c r="I13" s="146">
        <v>0</v>
      </c>
    </row>
    <row r="14" spans="1:9" ht="12.75" hidden="1" customHeight="1" x14ac:dyDescent="0.25">
      <c r="A14" s="144" t="s">
        <v>288</v>
      </c>
      <c r="B14" t="str">
        <f>VLOOKUP(A14,'Employee Remuneration'!A:D,4,0)</f>
        <v>Full-time employment</v>
      </c>
      <c r="C14" t="str">
        <f>VLOOKUP(A14,'Employee Remuneration'!A:E,5,0)</f>
        <v>Seniors - CHSP</v>
      </c>
      <c r="D14" s="146">
        <v>8922.91</v>
      </c>
      <c r="E14" s="146">
        <v>1800</v>
      </c>
      <c r="F14" s="146">
        <v>1360</v>
      </c>
      <c r="G14" s="146">
        <v>956.59</v>
      </c>
      <c r="H14" s="146">
        <v>5762.91</v>
      </c>
      <c r="I14" s="146">
        <v>0</v>
      </c>
    </row>
    <row r="15" spans="1:9" ht="12.75" hidden="1" customHeight="1" x14ac:dyDescent="0.25">
      <c r="A15" s="144" t="s">
        <v>289</v>
      </c>
      <c r="B15" t="str">
        <f>VLOOKUP(A15,'Employee Remuneration'!A:D,4,0)</f>
        <v>Part-time employment</v>
      </c>
      <c r="C15" t="str">
        <f>VLOOKUP(A15,'Employee Remuneration'!A:E,5,0)</f>
        <v>Admin</v>
      </c>
      <c r="D15" s="146">
        <v>13077.12</v>
      </c>
      <c r="E15" s="146">
        <v>1833</v>
      </c>
      <c r="F15" s="146">
        <v>2784</v>
      </c>
      <c r="G15" s="146">
        <v>1438.47</v>
      </c>
      <c r="H15" s="146">
        <v>8460.1200000000008</v>
      </c>
      <c r="I15" s="146">
        <v>0</v>
      </c>
    </row>
    <row r="16" spans="1:9" ht="12.75" customHeight="1" x14ac:dyDescent="0.25">
      <c r="A16" s="144" t="s">
        <v>1938</v>
      </c>
      <c r="B16" t="str">
        <f>VLOOKUP(A16,'Employee Remuneration'!A:D,4,0)</f>
        <v>Casual employment</v>
      </c>
      <c r="C16" t="str">
        <f>VLOOKUP(A16,'Employee Remuneration'!A:E,5,0)</f>
        <v>Seniors - HCP</v>
      </c>
      <c r="D16" s="146">
        <v>2109.48</v>
      </c>
      <c r="E16" s="146">
        <v>0</v>
      </c>
      <c r="F16" s="146">
        <v>570</v>
      </c>
      <c r="G16" s="146">
        <v>232.05</v>
      </c>
      <c r="H16" s="146">
        <v>1539.48</v>
      </c>
      <c r="I16" s="146">
        <v>0</v>
      </c>
    </row>
    <row r="17" spans="1:9" ht="12.75" hidden="1" customHeight="1" x14ac:dyDescent="0.25">
      <c r="A17" s="144" t="s">
        <v>290</v>
      </c>
      <c r="B17" t="str">
        <f>VLOOKUP(A17,'Employee Remuneration'!A:D,4,0)</f>
        <v>Full-time employment</v>
      </c>
      <c r="C17" t="str">
        <f>VLOOKUP(A17,'Employee Remuneration'!A:E,5,0)</f>
        <v>Seniors - CHSP</v>
      </c>
      <c r="D17" s="146">
        <v>11142.12</v>
      </c>
      <c r="E17" s="146">
        <v>2584.44</v>
      </c>
      <c r="F17" s="146">
        <v>1856</v>
      </c>
      <c r="G17" s="146">
        <v>1225.6400000000001</v>
      </c>
      <c r="H17" s="146">
        <v>6701.68</v>
      </c>
      <c r="I17" s="146">
        <v>0</v>
      </c>
    </row>
    <row r="18" spans="1:9" ht="12.75" hidden="1" customHeight="1" x14ac:dyDescent="0.25">
      <c r="A18" s="144" t="s">
        <v>291</v>
      </c>
      <c r="B18" t="str">
        <f>VLOOKUP(A18,'Employee Remuneration'!A:D,4,0)</f>
        <v>Part-time employment</v>
      </c>
      <c r="C18" t="str">
        <f>VLOOKUP(A18,'Employee Remuneration'!A:E,5,0)</f>
        <v>Seniors - CHSP</v>
      </c>
      <c r="D18" s="146">
        <v>7800.19</v>
      </c>
      <c r="E18" s="146">
        <v>2178.54</v>
      </c>
      <c r="F18" s="146">
        <v>840</v>
      </c>
      <c r="G18" s="146">
        <v>833.07</v>
      </c>
      <c r="H18" s="146">
        <v>4781.6499999999996</v>
      </c>
      <c r="I18" s="146">
        <v>0</v>
      </c>
    </row>
    <row r="19" spans="1:9" ht="12.75" hidden="1" customHeight="1" x14ac:dyDescent="0.25">
      <c r="A19" s="144" t="s">
        <v>293</v>
      </c>
      <c r="B19" t="str">
        <f>VLOOKUP(A19,'Employee Remuneration'!A:D,4,0)</f>
        <v>Part-time employment</v>
      </c>
      <c r="C19" t="str">
        <f>VLOOKUP(A19,'Employee Remuneration'!A:E,5,0)</f>
        <v>Seniors - CHSP</v>
      </c>
      <c r="D19" s="146">
        <v>5103.3599999999997</v>
      </c>
      <c r="E19" s="146">
        <v>722.1</v>
      </c>
      <c r="F19" s="146">
        <v>508</v>
      </c>
      <c r="G19" s="146">
        <v>561.36</v>
      </c>
      <c r="H19" s="146">
        <v>3873.26</v>
      </c>
      <c r="I19" s="146">
        <v>0</v>
      </c>
    </row>
    <row r="20" spans="1:9" ht="12.75" customHeight="1" x14ac:dyDescent="0.25">
      <c r="A20" s="144" t="s">
        <v>116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6">
        <v>4030.62</v>
      </c>
      <c r="E20" s="146">
        <v>0</v>
      </c>
      <c r="F20" s="146">
        <v>436</v>
      </c>
      <c r="G20" s="146">
        <v>443.36</v>
      </c>
      <c r="H20" s="146">
        <v>3594.62</v>
      </c>
      <c r="I20" s="146">
        <v>0</v>
      </c>
    </row>
    <row r="21" spans="1:9" ht="12.75" hidden="1" customHeight="1" x14ac:dyDescent="0.25">
      <c r="A21" s="144" t="s">
        <v>294</v>
      </c>
      <c r="B21" t="str">
        <f>VLOOKUP(A21,'Employee Remuneration'!A:D,4,0)</f>
        <v>Part-time employment</v>
      </c>
      <c r="C21" t="str">
        <f>VLOOKUP(A21,'Employee Remuneration'!A:E,5,0)</f>
        <v>Seniors - CHSP</v>
      </c>
      <c r="D21" s="146">
        <v>6850.65</v>
      </c>
      <c r="E21" s="146">
        <v>0</v>
      </c>
      <c r="F21" s="146">
        <v>1268</v>
      </c>
      <c r="G21" s="146">
        <v>753.57</v>
      </c>
      <c r="H21" s="146">
        <v>5582.65</v>
      </c>
      <c r="I21" s="146">
        <v>0</v>
      </c>
    </row>
    <row r="22" spans="1:9" ht="12.75" hidden="1" customHeight="1" x14ac:dyDescent="0.25">
      <c r="A22" s="144" t="s">
        <v>295</v>
      </c>
      <c r="B22" t="str">
        <f>VLOOKUP(A22,'Employee Remuneration'!A:D,4,0)</f>
        <v>Part-time employment</v>
      </c>
      <c r="C22" t="str">
        <f>VLOOKUP(A22,'Employee Remuneration'!A:E,5,0)</f>
        <v>NDIS</v>
      </c>
      <c r="D22" s="146">
        <v>2136.46</v>
      </c>
      <c r="E22" s="146">
        <v>0</v>
      </c>
      <c r="F22" s="146">
        <v>42</v>
      </c>
      <c r="G22" s="146">
        <v>235.01</v>
      </c>
      <c r="H22" s="146">
        <v>2094.46</v>
      </c>
      <c r="I22" s="146">
        <v>0</v>
      </c>
    </row>
    <row r="23" spans="1:9" ht="12.75" customHeight="1" x14ac:dyDescent="0.25">
      <c r="A23" s="144" t="s">
        <v>118</v>
      </c>
      <c r="B23" t="str">
        <f>VLOOKUP(A23,'Employee Remuneration'!A:D,4,0)</f>
        <v>Casual employment</v>
      </c>
      <c r="C23" t="str">
        <f>VLOOKUP(A23,'Employee Remuneration'!A:E,5,0)</f>
        <v>Seniors - CHSP</v>
      </c>
      <c r="D23" s="146">
        <v>3600.28</v>
      </c>
      <c r="E23" s="146">
        <v>0</v>
      </c>
      <c r="F23" s="146">
        <v>994</v>
      </c>
      <c r="G23" s="146">
        <v>396.03</v>
      </c>
      <c r="H23" s="146">
        <v>2606.2800000000002</v>
      </c>
      <c r="I23" s="146">
        <v>0</v>
      </c>
    </row>
    <row r="24" spans="1:9" ht="12.75" hidden="1" customHeight="1" x14ac:dyDescent="0.25">
      <c r="A24" s="144" t="s">
        <v>297</v>
      </c>
      <c r="B24" t="str">
        <f>VLOOKUP(A24,'Employee Remuneration'!A:D,4,0)</f>
        <v>Full-time employment</v>
      </c>
      <c r="C24" t="str">
        <f>VLOOKUP(A24,'Employee Remuneration'!A:E,5,0)</f>
        <v>Seniors - CHSP</v>
      </c>
      <c r="D24" s="146">
        <v>8321.1</v>
      </c>
      <c r="E24" s="146">
        <v>2279</v>
      </c>
      <c r="F24" s="146">
        <v>1712</v>
      </c>
      <c r="G24" s="146">
        <v>915.33</v>
      </c>
      <c r="H24" s="146">
        <v>4330.1000000000004</v>
      </c>
      <c r="I24" s="146">
        <v>0</v>
      </c>
    </row>
    <row r="25" spans="1:9" ht="12.75" customHeight="1" x14ac:dyDescent="0.25">
      <c r="A25" s="144" t="s">
        <v>490</v>
      </c>
      <c r="B25" t="str">
        <f>VLOOKUP(A25,'Employee Remuneration'!A:D,4,0)</f>
        <v>Casual employment</v>
      </c>
      <c r="C25" t="str">
        <f>VLOOKUP(A25,'Employee Remuneration'!A:E,5,0)</f>
        <v>Transport</v>
      </c>
      <c r="D25" s="146">
        <v>1220.75</v>
      </c>
      <c r="E25" s="146">
        <v>0</v>
      </c>
      <c r="F25" s="146">
        <v>264</v>
      </c>
      <c r="G25" s="146">
        <v>134.28</v>
      </c>
      <c r="H25" s="146">
        <v>956.75</v>
      </c>
      <c r="I25" s="146">
        <v>0</v>
      </c>
    </row>
    <row r="26" spans="1:9" ht="12.75" hidden="1" customHeight="1" x14ac:dyDescent="0.25">
      <c r="A26" s="144" t="s">
        <v>298</v>
      </c>
      <c r="B26" t="str">
        <f>VLOOKUP(A26,'Employee Remuneration'!A:D,4,0)</f>
        <v>Part-time employment</v>
      </c>
      <c r="C26" t="str">
        <f>VLOOKUP(A26,'Employee Remuneration'!A:E,5,0)</f>
        <v>Transport</v>
      </c>
      <c r="D26" s="146">
        <v>6861.33</v>
      </c>
      <c r="E26" s="146">
        <v>0</v>
      </c>
      <c r="F26" s="146">
        <v>1270</v>
      </c>
      <c r="G26" s="146">
        <v>754.75</v>
      </c>
      <c r="H26" s="146">
        <v>5591.33</v>
      </c>
      <c r="I26" s="146">
        <v>0</v>
      </c>
    </row>
    <row r="27" spans="1:9" ht="12.75" customHeight="1" x14ac:dyDescent="0.25">
      <c r="A27" s="144" t="s">
        <v>119</v>
      </c>
      <c r="B27" t="str">
        <f>VLOOKUP(A27,'Employee Remuneration'!A:D,4,0)</f>
        <v>Casual employment</v>
      </c>
      <c r="C27" t="str">
        <f>VLOOKUP(A27,'Employee Remuneration'!A:E,5,0)</f>
        <v>Transport</v>
      </c>
      <c r="D27" s="146">
        <v>1947.6</v>
      </c>
      <c r="E27" s="146">
        <v>0</v>
      </c>
      <c r="F27" s="146">
        <v>432</v>
      </c>
      <c r="G27" s="146">
        <v>214.24</v>
      </c>
      <c r="H27" s="146">
        <v>1515.6</v>
      </c>
      <c r="I27" s="146">
        <v>0</v>
      </c>
    </row>
    <row r="28" spans="1:9" ht="12.75" hidden="1" customHeight="1" x14ac:dyDescent="0.25">
      <c r="A28" s="144" t="s">
        <v>1939</v>
      </c>
      <c r="B28" t="str">
        <f>VLOOKUP(A28,'Employee Remuneration'!A:D,4,0)</f>
        <v>Part-time employment</v>
      </c>
      <c r="C28" t="str">
        <f>VLOOKUP(A28,'Employee Remuneration'!A:E,5,0)</f>
        <v>Seniors - HCP</v>
      </c>
      <c r="D28" s="146">
        <v>3922.01</v>
      </c>
      <c r="E28" s="146">
        <v>0</v>
      </c>
      <c r="F28" s="146">
        <v>414</v>
      </c>
      <c r="G28" s="146">
        <v>431.43</v>
      </c>
      <c r="H28" s="146">
        <v>3508.01</v>
      </c>
      <c r="I28" s="146">
        <v>0</v>
      </c>
    </row>
    <row r="29" spans="1:9" ht="12.75" customHeight="1" x14ac:dyDescent="0.25">
      <c r="A29" s="144" t="s">
        <v>121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46">
        <v>4257.9399999999996</v>
      </c>
      <c r="E29" s="146">
        <v>0</v>
      </c>
      <c r="F29" s="146">
        <v>492</v>
      </c>
      <c r="G29" s="146">
        <v>468.37</v>
      </c>
      <c r="H29" s="146">
        <v>3765.94</v>
      </c>
      <c r="I29" s="146">
        <v>0</v>
      </c>
    </row>
    <row r="30" spans="1:9" ht="12.75" hidden="1" customHeight="1" x14ac:dyDescent="0.25">
      <c r="A30" s="144" t="s">
        <v>299</v>
      </c>
      <c r="B30" t="str">
        <f>VLOOKUP(A30,'Employee Remuneration'!A:D,4,0)</f>
        <v>Part-time employment</v>
      </c>
      <c r="C30" t="str">
        <f>VLOOKUP(A30,'Employee Remuneration'!A:E,5,0)</f>
        <v>Transport</v>
      </c>
      <c r="D30" s="146">
        <v>4453.8900000000003</v>
      </c>
      <c r="E30" s="146">
        <v>2822</v>
      </c>
      <c r="F30" s="146">
        <v>56</v>
      </c>
      <c r="G30" s="146">
        <v>489.93</v>
      </c>
      <c r="H30" s="146">
        <v>1575.89</v>
      </c>
      <c r="I30" s="146">
        <v>0</v>
      </c>
    </row>
    <row r="31" spans="1:9" ht="12.75" customHeight="1" x14ac:dyDescent="0.25">
      <c r="A31" s="144" t="s">
        <v>122</v>
      </c>
      <c r="B31" t="str">
        <f>VLOOKUP(A31,'Employee Remuneration'!A:D,4,0)</f>
        <v>Casual employment</v>
      </c>
      <c r="C31" t="str">
        <f>VLOOKUP(A31,'Employee Remuneration'!A:E,5,0)</f>
        <v>Seniors - CHSP</v>
      </c>
      <c r="D31" s="146">
        <v>5197.66</v>
      </c>
      <c r="E31" s="146">
        <v>0</v>
      </c>
      <c r="F31" s="146">
        <v>1444</v>
      </c>
      <c r="G31" s="146">
        <v>571.74</v>
      </c>
      <c r="H31" s="146">
        <v>3753.66</v>
      </c>
      <c r="I31" s="146">
        <v>0</v>
      </c>
    </row>
    <row r="32" spans="1:9" ht="12.75" hidden="1" customHeight="1" x14ac:dyDescent="0.25">
      <c r="A32" s="144" t="s">
        <v>300</v>
      </c>
      <c r="B32" t="str">
        <f>VLOOKUP(A32,'Employee Remuneration'!A:D,4,0)</f>
        <v>Part-time employment</v>
      </c>
      <c r="C32" t="str">
        <f>VLOOKUP(A32,'Employee Remuneration'!A:E,5,0)</f>
        <v>Seniors - CHSP</v>
      </c>
      <c r="D32" s="146">
        <v>6046.33</v>
      </c>
      <c r="E32" s="146">
        <v>0</v>
      </c>
      <c r="F32" s="146">
        <v>1002</v>
      </c>
      <c r="G32" s="146">
        <v>665.1</v>
      </c>
      <c r="H32" s="146">
        <v>5044.33</v>
      </c>
      <c r="I32" s="146">
        <v>0</v>
      </c>
    </row>
    <row r="33" spans="1:9" ht="12.75" hidden="1" customHeight="1" x14ac:dyDescent="0.25">
      <c r="A33" s="144" t="s">
        <v>153</v>
      </c>
      <c r="B33" t="str">
        <f>VLOOKUP(A33,'Employee Remuneration'!A:D,4,0)</f>
        <v>Part-time employment</v>
      </c>
      <c r="C33" t="str">
        <f>VLOOKUP(A33,'Employee Remuneration'!A:E,5,0)</f>
        <v>Seniors - CHSP</v>
      </c>
      <c r="D33" s="146">
        <v>3331.77</v>
      </c>
      <c r="E33" s="146">
        <v>0</v>
      </c>
      <c r="F33" s="146">
        <v>318</v>
      </c>
      <c r="G33" s="146">
        <v>366.49</v>
      </c>
      <c r="H33" s="146">
        <v>3013.77</v>
      </c>
      <c r="I33" s="146">
        <v>0</v>
      </c>
    </row>
    <row r="34" spans="1:9" ht="12.75" customHeight="1" x14ac:dyDescent="0.25">
      <c r="A34" s="144" t="s">
        <v>123</v>
      </c>
      <c r="B34" t="str">
        <f>VLOOKUP(A34,'Employee Remuneration'!A:D,4,0)</f>
        <v>Casual employment</v>
      </c>
      <c r="C34" t="str">
        <f>VLOOKUP(A34,'Employee Remuneration'!A:E,5,0)</f>
        <v>Seniors - HCP</v>
      </c>
      <c r="D34" s="146">
        <v>7292.24</v>
      </c>
      <c r="E34" s="146">
        <v>0</v>
      </c>
      <c r="F34" s="146">
        <v>1420</v>
      </c>
      <c r="G34" s="146">
        <v>802.15</v>
      </c>
      <c r="H34" s="146">
        <v>5872.24</v>
      </c>
      <c r="I34" s="146">
        <v>0</v>
      </c>
    </row>
    <row r="35" spans="1:9" ht="12.75" customHeight="1" x14ac:dyDescent="0.25">
      <c r="A35" s="144" t="s">
        <v>124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46">
        <v>4533.7299999999996</v>
      </c>
      <c r="E35" s="146">
        <v>0</v>
      </c>
      <c r="F35" s="146">
        <v>558</v>
      </c>
      <c r="G35" s="146">
        <v>498.71</v>
      </c>
      <c r="H35" s="146">
        <v>3975.73</v>
      </c>
      <c r="I35" s="146">
        <v>0</v>
      </c>
    </row>
    <row r="36" spans="1:9" ht="12.75" hidden="1" customHeight="1" x14ac:dyDescent="0.25">
      <c r="A36" s="144" t="s">
        <v>301</v>
      </c>
      <c r="B36" t="str">
        <f>VLOOKUP(A36,'Employee Remuneration'!A:D,4,0)</f>
        <v>Full-time employment</v>
      </c>
      <c r="C36" t="str">
        <f>VLOOKUP(A36,'Employee Remuneration'!A:E,5,0)</f>
        <v>Seniors - CHSP</v>
      </c>
      <c r="D36" s="146">
        <v>8556.2999999999993</v>
      </c>
      <c r="E36" s="146">
        <v>1833</v>
      </c>
      <c r="F36" s="146">
        <v>1224</v>
      </c>
      <c r="G36" s="146">
        <v>941.19</v>
      </c>
      <c r="H36" s="146">
        <v>5499.3</v>
      </c>
      <c r="I36" s="146">
        <v>0</v>
      </c>
    </row>
    <row r="37" spans="1:9" ht="12.75" hidden="1" customHeight="1" x14ac:dyDescent="0.25">
      <c r="A37" s="144" t="s">
        <v>302</v>
      </c>
      <c r="B37" t="str">
        <f>VLOOKUP(A37,'Employee Remuneration'!A:D,4,0)</f>
        <v>Full-time employment</v>
      </c>
      <c r="C37" t="str">
        <f>VLOOKUP(A37,'Employee Remuneration'!A:E,5,0)</f>
        <v>Seniors - HCP</v>
      </c>
      <c r="D37" s="146">
        <v>18461.54</v>
      </c>
      <c r="E37" s="146">
        <v>1833</v>
      </c>
      <c r="F37" s="146">
        <v>4764</v>
      </c>
      <c r="G37" s="146">
        <v>2030.76</v>
      </c>
      <c r="H37" s="146">
        <v>11864.54</v>
      </c>
      <c r="I37" s="146">
        <v>0</v>
      </c>
    </row>
    <row r="38" spans="1:9" ht="12.75" customHeight="1" x14ac:dyDescent="0.25">
      <c r="A38" s="144" t="s">
        <v>125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46">
        <v>6793.01</v>
      </c>
      <c r="E38" s="146">
        <v>0</v>
      </c>
      <c r="F38" s="146">
        <v>1270</v>
      </c>
      <c r="G38" s="146">
        <v>747.23</v>
      </c>
      <c r="H38" s="146">
        <v>5523.01</v>
      </c>
      <c r="I38" s="146">
        <v>0</v>
      </c>
    </row>
    <row r="39" spans="1:9" ht="12.75" hidden="1" customHeight="1" x14ac:dyDescent="0.25">
      <c r="A39" s="144" t="s">
        <v>154</v>
      </c>
      <c r="B39" t="str">
        <f>VLOOKUP(A39,'Employee Remuneration'!A:D,4,0)</f>
        <v>Part-time employment</v>
      </c>
      <c r="C39" t="str">
        <f>VLOOKUP(A39,'Employee Remuneration'!A:E,5,0)</f>
        <v>Seniors - CHSP</v>
      </c>
      <c r="D39" s="146">
        <v>6548.64</v>
      </c>
      <c r="E39" s="146">
        <v>2136</v>
      </c>
      <c r="F39" s="146">
        <v>538</v>
      </c>
      <c r="G39" s="146">
        <v>720.35</v>
      </c>
      <c r="H39" s="146">
        <v>3874.64</v>
      </c>
      <c r="I39" s="146">
        <v>0</v>
      </c>
    </row>
    <row r="40" spans="1:9" ht="12.75" hidden="1" customHeight="1" x14ac:dyDescent="0.25">
      <c r="A40" s="144" t="s">
        <v>303</v>
      </c>
      <c r="B40" t="str">
        <f>VLOOKUP(A40,'Employee Remuneration'!A:D,4,0)</f>
        <v>Part-time employment</v>
      </c>
      <c r="C40" t="str">
        <f>VLOOKUP(A40,'Employee Remuneration'!A:E,5,0)</f>
        <v>Meals</v>
      </c>
      <c r="D40" s="146">
        <v>4142.96</v>
      </c>
      <c r="E40" s="146">
        <v>0</v>
      </c>
      <c r="F40" s="146">
        <v>462</v>
      </c>
      <c r="G40" s="146">
        <v>455.72</v>
      </c>
      <c r="H40" s="146">
        <v>3680.96</v>
      </c>
      <c r="I40" s="146">
        <v>0</v>
      </c>
    </row>
    <row r="41" spans="1:9" ht="12.75" hidden="1" customHeight="1" x14ac:dyDescent="0.25">
      <c r="A41" s="144" t="s">
        <v>377</v>
      </c>
      <c r="B41" t="str">
        <f>VLOOKUP(A41,'Employee Remuneration'!A:D,4,0)</f>
        <v>Full-time employment</v>
      </c>
      <c r="C41" t="str">
        <f>VLOOKUP(A41,'Employee Remuneration'!A:E,5,0)</f>
        <v>Admin</v>
      </c>
      <c r="D41" s="146">
        <v>5296.5</v>
      </c>
      <c r="E41" s="146">
        <v>2138.7600000000002</v>
      </c>
      <c r="F41" s="146">
        <v>627</v>
      </c>
      <c r="G41" s="146">
        <v>0</v>
      </c>
      <c r="H41" s="146">
        <v>2530.7399999999998</v>
      </c>
      <c r="I41" s="146">
        <v>0</v>
      </c>
    </row>
    <row r="42" spans="1:9" ht="12.75" customHeight="1" x14ac:dyDescent="0.25">
      <c r="A42" s="144" t="s">
        <v>126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6">
        <v>6141.64</v>
      </c>
      <c r="E42" s="146">
        <v>0</v>
      </c>
      <c r="F42" s="146">
        <v>1748</v>
      </c>
      <c r="G42" s="146">
        <v>675.58</v>
      </c>
      <c r="H42" s="146">
        <v>4393.6400000000003</v>
      </c>
      <c r="I42" s="146">
        <v>0</v>
      </c>
    </row>
    <row r="43" spans="1:9" ht="12.75" customHeight="1" x14ac:dyDescent="0.25">
      <c r="A43" s="144" t="s">
        <v>127</v>
      </c>
      <c r="B43" t="str">
        <f>VLOOKUP(A43,'Employee Remuneration'!A:D,4,0)</f>
        <v>Casual employment</v>
      </c>
      <c r="C43" t="str">
        <f>VLOOKUP(A43,'Employee Remuneration'!A:E,5,0)</f>
        <v>Seniors - HCP</v>
      </c>
      <c r="D43" s="146">
        <v>260.58</v>
      </c>
      <c r="E43" s="146">
        <v>0</v>
      </c>
      <c r="F43" s="146">
        <v>0</v>
      </c>
      <c r="G43" s="146">
        <v>28.65</v>
      </c>
      <c r="H43" s="146">
        <v>260.58</v>
      </c>
      <c r="I43" s="146">
        <v>0</v>
      </c>
    </row>
    <row r="44" spans="1:9" ht="12.75" hidden="1" customHeight="1" x14ac:dyDescent="0.25">
      <c r="A44" s="144" t="s">
        <v>304</v>
      </c>
      <c r="B44" t="str">
        <f>VLOOKUP(A44,'Employee Remuneration'!A:D,4,0)</f>
        <v>Part-time employment</v>
      </c>
      <c r="C44" t="str">
        <f>VLOOKUP(A44,'Employee Remuneration'!A:E,5,0)</f>
        <v>Transport</v>
      </c>
      <c r="D44" s="146">
        <v>5322.57</v>
      </c>
      <c r="E44" s="146">
        <v>2537.92</v>
      </c>
      <c r="F44" s="146">
        <v>214</v>
      </c>
      <c r="G44" s="146">
        <v>585.48</v>
      </c>
      <c r="H44" s="146">
        <v>2570.65</v>
      </c>
      <c r="I44" s="146">
        <v>0</v>
      </c>
    </row>
    <row r="45" spans="1:9" ht="12.75" hidden="1" customHeight="1" x14ac:dyDescent="0.25">
      <c r="A45" s="144" t="s">
        <v>305</v>
      </c>
      <c r="B45" t="str">
        <f>VLOOKUP(A45,'Employee Remuneration'!A:D,4,0)</f>
        <v>Full-time employment</v>
      </c>
      <c r="C45" t="str">
        <f>VLOOKUP(A45,'Employee Remuneration'!A:E,5,0)</f>
        <v>NDIS</v>
      </c>
      <c r="D45" s="146">
        <v>13269.9</v>
      </c>
      <c r="E45" s="146">
        <v>1833</v>
      </c>
      <c r="F45" s="146">
        <v>2850</v>
      </c>
      <c r="G45" s="146">
        <v>1459.68</v>
      </c>
      <c r="H45" s="146">
        <v>8586.9</v>
      </c>
      <c r="I45" s="146">
        <v>0</v>
      </c>
    </row>
    <row r="46" spans="1:9" ht="12.75" hidden="1" customHeight="1" x14ac:dyDescent="0.25">
      <c r="A46" s="144" t="s">
        <v>306</v>
      </c>
      <c r="B46" t="str">
        <f>VLOOKUP(A46,'Employee Remuneration'!A:D,4,0)</f>
        <v>Part-time employment</v>
      </c>
      <c r="C46" t="str">
        <f>VLOOKUP(A46,'Employee Remuneration'!A:E,5,0)</f>
        <v>NDIS</v>
      </c>
      <c r="D46" s="146">
        <v>2181.23</v>
      </c>
      <c r="E46" s="146">
        <v>0</v>
      </c>
      <c r="F46" s="146">
        <v>488</v>
      </c>
      <c r="G46" s="146">
        <v>239.94</v>
      </c>
      <c r="H46" s="146">
        <v>1693.23</v>
      </c>
      <c r="I46" s="146">
        <v>0</v>
      </c>
    </row>
    <row r="47" spans="1:9" ht="12.75" hidden="1" customHeight="1" x14ac:dyDescent="0.25">
      <c r="A47" s="144" t="s">
        <v>307</v>
      </c>
      <c r="B47" t="str">
        <f>VLOOKUP(A47,'Employee Remuneration'!A:D,4,0)</f>
        <v>Full-time employment</v>
      </c>
      <c r="C47" t="str">
        <f>VLOOKUP(A47,'Employee Remuneration'!A:E,5,0)</f>
        <v>Admin</v>
      </c>
      <c r="D47" s="146">
        <v>9807.69</v>
      </c>
      <c r="E47" s="146">
        <v>2138.7600000000002</v>
      </c>
      <c r="F47" s="146">
        <v>1548</v>
      </c>
      <c r="G47" s="146">
        <v>1078.8599999999999</v>
      </c>
      <c r="H47" s="146">
        <v>6120.93</v>
      </c>
      <c r="I47" s="146">
        <v>0</v>
      </c>
    </row>
    <row r="48" spans="1:9" ht="12.75" customHeight="1" x14ac:dyDescent="0.25">
      <c r="A48" s="144" t="s">
        <v>128</v>
      </c>
      <c r="B48" t="str">
        <f>VLOOKUP(A48,'Employee Remuneration'!A:D,4,0)</f>
        <v>Casual employment</v>
      </c>
      <c r="C48" t="str">
        <f>VLOOKUP(A48,'Employee Remuneration'!A:E,5,0)</f>
        <v>Seniors - CHSP</v>
      </c>
      <c r="D48" s="146">
        <v>1188.82</v>
      </c>
      <c r="E48" s="146">
        <v>0</v>
      </c>
      <c r="F48" s="146">
        <v>114</v>
      </c>
      <c r="G48" s="146">
        <v>130.77000000000001</v>
      </c>
      <c r="H48" s="146">
        <v>1074.82</v>
      </c>
      <c r="I48" s="146">
        <v>0</v>
      </c>
    </row>
    <row r="49" spans="1:9" ht="12.75" customHeight="1" x14ac:dyDescent="0.25">
      <c r="A49" s="144" t="s">
        <v>308</v>
      </c>
      <c r="B49" t="str">
        <f>VLOOKUP(A49,'Employee Remuneration'!A:D,4,0)</f>
        <v>Casual employment</v>
      </c>
      <c r="C49" t="str">
        <f>VLOOKUP(A49,'Employee Remuneration'!A:E,5,0)</f>
        <v>Transport</v>
      </c>
      <c r="D49" s="146">
        <v>42320.63</v>
      </c>
      <c r="E49" s="146">
        <v>5884.62</v>
      </c>
      <c r="F49" s="146">
        <v>5656</v>
      </c>
      <c r="G49" s="146">
        <v>1332.33</v>
      </c>
      <c r="H49" s="146">
        <v>30780.01</v>
      </c>
      <c r="I49" s="146">
        <v>0</v>
      </c>
    </row>
    <row r="50" spans="1:9" ht="12.75" hidden="1" customHeight="1" x14ac:dyDescent="0.25">
      <c r="A50" s="144" t="s">
        <v>309</v>
      </c>
      <c r="B50" t="str">
        <f>VLOOKUP(A50,'Employee Remuneration'!A:D,4,0)</f>
        <v>Full-time employment</v>
      </c>
      <c r="C50" t="str">
        <f>VLOOKUP(A50,'Employee Remuneration'!A:E,5,0)</f>
        <v>Seniors - CHSP</v>
      </c>
      <c r="D50" s="146">
        <v>11962.06</v>
      </c>
      <c r="E50" s="146">
        <v>2357.6</v>
      </c>
      <c r="F50" s="146">
        <v>2216</v>
      </c>
      <c r="G50" s="146">
        <v>1261.02</v>
      </c>
      <c r="H50" s="146">
        <v>7388.46</v>
      </c>
      <c r="I50" s="146">
        <v>0</v>
      </c>
    </row>
    <row r="51" spans="1:9" ht="13.5" customHeight="1" x14ac:dyDescent="0.25">
      <c r="A51" s="144" t="s">
        <v>129</v>
      </c>
      <c r="B51" t="str">
        <f>VLOOKUP(A51,'Employee Remuneration'!A:D,4,0)</f>
        <v>Casual employment</v>
      </c>
      <c r="C51" t="str">
        <f>VLOOKUP(A51,'Employee Remuneration'!A:E,5,0)</f>
        <v>Seniors - HCP</v>
      </c>
      <c r="D51" s="146">
        <v>3934.87</v>
      </c>
      <c r="E51" s="146">
        <v>0</v>
      </c>
      <c r="F51" s="146">
        <v>402</v>
      </c>
      <c r="G51" s="146">
        <v>432.84</v>
      </c>
      <c r="H51" s="146">
        <v>3532.87</v>
      </c>
      <c r="I51" s="146">
        <v>0</v>
      </c>
    </row>
    <row r="52" spans="1:9" ht="12.75" customHeight="1" x14ac:dyDescent="0.25">
      <c r="A52" s="144" t="s">
        <v>130</v>
      </c>
      <c r="B52" t="str">
        <f>VLOOKUP(A52,'Employee Remuneration'!A:D,4,0)</f>
        <v>Casual employment</v>
      </c>
      <c r="C52" t="str">
        <f>VLOOKUP(A52,'Employee Remuneration'!A:E,5,0)</f>
        <v>Seniors - CHSP</v>
      </c>
      <c r="D52" s="146">
        <v>5175.2</v>
      </c>
      <c r="E52" s="146">
        <v>0</v>
      </c>
      <c r="F52" s="146">
        <v>736</v>
      </c>
      <c r="G52" s="146">
        <v>569.27</v>
      </c>
      <c r="H52" s="146">
        <v>4439.2</v>
      </c>
      <c r="I52" s="146">
        <v>0</v>
      </c>
    </row>
    <row r="53" spans="1:9" ht="12.75" hidden="1" customHeight="1" x14ac:dyDescent="0.25">
      <c r="A53" s="144" t="s">
        <v>310</v>
      </c>
      <c r="B53" t="str">
        <f>VLOOKUP(A53,'Employee Remuneration'!A:D,4,0)</f>
        <v>Full-time employment</v>
      </c>
      <c r="C53" t="str">
        <f>VLOOKUP(A53,'Employee Remuneration'!A:E,5,0)</f>
        <v>Seniors - HCP</v>
      </c>
      <c r="D53" s="146">
        <v>11463.9</v>
      </c>
      <c r="E53" s="146">
        <v>2138.7600000000002</v>
      </c>
      <c r="F53" s="146">
        <v>2528</v>
      </c>
      <c r="G53" s="146">
        <v>1261.02</v>
      </c>
      <c r="H53" s="146">
        <v>6797.14</v>
      </c>
      <c r="I53" s="146">
        <v>0</v>
      </c>
    </row>
    <row r="54" spans="1:9" ht="12.75" hidden="1" customHeight="1" x14ac:dyDescent="0.25">
      <c r="A54" s="144" t="s">
        <v>1940</v>
      </c>
      <c r="B54" t="str">
        <f>VLOOKUP(A54,'Employee Remuneration'!A:D,4,0)</f>
        <v>Part-time employment</v>
      </c>
      <c r="C54" t="str">
        <f>VLOOKUP(A54,'Employee Remuneration'!A:E,5,0)</f>
        <v>Admin</v>
      </c>
      <c r="D54" s="146">
        <v>9792</v>
      </c>
      <c r="E54" s="146">
        <v>0</v>
      </c>
      <c r="F54" s="146">
        <v>2286</v>
      </c>
      <c r="G54" s="146">
        <v>1077.1199999999999</v>
      </c>
      <c r="H54" s="146">
        <v>7506</v>
      </c>
      <c r="I54" s="146">
        <v>0</v>
      </c>
    </row>
    <row r="55" spans="1:9" ht="12.75" hidden="1" customHeight="1" x14ac:dyDescent="0.25">
      <c r="A55" s="144" t="s">
        <v>311</v>
      </c>
      <c r="B55" t="str">
        <f>VLOOKUP(A55,'Employee Remuneration'!A:D,4,0)</f>
        <v>Full-time employment</v>
      </c>
      <c r="C55" t="str">
        <f>VLOOKUP(A55,'Employee Remuneration'!A:E,5,0)</f>
        <v>Transport</v>
      </c>
      <c r="D55" s="146">
        <v>8915.4</v>
      </c>
      <c r="E55" s="146">
        <v>1833</v>
      </c>
      <c r="F55" s="146">
        <v>1344</v>
      </c>
      <c r="G55" s="146">
        <v>980.7</v>
      </c>
      <c r="H55" s="146">
        <v>5738.4</v>
      </c>
      <c r="I55" s="146">
        <v>0</v>
      </c>
    </row>
    <row r="56" spans="1:9" ht="12.75" hidden="1" customHeight="1" x14ac:dyDescent="0.25">
      <c r="A56" s="144" t="s">
        <v>312</v>
      </c>
      <c r="B56" t="str">
        <f>VLOOKUP(A56,'Employee Remuneration'!A:D,4,0)</f>
        <v>Full-time employment</v>
      </c>
      <c r="C56" t="str">
        <f>VLOOKUP(A56,'Employee Remuneration'!A:E,5,0)</f>
        <v>Seniors - CHSP</v>
      </c>
      <c r="D56" s="146">
        <v>10203.66</v>
      </c>
      <c r="E56" s="146">
        <v>2115.6799999999998</v>
      </c>
      <c r="F56" s="146">
        <v>1696</v>
      </c>
      <c r="G56" s="146">
        <v>1122.4100000000001</v>
      </c>
      <c r="H56" s="146">
        <v>6391.98</v>
      </c>
      <c r="I56" s="146">
        <v>0</v>
      </c>
    </row>
    <row r="57" spans="1:9" ht="12.75" hidden="1" customHeight="1" x14ac:dyDescent="0.25">
      <c r="A57" s="144" t="s">
        <v>313</v>
      </c>
      <c r="B57" t="str">
        <f>VLOOKUP(A57,'Employee Remuneration'!A:D,4,0)</f>
        <v>Part-time employment</v>
      </c>
      <c r="C57" t="str">
        <f>VLOOKUP(A57,'Employee Remuneration'!A:E,5,0)</f>
        <v>Seniors - CHSP</v>
      </c>
      <c r="D57" s="146">
        <v>8458.1</v>
      </c>
      <c r="E57" s="146">
        <v>0</v>
      </c>
      <c r="F57" s="146">
        <v>1822</v>
      </c>
      <c r="G57" s="146">
        <v>851.34</v>
      </c>
      <c r="H57" s="146">
        <v>6636.1</v>
      </c>
      <c r="I57" s="146">
        <v>0</v>
      </c>
    </row>
    <row r="58" spans="1:9" ht="12.75" hidden="1" customHeight="1" x14ac:dyDescent="0.25">
      <c r="A58" s="144" t="s">
        <v>314</v>
      </c>
      <c r="B58" t="str">
        <f>VLOOKUP(A58,'Employee Remuneration'!A:D,4,0)</f>
        <v>Part-time employment</v>
      </c>
      <c r="C58" t="str">
        <f>VLOOKUP(A58,'Employee Remuneration'!A:E,5,0)</f>
        <v>NDIS</v>
      </c>
      <c r="D58" s="146">
        <v>1310.43</v>
      </c>
      <c r="E58" s="146">
        <v>1310.43</v>
      </c>
      <c r="F58" s="146">
        <v>0</v>
      </c>
      <c r="G58" s="146">
        <v>144.15</v>
      </c>
      <c r="H58" s="146">
        <v>0</v>
      </c>
      <c r="I58" s="146">
        <v>0</v>
      </c>
    </row>
    <row r="59" spans="1:9" ht="12.75" hidden="1" customHeight="1" x14ac:dyDescent="0.25">
      <c r="A59" s="144" t="s">
        <v>315</v>
      </c>
      <c r="B59" t="str">
        <f>VLOOKUP(A59,'Employee Remuneration'!A:D,4,0)</f>
        <v>Part-time employment</v>
      </c>
      <c r="C59" t="str">
        <f>VLOOKUP(A59,'Employee Remuneration'!A:E,5,0)</f>
        <v>Seniors - CHSP</v>
      </c>
      <c r="D59" s="146">
        <v>6197.92</v>
      </c>
      <c r="E59" s="146">
        <v>2732.63</v>
      </c>
      <c r="F59" s="146">
        <v>820</v>
      </c>
      <c r="G59" s="146">
        <v>681.77</v>
      </c>
      <c r="H59" s="146">
        <v>2645.29</v>
      </c>
      <c r="I59" s="146">
        <v>0</v>
      </c>
    </row>
    <row r="60" spans="1:9" ht="12.75" hidden="1" customHeight="1" x14ac:dyDescent="0.25">
      <c r="A60" s="144" t="s">
        <v>316</v>
      </c>
      <c r="B60" t="str">
        <f>VLOOKUP(A60,'Employee Remuneration'!A:D,4,0)</f>
        <v>Full-time employment</v>
      </c>
      <c r="C60" t="str">
        <f>VLOOKUP(A60,'Employee Remuneration'!A:E,5,0)</f>
        <v>Admin</v>
      </c>
      <c r="D60" s="146">
        <v>6793.87</v>
      </c>
      <c r="E60" s="146">
        <v>1833</v>
      </c>
      <c r="F60" s="146">
        <v>996</v>
      </c>
      <c r="G60" s="146">
        <v>747.33</v>
      </c>
      <c r="H60" s="146">
        <v>3964.87</v>
      </c>
      <c r="I60" s="146">
        <v>0</v>
      </c>
    </row>
    <row r="61" spans="1:9" ht="12.75" hidden="1" customHeight="1" x14ac:dyDescent="0.25">
      <c r="A61" s="144" t="s">
        <v>317</v>
      </c>
      <c r="B61" t="str">
        <f>VLOOKUP(A61,'Employee Remuneration'!A:D,4,0)</f>
        <v>Part-time employment</v>
      </c>
      <c r="C61" t="str">
        <f>VLOOKUP(A61,'Employee Remuneration'!A:E,5,0)</f>
        <v>Family Services</v>
      </c>
      <c r="D61" s="146">
        <v>1888.48</v>
      </c>
      <c r="E61" s="146">
        <v>0</v>
      </c>
      <c r="F61" s="146">
        <v>416</v>
      </c>
      <c r="G61" s="146">
        <v>207.74</v>
      </c>
      <c r="H61" s="146">
        <v>1472.48</v>
      </c>
      <c r="I61" s="146">
        <v>0</v>
      </c>
    </row>
    <row r="62" spans="1:9" ht="12.75" hidden="1" customHeight="1" x14ac:dyDescent="0.25">
      <c r="A62" s="144" t="s">
        <v>318</v>
      </c>
      <c r="B62" t="str">
        <f>VLOOKUP(A62,'Employee Remuneration'!A:D,4,0)</f>
        <v>Full-time employment</v>
      </c>
      <c r="C62" t="str">
        <f>VLOOKUP(A62,'Employee Remuneration'!A:E,5,0)</f>
        <v>Meals</v>
      </c>
      <c r="D62" s="146">
        <v>9160.48</v>
      </c>
      <c r="E62" s="146">
        <v>1800</v>
      </c>
      <c r="F62" s="146">
        <v>1444</v>
      </c>
      <c r="G62" s="146">
        <v>1007.66</v>
      </c>
      <c r="H62" s="146">
        <v>5916.48</v>
      </c>
      <c r="I62" s="146">
        <v>0</v>
      </c>
    </row>
    <row r="63" spans="1:9" ht="12.75" customHeight="1" x14ac:dyDescent="0.25">
      <c r="A63" s="144" t="s">
        <v>131</v>
      </c>
      <c r="B63" t="str">
        <f>VLOOKUP(A63,'Employee Remuneration'!A:D,4,0)</f>
        <v>Casual employment</v>
      </c>
      <c r="C63" t="str">
        <f>VLOOKUP(A63,'Employee Remuneration'!A:E,5,0)</f>
        <v>Seniors - HCP</v>
      </c>
      <c r="D63" s="146">
        <v>6486.39</v>
      </c>
      <c r="E63" s="146">
        <v>0</v>
      </c>
      <c r="F63" s="146">
        <v>1868</v>
      </c>
      <c r="G63" s="146">
        <v>713.5</v>
      </c>
      <c r="H63" s="146">
        <v>4618.3900000000003</v>
      </c>
      <c r="I63" s="146">
        <v>0</v>
      </c>
    </row>
    <row r="64" spans="1:9" ht="12.75" hidden="1" customHeight="1" x14ac:dyDescent="0.25">
      <c r="A64" s="144" t="s">
        <v>560</v>
      </c>
      <c r="B64" t="str">
        <f>VLOOKUP(A64,'Employee Remuneration'!A:D,4,0)</f>
        <v>Part-time employment</v>
      </c>
      <c r="C64" t="str">
        <f>VLOOKUP(A64,'Employee Remuneration'!A:E,5,0)</f>
        <v>Seniors - HCP</v>
      </c>
      <c r="D64" s="146">
        <v>5172.4799999999996</v>
      </c>
      <c r="E64" s="146">
        <v>0</v>
      </c>
      <c r="F64" s="146">
        <v>698</v>
      </c>
      <c r="G64" s="146">
        <v>568.96</v>
      </c>
      <c r="H64" s="146">
        <v>4474.4799999999996</v>
      </c>
      <c r="I64" s="146">
        <v>0</v>
      </c>
    </row>
    <row r="65" spans="1:9" ht="12.75" customHeight="1" x14ac:dyDescent="0.25">
      <c r="A65" s="144" t="s">
        <v>132</v>
      </c>
      <c r="B65" t="str">
        <f>VLOOKUP(A65,'Employee Remuneration'!A:D,4,0)</f>
        <v>Casual employment</v>
      </c>
      <c r="C65" t="str">
        <f>VLOOKUP(A65,'Employee Remuneration'!A:E,5,0)</f>
        <v>Seniors - CHSP</v>
      </c>
      <c r="D65" s="146">
        <v>7644.35</v>
      </c>
      <c r="E65" s="146">
        <v>0</v>
      </c>
      <c r="F65" s="146">
        <v>1542</v>
      </c>
      <c r="G65" s="146">
        <v>840.88</v>
      </c>
      <c r="H65" s="146">
        <v>6102.35</v>
      </c>
      <c r="I65" s="146">
        <v>0</v>
      </c>
    </row>
    <row r="66" spans="1:9" ht="12.75" hidden="1" customHeight="1" x14ac:dyDescent="0.25">
      <c r="A66" s="144" t="s">
        <v>319</v>
      </c>
      <c r="B66" t="str">
        <f>VLOOKUP(A66,'Employee Remuneration'!A:D,4,0)</f>
        <v>Part-time employment</v>
      </c>
      <c r="C66" t="str">
        <f>VLOOKUP(A66,'Employee Remuneration'!A:E,5,0)</f>
        <v>Family Services</v>
      </c>
      <c r="D66" s="146">
        <v>3469.36</v>
      </c>
      <c r="E66" s="146">
        <v>0</v>
      </c>
      <c r="F66" s="146">
        <v>330</v>
      </c>
      <c r="G66" s="146">
        <v>375.89</v>
      </c>
      <c r="H66" s="146">
        <v>3139.36</v>
      </c>
      <c r="I66" s="146">
        <v>0</v>
      </c>
    </row>
    <row r="67" spans="1:9" ht="12.75" customHeight="1" x14ac:dyDescent="0.25">
      <c r="A67" s="144" t="s">
        <v>133</v>
      </c>
      <c r="B67" t="str">
        <f>VLOOKUP(A67,'Employee Remuneration'!A:D,4,0)</f>
        <v>Casual employment</v>
      </c>
      <c r="C67" t="str">
        <f>VLOOKUP(A67,'Employee Remuneration'!A:E,5,0)</f>
        <v>Seniors - CHSP</v>
      </c>
      <c r="D67" s="146">
        <v>731.55</v>
      </c>
      <c r="E67" s="146">
        <v>0</v>
      </c>
      <c r="F67" s="146">
        <v>0</v>
      </c>
      <c r="G67" s="146">
        <v>80.47</v>
      </c>
      <c r="H67" s="146">
        <v>731.55</v>
      </c>
      <c r="I67" s="146">
        <v>0</v>
      </c>
    </row>
    <row r="68" spans="1:9" ht="12.75" customHeight="1" x14ac:dyDescent="0.25">
      <c r="A68" s="144" t="s">
        <v>134</v>
      </c>
      <c r="B68" t="str">
        <f>VLOOKUP(A68,'Employee Remuneration'!A:D,4,0)</f>
        <v>Casual employment</v>
      </c>
      <c r="C68" t="str">
        <f>VLOOKUP(A68,'Employee Remuneration'!A:E,5,0)</f>
        <v>Seniors - CHSP</v>
      </c>
      <c r="D68" s="146">
        <v>6117.48</v>
      </c>
      <c r="E68" s="146">
        <v>0</v>
      </c>
      <c r="F68" s="146">
        <v>1080</v>
      </c>
      <c r="G68" s="146">
        <v>672.92</v>
      </c>
      <c r="H68" s="146">
        <v>5037.4799999999996</v>
      </c>
      <c r="I68" s="146">
        <v>0</v>
      </c>
    </row>
    <row r="69" spans="1:9" ht="12.75" hidden="1" customHeight="1" x14ac:dyDescent="0.25">
      <c r="A69" s="144" t="s">
        <v>320</v>
      </c>
      <c r="B69" t="str">
        <f>VLOOKUP(A69,'Employee Remuneration'!A:D,4,0)</f>
        <v>Part-time employment</v>
      </c>
      <c r="C69" t="str">
        <f>VLOOKUP(A69,'Employee Remuneration'!A:E,5,0)</f>
        <v>Seniors - CHSP</v>
      </c>
      <c r="D69" s="146">
        <v>7291.04</v>
      </c>
      <c r="E69" s="146">
        <v>611</v>
      </c>
      <c r="F69" s="146">
        <v>1240</v>
      </c>
      <c r="G69" s="146">
        <v>802.01</v>
      </c>
      <c r="H69" s="146">
        <v>5440.04</v>
      </c>
      <c r="I69" s="146">
        <v>0</v>
      </c>
    </row>
    <row r="70" spans="1:9" ht="12.75" customHeight="1" x14ac:dyDescent="0.25">
      <c r="A70" s="144" t="s">
        <v>136</v>
      </c>
      <c r="B70" t="str">
        <f>VLOOKUP(A70,'Employee Remuneration'!A:D,4,0)</f>
        <v>Casual employment</v>
      </c>
      <c r="C70" t="str">
        <f>VLOOKUP(A70,'Employee Remuneration'!A:E,5,0)</f>
        <v>Seniors - CHSP</v>
      </c>
      <c r="D70" s="146">
        <v>6203.95</v>
      </c>
      <c r="E70" s="146">
        <v>0</v>
      </c>
      <c r="F70" s="146">
        <v>1042</v>
      </c>
      <c r="G70" s="146">
        <v>682.43</v>
      </c>
      <c r="H70" s="146">
        <v>5161.95</v>
      </c>
      <c r="I70" s="146">
        <v>0</v>
      </c>
    </row>
    <row r="71" spans="1:9" ht="12.75" hidden="1" customHeight="1" x14ac:dyDescent="0.25">
      <c r="A71" s="144" t="s">
        <v>321</v>
      </c>
      <c r="B71" t="str">
        <f>VLOOKUP(A71,'Employee Remuneration'!A:D,4,0)</f>
        <v>Full-time employment</v>
      </c>
      <c r="C71" t="str">
        <f>VLOOKUP(A71,'Employee Remuneration'!A:E,5,0)</f>
        <v>Seniors - CHSP</v>
      </c>
      <c r="D71" s="146">
        <v>8309.67</v>
      </c>
      <c r="E71" s="146">
        <v>2138.7600000000002</v>
      </c>
      <c r="F71" s="146">
        <v>1030</v>
      </c>
      <c r="G71" s="146">
        <v>914.07</v>
      </c>
      <c r="H71" s="146">
        <v>5140.91</v>
      </c>
      <c r="I71" s="146">
        <v>0</v>
      </c>
    </row>
    <row r="72" spans="1:9" ht="12.75" hidden="1" customHeight="1" x14ac:dyDescent="0.25">
      <c r="A72" s="144" t="s">
        <v>322</v>
      </c>
      <c r="B72" t="str">
        <f>VLOOKUP(A72,'Employee Remuneration'!A:D,4,0)</f>
        <v>Full-time employment</v>
      </c>
      <c r="C72" t="str">
        <f>VLOOKUP(A72,'Employee Remuneration'!A:E,5,0)</f>
        <v>Admin</v>
      </c>
      <c r="D72" s="146">
        <v>10094.64</v>
      </c>
      <c r="E72" s="146">
        <v>2138.7600000000002</v>
      </c>
      <c r="F72" s="146">
        <v>2584</v>
      </c>
      <c r="G72" s="146">
        <v>1110.4100000000001</v>
      </c>
      <c r="H72" s="146">
        <v>5371.88</v>
      </c>
      <c r="I72" s="146">
        <v>0</v>
      </c>
    </row>
    <row r="73" spans="1:9" ht="12.75" customHeight="1" x14ac:dyDescent="0.25">
      <c r="A73" s="144" t="s">
        <v>137</v>
      </c>
      <c r="B73" t="str">
        <f>VLOOKUP(A73,'Employee Remuneration'!A:D,4,0)</f>
        <v>Casual employment</v>
      </c>
      <c r="C73" t="str">
        <f>VLOOKUP(A73,'Employee Remuneration'!A:E,5,0)</f>
        <v>Family Services</v>
      </c>
      <c r="D73" s="146">
        <v>771.64</v>
      </c>
      <c r="E73" s="146">
        <v>0</v>
      </c>
      <c r="F73" s="146">
        <v>0</v>
      </c>
      <c r="G73" s="146">
        <v>84.88</v>
      </c>
      <c r="H73" s="146">
        <v>771.64</v>
      </c>
      <c r="I73" s="146">
        <v>0</v>
      </c>
    </row>
    <row r="74" spans="1:9" ht="12.75" hidden="1" customHeight="1" x14ac:dyDescent="0.25">
      <c r="A74" s="144" t="s">
        <v>323</v>
      </c>
      <c r="B74" t="str">
        <f>VLOOKUP(A74,'Employee Remuneration'!A:D,4,0)</f>
        <v>Part-time employment</v>
      </c>
      <c r="C74" t="str">
        <f>VLOOKUP(A74,'Employee Remuneration'!A:E,5,0)</f>
        <v>NDIS</v>
      </c>
      <c r="D74" s="146">
        <v>8095.98</v>
      </c>
      <c r="E74" s="146">
        <v>1833</v>
      </c>
      <c r="F74" s="146">
        <v>1062</v>
      </c>
      <c r="G74" s="146">
        <v>890.55</v>
      </c>
      <c r="H74" s="146">
        <v>5200.9799999999996</v>
      </c>
      <c r="I74" s="146">
        <v>0</v>
      </c>
    </row>
    <row r="75" spans="1:9" ht="12.75" customHeight="1" x14ac:dyDescent="0.25">
      <c r="A75" s="144" t="s">
        <v>138</v>
      </c>
      <c r="B75" t="str">
        <f>VLOOKUP(A75,'Employee Remuneration'!A:D,4,0)</f>
        <v>Casual employment</v>
      </c>
      <c r="C75" t="str">
        <f>VLOOKUP(A75,'Employee Remuneration'!A:E,5,0)</f>
        <v>None</v>
      </c>
      <c r="D75" s="146">
        <v>9887.42</v>
      </c>
      <c r="E75" s="146">
        <v>0</v>
      </c>
      <c r="F75" s="146">
        <v>2316</v>
      </c>
      <c r="G75" s="146">
        <v>1087.6199999999999</v>
      </c>
      <c r="H75" s="146">
        <v>7571.42</v>
      </c>
      <c r="I75" s="146">
        <v>0</v>
      </c>
    </row>
    <row r="76" spans="1:9" ht="12.75" hidden="1" customHeight="1" x14ac:dyDescent="0.25">
      <c r="A76" s="144" t="s">
        <v>324</v>
      </c>
      <c r="B76" t="str">
        <f>VLOOKUP(A76,'Employee Remuneration'!A:D,4,0)</f>
        <v>Full-time employment</v>
      </c>
      <c r="C76" t="str">
        <f>VLOOKUP(A76,'Employee Remuneration'!A:E,5,0)</f>
        <v>Admin</v>
      </c>
      <c r="D76" s="146">
        <v>26594.54</v>
      </c>
      <c r="E76" s="146">
        <v>16931.7</v>
      </c>
      <c r="F76" s="146">
        <v>2238</v>
      </c>
      <c r="G76" s="146">
        <v>2925.39</v>
      </c>
      <c r="H76" s="146">
        <v>7424.84</v>
      </c>
      <c r="I76" s="146">
        <v>0</v>
      </c>
    </row>
    <row r="77" spans="1:9" ht="12.75" customHeight="1" x14ac:dyDescent="0.25">
      <c r="A77" s="144" t="s">
        <v>139</v>
      </c>
      <c r="B77" t="str">
        <f>VLOOKUP(A77,'Employee Remuneration'!A:D,4,0)</f>
        <v>Casual employment</v>
      </c>
      <c r="C77" t="str">
        <f>VLOOKUP(A77,'Employee Remuneration'!A:E,5,0)</f>
        <v>NDIS</v>
      </c>
      <c r="D77" s="146">
        <v>5918.08</v>
      </c>
      <c r="E77" s="146">
        <v>0</v>
      </c>
      <c r="F77" s="146">
        <v>942</v>
      </c>
      <c r="G77" s="146">
        <v>650.99</v>
      </c>
      <c r="H77" s="146">
        <v>4976.08</v>
      </c>
      <c r="I77" s="146">
        <v>0</v>
      </c>
    </row>
    <row r="78" spans="1:9" ht="12.75" hidden="1" customHeight="1" x14ac:dyDescent="0.25">
      <c r="A78" s="144" t="s">
        <v>325</v>
      </c>
      <c r="B78" t="str">
        <f>VLOOKUP(A78,'Employee Remuneration'!A:D,4,0)</f>
        <v>Full-time employment</v>
      </c>
      <c r="C78" t="str">
        <f>VLOOKUP(A78,'Employee Remuneration'!A:E,5,0)</f>
        <v>Seniors - HCP</v>
      </c>
      <c r="D78" s="146">
        <v>12269.31</v>
      </c>
      <c r="E78" s="146">
        <v>1833</v>
      </c>
      <c r="F78" s="146">
        <v>2506</v>
      </c>
      <c r="G78" s="146">
        <v>1324.68</v>
      </c>
      <c r="H78" s="146">
        <v>7930.31</v>
      </c>
      <c r="I78" s="146">
        <v>0</v>
      </c>
    </row>
    <row r="79" spans="1:9" ht="12.75" hidden="1" customHeight="1" x14ac:dyDescent="0.25">
      <c r="A79" s="144" t="s">
        <v>326</v>
      </c>
      <c r="B79" t="str">
        <f>VLOOKUP(A79,'Employee Remuneration'!A:D,4,0)</f>
        <v>Part-time employment</v>
      </c>
      <c r="C79" t="str">
        <f>VLOOKUP(A79,'Employee Remuneration'!A:E,5,0)</f>
        <v>Seniors - CHSP</v>
      </c>
      <c r="D79" s="146">
        <v>8625.24</v>
      </c>
      <c r="E79" s="146">
        <v>1833</v>
      </c>
      <c r="F79" s="146">
        <v>1246</v>
      </c>
      <c r="G79" s="146">
        <v>948.78</v>
      </c>
      <c r="H79" s="146">
        <v>5546.24</v>
      </c>
      <c r="I79" s="146">
        <v>0</v>
      </c>
    </row>
    <row r="80" spans="1:9" ht="12.75" hidden="1" customHeight="1" x14ac:dyDescent="0.25">
      <c r="A80" s="144" t="s">
        <v>327</v>
      </c>
      <c r="B80" t="str">
        <f>VLOOKUP(A80,'Employee Remuneration'!A:D,4,0)</f>
        <v>Full-time employment</v>
      </c>
      <c r="C80" t="str">
        <f>VLOOKUP(A80,'Employee Remuneration'!A:E,5,0)</f>
        <v>None</v>
      </c>
      <c r="D80" s="146">
        <v>11156.96</v>
      </c>
      <c r="E80" s="146">
        <v>1833</v>
      </c>
      <c r="F80" s="146">
        <v>2122</v>
      </c>
      <c r="G80" s="146">
        <v>1227.27</v>
      </c>
      <c r="H80" s="146">
        <v>7201.96</v>
      </c>
      <c r="I80" s="146">
        <v>0</v>
      </c>
    </row>
    <row r="81" spans="1:9" ht="12.75" hidden="1" customHeight="1" x14ac:dyDescent="0.25">
      <c r="A81" s="144" t="s">
        <v>328</v>
      </c>
      <c r="B81" t="str">
        <f>VLOOKUP(A81,'Employee Remuneration'!A:D,4,0)</f>
        <v>Part-time employment</v>
      </c>
      <c r="C81" t="str">
        <f>VLOOKUP(A81,'Employee Remuneration'!A:E,5,0)</f>
        <v>NDIS</v>
      </c>
      <c r="D81" s="146">
        <v>6543.2</v>
      </c>
      <c r="E81" s="146">
        <v>2133</v>
      </c>
      <c r="F81" s="146">
        <v>518</v>
      </c>
      <c r="G81" s="146">
        <v>719.76</v>
      </c>
      <c r="H81" s="146">
        <v>3892.2</v>
      </c>
      <c r="I81" s="146">
        <v>0</v>
      </c>
    </row>
    <row r="82" spans="1:9" ht="12.75" hidden="1" customHeight="1" x14ac:dyDescent="0.25">
      <c r="A82" s="144" t="s">
        <v>609</v>
      </c>
      <c r="B82" t="str">
        <f>VLOOKUP(A82,'Employee Remuneration'!A:D,4,0)</f>
        <v>Part-time employment</v>
      </c>
      <c r="C82" t="str">
        <f>VLOOKUP(A82,'Employee Remuneration'!A:E,5,0)</f>
        <v>Seniors - HCP</v>
      </c>
      <c r="D82" s="146">
        <v>3754.02</v>
      </c>
      <c r="E82" s="146">
        <v>2412.14</v>
      </c>
      <c r="F82" s="146">
        <v>0</v>
      </c>
      <c r="G82" s="146">
        <v>412.95</v>
      </c>
      <c r="H82" s="146">
        <v>1341.88</v>
      </c>
      <c r="I82" s="146">
        <v>0</v>
      </c>
    </row>
    <row r="83" spans="1:9" ht="12.75" hidden="1" customHeight="1" x14ac:dyDescent="0.25">
      <c r="A83" s="144" t="s">
        <v>329</v>
      </c>
      <c r="B83" t="str">
        <f>VLOOKUP(A83,'Employee Remuneration'!A:D,4,0)</f>
        <v>Part-time employment</v>
      </c>
      <c r="C83" t="str">
        <f>VLOOKUP(A83,'Employee Remuneration'!A:E,5,0)</f>
        <v>Seniors - CHSP</v>
      </c>
      <c r="D83" s="146">
        <v>5649.25</v>
      </c>
      <c r="E83" s="146">
        <v>0</v>
      </c>
      <c r="F83" s="146">
        <v>848</v>
      </c>
      <c r="G83" s="146">
        <v>621.41999999999996</v>
      </c>
      <c r="H83" s="146">
        <v>4801.25</v>
      </c>
      <c r="I83" s="146">
        <v>0</v>
      </c>
    </row>
    <row r="84" spans="1:9" ht="12.75" customHeight="1" x14ac:dyDescent="0.25">
      <c r="A84" s="144" t="s">
        <v>140</v>
      </c>
      <c r="B84" t="str">
        <f>VLOOKUP(A84,'Employee Remuneration'!A:D,4,0)</f>
        <v>Casual employment</v>
      </c>
      <c r="C84" t="str">
        <f>VLOOKUP(A84,'Employee Remuneration'!A:E,5,0)</f>
        <v>Seniors - CHSP</v>
      </c>
      <c r="D84" s="146">
        <v>2231.44</v>
      </c>
      <c r="E84" s="146">
        <v>0</v>
      </c>
      <c r="F84" s="146">
        <v>500</v>
      </c>
      <c r="G84" s="146">
        <v>245.46</v>
      </c>
      <c r="H84" s="146">
        <v>1731.44</v>
      </c>
      <c r="I84" s="146">
        <v>0</v>
      </c>
    </row>
    <row r="85" spans="1:9" ht="12.75" customHeight="1" x14ac:dyDescent="0.25">
      <c r="A85" s="144" t="s">
        <v>141</v>
      </c>
      <c r="B85" t="str">
        <f>VLOOKUP(A85,'Employee Remuneration'!A:D,4,0)</f>
        <v>Casual employment</v>
      </c>
      <c r="C85" t="str">
        <f>VLOOKUP(A85,'Employee Remuneration'!A:E,5,0)</f>
        <v>Seniors - CHSP</v>
      </c>
      <c r="D85" s="146">
        <v>4523.4399999999996</v>
      </c>
      <c r="E85" s="146">
        <v>0</v>
      </c>
      <c r="F85" s="146">
        <v>922</v>
      </c>
      <c r="G85" s="146">
        <v>497.58</v>
      </c>
      <c r="H85" s="146">
        <v>3601.44</v>
      </c>
      <c r="I85" s="146">
        <v>0</v>
      </c>
    </row>
    <row r="86" spans="1:9" ht="12.75" hidden="1" customHeight="1" x14ac:dyDescent="0.25">
      <c r="A86" s="144" t="s">
        <v>331</v>
      </c>
      <c r="B86" t="str">
        <f>VLOOKUP(A86,'Employee Remuneration'!A:D,4,0)</f>
        <v>Full-time employment</v>
      </c>
      <c r="C86" t="str">
        <f>VLOOKUP(A86,'Employee Remuneration'!A:E,5,0)</f>
        <v>Seniors - CHSP</v>
      </c>
      <c r="D86" s="146">
        <v>10304.76</v>
      </c>
      <c r="E86" s="146">
        <v>2288.7600000000002</v>
      </c>
      <c r="F86" s="146">
        <v>1670</v>
      </c>
      <c r="G86" s="146">
        <v>1081.17</v>
      </c>
      <c r="H86" s="146">
        <v>6346</v>
      </c>
      <c r="I86" s="146">
        <v>0</v>
      </c>
    </row>
    <row r="87" spans="1:9" ht="12.75" hidden="1" customHeight="1" x14ac:dyDescent="0.25">
      <c r="A87" s="144" t="s">
        <v>332</v>
      </c>
      <c r="B87" t="str">
        <f>VLOOKUP(A87,'Employee Remuneration'!A:D,4,0)</f>
        <v>Part-time employment</v>
      </c>
      <c r="C87" t="str">
        <f>VLOOKUP(A87,'Employee Remuneration'!A:E,5,0)</f>
        <v>Seniors - CHSP</v>
      </c>
      <c r="D87" s="146">
        <v>8789.0300000000007</v>
      </c>
      <c r="E87" s="146">
        <v>0</v>
      </c>
      <c r="F87" s="146">
        <v>1936</v>
      </c>
      <c r="G87" s="146">
        <v>966.8</v>
      </c>
      <c r="H87" s="146">
        <v>6853.03</v>
      </c>
      <c r="I87" s="146">
        <v>0</v>
      </c>
    </row>
    <row r="88" spans="1:9" ht="12.75" hidden="1" customHeight="1" x14ac:dyDescent="0.25">
      <c r="A88" s="144" t="s">
        <v>333</v>
      </c>
      <c r="B88" t="str">
        <f>VLOOKUP(A88,'Employee Remuneration'!A:D,4,0)</f>
        <v>Part-time employment</v>
      </c>
      <c r="C88" t="str">
        <f>VLOOKUP(A88,'Employee Remuneration'!A:E,5,0)</f>
        <v>NDIS</v>
      </c>
      <c r="D88" s="146">
        <v>7453.9</v>
      </c>
      <c r="E88" s="146">
        <v>0</v>
      </c>
      <c r="F88" s="146">
        <v>1474</v>
      </c>
      <c r="G88" s="146">
        <v>819.92</v>
      </c>
      <c r="H88" s="146">
        <v>5979.9</v>
      </c>
      <c r="I88" s="146">
        <v>0</v>
      </c>
    </row>
    <row r="89" spans="1:9" ht="12.75" hidden="1" customHeight="1" x14ac:dyDescent="0.25">
      <c r="A89" s="144" t="s">
        <v>334</v>
      </c>
      <c r="B89" t="str">
        <f>VLOOKUP(A89,'Employee Remuneration'!A:D,4,0)</f>
        <v>Part-time employment</v>
      </c>
      <c r="C89" t="str">
        <f>VLOOKUP(A89,'Employee Remuneration'!A:E,5,0)</f>
        <v>Admin</v>
      </c>
      <c r="D89" s="146">
        <v>5082.53</v>
      </c>
      <c r="E89" s="146">
        <v>2138.7600000000002</v>
      </c>
      <c r="F89" s="146">
        <v>658</v>
      </c>
      <c r="G89" s="146">
        <v>553.95000000000005</v>
      </c>
      <c r="H89" s="146">
        <v>2285.77</v>
      </c>
      <c r="I89" s="146">
        <v>0</v>
      </c>
    </row>
    <row r="90" spans="1:9" ht="12.75" customHeight="1" x14ac:dyDescent="0.25">
      <c r="A90" s="144" t="s">
        <v>396</v>
      </c>
      <c r="B90" t="str">
        <f>VLOOKUP(A90,'Employee Remuneration'!A:D,4,0)</f>
        <v>Casual employment</v>
      </c>
      <c r="C90" t="str">
        <f>VLOOKUP(A90,'Employee Remuneration'!A:E,5,0)</f>
        <v>Seniors - CHSP</v>
      </c>
      <c r="D90" s="146">
        <v>4636.8900000000003</v>
      </c>
      <c r="E90" s="146">
        <v>-1587.65</v>
      </c>
      <c r="F90" s="146">
        <v>2970</v>
      </c>
      <c r="G90" s="146">
        <v>483.84</v>
      </c>
      <c r="H90" s="146">
        <v>3254.54</v>
      </c>
      <c r="I90" s="146">
        <v>0</v>
      </c>
    </row>
    <row r="91" spans="1:9" ht="12.75" customHeight="1" x14ac:dyDescent="0.25">
      <c r="A91" s="144" t="s">
        <v>1941</v>
      </c>
      <c r="B91" t="str">
        <f>VLOOKUP(A91,'Employee Remuneration'!A:D,4,0)</f>
        <v>Casual employment</v>
      </c>
      <c r="C91" t="str">
        <f>VLOOKUP(A91,'Employee Remuneration'!A:E,5,0)</f>
        <v>Seniors - CHSP</v>
      </c>
      <c r="D91" s="146">
        <v>869.76</v>
      </c>
      <c r="E91" s="146">
        <v>0</v>
      </c>
      <c r="F91" s="146">
        <v>0</v>
      </c>
      <c r="G91" s="146">
        <v>95.67</v>
      </c>
      <c r="H91" s="146">
        <v>869.76</v>
      </c>
      <c r="I91" s="146">
        <v>0</v>
      </c>
    </row>
    <row r="92" spans="1:9" ht="12.75" hidden="1" customHeight="1" x14ac:dyDescent="0.25">
      <c r="A92" s="144" t="s">
        <v>335</v>
      </c>
      <c r="B92" t="str">
        <f>VLOOKUP(A92,'Employee Remuneration'!A:D,4,0)</f>
        <v>Part-time employment</v>
      </c>
      <c r="C92" t="str">
        <f>VLOOKUP(A92,'Employee Remuneration'!A:E,5,0)</f>
        <v>Transport</v>
      </c>
      <c r="D92" s="146">
        <v>5345.43</v>
      </c>
      <c r="E92" s="146">
        <v>0</v>
      </c>
      <c r="F92" s="146">
        <v>1474</v>
      </c>
      <c r="G92" s="146">
        <v>588</v>
      </c>
      <c r="H92" s="146">
        <v>3871.43</v>
      </c>
      <c r="I92" s="146">
        <v>0</v>
      </c>
    </row>
    <row r="93" spans="1:9" ht="12.75" customHeight="1" x14ac:dyDescent="0.25">
      <c r="A93" s="144" t="s">
        <v>142</v>
      </c>
      <c r="B93" t="str">
        <f>VLOOKUP(A93,'Employee Remuneration'!A:D,4,0)</f>
        <v>Casual employment</v>
      </c>
      <c r="C93" t="str">
        <f>VLOOKUP(A93,'Employee Remuneration'!A:E,5,0)</f>
        <v>Seniors - CHSP</v>
      </c>
      <c r="D93" s="146">
        <v>2575.04</v>
      </c>
      <c r="E93" s="146">
        <v>0</v>
      </c>
      <c r="F93" s="146">
        <v>122</v>
      </c>
      <c r="G93" s="146">
        <v>283.26</v>
      </c>
      <c r="H93" s="146">
        <v>2453.04</v>
      </c>
      <c r="I93" s="146">
        <v>0</v>
      </c>
    </row>
    <row r="94" spans="1:9" ht="12.75" hidden="1" customHeight="1" x14ac:dyDescent="0.25">
      <c r="A94" s="144" t="s">
        <v>336</v>
      </c>
      <c r="B94" t="str">
        <f>VLOOKUP(A94,'Employee Remuneration'!A:D,4,0)</f>
        <v>Part-time employment</v>
      </c>
      <c r="C94" t="str">
        <f>VLOOKUP(A94,'Employee Remuneration'!A:E,5,0)</f>
        <v>NDIS</v>
      </c>
      <c r="D94" s="146">
        <v>3348.59</v>
      </c>
      <c r="E94" s="146">
        <v>1084.04</v>
      </c>
      <c r="F94" s="146">
        <v>658</v>
      </c>
      <c r="G94" s="146">
        <v>322.08</v>
      </c>
      <c r="H94" s="146">
        <v>1606.55</v>
      </c>
      <c r="I94" s="146">
        <v>0</v>
      </c>
    </row>
    <row r="95" spans="1:9" ht="12.75" hidden="1" customHeight="1" x14ac:dyDescent="0.25">
      <c r="A95" s="144" t="s">
        <v>337</v>
      </c>
      <c r="B95" t="str">
        <f>VLOOKUP(A95,'Employee Remuneration'!A:D,4,0)</f>
        <v>Part-time employment</v>
      </c>
      <c r="C95" t="str">
        <f>VLOOKUP(A95,'Employee Remuneration'!A:E,5,0)</f>
        <v>Transport</v>
      </c>
      <c r="D95" s="146">
        <v>7404.03</v>
      </c>
      <c r="E95" s="146">
        <v>0</v>
      </c>
      <c r="F95" s="146">
        <v>1458</v>
      </c>
      <c r="G95" s="146">
        <v>814.43</v>
      </c>
      <c r="H95" s="146">
        <v>5946.03</v>
      </c>
      <c r="I95" s="146">
        <v>0</v>
      </c>
    </row>
    <row r="96" spans="1:9" ht="12.75" hidden="1" customHeight="1" x14ac:dyDescent="0.25">
      <c r="A96" s="144" t="s">
        <v>338</v>
      </c>
      <c r="B96" t="str">
        <f>VLOOKUP(A96,'Employee Remuneration'!A:D,4,0)</f>
        <v>Full-time employment</v>
      </c>
      <c r="C96" t="str">
        <f>VLOOKUP(A96,'Employee Remuneration'!A:E,5,0)</f>
        <v>Seniors - CHSP</v>
      </c>
      <c r="D96" s="146">
        <v>8556.2999999999993</v>
      </c>
      <c r="E96" s="146">
        <v>1833</v>
      </c>
      <c r="F96" s="146">
        <v>1224</v>
      </c>
      <c r="G96" s="146">
        <v>941.19</v>
      </c>
      <c r="H96" s="146">
        <v>5499.3</v>
      </c>
      <c r="I96" s="146">
        <v>0</v>
      </c>
    </row>
    <row r="97" spans="1:9" ht="12.75" hidden="1" customHeight="1" x14ac:dyDescent="0.25">
      <c r="A97" s="144" t="s">
        <v>339</v>
      </c>
      <c r="B97" t="str">
        <f>VLOOKUP(A97,'Employee Remuneration'!A:D,4,0)</f>
        <v>Full-time employment</v>
      </c>
      <c r="C97" t="str">
        <f>VLOOKUP(A97,'Employee Remuneration'!A:E,5,0)</f>
        <v>Seniors - CHSP</v>
      </c>
      <c r="D97" s="146">
        <v>11804.89</v>
      </c>
      <c r="E97" s="146">
        <v>1833</v>
      </c>
      <c r="F97" s="146">
        <v>2346</v>
      </c>
      <c r="G97" s="146">
        <v>1273.5899999999999</v>
      </c>
      <c r="H97" s="146">
        <v>7625.89</v>
      </c>
      <c r="I97" s="146">
        <v>0</v>
      </c>
    </row>
    <row r="98" spans="1:9" ht="12.75" hidden="1" customHeight="1" x14ac:dyDescent="0.25">
      <c r="A98" s="144" t="s">
        <v>340</v>
      </c>
      <c r="B98" t="str">
        <f>VLOOKUP(A98,'Employee Remuneration'!A:D,4,0)</f>
        <v>Part-time employment</v>
      </c>
      <c r="C98" t="str">
        <f>VLOOKUP(A98,'Employee Remuneration'!A:E,5,0)</f>
        <v>Admin</v>
      </c>
      <c r="D98" s="146">
        <v>7392.6</v>
      </c>
      <c r="E98" s="146">
        <v>1833</v>
      </c>
      <c r="F98" s="146">
        <v>816</v>
      </c>
      <c r="G98" s="146">
        <v>813.18</v>
      </c>
      <c r="H98" s="146">
        <v>4743.6000000000004</v>
      </c>
      <c r="I98" s="146">
        <v>0</v>
      </c>
    </row>
    <row r="99" spans="1:9" ht="12.75" customHeight="1" x14ac:dyDescent="0.25">
      <c r="A99" s="144" t="s">
        <v>143</v>
      </c>
      <c r="B99" t="str">
        <f>VLOOKUP(A99,'Employee Remuneration'!A:D,4,0)</f>
        <v>Casual employment</v>
      </c>
      <c r="C99" t="str">
        <f>VLOOKUP(A99,'Employee Remuneration'!A:E,5,0)</f>
        <v>Seniors - HCP</v>
      </c>
      <c r="D99" s="146">
        <v>2354.19</v>
      </c>
      <c r="E99" s="146">
        <v>0</v>
      </c>
      <c r="F99" s="146">
        <v>524</v>
      </c>
      <c r="G99" s="146">
        <v>258.95999999999998</v>
      </c>
      <c r="H99" s="146">
        <v>1830.19</v>
      </c>
      <c r="I99" s="146">
        <v>0</v>
      </c>
    </row>
    <row r="100" spans="1:9" ht="12.75" hidden="1" customHeight="1" x14ac:dyDescent="0.25">
      <c r="A100" s="144" t="s">
        <v>341</v>
      </c>
      <c r="B100" t="str">
        <f>VLOOKUP(A100,'Employee Remuneration'!A:D,4,0)</f>
        <v>Part-time employment</v>
      </c>
      <c r="C100" t="str">
        <f>VLOOKUP(A100,'Employee Remuneration'!A:E,5,0)</f>
        <v>Seniors - CHSP</v>
      </c>
      <c r="D100" s="146">
        <v>5454.12</v>
      </c>
      <c r="E100" s="146">
        <v>1833</v>
      </c>
      <c r="F100" s="146">
        <v>340</v>
      </c>
      <c r="G100" s="146">
        <v>599.95000000000005</v>
      </c>
      <c r="H100" s="146">
        <v>3281.12</v>
      </c>
      <c r="I100" s="146">
        <v>0</v>
      </c>
    </row>
    <row r="101" spans="1:9" ht="12.75" hidden="1" customHeight="1" x14ac:dyDescent="0.25">
      <c r="A101" s="144" t="s">
        <v>342</v>
      </c>
      <c r="B101" t="str">
        <f>VLOOKUP(A101,'Employee Remuneration'!A:D,4,0)</f>
        <v>Full-time employment</v>
      </c>
      <c r="C101" t="str">
        <f>VLOOKUP(A101,'Employee Remuneration'!A:E,5,0)</f>
        <v>Admin</v>
      </c>
      <c r="D101" s="146">
        <v>11050.97</v>
      </c>
      <c r="E101" s="146">
        <v>4833</v>
      </c>
      <c r="F101" s="146">
        <v>1046</v>
      </c>
      <c r="G101" s="146">
        <v>1215.6099999999999</v>
      </c>
      <c r="H101" s="146">
        <v>5171.97</v>
      </c>
      <c r="I101" s="146">
        <v>0</v>
      </c>
    </row>
    <row r="102" spans="1:9" ht="12.75" hidden="1" customHeight="1" x14ac:dyDescent="0.25">
      <c r="A102" s="144" t="s">
        <v>343</v>
      </c>
      <c r="B102" t="str">
        <f>VLOOKUP(A102,'Employee Remuneration'!A:D,4,0)</f>
        <v>Full-time employment</v>
      </c>
      <c r="C102" t="str">
        <f>VLOOKUP(A102,'Employee Remuneration'!A:E,5,0)</f>
        <v>Seniors - CHSP</v>
      </c>
      <c r="D102" s="146">
        <v>11745.25</v>
      </c>
      <c r="E102" s="146">
        <v>1833</v>
      </c>
      <c r="F102" s="146">
        <v>2322</v>
      </c>
      <c r="G102" s="146">
        <v>1267.02</v>
      </c>
      <c r="H102" s="146">
        <v>7590.25</v>
      </c>
      <c r="I102" s="146">
        <v>0</v>
      </c>
    </row>
    <row r="103" spans="1:9" ht="12.75" hidden="1" customHeight="1" x14ac:dyDescent="0.25">
      <c r="A103" s="144" t="s">
        <v>398</v>
      </c>
      <c r="B103" t="str">
        <f>VLOOKUP(A103,'Employee Remuneration'!A:D,4,0)</f>
        <v>Full-time employment</v>
      </c>
      <c r="C103" t="str">
        <f>VLOOKUP(A103,'Employee Remuneration'!A:E,5,0)</f>
        <v>Transport</v>
      </c>
      <c r="D103" s="146">
        <v>4200</v>
      </c>
      <c r="E103" s="146">
        <v>0</v>
      </c>
      <c r="F103" s="146">
        <v>716</v>
      </c>
      <c r="G103" s="146">
        <v>462</v>
      </c>
      <c r="H103" s="146">
        <v>3484</v>
      </c>
      <c r="I103" s="146">
        <v>0</v>
      </c>
    </row>
    <row r="104" spans="1:9" ht="12.75" hidden="1" customHeight="1" x14ac:dyDescent="0.25">
      <c r="A104" s="144" t="s">
        <v>344</v>
      </c>
      <c r="B104" t="str">
        <f>VLOOKUP(A104,'Employee Remuneration'!A:D,4,0)</f>
        <v>Full-time employment</v>
      </c>
      <c r="C104" t="str">
        <f>VLOOKUP(A104,'Employee Remuneration'!A:E,5,0)</f>
        <v>Seniors - CHSP</v>
      </c>
      <c r="D104" s="146">
        <v>14689.31</v>
      </c>
      <c r="E104" s="146">
        <v>1833</v>
      </c>
      <c r="F104" s="146">
        <v>3386</v>
      </c>
      <c r="G104" s="146">
        <v>1469.51</v>
      </c>
      <c r="H104" s="146">
        <v>9470.31</v>
      </c>
      <c r="I104" s="146">
        <v>0</v>
      </c>
    </row>
    <row r="105" spans="1:9" ht="12.75" hidden="1" customHeight="1" x14ac:dyDescent="0.25">
      <c r="A105" s="144" t="s">
        <v>345</v>
      </c>
      <c r="B105" t="str">
        <f>VLOOKUP(A105,'Employee Remuneration'!A:D,4,0)</f>
        <v>Full-time employment</v>
      </c>
      <c r="C105" t="str">
        <f>VLOOKUP(A105,'Employee Remuneration'!A:E,5,0)</f>
        <v>Transport</v>
      </c>
      <c r="D105" s="146">
        <v>8949.69</v>
      </c>
      <c r="E105" s="146">
        <v>1833</v>
      </c>
      <c r="F105" s="146">
        <v>1356</v>
      </c>
      <c r="G105" s="146">
        <v>984.47</v>
      </c>
      <c r="H105" s="146">
        <v>5760.69</v>
      </c>
      <c r="I105" s="146">
        <v>0</v>
      </c>
    </row>
    <row r="106" spans="1:9" ht="12.75" hidden="1" customHeight="1" x14ac:dyDescent="0.25">
      <c r="A106" s="144" t="s">
        <v>346</v>
      </c>
      <c r="B106" t="str">
        <f>VLOOKUP(A106,'Employee Remuneration'!A:D,4,0)</f>
        <v>Part-time employment</v>
      </c>
      <c r="C106" t="str">
        <f>VLOOKUP(A106,'Employee Remuneration'!A:E,5,0)</f>
        <v>Seniors - CHSP</v>
      </c>
      <c r="D106" s="146">
        <v>4000.1</v>
      </c>
      <c r="E106" s="146">
        <v>0</v>
      </c>
      <c r="F106" s="146">
        <v>428</v>
      </c>
      <c r="G106" s="146">
        <v>428.1</v>
      </c>
      <c r="H106" s="146">
        <v>3572.1</v>
      </c>
      <c r="I106" s="146">
        <v>0</v>
      </c>
    </row>
    <row r="107" spans="1:9" ht="12.75" hidden="1" customHeight="1" x14ac:dyDescent="0.25">
      <c r="A107" s="144" t="s">
        <v>347</v>
      </c>
      <c r="B107" t="str">
        <f>VLOOKUP(A107,'Employee Remuneration'!A:D,4,0)</f>
        <v>Part-time employment</v>
      </c>
      <c r="C107" t="str">
        <f>VLOOKUP(A107,'Employee Remuneration'!A:E,5,0)</f>
        <v>Seniors - CHSP</v>
      </c>
      <c r="D107" s="146">
        <v>1831.16</v>
      </c>
      <c r="E107" s="146">
        <v>0</v>
      </c>
      <c r="F107" s="146">
        <v>14</v>
      </c>
      <c r="G107" s="146">
        <v>201.43</v>
      </c>
      <c r="H107" s="146">
        <v>1817.16</v>
      </c>
      <c r="I107" s="146">
        <v>0</v>
      </c>
    </row>
    <row r="108" spans="1:9" ht="12.75" customHeight="1" x14ac:dyDescent="0.25">
      <c r="A108" s="144" t="s">
        <v>144</v>
      </c>
      <c r="B108" t="str">
        <f>VLOOKUP(A108,'Employee Remuneration'!A:D,4,0)</f>
        <v>Casual employment</v>
      </c>
      <c r="C108" t="str">
        <f>VLOOKUP(A108,'Employee Remuneration'!A:E,5,0)</f>
        <v>Seniors - CHSP</v>
      </c>
      <c r="D108" s="146">
        <v>205.12</v>
      </c>
      <c r="E108" s="146">
        <v>0</v>
      </c>
      <c r="F108" s="146">
        <v>0</v>
      </c>
      <c r="G108" s="146">
        <v>22.56</v>
      </c>
      <c r="H108" s="146">
        <v>205.12</v>
      </c>
      <c r="I108" s="146">
        <v>0</v>
      </c>
    </row>
    <row r="109" spans="1:9" ht="12.75" hidden="1" customHeight="1" x14ac:dyDescent="0.25">
      <c r="A109" s="144" t="s">
        <v>348</v>
      </c>
      <c r="B109" t="str">
        <f>VLOOKUP(A109,'Employee Remuneration'!A:D,4,0)</f>
        <v>Full-time employment</v>
      </c>
      <c r="C109" t="str">
        <f>VLOOKUP(A109,'Employee Remuneration'!A:E,5,0)</f>
        <v>Transport</v>
      </c>
      <c r="D109" s="146">
        <v>11530.77</v>
      </c>
      <c r="E109" s="146">
        <v>2040</v>
      </c>
      <c r="F109" s="146">
        <v>2178</v>
      </c>
      <c r="G109" s="146">
        <v>1268.3800000000001</v>
      </c>
      <c r="H109" s="146">
        <v>7312.77</v>
      </c>
      <c r="I109" s="146">
        <v>0</v>
      </c>
    </row>
    <row r="110" spans="1:9" ht="12.75" customHeight="1" x14ac:dyDescent="0.25">
      <c r="A110" s="144" t="s">
        <v>145</v>
      </c>
      <c r="B110" t="str">
        <f>VLOOKUP(A110,'Employee Remuneration'!A:D,4,0)</f>
        <v>Casual employment</v>
      </c>
      <c r="C110" t="str">
        <f>VLOOKUP(A110,'Employee Remuneration'!A:E,5,0)</f>
        <v>Seniors - CHSP</v>
      </c>
      <c r="D110" s="146">
        <v>1881.78</v>
      </c>
      <c r="E110" s="146">
        <v>0</v>
      </c>
      <c r="F110" s="146">
        <v>12</v>
      </c>
      <c r="G110" s="146">
        <v>207</v>
      </c>
      <c r="H110" s="146">
        <v>1869.78</v>
      </c>
      <c r="I110" s="146">
        <v>0</v>
      </c>
    </row>
    <row r="111" spans="1:9" ht="12.75" customHeight="1" x14ac:dyDescent="0.25">
      <c r="A111" s="144" t="s">
        <v>146</v>
      </c>
      <c r="B111" t="str">
        <f>VLOOKUP(A111,'Employee Remuneration'!A:D,4,0)</f>
        <v>Casual employment</v>
      </c>
      <c r="C111" t="str">
        <f>VLOOKUP(A111,'Employee Remuneration'!A:E,5,0)</f>
        <v>Seniors - HCP</v>
      </c>
      <c r="D111" s="146">
        <v>3255.62</v>
      </c>
      <c r="E111" s="146">
        <v>0</v>
      </c>
      <c r="F111" s="146">
        <v>766</v>
      </c>
      <c r="G111" s="146">
        <v>358.13</v>
      </c>
      <c r="H111" s="146">
        <v>2489.62</v>
      </c>
      <c r="I111" s="146">
        <v>0</v>
      </c>
    </row>
    <row r="112" spans="1:9" ht="12.75" hidden="1" customHeight="1" x14ac:dyDescent="0.25">
      <c r="A112" s="144" t="s">
        <v>349</v>
      </c>
      <c r="B112" t="str">
        <f>VLOOKUP(A112,'Employee Remuneration'!A:D,4,0)</f>
        <v>Full-time employment</v>
      </c>
      <c r="C112" t="str">
        <f>VLOOKUP(A112,'Employee Remuneration'!A:E,5,0)</f>
        <v>Admin</v>
      </c>
      <c r="D112" s="146">
        <v>10495.09</v>
      </c>
      <c r="E112" s="146">
        <v>1833</v>
      </c>
      <c r="F112" s="146">
        <v>1894</v>
      </c>
      <c r="G112" s="146">
        <v>1154.46</v>
      </c>
      <c r="H112" s="146">
        <v>6768.09</v>
      </c>
      <c r="I112" s="146">
        <v>0</v>
      </c>
    </row>
    <row r="113" spans="1:9" ht="12.75" customHeight="1" x14ac:dyDescent="0.25">
      <c r="A113" s="144" t="s">
        <v>401</v>
      </c>
      <c r="B113" t="str">
        <f>VLOOKUP(A113,'Employee Remuneration'!A:D,4,0)</f>
        <v>Casual employment</v>
      </c>
      <c r="C113" t="str">
        <f>VLOOKUP(A113,'Employee Remuneration'!A:E,5,0)</f>
        <v>NDIS</v>
      </c>
      <c r="D113" s="146">
        <v>622.58000000000004</v>
      </c>
      <c r="E113" s="146">
        <v>622.58000000000004</v>
      </c>
      <c r="F113" s="146">
        <v>0</v>
      </c>
      <c r="G113" s="146">
        <v>68.48</v>
      </c>
      <c r="H113" s="146">
        <v>0</v>
      </c>
      <c r="I113" s="146">
        <v>0</v>
      </c>
    </row>
    <row r="114" spans="1:9" ht="12.75" customHeight="1" x14ac:dyDescent="0.25">
      <c r="A114" s="144" t="s">
        <v>147</v>
      </c>
      <c r="B114" t="str">
        <f>VLOOKUP(A114,'Employee Remuneration'!A:D,4,0)</f>
        <v>Casual employment</v>
      </c>
      <c r="C114" t="str">
        <f>VLOOKUP(A114,'Employee Remuneration'!A:E,5,0)</f>
        <v>Seniors - HCP</v>
      </c>
      <c r="D114" s="146">
        <v>196.35</v>
      </c>
      <c r="E114" s="146">
        <v>0</v>
      </c>
      <c r="F114" s="146">
        <v>38</v>
      </c>
      <c r="G114" s="146">
        <v>21.6</v>
      </c>
      <c r="H114" s="146">
        <v>158.35</v>
      </c>
      <c r="I114" s="146">
        <v>0</v>
      </c>
    </row>
    <row r="115" spans="1:9" ht="12.75" hidden="1" customHeight="1" x14ac:dyDescent="0.25">
      <c r="A115" s="144" t="s">
        <v>350</v>
      </c>
      <c r="B115" t="str">
        <f>VLOOKUP(A115,'Employee Remuneration'!A:D,4,0)</f>
        <v>Part-time employment</v>
      </c>
      <c r="C115" t="str">
        <f>VLOOKUP(A115,'Employee Remuneration'!A:E,5,0)</f>
        <v>Transport</v>
      </c>
      <c r="D115" s="146">
        <v>7052.31</v>
      </c>
      <c r="E115" s="146">
        <v>1833</v>
      </c>
      <c r="F115" s="146">
        <v>776</v>
      </c>
      <c r="G115" s="146">
        <v>775.75</v>
      </c>
      <c r="H115" s="146">
        <v>4443.3100000000004</v>
      </c>
      <c r="I115" s="146">
        <v>0</v>
      </c>
    </row>
    <row r="116" spans="1:9" ht="12.75" hidden="1" customHeight="1" x14ac:dyDescent="0.25">
      <c r="A116" s="144" t="s">
        <v>351</v>
      </c>
      <c r="B116" t="str">
        <f>VLOOKUP(A116,'Employee Remuneration'!A:D,4,0)</f>
        <v>Part-time employment</v>
      </c>
      <c r="C116" t="str">
        <f>VLOOKUP(A116,'Employee Remuneration'!A:E,5,0)</f>
        <v>Seniors - CHSP</v>
      </c>
      <c r="D116" s="146">
        <v>7021.15</v>
      </c>
      <c r="E116" s="146">
        <v>1833</v>
      </c>
      <c r="F116" s="146">
        <v>704</v>
      </c>
      <c r="G116" s="146">
        <v>772.33</v>
      </c>
      <c r="H116" s="146">
        <v>4484.1499999999996</v>
      </c>
      <c r="I116" s="146">
        <v>0</v>
      </c>
    </row>
    <row r="117" spans="1:9" ht="12.75" hidden="1" customHeight="1" x14ac:dyDescent="0.25">
      <c r="A117" s="144" t="s">
        <v>352</v>
      </c>
      <c r="B117" t="str">
        <f>VLOOKUP(A117,'Employee Remuneration'!A:D,4,0)</f>
        <v>Part-time employment</v>
      </c>
      <c r="C117" t="str">
        <f>VLOOKUP(A117,'Employee Remuneration'!A:E,5,0)</f>
        <v>Family Services</v>
      </c>
      <c r="D117" s="146">
        <v>2350.61</v>
      </c>
      <c r="E117" s="146">
        <v>0</v>
      </c>
      <c r="F117" s="146">
        <v>82</v>
      </c>
      <c r="G117" s="146">
        <v>258.57</v>
      </c>
      <c r="H117" s="146">
        <v>2268.61</v>
      </c>
      <c r="I117" s="146">
        <v>0</v>
      </c>
    </row>
    <row r="118" spans="1:9" ht="12.75" hidden="1" customHeight="1" x14ac:dyDescent="0.25">
      <c r="A118" s="144" t="s">
        <v>353</v>
      </c>
      <c r="B118" t="str">
        <f>VLOOKUP(A118,'Employee Remuneration'!A:D,4,0)</f>
        <v>Part-time employment</v>
      </c>
      <c r="C118" t="str">
        <f>VLOOKUP(A118,'Employee Remuneration'!A:E,5,0)</f>
        <v>Seniors - HCP</v>
      </c>
      <c r="D118" s="146">
        <v>4683.47</v>
      </c>
      <c r="E118" s="146">
        <v>0</v>
      </c>
      <c r="F118" s="146">
        <v>792</v>
      </c>
      <c r="G118" s="146">
        <v>515.19000000000005</v>
      </c>
      <c r="H118" s="146">
        <v>3891.47</v>
      </c>
      <c r="I118" s="146">
        <v>0</v>
      </c>
    </row>
    <row r="119" spans="1:9" ht="12.75" hidden="1" customHeight="1" x14ac:dyDescent="0.25">
      <c r="A119" s="144" t="s">
        <v>354</v>
      </c>
      <c r="B119" t="str">
        <f>VLOOKUP(A119,'Employee Remuneration'!A:D,4,0)</f>
        <v>Part-time employment</v>
      </c>
      <c r="C119" t="str">
        <f>VLOOKUP(A119,'Employee Remuneration'!A:E,5,0)</f>
        <v>Seniors - CHSP</v>
      </c>
      <c r="D119" s="146">
        <v>6492.72</v>
      </c>
      <c r="E119" s="146">
        <v>0</v>
      </c>
      <c r="F119" s="146">
        <v>1868</v>
      </c>
      <c r="G119" s="146">
        <v>714.2</v>
      </c>
      <c r="H119" s="146">
        <v>4624.72</v>
      </c>
      <c r="I119" s="146">
        <v>0</v>
      </c>
    </row>
    <row r="120" spans="1:9" ht="12.75" hidden="1" customHeight="1" x14ac:dyDescent="0.25">
      <c r="A120" s="144" t="s">
        <v>355</v>
      </c>
      <c r="B120" t="str">
        <f>VLOOKUP(A120,'Employee Remuneration'!A:D,4,0)</f>
        <v>Full-time employment</v>
      </c>
      <c r="C120" t="str">
        <f>VLOOKUP(A120,'Employee Remuneration'!A:E,5,0)</f>
        <v>Admin</v>
      </c>
      <c r="D120" s="146">
        <v>8076.92</v>
      </c>
      <c r="E120" s="146">
        <v>2138.7600000000002</v>
      </c>
      <c r="F120" s="146">
        <v>948</v>
      </c>
      <c r="G120" s="146">
        <v>888.45</v>
      </c>
      <c r="H120" s="146">
        <v>4990.16</v>
      </c>
      <c r="I120" s="146">
        <v>0</v>
      </c>
    </row>
    <row r="121" spans="1:9" ht="12.75" customHeight="1" x14ac:dyDescent="0.25">
      <c r="A121" s="144" t="s">
        <v>148</v>
      </c>
      <c r="B121" t="str">
        <f>VLOOKUP(A121,'Employee Remuneration'!A:D,4,0)</f>
        <v>Casual employment</v>
      </c>
      <c r="C121" t="str">
        <f>VLOOKUP(A121,'Employee Remuneration'!A:E,5,0)</f>
        <v>Seniors - CHSP</v>
      </c>
      <c r="D121" s="146">
        <v>5546.1</v>
      </c>
      <c r="E121" s="146">
        <v>0</v>
      </c>
      <c r="F121" s="146">
        <v>1542</v>
      </c>
      <c r="G121" s="146">
        <v>610.07000000000005</v>
      </c>
      <c r="H121" s="146">
        <v>4004.1</v>
      </c>
      <c r="I121" s="146">
        <v>0</v>
      </c>
    </row>
    <row r="122" spans="1:9" ht="12.75" hidden="1" customHeight="1" x14ac:dyDescent="0.25">
      <c r="A122" s="144" t="s">
        <v>356</v>
      </c>
      <c r="B122" t="str">
        <f>VLOOKUP(A122,'Employee Remuneration'!A:D,4,0)</f>
        <v>Full-time employment</v>
      </c>
      <c r="C122" t="str">
        <f>VLOOKUP(A122,'Employee Remuneration'!A:E,5,0)</f>
        <v>Seniors - CHSP</v>
      </c>
      <c r="D122" s="146">
        <v>8409.23</v>
      </c>
      <c r="E122" s="146">
        <v>3287.48</v>
      </c>
      <c r="F122" s="146">
        <v>742</v>
      </c>
      <c r="G122" s="146">
        <v>925.02</v>
      </c>
      <c r="H122" s="146">
        <v>4379.75</v>
      </c>
      <c r="I122" s="146">
        <v>0</v>
      </c>
    </row>
    <row r="123" spans="1:9" ht="12.75" hidden="1" customHeight="1" x14ac:dyDescent="0.25">
      <c r="A123" s="144" t="s">
        <v>357</v>
      </c>
      <c r="B123" t="str">
        <f>VLOOKUP(A123,'Employee Remuneration'!A:D,4,0)</f>
        <v>Part-time employment</v>
      </c>
      <c r="C123" t="str">
        <f>VLOOKUP(A123,'Employee Remuneration'!A:E,5,0)</f>
        <v>Seniors - CHSP</v>
      </c>
      <c r="D123" s="146">
        <v>5330.08</v>
      </c>
      <c r="E123" s="146">
        <v>2251.9499999999998</v>
      </c>
      <c r="F123" s="146">
        <v>220</v>
      </c>
      <c r="G123" s="146">
        <v>586.30999999999995</v>
      </c>
      <c r="H123" s="146">
        <v>2858.13</v>
      </c>
      <c r="I123" s="146">
        <v>0</v>
      </c>
    </row>
    <row r="124" spans="1:9" ht="12.75" customHeight="1" x14ac:dyDescent="0.25">
      <c r="A124" s="144" t="s">
        <v>149</v>
      </c>
      <c r="B124" t="str">
        <f>VLOOKUP(A124,'Employee Remuneration'!A:D,4,0)</f>
        <v>Casual employment</v>
      </c>
      <c r="C124" t="str">
        <f>VLOOKUP(A124,'Employee Remuneration'!A:E,5,0)</f>
        <v>Transport</v>
      </c>
      <c r="D124" s="146">
        <v>1334.43</v>
      </c>
      <c r="E124" s="146">
        <v>0</v>
      </c>
      <c r="F124" s="146">
        <v>298</v>
      </c>
      <c r="G124" s="146">
        <v>146.79</v>
      </c>
      <c r="H124" s="146">
        <v>1036.43</v>
      </c>
      <c r="I124" s="146">
        <v>0</v>
      </c>
    </row>
    <row r="125" spans="1:9" ht="12.75" customHeight="1" x14ac:dyDescent="0.25">
      <c r="A125" s="144" t="s">
        <v>150</v>
      </c>
      <c r="B125" t="str">
        <f>VLOOKUP(A125,'Employee Remuneration'!A:D,4,0)</f>
        <v>Casual employment</v>
      </c>
      <c r="C125" t="str">
        <f>VLOOKUP(A125,'Employee Remuneration'!A:E,5,0)</f>
        <v>Seniors - HCP</v>
      </c>
      <c r="D125" s="146">
        <v>1717.11</v>
      </c>
      <c r="E125" s="146">
        <v>0</v>
      </c>
      <c r="F125" s="146">
        <v>382</v>
      </c>
      <c r="G125" s="146">
        <v>188.88</v>
      </c>
      <c r="H125" s="146">
        <v>1335.11</v>
      </c>
      <c r="I125" s="146">
        <v>0</v>
      </c>
    </row>
    <row r="126" spans="1:9" ht="12.75" hidden="1" customHeight="1" x14ac:dyDescent="0.25">
      <c r="A126" s="144" t="s">
        <v>682</v>
      </c>
      <c r="B126" t="str">
        <f>VLOOKUP(A126,'Employee Remuneration'!A:D,4,0)</f>
        <v>Part-time employment</v>
      </c>
      <c r="C126" t="str">
        <f>VLOOKUP(A126,'Employee Remuneration'!A:E,5,0)</f>
        <v>Seniors - HCP</v>
      </c>
      <c r="D126" s="146">
        <v>5093.53</v>
      </c>
      <c r="E126" s="146">
        <v>851.83</v>
      </c>
      <c r="F126" s="146">
        <v>426</v>
      </c>
      <c r="G126" s="146">
        <v>502.08</v>
      </c>
      <c r="H126" s="146">
        <v>3815.7</v>
      </c>
      <c r="I126" s="146">
        <v>0</v>
      </c>
    </row>
    <row r="127" spans="1:9" ht="12.75" customHeight="1" x14ac:dyDescent="0.25">
      <c r="A127" s="144" t="s">
        <v>151</v>
      </c>
      <c r="B127" t="str">
        <f>VLOOKUP(A127,'Employee Remuneration'!A:D,4,0)</f>
        <v>Casual employment</v>
      </c>
      <c r="C127" t="str">
        <f>VLOOKUP(A127,'Employee Remuneration'!A:E,5,0)</f>
        <v>Seniors - CHSP</v>
      </c>
      <c r="D127" s="146">
        <v>249.21</v>
      </c>
      <c r="E127" s="146">
        <v>0</v>
      </c>
      <c r="F127" s="146">
        <v>0</v>
      </c>
      <c r="G127" s="146">
        <v>27.41</v>
      </c>
      <c r="H127" s="146">
        <v>249.21</v>
      </c>
      <c r="I127" s="146">
        <v>0</v>
      </c>
    </row>
    <row r="128" spans="1:9" ht="12.75" hidden="1" customHeight="1" x14ac:dyDescent="0.25">
      <c r="A128" s="144" t="s">
        <v>358</v>
      </c>
      <c r="B128" t="str">
        <f>VLOOKUP(A128,'Employee Remuneration'!A:D,4,0)</f>
        <v>Part-time employment</v>
      </c>
      <c r="C128" t="str">
        <f>VLOOKUP(A128,'Employee Remuneration'!A:E,5,0)</f>
        <v>Seniors - HCP</v>
      </c>
      <c r="D128" s="146">
        <v>3931.83</v>
      </c>
      <c r="E128" s="146">
        <v>0</v>
      </c>
      <c r="F128" s="146">
        <v>980</v>
      </c>
      <c r="G128" s="146">
        <v>432.51</v>
      </c>
      <c r="H128" s="146">
        <v>2951.83</v>
      </c>
      <c r="I128" s="146">
        <v>0</v>
      </c>
    </row>
    <row r="129" spans="1:9" ht="12.75" hidden="1" customHeight="1" x14ac:dyDescent="0.25">
      <c r="A129" s="144" t="s">
        <v>359</v>
      </c>
      <c r="B129" t="str">
        <f>VLOOKUP(A129,'Employee Remuneration'!A:D,4,0)</f>
        <v>Full-time employment</v>
      </c>
      <c r="C129" t="str">
        <f>VLOOKUP(A129,'Employee Remuneration'!A:E,5,0)</f>
        <v>Seniors - CHSP</v>
      </c>
      <c r="D129" s="146">
        <v>8739</v>
      </c>
      <c r="E129" s="146">
        <v>1833</v>
      </c>
      <c r="F129" s="146">
        <v>1284</v>
      </c>
      <c r="G129" s="146">
        <v>961.29</v>
      </c>
      <c r="H129" s="146">
        <v>5622</v>
      </c>
      <c r="I129" s="146">
        <v>0</v>
      </c>
    </row>
    <row r="130" spans="1:9" ht="12.75" hidden="1" customHeight="1" x14ac:dyDescent="0.25">
      <c r="A130" s="144" t="s">
        <v>360</v>
      </c>
      <c r="B130" t="str">
        <f>VLOOKUP(A130,'Employee Remuneration'!A:D,4,0)</f>
        <v>Part-time employment</v>
      </c>
      <c r="C130" t="str">
        <f>VLOOKUP(A130,'Employee Remuneration'!A:E,5,0)</f>
        <v>Admin</v>
      </c>
      <c r="D130" s="146">
        <v>6145.71</v>
      </c>
      <c r="E130" s="146">
        <v>0</v>
      </c>
      <c r="F130" s="146">
        <v>1080</v>
      </c>
      <c r="G130" s="146">
        <v>676.02</v>
      </c>
      <c r="H130" s="146">
        <v>5065.71</v>
      </c>
      <c r="I130" s="146">
        <v>0</v>
      </c>
    </row>
    <row r="131" spans="1:9" ht="12.75" hidden="1" customHeight="1" x14ac:dyDescent="0.25">
      <c r="A131" s="144" t="s">
        <v>361</v>
      </c>
      <c r="B131" t="str">
        <f>VLOOKUP(A131,'Employee Remuneration'!A:D,4,0)</f>
        <v>Part-time employment</v>
      </c>
      <c r="C131" t="str">
        <f>VLOOKUP(A131,'Employee Remuneration'!A:E,5,0)</f>
        <v>Seniors - CHSP</v>
      </c>
      <c r="D131" s="146">
        <v>5066.79</v>
      </c>
      <c r="E131" s="146">
        <v>2151</v>
      </c>
      <c r="F131" s="146">
        <v>176</v>
      </c>
      <c r="G131" s="146">
        <v>531.59</v>
      </c>
      <c r="H131" s="146">
        <v>2739.79</v>
      </c>
      <c r="I131" s="146">
        <v>0</v>
      </c>
    </row>
    <row r="132" spans="1:9" ht="12.75" hidden="1" customHeight="1" x14ac:dyDescent="0.25">
      <c r="A132" s="144" t="s">
        <v>362</v>
      </c>
      <c r="B132" t="str">
        <f>VLOOKUP(A132,'Employee Remuneration'!A:D,4,0)</f>
        <v>Part-time employment</v>
      </c>
      <c r="C132" t="str">
        <f>VLOOKUP(A132,'Employee Remuneration'!A:E,5,0)</f>
        <v>Seniors - CHSP</v>
      </c>
      <c r="D132" s="146">
        <v>7256.63</v>
      </c>
      <c r="E132" s="146">
        <v>0</v>
      </c>
      <c r="F132" s="146">
        <v>1406</v>
      </c>
      <c r="G132" s="146">
        <v>798.23</v>
      </c>
      <c r="H132" s="146">
        <v>5850.63</v>
      </c>
      <c r="I132" s="146">
        <v>0</v>
      </c>
    </row>
    <row r="133" spans="1:9" ht="12.75" hidden="1" customHeight="1" x14ac:dyDescent="0.25">
      <c r="A133" s="147" t="s">
        <v>94</v>
      </c>
      <c r="D133" s="148">
        <f t="shared" ref="D133:I133" si="0">SUM(D6:D132)</f>
        <v>824891.33999999973</v>
      </c>
      <c r="E133" s="148">
        <f t="shared" si="0"/>
        <v>128469.10999999999</v>
      </c>
      <c r="F133" s="148">
        <f t="shared" si="0"/>
        <v>137039</v>
      </c>
      <c r="G133" s="148">
        <f t="shared" si="0"/>
        <v>86195.98000000001</v>
      </c>
      <c r="H133" s="148">
        <f t="shared" si="0"/>
        <v>559383.22999999986</v>
      </c>
      <c r="I133" s="148">
        <f t="shared" si="0"/>
        <v>0</v>
      </c>
    </row>
    <row r="135" spans="1:9" ht="12.75" customHeight="1" thickBot="1" x14ac:dyDescent="0.3">
      <c r="D135" s="150">
        <f>SUBTOTAL(9,D6:D133)</f>
        <v>192373.65000000002</v>
      </c>
      <c r="E135" s="150">
        <f t="shared" ref="E135:I135" si="1">SUBTOTAL(9,E6:E133)</f>
        <v>4919.5499999999993</v>
      </c>
      <c r="F135" s="150">
        <f t="shared" si="1"/>
        <v>36092</v>
      </c>
      <c r="G135" s="150">
        <f t="shared" si="1"/>
        <v>17811.919999999998</v>
      </c>
      <c r="H135" s="150">
        <f t="shared" si="1"/>
        <v>151362.09999999998</v>
      </c>
      <c r="I135" s="150">
        <f t="shared" si="1"/>
        <v>0</v>
      </c>
    </row>
    <row r="136" spans="1:9" ht="12.75" customHeight="1" thickTop="1" x14ac:dyDescent="0.25"/>
  </sheetData>
  <autoFilter ref="A5:I133" xr:uid="{4C9E82B0-19A4-44DD-97DC-57477D174A13}">
    <filterColumn colId="1">
      <filters>
        <filter val="Casual employment"/>
      </filters>
    </filterColumn>
  </autoFilter>
  <pageMargins left="0.75" right="0.75" top="1" bottom="1" header="0.5" footer="0.5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ABAB5-16A4-4760-9C4B-943C3BC9BABF}">
  <sheetPr codeName="Sheet11"/>
  <dimension ref="A1:G124"/>
  <sheetViews>
    <sheetView workbookViewId="0">
      <selection activeCell="A13" sqref="A13"/>
    </sheetView>
  </sheetViews>
  <sheetFormatPr defaultColWidth="9.109375" defaultRowHeight="12.75" customHeight="1" x14ac:dyDescent="0.25"/>
  <cols>
    <col min="1" max="1" width="30.6640625" style="76" customWidth="1"/>
    <col min="2" max="2" width="11.33203125" style="76" customWidth="1"/>
    <col min="3" max="3" width="12.109375" style="76" customWidth="1"/>
    <col min="4" max="5" width="10.33203125" style="76" customWidth="1"/>
    <col min="6" max="6" width="11.33203125" style="76" customWidth="1"/>
    <col min="7" max="7" width="17.33203125" style="76" customWidth="1"/>
    <col min="8" max="16384" width="9.109375" style="76"/>
  </cols>
  <sheetData>
    <row r="1" spans="1:7" ht="18" customHeight="1" x14ac:dyDescent="0.3">
      <c r="A1" s="153" t="s">
        <v>82</v>
      </c>
      <c r="B1" s="154"/>
      <c r="C1" s="154"/>
      <c r="D1" s="154"/>
      <c r="E1" s="154"/>
      <c r="F1" s="154"/>
      <c r="G1" s="154"/>
    </row>
    <row r="2" spans="1:7" ht="12.75" customHeight="1" x14ac:dyDescent="0.25">
      <c r="A2" s="155" t="s">
        <v>363</v>
      </c>
      <c r="B2" s="154"/>
      <c r="C2" s="154"/>
      <c r="D2" s="154"/>
      <c r="E2" s="154"/>
      <c r="F2" s="154"/>
      <c r="G2" s="154"/>
    </row>
    <row r="3" spans="1:7" ht="12.75" customHeight="1" x14ac:dyDescent="0.25">
      <c r="A3" s="155" t="s">
        <v>84</v>
      </c>
      <c r="B3" s="154"/>
      <c r="C3" s="154"/>
      <c r="D3" s="154"/>
      <c r="E3" s="154"/>
      <c r="F3" s="154"/>
      <c r="G3" s="154"/>
    </row>
    <row r="5" spans="1:7" ht="12.75" customHeight="1" x14ac:dyDescent="0.25">
      <c r="A5" s="77" t="s">
        <v>88</v>
      </c>
      <c r="B5" s="77" t="s">
        <v>91</v>
      </c>
      <c r="C5" s="77" t="s">
        <v>280</v>
      </c>
      <c r="D5" s="77" t="s">
        <v>281</v>
      </c>
      <c r="E5" s="77" t="s">
        <v>152</v>
      </c>
      <c r="F5" s="77" t="s">
        <v>282</v>
      </c>
      <c r="G5" s="77" t="s">
        <v>283</v>
      </c>
    </row>
    <row r="6" spans="1:7" ht="12.75" customHeight="1" x14ac:dyDescent="0.25">
      <c r="A6" s="76" t="s">
        <v>364</v>
      </c>
      <c r="B6" s="78">
        <v>2087.3000000000002</v>
      </c>
      <c r="C6" s="78">
        <v>0</v>
      </c>
      <c r="D6" s="78">
        <v>468</v>
      </c>
      <c r="E6" s="78">
        <v>219.17</v>
      </c>
      <c r="F6" s="78">
        <v>1619.3</v>
      </c>
      <c r="G6" s="78">
        <v>0</v>
      </c>
    </row>
    <row r="7" spans="1:7" ht="12.75" customHeight="1" x14ac:dyDescent="0.25">
      <c r="A7" s="76" t="s">
        <v>284</v>
      </c>
      <c r="B7" s="78">
        <v>5049.95</v>
      </c>
      <c r="C7" s="78">
        <v>0</v>
      </c>
      <c r="D7" s="78">
        <v>1762</v>
      </c>
      <c r="E7" s="78">
        <v>530.24</v>
      </c>
      <c r="F7" s="78">
        <v>3287.95</v>
      </c>
      <c r="G7" s="78">
        <v>0</v>
      </c>
    </row>
    <row r="8" spans="1:7" ht="12.75" customHeight="1" x14ac:dyDescent="0.25">
      <c r="A8" s="76" t="s">
        <v>365</v>
      </c>
      <c r="B8" s="78">
        <v>3109.14</v>
      </c>
      <c r="C8" s="78">
        <v>0</v>
      </c>
      <c r="D8" s="78">
        <v>382</v>
      </c>
      <c r="E8" s="78">
        <v>326.45999999999998</v>
      </c>
      <c r="F8" s="78">
        <v>2727.14</v>
      </c>
      <c r="G8" s="78">
        <v>0</v>
      </c>
    </row>
    <row r="9" spans="1:7" ht="12.75" customHeight="1" x14ac:dyDescent="0.25">
      <c r="A9" s="76" t="s">
        <v>366</v>
      </c>
      <c r="B9" s="78">
        <v>2155.5</v>
      </c>
      <c r="C9" s="78">
        <v>0</v>
      </c>
      <c r="D9" s="78">
        <v>166</v>
      </c>
      <c r="E9" s="78">
        <v>226.33</v>
      </c>
      <c r="F9" s="78">
        <v>1989.5</v>
      </c>
      <c r="G9" s="78">
        <v>0</v>
      </c>
    </row>
    <row r="10" spans="1:7" ht="12.75" customHeight="1" x14ac:dyDescent="0.25">
      <c r="A10" s="76" t="s">
        <v>367</v>
      </c>
      <c r="B10" s="78">
        <v>2968.07</v>
      </c>
      <c r="C10" s="78">
        <v>1766</v>
      </c>
      <c r="D10" s="78">
        <v>0</v>
      </c>
      <c r="E10" s="78">
        <v>311.64</v>
      </c>
      <c r="F10" s="78">
        <v>1202.07</v>
      </c>
      <c r="G10" s="78">
        <v>0</v>
      </c>
    </row>
    <row r="11" spans="1:7" ht="12.75" customHeight="1" x14ac:dyDescent="0.25">
      <c r="A11" s="76" t="s">
        <v>114</v>
      </c>
      <c r="B11" s="78">
        <v>5684.05</v>
      </c>
      <c r="C11" s="78">
        <v>0</v>
      </c>
      <c r="D11" s="78">
        <v>1714</v>
      </c>
      <c r="E11" s="78">
        <v>596.83000000000004</v>
      </c>
      <c r="F11" s="78">
        <v>3970.05</v>
      </c>
      <c r="G11" s="78">
        <v>0</v>
      </c>
    </row>
    <row r="12" spans="1:7" ht="12.75" customHeight="1" x14ac:dyDescent="0.25">
      <c r="A12" s="76" t="s">
        <v>287</v>
      </c>
      <c r="B12" s="78">
        <v>1567.27</v>
      </c>
      <c r="C12" s="78">
        <v>0</v>
      </c>
      <c r="D12" s="78">
        <v>122</v>
      </c>
      <c r="E12" s="78">
        <v>164.56</v>
      </c>
      <c r="F12" s="78">
        <v>1445.27</v>
      </c>
      <c r="G12" s="78">
        <v>0</v>
      </c>
    </row>
    <row r="13" spans="1:7" ht="12.75" customHeight="1" x14ac:dyDescent="0.25">
      <c r="A13" s="76" t="s">
        <v>368</v>
      </c>
      <c r="B13" s="78">
        <v>2051.65</v>
      </c>
      <c r="C13" s="78">
        <v>0</v>
      </c>
      <c r="D13" s="78">
        <v>216</v>
      </c>
      <c r="E13" s="78">
        <v>215.43</v>
      </c>
      <c r="F13" s="78">
        <v>1835.65</v>
      </c>
      <c r="G13" s="78">
        <v>0</v>
      </c>
    </row>
    <row r="14" spans="1:7" ht="12.75" customHeight="1" x14ac:dyDescent="0.25">
      <c r="A14" s="76" t="s">
        <v>288</v>
      </c>
      <c r="B14" s="78">
        <v>4532.4399999999996</v>
      </c>
      <c r="C14" s="78">
        <v>1200</v>
      </c>
      <c r="D14" s="78">
        <v>478</v>
      </c>
      <c r="E14" s="78">
        <v>471.39</v>
      </c>
      <c r="F14" s="78">
        <v>2854.44</v>
      </c>
      <c r="G14" s="78">
        <v>0</v>
      </c>
    </row>
    <row r="15" spans="1:7" ht="12.75" customHeight="1" x14ac:dyDescent="0.25">
      <c r="A15" s="76" t="s">
        <v>369</v>
      </c>
      <c r="B15" s="78">
        <v>7708.09</v>
      </c>
      <c r="C15" s="78">
        <v>1582</v>
      </c>
      <c r="D15" s="78">
        <v>1384</v>
      </c>
      <c r="E15" s="78">
        <v>775.42</v>
      </c>
      <c r="F15" s="78">
        <v>4742.09</v>
      </c>
      <c r="G15" s="78">
        <v>0</v>
      </c>
    </row>
    <row r="16" spans="1:7" ht="12.75" customHeight="1" x14ac:dyDescent="0.25">
      <c r="A16" s="76" t="s">
        <v>370</v>
      </c>
      <c r="B16" s="78">
        <v>2584.94</v>
      </c>
      <c r="C16" s="78">
        <v>1800</v>
      </c>
      <c r="D16" s="78">
        <v>168</v>
      </c>
      <c r="E16" s="78">
        <v>271.42</v>
      </c>
      <c r="F16" s="78">
        <v>616.94000000000005</v>
      </c>
      <c r="G16" s="78">
        <v>0</v>
      </c>
    </row>
    <row r="17" spans="1:7" ht="12.75" customHeight="1" x14ac:dyDescent="0.25">
      <c r="A17" s="76" t="s">
        <v>371</v>
      </c>
      <c r="B17" s="78">
        <v>2756.99</v>
      </c>
      <c r="C17" s="78">
        <v>1986</v>
      </c>
      <c r="D17" s="78">
        <v>0</v>
      </c>
      <c r="E17" s="78">
        <v>277.83999999999997</v>
      </c>
      <c r="F17" s="78">
        <v>770.99</v>
      </c>
      <c r="G17" s="78">
        <v>0</v>
      </c>
    </row>
    <row r="18" spans="1:7" ht="12.75" customHeight="1" x14ac:dyDescent="0.25">
      <c r="A18" s="76" t="s">
        <v>372</v>
      </c>
      <c r="B18" s="78">
        <v>327.24</v>
      </c>
      <c r="C18" s="78">
        <v>0</v>
      </c>
      <c r="D18" s="78">
        <v>70</v>
      </c>
      <c r="E18" s="78">
        <v>34.36</v>
      </c>
      <c r="F18" s="78">
        <v>257.24</v>
      </c>
      <c r="G18" s="78">
        <v>0</v>
      </c>
    </row>
    <row r="19" spans="1:7" ht="12.75" customHeight="1" x14ac:dyDescent="0.25">
      <c r="A19" s="76" t="s">
        <v>290</v>
      </c>
      <c r="B19" s="78">
        <v>6287.08</v>
      </c>
      <c r="C19" s="78">
        <v>1222</v>
      </c>
      <c r="D19" s="78">
        <v>1018</v>
      </c>
      <c r="E19" s="78">
        <v>637.63</v>
      </c>
      <c r="F19" s="78">
        <v>4047.08</v>
      </c>
      <c r="G19" s="78">
        <v>0</v>
      </c>
    </row>
    <row r="20" spans="1:7" ht="12.75" customHeight="1" x14ac:dyDescent="0.25">
      <c r="A20" s="76" t="s">
        <v>291</v>
      </c>
      <c r="B20" s="78">
        <v>1822.04</v>
      </c>
      <c r="C20" s="78">
        <v>0</v>
      </c>
      <c r="D20" s="78">
        <v>94</v>
      </c>
      <c r="E20" s="78">
        <v>191.31</v>
      </c>
      <c r="F20" s="78">
        <v>1728.04</v>
      </c>
      <c r="G20" s="78">
        <v>0</v>
      </c>
    </row>
    <row r="21" spans="1:7" ht="12.75" customHeight="1" x14ac:dyDescent="0.25">
      <c r="A21" s="76" t="s">
        <v>292</v>
      </c>
      <c r="B21" s="78">
        <v>10230.780000000001</v>
      </c>
      <c r="C21" s="78">
        <v>1272</v>
      </c>
      <c r="D21" s="78">
        <v>2360</v>
      </c>
      <c r="E21" s="78">
        <v>1074.24</v>
      </c>
      <c r="F21" s="78">
        <v>6598.78</v>
      </c>
      <c r="G21" s="78">
        <v>0</v>
      </c>
    </row>
    <row r="22" spans="1:7" ht="12.75" customHeight="1" x14ac:dyDescent="0.25">
      <c r="A22" s="76" t="s">
        <v>293</v>
      </c>
      <c r="B22" s="78">
        <v>2165.2199999999998</v>
      </c>
      <c r="C22" s="78">
        <v>0</v>
      </c>
      <c r="D22" s="78">
        <v>380</v>
      </c>
      <c r="E22" s="78">
        <v>227.35</v>
      </c>
      <c r="F22" s="78">
        <v>1785.22</v>
      </c>
      <c r="G22" s="78">
        <v>0</v>
      </c>
    </row>
    <row r="23" spans="1:7" ht="12.75" customHeight="1" x14ac:dyDescent="0.25">
      <c r="A23" s="76" t="s">
        <v>116</v>
      </c>
      <c r="B23" s="78">
        <v>4038.05</v>
      </c>
      <c r="C23" s="78">
        <v>0</v>
      </c>
      <c r="D23" s="78">
        <v>658</v>
      </c>
      <c r="E23" s="78">
        <v>424</v>
      </c>
      <c r="F23" s="78">
        <v>3380.05</v>
      </c>
      <c r="G23" s="78">
        <v>0</v>
      </c>
    </row>
    <row r="24" spans="1:7" ht="12.75" customHeight="1" x14ac:dyDescent="0.25">
      <c r="A24" s="76" t="s">
        <v>373</v>
      </c>
      <c r="B24" s="78">
        <v>6144.64</v>
      </c>
      <c r="C24" s="78">
        <v>0</v>
      </c>
      <c r="D24" s="78">
        <v>1390</v>
      </c>
      <c r="E24" s="78">
        <v>634.22</v>
      </c>
      <c r="F24" s="78">
        <v>4754.6400000000003</v>
      </c>
      <c r="G24" s="78">
        <v>0</v>
      </c>
    </row>
    <row r="25" spans="1:7" ht="12.75" customHeight="1" x14ac:dyDescent="0.25">
      <c r="A25" s="76" t="s">
        <v>374</v>
      </c>
      <c r="B25" s="78">
        <v>2964.65</v>
      </c>
      <c r="C25" s="78">
        <v>0</v>
      </c>
      <c r="D25" s="78">
        <v>350</v>
      </c>
      <c r="E25" s="78">
        <v>311.29000000000002</v>
      </c>
      <c r="F25" s="78">
        <v>2614.65</v>
      </c>
      <c r="G25" s="78">
        <v>0</v>
      </c>
    </row>
    <row r="26" spans="1:7" ht="12.75" customHeight="1" x14ac:dyDescent="0.25">
      <c r="A26" s="76" t="s">
        <v>294</v>
      </c>
      <c r="B26" s="78">
        <v>3734.58</v>
      </c>
      <c r="C26" s="78">
        <v>0</v>
      </c>
      <c r="D26" s="78">
        <v>554</v>
      </c>
      <c r="E26" s="78">
        <v>392.13</v>
      </c>
      <c r="F26" s="78">
        <v>3180.58</v>
      </c>
      <c r="G26" s="78">
        <v>0</v>
      </c>
    </row>
    <row r="27" spans="1:7" ht="12.75" customHeight="1" x14ac:dyDescent="0.25">
      <c r="A27" s="76" t="s">
        <v>117</v>
      </c>
      <c r="B27" s="78">
        <v>4971.97</v>
      </c>
      <c r="C27" s="78">
        <v>0</v>
      </c>
      <c r="D27" s="78">
        <v>984</v>
      </c>
      <c r="E27" s="78">
        <v>522.05999999999995</v>
      </c>
      <c r="F27" s="78">
        <v>3987.97</v>
      </c>
      <c r="G27" s="78">
        <v>0</v>
      </c>
    </row>
    <row r="28" spans="1:7" ht="12.75" customHeight="1" x14ac:dyDescent="0.25">
      <c r="A28" s="76" t="s">
        <v>295</v>
      </c>
      <c r="B28" s="78">
        <v>1247.8900000000001</v>
      </c>
      <c r="C28" s="78">
        <v>0</v>
      </c>
      <c r="D28" s="78">
        <v>38</v>
      </c>
      <c r="E28" s="78">
        <v>131.03</v>
      </c>
      <c r="F28" s="78">
        <v>1209.8900000000001</v>
      </c>
      <c r="G28" s="78">
        <v>0</v>
      </c>
    </row>
    <row r="29" spans="1:7" ht="12.75" customHeight="1" x14ac:dyDescent="0.25">
      <c r="A29" s="76" t="s">
        <v>118</v>
      </c>
      <c r="B29" s="78">
        <v>1669.64</v>
      </c>
      <c r="C29" s="78">
        <v>0</v>
      </c>
      <c r="D29" s="78">
        <v>380</v>
      </c>
      <c r="E29" s="78">
        <v>175.32</v>
      </c>
      <c r="F29" s="78">
        <v>1289.6400000000001</v>
      </c>
      <c r="G29" s="78">
        <v>0</v>
      </c>
    </row>
    <row r="30" spans="1:7" ht="12.75" customHeight="1" x14ac:dyDescent="0.25">
      <c r="A30" s="76" t="s">
        <v>296</v>
      </c>
      <c r="B30" s="78">
        <v>7385</v>
      </c>
      <c r="C30" s="78">
        <v>1222</v>
      </c>
      <c r="D30" s="78">
        <v>1396</v>
      </c>
      <c r="E30" s="78">
        <v>775.42</v>
      </c>
      <c r="F30" s="78">
        <v>4767</v>
      </c>
      <c r="G30" s="78">
        <v>0</v>
      </c>
    </row>
    <row r="31" spans="1:7" ht="12.75" customHeight="1" x14ac:dyDescent="0.25">
      <c r="A31" s="76" t="s">
        <v>121</v>
      </c>
      <c r="B31" s="78">
        <v>1833.58</v>
      </c>
      <c r="C31" s="78">
        <v>0</v>
      </c>
      <c r="D31" s="78">
        <v>212</v>
      </c>
      <c r="E31" s="78">
        <v>192.52</v>
      </c>
      <c r="F31" s="78">
        <v>1621.58</v>
      </c>
      <c r="G31" s="78">
        <v>0</v>
      </c>
    </row>
    <row r="32" spans="1:7" ht="12.75" customHeight="1" x14ac:dyDescent="0.25">
      <c r="A32" s="76" t="s">
        <v>299</v>
      </c>
      <c r="B32" s="78">
        <v>4387.74</v>
      </c>
      <c r="C32" s="78">
        <v>2822</v>
      </c>
      <c r="D32" s="78">
        <v>70</v>
      </c>
      <c r="E32" s="78">
        <v>460.72</v>
      </c>
      <c r="F32" s="78">
        <v>1495.74</v>
      </c>
      <c r="G32" s="78">
        <v>0</v>
      </c>
    </row>
    <row r="33" spans="1:7" ht="12.75" customHeight="1" x14ac:dyDescent="0.25">
      <c r="A33" s="76" t="s">
        <v>375</v>
      </c>
      <c r="B33" s="78">
        <v>5212.09</v>
      </c>
      <c r="C33" s="78">
        <v>0</v>
      </c>
      <c r="D33" s="78">
        <v>1080</v>
      </c>
      <c r="E33" s="78">
        <v>547.27</v>
      </c>
      <c r="F33" s="78">
        <v>4132.09</v>
      </c>
      <c r="G33" s="78">
        <v>0</v>
      </c>
    </row>
    <row r="34" spans="1:7" ht="12.75" customHeight="1" x14ac:dyDescent="0.25">
      <c r="A34" s="76" t="s">
        <v>300</v>
      </c>
      <c r="B34" s="78">
        <v>3350.32</v>
      </c>
      <c r="C34" s="78">
        <v>0</v>
      </c>
      <c r="D34" s="78">
        <v>434</v>
      </c>
      <c r="E34" s="78">
        <v>351.78</v>
      </c>
      <c r="F34" s="78">
        <v>2916.32</v>
      </c>
      <c r="G34" s="78">
        <v>0</v>
      </c>
    </row>
    <row r="35" spans="1:7" ht="12.75" customHeight="1" x14ac:dyDescent="0.25">
      <c r="A35" s="76" t="s">
        <v>153</v>
      </c>
      <c r="B35" s="78">
        <v>2570.9</v>
      </c>
      <c r="C35" s="78">
        <v>0</v>
      </c>
      <c r="D35" s="78">
        <v>268</v>
      </c>
      <c r="E35" s="78">
        <v>269.95</v>
      </c>
      <c r="F35" s="78">
        <v>2302.9</v>
      </c>
      <c r="G35" s="78">
        <v>0</v>
      </c>
    </row>
    <row r="36" spans="1:7" ht="12.75" customHeight="1" x14ac:dyDescent="0.25">
      <c r="A36" s="76" t="s">
        <v>124</v>
      </c>
      <c r="B36" s="78">
        <v>2451.63</v>
      </c>
      <c r="C36" s="78">
        <v>0</v>
      </c>
      <c r="D36" s="78">
        <v>228</v>
      </c>
      <c r="E36" s="78">
        <v>257.42</v>
      </c>
      <c r="F36" s="78">
        <v>2223.63</v>
      </c>
      <c r="G36" s="78">
        <v>0</v>
      </c>
    </row>
    <row r="37" spans="1:7" ht="12.75" customHeight="1" x14ac:dyDescent="0.25">
      <c r="A37" s="76" t="s">
        <v>376</v>
      </c>
      <c r="B37" s="78">
        <v>617.47</v>
      </c>
      <c r="C37" s="78">
        <v>0</v>
      </c>
      <c r="D37" s="78">
        <v>0</v>
      </c>
      <c r="E37" s="78">
        <v>64.83</v>
      </c>
      <c r="F37" s="78">
        <v>617.47</v>
      </c>
      <c r="G37" s="78">
        <v>0</v>
      </c>
    </row>
    <row r="38" spans="1:7" ht="12.75" customHeight="1" x14ac:dyDescent="0.25">
      <c r="A38" s="76" t="s">
        <v>301</v>
      </c>
      <c r="B38" s="78">
        <v>5806.42</v>
      </c>
      <c r="C38" s="78">
        <v>0</v>
      </c>
      <c r="D38" s="78">
        <v>1274</v>
      </c>
      <c r="E38" s="78">
        <v>609.67999999999995</v>
      </c>
      <c r="F38" s="78">
        <v>4532.42</v>
      </c>
      <c r="G38" s="78">
        <v>0</v>
      </c>
    </row>
    <row r="39" spans="1:7" ht="12.75" customHeight="1" x14ac:dyDescent="0.25">
      <c r="A39" s="76" t="s">
        <v>302</v>
      </c>
      <c r="B39" s="78">
        <v>8368.0400000000009</v>
      </c>
      <c r="C39" s="78">
        <v>2270</v>
      </c>
      <c r="D39" s="78">
        <v>1374</v>
      </c>
      <c r="E39" s="78">
        <v>856.12</v>
      </c>
      <c r="F39" s="78">
        <v>4724.04</v>
      </c>
      <c r="G39" s="78">
        <v>0</v>
      </c>
    </row>
    <row r="40" spans="1:7" ht="12.75" customHeight="1" x14ac:dyDescent="0.25">
      <c r="A40" s="76" t="s">
        <v>154</v>
      </c>
      <c r="B40" s="78">
        <v>5234.99</v>
      </c>
      <c r="C40" s="78">
        <v>0</v>
      </c>
      <c r="D40" s="78">
        <v>1076</v>
      </c>
      <c r="E40" s="78">
        <v>549.66999999999996</v>
      </c>
      <c r="F40" s="78">
        <v>4158.99</v>
      </c>
      <c r="G40" s="78">
        <v>0</v>
      </c>
    </row>
    <row r="41" spans="1:7" ht="12.75" customHeight="1" x14ac:dyDescent="0.25">
      <c r="A41" s="76" t="s">
        <v>303</v>
      </c>
      <c r="B41" s="78">
        <v>1443.2</v>
      </c>
      <c r="C41" s="78">
        <v>0</v>
      </c>
      <c r="D41" s="78">
        <v>0</v>
      </c>
      <c r="E41" s="78">
        <v>151.54</v>
      </c>
      <c r="F41" s="78">
        <v>1443.2</v>
      </c>
      <c r="G41" s="78">
        <v>0</v>
      </c>
    </row>
    <row r="42" spans="1:7" ht="12.75" customHeight="1" x14ac:dyDescent="0.25">
      <c r="A42" s="76" t="s">
        <v>377</v>
      </c>
      <c r="B42" s="78">
        <v>7106.4</v>
      </c>
      <c r="C42" s="78">
        <v>1514</v>
      </c>
      <c r="D42" s="78">
        <v>1678</v>
      </c>
      <c r="E42" s="78">
        <v>746.18</v>
      </c>
      <c r="F42" s="78">
        <v>3914.4</v>
      </c>
      <c r="G42" s="78">
        <v>0</v>
      </c>
    </row>
    <row r="43" spans="1:7" ht="12.75" customHeight="1" x14ac:dyDescent="0.25">
      <c r="A43" s="76" t="s">
        <v>304</v>
      </c>
      <c r="B43" s="78">
        <v>3582.45</v>
      </c>
      <c r="C43" s="78">
        <v>1222</v>
      </c>
      <c r="D43" s="78">
        <v>220</v>
      </c>
      <c r="E43" s="78">
        <v>350.67</v>
      </c>
      <c r="F43" s="78">
        <v>2140.4499999999998</v>
      </c>
      <c r="G43" s="78">
        <v>0</v>
      </c>
    </row>
    <row r="44" spans="1:7" ht="12.75" customHeight="1" x14ac:dyDescent="0.25">
      <c r="A44" s="76" t="s">
        <v>305</v>
      </c>
      <c r="B44" s="78">
        <v>7385</v>
      </c>
      <c r="C44" s="78">
        <v>1222</v>
      </c>
      <c r="D44" s="78">
        <v>1396</v>
      </c>
      <c r="E44" s="78">
        <v>775.42</v>
      </c>
      <c r="F44" s="78">
        <v>4767</v>
      </c>
      <c r="G44" s="78">
        <v>0</v>
      </c>
    </row>
    <row r="45" spans="1:7" ht="12.75" customHeight="1" x14ac:dyDescent="0.25">
      <c r="A45" s="76" t="s">
        <v>378</v>
      </c>
      <c r="B45" s="78">
        <v>5029.38</v>
      </c>
      <c r="C45" s="78">
        <v>1222</v>
      </c>
      <c r="D45" s="78">
        <v>594</v>
      </c>
      <c r="E45" s="78">
        <v>528.09</v>
      </c>
      <c r="F45" s="78">
        <v>3213.38</v>
      </c>
      <c r="G45" s="78">
        <v>0</v>
      </c>
    </row>
    <row r="46" spans="1:7" ht="12.75" customHeight="1" x14ac:dyDescent="0.25">
      <c r="A46" s="76" t="s">
        <v>306</v>
      </c>
      <c r="B46" s="78">
        <v>1229.42</v>
      </c>
      <c r="C46" s="78">
        <v>0</v>
      </c>
      <c r="D46" s="78">
        <v>272</v>
      </c>
      <c r="E46" s="78">
        <v>129.09</v>
      </c>
      <c r="F46" s="78">
        <v>957.42</v>
      </c>
      <c r="G46" s="78">
        <v>0</v>
      </c>
    </row>
    <row r="47" spans="1:7" ht="12.75" customHeight="1" x14ac:dyDescent="0.25">
      <c r="A47" s="76" t="s">
        <v>379</v>
      </c>
      <c r="B47" s="78">
        <v>614.02</v>
      </c>
      <c r="C47" s="78">
        <v>0</v>
      </c>
      <c r="D47" s="78">
        <v>128</v>
      </c>
      <c r="E47" s="78">
        <v>64.47</v>
      </c>
      <c r="F47" s="78">
        <v>486.02</v>
      </c>
      <c r="G47" s="78">
        <v>0</v>
      </c>
    </row>
    <row r="48" spans="1:7" ht="12.75" customHeight="1" x14ac:dyDescent="0.25">
      <c r="A48" s="76" t="s">
        <v>380</v>
      </c>
      <c r="B48" s="78">
        <v>456.53</v>
      </c>
      <c r="C48" s="78">
        <v>0</v>
      </c>
      <c r="D48" s="78">
        <v>0</v>
      </c>
      <c r="E48" s="78">
        <v>47.94</v>
      </c>
      <c r="F48" s="78">
        <v>456.53</v>
      </c>
      <c r="G48" s="78">
        <v>0</v>
      </c>
    </row>
    <row r="49" spans="1:7" ht="12.75" customHeight="1" x14ac:dyDescent="0.25">
      <c r="A49" s="76" t="s">
        <v>308</v>
      </c>
      <c r="B49" s="78">
        <v>6421.8</v>
      </c>
      <c r="C49" s="78">
        <v>2090</v>
      </c>
      <c r="D49" s="78">
        <v>762</v>
      </c>
      <c r="E49" s="78">
        <v>674.28</v>
      </c>
      <c r="F49" s="78">
        <v>3569.8</v>
      </c>
      <c r="G49" s="78">
        <v>0</v>
      </c>
    </row>
    <row r="50" spans="1:7" ht="12.75" customHeight="1" x14ac:dyDescent="0.25">
      <c r="A50" s="76" t="s">
        <v>309</v>
      </c>
      <c r="B50" s="78">
        <v>6397.08</v>
      </c>
      <c r="C50" s="78">
        <v>3645.01</v>
      </c>
      <c r="D50" s="78">
        <v>432</v>
      </c>
      <c r="E50" s="78">
        <v>626.66</v>
      </c>
      <c r="F50" s="78">
        <v>2320.0700000000002</v>
      </c>
      <c r="G50" s="78">
        <v>0</v>
      </c>
    </row>
    <row r="51" spans="1:7" ht="12.75" customHeight="1" x14ac:dyDescent="0.25">
      <c r="A51" s="76" t="s">
        <v>381</v>
      </c>
      <c r="B51" s="78">
        <v>2137.19</v>
      </c>
      <c r="C51" s="78">
        <v>0</v>
      </c>
      <c r="D51" s="78">
        <v>486</v>
      </c>
      <c r="E51" s="78">
        <v>224.41</v>
      </c>
      <c r="F51" s="78">
        <v>1651.19</v>
      </c>
      <c r="G51" s="78">
        <v>0</v>
      </c>
    </row>
    <row r="52" spans="1:7" ht="12.75" customHeight="1" x14ac:dyDescent="0.25">
      <c r="A52" s="76" t="s">
        <v>311</v>
      </c>
      <c r="B52" s="78">
        <v>5032.9799999999996</v>
      </c>
      <c r="C52" s="78">
        <v>1222</v>
      </c>
      <c r="D52" s="78">
        <v>594</v>
      </c>
      <c r="E52" s="78">
        <v>528.46</v>
      </c>
      <c r="F52" s="78">
        <v>3216.98</v>
      </c>
      <c r="G52" s="78">
        <v>0</v>
      </c>
    </row>
    <row r="53" spans="1:7" ht="12.75" customHeight="1" x14ac:dyDescent="0.25">
      <c r="A53" s="76" t="s">
        <v>312</v>
      </c>
      <c r="B53" s="78">
        <v>5237.8</v>
      </c>
      <c r="C53" s="78">
        <v>1200</v>
      </c>
      <c r="D53" s="78">
        <v>660</v>
      </c>
      <c r="E53" s="78">
        <v>549.97</v>
      </c>
      <c r="F53" s="78">
        <v>3377.8</v>
      </c>
      <c r="G53" s="78">
        <v>0</v>
      </c>
    </row>
    <row r="54" spans="1:7" ht="12.75" customHeight="1" x14ac:dyDescent="0.25">
      <c r="A54" s="76" t="s">
        <v>314</v>
      </c>
      <c r="B54" s="78">
        <v>1445.85</v>
      </c>
      <c r="C54" s="78">
        <v>1073.71</v>
      </c>
      <c r="D54" s="78">
        <v>80</v>
      </c>
      <c r="E54" s="78">
        <v>151.81</v>
      </c>
      <c r="F54" s="78">
        <v>292.14</v>
      </c>
      <c r="G54" s="78">
        <v>0</v>
      </c>
    </row>
    <row r="55" spans="1:7" ht="12.75" customHeight="1" x14ac:dyDescent="0.25">
      <c r="A55" s="76" t="s">
        <v>315</v>
      </c>
      <c r="B55" s="78">
        <v>4322.68</v>
      </c>
      <c r="C55" s="78">
        <v>2802.15</v>
      </c>
      <c r="D55" s="78">
        <v>394</v>
      </c>
      <c r="E55" s="78">
        <v>453.88</v>
      </c>
      <c r="F55" s="78">
        <v>1126.53</v>
      </c>
      <c r="G55" s="78">
        <v>0</v>
      </c>
    </row>
    <row r="56" spans="1:7" ht="12.75" customHeight="1" x14ac:dyDescent="0.25">
      <c r="A56" s="76" t="s">
        <v>382</v>
      </c>
      <c r="B56" s="78">
        <v>18923.080000000002</v>
      </c>
      <c r="C56" s="78">
        <v>1622</v>
      </c>
      <c r="D56" s="78">
        <v>6068</v>
      </c>
      <c r="E56" s="78">
        <v>1986.92</v>
      </c>
      <c r="F56" s="78">
        <v>11233.08</v>
      </c>
      <c r="G56" s="78">
        <v>0</v>
      </c>
    </row>
    <row r="57" spans="1:7" ht="12.75" customHeight="1" x14ac:dyDescent="0.25">
      <c r="A57" s="76" t="s">
        <v>383</v>
      </c>
      <c r="B57" s="78">
        <v>1458.94</v>
      </c>
      <c r="C57" s="78">
        <v>0</v>
      </c>
      <c r="D57" s="78">
        <v>56</v>
      </c>
      <c r="E57" s="78">
        <v>153.19</v>
      </c>
      <c r="F57" s="78">
        <v>1402.94</v>
      </c>
      <c r="G57" s="78">
        <v>0</v>
      </c>
    </row>
    <row r="58" spans="1:7" ht="12.75" customHeight="1" x14ac:dyDescent="0.25">
      <c r="A58" s="76" t="s">
        <v>384</v>
      </c>
      <c r="B58" s="78">
        <v>7385</v>
      </c>
      <c r="C58" s="78">
        <v>2522</v>
      </c>
      <c r="D58" s="78">
        <v>1490</v>
      </c>
      <c r="E58" s="78">
        <v>775.42</v>
      </c>
      <c r="F58" s="78">
        <v>3373</v>
      </c>
      <c r="G58" s="78">
        <v>0</v>
      </c>
    </row>
    <row r="59" spans="1:7" ht="12.75" customHeight="1" x14ac:dyDescent="0.25">
      <c r="A59" s="76" t="s">
        <v>318</v>
      </c>
      <c r="B59" s="78">
        <v>5548.2</v>
      </c>
      <c r="C59" s="78">
        <v>1200</v>
      </c>
      <c r="D59" s="78">
        <v>768</v>
      </c>
      <c r="E59" s="78">
        <v>582.55999999999995</v>
      </c>
      <c r="F59" s="78">
        <v>3580.2</v>
      </c>
      <c r="G59" s="78">
        <v>0</v>
      </c>
    </row>
    <row r="60" spans="1:7" ht="12.75" customHeight="1" x14ac:dyDescent="0.25">
      <c r="A60" s="76" t="s">
        <v>385</v>
      </c>
      <c r="B60" s="78">
        <v>357.29</v>
      </c>
      <c r="C60" s="78">
        <v>0</v>
      </c>
      <c r="D60" s="78">
        <v>70</v>
      </c>
      <c r="E60" s="78">
        <v>37.51</v>
      </c>
      <c r="F60" s="78">
        <v>287.29000000000002</v>
      </c>
      <c r="G60" s="78">
        <v>0</v>
      </c>
    </row>
    <row r="61" spans="1:7" ht="12.75" customHeight="1" x14ac:dyDescent="0.25">
      <c r="A61" s="76" t="s">
        <v>386</v>
      </c>
      <c r="B61" s="78">
        <v>9846.56</v>
      </c>
      <c r="C61" s="78">
        <v>1222</v>
      </c>
      <c r="D61" s="78">
        <v>2244</v>
      </c>
      <c r="E61" s="78">
        <v>1033.8800000000001</v>
      </c>
      <c r="F61" s="78">
        <v>6380.56</v>
      </c>
      <c r="G61" s="78">
        <v>0</v>
      </c>
    </row>
    <row r="62" spans="1:7" ht="12.75" customHeight="1" x14ac:dyDescent="0.25">
      <c r="A62" s="76" t="s">
        <v>387</v>
      </c>
      <c r="B62" s="78">
        <v>5620.2</v>
      </c>
      <c r="C62" s="78">
        <v>1222</v>
      </c>
      <c r="D62" s="78">
        <v>784</v>
      </c>
      <c r="E62" s="78">
        <v>590.12</v>
      </c>
      <c r="F62" s="78">
        <v>3614.2</v>
      </c>
      <c r="G62" s="78">
        <v>0</v>
      </c>
    </row>
    <row r="63" spans="1:7" ht="12.75" customHeight="1" x14ac:dyDescent="0.25">
      <c r="A63" s="76" t="s">
        <v>388</v>
      </c>
      <c r="B63" s="78">
        <v>2393</v>
      </c>
      <c r="C63" s="78">
        <v>0</v>
      </c>
      <c r="D63" s="78">
        <v>232</v>
      </c>
      <c r="E63" s="78">
        <v>251.26</v>
      </c>
      <c r="F63" s="78">
        <v>2161</v>
      </c>
      <c r="G63" s="78">
        <v>0</v>
      </c>
    </row>
    <row r="64" spans="1:7" ht="12.75" customHeight="1" x14ac:dyDescent="0.25">
      <c r="A64" s="76" t="s">
        <v>389</v>
      </c>
      <c r="B64" s="78">
        <v>4110.49</v>
      </c>
      <c r="C64" s="78">
        <v>0</v>
      </c>
      <c r="D64" s="78">
        <v>1172</v>
      </c>
      <c r="E64" s="78">
        <v>431.6</v>
      </c>
      <c r="F64" s="78">
        <v>2938.49</v>
      </c>
      <c r="G64" s="78">
        <v>0</v>
      </c>
    </row>
    <row r="65" spans="1:7" ht="12.75" customHeight="1" x14ac:dyDescent="0.25">
      <c r="A65" s="76" t="s">
        <v>319</v>
      </c>
      <c r="B65" s="78">
        <v>872.29</v>
      </c>
      <c r="C65" s="78">
        <v>0</v>
      </c>
      <c r="D65" s="78">
        <v>0</v>
      </c>
      <c r="E65" s="78">
        <v>91.6</v>
      </c>
      <c r="F65" s="78">
        <v>872.29</v>
      </c>
      <c r="G65" s="78">
        <v>0</v>
      </c>
    </row>
    <row r="66" spans="1:7" ht="12.75" customHeight="1" x14ac:dyDescent="0.25">
      <c r="A66" s="76" t="s">
        <v>390</v>
      </c>
      <c r="B66" s="78">
        <v>9428.18</v>
      </c>
      <c r="C66" s="78">
        <v>1222</v>
      </c>
      <c r="D66" s="78">
        <v>2100</v>
      </c>
      <c r="E66" s="78">
        <v>989.96</v>
      </c>
      <c r="F66" s="78">
        <v>6106.18</v>
      </c>
      <c r="G66" s="78">
        <v>0</v>
      </c>
    </row>
    <row r="67" spans="1:7" ht="12.75" customHeight="1" x14ac:dyDescent="0.25">
      <c r="A67" s="76" t="s">
        <v>391</v>
      </c>
      <c r="B67" s="78">
        <v>1926.54</v>
      </c>
      <c r="C67" s="78">
        <v>0</v>
      </c>
      <c r="D67" s="78">
        <v>134</v>
      </c>
      <c r="E67" s="78">
        <v>202.29</v>
      </c>
      <c r="F67" s="78">
        <v>1792.54</v>
      </c>
      <c r="G67" s="78">
        <v>0</v>
      </c>
    </row>
    <row r="68" spans="1:7" ht="12.75" customHeight="1" x14ac:dyDescent="0.25">
      <c r="A68" s="76" t="s">
        <v>134</v>
      </c>
      <c r="B68" s="78">
        <v>3103.72</v>
      </c>
      <c r="C68" s="78">
        <v>0</v>
      </c>
      <c r="D68" s="78">
        <v>410</v>
      </c>
      <c r="E68" s="78">
        <v>325.89</v>
      </c>
      <c r="F68" s="78">
        <v>2693.72</v>
      </c>
      <c r="G68" s="78">
        <v>0</v>
      </c>
    </row>
    <row r="69" spans="1:7" ht="12.75" customHeight="1" x14ac:dyDescent="0.25">
      <c r="A69" s="76" t="s">
        <v>320</v>
      </c>
      <c r="B69" s="78">
        <v>1390.06</v>
      </c>
      <c r="C69" s="78">
        <v>0</v>
      </c>
      <c r="D69" s="78">
        <v>0</v>
      </c>
      <c r="E69" s="78">
        <v>145.94999999999999</v>
      </c>
      <c r="F69" s="78">
        <v>1390.06</v>
      </c>
      <c r="G69" s="78">
        <v>0</v>
      </c>
    </row>
    <row r="70" spans="1:7" ht="12.75" customHeight="1" x14ac:dyDescent="0.25">
      <c r="A70" s="76" t="s">
        <v>392</v>
      </c>
      <c r="B70" s="78">
        <v>6477.99</v>
      </c>
      <c r="C70" s="78">
        <v>1222</v>
      </c>
      <c r="D70" s="78">
        <v>1084</v>
      </c>
      <c r="E70" s="78">
        <v>680.18</v>
      </c>
      <c r="F70" s="78">
        <v>4171.99</v>
      </c>
      <c r="G70" s="78">
        <v>0</v>
      </c>
    </row>
    <row r="71" spans="1:7" ht="12.75" customHeight="1" x14ac:dyDescent="0.25">
      <c r="A71" s="76" t="s">
        <v>321</v>
      </c>
      <c r="B71" s="78">
        <v>5245</v>
      </c>
      <c r="C71" s="78">
        <v>0</v>
      </c>
      <c r="D71" s="78">
        <v>1080</v>
      </c>
      <c r="E71" s="78">
        <v>550.72</v>
      </c>
      <c r="F71" s="78">
        <v>4165</v>
      </c>
      <c r="G71" s="78">
        <v>0</v>
      </c>
    </row>
    <row r="72" spans="1:7" ht="12.75" customHeight="1" x14ac:dyDescent="0.25">
      <c r="A72" s="76" t="s">
        <v>393</v>
      </c>
      <c r="B72" s="78">
        <v>11679.9</v>
      </c>
      <c r="C72" s="78">
        <v>1237.81</v>
      </c>
      <c r="D72" s="78">
        <v>39</v>
      </c>
      <c r="E72" s="78">
        <v>482.77</v>
      </c>
      <c r="F72" s="78">
        <v>10403.09</v>
      </c>
      <c r="G72" s="78">
        <v>0</v>
      </c>
    </row>
    <row r="73" spans="1:7" ht="12.75" customHeight="1" x14ac:dyDescent="0.25">
      <c r="A73" s="76" t="s">
        <v>323</v>
      </c>
      <c r="B73" s="78">
        <v>4487.1099999999997</v>
      </c>
      <c r="C73" s="78">
        <v>1222</v>
      </c>
      <c r="D73" s="78">
        <v>416</v>
      </c>
      <c r="E73" s="78">
        <v>471.14</v>
      </c>
      <c r="F73" s="78">
        <v>2849.11</v>
      </c>
      <c r="G73" s="78">
        <v>0</v>
      </c>
    </row>
    <row r="74" spans="1:7" ht="12.75" customHeight="1" x14ac:dyDescent="0.25">
      <c r="A74" s="76" t="s">
        <v>394</v>
      </c>
      <c r="B74" s="78">
        <v>5897.61</v>
      </c>
      <c r="C74" s="78">
        <v>0</v>
      </c>
      <c r="D74" s="78">
        <v>1304</v>
      </c>
      <c r="E74" s="78">
        <v>619.25</v>
      </c>
      <c r="F74" s="78">
        <v>4593.6099999999997</v>
      </c>
      <c r="G74" s="78">
        <v>0</v>
      </c>
    </row>
    <row r="75" spans="1:7" ht="12.75" customHeight="1" x14ac:dyDescent="0.25">
      <c r="A75" s="76" t="s">
        <v>325</v>
      </c>
      <c r="B75" s="78">
        <v>7600.12</v>
      </c>
      <c r="C75" s="78">
        <v>1222</v>
      </c>
      <c r="D75" s="78">
        <v>1470</v>
      </c>
      <c r="E75" s="78">
        <v>775.5</v>
      </c>
      <c r="F75" s="78">
        <v>4908.12</v>
      </c>
      <c r="G75" s="78">
        <v>0</v>
      </c>
    </row>
    <row r="76" spans="1:7" ht="12.75" customHeight="1" x14ac:dyDescent="0.25">
      <c r="A76" s="76" t="s">
        <v>326</v>
      </c>
      <c r="B76" s="78">
        <v>4607.49</v>
      </c>
      <c r="C76" s="78">
        <v>0</v>
      </c>
      <c r="D76" s="78">
        <v>856</v>
      </c>
      <c r="E76" s="78">
        <v>483.79</v>
      </c>
      <c r="F76" s="78">
        <v>3751.49</v>
      </c>
      <c r="G76" s="78">
        <v>0</v>
      </c>
    </row>
    <row r="77" spans="1:7" ht="12.75" customHeight="1" x14ac:dyDescent="0.25">
      <c r="A77" s="76" t="s">
        <v>328</v>
      </c>
      <c r="B77" s="78">
        <v>3897.73</v>
      </c>
      <c r="C77" s="78">
        <v>1200</v>
      </c>
      <c r="D77" s="78">
        <v>288</v>
      </c>
      <c r="E77" s="78">
        <v>409.26</v>
      </c>
      <c r="F77" s="78">
        <v>2409.73</v>
      </c>
      <c r="G77" s="78">
        <v>0</v>
      </c>
    </row>
    <row r="78" spans="1:7" ht="12.75" customHeight="1" x14ac:dyDescent="0.25">
      <c r="A78" s="76" t="s">
        <v>395</v>
      </c>
      <c r="B78" s="78">
        <v>2203.77</v>
      </c>
      <c r="C78" s="78">
        <v>0</v>
      </c>
      <c r="D78" s="78">
        <v>184</v>
      </c>
      <c r="E78" s="78">
        <v>221.89</v>
      </c>
      <c r="F78" s="78">
        <v>2019.77</v>
      </c>
      <c r="G78" s="78">
        <v>0</v>
      </c>
    </row>
    <row r="79" spans="1:7" ht="12.75" customHeight="1" x14ac:dyDescent="0.25">
      <c r="A79" s="76" t="s">
        <v>329</v>
      </c>
      <c r="B79" s="78">
        <v>3275.01</v>
      </c>
      <c r="C79" s="78">
        <v>0</v>
      </c>
      <c r="D79" s="78">
        <v>454</v>
      </c>
      <c r="E79" s="78">
        <v>343.88</v>
      </c>
      <c r="F79" s="78">
        <v>2821.01</v>
      </c>
      <c r="G79" s="78">
        <v>0</v>
      </c>
    </row>
    <row r="80" spans="1:7" ht="12.75" customHeight="1" x14ac:dyDescent="0.25">
      <c r="A80" s="76" t="s">
        <v>140</v>
      </c>
      <c r="B80" s="78">
        <v>2074.9299999999998</v>
      </c>
      <c r="C80" s="78">
        <v>0</v>
      </c>
      <c r="D80" s="78">
        <v>496</v>
      </c>
      <c r="E80" s="78">
        <v>217.87</v>
      </c>
      <c r="F80" s="78">
        <v>1578.93</v>
      </c>
      <c r="G80" s="78">
        <v>0</v>
      </c>
    </row>
    <row r="81" spans="1:7" ht="12.75" customHeight="1" x14ac:dyDescent="0.25">
      <c r="A81" s="76" t="s">
        <v>141</v>
      </c>
      <c r="B81" s="78">
        <v>3380.54</v>
      </c>
      <c r="C81" s="78">
        <v>0</v>
      </c>
      <c r="D81" s="78">
        <v>496</v>
      </c>
      <c r="E81" s="78">
        <v>354.96</v>
      </c>
      <c r="F81" s="78">
        <v>2884.54</v>
      </c>
      <c r="G81" s="78">
        <v>0</v>
      </c>
    </row>
    <row r="82" spans="1:7" ht="12.75" customHeight="1" x14ac:dyDescent="0.25">
      <c r="A82" s="76" t="s">
        <v>330</v>
      </c>
      <c r="B82" s="78">
        <v>7385</v>
      </c>
      <c r="C82" s="78">
        <v>1222</v>
      </c>
      <c r="D82" s="78">
        <v>1704</v>
      </c>
      <c r="E82" s="78">
        <v>775.42</v>
      </c>
      <c r="F82" s="78">
        <v>4459</v>
      </c>
      <c r="G82" s="78">
        <v>0</v>
      </c>
    </row>
    <row r="83" spans="1:7" ht="12.75" customHeight="1" x14ac:dyDescent="0.25">
      <c r="A83" s="76" t="s">
        <v>331</v>
      </c>
      <c r="B83" s="78">
        <v>6040.2</v>
      </c>
      <c r="C83" s="78">
        <v>1222</v>
      </c>
      <c r="D83" s="78">
        <v>932</v>
      </c>
      <c r="E83" s="78">
        <v>634.22</v>
      </c>
      <c r="F83" s="78">
        <v>3886.2</v>
      </c>
      <c r="G83" s="78">
        <v>0</v>
      </c>
    </row>
    <row r="84" spans="1:7" ht="12.75" customHeight="1" x14ac:dyDescent="0.25">
      <c r="A84" s="76" t="s">
        <v>332</v>
      </c>
      <c r="B84" s="78">
        <v>418.98</v>
      </c>
      <c r="C84" s="78">
        <v>0</v>
      </c>
      <c r="D84" s="78">
        <v>0</v>
      </c>
      <c r="E84" s="78">
        <v>43.99</v>
      </c>
      <c r="F84" s="78">
        <v>418.98</v>
      </c>
      <c r="G84" s="78">
        <v>0</v>
      </c>
    </row>
    <row r="85" spans="1:7" ht="12.75" customHeight="1" x14ac:dyDescent="0.25">
      <c r="A85" s="76" t="s">
        <v>333</v>
      </c>
      <c r="B85" s="78">
        <v>2531.9899999999998</v>
      </c>
      <c r="C85" s="78">
        <v>0</v>
      </c>
      <c r="D85" s="78">
        <v>246</v>
      </c>
      <c r="E85" s="78">
        <v>265.86</v>
      </c>
      <c r="F85" s="78">
        <v>2285.9899999999998</v>
      </c>
      <c r="G85" s="78">
        <v>0</v>
      </c>
    </row>
    <row r="86" spans="1:7" ht="12.75" customHeight="1" x14ac:dyDescent="0.25">
      <c r="A86" s="76" t="s">
        <v>334</v>
      </c>
      <c r="B86" s="78">
        <v>4205.8999999999996</v>
      </c>
      <c r="C86" s="78">
        <v>0</v>
      </c>
      <c r="D86" s="78">
        <v>1204</v>
      </c>
      <c r="E86" s="78">
        <v>429.35</v>
      </c>
      <c r="F86" s="78">
        <v>3001.9</v>
      </c>
      <c r="G86" s="78">
        <v>0</v>
      </c>
    </row>
    <row r="87" spans="1:7" ht="12.75" customHeight="1" x14ac:dyDescent="0.25">
      <c r="A87" s="76" t="s">
        <v>396</v>
      </c>
      <c r="B87" s="78">
        <v>1713.38</v>
      </c>
      <c r="C87" s="78">
        <v>0</v>
      </c>
      <c r="D87" s="78">
        <v>440</v>
      </c>
      <c r="E87" s="78">
        <v>179.91</v>
      </c>
      <c r="F87" s="78">
        <v>1273.3800000000001</v>
      </c>
      <c r="G87" s="78">
        <v>0</v>
      </c>
    </row>
    <row r="88" spans="1:7" ht="12.75" customHeight="1" x14ac:dyDescent="0.25">
      <c r="A88" s="76" t="s">
        <v>335</v>
      </c>
      <c r="B88" s="78">
        <v>2006.29</v>
      </c>
      <c r="C88" s="78">
        <v>0</v>
      </c>
      <c r="D88" s="78">
        <v>524</v>
      </c>
      <c r="E88" s="78">
        <v>210.66</v>
      </c>
      <c r="F88" s="78">
        <v>1482.29</v>
      </c>
      <c r="G88" s="78">
        <v>0</v>
      </c>
    </row>
    <row r="89" spans="1:7" ht="12.75" customHeight="1" x14ac:dyDescent="0.25">
      <c r="A89" s="76" t="s">
        <v>142</v>
      </c>
      <c r="B89" s="78">
        <v>2605.37</v>
      </c>
      <c r="C89" s="78">
        <v>0</v>
      </c>
      <c r="D89" s="78">
        <v>274</v>
      </c>
      <c r="E89" s="78">
        <v>273.56</v>
      </c>
      <c r="F89" s="78">
        <v>2331.37</v>
      </c>
      <c r="G89" s="78">
        <v>0</v>
      </c>
    </row>
    <row r="90" spans="1:7" ht="12.75" customHeight="1" x14ac:dyDescent="0.25">
      <c r="A90" s="76" t="s">
        <v>336</v>
      </c>
      <c r="B90" s="78">
        <v>2445.2199999999998</v>
      </c>
      <c r="C90" s="78">
        <v>1222</v>
      </c>
      <c r="D90" s="78">
        <v>270</v>
      </c>
      <c r="E90" s="78">
        <v>256.74</v>
      </c>
      <c r="F90" s="78">
        <v>953.22</v>
      </c>
      <c r="G90" s="78">
        <v>0</v>
      </c>
    </row>
    <row r="91" spans="1:7" ht="12.75" customHeight="1" x14ac:dyDescent="0.25">
      <c r="A91" s="76" t="s">
        <v>338</v>
      </c>
      <c r="B91" s="78">
        <v>5473.55</v>
      </c>
      <c r="C91" s="78">
        <v>1222</v>
      </c>
      <c r="D91" s="78">
        <v>734</v>
      </c>
      <c r="E91" s="78">
        <v>564.95000000000005</v>
      </c>
      <c r="F91" s="78">
        <v>3517.55</v>
      </c>
      <c r="G91" s="78">
        <v>0</v>
      </c>
    </row>
    <row r="92" spans="1:7" ht="12.75" customHeight="1" x14ac:dyDescent="0.25">
      <c r="A92" s="76" t="s">
        <v>339</v>
      </c>
      <c r="B92" s="78">
        <v>5904.75</v>
      </c>
      <c r="C92" s="78">
        <v>0</v>
      </c>
      <c r="D92" s="78">
        <v>1306</v>
      </c>
      <c r="E92" s="78">
        <v>620</v>
      </c>
      <c r="F92" s="78">
        <v>4598.75</v>
      </c>
      <c r="G92" s="78">
        <v>0</v>
      </c>
    </row>
    <row r="93" spans="1:7" ht="12.75" customHeight="1" x14ac:dyDescent="0.25">
      <c r="A93" s="76" t="s">
        <v>340</v>
      </c>
      <c r="B93" s="78">
        <v>2836.57</v>
      </c>
      <c r="C93" s="78">
        <v>0</v>
      </c>
      <c r="D93" s="78">
        <v>322</v>
      </c>
      <c r="E93" s="78">
        <v>297.83999999999997</v>
      </c>
      <c r="F93" s="78">
        <v>2514.5700000000002</v>
      </c>
      <c r="G93" s="78">
        <v>0</v>
      </c>
    </row>
    <row r="94" spans="1:7" ht="12.75" customHeight="1" x14ac:dyDescent="0.25">
      <c r="A94" s="76" t="s">
        <v>341</v>
      </c>
      <c r="B94" s="78">
        <v>2589.0500000000002</v>
      </c>
      <c r="C94" s="78">
        <v>0</v>
      </c>
      <c r="D94" s="78">
        <v>264</v>
      </c>
      <c r="E94" s="78">
        <v>271.85000000000002</v>
      </c>
      <c r="F94" s="78">
        <v>2325.0500000000002</v>
      </c>
      <c r="G94" s="78">
        <v>0</v>
      </c>
    </row>
    <row r="95" spans="1:7" ht="12.75" customHeight="1" x14ac:dyDescent="0.25">
      <c r="A95" s="76" t="s">
        <v>342</v>
      </c>
      <c r="B95" s="78">
        <v>6421.8</v>
      </c>
      <c r="C95" s="78">
        <v>1731.8</v>
      </c>
      <c r="D95" s="78">
        <v>886</v>
      </c>
      <c r="E95" s="78">
        <v>674.28</v>
      </c>
      <c r="F95" s="78">
        <v>3804</v>
      </c>
      <c r="G95" s="78">
        <v>0</v>
      </c>
    </row>
    <row r="96" spans="1:7" ht="12.75" customHeight="1" x14ac:dyDescent="0.25">
      <c r="A96" s="76" t="s">
        <v>397</v>
      </c>
      <c r="B96" s="78">
        <v>2498.54</v>
      </c>
      <c r="C96" s="78">
        <v>0</v>
      </c>
      <c r="D96" s="78">
        <v>242</v>
      </c>
      <c r="E96" s="78">
        <v>255.72</v>
      </c>
      <c r="F96" s="78">
        <v>2256.54</v>
      </c>
      <c r="G96" s="78">
        <v>0</v>
      </c>
    </row>
    <row r="97" spans="1:7" ht="12.75" customHeight="1" x14ac:dyDescent="0.25">
      <c r="A97" s="76" t="s">
        <v>343</v>
      </c>
      <c r="B97" s="78">
        <v>7449.62</v>
      </c>
      <c r="C97" s="78">
        <v>1222</v>
      </c>
      <c r="D97" s="78">
        <v>1418</v>
      </c>
      <c r="E97" s="78">
        <v>782.21</v>
      </c>
      <c r="F97" s="78">
        <v>4809.62</v>
      </c>
      <c r="G97" s="78">
        <v>0</v>
      </c>
    </row>
    <row r="98" spans="1:7" ht="12.75" customHeight="1" x14ac:dyDescent="0.25">
      <c r="A98" s="76" t="s">
        <v>398</v>
      </c>
      <c r="B98" s="78">
        <v>8670.08</v>
      </c>
      <c r="C98" s="78">
        <v>1222</v>
      </c>
      <c r="D98" s="78">
        <v>1840</v>
      </c>
      <c r="E98" s="78">
        <v>910.36</v>
      </c>
      <c r="F98" s="78">
        <v>5608.08</v>
      </c>
      <c r="G98" s="78">
        <v>0</v>
      </c>
    </row>
    <row r="99" spans="1:7" ht="12.75" customHeight="1" x14ac:dyDescent="0.25">
      <c r="A99" s="76" t="s">
        <v>399</v>
      </c>
      <c r="B99" s="78">
        <v>6040.2</v>
      </c>
      <c r="C99" s="78">
        <v>1222</v>
      </c>
      <c r="D99" s="78">
        <v>932</v>
      </c>
      <c r="E99" s="78">
        <v>634.22</v>
      </c>
      <c r="F99" s="78">
        <v>3886.2</v>
      </c>
      <c r="G99" s="78">
        <v>0</v>
      </c>
    </row>
    <row r="100" spans="1:7" ht="12.75" customHeight="1" x14ac:dyDescent="0.25">
      <c r="A100" s="76" t="s">
        <v>345</v>
      </c>
      <c r="B100" s="78">
        <v>5036.58</v>
      </c>
      <c r="C100" s="78">
        <v>1222</v>
      </c>
      <c r="D100" s="78">
        <v>598</v>
      </c>
      <c r="E100" s="78">
        <v>528.84</v>
      </c>
      <c r="F100" s="78">
        <v>3216.58</v>
      </c>
      <c r="G100" s="78">
        <v>0</v>
      </c>
    </row>
    <row r="101" spans="1:7" ht="12.75" customHeight="1" x14ac:dyDescent="0.25">
      <c r="A101" s="76" t="s">
        <v>347</v>
      </c>
      <c r="B101" s="78">
        <v>1244.76</v>
      </c>
      <c r="C101" s="78">
        <v>0</v>
      </c>
      <c r="D101" s="78">
        <v>24</v>
      </c>
      <c r="E101" s="78">
        <v>117.44</v>
      </c>
      <c r="F101" s="78">
        <v>1220.76</v>
      </c>
      <c r="G101" s="78">
        <v>0</v>
      </c>
    </row>
    <row r="102" spans="1:7" ht="12.75" customHeight="1" x14ac:dyDescent="0.25">
      <c r="A102" s="76" t="s">
        <v>346</v>
      </c>
      <c r="B102" s="78">
        <v>2266.64</v>
      </c>
      <c r="C102" s="78">
        <v>0</v>
      </c>
      <c r="D102" s="78">
        <v>186</v>
      </c>
      <c r="E102" s="78">
        <v>238</v>
      </c>
      <c r="F102" s="78">
        <v>2080.64</v>
      </c>
      <c r="G102" s="78">
        <v>0</v>
      </c>
    </row>
    <row r="103" spans="1:7" ht="12.75" customHeight="1" x14ac:dyDescent="0.25">
      <c r="A103" s="76" t="s">
        <v>348</v>
      </c>
      <c r="B103" s="78">
        <v>6421.8</v>
      </c>
      <c r="C103" s="78">
        <v>1360</v>
      </c>
      <c r="D103" s="78">
        <v>1016</v>
      </c>
      <c r="E103" s="78">
        <v>674.28</v>
      </c>
      <c r="F103" s="78">
        <v>4045.8</v>
      </c>
      <c r="G103" s="78">
        <v>0</v>
      </c>
    </row>
    <row r="104" spans="1:7" ht="12.75" customHeight="1" x14ac:dyDescent="0.25">
      <c r="A104" s="76" t="s">
        <v>145</v>
      </c>
      <c r="B104" s="78">
        <v>2478.33</v>
      </c>
      <c r="C104" s="78">
        <v>0</v>
      </c>
      <c r="D104" s="78">
        <v>240</v>
      </c>
      <c r="E104" s="78">
        <v>260.23</v>
      </c>
      <c r="F104" s="78">
        <v>2238.33</v>
      </c>
      <c r="G104" s="78">
        <v>0</v>
      </c>
    </row>
    <row r="105" spans="1:7" ht="12.75" customHeight="1" x14ac:dyDescent="0.25">
      <c r="A105" s="76" t="s">
        <v>400</v>
      </c>
      <c r="B105" s="78">
        <v>903.8</v>
      </c>
      <c r="C105" s="78">
        <v>0</v>
      </c>
      <c r="D105" s="78">
        <v>0</v>
      </c>
      <c r="E105" s="78">
        <v>94.9</v>
      </c>
      <c r="F105" s="78">
        <v>903.8</v>
      </c>
      <c r="G105" s="78">
        <v>0</v>
      </c>
    </row>
    <row r="106" spans="1:7" ht="12.75" customHeight="1" x14ac:dyDescent="0.25">
      <c r="A106" s="76" t="s">
        <v>349</v>
      </c>
      <c r="B106" s="78">
        <v>3009.53</v>
      </c>
      <c r="C106" s="78">
        <v>0</v>
      </c>
      <c r="D106" s="78">
        <v>484</v>
      </c>
      <c r="E106" s="78">
        <v>316</v>
      </c>
      <c r="F106" s="78">
        <v>2525.5300000000002</v>
      </c>
      <c r="G106" s="78">
        <v>0</v>
      </c>
    </row>
    <row r="107" spans="1:7" ht="12.75" customHeight="1" x14ac:dyDescent="0.25">
      <c r="A107" s="76" t="s">
        <v>401</v>
      </c>
      <c r="B107" s="78">
        <v>290.76</v>
      </c>
      <c r="C107" s="78">
        <v>290.76</v>
      </c>
      <c r="D107" s="78">
        <v>0</v>
      </c>
      <c r="E107" s="78">
        <v>30.53</v>
      </c>
      <c r="F107" s="78">
        <v>0</v>
      </c>
      <c r="G107" s="78">
        <v>0</v>
      </c>
    </row>
    <row r="108" spans="1:7" ht="12.75" customHeight="1" x14ac:dyDescent="0.25">
      <c r="A108" s="76" t="s">
        <v>402</v>
      </c>
      <c r="B108" s="78">
        <v>7385</v>
      </c>
      <c r="C108" s="78">
        <v>1222</v>
      </c>
      <c r="D108" s="78">
        <v>1396</v>
      </c>
      <c r="E108" s="78">
        <v>775.42</v>
      </c>
      <c r="F108" s="78">
        <v>4767</v>
      </c>
      <c r="G108" s="78">
        <v>0</v>
      </c>
    </row>
    <row r="109" spans="1:7" ht="12.75" customHeight="1" x14ac:dyDescent="0.25">
      <c r="A109" s="76" t="s">
        <v>403</v>
      </c>
      <c r="B109" s="78">
        <v>7385</v>
      </c>
      <c r="C109" s="78">
        <v>1222</v>
      </c>
      <c r="D109" s="78">
        <v>1396</v>
      </c>
      <c r="E109" s="78">
        <v>775.42</v>
      </c>
      <c r="F109" s="78">
        <v>4767</v>
      </c>
      <c r="G109" s="78">
        <v>0</v>
      </c>
    </row>
    <row r="110" spans="1:7" ht="12.75" customHeight="1" x14ac:dyDescent="0.25">
      <c r="A110" s="76" t="s">
        <v>350</v>
      </c>
      <c r="B110" s="78">
        <v>3926.94</v>
      </c>
      <c r="C110" s="78">
        <v>1222</v>
      </c>
      <c r="D110" s="78">
        <v>296</v>
      </c>
      <c r="E110" s="78">
        <v>412.33</v>
      </c>
      <c r="F110" s="78">
        <v>2408.94</v>
      </c>
      <c r="G110" s="78">
        <v>0</v>
      </c>
    </row>
    <row r="111" spans="1:7" ht="12.75" customHeight="1" x14ac:dyDescent="0.25">
      <c r="A111" s="76" t="s">
        <v>351</v>
      </c>
      <c r="B111" s="78">
        <v>1737.06</v>
      </c>
      <c r="C111" s="78">
        <v>0</v>
      </c>
      <c r="D111" s="78">
        <v>58</v>
      </c>
      <c r="E111" s="78">
        <v>182.39</v>
      </c>
      <c r="F111" s="78">
        <v>1679.06</v>
      </c>
      <c r="G111" s="78">
        <v>0</v>
      </c>
    </row>
    <row r="112" spans="1:7" ht="12.75" customHeight="1" x14ac:dyDescent="0.25">
      <c r="A112" s="76" t="s">
        <v>404</v>
      </c>
      <c r="B112" s="78">
        <v>2331.4299999999998</v>
      </c>
      <c r="C112" s="78">
        <v>0</v>
      </c>
      <c r="D112" s="78">
        <v>554</v>
      </c>
      <c r="E112" s="78">
        <v>244.8</v>
      </c>
      <c r="F112" s="78">
        <v>1777.43</v>
      </c>
      <c r="G112" s="78">
        <v>0</v>
      </c>
    </row>
    <row r="113" spans="1:7" ht="12.75" customHeight="1" x14ac:dyDescent="0.25">
      <c r="A113" s="76" t="s">
        <v>354</v>
      </c>
      <c r="B113" s="78">
        <v>3322.35</v>
      </c>
      <c r="C113" s="78">
        <v>0</v>
      </c>
      <c r="D113" s="78">
        <v>898</v>
      </c>
      <c r="E113" s="78">
        <v>348.85</v>
      </c>
      <c r="F113" s="78">
        <v>2424.35</v>
      </c>
      <c r="G113" s="78">
        <v>0</v>
      </c>
    </row>
    <row r="114" spans="1:7" ht="12.75" customHeight="1" x14ac:dyDescent="0.25">
      <c r="A114" s="76" t="s">
        <v>148</v>
      </c>
      <c r="B114" s="78">
        <v>3802.44</v>
      </c>
      <c r="C114" s="78">
        <v>0</v>
      </c>
      <c r="D114" s="78">
        <v>1064</v>
      </c>
      <c r="E114" s="78">
        <v>399.25</v>
      </c>
      <c r="F114" s="78">
        <v>2738.44</v>
      </c>
      <c r="G114" s="78">
        <v>0</v>
      </c>
    </row>
    <row r="115" spans="1:7" ht="12.75" customHeight="1" x14ac:dyDescent="0.25">
      <c r="A115" s="76" t="s">
        <v>405</v>
      </c>
      <c r="B115" s="78">
        <v>4157.95</v>
      </c>
      <c r="C115" s="78">
        <v>0</v>
      </c>
      <c r="D115" s="78">
        <v>1188</v>
      </c>
      <c r="E115" s="78">
        <v>436.58</v>
      </c>
      <c r="F115" s="78">
        <v>2969.95</v>
      </c>
      <c r="G115" s="78">
        <v>0</v>
      </c>
    </row>
    <row r="116" spans="1:7" ht="12.75" customHeight="1" x14ac:dyDescent="0.25">
      <c r="A116" s="76" t="s">
        <v>406</v>
      </c>
      <c r="B116" s="78">
        <v>4756.6899999999996</v>
      </c>
      <c r="C116" s="78">
        <v>0</v>
      </c>
      <c r="D116" s="78">
        <v>1062</v>
      </c>
      <c r="E116" s="78">
        <v>87.83</v>
      </c>
      <c r="F116" s="78">
        <v>3694.69</v>
      </c>
      <c r="G116" s="78">
        <v>0</v>
      </c>
    </row>
    <row r="117" spans="1:7" ht="12.75" customHeight="1" x14ac:dyDescent="0.25">
      <c r="A117" s="76" t="s">
        <v>356</v>
      </c>
      <c r="B117" s="78">
        <v>2412.5100000000002</v>
      </c>
      <c r="C117" s="78">
        <v>1000</v>
      </c>
      <c r="D117" s="78">
        <v>0</v>
      </c>
      <c r="E117" s="78">
        <v>253.31</v>
      </c>
      <c r="F117" s="78">
        <v>1412.51</v>
      </c>
      <c r="G117" s="78">
        <v>0</v>
      </c>
    </row>
    <row r="118" spans="1:7" ht="12.75" customHeight="1" x14ac:dyDescent="0.25">
      <c r="A118" s="76" t="s">
        <v>407</v>
      </c>
      <c r="B118" s="78">
        <v>2685.39</v>
      </c>
      <c r="C118" s="78">
        <v>0</v>
      </c>
      <c r="D118" s="78">
        <v>284</v>
      </c>
      <c r="E118" s="78">
        <v>281.95999999999998</v>
      </c>
      <c r="F118" s="78">
        <v>2401.39</v>
      </c>
      <c r="G118" s="78">
        <v>0</v>
      </c>
    </row>
    <row r="119" spans="1:7" ht="12.75" customHeight="1" x14ac:dyDescent="0.25">
      <c r="A119" s="76" t="s">
        <v>408</v>
      </c>
      <c r="B119" s="78">
        <v>2280.21</v>
      </c>
      <c r="C119" s="78">
        <v>1222</v>
      </c>
      <c r="D119" s="78">
        <v>0</v>
      </c>
      <c r="E119" s="78">
        <v>238.1</v>
      </c>
      <c r="F119" s="78">
        <v>1058.21</v>
      </c>
      <c r="G119" s="78">
        <v>0</v>
      </c>
    </row>
    <row r="120" spans="1:7" ht="12.75" customHeight="1" x14ac:dyDescent="0.25">
      <c r="A120" s="76" t="s">
        <v>151</v>
      </c>
      <c r="B120" s="78">
        <v>2091.5300000000002</v>
      </c>
      <c r="C120" s="78">
        <v>0</v>
      </c>
      <c r="D120" s="78">
        <v>168</v>
      </c>
      <c r="E120" s="78">
        <v>219.61</v>
      </c>
      <c r="F120" s="78">
        <v>1923.53</v>
      </c>
      <c r="G120" s="78">
        <v>0</v>
      </c>
    </row>
    <row r="121" spans="1:7" ht="12.75" customHeight="1" x14ac:dyDescent="0.25">
      <c r="A121" s="76" t="s">
        <v>361</v>
      </c>
      <c r="B121" s="78">
        <v>3838.7</v>
      </c>
      <c r="C121" s="78">
        <v>1222</v>
      </c>
      <c r="D121" s="78">
        <v>278</v>
      </c>
      <c r="E121" s="78">
        <v>403.07</v>
      </c>
      <c r="F121" s="78">
        <v>2338.6999999999998</v>
      </c>
      <c r="G121" s="78">
        <v>0</v>
      </c>
    </row>
    <row r="122" spans="1:7" ht="12.75" customHeight="1" x14ac:dyDescent="0.25">
      <c r="A122" s="76" t="s">
        <v>409</v>
      </c>
      <c r="B122" s="78">
        <v>4431</v>
      </c>
      <c r="C122" s="78">
        <v>1222</v>
      </c>
      <c r="D122" s="78">
        <v>404</v>
      </c>
      <c r="E122" s="78">
        <v>465.26</v>
      </c>
      <c r="F122" s="78">
        <v>2805</v>
      </c>
      <c r="G122" s="78">
        <v>0</v>
      </c>
    </row>
    <row r="123" spans="1:7" ht="12.75" customHeight="1" x14ac:dyDescent="0.25">
      <c r="A123" s="76" t="s">
        <v>362</v>
      </c>
      <c r="B123" s="78">
        <v>4841</v>
      </c>
      <c r="C123" s="78">
        <v>0</v>
      </c>
      <c r="D123" s="78">
        <v>940</v>
      </c>
      <c r="E123" s="78">
        <v>508.31</v>
      </c>
      <c r="F123" s="78">
        <v>3901</v>
      </c>
      <c r="G123" s="78">
        <v>0</v>
      </c>
    </row>
    <row r="124" spans="1:7" ht="12.75" customHeight="1" x14ac:dyDescent="0.25">
      <c r="A124" s="79" t="s">
        <v>410</v>
      </c>
      <c r="B124" s="80">
        <f t="shared" ref="B124:G124" si="0">SUM(B6:B123)</f>
        <v>486383.77000000008</v>
      </c>
      <c r="C124" s="80">
        <f t="shared" si="0"/>
        <v>70959.240000000005</v>
      </c>
      <c r="D124" s="80">
        <f t="shared" si="0"/>
        <v>80011</v>
      </c>
      <c r="E124" s="80">
        <f t="shared" si="0"/>
        <v>49663.12999999999</v>
      </c>
      <c r="F124" s="80">
        <f t="shared" si="0"/>
        <v>335413.5300000002</v>
      </c>
      <c r="G124" s="80">
        <f t="shared" si="0"/>
        <v>0</v>
      </c>
    </row>
  </sheetData>
  <mergeCells count="3">
    <mergeCell ref="A1:G1"/>
    <mergeCell ref="A2:G2"/>
    <mergeCell ref="A3:G3"/>
  </mergeCells>
  <pageMargins left="0.75" right="0.75" top="1" bottom="1" header="0.5" footer="0.5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7B52-ED19-4E22-88CD-41E2B86A6689}">
  <sheetPr codeName="Sheet12"/>
  <dimension ref="A1:J387"/>
  <sheetViews>
    <sheetView zoomScale="85" zoomScaleNormal="85" workbookViewId="0">
      <pane xSplit="1" ySplit="5" topLeftCell="B42" activePane="bottomRight" state="frozen"/>
      <selection pane="topRight"/>
      <selection pane="bottomLeft"/>
      <selection pane="bottomRight" activeCell="I88" sqref="I88"/>
    </sheetView>
  </sheetViews>
  <sheetFormatPr defaultColWidth="9.109375" defaultRowHeight="12.75" customHeight="1" x14ac:dyDescent="0.25"/>
  <cols>
    <col min="1" max="1" width="22.88671875" customWidth="1"/>
    <col min="2" max="2" width="11.33203125" customWidth="1"/>
    <col min="3" max="3" width="17.33203125" customWidth="1"/>
    <col min="4" max="4" width="20.88671875" customWidth="1"/>
    <col min="5" max="5" width="17.33203125" customWidth="1"/>
    <col min="6" max="6" width="19.33203125" customWidth="1"/>
    <col min="7" max="7" width="19.6640625" customWidth="1"/>
    <col min="8" max="8" width="15.44140625" customWidth="1"/>
    <col min="9" max="9" width="10.109375" customWidth="1"/>
    <col min="10" max="10" width="14.6640625" customWidth="1"/>
  </cols>
  <sheetData>
    <row r="1" spans="1:10" ht="18" customHeight="1" x14ac:dyDescent="0.3">
      <c r="A1" s="128" t="s">
        <v>411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2.75" customHeight="1" x14ac:dyDescent="0.25">
      <c r="A2" s="129" t="s">
        <v>84</v>
      </c>
      <c r="B2" s="129"/>
      <c r="C2" s="129"/>
      <c r="D2" s="129"/>
      <c r="E2" s="129"/>
      <c r="F2" s="129"/>
      <c r="G2" s="129"/>
      <c r="H2" s="129"/>
      <c r="I2" s="129"/>
      <c r="J2" s="129"/>
    </row>
    <row r="3" spans="1:10" ht="12.75" customHeight="1" x14ac:dyDescent="0.25">
      <c r="A3" s="117" t="s">
        <v>1936</v>
      </c>
      <c r="B3" s="129"/>
      <c r="C3" s="129"/>
      <c r="D3" s="129"/>
      <c r="E3" s="129"/>
      <c r="F3" s="129"/>
      <c r="G3" s="129"/>
      <c r="H3" s="129"/>
      <c r="I3" s="129"/>
      <c r="J3" s="129"/>
    </row>
    <row r="4" spans="1:10" ht="12.75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</row>
    <row r="5" spans="1:10" ht="12.75" customHeight="1" x14ac:dyDescent="0.25">
      <c r="A5" s="134" t="s">
        <v>88</v>
      </c>
      <c r="B5" s="134" t="s">
        <v>412</v>
      </c>
      <c r="C5" s="134" t="s">
        <v>413</v>
      </c>
      <c r="D5" s="134" t="s">
        <v>279</v>
      </c>
      <c r="E5" s="134" t="s">
        <v>90</v>
      </c>
      <c r="F5" s="134" t="s">
        <v>414</v>
      </c>
      <c r="G5" s="134" t="s">
        <v>415</v>
      </c>
      <c r="H5" s="134" t="s">
        <v>416</v>
      </c>
      <c r="I5" s="134" t="s">
        <v>417</v>
      </c>
      <c r="J5" s="134" t="s">
        <v>418</v>
      </c>
    </row>
    <row r="6" spans="1:10" ht="12.75" customHeight="1" x14ac:dyDescent="0.25">
      <c r="A6" s="141" t="s">
        <v>364</v>
      </c>
      <c r="B6" s="142">
        <v>44594</v>
      </c>
      <c r="C6" s="142">
        <v>44931</v>
      </c>
      <c r="D6" s="141" t="s">
        <v>419</v>
      </c>
      <c r="E6" s="141" t="s">
        <v>15</v>
      </c>
      <c r="F6" s="141" t="s">
        <v>420</v>
      </c>
      <c r="G6" s="141" t="s">
        <v>421</v>
      </c>
      <c r="H6" s="143">
        <v>30</v>
      </c>
      <c r="I6" s="143">
        <v>34.1</v>
      </c>
      <c r="J6" s="143">
        <v>26598</v>
      </c>
    </row>
    <row r="7" spans="1:10" ht="12.75" customHeight="1" x14ac:dyDescent="0.25">
      <c r="A7" s="144" t="s">
        <v>1937</v>
      </c>
      <c r="B7" s="145">
        <v>45422</v>
      </c>
      <c r="C7" s="144"/>
      <c r="D7" s="144" t="s">
        <v>89</v>
      </c>
      <c r="E7" s="144" t="s">
        <v>15</v>
      </c>
      <c r="F7" s="144" t="s">
        <v>431</v>
      </c>
      <c r="G7" s="144" t="s">
        <v>421</v>
      </c>
      <c r="H7" s="146">
        <v>0</v>
      </c>
      <c r="I7" s="146">
        <v>32.21</v>
      </c>
      <c r="J7" s="146">
        <v>27218</v>
      </c>
    </row>
    <row r="8" spans="1:10" ht="12.75" customHeight="1" x14ac:dyDescent="0.25">
      <c r="A8" s="144" t="s">
        <v>422</v>
      </c>
      <c r="B8" s="145">
        <v>43041</v>
      </c>
      <c r="C8" s="145">
        <v>44111</v>
      </c>
      <c r="D8" s="144" t="s">
        <v>89</v>
      </c>
      <c r="E8" s="144" t="s">
        <v>13</v>
      </c>
      <c r="F8" s="144" t="s">
        <v>423</v>
      </c>
      <c r="G8" s="144" t="s">
        <v>421</v>
      </c>
      <c r="H8" s="146">
        <v>0</v>
      </c>
      <c r="I8" s="146">
        <v>32.229999999999997</v>
      </c>
      <c r="J8" s="146">
        <v>0</v>
      </c>
    </row>
    <row r="9" spans="1:10" ht="12.75" customHeight="1" x14ac:dyDescent="0.25">
      <c r="A9" s="144" t="s">
        <v>424</v>
      </c>
      <c r="B9" s="145">
        <v>41694</v>
      </c>
      <c r="C9" s="145">
        <v>41948</v>
      </c>
      <c r="D9" s="144" t="s">
        <v>89</v>
      </c>
      <c r="E9" s="144" t="s">
        <v>425</v>
      </c>
      <c r="F9" s="144" t="s">
        <v>426</v>
      </c>
      <c r="G9" s="144" t="s">
        <v>427</v>
      </c>
      <c r="H9" s="146">
        <v>50</v>
      </c>
      <c r="I9" s="146">
        <v>21.36</v>
      </c>
      <c r="J9" s="146">
        <v>27768</v>
      </c>
    </row>
    <row r="10" spans="1:10" ht="12.75" customHeight="1" x14ac:dyDescent="0.25">
      <c r="A10" s="144" t="s">
        <v>112</v>
      </c>
      <c r="B10" s="145">
        <v>45314</v>
      </c>
      <c r="C10" s="144"/>
      <c r="D10" s="144" t="s">
        <v>89</v>
      </c>
      <c r="E10" s="144" t="s">
        <v>425</v>
      </c>
      <c r="F10" s="144" t="s">
        <v>420</v>
      </c>
      <c r="G10" s="144" t="s">
        <v>421</v>
      </c>
      <c r="H10" s="146">
        <v>0</v>
      </c>
      <c r="I10" s="146">
        <v>33.22</v>
      </c>
      <c r="J10" s="146">
        <v>27801</v>
      </c>
    </row>
    <row r="11" spans="1:10" ht="12.75" customHeight="1" x14ac:dyDescent="0.25">
      <c r="A11" s="144" t="s">
        <v>428</v>
      </c>
      <c r="B11" s="145">
        <v>37812</v>
      </c>
      <c r="C11" s="145">
        <v>44427</v>
      </c>
      <c r="D11" s="144" t="s">
        <v>89</v>
      </c>
      <c r="E11" s="144" t="s">
        <v>15</v>
      </c>
      <c r="F11" s="144" t="s">
        <v>429</v>
      </c>
      <c r="G11" s="144" t="s">
        <v>421</v>
      </c>
      <c r="H11" s="146">
        <v>0</v>
      </c>
      <c r="I11" s="146">
        <v>34.9</v>
      </c>
      <c r="J11" s="146">
        <v>3319</v>
      </c>
    </row>
    <row r="12" spans="1:10" ht="12.75" customHeight="1" x14ac:dyDescent="0.25">
      <c r="A12" s="144" t="s">
        <v>284</v>
      </c>
      <c r="B12" s="145">
        <v>44357</v>
      </c>
      <c r="C12" s="144"/>
      <c r="D12" s="144" t="s">
        <v>419</v>
      </c>
      <c r="E12" s="144" t="s">
        <v>15</v>
      </c>
      <c r="F12" s="144" t="s">
        <v>420</v>
      </c>
      <c r="G12" s="144" t="s">
        <v>421</v>
      </c>
      <c r="H12" s="146">
        <v>50</v>
      </c>
      <c r="I12" s="146">
        <v>36.06</v>
      </c>
      <c r="J12" s="146">
        <v>46878</v>
      </c>
    </row>
    <row r="13" spans="1:10" ht="12.75" customHeight="1" x14ac:dyDescent="0.25">
      <c r="A13" s="144" t="s">
        <v>285</v>
      </c>
      <c r="B13" s="145">
        <v>45153</v>
      </c>
      <c r="C13" s="144"/>
      <c r="D13" s="144" t="s">
        <v>419</v>
      </c>
      <c r="E13" s="144" t="s">
        <v>31</v>
      </c>
      <c r="F13" s="144" t="s">
        <v>430</v>
      </c>
      <c r="G13" s="144" t="s">
        <v>427</v>
      </c>
      <c r="H13" s="146">
        <v>37</v>
      </c>
      <c r="I13" s="146">
        <v>41.91</v>
      </c>
      <c r="J13" s="146">
        <v>40317</v>
      </c>
    </row>
    <row r="14" spans="1:10" ht="12.75" customHeight="1" x14ac:dyDescent="0.25">
      <c r="A14" s="144" t="s">
        <v>113</v>
      </c>
      <c r="B14" s="145">
        <v>45117</v>
      </c>
      <c r="C14" s="144"/>
      <c r="D14" s="144" t="s">
        <v>89</v>
      </c>
      <c r="E14" s="144" t="s">
        <v>20</v>
      </c>
      <c r="F14" s="144" t="s">
        <v>431</v>
      </c>
      <c r="G14" s="144" t="s">
        <v>421</v>
      </c>
      <c r="H14" s="146">
        <v>0</v>
      </c>
      <c r="I14" s="146">
        <v>32.21</v>
      </c>
      <c r="J14" s="146">
        <v>71027</v>
      </c>
    </row>
    <row r="15" spans="1:10" ht="12.75" customHeight="1" x14ac:dyDescent="0.25">
      <c r="A15" s="144" t="s">
        <v>432</v>
      </c>
      <c r="B15" s="145">
        <v>42947</v>
      </c>
      <c r="C15" s="145">
        <v>43328</v>
      </c>
      <c r="D15" s="144" t="s">
        <v>419</v>
      </c>
      <c r="E15" s="144" t="s">
        <v>37</v>
      </c>
      <c r="F15" s="144" t="s">
        <v>433</v>
      </c>
      <c r="G15" s="144" t="s">
        <v>427</v>
      </c>
      <c r="H15" s="146">
        <v>42</v>
      </c>
      <c r="I15" s="146">
        <v>38.53</v>
      </c>
      <c r="J15" s="146">
        <v>42075</v>
      </c>
    </row>
    <row r="16" spans="1:10" ht="12.75" customHeight="1" x14ac:dyDescent="0.25">
      <c r="A16" s="144" t="s">
        <v>434</v>
      </c>
      <c r="B16" s="145">
        <v>43431</v>
      </c>
      <c r="C16" s="145">
        <v>44926</v>
      </c>
      <c r="D16" s="144" t="s">
        <v>89</v>
      </c>
      <c r="E16" s="144" t="s">
        <v>13</v>
      </c>
      <c r="F16" s="144" t="s">
        <v>435</v>
      </c>
      <c r="G16" s="144" t="s">
        <v>421</v>
      </c>
      <c r="H16" s="146">
        <v>0</v>
      </c>
      <c r="I16" s="146">
        <v>33.229999999999997</v>
      </c>
      <c r="J16" s="146">
        <v>5380</v>
      </c>
    </row>
    <row r="17" spans="1:10" ht="12.75" customHeight="1" x14ac:dyDescent="0.25">
      <c r="A17" s="144" t="s">
        <v>286</v>
      </c>
      <c r="B17" s="145">
        <v>44230</v>
      </c>
      <c r="C17" s="144"/>
      <c r="D17" s="144" t="s">
        <v>419</v>
      </c>
      <c r="E17" s="144" t="s">
        <v>15</v>
      </c>
      <c r="F17" s="144" t="s">
        <v>436</v>
      </c>
      <c r="G17" s="144" t="s">
        <v>421</v>
      </c>
      <c r="H17" s="146">
        <v>40</v>
      </c>
      <c r="I17" s="146">
        <v>37.159999999999997</v>
      </c>
      <c r="J17" s="146">
        <v>38646</v>
      </c>
    </row>
    <row r="18" spans="1:10" ht="12.75" customHeight="1" x14ac:dyDescent="0.25">
      <c r="A18" s="144" t="s">
        <v>366</v>
      </c>
      <c r="B18" s="145">
        <v>44679</v>
      </c>
      <c r="C18" s="145">
        <v>44988</v>
      </c>
      <c r="D18" s="144" t="s">
        <v>419</v>
      </c>
      <c r="E18" s="144" t="s">
        <v>15</v>
      </c>
      <c r="F18" s="144" t="s">
        <v>420</v>
      </c>
      <c r="G18" s="144" t="s">
        <v>421</v>
      </c>
      <c r="H18" s="146">
        <v>50</v>
      </c>
      <c r="I18" s="146">
        <v>34.1</v>
      </c>
      <c r="J18" s="146">
        <v>44330</v>
      </c>
    </row>
    <row r="19" spans="1:10" ht="12.75" customHeight="1" x14ac:dyDescent="0.25">
      <c r="A19" s="144" t="s">
        <v>437</v>
      </c>
      <c r="B19" s="145">
        <v>38311</v>
      </c>
      <c r="C19" s="145">
        <v>42795</v>
      </c>
      <c r="D19" s="144" t="s">
        <v>438</v>
      </c>
      <c r="E19" s="144" t="s">
        <v>30</v>
      </c>
      <c r="F19" s="144" t="s">
        <v>439</v>
      </c>
      <c r="G19" s="144" t="s">
        <v>427</v>
      </c>
      <c r="H19" s="146">
        <v>70</v>
      </c>
      <c r="I19" s="146">
        <v>32.03</v>
      </c>
      <c r="J19" s="146">
        <v>58295</v>
      </c>
    </row>
    <row r="20" spans="1:10" ht="12.75" customHeight="1" x14ac:dyDescent="0.25">
      <c r="A20" s="144" t="s">
        <v>440</v>
      </c>
      <c r="B20" s="145">
        <v>40291</v>
      </c>
      <c r="C20" s="145">
        <v>44013</v>
      </c>
      <c r="D20" s="144" t="s">
        <v>89</v>
      </c>
      <c r="E20" s="144" t="s">
        <v>13</v>
      </c>
      <c r="F20" s="144" t="s">
        <v>429</v>
      </c>
      <c r="G20" s="144" t="s">
        <v>421</v>
      </c>
      <c r="H20" s="146">
        <v>0</v>
      </c>
      <c r="I20" s="146">
        <v>34.04</v>
      </c>
      <c r="J20" s="146">
        <v>8572</v>
      </c>
    </row>
    <row r="21" spans="1:10" ht="12.75" customHeight="1" x14ac:dyDescent="0.25">
      <c r="A21" s="144" t="s">
        <v>441</v>
      </c>
      <c r="B21" s="145">
        <v>41694</v>
      </c>
      <c r="C21" s="145">
        <v>43601</v>
      </c>
      <c r="D21" s="144" t="s">
        <v>419</v>
      </c>
      <c r="E21" s="144" t="s">
        <v>13</v>
      </c>
      <c r="F21" s="144" t="s">
        <v>429</v>
      </c>
      <c r="G21" s="144" t="s">
        <v>421</v>
      </c>
      <c r="H21" s="146">
        <v>42</v>
      </c>
      <c r="I21" s="146">
        <v>34.75</v>
      </c>
      <c r="J21" s="146">
        <v>37947</v>
      </c>
    </row>
    <row r="22" spans="1:10" ht="12.75" customHeight="1" x14ac:dyDescent="0.25">
      <c r="A22" s="144" t="s">
        <v>442</v>
      </c>
      <c r="B22" s="145">
        <v>43732</v>
      </c>
      <c r="C22" s="145">
        <v>43893</v>
      </c>
      <c r="D22" s="144" t="s">
        <v>419</v>
      </c>
      <c r="E22" s="144" t="s">
        <v>15</v>
      </c>
      <c r="F22" s="144" t="s">
        <v>435</v>
      </c>
      <c r="G22" s="144" t="s">
        <v>421</v>
      </c>
      <c r="H22" s="146">
        <v>14</v>
      </c>
      <c r="I22" s="146">
        <v>32.61</v>
      </c>
      <c r="J22" s="146">
        <v>11870</v>
      </c>
    </row>
    <row r="23" spans="1:10" ht="12.75" customHeight="1" x14ac:dyDescent="0.25">
      <c r="A23" s="144" t="s">
        <v>367</v>
      </c>
      <c r="B23" s="145">
        <v>41715</v>
      </c>
      <c r="C23" s="145">
        <v>45183</v>
      </c>
      <c r="D23" s="144" t="s">
        <v>419</v>
      </c>
      <c r="E23" s="144" t="s">
        <v>15</v>
      </c>
      <c r="F23" s="144" t="s">
        <v>429</v>
      </c>
      <c r="G23" s="144" t="s">
        <v>421</v>
      </c>
      <c r="H23" s="146">
        <v>28</v>
      </c>
      <c r="I23" s="146">
        <v>41.91</v>
      </c>
      <c r="J23" s="146">
        <v>30510</v>
      </c>
    </row>
    <row r="24" spans="1:10" ht="12.75" customHeight="1" x14ac:dyDescent="0.25">
      <c r="A24" s="144" t="s">
        <v>114</v>
      </c>
      <c r="B24" s="145">
        <v>44832</v>
      </c>
      <c r="C24" s="145">
        <v>45385</v>
      </c>
      <c r="D24" s="144" t="s">
        <v>89</v>
      </c>
      <c r="E24" s="144" t="s">
        <v>15</v>
      </c>
      <c r="F24" s="144" t="s">
        <v>420</v>
      </c>
      <c r="G24" s="144" t="s">
        <v>421</v>
      </c>
      <c r="H24" s="146">
        <v>0</v>
      </c>
      <c r="I24" s="146">
        <v>33.22</v>
      </c>
      <c r="J24" s="146">
        <v>34635</v>
      </c>
    </row>
    <row r="25" spans="1:10" ht="12.75" customHeight="1" x14ac:dyDescent="0.25">
      <c r="A25" s="144" t="s">
        <v>443</v>
      </c>
      <c r="B25" s="145">
        <v>44256</v>
      </c>
      <c r="C25" s="145">
        <v>44579</v>
      </c>
      <c r="D25" s="144" t="s">
        <v>438</v>
      </c>
      <c r="E25" s="144" t="s">
        <v>13</v>
      </c>
      <c r="F25" s="144" t="s">
        <v>444</v>
      </c>
      <c r="G25" s="144" t="s">
        <v>427</v>
      </c>
      <c r="H25" s="146">
        <v>70</v>
      </c>
      <c r="I25" s="146">
        <v>43.85</v>
      </c>
      <c r="J25" s="146">
        <v>79807</v>
      </c>
    </row>
    <row r="26" spans="1:10" ht="12.75" customHeight="1" x14ac:dyDescent="0.25">
      <c r="A26" s="144" t="s">
        <v>287</v>
      </c>
      <c r="B26" s="145">
        <v>41303</v>
      </c>
      <c r="C26" s="144"/>
      <c r="D26" s="144" t="s">
        <v>419</v>
      </c>
      <c r="E26" s="144" t="s">
        <v>31</v>
      </c>
      <c r="F26" s="144" t="s">
        <v>429</v>
      </c>
      <c r="G26" s="144" t="s">
        <v>427</v>
      </c>
      <c r="H26" s="146">
        <v>42</v>
      </c>
      <c r="I26" s="146">
        <v>45.08</v>
      </c>
      <c r="J26" s="146">
        <v>49227</v>
      </c>
    </row>
    <row r="27" spans="1:10" ht="12.75" customHeight="1" x14ac:dyDescent="0.25">
      <c r="A27" s="144" t="s">
        <v>445</v>
      </c>
      <c r="B27" s="145">
        <v>44070</v>
      </c>
      <c r="C27" s="145">
        <v>44427</v>
      </c>
      <c r="D27" s="144" t="s">
        <v>89</v>
      </c>
      <c r="E27" s="144" t="s">
        <v>13</v>
      </c>
      <c r="F27" s="144" t="s">
        <v>431</v>
      </c>
      <c r="G27" s="144" t="s">
        <v>421</v>
      </c>
      <c r="H27" s="146">
        <v>0</v>
      </c>
      <c r="I27" s="146">
        <v>28.41</v>
      </c>
      <c r="J27" s="146">
        <v>6613</v>
      </c>
    </row>
    <row r="28" spans="1:10" ht="12.75" customHeight="1" x14ac:dyDescent="0.25">
      <c r="A28" s="144" t="s">
        <v>115</v>
      </c>
      <c r="B28" s="145">
        <v>45078</v>
      </c>
      <c r="C28" s="144"/>
      <c r="D28" s="144" t="s">
        <v>89</v>
      </c>
      <c r="E28" s="144" t="s">
        <v>15</v>
      </c>
      <c r="F28" s="144" t="s">
        <v>431</v>
      </c>
      <c r="G28" s="144" t="s">
        <v>421</v>
      </c>
      <c r="H28" s="146">
        <v>0</v>
      </c>
      <c r="I28" s="146">
        <v>32.21</v>
      </c>
      <c r="J28" s="146">
        <v>35854</v>
      </c>
    </row>
    <row r="29" spans="1:10" ht="12.75" customHeight="1" x14ac:dyDescent="0.25">
      <c r="A29" s="144" t="s">
        <v>446</v>
      </c>
      <c r="B29" s="145">
        <v>44501</v>
      </c>
      <c r="C29" s="144"/>
      <c r="D29" s="144" t="s">
        <v>89</v>
      </c>
      <c r="E29" s="144" t="s">
        <v>15</v>
      </c>
      <c r="F29" s="144" t="s">
        <v>447</v>
      </c>
      <c r="G29" s="144" t="s">
        <v>421</v>
      </c>
      <c r="H29" s="146">
        <v>0</v>
      </c>
      <c r="I29" s="146">
        <v>36</v>
      </c>
      <c r="J29" s="146">
        <v>73710</v>
      </c>
    </row>
    <row r="30" spans="1:10" ht="12.75" customHeight="1" x14ac:dyDescent="0.25">
      <c r="A30" s="144" t="s">
        <v>448</v>
      </c>
      <c r="B30" s="145">
        <v>44602</v>
      </c>
      <c r="C30" s="145">
        <v>44705</v>
      </c>
      <c r="D30" s="144" t="s">
        <v>89</v>
      </c>
      <c r="E30" s="144" t="s">
        <v>15</v>
      </c>
      <c r="F30" s="144" t="s">
        <v>420</v>
      </c>
      <c r="G30" s="144" t="s">
        <v>421</v>
      </c>
      <c r="H30" s="146">
        <v>0</v>
      </c>
      <c r="I30" s="146">
        <v>30.03</v>
      </c>
      <c r="J30" s="146">
        <v>16592</v>
      </c>
    </row>
    <row r="31" spans="1:10" ht="12.75" customHeight="1" x14ac:dyDescent="0.25">
      <c r="A31" s="144" t="s">
        <v>288</v>
      </c>
      <c r="B31" s="145">
        <v>44658</v>
      </c>
      <c r="C31" s="144"/>
      <c r="D31" s="144" t="s">
        <v>438</v>
      </c>
      <c r="E31" s="144" t="s">
        <v>15</v>
      </c>
      <c r="F31" s="144" t="s">
        <v>447</v>
      </c>
      <c r="G31" s="144" t="s">
        <v>427</v>
      </c>
      <c r="H31" s="146">
        <v>70</v>
      </c>
      <c r="I31" s="146">
        <v>39.08</v>
      </c>
      <c r="J31" s="146">
        <v>71126</v>
      </c>
    </row>
    <row r="32" spans="1:10" ht="12.75" customHeight="1" x14ac:dyDescent="0.25">
      <c r="A32" s="144" t="s">
        <v>449</v>
      </c>
      <c r="B32" s="145">
        <v>45027</v>
      </c>
      <c r="C32" s="145">
        <v>45091</v>
      </c>
      <c r="D32" s="144" t="s">
        <v>89</v>
      </c>
      <c r="E32" s="144" t="s">
        <v>20</v>
      </c>
      <c r="F32" s="144" t="s">
        <v>420</v>
      </c>
      <c r="G32" s="144" t="s">
        <v>421</v>
      </c>
      <c r="H32" s="146">
        <v>0</v>
      </c>
      <c r="I32" s="146">
        <v>31.41</v>
      </c>
      <c r="J32" s="146">
        <v>12250</v>
      </c>
    </row>
    <row r="33" spans="1:10" ht="12.75" customHeight="1" x14ac:dyDescent="0.25">
      <c r="A33" s="144" t="s">
        <v>450</v>
      </c>
      <c r="B33" s="145">
        <v>43754</v>
      </c>
      <c r="C33" s="145">
        <v>44664</v>
      </c>
      <c r="D33" s="144" t="s">
        <v>438</v>
      </c>
      <c r="E33" s="144" t="s">
        <v>37</v>
      </c>
      <c r="F33" s="144" t="s">
        <v>451</v>
      </c>
      <c r="G33" s="144" t="s">
        <v>427</v>
      </c>
      <c r="H33" s="146">
        <v>76</v>
      </c>
      <c r="I33" s="146">
        <v>65.900000000000006</v>
      </c>
      <c r="J33" s="146">
        <v>130218</v>
      </c>
    </row>
    <row r="34" spans="1:10" ht="12.75" customHeight="1" x14ac:dyDescent="0.25">
      <c r="A34" s="144" t="s">
        <v>452</v>
      </c>
      <c r="B34" s="145">
        <v>44070</v>
      </c>
      <c r="C34" s="145">
        <v>44427</v>
      </c>
      <c r="D34" s="144" t="s">
        <v>89</v>
      </c>
      <c r="E34" s="144" t="s">
        <v>13</v>
      </c>
      <c r="F34" s="144" t="s">
        <v>420</v>
      </c>
      <c r="G34" s="144" t="s">
        <v>421</v>
      </c>
      <c r="H34" s="146">
        <v>0</v>
      </c>
      <c r="I34" s="146">
        <v>28.83</v>
      </c>
      <c r="J34" s="146">
        <v>9136</v>
      </c>
    </row>
    <row r="35" spans="1:10" ht="12.75" customHeight="1" x14ac:dyDescent="0.25">
      <c r="A35" s="144" t="s">
        <v>453</v>
      </c>
      <c r="B35" s="145">
        <v>43315</v>
      </c>
      <c r="C35" s="145">
        <v>43397</v>
      </c>
      <c r="D35" s="144" t="s">
        <v>89</v>
      </c>
      <c r="E35" s="144" t="s">
        <v>13</v>
      </c>
      <c r="F35" s="144" t="s">
        <v>420</v>
      </c>
      <c r="G35" s="144" t="s">
        <v>421</v>
      </c>
      <c r="H35" s="146">
        <v>0</v>
      </c>
      <c r="I35" s="146">
        <v>26.62</v>
      </c>
      <c r="J35" s="146">
        <v>26171</v>
      </c>
    </row>
    <row r="36" spans="1:10" ht="12.75" customHeight="1" x14ac:dyDescent="0.25">
      <c r="A36" s="144" t="s">
        <v>369</v>
      </c>
      <c r="B36" s="145">
        <v>39479</v>
      </c>
      <c r="C36" s="145">
        <v>45155</v>
      </c>
      <c r="D36" s="144" t="s">
        <v>438</v>
      </c>
      <c r="E36" s="144" t="s">
        <v>15</v>
      </c>
      <c r="F36" s="144" t="s">
        <v>454</v>
      </c>
      <c r="G36" s="144" t="s">
        <v>427</v>
      </c>
      <c r="H36" s="146">
        <v>70</v>
      </c>
      <c r="I36" s="146">
        <v>54.59</v>
      </c>
      <c r="J36" s="146">
        <v>99354</v>
      </c>
    </row>
    <row r="37" spans="1:10" ht="12.75" customHeight="1" x14ac:dyDescent="0.25">
      <c r="A37" s="144" t="s">
        <v>455</v>
      </c>
      <c r="B37" s="145">
        <v>42621</v>
      </c>
      <c r="C37" s="145">
        <v>42837</v>
      </c>
      <c r="D37" s="144" t="s">
        <v>89</v>
      </c>
      <c r="E37" s="144" t="s">
        <v>13</v>
      </c>
      <c r="F37" s="144" t="s">
        <v>435</v>
      </c>
      <c r="G37" s="144" t="s">
        <v>427</v>
      </c>
      <c r="H37" s="146">
        <v>30</v>
      </c>
      <c r="I37" s="146">
        <v>26.97</v>
      </c>
      <c r="J37" s="146">
        <v>21037</v>
      </c>
    </row>
    <row r="38" spans="1:10" ht="12.75" customHeight="1" x14ac:dyDescent="0.25">
      <c r="A38" s="144" t="s">
        <v>456</v>
      </c>
      <c r="B38" s="145">
        <v>41712</v>
      </c>
      <c r="C38" s="145">
        <v>42048</v>
      </c>
      <c r="D38" s="144" t="s">
        <v>89</v>
      </c>
      <c r="E38" s="144" t="s">
        <v>425</v>
      </c>
      <c r="F38" s="144" t="s">
        <v>457</v>
      </c>
      <c r="G38" s="144" t="s">
        <v>427</v>
      </c>
      <c r="H38" s="146">
        <v>60</v>
      </c>
      <c r="I38" s="146">
        <v>27.08</v>
      </c>
      <c r="J38" s="146">
        <v>42245</v>
      </c>
    </row>
    <row r="39" spans="1:10" ht="12.75" customHeight="1" x14ac:dyDescent="0.25">
      <c r="A39" s="144" t="s">
        <v>370</v>
      </c>
      <c r="B39" s="145">
        <v>43266</v>
      </c>
      <c r="C39" s="145">
        <v>45077</v>
      </c>
      <c r="D39" s="144" t="s">
        <v>419</v>
      </c>
      <c r="E39" s="144" t="s">
        <v>30</v>
      </c>
      <c r="F39" s="144" t="s">
        <v>429</v>
      </c>
      <c r="G39" s="144" t="s">
        <v>421</v>
      </c>
      <c r="H39" s="146">
        <v>28</v>
      </c>
      <c r="I39" s="146">
        <v>39.630000000000003</v>
      </c>
      <c r="J39" s="146">
        <v>28851</v>
      </c>
    </row>
    <row r="40" spans="1:10" ht="12.75" customHeight="1" x14ac:dyDescent="0.25">
      <c r="A40" s="144" t="s">
        <v>289</v>
      </c>
      <c r="B40" s="145">
        <v>45266</v>
      </c>
      <c r="C40" s="144"/>
      <c r="D40" s="144" t="s">
        <v>419</v>
      </c>
      <c r="E40" s="144" t="s">
        <v>37</v>
      </c>
      <c r="F40" s="144"/>
      <c r="G40" s="144" t="s">
        <v>427</v>
      </c>
      <c r="H40" s="146">
        <v>64</v>
      </c>
      <c r="I40" s="146">
        <v>68.11</v>
      </c>
      <c r="J40" s="146">
        <v>113335</v>
      </c>
    </row>
    <row r="41" spans="1:10" ht="12.75" customHeight="1" x14ac:dyDescent="0.25">
      <c r="A41" s="144" t="s">
        <v>371</v>
      </c>
      <c r="B41" s="145">
        <v>44673</v>
      </c>
      <c r="C41" s="145">
        <v>45107</v>
      </c>
      <c r="D41" s="144" t="s">
        <v>419</v>
      </c>
      <c r="E41" s="144" t="s">
        <v>31</v>
      </c>
      <c r="F41" s="144" t="s">
        <v>458</v>
      </c>
      <c r="G41" s="144" t="s">
        <v>427</v>
      </c>
      <c r="H41" s="146">
        <v>30</v>
      </c>
      <c r="I41" s="146">
        <v>43.74</v>
      </c>
      <c r="J41" s="146">
        <v>34117</v>
      </c>
    </row>
    <row r="42" spans="1:10" ht="12.75" customHeight="1" x14ac:dyDescent="0.25">
      <c r="A42" s="144" t="s">
        <v>459</v>
      </c>
      <c r="B42" s="145">
        <v>43545</v>
      </c>
      <c r="C42" s="145">
        <v>43860</v>
      </c>
      <c r="D42" s="144" t="s">
        <v>89</v>
      </c>
      <c r="E42" s="144" t="s">
        <v>13</v>
      </c>
      <c r="F42" s="144" t="s">
        <v>435</v>
      </c>
      <c r="G42" s="144" t="s">
        <v>421</v>
      </c>
      <c r="H42" s="146">
        <v>0</v>
      </c>
      <c r="I42" s="146">
        <v>30.56</v>
      </c>
      <c r="J42" s="146">
        <v>48555</v>
      </c>
    </row>
    <row r="43" spans="1:10" ht="12.75" customHeight="1" x14ac:dyDescent="0.25">
      <c r="A43" s="144" t="s">
        <v>1938</v>
      </c>
      <c r="B43" s="145">
        <v>45422</v>
      </c>
      <c r="C43" s="144"/>
      <c r="D43" s="144" t="s">
        <v>89</v>
      </c>
      <c r="E43" s="144" t="s">
        <v>20</v>
      </c>
      <c r="F43" s="144" t="s">
        <v>436</v>
      </c>
      <c r="G43" s="144" t="s">
        <v>421</v>
      </c>
      <c r="H43" s="146">
        <v>0</v>
      </c>
      <c r="I43" s="146">
        <v>34.229999999999997</v>
      </c>
      <c r="J43" s="146">
        <v>47836</v>
      </c>
    </row>
    <row r="44" spans="1:10" ht="12.75" customHeight="1" x14ac:dyDescent="0.25">
      <c r="A44" s="144" t="s">
        <v>460</v>
      </c>
      <c r="B44" s="145">
        <v>44693</v>
      </c>
      <c r="C44" s="145">
        <v>44926</v>
      </c>
      <c r="D44" s="144" t="s">
        <v>89</v>
      </c>
      <c r="E44" s="144" t="s">
        <v>30</v>
      </c>
      <c r="F44" s="144" t="s">
        <v>429</v>
      </c>
      <c r="G44" s="144" t="s">
        <v>427</v>
      </c>
      <c r="H44" s="146">
        <v>0</v>
      </c>
      <c r="I44" s="146">
        <v>36.5</v>
      </c>
      <c r="J44" s="146">
        <v>0</v>
      </c>
    </row>
    <row r="45" spans="1:10" ht="12.75" customHeight="1" x14ac:dyDescent="0.25">
      <c r="A45" s="144" t="s">
        <v>461</v>
      </c>
      <c r="B45" s="145">
        <v>41967</v>
      </c>
      <c r="C45" s="145">
        <v>43505</v>
      </c>
      <c r="D45" s="144" t="s">
        <v>419</v>
      </c>
      <c r="E45" s="144" t="s">
        <v>13</v>
      </c>
      <c r="F45" s="144" t="s">
        <v>430</v>
      </c>
      <c r="G45" s="144" t="s">
        <v>421</v>
      </c>
      <c r="H45" s="146">
        <v>5</v>
      </c>
      <c r="I45" s="146">
        <v>34.51</v>
      </c>
      <c r="J45" s="146">
        <v>4486</v>
      </c>
    </row>
    <row r="46" spans="1:10" ht="12.75" customHeight="1" x14ac:dyDescent="0.25">
      <c r="A46" s="144" t="s">
        <v>462</v>
      </c>
      <c r="B46" s="145">
        <v>43770</v>
      </c>
      <c r="C46" s="145">
        <v>43936</v>
      </c>
      <c r="D46" s="144" t="s">
        <v>89</v>
      </c>
      <c r="E46" s="144" t="s">
        <v>13</v>
      </c>
      <c r="F46" s="144" t="s">
        <v>436</v>
      </c>
      <c r="G46" s="144" t="s">
        <v>421</v>
      </c>
      <c r="H46" s="146">
        <v>0</v>
      </c>
      <c r="I46" s="146">
        <v>29.73</v>
      </c>
      <c r="J46" s="146">
        <v>5524</v>
      </c>
    </row>
    <row r="47" spans="1:10" ht="12.75" customHeight="1" x14ac:dyDescent="0.25">
      <c r="A47" s="144" t="s">
        <v>372</v>
      </c>
      <c r="B47" s="145">
        <v>44231</v>
      </c>
      <c r="C47" s="145">
        <v>44897</v>
      </c>
      <c r="D47" s="144" t="s">
        <v>89</v>
      </c>
      <c r="E47" s="144" t="s">
        <v>15</v>
      </c>
      <c r="F47" s="144" t="s">
        <v>431</v>
      </c>
      <c r="G47" s="144" t="s">
        <v>421</v>
      </c>
      <c r="H47" s="146">
        <v>0</v>
      </c>
      <c r="I47" s="146">
        <v>30.46</v>
      </c>
      <c r="J47" s="146">
        <v>8415</v>
      </c>
    </row>
    <row r="48" spans="1:10" ht="12.75" customHeight="1" x14ac:dyDescent="0.25">
      <c r="A48" s="144" t="s">
        <v>463</v>
      </c>
      <c r="B48" s="145">
        <v>41208</v>
      </c>
      <c r="C48" s="145">
        <v>43426</v>
      </c>
      <c r="D48" s="144" t="s">
        <v>89</v>
      </c>
      <c r="E48" s="144" t="s">
        <v>13</v>
      </c>
      <c r="F48" s="144" t="s">
        <v>435</v>
      </c>
      <c r="G48" s="144" t="s">
        <v>421</v>
      </c>
      <c r="H48" s="146">
        <v>30</v>
      </c>
      <c r="I48" s="146">
        <v>28.74</v>
      </c>
      <c r="J48" s="146">
        <v>22417</v>
      </c>
    </row>
    <row r="49" spans="1:10" ht="12.75" customHeight="1" x14ac:dyDescent="0.25">
      <c r="A49" s="144" t="s">
        <v>464</v>
      </c>
      <c r="B49" s="145">
        <v>40667</v>
      </c>
      <c r="C49" s="145">
        <v>42853</v>
      </c>
      <c r="D49" s="144" t="s">
        <v>419</v>
      </c>
      <c r="E49" s="144" t="s">
        <v>30</v>
      </c>
      <c r="F49" s="144" t="s">
        <v>439</v>
      </c>
      <c r="G49" s="144" t="s">
        <v>427</v>
      </c>
      <c r="H49" s="146">
        <v>42</v>
      </c>
      <c r="I49" s="146">
        <v>32.03</v>
      </c>
      <c r="J49" s="146">
        <v>34977</v>
      </c>
    </row>
    <row r="50" spans="1:10" ht="12.75" customHeight="1" x14ac:dyDescent="0.25">
      <c r="A50" s="144" t="s">
        <v>465</v>
      </c>
      <c r="B50" s="145">
        <v>41694</v>
      </c>
      <c r="C50" s="145">
        <v>42380</v>
      </c>
      <c r="D50" s="144" t="s">
        <v>89</v>
      </c>
      <c r="E50" s="144" t="s">
        <v>15</v>
      </c>
      <c r="F50" s="144" t="s">
        <v>466</v>
      </c>
      <c r="G50" s="144" t="s">
        <v>427</v>
      </c>
      <c r="H50" s="146">
        <v>40</v>
      </c>
      <c r="I50" s="146">
        <v>24.3</v>
      </c>
      <c r="J50" s="146">
        <v>25272</v>
      </c>
    </row>
    <row r="51" spans="1:10" ht="12.75" customHeight="1" x14ac:dyDescent="0.25">
      <c r="A51" s="144" t="s">
        <v>290</v>
      </c>
      <c r="B51" s="145">
        <v>44223</v>
      </c>
      <c r="C51" s="144"/>
      <c r="D51" s="144" t="s">
        <v>438</v>
      </c>
      <c r="E51" s="144" t="s">
        <v>15</v>
      </c>
      <c r="F51" s="144" t="s">
        <v>467</v>
      </c>
      <c r="G51" s="144" t="s">
        <v>427</v>
      </c>
      <c r="H51" s="146">
        <v>70</v>
      </c>
      <c r="I51" s="146">
        <v>52.75</v>
      </c>
      <c r="J51" s="146">
        <v>96005</v>
      </c>
    </row>
    <row r="52" spans="1:10" ht="12.75" customHeight="1" x14ac:dyDescent="0.25">
      <c r="A52" s="144" t="s">
        <v>468</v>
      </c>
      <c r="B52" s="145">
        <v>44495</v>
      </c>
      <c r="C52" s="145">
        <v>44705</v>
      </c>
      <c r="D52" s="144" t="s">
        <v>89</v>
      </c>
      <c r="E52" s="144" t="s">
        <v>15</v>
      </c>
      <c r="F52" s="144" t="s">
        <v>436</v>
      </c>
      <c r="G52" s="144" t="s">
        <v>421</v>
      </c>
      <c r="H52" s="146">
        <v>0</v>
      </c>
      <c r="I52" s="146">
        <v>30.94</v>
      </c>
      <c r="J52" s="146">
        <v>4022</v>
      </c>
    </row>
    <row r="53" spans="1:10" ht="12.75" customHeight="1" x14ac:dyDescent="0.25">
      <c r="A53" s="144" t="s">
        <v>291</v>
      </c>
      <c r="B53" s="145">
        <v>42856</v>
      </c>
      <c r="C53" s="144"/>
      <c r="D53" s="144" t="s">
        <v>419</v>
      </c>
      <c r="E53" s="144" t="s">
        <v>15</v>
      </c>
      <c r="F53" s="144" t="s">
        <v>469</v>
      </c>
      <c r="G53" s="144" t="s">
        <v>427</v>
      </c>
      <c r="H53" s="146">
        <v>56</v>
      </c>
      <c r="I53" s="146">
        <v>45.08</v>
      </c>
      <c r="J53" s="146">
        <v>65636</v>
      </c>
    </row>
    <row r="54" spans="1:10" ht="12.75" customHeight="1" x14ac:dyDescent="0.25">
      <c r="A54" s="144" t="s">
        <v>470</v>
      </c>
      <c r="B54" s="145">
        <v>37890</v>
      </c>
      <c r="C54" s="145">
        <v>42373</v>
      </c>
      <c r="D54" s="144" t="s">
        <v>438</v>
      </c>
      <c r="E54" s="144" t="s">
        <v>15</v>
      </c>
      <c r="F54" s="144" t="s">
        <v>439</v>
      </c>
      <c r="G54" s="144" t="s">
        <v>427</v>
      </c>
      <c r="H54" s="146">
        <v>70</v>
      </c>
      <c r="I54" s="146">
        <v>28.59</v>
      </c>
      <c r="J54" s="146">
        <v>52034</v>
      </c>
    </row>
    <row r="55" spans="1:10" ht="12.75" customHeight="1" x14ac:dyDescent="0.25">
      <c r="A55" s="144" t="s">
        <v>471</v>
      </c>
      <c r="B55" s="145">
        <v>43706</v>
      </c>
      <c r="C55" s="145">
        <v>44028</v>
      </c>
      <c r="D55" s="144" t="s">
        <v>89</v>
      </c>
      <c r="E55" s="144" t="s">
        <v>13</v>
      </c>
      <c r="F55" s="144" t="s">
        <v>436</v>
      </c>
      <c r="G55" s="144" t="s">
        <v>421</v>
      </c>
      <c r="H55" s="146">
        <v>0</v>
      </c>
      <c r="I55" s="146">
        <v>30.19</v>
      </c>
      <c r="J55" s="146">
        <v>2899</v>
      </c>
    </row>
    <row r="56" spans="1:10" ht="12.75" customHeight="1" x14ac:dyDescent="0.25">
      <c r="A56" s="144" t="s">
        <v>292</v>
      </c>
      <c r="B56" s="145">
        <v>44657</v>
      </c>
      <c r="C56" s="145">
        <v>45384</v>
      </c>
      <c r="D56" s="144" t="s">
        <v>438</v>
      </c>
      <c r="E56" s="144" t="s">
        <v>15</v>
      </c>
      <c r="F56" s="144" t="s">
        <v>451</v>
      </c>
      <c r="G56" s="144" t="s">
        <v>427</v>
      </c>
      <c r="H56" s="146">
        <v>76</v>
      </c>
      <c r="I56" s="146">
        <v>69.663399999999996</v>
      </c>
      <c r="J56" s="146">
        <v>137655</v>
      </c>
    </row>
    <row r="57" spans="1:10" ht="12.75" customHeight="1" x14ac:dyDescent="0.25">
      <c r="A57" s="144" t="s">
        <v>472</v>
      </c>
      <c r="B57" s="145">
        <v>43041</v>
      </c>
      <c r="C57" s="145">
        <v>44883</v>
      </c>
      <c r="D57" s="144" t="s">
        <v>438</v>
      </c>
      <c r="E57" s="144" t="s">
        <v>15</v>
      </c>
      <c r="F57" s="144" t="s">
        <v>469</v>
      </c>
      <c r="G57" s="144" t="s">
        <v>427</v>
      </c>
      <c r="H57" s="146">
        <v>70</v>
      </c>
      <c r="I57" s="146">
        <v>42.63</v>
      </c>
      <c r="J57" s="146">
        <v>77587</v>
      </c>
    </row>
    <row r="58" spans="1:10" ht="12.75" customHeight="1" x14ac:dyDescent="0.25">
      <c r="A58" s="144" t="s">
        <v>473</v>
      </c>
      <c r="B58" s="145">
        <v>44137</v>
      </c>
      <c r="C58" s="145">
        <v>44182</v>
      </c>
      <c r="D58" s="144" t="s">
        <v>89</v>
      </c>
      <c r="E58" s="144" t="s">
        <v>15</v>
      </c>
      <c r="F58" s="144" t="s">
        <v>420</v>
      </c>
      <c r="G58" s="144" t="s">
        <v>421</v>
      </c>
      <c r="H58" s="146">
        <v>0</v>
      </c>
      <c r="I58" s="146">
        <v>29.3</v>
      </c>
      <c r="J58" s="146">
        <v>6666</v>
      </c>
    </row>
    <row r="59" spans="1:10" ht="12.75" customHeight="1" x14ac:dyDescent="0.25">
      <c r="A59" s="144" t="s">
        <v>293</v>
      </c>
      <c r="B59" s="145">
        <v>44843</v>
      </c>
      <c r="C59" s="144"/>
      <c r="D59" s="144" t="s">
        <v>419</v>
      </c>
      <c r="E59" s="144" t="s">
        <v>15</v>
      </c>
      <c r="F59" s="144" t="s">
        <v>474</v>
      </c>
      <c r="G59" s="144" t="s">
        <v>427</v>
      </c>
      <c r="H59" s="146">
        <v>48</v>
      </c>
      <c r="I59" s="146">
        <v>35.44</v>
      </c>
      <c r="J59" s="146">
        <v>44229</v>
      </c>
    </row>
    <row r="60" spans="1:10" ht="12.75" customHeight="1" x14ac:dyDescent="0.25">
      <c r="A60" s="144" t="s">
        <v>475</v>
      </c>
      <c r="B60" s="145">
        <v>43221</v>
      </c>
      <c r="C60" s="145">
        <v>43735</v>
      </c>
      <c r="D60" s="144" t="s">
        <v>438</v>
      </c>
      <c r="E60" s="144" t="s">
        <v>37</v>
      </c>
      <c r="F60" s="144" t="s">
        <v>454</v>
      </c>
      <c r="G60" s="144" t="s">
        <v>427</v>
      </c>
      <c r="H60" s="146">
        <v>70</v>
      </c>
      <c r="I60" s="146">
        <v>48.44</v>
      </c>
      <c r="J60" s="146">
        <v>88161</v>
      </c>
    </row>
    <row r="61" spans="1:10" ht="12.75" customHeight="1" x14ac:dyDescent="0.25">
      <c r="A61" s="144" t="s">
        <v>476</v>
      </c>
      <c r="B61" s="145">
        <v>39379</v>
      </c>
      <c r="C61" s="145">
        <v>44813</v>
      </c>
      <c r="D61" s="144" t="s">
        <v>419</v>
      </c>
      <c r="E61" s="144" t="s">
        <v>15</v>
      </c>
      <c r="F61" s="144" t="s">
        <v>429</v>
      </c>
      <c r="G61" s="144" t="s">
        <v>421</v>
      </c>
      <c r="H61" s="146">
        <v>56</v>
      </c>
      <c r="I61" s="146">
        <v>39.630000000000003</v>
      </c>
      <c r="J61" s="146">
        <v>57701</v>
      </c>
    </row>
    <row r="62" spans="1:10" ht="12.75" customHeight="1" x14ac:dyDescent="0.25">
      <c r="A62" s="144" t="s">
        <v>477</v>
      </c>
      <c r="B62" s="145">
        <v>42410</v>
      </c>
      <c r="C62" s="145">
        <v>44769</v>
      </c>
      <c r="D62" s="144" t="s">
        <v>419</v>
      </c>
      <c r="E62" s="144" t="s">
        <v>15</v>
      </c>
      <c r="F62" s="144" t="s">
        <v>444</v>
      </c>
      <c r="G62" s="144" t="s">
        <v>427</v>
      </c>
      <c r="H62" s="146">
        <v>35.5</v>
      </c>
      <c r="I62" s="146">
        <v>45.87</v>
      </c>
      <c r="J62" s="146">
        <v>42338</v>
      </c>
    </row>
    <row r="63" spans="1:10" ht="12.75" customHeight="1" x14ac:dyDescent="0.25">
      <c r="A63" s="144" t="s">
        <v>478</v>
      </c>
      <c r="B63" s="145">
        <v>38825</v>
      </c>
      <c r="C63" s="145">
        <v>43131</v>
      </c>
      <c r="D63" s="144" t="s">
        <v>438</v>
      </c>
      <c r="E63" s="144" t="s">
        <v>37</v>
      </c>
      <c r="F63" s="144" t="s">
        <v>479</v>
      </c>
      <c r="G63" s="144" t="s">
        <v>427</v>
      </c>
      <c r="H63" s="146">
        <v>70</v>
      </c>
      <c r="I63" s="146">
        <v>46.14</v>
      </c>
      <c r="J63" s="146">
        <v>83975</v>
      </c>
    </row>
    <row r="64" spans="1:10" ht="12.75" customHeight="1" x14ac:dyDescent="0.25">
      <c r="A64" s="144" t="s">
        <v>480</v>
      </c>
      <c r="B64" s="145">
        <v>43011</v>
      </c>
      <c r="C64" s="145">
        <v>43761</v>
      </c>
      <c r="D64" s="144" t="s">
        <v>438</v>
      </c>
      <c r="E64" s="144" t="s">
        <v>37</v>
      </c>
      <c r="F64" s="144" t="s">
        <v>451</v>
      </c>
      <c r="G64" s="144" t="s">
        <v>427</v>
      </c>
      <c r="H64" s="146">
        <v>76</v>
      </c>
      <c r="I64" s="146">
        <v>64.56</v>
      </c>
      <c r="J64" s="146">
        <v>127571</v>
      </c>
    </row>
    <row r="65" spans="1:10" ht="12.75" customHeight="1" x14ac:dyDescent="0.25">
      <c r="A65" s="144" t="s">
        <v>116</v>
      </c>
      <c r="B65" s="145">
        <v>44880</v>
      </c>
      <c r="C65" s="144"/>
      <c r="D65" s="144" t="s">
        <v>89</v>
      </c>
      <c r="E65" s="144" t="s">
        <v>15</v>
      </c>
      <c r="F65" s="144" t="s">
        <v>431</v>
      </c>
      <c r="G65" s="144" t="s">
        <v>421</v>
      </c>
      <c r="H65" s="146">
        <v>0</v>
      </c>
      <c r="I65" s="146">
        <v>32.21</v>
      </c>
      <c r="J65" s="146">
        <v>30358</v>
      </c>
    </row>
    <row r="66" spans="1:10" ht="12.75" customHeight="1" x14ac:dyDescent="0.25">
      <c r="A66" s="144" t="s">
        <v>373</v>
      </c>
      <c r="B66" s="145">
        <v>44244</v>
      </c>
      <c r="C66" s="145">
        <v>45303</v>
      </c>
      <c r="D66" s="144" t="s">
        <v>438</v>
      </c>
      <c r="E66" s="144" t="s">
        <v>15</v>
      </c>
      <c r="F66" s="144" t="s">
        <v>469</v>
      </c>
      <c r="G66" s="144" t="s">
        <v>427</v>
      </c>
      <c r="H66" s="146">
        <v>70</v>
      </c>
      <c r="I66" s="146">
        <v>45.08</v>
      </c>
      <c r="J66" s="146">
        <v>82046</v>
      </c>
    </row>
    <row r="67" spans="1:10" ht="12.75" customHeight="1" x14ac:dyDescent="0.25">
      <c r="A67" s="144" t="s">
        <v>481</v>
      </c>
      <c r="B67" s="145">
        <v>43489</v>
      </c>
      <c r="C67" s="145">
        <v>44427</v>
      </c>
      <c r="D67" s="144" t="s">
        <v>89</v>
      </c>
      <c r="E67" s="144" t="s">
        <v>13</v>
      </c>
      <c r="F67" s="144" t="s">
        <v>436</v>
      </c>
      <c r="G67" s="144" t="s">
        <v>421</v>
      </c>
      <c r="H67" s="146">
        <v>0</v>
      </c>
      <c r="I67" s="146">
        <v>30.19</v>
      </c>
      <c r="J67" s="146">
        <v>1472</v>
      </c>
    </row>
    <row r="68" spans="1:10" ht="12.75" customHeight="1" x14ac:dyDescent="0.25">
      <c r="A68" s="144" t="s">
        <v>482</v>
      </c>
      <c r="B68" s="145">
        <v>42625</v>
      </c>
      <c r="C68" s="145">
        <v>42813</v>
      </c>
      <c r="D68" s="144" t="s">
        <v>89</v>
      </c>
      <c r="E68" s="144" t="s">
        <v>13</v>
      </c>
      <c r="F68" s="144" t="s">
        <v>483</v>
      </c>
      <c r="G68" s="144" t="s">
        <v>427</v>
      </c>
      <c r="H68" s="146">
        <v>30</v>
      </c>
      <c r="I68" s="146">
        <v>24.51</v>
      </c>
      <c r="J68" s="146">
        <v>19118</v>
      </c>
    </row>
    <row r="69" spans="1:10" ht="12.75" customHeight="1" x14ac:dyDescent="0.25">
      <c r="A69" s="144" t="s">
        <v>374</v>
      </c>
      <c r="B69" s="145">
        <v>40553</v>
      </c>
      <c r="C69" s="144"/>
      <c r="D69" s="144" t="s">
        <v>419</v>
      </c>
      <c r="E69" s="144" t="s">
        <v>15</v>
      </c>
      <c r="F69" s="144" t="s">
        <v>435</v>
      </c>
      <c r="G69" s="144" t="s">
        <v>421</v>
      </c>
      <c r="H69" s="146">
        <v>33</v>
      </c>
      <c r="I69" s="146">
        <v>38.15</v>
      </c>
      <c r="J69" s="146">
        <v>32733</v>
      </c>
    </row>
    <row r="70" spans="1:10" ht="12.75" customHeight="1" x14ac:dyDescent="0.25">
      <c r="A70" s="144" t="s">
        <v>294</v>
      </c>
      <c r="B70" s="145">
        <v>44273</v>
      </c>
      <c r="C70" s="144"/>
      <c r="D70" s="144" t="s">
        <v>419</v>
      </c>
      <c r="E70" s="144" t="s">
        <v>15</v>
      </c>
      <c r="F70" s="144" t="s">
        <v>435</v>
      </c>
      <c r="G70" s="144" t="s">
        <v>421</v>
      </c>
      <c r="H70" s="146">
        <v>39</v>
      </c>
      <c r="I70" s="146">
        <v>38.15</v>
      </c>
      <c r="J70" s="146">
        <v>38684</v>
      </c>
    </row>
    <row r="71" spans="1:10" ht="12.75" customHeight="1" x14ac:dyDescent="0.25">
      <c r="A71" s="144" t="s">
        <v>117</v>
      </c>
      <c r="B71" s="145">
        <v>44602</v>
      </c>
      <c r="C71" s="144"/>
      <c r="D71" s="144" t="s">
        <v>89</v>
      </c>
      <c r="E71" s="144" t="s">
        <v>15</v>
      </c>
      <c r="F71" s="144" t="s">
        <v>436</v>
      </c>
      <c r="G71" s="144" t="s">
        <v>421</v>
      </c>
      <c r="H71" s="146">
        <v>0</v>
      </c>
      <c r="I71" s="146">
        <v>34.229999999999997</v>
      </c>
      <c r="J71" s="146">
        <v>32818</v>
      </c>
    </row>
    <row r="72" spans="1:10" ht="12.75" customHeight="1" x14ac:dyDescent="0.25">
      <c r="A72" s="144" t="s">
        <v>484</v>
      </c>
      <c r="B72" s="145">
        <v>44299</v>
      </c>
      <c r="C72" s="145">
        <v>44679</v>
      </c>
      <c r="D72" s="144" t="s">
        <v>438</v>
      </c>
      <c r="E72" s="144" t="s">
        <v>37</v>
      </c>
      <c r="F72" s="144" t="s">
        <v>444</v>
      </c>
      <c r="G72" s="144" t="s">
        <v>427</v>
      </c>
      <c r="H72" s="146">
        <v>70</v>
      </c>
      <c r="I72" s="146">
        <v>43.85</v>
      </c>
      <c r="J72" s="146">
        <v>79807</v>
      </c>
    </row>
    <row r="73" spans="1:10" ht="12.75" customHeight="1" x14ac:dyDescent="0.25">
      <c r="A73" s="144" t="s">
        <v>295</v>
      </c>
      <c r="B73" s="145">
        <v>41824</v>
      </c>
      <c r="C73" s="144"/>
      <c r="D73" s="144" t="s">
        <v>419</v>
      </c>
      <c r="E73" s="144" t="s">
        <v>13</v>
      </c>
      <c r="F73" s="144" t="s">
        <v>429</v>
      </c>
      <c r="G73" s="144" t="s">
        <v>421</v>
      </c>
      <c r="H73" s="146">
        <v>10</v>
      </c>
      <c r="I73" s="146">
        <v>41.91</v>
      </c>
      <c r="J73" s="146">
        <v>10897</v>
      </c>
    </row>
    <row r="74" spans="1:10" ht="12.75" customHeight="1" x14ac:dyDescent="0.25">
      <c r="A74" s="144" t="s">
        <v>118</v>
      </c>
      <c r="B74" s="145">
        <v>44881</v>
      </c>
      <c r="C74" s="144"/>
      <c r="D74" s="144" t="s">
        <v>89</v>
      </c>
      <c r="E74" s="144" t="s">
        <v>15</v>
      </c>
      <c r="F74" s="144" t="s">
        <v>420</v>
      </c>
      <c r="G74" s="144" t="s">
        <v>421</v>
      </c>
      <c r="H74" s="146">
        <v>0</v>
      </c>
      <c r="I74" s="146">
        <v>33.22</v>
      </c>
      <c r="J74" s="146">
        <v>34117</v>
      </c>
    </row>
    <row r="75" spans="1:10" ht="12.75" customHeight="1" x14ac:dyDescent="0.25">
      <c r="A75" s="144" t="s">
        <v>485</v>
      </c>
      <c r="B75" s="145">
        <v>40603</v>
      </c>
      <c r="C75" s="145">
        <v>41820</v>
      </c>
      <c r="D75" s="144" t="s">
        <v>89</v>
      </c>
      <c r="E75" s="144" t="s">
        <v>425</v>
      </c>
      <c r="F75" s="144" t="s">
        <v>486</v>
      </c>
      <c r="G75" s="144" t="s">
        <v>427</v>
      </c>
      <c r="H75" s="146">
        <v>70</v>
      </c>
      <c r="I75" s="146">
        <v>25.23</v>
      </c>
      <c r="J75" s="146">
        <v>45919</v>
      </c>
    </row>
    <row r="76" spans="1:10" ht="12.75" customHeight="1" x14ac:dyDescent="0.25">
      <c r="A76" s="144" t="s">
        <v>296</v>
      </c>
      <c r="B76" s="145">
        <v>43725</v>
      </c>
      <c r="C76" s="145">
        <v>45218</v>
      </c>
      <c r="D76" s="144" t="s">
        <v>438</v>
      </c>
      <c r="E76" s="144" t="s">
        <v>15</v>
      </c>
      <c r="F76" s="144" t="s">
        <v>487</v>
      </c>
      <c r="G76" s="144" t="s">
        <v>427</v>
      </c>
      <c r="H76" s="146">
        <v>76</v>
      </c>
      <c r="I76" s="146">
        <v>59.210500000000003</v>
      </c>
      <c r="J76" s="146">
        <v>117000</v>
      </c>
    </row>
    <row r="77" spans="1:10" ht="12.75" customHeight="1" x14ac:dyDescent="0.25">
      <c r="A77" s="144" t="s">
        <v>488</v>
      </c>
      <c r="B77" s="145">
        <v>43342</v>
      </c>
      <c r="C77" s="145">
        <v>43426</v>
      </c>
      <c r="D77" s="144" t="s">
        <v>89</v>
      </c>
      <c r="E77" s="144" t="s">
        <v>13</v>
      </c>
      <c r="F77" s="144" t="s">
        <v>420</v>
      </c>
      <c r="G77" s="144" t="s">
        <v>421</v>
      </c>
      <c r="H77" s="146">
        <v>0</v>
      </c>
      <c r="I77" s="146">
        <v>27.07</v>
      </c>
      <c r="J77" s="146">
        <v>2595</v>
      </c>
    </row>
    <row r="78" spans="1:10" ht="12.75" customHeight="1" x14ac:dyDescent="0.25">
      <c r="A78" s="144" t="s">
        <v>489</v>
      </c>
      <c r="B78" s="145">
        <v>43901</v>
      </c>
      <c r="C78" s="145">
        <v>44377</v>
      </c>
      <c r="D78" s="144" t="s">
        <v>89</v>
      </c>
      <c r="E78" s="144" t="s">
        <v>13</v>
      </c>
      <c r="F78" s="144" t="s">
        <v>436</v>
      </c>
      <c r="G78" s="144" t="s">
        <v>421</v>
      </c>
      <c r="H78" s="146">
        <v>0</v>
      </c>
      <c r="I78" s="146">
        <v>30.19</v>
      </c>
      <c r="J78" s="146">
        <v>7114</v>
      </c>
    </row>
    <row r="79" spans="1:10" ht="12.75" customHeight="1" x14ac:dyDescent="0.25">
      <c r="A79" s="144" t="s">
        <v>297</v>
      </c>
      <c r="B79" s="145">
        <v>45029</v>
      </c>
      <c r="C79" s="144"/>
      <c r="D79" s="144" t="s">
        <v>438</v>
      </c>
      <c r="E79" s="144" t="s">
        <v>15</v>
      </c>
      <c r="F79" s="144" t="s">
        <v>447</v>
      </c>
      <c r="G79" s="144" t="s">
        <v>427</v>
      </c>
      <c r="H79" s="146">
        <v>70</v>
      </c>
      <c r="I79" s="146">
        <v>39.08</v>
      </c>
      <c r="J79" s="146">
        <v>71126</v>
      </c>
    </row>
    <row r="80" spans="1:10" ht="12.75" customHeight="1" x14ac:dyDescent="0.25">
      <c r="A80" s="144" t="s">
        <v>490</v>
      </c>
      <c r="B80" s="145">
        <v>43542</v>
      </c>
      <c r="C80" s="144"/>
      <c r="D80" s="144" t="s">
        <v>89</v>
      </c>
      <c r="E80" s="144" t="s">
        <v>30</v>
      </c>
      <c r="F80" s="144" t="s">
        <v>491</v>
      </c>
      <c r="G80" s="144" t="s">
        <v>421</v>
      </c>
      <c r="H80" s="146">
        <v>0</v>
      </c>
      <c r="I80" s="146">
        <v>37.82</v>
      </c>
      <c r="J80" s="146">
        <v>17208</v>
      </c>
    </row>
    <row r="81" spans="1:10" ht="12.75" customHeight="1" x14ac:dyDescent="0.25">
      <c r="A81" s="144" t="s">
        <v>298</v>
      </c>
      <c r="B81" s="145">
        <v>45180</v>
      </c>
      <c r="C81" s="144"/>
      <c r="D81" s="144" t="s">
        <v>419</v>
      </c>
      <c r="E81" s="144" t="s">
        <v>30</v>
      </c>
      <c r="F81" s="144" t="s">
        <v>423</v>
      </c>
      <c r="G81" s="144" t="s">
        <v>421</v>
      </c>
      <c r="H81" s="146">
        <v>42</v>
      </c>
      <c r="I81" s="146">
        <v>40.200000000000003</v>
      </c>
      <c r="J81" s="146">
        <v>43898</v>
      </c>
    </row>
    <row r="82" spans="1:10" ht="12.75" customHeight="1" x14ac:dyDescent="0.25">
      <c r="A82" s="144" t="s">
        <v>492</v>
      </c>
      <c r="B82" s="145">
        <v>41162</v>
      </c>
      <c r="C82" s="145">
        <v>41838</v>
      </c>
      <c r="D82" s="144" t="s">
        <v>438</v>
      </c>
      <c r="E82" s="144" t="s">
        <v>425</v>
      </c>
      <c r="F82" s="144" t="s">
        <v>457</v>
      </c>
      <c r="G82" s="144" t="s">
        <v>427</v>
      </c>
      <c r="H82" s="146">
        <v>70</v>
      </c>
      <c r="I82" s="146">
        <v>29.06</v>
      </c>
      <c r="J82" s="146">
        <v>52889</v>
      </c>
    </row>
    <row r="83" spans="1:10" ht="12.75" customHeight="1" x14ac:dyDescent="0.25">
      <c r="A83" s="144" t="s">
        <v>493</v>
      </c>
      <c r="B83" s="145">
        <v>42480</v>
      </c>
      <c r="C83" s="145">
        <v>42711</v>
      </c>
      <c r="D83" s="144" t="s">
        <v>89</v>
      </c>
      <c r="E83" s="144" t="s">
        <v>30</v>
      </c>
      <c r="F83" s="144" t="s">
        <v>494</v>
      </c>
      <c r="G83" s="144" t="s">
        <v>427</v>
      </c>
      <c r="H83" s="146">
        <v>30</v>
      </c>
      <c r="I83" s="146">
        <v>28.36</v>
      </c>
      <c r="J83" s="146">
        <v>22121</v>
      </c>
    </row>
    <row r="84" spans="1:10" ht="12.75" customHeight="1" x14ac:dyDescent="0.25">
      <c r="A84" s="144" t="s">
        <v>495</v>
      </c>
      <c r="B84" s="145">
        <v>44300</v>
      </c>
      <c r="C84" s="145">
        <v>44816</v>
      </c>
      <c r="D84" s="144" t="s">
        <v>89</v>
      </c>
      <c r="E84" s="144" t="s">
        <v>15</v>
      </c>
      <c r="F84" s="144" t="s">
        <v>435</v>
      </c>
      <c r="G84" s="144" t="s">
        <v>421</v>
      </c>
      <c r="H84" s="146">
        <v>0</v>
      </c>
      <c r="I84" s="146">
        <v>33.229999999999997</v>
      </c>
      <c r="J84" s="146">
        <v>25379</v>
      </c>
    </row>
    <row r="85" spans="1:10" ht="12.75" customHeight="1" x14ac:dyDescent="0.25">
      <c r="A85" s="144" t="s">
        <v>119</v>
      </c>
      <c r="B85" s="145">
        <v>45110</v>
      </c>
      <c r="C85" s="144"/>
      <c r="D85" s="144" t="s">
        <v>89</v>
      </c>
      <c r="E85" s="144" t="s">
        <v>30</v>
      </c>
      <c r="F85" s="144" t="s">
        <v>423</v>
      </c>
      <c r="G85" s="144" t="s">
        <v>421</v>
      </c>
      <c r="H85" s="146">
        <v>0</v>
      </c>
      <c r="I85" s="146">
        <v>37.03</v>
      </c>
      <c r="J85" s="146">
        <v>22866</v>
      </c>
    </row>
    <row r="86" spans="1:10" ht="12.75" customHeight="1" x14ac:dyDescent="0.25">
      <c r="A86" s="144" t="s">
        <v>1939</v>
      </c>
      <c r="B86" s="145">
        <v>45399</v>
      </c>
      <c r="C86" s="144"/>
      <c r="D86" s="144" t="s">
        <v>419</v>
      </c>
      <c r="E86" s="144" t="s">
        <v>20</v>
      </c>
      <c r="F86" s="144" t="s">
        <v>431</v>
      </c>
      <c r="G86" s="144" t="s">
        <v>421</v>
      </c>
      <c r="H86" s="146">
        <v>16</v>
      </c>
      <c r="I86" s="146">
        <v>34.97</v>
      </c>
      <c r="J86" s="146">
        <v>14548</v>
      </c>
    </row>
    <row r="87" spans="1:10" ht="12.75" customHeight="1" x14ac:dyDescent="0.25">
      <c r="A87" s="144" t="s">
        <v>120</v>
      </c>
      <c r="B87" s="145">
        <v>45121</v>
      </c>
      <c r="C87" s="144"/>
      <c r="D87" s="144" t="s">
        <v>89</v>
      </c>
      <c r="E87" s="144" t="s">
        <v>30</v>
      </c>
      <c r="F87" s="144" t="s">
        <v>423</v>
      </c>
      <c r="G87" s="144" t="s">
        <v>421</v>
      </c>
      <c r="H87" s="146">
        <v>0</v>
      </c>
      <c r="I87" s="146">
        <v>37.03</v>
      </c>
      <c r="J87" s="146">
        <v>9628</v>
      </c>
    </row>
    <row r="88" spans="1:10" ht="12.75" customHeight="1" x14ac:dyDescent="0.25">
      <c r="A88" s="144" t="s">
        <v>496</v>
      </c>
      <c r="B88" s="145">
        <v>41660</v>
      </c>
      <c r="C88" s="145">
        <v>42664</v>
      </c>
      <c r="D88" s="144" t="s">
        <v>89</v>
      </c>
      <c r="E88" s="144" t="s">
        <v>30</v>
      </c>
      <c r="F88" s="144" t="s">
        <v>439</v>
      </c>
      <c r="G88" s="144" t="s">
        <v>427</v>
      </c>
      <c r="H88" s="146">
        <v>1</v>
      </c>
      <c r="I88" s="146">
        <v>29.28</v>
      </c>
      <c r="J88" s="146">
        <v>761</v>
      </c>
    </row>
    <row r="89" spans="1:10" ht="12.75" customHeight="1" x14ac:dyDescent="0.25">
      <c r="A89" s="144" t="s">
        <v>497</v>
      </c>
      <c r="B89" s="145">
        <v>42394</v>
      </c>
      <c r="C89" s="145">
        <v>44543</v>
      </c>
      <c r="D89" s="144" t="s">
        <v>89</v>
      </c>
      <c r="E89" s="144" t="s">
        <v>15</v>
      </c>
      <c r="F89" s="144" t="s">
        <v>435</v>
      </c>
      <c r="G89" s="144" t="s">
        <v>421</v>
      </c>
      <c r="H89" s="146">
        <v>0</v>
      </c>
      <c r="I89" s="146">
        <v>31.77</v>
      </c>
      <c r="J89" s="146">
        <v>8673</v>
      </c>
    </row>
    <row r="90" spans="1:10" ht="12.75" customHeight="1" x14ac:dyDescent="0.25">
      <c r="A90" s="144" t="s">
        <v>121</v>
      </c>
      <c r="B90" s="145">
        <v>44606</v>
      </c>
      <c r="C90" s="144"/>
      <c r="D90" s="144" t="s">
        <v>89</v>
      </c>
      <c r="E90" s="144" t="s">
        <v>15</v>
      </c>
      <c r="F90" s="144" t="s">
        <v>436</v>
      </c>
      <c r="G90" s="144" t="s">
        <v>421</v>
      </c>
      <c r="H90" s="146">
        <v>0</v>
      </c>
      <c r="I90" s="146">
        <v>34.229999999999997</v>
      </c>
      <c r="J90" s="146">
        <v>27256</v>
      </c>
    </row>
    <row r="91" spans="1:10" ht="12.75" customHeight="1" x14ac:dyDescent="0.25">
      <c r="A91" s="144" t="s">
        <v>299</v>
      </c>
      <c r="B91" s="145">
        <v>42492</v>
      </c>
      <c r="C91" s="144"/>
      <c r="D91" s="144" t="s">
        <v>419</v>
      </c>
      <c r="E91" s="144" t="s">
        <v>30</v>
      </c>
      <c r="F91" s="144" t="s">
        <v>429</v>
      </c>
      <c r="G91" s="144" t="s">
        <v>421</v>
      </c>
      <c r="H91" s="146">
        <v>56</v>
      </c>
      <c r="I91" s="146">
        <v>41.91</v>
      </c>
      <c r="J91" s="146">
        <v>61021</v>
      </c>
    </row>
    <row r="92" spans="1:10" ht="12.75" customHeight="1" x14ac:dyDescent="0.25">
      <c r="A92" s="144" t="s">
        <v>375</v>
      </c>
      <c r="B92" s="145">
        <v>44782</v>
      </c>
      <c r="C92" s="145">
        <v>45153</v>
      </c>
      <c r="D92" s="144" t="s">
        <v>89</v>
      </c>
      <c r="E92" s="144" t="s">
        <v>15</v>
      </c>
      <c r="F92" s="144" t="s">
        <v>498</v>
      </c>
      <c r="G92" s="144" t="s">
        <v>421</v>
      </c>
      <c r="H92" s="146">
        <v>0</v>
      </c>
      <c r="I92" s="146">
        <v>32.21</v>
      </c>
      <c r="J92" s="146">
        <v>16582</v>
      </c>
    </row>
    <row r="93" spans="1:10" ht="12.75" customHeight="1" x14ac:dyDescent="0.25">
      <c r="A93" s="144" t="s">
        <v>499</v>
      </c>
      <c r="B93" s="145">
        <v>43326</v>
      </c>
      <c r="C93" s="145">
        <v>44006</v>
      </c>
      <c r="D93" s="144" t="s">
        <v>419</v>
      </c>
      <c r="E93" s="144" t="s">
        <v>38</v>
      </c>
      <c r="F93" s="144" t="s">
        <v>435</v>
      </c>
      <c r="G93" s="144" t="s">
        <v>421</v>
      </c>
      <c r="H93" s="146">
        <v>26</v>
      </c>
      <c r="I93" s="146">
        <v>32.61</v>
      </c>
      <c r="J93" s="146">
        <v>22044</v>
      </c>
    </row>
    <row r="94" spans="1:10" ht="12.75" customHeight="1" x14ac:dyDescent="0.25">
      <c r="A94" s="144" t="s">
        <v>122</v>
      </c>
      <c r="B94" s="145">
        <v>44966</v>
      </c>
      <c r="C94" s="144"/>
      <c r="D94" s="144" t="s">
        <v>89</v>
      </c>
      <c r="E94" s="144" t="s">
        <v>15</v>
      </c>
      <c r="F94" s="144" t="s">
        <v>420</v>
      </c>
      <c r="G94" s="144" t="s">
        <v>421</v>
      </c>
      <c r="H94" s="146">
        <v>0</v>
      </c>
      <c r="I94" s="146">
        <v>33.22</v>
      </c>
      <c r="J94" s="146">
        <v>53173</v>
      </c>
    </row>
    <row r="95" spans="1:10" ht="12.75" customHeight="1" x14ac:dyDescent="0.25">
      <c r="A95" s="144" t="s">
        <v>300</v>
      </c>
      <c r="B95" s="145">
        <v>44287</v>
      </c>
      <c r="C95" s="144"/>
      <c r="D95" s="144" t="s">
        <v>419</v>
      </c>
      <c r="E95" s="144" t="s">
        <v>15</v>
      </c>
      <c r="F95" s="144" t="s">
        <v>436</v>
      </c>
      <c r="G95" s="144" t="s">
        <v>421</v>
      </c>
      <c r="H95" s="146">
        <v>40</v>
      </c>
      <c r="I95" s="146">
        <v>37.159999999999997</v>
      </c>
      <c r="J95" s="146">
        <v>38646</v>
      </c>
    </row>
    <row r="96" spans="1:10" ht="12.75" customHeight="1" x14ac:dyDescent="0.25">
      <c r="A96" s="144" t="s">
        <v>153</v>
      </c>
      <c r="B96" s="145">
        <v>44756</v>
      </c>
      <c r="C96" s="144"/>
      <c r="D96" s="144" t="s">
        <v>419</v>
      </c>
      <c r="E96" s="144" t="s">
        <v>15</v>
      </c>
      <c r="F96" s="144" t="s">
        <v>431</v>
      </c>
      <c r="G96" s="144" t="s">
        <v>421</v>
      </c>
      <c r="H96" s="146">
        <v>36</v>
      </c>
      <c r="I96" s="146">
        <v>34.97</v>
      </c>
      <c r="J96" s="146">
        <v>32732</v>
      </c>
    </row>
    <row r="97" spans="1:10" ht="12.75" customHeight="1" x14ac:dyDescent="0.25">
      <c r="A97" s="144" t="s">
        <v>500</v>
      </c>
      <c r="B97" s="145">
        <v>41800</v>
      </c>
      <c r="C97" s="145">
        <v>43406</v>
      </c>
      <c r="D97" s="144" t="s">
        <v>438</v>
      </c>
      <c r="E97" s="144" t="s">
        <v>30</v>
      </c>
      <c r="F97" s="144" t="s">
        <v>501</v>
      </c>
      <c r="G97" s="144" t="s">
        <v>427</v>
      </c>
      <c r="H97" s="146">
        <v>70</v>
      </c>
      <c r="I97" s="146">
        <v>39.43</v>
      </c>
      <c r="J97" s="146">
        <v>71763</v>
      </c>
    </row>
    <row r="98" spans="1:10" ht="12.75" customHeight="1" x14ac:dyDescent="0.25">
      <c r="A98" s="144" t="s">
        <v>502</v>
      </c>
      <c r="B98" s="145">
        <v>44805</v>
      </c>
      <c r="C98" s="144"/>
      <c r="D98" s="144" t="s">
        <v>438</v>
      </c>
      <c r="E98" s="144" t="s">
        <v>37</v>
      </c>
      <c r="F98" s="144" t="s">
        <v>436</v>
      </c>
      <c r="G98" s="144" t="s">
        <v>421</v>
      </c>
      <c r="H98" s="146">
        <v>0</v>
      </c>
      <c r="I98" s="146">
        <v>43.02</v>
      </c>
      <c r="J98" s="146">
        <v>0</v>
      </c>
    </row>
    <row r="99" spans="1:10" ht="12.75" customHeight="1" x14ac:dyDescent="0.25">
      <c r="A99" s="144" t="s">
        <v>503</v>
      </c>
      <c r="B99" s="145">
        <v>42473</v>
      </c>
      <c r="C99" s="145">
        <v>43272</v>
      </c>
      <c r="D99" s="144" t="s">
        <v>89</v>
      </c>
      <c r="E99" s="144" t="s">
        <v>13</v>
      </c>
      <c r="F99" s="144" t="s">
        <v>504</v>
      </c>
      <c r="G99" s="144" t="s">
        <v>421</v>
      </c>
      <c r="H99" s="146">
        <v>20</v>
      </c>
      <c r="I99" s="146">
        <v>31.52</v>
      </c>
      <c r="J99" s="146">
        <v>16390</v>
      </c>
    </row>
    <row r="100" spans="1:10" ht="12.75" customHeight="1" x14ac:dyDescent="0.25">
      <c r="A100" s="144" t="s">
        <v>503</v>
      </c>
      <c r="B100" s="145">
        <v>43879</v>
      </c>
      <c r="C100" s="145">
        <v>43921</v>
      </c>
      <c r="D100" s="144" t="s">
        <v>89</v>
      </c>
      <c r="E100" s="144" t="s">
        <v>30</v>
      </c>
      <c r="F100" s="144" t="s">
        <v>423</v>
      </c>
      <c r="G100" s="144" t="s">
        <v>421</v>
      </c>
      <c r="H100" s="146">
        <v>0</v>
      </c>
      <c r="I100" s="146">
        <v>32.229999999999997</v>
      </c>
      <c r="J100" s="146">
        <v>5148</v>
      </c>
    </row>
    <row r="101" spans="1:10" ht="12.75" customHeight="1" x14ac:dyDescent="0.25">
      <c r="A101" s="144" t="s">
        <v>505</v>
      </c>
      <c r="B101" s="145">
        <v>41925</v>
      </c>
      <c r="C101" s="145">
        <v>42373</v>
      </c>
      <c r="D101" s="144" t="s">
        <v>89</v>
      </c>
      <c r="E101" s="144" t="s">
        <v>15</v>
      </c>
      <c r="F101" s="144" t="s">
        <v>506</v>
      </c>
      <c r="G101" s="144" t="s">
        <v>427</v>
      </c>
      <c r="H101" s="146">
        <v>50</v>
      </c>
      <c r="I101" s="146">
        <v>23.5</v>
      </c>
      <c r="J101" s="146">
        <v>30550</v>
      </c>
    </row>
    <row r="102" spans="1:10" ht="12.75" customHeight="1" x14ac:dyDescent="0.25">
      <c r="A102" s="144" t="s">
        <v>507</v>
      </c>
      <c r="B102" s="145">
        <v>45125</v>
      </c>
      <c r="C102" s="145">
        <v>45366</v>
      </c>
      <c r="D102" s="144" t="s">
        <v>89</v>
      </c>
      <c r="E102" s="144" t="s">
        <v>425</v>
      </c>
      <c r="F102" s="144" t="s">
        <v>420</v>
      </c>
      <c r="G102" s="144" t="s">
        <v>421</v>
      </c>
      <c r="H102" s="146">
        <v>0</v>
      </c>
      <c r="I102" s="146">
        <v>33.22</v>
      </c>
      <c r="J102" s="146">
        <v>4319</v>
      </c>
    </row>
    <row r="103" spans="1:10" ht="12.75" customHeight="1" x14ac:dyDescent="0.25">
      <c r="A103" s="144" t="s">
        <v>123</v>
      </c>
      <c r="B103" s="145">
        <v>45134</v>
      </c>
      <c r="C103" s="144"/>
      <c r="D103" s="144" t="s">
        <v>89</v>
      </c>
      <c r="E103" s="144" t="s">
        <v>20</v>
      </c>
      <c r="F103" s="144" t="s">
        <v>420</v>
      </c>
      <c r="G103" s="144" t="s">
        <v>421</v>
      </c>
      <c r="H103" s="146">
        <v>0</v>
      </c>
      <c r="I103" s="146">
        <v>33.22</v>
      </c>
      <c r="J103" s="146">
        <v>73362</v>
      </c>
    </row>
    <row r="104" spans="1:10" ht="12.75" customHeight="1" x14ac:dyDescent="0.25">
      <c r="A104" s="144" t="s">
        <v>124</v>
      </c>
      <c r="B104" s="145">
        <v>44720</v>
      </c>
      <c r="C104" s="144"/>
      <c r="D104" s="144" t="s">
        <v>89</v>
      </c>
      <c r="E104" s="144" t="s">
        <v>15</v>
      </c>
      <c r="F104" s="144" t="s">
        <v>436</v>
      </c>
      <c r="G104" s="144" t="s">
        <v>421</v>
      </c>
      <c r="H104" s="146">
        <v>0</v>
      </c>
      <c r="I104" s="146">
        <v>34.229999999999997</v>
      </c>
      <c r="J104" s="146">
        <v>41162</v>
      </c>
    </row>
    <row r="105" spans="1:10" ht="12.75" customHeight="1" x14ac:dyDescent="0.25">
      <c r="A105" s="144" t="s">
        <v>376</v>
      </c>
      <c r="B105" s="145">
        <v>44761</v>
      </c>
      <c r="C105" s="145">
        <v>45050</v>
      </c>
      <c r="D105" s="144" t="s">
        <v>89</v>
      </c>
      <c r="E105" s="144" t="s">
        <v>15</v>
      </c>
      <c r="F105" s="144" t="s">
        <v>420</v>
      </c>
      <c r="G105" s="144" t="s">
        <v>421</v>
      </c>
      <c r="H105" s="146">
        <v>0</v>
      </c>
      <c r="I105" s="146">
        <v>31.41</v>
      </c>
      <c r="J105" s="146">
        <v>15231</v>
      </c>
    </row>
    <row r="106" spans="1:10" ht="12.75" customHeight="1" x14ac:dyDescent="0.25">
      <c r="A106" s="144" t="s">
        <v>508</v>
      </c>
      <c r="B106" s="145">
        <v>43545</v>
      </c>
      <c r="C106" s="145">
        <v>44182</v>
      </c>
      <c r="D106" s="144" t="s">
        <v>89</v>
      </c>
      <c r="E106" s="144" t="s">
        <v>13</v>
      </c>
      <c r="F106" s="144" t="s">
        <v>435</v>
      </c>
      <c r="G106" s="144" t="s">
        <v>421</v>
      </c>
      <c r="H106" s="146">
        <v>0</v>
      </c>
      <c r="I106" s="146">
        <v>31</v>
      </c>
      <c r="J106" s="146">
        <v>6045</v>
      </c>
    </row>
    <row r="107" spans="1:10" ht="12.75" customHeight="1" x14ac:dyDescent="0.25">
      <c r="A107" s="144" t="s">
        <v>301</v>
      </c>
      <c r="B107" s="145">
        <v>42606</v>
      </c>
      <c r="C107" s="144"/>
      <c r="D107" s="144" t="s">
        <v>438</v>
      </c>
      <c r="E107" s="144" t="s">
        <v>15</v>
      </c>
      <c r="F107" s="144" t="s">
        <v>423</v>
      </c>
      <c r="G107" s="144" t="s">
        <v>427</v>
      </c>
      <c r="H107" s="146">
        <v>70</v>
      </c>
      <c r="I107" s="146">
        <v>40.200000000000003</v>
      </c>
      <c r="J107" s="146">
        <v>73164</v>
      </c>
    </row>
    <row r="108" spans="1:10" ht="12.75" customHeight="1" x14ac:dyDescent="0.25">
      <c r="A108" s="144" t="s">
        <v>509</v>
      </c>
      <c r="B108" s="145">
        <v>39300</v>
      </c>
      <c r="C108" s="145">
        <v>43145</v>
      </c>
      <c r="D108" s="144" t="s">
        <v>438</v>
      </c>
      <c r="E108" s="144" t="s">
        <v>15</v>
      </c>
      <c r="F108" s="144" t="s">
        <v>510</v>
      </c>
      <c r="G108" s="144" t="s">
        <v>427</v>
      </c>
      <c r="H108" s="146">
        <v>63</v>
      </c>
      <c r="I108" s="146">
        <v>55.35</v>
      </c>
      <c r="J108" s="146">
        <v>90663</v>
      </c>
    </row>
    <row r="109" spans="1:10" ht="12.75" customHeight="1" x14ac:dyDescent="0.25">
      <c r="A109" s="144" t="s">
        <v>511</v>
      </c>
      <c r="B109" s="145">
        <v>42198</v>
      </c>
      <c r="C109" s="145">
        <v>44181</v>
      </c>
      <c r="D109" s="144" t="s">
        <v>419</v>
      </c>
      <c r="E109" s="144" t="s">
        <v>31</v>
      </c>
      <c r="F109" s="144" t="s">
        <v>444</v>
      </c>
      <c r="G109" s="144" t="s">
        <v>427</v>
      </c>
      <c r="H109" s="146">
        <v>50</v>
      </c>
      <c r="I109" s="146">
        <v>42.78</v>
      </c>
      <c r="J109" s="146">
        <v>55614</v>
      </c>
    </row>
    <row r="110" spans="1:10" ht="12.75" customHeight="1" x14ac:dyDescent="0.25">
      <c r="A110" s="144" t="s">
        <v>512</v>
      </c>
      <c r="B110" s="145">
        <v>40997</v>
      </c>
      <c r="C110" s="145">
        <v>42347</v>
      </c>
      <c r="D110" s="144" t="s">
        <v>419</v>
      </c>
      <c r="E110" s="144" t="s">
        <v>15</v>
      </c>
      <c r="F110" s="144" t="s">
        <v>501</v>
      </c>
      <c r="G110" s="144" t="s">
        <v>427</v>
      </c>
      <c r="H110" s="146">
        <v>42</v>
      </c>
      <c r="I110" s="146">
        <v>34.75</v>
      </c>
      <c r="J110" s="146">
        <v>37947</v>
      </c>
    </row>
    <row r="111" spans="1:10" ht="12.75" customHeight="1" x14ac:dyDescent="0.25">
      <c r="A111" s="144" t="s">
        <v>302</v>
      </c>
      <c r="B111" s="145">
        <v>44798</v>
      </c>
      <c r="C111" s="144"/>
      <c r="D111" s="144" t="s">
        <v>438</v>
      </c>
      <c r="E111" s="144" t="s">
        <v>20</v>
      </c>
      <c r="F111" s="144" t="s">
        <v>451</v>
      </c>
      <c r="G111" s="144" t="s">
        <v>427</v>
      </c>
      <c r="H111" s="146">
        <v>76</v>
      </c>
      <c r="I111" s="146">
        <v>80.971699999999998</v>
      </c>
      <c r="J111" s="146">
        <v>160000</v>
      </c>
    </row>
    <row r="112" spans="1:10" ht="12.75" customHeight="1" x14ac:dyDescent="0.25">
      <c r="A112" s="144" t="s">
        <v>513</v>
      </c>
      <c r="B112" s="145">
        <v>39800</v>
      </c>
      <c r="C112" s="145">
        <v>41852</v>
      </c>
      <c r="D112" s="144" t="s">
        <v>89</v>
      </c>
      <c r="E112" s="144" t="s">
        <v>425</v>
      </c>
      <c r="F112" s="144" t="s">
        <v>439</v>
      </c>
      <c r="G112" s="144" t="s">
        <v>427</v>
      </c>
      <c r="H112" s="146">
        <v>14</v>
      </c>
      <c r="I112" s="146">
        <v>27.48</v>
      </c>
      <c r="J112" s="146">
        <v>10003</v>
      </c>
    </row>
    <row r="113" spans="1:10" ht="12.75" customHeight="1" x14ac:dyDescent="0.25">
      <c r="A113" s="144" t="s">
        <v>514</v>
      </c>
      <c r="B113" s="145">
        <v>44491</v>
      </c>
      <c r="C113" s="145">
        <v>44742</v>
      </c>
      <c r="D113" s="144" t="s">
        <v>89</v>
      </c>
      <c r="E113" s="144" t="s">
        <v>15</v>
      </c>
      <c r="F113" s="144" t="s">
        <v>431</v>
      </c>
      <c r="G113" s="144" t="s">
        <v>421</v>
      </c>
      <c r="H113" s="146">
        <v>0</v>
      </c>
      <c r="I113" s="146">
        <v>29.12</v>
      </c>
      <c r="J113" s="146">
        <v>12776</v>
      </c>
    </row>
    <row r="114" spans="1:10" ht="12.75" customHeight="1" x14ac:dyDescent="0.25">
      <c r="A114" s="144" t="s">
        <v>125</v>
      </c>
      <c r="B114" s="145">
        <v>44985</v>
      </c>
      <c r="C114" s="144"/>
      <c r="D114" s="144" t="s">
        <v>89</v>
      </c>
      <c r="E114" s="144" t="s">
        <v>15</v>
      </c>
      <c r="F114" s="144" t="s">
        <v>431</v>
      </c>
      <c r="G114" s="144" t="s">
        <v>421</v>
      </c>
      <c r="H114" s="146">
        <v>0</v>
      </c>
      <c r="I114" s="146">
        <v>32.21</v>
      </c>
      <c r="J114" s="146">
        <v>38994</v>
      </c>
    </row>
    <row r="115" spans="1:10" ht="12.75" customHeight="1" x14ac:dyDescent="0.25">
      <c r="A115" s="144" t="s">
        <v>154</v>
      </c>
      <c r="B115" s="145">
        <v>44819</v>
      </c>
      <c r="C115" s="144"/>
      <c r="D115" s="144" t="s">
        <v>419</v>
      </c>
      <c r="E115" s="144" t="s">
        <v>15</v>
      </c>
      <c r="F115" s="144" t="s">
        <v>435</v>
      </c>
      <c r="G115" s="144" t="s">
        <v>421</v>
      </c>
      <c r="H115" s="146">
        <v>40</v>
      </c>
      <c r="I115" s="146">
        <v>38.15</v>
      </c>
      <c r="J115" s="146">
        <v>39676</v>
      </c>
    </row>
    <row r="116" spans="1:10" ht="12.75" customHeight="1" x14ac:dyDescent="0.25">
      <c r="A116" s="144" t="s">
        <v>515</v>
      </c>
      <c r="B116" s="145">
        <v>42075</v>
      </c>
      <c r="C116" s="145">
        <v>42118</v>
      </c>
      <c r="D116" s="144" t="s">
        <v>419</v>
      </c>
      <c r="E116" s="144" t="s">
        <v>37</v>
      </c>
      <c r="F116" s="144" t="s">
        <v>479</v>
      </c>
      <c r="G116" s="144" t="s">
        <v>427</v>
      </c>
      <c r="H116" s="146">
        <v>60</v>
      </c>
      <c r="I116" s="146">
        <v>38.909999999999997</v>
      </c>
      <c r="J116" s="146">
        <v>60700</v>
      </c>
    </row>
    <row r="117" spans="1:10" ht="12.75" customHeight="1" x14ac:dyDescent="0.25">
      <c r="A117" s="144" t="s">
        <v>516</v>
      </c>
      <c r="B117" s="145">
        <v>41984</v>
      </c>
      <c r="C117" s="145">
        <v>42059</v>
      </c>
      <c r="D117" s="144" t="s">
        <v>419</v>
      </c>
      <c r="E117" s="144" t="s">
        <v>425</v>
      </c>
      <c r="F117" s="144" t="s">
        <v>479</v>
      </c>
      <c r="G117" s="144" t="s">
        <v>427</v>
      </c>
      <c r="H117" s="146">
        <v>42</v>
      </c>
      <c r="I117" s="146">
        <v>38.909999999999997</v>
      </c>
      <c r="J117" s="146">
        <v>42490</v>
      </c>
    </row>
    <row r="118" spans="1:10" ht="12.75" customHeight="1" x14ac:dyDescent="0.25">
      <c r="A118" s="144" t="s">
        <v>517</v>
      </c>
      <c r="B118" s="145">
        <v>42664</v>
      </c>
      <c r="C118" s="145">
        <v>43496</v>
      </c>
      <c r="D118" s="144" t="s">
        <v>89</v>
      </c>
      <c r="E118" s="144" t="s">
        <v>15</v>
      </c>
      <c r="F118" s="144" t="s">
        <v>518</v>
      </c>
      <c r="G118" s="144" t="s">
        <v>421</v>
      </c>
      <c r="H118" s="146">
        <v>50</v>
      </c>
      <c r="I118" s="146">
        <v>28.74</v>
      </c>
      <c r="J118" s="146">
        <v>37362</v>
      </c>
    </row>
    <row r="119" spans="1:10" ht="12.75" customHeight="1" x14ac:dyDescent="0.25">
      <c r="A119" s="144" t="s">
        <v>519</v>
      </c>
      <c r="B119" s="145">
        <v>41807</v>
      </c>
      <c r="C119" s="145">
        <v>41970</v>
      </c>
      <c r="D119" s="144" t="s">
        <v>89</v>
      </c>
      <c r="E119" s="144" t="s">
        <v>425</v>
      </c>
      <c r="F119" s="144" t="s">
        <v>520</v>
      </c>
      <c r="G119" s="144" t="s">
        <v>427</v>
      </c>
      <c r="H119" s="146">
        <v>70</v>
      </c>
      <c r="I119" s="146">
        <v>24.38</v>
      </c>
      <c r="J119" s="146">
        <v>44372</v>
      </c>
    </row>
    <row r="120" spans="1:10" ht="12.75" customHeight="1" x14ac:dyDescent="0.25">
      <c r="A120" s="144" t="s">
        <v>521</v>
      </c>
      <c r="B120" s="145">
        <v>43720</v>
      </c>
      <c r="C120" s="145">
        <v>44266</v>
      </c>
      <c r="D120" s="144" t="s">
        <v>89</v>
      </c>
      <c r="E120" s="144" t="s">
        <v>13</v>
      </c>
      <c r="F120" s="144" t="s">
        <v>423</v>
      </c>
      <c r="G120" s="144" t="s">
        <v>421</v>
      </c>
      <c r="H120" s="146">
        <v>0</v>
      </c>
      <c r="I120" s="146">
        <v>32.659999999999997</v>
      </c>
      <c r="J120" s="146">
        <v>1592</v>
      </c>
    </row>
    <row r="121" spans="1:10" ht="12.75" customHeight="1" x14ac:dyDescent="0.25">
      <c r="A121" s="144" t="s">
        <v>522</v>
      </c>
      <c r="B121" s="145">
        <v>43178</v>
      </c>
      <c r="C121" s="145">
        <v>44770</v>
      </c>
      <c r="D121" s="144" t="s">
        <v>438</v>
      </c>
      <c r="E121" s="144" t="s">
        <v>37</v>
      </c>
      <c r="F121" s="144" t="s">
        <v>444</v>
      </c>
      <c r="G121" s="144" t="s">
        <v>427</v>
      </c>
      <c r="H121" s="146">
        <v>70</v>
      </c>
      <c r="I121" s="146">
        <v>45.87</v>
      </c>
      <c r="J121" s="146">
        <v>83483</v>
      </c>
    </row>
    <row r="122" spans="1:10" ht="12.75" customHeight="1" x14ac:dyDescent="0.25">
      <c r="A122" s="144" t="s">
        <v>523</v>
      </c>
      <c r="B122" s="145">
        <v>43501</v>
      </c>
      <c r="C122" s="145">
        <v>43523</v>
      </c>
      <c r="D122" s="144" t="s">
        <v>89</v>
      </c>
      <c r="E122" s="144" t="s">
        <v>38</v>
      </c>
      <c r="F122" s="144" t="s">
        <v>435</v>
      </c>
      <c r="G122" s="144" t="s">
        <v>427</v>
      </c>
      <c r="H122" s="146">
        <v>0</v>
      </c>
      <c r="I122" s="146">
        <v>28.74</v>
      </c>
      <c r="J122" s="146">
        <v>3269</v>
      </c>
    </row>
    <row r="123" spans="1:10" ht="12.75" customHeight="1" x14ac:dyDescent="0.25">
      <c r="A123" s="144" t="s">
        <v>303</v>
      </c>
      <c r="B123" s="145">
        <v>42712</v>
      </c>
      <c r="C123" s="144"/>
      <c r="D123" s="144" t="s">
        <v>419</v>
      </c>
      <c r="E123" s="144" t="s">
        <v>38</v>
      </c>
      <c r="F123" s="144" t="s">
        <v>435</v>
      </c>
      <c r="G123" s="144" t="s">
        <v>421</v>
      </c>
      <c r="H123" s="146">
        <v>20</v>
      </c>
      <c r="I123" s="146">
        <v>38.15</v>
      </c>
      <c r="J123" s="146">
        <v>19838</v>
      </c>
    </row>
    <row r="124" spans="1:10" ht="12.75" customHeight="1" x14ac:dyDescent="0.25">
      <c r="A124" s="144" t="s">
        <v>377</v>
      </c>
      <c r="B124" s="145">
        <v>43186</v>
      </c>
      <c r="C124" s="145">
        <v>44252</v>
      </c>
      <c r="D124" s="144" t="s">
        <v>438</v>
      </c>
      <c r="E124" s="144" t="s">
        <v>37</v>
      </c>
      <c r="F124" s="144" t="s">
        <v>458</v>
      </c>
      <c r="G124" s="144" t="s">
        <v>427</v>
      </c>
      <c r="H124" s="146">
        <v>70</v>
      </c>
      <c r="I124" s="146">
        <v>40.799999999999997</v>
      </c>
      <c r="J124" s="146">
        <v>74256</v>
      </c>
    </row>
    <row r="125" spans="1:10" ht="12.75" customHeight="1" x14ac:dyDescent="0.25">
      <c r="A125" s="144" t="s">
        <v>377</v>
      </c>
      <c r="B125" s="145">
        <v>44711</v>
      </c>
      <c r="C125" s="144"/>
      <c r="D125" s="144" t="s">
        <v>438</v>
      </c>
      <c r="E125" s="144" t="s">
        <v>37</v>
      </c>
      <c r="F125" s="144" t="s">
        <v>454</v>
      </c>
      <c r="G125" s="144" t="s">
        <v>427</v>
      </c>
      <c r="H125" s="146">
        <v>70</v>
      </c>
      <c r="I125" s="146">
        <v>53.55</v>
      </c>
      <c r="J125" s="146">
        <v>97461</v>
      </c>
    </row>
    <row r="126" spans="1:10" ht="12.75" customHeight="1" x14ac:dyDescent="0.25">
      <c r="A126" s="144" t="s">
        <v>524</v>
      </c>
      <c r="B126" s="145">
        <v>41885</v>
      </c>
      <c r="C126" s="145">
        <v>43201</v>
      </c>
      <c r="D126" s="144" t="s">
        <v>419</v>
      </c>
      <c r="E126" s="144" t="s">
        <v>37</v>
      </c>
      <c r="F126" s="144" t="s">
        <v>525</v>
      </c>
      <c r="G126" s="144" t="s">
        <v>427</v>
      </c>
      <c r="H126" s="146">
        <v>56</v>
      </c>
      <c r="I126" s="146">
        <v>37.22</v>
      </c>
      <c r="J126" s="146">
        <v>54192</v>
      </c>
    </row>
    <row r="127" spans="1:10" ht="12.75" customHeight="1" x14ac:dyDescent="0.25">
      <c r="A127" s="144" t="s">
        <v>126</v>
      </c>
      <c r="B127" s="145">
        <v>44980</v>
      </c>
      <c r="C127" s="144"/>
      <c r="D127" s="144" t="s">
        <v>89</v>
      </c>
      <c r="E127" s="144" t="s">
        <v>15</v>
      </c>
      <c r="F127" s="144" t="s">
        <v>420</v>
      </c>
      <c r="G127" s="144" t="s">
        <v>421</v>
      </c>
      <c r="H127" s="146">
        <v>0</v>
      </c>
      <c r="I127" s="146">
        <v>33.22</v>
      </c>
      <c r="J127" s="146">
        <v>35736</v>
      </c>
    </row>
    <row r="128" spans="1:10" ht="12.75" customHeight="1" x14ac:dyDescent="0.25">
      <c r="A128" s="144" t="s">
        <v>127</v>
      </c>
      <c r="B128" s="145">
        <v>45092</v>
      </c>
      <c r="C128" s="144"/>
      <c r="D128" s="144" t="s">
        <v>89</v>
      </c>
      <c r="E128" s="144" t="s">
        <v>20</v>
      </c>
      <c r="F128" s="144" t="s">
        <v>420</v>
      </c>
      <c r="G128" s="144" t="s">
        <v>421</v>
      </c>
      <c r="H128" s="146">
        <v>0</v>
      </c>
      <c r="I128" s="146">
        <v>33.22</v>
      </c>
      <c r="J128" s="146">
        <v>2159</v>
      </c>
    </row>
    <row r="129" spans="1:10" ht="12.75" customHeight="1" x14ac:dyDescent="0.25">
      <c r="A129" s="144" t="s">
        <v>304</v>
      </c>
      <c r="B129" s="145">
        <v>41673</v>
      </c>
      <c r="C129" s="144"/>
      <c r="D129" s="144" t="s">
        <v>419</v>
      </c>
      <c r="E129" s="144" t="s">
        <v>30</v>
      </c>
      <c r="F129" s="144" t="s">
        <v>429</v>
      </c>
      <c r="G129" s="144" t="s">
        <v>421</v>
      </c>
      <c r="H129" s="146">
        <v>42</v>
      </c>
      <c r="I129" s="146">
        <v>41.91</v>
      </c>
      <c r="J129" s="146">
        <v>45766</v>
      </c>
    </row>
    <row r="130" spans="1:10" ht="12.75" customHeight="1" x14ac:dyDescent="0.25">
      <c r="A130" s="144" t="s">
        <v>526</v>
      </c>
      <c r="B130" s="145">
        <v>40009</v>
      </c>
      <c r="C130" s="145">
        <v>42165</v>
      </c>
      <c r="D130" s="144" t="s">
        <v>419</v>
      </c>
      <c r="E130" s="144" t="s">
        <v>30</v>
      </c>
      <c r="F130" s="144" t="s">
        <v>527</v>
      </c>
      <c r="G130" s="144" t="s">
        <v>427</v>
      </c>
      <c r="H130" s="146">
        <v>10</v>
      </c>
      <c r="I130" s="146">
        <v>23.07</v>
      </c>
      <c r="J130" s="146">
        <v>5998</v>
      </c>
    </row>
    <row r="131" spans="1:10" ht="12.75" customHeight="1" x14ac:dyDescent="0.25">
      <c r="A131" s="144" t="s">
        <v>528</v>
      </c>
      <c r="B131" s="145">
        <v>42783</v>
      </c>
      <c r="C131" s="145">
        <v>42865</v>
      </c>
      <c r="D131" s="144" t="s">
        <v>89</v>
      </c>
      <c r="E131" s="144" t="s">
        <v>13</v>
      </c>
      <c r="F131" s="144" t="s">
        <v>529</v>
      </c>
      <c r="G131" s="144" t="s">
        <v>427</v>
      </c>
      <c r="H131" s="146">
        <v>30</v>
      </c>
      <c r="I131" s="146">
        <v>26.11</v>
      </c>
      <c r="J131" s="146">
        <v>20366</v>
      </c>
    </row>
    <row r="132" spans="1:10" ht="12.75" customHeight="1" x14ac:dyDescent="0.25">
      <c r="A132" s="144" t="s">
        <v>530</v>
      </c>
      <c r="B132" s="145">
        <v>42923</v>
      </c>
      <c r="C132" s="145">
        <v>43299</v>
      </c>
      <c r="D132" s="144" t="s">
        <v>89</v>
      </c>
      <c r="E132" s="144" t="s">
        <v>38</v>
      </c>
      <c r="F132" s="144" t="s">
        <v>518</v>
      </c>
      <c r="G132" s="144" t="s">
        <v>427</v>
      </c>
      <c r="H132" s="146">
        <v>30</v>
      </c>
      <c r="I132" s="146">
        <v>28.33</v>
      </c>
      <c r="J132" s="146">
        <v>22097</v>
      </c>
    </row>
    <row r="133" spans="1:10" ht="12.75" customHeight="1" x14ac:dyDescent="0.25">
      <c r="A133" s="144" t="s">
        <v>305</v>
      </c>
      <c r="B133" s="145">
        <v>43234</v>
      </c>
      <c r="C133" s="144"/>
      <c r="D133" s="144" t="s">
        <v>438</v>
      </c>
      <c r="E133" s="144" t="s">
        <v>13</v>
      </c>
      <c r="F133" s="144" t="s">
        <v>454</v>
      </c>
      <c r="G133" s="144" t="s">
        <v>427</v>
      </c>
      <c r="H133" s="146">
        <v>70</v>
      </c>
      <c r="I133" s="146">
        <v>63.19</v>
      </c>
      <c r="J133" s="146">
        <v>115006</v>
      </c>
    </row>
    <row r="134" spans="1:10" ht="12.75" customHeight="1" x14ac:dyDescent="0.25">
      <c r="A134" s="144" t="s">
        <v>378</v>
      </c>
      <c r="B134" s="145">
        <v>41200</v>
      </c>
      <c r="C134" s="145">
        <v>45225</v>
      </c>
      <c r="D134" s="144" t="s">
        <v>419</v>
      </c>
      <c r="E134" s="144" t="s">
        <v>30</v>
      </c>
      <c r="F134" s="144" t="s">
        <v>429</v>
      </c>
      <c r="G134" s="144" t="s">
        <v>421</v>
      </c>
      <c r="H134" s="146">
        <v>56</v>
      </c>
      <c r="I134" s="146">
        <v>41.91</v>
      </c>
      <c r="J134" s="146">
        <v>61021</v>
      </c>
    </row>
    <row r="135" spans="1:10" ht="12.75" customHeight="1" x14ac:dyDescent="0.25">
      <c r="A135" s="144" t="s">
        <v>306</v>
      </c>
      <c r="B135" s="145">
        <v>35123</v>
      </c>
      <c r="C135" s="144"/>
      <c r="D135" s="144" t="s">
        <v>419</v>
      </c>
      <c r="E135" s="144" t="s">
        <v>13</v>
      </c>
      <c r="F135" s="144" t="s">
        <v>429</v>
      </c>
      <c r="G135" s="144" t="s">
        <v>421</v>
      </c>
      <c r="H135" s="146">
        <v>10</v>
      </c>
      <c r="I135" s="146">
        <v>41.91</v>
      </c>
      <c r="J135" s="146">
        <v>10897</v>
      </c>
    </row>
    <row r="136" spans="1:10" ht="12.75" customHeight="1" x14ac:dyDescent="0.25">
      <c r="A136" s="144" t="s">
        <v>531</v>
      </c>
      <c r="B136" s="145">
        <v>41326</v>
      </c>
      <c r="C136" s="145">
        <v>45114</v>
      </c>
      <c r="D136" s="144" t="s">
        <v>89</v>
      </c>
      <c r="E136" s="144" t="s">
        <v>13</v>
      </c>
      <c r="F136" s="144" t="s">
        <v>429</v>
      </c>
      <c r="G136" s="144" t="s">
        <v>421</v>
      </c>
      <c r="H136" s="146">
        <v>0</v>
      </c>
      <c r="I136" s="146">
        <v>38.6</v>
      </c>
      <c r="J136" s="146">
        <v>19219</v>
      </c>
    </row>
    <row r="137" spans="1:10" ht="12.75" customHeight="1" x14ac:dyDescent="0.25">
      <c r="A137" s="144" t="s">
        <v>379</v>
      </c>
      <c r="B137" s="145">
        <v>43433</v>
      </c>
      <c r="C137" s="145">
        <v>45050</v>
      </c>
      <c r="D137" s="144" t="s">
        <v>89</v>
      </c>
      <c r="E137" s="144" t="s">
        <v>13</v>
      </c>
      <c r="F137" s="144" t="s">
        <v>429</v>
      </c>
      <c r="G137" s="144" t="s">
        <v>421</v>
      </c>
      <c r="H137" s="146">
        <v>0</v>
      </c>
      <c r="I137" s="146">
        <v>36.5</v>
      </c>
      <c r="J137" s="146">
        <v>8304</v>
      </c>
    </row>
    <row r="138" spans="1:10" ht="12.75" customHeight="1" x14ac:dyDescent="0.25">
      <c r="A138" s="144" t="s">
        <v>532</v>
      </c>
      <c r="B138" s="145">
        <v>44223</v>
      </c>
      <c r="C138" s="145">
        <v>44466</v>
      </c>
      <c r="D138" s="144" t="s">
        <v>89</v>
      </c>
      <c r="E138" s="144" t="s">
        <v>15</v>
      </c>
      <c r="F138" s="144" t="s">
        <v>435</v>
      </c>
      <c r="G138" s="144" t="s">
        <v>421</v>
      </c>
      <c r="H138" s="146">
        <v>0</v>
      </c>
      <c r="I138" s="146">
        <v>31.77</v>
      </c>
      <c r="J138" s="146">
        <v>68960</v>
      </c>
    </row>
    <row r="139" spans="1:10" ht="12.75" customHeight="1" x14ac:dyDescent="0.25">
      <c r="A139" s="144" t="s">
        <v>533</v>
      </c>
      <c r="B139" s="145">
        <v>42625</v>
      </c>
      <c r="C139" s="145">
        <v>43411</v>
      </c>
      <c r="D139" s="144" t="s">
        <v>89</v>
      </c>
      <c r="E139" s="144" t="s">
        <v>13</v>
      </c>
      <c r="F139" s="144" t="s">
        <v>435</v>
      </c>
      <c r="G139" s="144" t="s">
        <v>421</v>
      </c>
      <c r="H139" s="146">
        <v>30</v>
      </c>
      <c r="I139" s="146">
        <v>28.33</v>
      </c>
      <c r="J139" s="146">
        <v>22097</v>
      </c>
    </row>
    <row r="140" spans="1:10" ht="12.75" customHeight="1" x14ac:dyDescent="0.25">
      <c r="A140" s="144" t="s">
        <v>307</v>
      </c>
      <c r="B140" s="145">
        <v>45320</v>
      </c>
      <c r="C140" s="144"/>
      <c r="D140" s="144" t="s">
        <v>438</v>
      </c>
      <c r="E140" s="144" t="s">
        <v>37</v>
      </c>
      <c r="F140" s="144"/>
      <c r="G140" s="144" t="s">
        <v>427</v>
      </c>
      <c r="H140" s="146">
        <v>76</v>
      </c>
      <c r="I140" s="146">
        <v>43.016199999999998</v>
      </c>
      <c r="J140" s="146">
        <v>85000</v>
      </c>
    </row>
    <row r="141" spans="1:10" ht="12.75" customHeight="1" x14ac:dyDescent="0.25">
      <c r="A141" s="144" t="s">
        <v>128</v>
      </c>
      <c r="B141" s="145">
        <v>44754</v>
      </c>
      <c r="C141" s="144"/>
      <c r="D141" s="144" t="s">
        <v>89</v>
      </c>
      <c r="E141" s="144" t="s">
        <v>15</v>
      </c>
      <c r="F141" s="144" t="s">
        <v>436</v>
      </c>
      <c r="G141" s="144" t="s">
        <v>421</v>
      </c>
      <c r="H141" s="146">
        <v>0</v>
      </c>
      <c r="I141" s="146">
        <v>34.229999999999997</v>
      </c>
      <c r="J141" s="146">
        <v>30315</v>
      </c>
    </row>
    <row r="142" spans="1:10" ht="12.75" customHeight="1" x14ac:dyDescent="0.25">
      <c r="A142" s="144" t="s">
        <v>534</v>
      </c>
      <c r="B142" s="145">
        <v>38230</v>
      </c>
      <c r="C142" s="145">
        <v>42977</v>
      </c>
      <c r="D142" s="144" t="s">
        <v>438</v>
      </c>
      <c r="E142" s="144" t="s">
        <v>30</v>
      </c>
      <c r="F142" s="144" t="s">
        <v>510</v>
      </c>
      <c r="G142" s="144" t="s">
        <v>427</v>
      </c>
      <c r="H142" s="146">
        <v>70</v>
      </c>
      <c r="I142" s="146">
        <v>55.35</v>
      </c>
      <c r="J142" s="146">
        <v>100737</v>
      </c>
    </row>
    <row r="143" spans="1:10" ht="12.75" customHeight="1" x14ac:dyDescent="0.25">
      <c r="A143" s="144" t="s">
        <v>308</v>
      </c>
      <c r="B143" s="145">
        <v>45439</v>
      </c>
      <c r="C143" s="144"/>
      <c r="D143" s="144" t="s">
        <v>89</v>
      </c>
      <c r="E143" s="144" t="s">
        <v>30</v>
      </c>
      <c r="F143" s="144" t="s">
        <v>447</v>
      </c>
      <c r="G143" s="144" t="s">
        <v>421</v>
      </c>
      <c r="H143" s="146">
        <v>0</v>
      </c>
      <c r="I143" s="146">
        <v>36</v>
      </c>
      <c r="J143" s="146">
        <v>26618</v>
      </c>
    </row>
    <row r="144" spans="1:10" ht="12.75" customHeight="1" x14ac:dyDescent="0.25">
      <c r="A144" s="144" t="s">
        <v>309</v>
      </c>
      <c r="B144" s="145">
        <v>44329</v>
      </c>
      <c r="C144" s="144"/>
      <c r="D144" s="144" t="s">
        <v>438</v>
      </c>
      <c r="E144" s="144" t="s">
        <v>15</v>
      </c>
      <c r="F144" s="144" t="s">
        <v>444</v>
      </c>
      <c r="G144" s="144" t="s">
        <v>427</v>
      </c>
      <c r="H144" s="146">
        <v>76</v>
      </c>
      <c r="I144" s="146">
        <v>50.28</v>
      </c>
      <c r="J144" s="146">
        <v>99353</v>
      </c>
    </row>
    <row r="145" spans="1:10" ht="12.75" customHeight="1" x14ac:dyDescent="0.25">
      <c r="A145" s="144" t="s">
        <v>535</v>
      </c>
      <c r="B145" s="145">
        <v>44602</v>
      </c>
      <c r="C145" s="145">
        <v>44705</v>
      </c>
      <c r="D145" s="144" t="s">
        <v>89</v>
      </c>
      <c r="E145" s="144" t="s">
        <v>15</v>
      </c>
      <c r="F145" s="144" t="s">
        <v>435</v>
      </c>
      <c r="G145" s="144" t="s">
        <v>421</v>
      </c>
      <c r="H145" s="146">
        <v>0</v>
      </c>
      <c r="I145" s="146">
        <v>31.77</v>
      </c>
      <c r="J145" s="146">
        <v>9809</v>
      </c>
    </row>
    <row r="146" spans="1:10" ht="12.75" customHeight="1" x14ac:dyDescent="0.25">
      <c r="A146" s="144" t="s">
        <v>536</v>
      </c>
      <c r="B146" s="145">
        <v>42514</v>
      </c>
      <c r="C146" s="145">
        <v>43642</v>
      </c>
      <c r="D146" s="144" t="s">
        <v>419</v>
      </c>
      <c r="E146" s="144" t="s">
        <v>37</v>
      </c>
      <c r="F146" s="144" t="s">
        <v>429</v>
      </c>
      <c r="G146" s="144" t="s">
        <v>427</v>
      </c>
      <c r="H146" s="146">
        <v>42</v>
      </c>
      <c r="I146" s="146">
        <v>34.75</v>
      </c>
      <c r="J146" s="146">
        <v>37947</v>
      </c>
    </row>
    <row r="147" spans="1:10" ht="12.75" customHeight="1" x14ac:dyDescent="0.25">
      <c r="A147" s="144" t="s">
        <v>537</v>
      </c>
      <c r="B147" s="145">
        <v>44694</v>
      </c>
      <c r="C147" s="145">
        <v>44713</v>
      </c>
      <c r="D147" s="144" t="s">
        <v>89</v>
      </c>
      <c r="E147" s="144" t="s">
        <v>15</v>
      </c>
      <c r="F147" s="144" t="s">
        <v>420</v>
      </c>
      <c r="G147" s="144" t="s">
        <v>421</v>
      </c>
      <c r="H147" s="146">
        <v>0</v>
      </c>
      <c r="I147" s="146">
        <v>30.03</v>
      </c>
      <c r="J147" s="146">
        <v>18543</v>
      </c>
    </row>
    <row r="148" spans="1:10" ht="12.75" customHeight="1" x14ac:dyDescent="0.25">
      <c r="A148" s="144" t="s">
        <v>538</v>
      </c>
      <c r="B148" s="145">
        <v>40665</v>
      </c>
      <c r="C148" s="145">
        <v>42916</v>
      </c>
      <c r="D148" s="144" t="s">
        <v>89</v>
      </c>
      <c r="E148" s="144" t="s">
        <v>15</v>
      </c>
      <c r="F148" s="144" t="s">
        <v>439</v>
      </c>
      <c r="G148" s="144" t="s">
        <v>427</v>
      </c>
      <c r="H148" s="146">
        <v>20</v>
      </c>
      <c r="I148" s="146">
        <v>30.47</v>
      </c>
      <c r="J148" s="146">
        <v>15844</v>
      </c>
    </row>
    <row r="149" spans="1:10" ht="12.75" customHeight="1" x14ac:dyDescent="0.25">
      <c r="A149" s="144" t="s">
        <v>129</v>
      </c>
      <c r="B149" s="145">
        <v>45077</v>
      </c>
      <c r="C149" s="144"/>
      <c r="D149" s="144" t="s">
        <v>89</v>
      </c>
      <c r="E149" s="144" t="s">
        <v>20</v>
      </c>
      <c r="F149" s="144" t="s">
        <v>431</v>
      </c>
      <c r="G149" s="144" t="s">
        <v>421</v>
      </c>
      <c r="H149" s="146">
        <v>0</v>
      </c>
      <c r="I149" s="146">
        <v>32.21</v>
      </c>
      <c r="J149" s="146">
        <v>41350</v>
      </c>
    </row>
    <row r="150" spans="1:10" ht="12.75" customHeight="1" x14ac:dyDescent="0.25">
      <c r="A150" s="144" t="s">
        <v>381</v>
      </c>
      <c r="B150" s="145">
        <v>44888</v>
      </c>
      <c r="C150" s="145">
        <v>45050</v>
      </c>
      <c r="D150" s="144" t="s">
        <v>89</v>
      </c>
      <c r="E150" s="144" t="s">
        <v>15</v>
      </c>
      <c r="F150" s="144" t="s">
        <v>420</v>
      </c>
      <c r="G150" s="144" t="s">
        <v>421</v>
      </c>
      <c r="H150" s="146">
        <v>0</v>
      </c>
      <c r="I150" s="146">
        <v>31.41</v>
      </c>
      <c r="J150" s="146">
        <v>4083</v>
      </c>
    </row>
    <row r="151" spans="1:10" ht="12.75" customHeight="1" x14ac:dyDescent="0.25">
      <c r="A151" s="144" t="s">
        <v>130</v>
      </c>
      <c r="B151" s="145">
        <v>44782</v>
      </c>
      <c r="C151" s="144"/>
      <c r="D151" s="144" t="s">
        <v>89</v>
      </c>
      <c r="E151" s="144" t="s">
        <v>15</v>
      </c>
      <c r="F151" s="144" t="s">
        <v>436</v>
      </c>
      <c r="G151" s="144" t="s">
        <v>421</v>
      </c>
      <c r="H151" s="146">
        <v>0</v>
      </c>
      <c r="I151" s="146">
        <v>34.229999999999997</v>
      </c>
      <c r="J151" s="146">
        <v>45333</v>
      </c>
    </row>
    <row r="152" spans="1:10" ht="12.75" customHeight="1" x14ac:dyDescent="0.25">
      <c r="A152" s="144" t="s">
        <v>310</v>
      </c>
      <c r="B152" s="145">
        <v>44144</v>
      </c>
      <c r="C152" s="144"/>
      <c r="D152" s="144" t="s">
        <v>438</v>
      </c>
      <c r="E152" s="144" t="s">
        <v>20</v>
      </c>
      <c r="F152" s="144" t="s">
        <v>454</v>
      </c>
      <c r="G152" s="144" t="s">
        <v>427</v>
      </c>
      <c r="H152" s="146">
        <v>70</v>
      </c>
      <c r="I152" s="146">
        <v>54.59</v>
      </c>
      <c r="J152" s="146">
        <v>99354</v>
      </c>
    </row>
    <row r="153" spans="1:10" ht="12.75" customHeight="1" x14ac:dyDescent="0.25">
      <c r="A153" s="144" t="s">
        <v>539</v>
      </c>
      <c r="B153" s="145">
        <v>44235</v>
      </c>
      <c r="C153" s="145">
        <v>44427</v>
      </c>
      <c r="D153" s="144" t="s">
        <v>89</v>
      </c>
      <c r="E153" s="144" t="s">
        <v>15</v>
      </c>
      <c r="F153" s="144" t="s">
        <v>420</v>
      </c>
      <c r="G153" s="144" t="s">
        <v>421</v>
      </c>
      <c r="H153" s="146">
        <v>0</v>
      </c>
      <c r="I153" s="146">
        <v>30.03</v>
      </c>
      <c r="J153" s="146">
        <v>5714</v>
      </c>
    </row>
    <row r="154" spans="1:10" ht="12.75" customHeight="1" x14ac:dyDescent="0.25">
      <c r="A154" s="144" t="s">
        <v>540</v>
      </c>
      <c r="B154" s="145">
        <v>43391</v>
      </c>
      <c r="C154" s="145">
        <v>44006</v>
      </c>
      <c r="D154" s="144" t="s">
        <v>419</v>
      </c>
      <c r="E154" s="144" t="s">
        <v>38</v>
      </c>
      <c r="F154" s="144" t="s">
        <v>435</v>
      </c>
      <c r="G154" s="144" t="s">
        <v>421</v>
      </c>
      <c r="H154" s="146">
        <v>36</v>
      </c>
      <c r="I154" s="146">
        <v>32.61</v>
      </c>
      <c r="J154" s="146">
        <v>30523</v>
      </c>
    </row>
    <row r="155" spans="1:10" ht="12.75" customHeight="1" x14ac:dyDescent="0.25">
      <c r="A155" s="144" t="s">
        <v>1940</v>
      </c>
      <c r="B155" s="145">
        <v>45391</v>
      </c>
      <c r="C155" s="144"/>
      <c r="D155" s="144" t="s">
        <v>419</v>
      </c>
      <c r="E155" s="144" t="s">
        <v>37</v>
      </c>
      <c r="F155" s="144" t="s">
        <v>632</v>
      </c>
      <c r="G155" s="144" t="s">
        <v>427</v>
      </c>
      <c r="H155" s="146">
        <v>48</v>
      </c>
      <c r="I155" s="146">
        <v>68</v>
      </c>
      <c r="J155" s="146">
        <v>84864</v>
      </c>
    </row>
    <row r="156" spans="1:10" ht="12.75" customHeight="1" x14ac:dyDescent="0.25">
      <c r="A156" s="144" t="s">
        <v>311</v>
      </c>
      <c r="B156" s="145">
        <v>39359</v>
      </c>
      <c r="C156" s="144"/>
      <c r="D156" s="144" t="s">
        <v>438</v>
      </c>
      <c r="E156" s="144" t="s">
        <v>30</v>
      </c>
      <c r="F156" s="144" t="s">
        <v>429</v>
      </c>
      <c r="G156" s="144" t="s">
        <v>427</v>
      </c>
      <c r="H156" s="146">
        <v>70</v>
      </c>
      <c r="I156" s="146">
        <v>41.91</v>
      </c>
      <c r="J156" s="146">
        <v>76276</v>
      </c>
    </row>
    <row r="157" spans="1:10" ht="12.75" customHeight="1" x14ac:dyDescent="0.25">
      <c r="A157" s="144" t="s">
        <v>541</v>
      </c>
      <c r="B157" s="145">
        <v>43550</v>
      </c>
      <c r="C157" s="145">
        <v>43608</v>
      </c>
      <c r="D157" s="144" t="s">
        <v>89</v>
      </c>
      <c r="E157" s="144" t="s">
        <v>13</v>
      </c>
      <c r="F157" s="144" t="s">
        <v>436</v>
      </c>
      <c r="G157" s="144" t="s">
        <v>421</v>
      </c>
      <c r="H157" s="146">
        <v>0</v>
      </c>
      <c r="I157" s="146">
        <v>29.22</v>
      </c>
      <c r="J157" s="146">
        <v>5444</v>
      </c>
    </row>
    <row r="158" spans="1:10" ht="12.75" customHeight="1" x14ac:dyDescent="0.25">
      <c r="A158" s="144" t="s">
        <v>542</v>
      </c>
      <c r="B158" s="145">
        <v>41337</v>
      </c>
      <c r="C158" s="145">
        <v>41820</v>
      </c>
      <c r="D158" s="144" t="s">
        <v>89</v>
      </c>
      <c r="E158" s="144" t="s">
        <v>425</v>
      </c>
      <c r="F158" s="144" t="s">
        <v>520</v>
      </c>
      <c r="G158" s="144" t="s">
        <v>427</v>
      </c>
      <c r="H158" s="146">
        <v>60</v>
      </c>
      <c r="I158" s="146">
        <v>24.47</v>
      </c>
      <c r="J158" s="146">
        <v>38173</v>
      </c>
    </row>
    <row r="159" spans="1:10" ht="12.75" customHeight="1" x14ac:dyDescent="0.25">
      <c r="A159" s="144" t="s">
        <v>312</v>
      </c>
      <c r="B159" s="145">
        <v>44070</v>
      </c>
      <c r="C159" s="144"/>
      <c r="D159" s="144" t="s">
        <v>438</v>
      </c>
      <c r="E159" s="144" t="s">
        <v>15</v>
      </c>
      <c r="F159" s="144" t="s">
        <v>430</v>
      </c>
      <c r="G159" s="144" t="s">
        <v>427</v>
      </c>
      <c r="H159" s="146">
        <v>76</v>
      </c>
      <c r="I159" s="146">
        <v>45.55</v>
      </c>
      <c r="J159" s="146">
        <v>90007</v>
      </c>
    </row>
    <row r="160" spans="1:10" ht="12.75" customHeight="1" x14ac:dyDescent="0.25">
      <c r="A160" s="144" t="s">
        <v>313</v>
      </c>
      <c r="B160" s="145">
        <v>44939</v>
      </c>
      <c r="C160" s="144"/>
      <c r="D160" s="144" t="s">
        <v>419</v>
      </c>
      <c r="E160" s="144" t="s">
        <v>15</v>
      </c>
      <c r="F160" s="144" t="s">
        <v>436</v>
      </c>
      <c r="G160" s="144" t="s">
        <v>421</v>
      </c>
      <c r="H160" s="146">
        <v>69</v>
      </c>
      <c r="I160" s="146">
        <v>37.159999999999997</v>
      </c>
      <c r="J160" s="146">
        <v>66665</v>
      </c>
    </row>
    <row r="161" spans="1:10" ht="12.75" customHeight="1" x14ac:dyDescent="0.25">
      <c r="A161" s="144" t="s">
        <v>314</v>
      </c>
      <c r="B161" s="145">
        <v>42503</v>
      </c>
      <c r="C161" s="144"/>
      <c r="D161" s="144" t="s">
        <v>419</v>
      </c>
      <c r="E161" s="144" t="s">
        <v>13</v>
      </c>
      <c r="F161" s="144" t="s">
        <v>435</v>
      </c>
      <c r="G161" s="144" t="s">
        <v>421</v>
      </c>
      <c r="H161" s="146">
        <v>10</v>
      </c>
      <c r="I161" s="146">
        <v>38.15</v>
      </c>
      <c r="J161" s="146">
        <v>9919</v>
      </c>
    </row>
    <row r="162" spans="1:10" ht="12.75" customHeight="1" x14ac:dyDescent="0.25">
      <c r="A162" s="144" t="s">
        <v>543</v>
      </c>
      <c r="B162" s="145">
        <v>42373</v>
      </c>
      <c r="C162" s="145">
        <v>42807</v>
      </c>
      <c r="D162" s="144" t="s">
        <v>89</v>
      </c>
      <c r="E162" s="144" t="s">
        <v>13</v>
      </c>
      <c r="F162" s="144" t="s">
        <v>544</v>
      </c>
      <c r="G162" s="144" t="s">
        <v>427</v>
      </c>
      <c r="H162" s="146">
        <v>20</v>
      </c>
      <c r="I162" s="146">
        <v>25.29</v>
      </c>
      <c r="J162" s="146">
        <v>13151</v>
      </c>
    </row>
    <row r="163" spans="1:10" ht="12.75" customHeight="1" x14ac:dyDescent="0.25">
      <c r="A163" s="144" t="s">
        <v>315</v>
      </c>
      <c r="B163" s="145">
        <v>44519</v>
      </c>
      <c r="C163" s="144"/>
      <c r="D163" s="144" t="s">
        <v>419</v>
      </c>
      <c r="E163" s="144" t="s">
        <v>15</v>
      </c>
      <c r="F163" s="144" t="s">
        <v>436</v>
      </c>
      <c r="G163" s="144" t="s">
        <v>421</v>
      </c>
      <c r="H163" s="146">
        <v>50</v>
      </c>
      <c r="I163" s="146">
        <v>37.159999999999997</v>
      </c>
      <c r="J163" s="146">
        <v>48308</v>
      </c>
    </row>
    <row r="164" spans="1:10" ht="12.75" customHeight="1" x14ac:dyDescent="0.25">
      <c r="A164" s="144" t="s">
        <v>316</v>
      </c>
      <c r="B164" s="145">
        <v>45159</v>
      </c>
      <c r="C164" s="144"/>
      <c r="D164" s="144" t="s">
        <v>438</v>
      </c>
      <c r="E164" s="144" t="s">
        <v>37</v>
      </c>
      <c r="F164" s="144"/>
      <c r="G164" s="144" t="s">
        <v>427</v>
      </c>
      <c r="H164" s="146">
        <v>76</v>
      </c>
      <c r="I164" s="146">
        <v>36.943300000000001</v>
      </c>
      <c r="J164" s="146">
        <v>73000</v>
      </c>
    </row>
    <row r="165" spans="1:10" ht="12.75" customHeight="1" x14ac:dyDescent="0.25">
      <c r="A165" s="144" t="s">
        <v>382</v>
      </c>
      <c r="B165" s="145">
        <v>44474</v>
      </c>
      <c r="C165" s="145">
        <v>45259</v>
      </c>
      <c r="D165" s="144" t="s">
        <v>438</v>
      </c>
      <c r="E165" s="144" t="s">
        <v>37</v>
      </c>
      <c r="F165" s="144"/>
      <c r="G165" s="144" t="s">
        <v>427</v>
      </c>
      <c r="H165" s="146">
        <v>76</v>
      </c>
      <c r="I165" s="146">
        <v>129.47370000000001</v>
      </c>
      <c r="J165" s="146">
        <v>255840</v>
      </c>
    </row>
    <row r="166" spans="1:10" ht="12.75" customHeight="1" x14ac:dyDescent="0.25">
      <c r="A166" s="144" t="s">
        <v>545</v>
      </c>
      <c r="B166" s="145">
        <v>44400</v>
      </c>
      <c r="C166" s="145">
        <v>44705</v>
      </c>
      <c r="D166" s="144" t="s">
        <v>89</v>
      </c>
      <c r="E166" s="144" t="s">
        <v>15</v>
      </c>
      <c r="F166" s="144" t="s">
        <v>435</v>
      </c>
      <c r="G166" s="144" t="s">
        <v>421</v>
      </c>
      <c r="H166" s="146">
        <v>0</v>
      </c>
      <c r="I166" s="146">
        <v>31.77</v>
      </c>
      <c r="J166" s="146">
        <v>8260</v>
      </c>
    </row>
    <row r="167" spans="1:10" ht="12.75" customHeight="1" x14ac:dyDescent="0.25">
      <c r="A167" s="144" t="s">
        <v>546</v>
      </c>
      <c r="B167" s="145">
        <v>42865</v>
      </c>
      <c r="C167" s="145">
        <v>43174</v>
      </c>
      <c r="D167" s="144" t="s">
        <v>89</v>
      </c>
      <c r="E167" s="144" t="s">
        <v>13</v>
      </c>
      <c r="F167" s="144" t="s">
        <v>529</v>
      </c>
      <c r="G167" s="144" t="s">
        <v>421</v>
      </c>
      <c r="H167" s="146">
        <v>30</v>
      </c>
      <c r="I167" s="146">
        <v>28.74</v>
      </c>
      <c r="J167" s="146">
        <v>22417</v>
      </c>
    </row>
    <row r="168" spans="1:10" ht="12.75" customHeight="1" x14ac:dyDescent="0.25">
      <c r="A168" s="144" t="s">
        <v>547</v>
      </c>
      <c r="B168" s="145">
        <v>41099</v>
      </c>
      <c r="C168" s="145">
        <v>43728</v>
      </c>
      <c r="D168" s="144" t="s">
        <v>438</v>
      </c>
      <c r="E168" s="144" t="s">
        <v>38</v>
      </c>
      <c r="F168" s="144" t="s">
        <v>454</v>
      </c>
      <c r="G168" s="144" t="s">
        <v>427</v>
      </c>
      <c r="H168" s="146">
        <v>70</v>
      </c>
      <c r="I168" s="146">
        <v>46.58</v>
      </c>
      <c r="J168" s="146">
        <v>84776</v>
      </c>
    </row>
    <row r="169" spans="1:10" ht="12.75" customHeight="1" x14ac:dyDescent="0.25">
      <c r="A169" s="144" t="s">
        <v>317</v>
      </c>
      <c r="B169" s="145">
        <v>45359</v>
      </c>
      <c r="C169" s="144"/>
      <c r="D169" s="144" t="s">
        <v>419</v>
      </c>
      <c r="E169" s="144" t="s">
        <v>31</v>
      </c>
      <c r="F169" s="144" t="s">
        <v>436</v>
      </c>
      <c r="G169" s="144" t="s">
        <v>421</v>
      </c>
      <c r="H169" s="146">
        <v>20</v>
      </c>
      <c r="I169" s="146">
        <v>37.159999999999997</v>
      </c>
      <c r="J169" s="146">
        <v>19323</v>
      </c>
    </row>
    <row r="170" spans="1:10" ht="12.75" customHeight="1" x14ac:dyDescent="0.25">
      <c r="A170" s="144" t="s">
        <v>548</v>
      </c>
      <c r="B170" s="145">
        <v>44761</v>
      </c>
      <c r="C170" s="144"/>
      <c r="D170" s="144" t="s">
        <v>89</v>
      </c>
      <c r="E170" s="144" t="s">
        <v>15</v>
      </c>
      <c r="F170" s="144" t="s">
        <v>431</v>
      </c>
      <c r="G170" s="144" t="s">
        <v>421</v>
      </c>
      <c r="H170" s="146">
        <v>0</v>
      </c>
      <c r="I170" s="146">
        <v>32.21</v>
      </c>
      <c r="J170" s="146">
        <v>6281</v>
      </c>
    </row>
    <row r="171" spans="1:10" ht="12.75" customHeight="1" x14ac:dyDescent="0.25">
      <c r="A171" s="144" t="s">
        <v>384</v>
      </c>
      <c r="B171" s="145">
        <v>41082</v>
      </c>
      <c r="C171" s="145">
        <v>45210</v>
      </c>
      <c r="D171" s="144" t="s">
        <v>438</v>
      </c>
      <c r="E171" s="144" t="s">
        <v>15</v>
      </c>
      <c r="F171" s="144" t="s">
        <v>454</v>
      </c>
      <c r="G171" s="144" t="s">
        <v>427</v>
      </c>
      <c r="H171" s="146">
        <v>70</v>
      </c>
      <c r="I171" s="146">
        <v>54.59</v>
      </c>
      <c r="J171" s="146">
        <v>99354</v>
      </c>
    </row>
    <row r="172" spans="1:10" ht="12.75" customHeight="1" x14ac:dyDescent="0.25">
      <c r="A172" s="144" t="s">
        <v>318</v>
      </c>
      <c r="B172" s="145">
        <v>41821</v>
      </c>
      <c r="C172" s="144"/>
      <c r="D172" s="144" t="s">
        <v>438</v>
      </c>
      <c r="E172" s="144" t="s">
        <v>38</v>
      </c>
      <c r="F172" s="144" t="s">
        <v>429</v>
      </c>
      <c r="G172" s="144" t="s">
        <v>427</v>
      </c>
      <c r="H172" s="146">
        <v>70</v>
      </c>
      <c r="I172" s="146">
        <v>41.91</v>
      </c>
      <c r="J172" s="146">
        <v>76276</v>
      </c>
    </row>
    <row r="173" spans="1:10" ht="12.75" customHeight="1" x14ac:dyDescent="0.25">
      <c r="A173" s="144" t="s">
        <v>549</v>
      </c>
      <c r="B173" s="145">
        <v>41891</v>
      </c>
      <c r="C173" s="145">
        <v>43671</v>
      </c>
      <c r="D173" s="144" t="s">
        <v>419</v>
      </c>
      <c r="E173" s="144" t="s">
        <v>37</v>
      </c>
      <c r="F173" s="144" t="s">
        <v>451</v>
      </c>
      <c r="G173" s="144" t="s">
        <v>427</v>
      </c>
      <c r="H173" s="146">
        <v>56</v>
      </c>
      <c r="I173" s="146">
        <v>59.62</v>
      </c>
      <c r="J173" s="146">
        <v>86807</v>
      </c>
    </row>
    <row r="174" spans="1:10" ht="12.75" customHeight="1" x14ac:dyDescent="0.25">
      <c r="A174" s="144" t="s">
        <v>550</v>
      </c>
      <c r="B174" s="145">
        <v>42797</v>
      </c>
      <c r="C174" s="145">
        <v>44006</v>
      </c>
      <c r="D174" s="144" t="s">
        <v>438</v>
      </c>
      <c r="E174" s="144" t="s">
        <v>38</v>
      </c>
      <c r="F174" s="144" t="s">
        <v>444</v>
      </c>
      <c r="G174" s="144" t="s">
        <v>427</v>
      </c>
      <c r="H174" s="146">
        <v>70</v>
      </c>
      <c r="I174" s="146">
        <v>41.57</v>
      </c>
      <c r="J174" s="146">
        <v>75657</v>
      </c>
    </row>
    <row r="175" spans="1:10" ht="12.75" customHeight="1" x14ac:dyDescent="0.25">
      <c r="A175" s="144" t="s">
        <v>551</v>
      </c>
      <c r="B175" s="145">
        <v>39202</v>
      </c>
      <c r="C175" s="145">
        <v>43028</v>
      </c>
      <c r="D175" s="144" t="s">
        <v>438</v>
      </c>
      <c r="E175" s="144" t="s">
        <v>37</v>
      </c>
      <c r="F175" s="144"/>
      <c r="G175" s="144" t="s">
        <v>427</v>
      </c>
      <c r="H175" s="146">
        <v>70</v>
      </c>
      <c r="I175" s="146">
        <v>135.12</v>
      </c>
      <c r="J175" s="146">
        <v>245918</v>
      </c>
    </row>
    <row r="176" spans="1:10" ht="12.75" customHeight="1" x14ac:dyDescent="0.25">
      <c r="A176" s="144" t="s">
        <v>552</v>
      </c>
      <c r="B176" s="145">
        <v>39847</v>
      </c>
      <c r="C176" s="145">
        <v>42473</v>
      </c>
      <c r="D176" s="144" t="s">
        <v>89</v>
      </c>
      <c r="E176" s="144" t="s">
        <v>30</v>
      </c>
      <c r="F176" s="144" t="s">
        <v>527</v>
      </c>
      <c r="G176" s="144" t="s">
        <v>427</v>
      </c>
      <c r="H176" s="146">
        <v>20</v>
      </c>
      <c r="I176" s="146">
        <v>26.11</v>
      </c>
      <c r="J176" s="146">
        <v>13577</v>
      </c>
    </row>
    <row r="177" spans="1:10" ht="12.75" customHeight="1" x14ac:dyDescent="0.25">
      <c r="A177" s="144" t="s">
        <v>553</v>
      </c>
      <c r="B177" s="145">
        <v>44757</v>
      </c>
      <c r="C177" s="145">
        <v>45153</v>
      </c>
      <c r="D177" s="144" t="s">
        <v>89</v>
      </c>
      <c r="E177" s="144" t="s">
        <v>15</v>
      </c>
      <c r="F177" s="144" t="s">
        <v>420</v>
      </c>
      <c r="G177" s="144" t="s">
        <v>421</v>
      </c>
      <c r="H177" s="146">
        <v>0</v>
      </c>
      <c r="I177" s="146">
        <v>33.22</v>
      </c>
      <c r="J177" s="146">
        <v>2858</v>
      </c>
    </row>
    <row r="178" spans="1:10" ht="12.75" customHeight="1" x14ac:dyDescent="0.25">
      <c r="A178" s="144" t="s">
        <v>554</v>
      </c>
      <c r="B178" s="145">
        <v>42622</v>
      </c>
      <c r="C178" s="145">
        <v>42683</v>
      </c>
      <c r="D178" s="144" t="s">
        <v>89</v>
      </c>
      <c r="E178" s="144" t="s">
        <v>30</v>
      </c>
      <c r="F178" s="144" t="s">
        <v>491</v>
      </c>
      <c r="G178" s="144" t="s">
        <v>427</v>
      </c>
      <c r="H178" s="146">
        <v>30</v>
      </c>
      <c r="I178" s="146">
        <v>28.36</v>
      </c>
      <c r="J178" s="146">
        <v>22121</v>
      </c>
    </row>
    <row r="179" spans="1:10" ht="12.75" customHeight="1" x14ac:dyDescent="0.25">
      <c r="A179" s="144" t="s">
        <v>555</v>
      </c>
      <c r="B179" s="145">
        <v>41913</v>
      </c>
      <c r="C179" s="145">
        <v>42944</v>
      </c>
      <c r="D179" s="144" t="s">
        <v>438</v>
      </c>
      <c r="E179" s="144" t="s">
        <v>15</v>
      </c>
      <c r="F179" s="144" t="s">
        <v>556</v>
      </c>
      <c r="G179" s="144" t="s">
        <v>427</v>
      </c>
      <c r="H179" s="146">
        <v>70</v>
      </c>
      <c r="I179" s="146">
        <v>50.96</v>
      </c>
      <c r="J179" s="146">
        <v>92747</v>
      </c>
    </row>
    <row r="180" spans="1:10" ht="12.75" customHeight="1" x14ac:dyDescent="0.25">
      <c r="A180" s="144" t="s">
        <v>557</v>
      </c>
      <c r="B180" s="145">
        <v>38918</v>
      </c>
      <c r="C180" s="145">
        <v>43003</v>
      </c>
      <c r="D180" s="144" t="s">
        <v>438</v>
      </c>
      <c r="E180" s="144" t="s">
        <v>30</v>
      </c>
      <c r="F180" s="144" t="s">
        <v>501</v>
      </c>
      <c r="G180" s="144" t="s">
        <v>427</v>
      </c>
      <c r="H180" s="146">
        <v>70</v>
      </c>
      <c r="I180" s="146">
        <v>37.65</v>
      </c>
      <c r="J180" s="146">
        <v>68523</v>
      </c>
    </row>
    <row r="181" spans="1:10" ht="12.75" customHeight="1" x14ac:dyDescent="0.25">
      <c r="A181" s="144" t="s">
        <v>558</v>
      </c>
      <c r="B181" s="145">
        <v>44144</v>
      </c>
      <c r="C181" s="145">
        <v>44327</v>
      </c>
      <c r="D181" s="144" t="s">
        <v>438</v>
      </c>
      <c r="E181" s="144" t="s">
        <v>15</v>
      </c>
      <c r="F181" s="144" t="s">
        <v>454</v>
      </c>
      <c r="G181" s="144" t="s">
        <v>427</v>
      </c>
      <c r="H181" s="146">
        <v>70</v>
      </c>
      <c r="I181" s="146">
        <v>49.89</v>
      </c>
      <c r="J181" s="146">
        <v>90800</v>
      </c>
    </row>
    <row r="182" spans="1:10" ht="12.75" customHeight="1" x14ac:dyDescent="0.25">
      <c r="A182" s="144" t="s">
        <v>386</v>
      </c>
      <c r="B182" s="145">
        <v>43724</v>
      </c>
      <c r="C182" s="145">
        <v>45135</v>
      </c>
      <c r="D182" s="144" t="s">
        <v>438</v>
      </c>
      <c r="E182" s="144" t="s">
        <v>37</v>
      </c>
      <c r="F182" s="144" t="s">
        <v>451</v>
      </c>
      <c r="G182" s="144" t="s">
        <v>427</v>
      </c>
      <c r="H182" s="146">
        <v>76</v>
      </c>
      <c r="I182" s="146">
        <v>64.78</v>
      </c>
      <c r="J182" s="146">
        <v>128005</v>
      </c>
    </row>
    <row r="183" spans="1:10" ht="12.75" customHeight="1" x14ac:dyDescent="0.25">
      <c r="A183" s="144" t="s">
        <v>387</v>
      </c>
      <c r="B183" s="145">
        <v>39282</v>
      </c>
      <c r="C183" s="145">
        <v>45021</v>
      </c>
      <c r="D183" s="144" t="s">
        <v>438</v>
      </c>
      <c r="E183" s="144" t="s">
        <v>37</v>
      </c>
      <c r="F183" s="144" t="s">
        <v>429</v>
      </c>
      <c r="G183" s="144" t="s">
        <v>427</v>
      </c>
      <c r="H183" s="146">
        <v>70</v>
      </c>
      <c r="I183" s="146">
        <v>39.630000000000003</v>
      </c>
      <c r="J183" s="146">
        <v>72127</v>
      </c>
    </row>
    <row r="184" spans="1:10" ht="12.75" customHeight="1" x14ac:dyDescent="0.25">
      <c r="A184" s="144" t="s">
        <v>559</v>
      </c>
      <c r="B184" s="145">
        <v>44893</v>
      </c>
      <c r="C184" s="144"/>
      <c r="D184" s="144" t="s">
        <v>89</v>
      </c>
      <c r="E184" s="144" t="s">
        <v>15</v>
      </c>
      <c r="F184" s="144" t="s">
        <v>420</v>
      </c>
      <c r="G184" s="144" t="s">
        <v>421</v>
      </c>
      <c r="H184" s="146">
        <v>0</v>
      </c>
      <c r="I184" s="146">
        <v>33.22</v>
      </c>
      <c r="J184" s="146">
        <v>5717</v>
      </c>
    </row>
    <row r="185" spans="1:10" ht="12.75" customHeight="1" x14ac:dyDescent="0.25">
      <c r="A185" s="144" t="s">
        <v>131</v>
      </c>
      <c r="B185" s="145">
        <v>45246</v>
      </c>
      <c r="C185" s="144"/>
      <c r="D185" s="144" t="s">
        <v>89</v>
      </c>
      <c r="E185" s="144" t="s">
        <v>20</v>
      </c>
      <c r="F185" s="144" t="s">
        <v>420</v>
      </c>
      <c r="G185" s="144" t="s">
        <v>421</v>
      </c>
      <c r="H185" s="146">
        <v>0</v>
      </c>
      <c r="I185" s="146">
        <v>33.22</v>
      </c>
      <c r="J185" s="146">
        <v>49880</v>
      </c>
    </row>
    <row r="186" spans="1:10" ht="12.75" customHeight="1" x14ac:dyDescent="0.25">
      <c r="A186" s="144" t="s">
        <v>560</v>
      </c>
      <c r="B186" s="145">
        <v>45384</v>
      </c>
      <c r="C186" s="144"/>
      <c r="D186" s="144" t="s">
        <v>419</v>
      </c>
      <c r="E186" s="144" t="s">
        <v>20</v>
      </c>
      <c r="F186" s="144" t="s">
        <v>431</v>
      </c>
      <c r="G186" s="144" t="s">
        <v>421</v>
      </c>
      <c r="H186" s="146">
        <v>20</v>
      </c>
      <c r="I186" s="146">
        <v>32.21</v>
      </c>
      <c r="J186" s="146">
        <v>16749</v>
      </c>
    </row>
    <row r="187" spans="1:10" ht="12.75" customHeight="1" x14ac:dyDescent="0.25">
      <c r="A187" s="144" t="s">
        <v>561</v>
      </c>
      <c r="B187" s="145">
        <v>42387</v>
      </c>
      <c r="C187" s="145">
        <v>43412</v>
      </c>
      <c r="D187" s="144" t="s">
        <v>419</v>
      </c>
      <c r="E187" s="144" t="s">
        <v>30</v>
      </c>
      <c r="F187" s="144" t="s">
        <v>435</v>
      </c>
      <c r="G187" s="144" t="s">
        <v>421</v>
      </c>
      <c r="H187" s="146">
        <v>38.5</v>
      </c>
      <c r="I187" s="146">
        <v>31.21</v>
      </c>
      <c r="J187" s="146">
        <v>31241</v>
      </c>
    </row>
    <row r="188" spans="1:10" ht="12.75" customHeight="1" x14ac:dyDescent="0.25">
      <c r="A188" s="144" t="s">
        <v>389</v>
      </c>
      <c r="B188" s="145">
        <v>44650</v>
      </c>
      <c r="C188" s="145">
        <v>45287</v>
      </c>
      <c r="D188" s="144" t="s">
        <v>419</v>
      </c>
      <c r="E188" s="144" t="s">
        <v>15</v>
      </c>
      <c r="F188" s="144" t="s">
        <v>420</v>
      </c>
      <c r="G188" s="144" t="s">
        <v>421</v>
      </c>
      <c r="H188" s="146">
        <v>36</v>
      </c>
      <c r="I188" s="146">
        <v>36.06</v>
      </c>
      <c r="J188" s="146">
        <v>33752</v>
      </c>
    </row>
    <row r="189" spans="1:10" ht="12.75" customHeight="1" x14ac:dyDescent="0.25">
      <c r="A189" s="144" t="s">
        <v>562</v>
      </c>
      <c r="B189" s="145">
        <v>42044</v>
      </c>
      <c r="C189" s="145">
        <v>42801</v>
      </c>
      <c r="D189" s="144" t="s">
        <v>419</v>
      </c>
      <c r="E189" s="144" t="s">
        <v>38</v>
      </c>
      <c r="F189" s="144" t="s">
        <v>563</v>
      </c>
      <c r="G189" s="144" t="s">
        <v>427</v>
      </c>
      <c r="H189" s="146">
        <v>70</v>
      </c>
      <c r="I189" s="146">
        <v>30.01</v>
      </c>
      <c r="J189" s="146">
        <v>54618</v>
      </c>
    </row>
    <row r="190" spans="1:10" ht="12.75" customHeight="1" x14ac:dyDescent="0.25">
      <c r="A190" s="144" t="s">
        <v>132</v>
      </c>
      <c r="B190" s="145">
        <v>44657</v>
      </c>
      <c r="C190" s="144"/>
      <c r="D190" s="144" t="s">
        <v>89</v>
      </c>
      <c r="E190" s="144" t="s">
        <v>15</v>
      </c>
      <c r="F190" s="144" t="s">
        <v>431</v>
      </c>
      <c r="G190" s="144" t="s">
        <v>421</v>
      </c>
      <c r="H190" s="146">
        <v>0</v>
      </c>
      <c r="I190" s="146">
        <v>32.21</v>
      </c>
      <c r="J190" s="146">
        <v>61501</v>
      </c>
    </row>
    <row r="191" spans="1:10" ht="12.75" customHeight="1" x14ac:dyDescent="0.25">
      <c r="A191" s="144" t="s">
        <v>564</v>
      </c>
      <c r="B191" s="145">
        <v>42865</v>
      </c>
      <c r="C191" s="145">
        <v>42922</v>
      </c>
      <c r="D191" s="144" t="s">
        <v>89</v>
      </c>
      <c r="E191" s="144" t="s">
        <v>38</v>
      </c>
      <c r="F191" s="144" t="s">
        <v>420</v>
      </c>
      <c r="G191" s="144" t="s">
        <v>427</v>
      </c>
      <c r="H191" s="146">
        <v>30</v>
      </c>
      <c r="I191" s="146">
        <v>25.29</v>
      </c>
      <c r="J191" s="146">
        <v>19726</v>
      </c>
    </row>
    <row r="192" spans="1:10" ht="12.75" customHeight="1" x14ac:dyDescent="0.25">
      <c r="A192" s="144" t="s">
        <v>565</v>
      </c>
      <c r="B192" s="145">
        <v>45180</v>
      </c>
      <c r="C192" s="144"/>
      <c r="D192" s="144" t="s">
        <v>89</v>
      </c>
      <c r="E192" s="144" t="s">
        <v>20</v>
      </c>
      <c r="F192" s="144" t="s">
        <v>431</v>
      </c>
      <c r="G192" s="144" t="s">
        <v>421</v>
      </c>
      <c r="H192" s="146">
        <v>0</v>
      </c>
      <c r="I192" s="146">
        <v>32.21</v>
      </c>
      <c r="J192" s="146">
        <v>4711</v>
      </c>
    </row>
    <row r="193" spans="1:10" ht="12.75" customHeight="1" x14ac:dyDescent="0.25">
      <c r="A193" s="144" t="s">
        <v>566</v>
      </c>
      <c r="B193" s="145">
        <v>42954</v>
      </c>
      <c r="C193" s="145">
        <v>43384</v>
      </c>
      <c r="D193" s="144" t="s">
        <v>89</v>
      </c>
      <c r="E193" s="144" t="s">
        <v>15</v>
      </c>
      <c r="F193" s="144" t="s">
        <v>435</v>
      </c>
      <c r="G193" s="144" t="s">
        <v>421</v>
      </c>
      <c r="H193" s="146">
        <v>30</v>
      </c>
      <c r="I193" s="146">
        <v>28.74</v>
      </c>
      <c r="J193" s="146">
        <v>22417</v>
      </c>
    </row>
    <row r="194" spans="1:10" ht="12.75" customHeight="1" x14ac:dyDescent="0.25">
      <c r="A194" s="144" t="s">
        <v>567</v>
      </c>
      <c r="B194" s="145">
        <v>40945</v>
      </c>
      <c r="C194" s="145">
        <v>41820</v>
      </c>
      <c r="D194" s="144" t="s">
        <v>89</v>
      </c>
      <c r="E194" s="144" t="s">
        <v>425</v>
      </c>
      <c r="F194" s="144" t="s">
        <v>457</v>
      </c>
      <c r="G194" s="144" t="s">
        <v>427</v>
      </c>
      <c r="H194" s="146">
        <v>10</v>
      </c>
      <c r="I194" s="146">
        <v>27.08</v>
      </c>
      <c r="J194" s="146">
        <v>7041</v>
      </c>
    </row>
    <row r="195" spans="1:10" ht="12.75" customHeight="1" x14ac:dyDescent="0.25">
      <c r="A195" s="144" t="s">
        <v>319</v>
      </c>
      <c r="B195" s="145">
        <v>44218</v>
      </c>
      <c r="C195" s="144"/>
      <c r="D195" s="144" t="s">
        <v>419</v>
      </c>
      <c r="E195" s="144" t="s">
        <v>31</v>
      </c>
      <c r="F195" s="144" t="s">
        <v>447</v>
      </c>
      <c r="G195" s="144" t="s">
        <v>427</v>
      </c>
      <c r="H195" s="146">
        <v>42</v>
      </c>
      <c r="I195" s="146">
        <v>42.6</v>
      </c>
      <c r="J195" s="146">
        <v>46519</v>
      </c>
    </row>
    <row r="196" spans="1:10" ht="12.75" customHeight="1" x14ac:dyDescent="0.25">
      <c r="A196" s="144" t="s">
        <v>133</v>
      </c>
      <c r="B196" s="145">
        <v>45019</v>
      </c>
      <c r="C196" s="144"/>
      <c r="D196" s="144" t="s">
        <v>89</v>
      </c>
      <c r="E196" s="144" t="s">
        <v>15</v>
      </c>
      <c r="F196" s="144" t="s">
        <v>420</v>
      </c>
      <c r="G196" s="144" t="s">
        <v>421</v>
      </c>
      <c r="H196" s="146">
        <v>0</v>
      </c>
      <c r="I196" s="146">
        <v>33.22</v>
      </c>
      <c r="J196" s="146">
        <v>8637</v>
      </c>
    </row>
    <row r="197" spans="1:10" ht="12.75" customHeight="1" x14ac:dyDescent="0.25">
      <c r="A197" s="144" t="s">
        <v>568</v>
      </c>
      <c r="B197" s="145">
        <v>43266</v>
      </c>
      <c r="C197" s="145">
        <v>44377</v>
      </c>
      <c r="D197" s="144" t="s">
        <v>89</v>
      </c>
      <c r="E197" s="144" t="s">
        <v>38</v>
      </c>
      <c r="F197" s="144" t="s">
        <v>430</v>
      </c>
      <c r="G197" s="144" t="s">
        <v>427</v>
      </c>
      <c r="H197" s="146">
        <v>0</v>
      </c>
      <c r="I197" s="146">
        <v>34.04</v>
      </c>
      <c r="J197" s="146">
        <v>0</v>
      </c>
    </row>
    <row r="198" spans="1:10" ht="12.75" customHeight="1" x14ac:dyDescent="0.25">
      <c r="A198" s="144" t="s">
        <v>569</v>
      </c>
      <c r="B198" s="145">
        <v>42954</v>
      </c>
      <c r="C198" s="145">
        <v>43816</v>
      </c>
      <c r="D198" s="144" t="s">
        <v>419</v>
      </c>
      <c r="E198" s="144" t="s">
        <v>13</v>
      </c>
      <c r="F198" s="144" t="s">
        <v>423</v>
      </c>
      <c r="G198" s="144" t="s">
        <v>421</v>
      </c>
      <c r="H198" s="146">
        <v>28</v>
      </c>
      <c r="I198" s="146">
        <v>34.4</v>
      </c>
      <c r="J198" s="146">
        <v>25043</v>
      </c>
    </row>
    <row r="199" spans="1:10" ht="12.75" customHeight="1" x14ac:dyDescent="0.25">
      <c r="A199" s="144" t="s">
        <v>570</v>
      </c>
      <c r="B199" s="145">
        <v>42828</v>
      </c>
      <c r="C199" s="145">
        <v>42907</v>
      </c>
      <c r="D199" s="144" t="s">
        <v>438</v>
      </c>
      <c r="E199" s="144" t="s">
        <v>38</v>
      </c>
      <c r="F199" s="144" t="s">
        <v>429</v>
      </c>
      <c r="G199" s="144" t="s">
        <v>427</v>
      </c>
      <c r="H199" s="146">
        <v>70</v>
      </c>
      <c r="I199" s="146">
        <v>32.03</v>
      </c>
      <c r="J199" s="146">
        <v>58295</v>
      </c>
    </row>
    <row r="200" spans="1:10" ht="12.75" customHeight="1" x14ac:dyDescent="0.25">
      <c r="A200" s="144" t="s">
        <v>390</v>
      </c>
      <c r="B200" s="145">
        <v>39820</v>
      </c>
      <c r="C200" s="145">
        <v>45275</v>
      </c>
      <c r="D200" s="144" t="s">
        <v>438</v>
      </c>
      <c r="E200" s="144" t="s">
        <v>15</v>
      </c>
      <c r="F200" s="144" t="s">
        <v>451</v>
      </c>
      <c r="G200" s="144" t="s">
        <v>427</v>
      </c>
      <c r="H200" s="146">
        <v>70</v>
      </c>
      <c r="I200" s="146">
        <v>69.099999999999994</v>
      </c>
      <c r="J200" s="146">
        <v>125762</v>
      </c>
    </row>
    <row r="201" spans="1:10" ht="12.75" customHeight="1" x14ac:dyDescent="0.25">
      <c r="A201" s="144" t="s">
        <v>391</v>
      </c>
      <c r="B201" s="145">
        <v>40945</v>
      </c>
      <c r="C201" s="145">
        <v>45169</v>
      </c>
      <c r="D201" s="144" t="s">
        <v>419</v>
      </c>
      <c r="E201" s="144" t="s">
        <v>37</v>
      </c>
      <c r="F201" s="144" t="s">
        <v>444</v>
      </c>
      <c r="G201" s="144" t="s">
        <v>427</v>
      </c>
      <c r="H201" s="146">
        <v>14</v>
      </c>
      <c r="I201" s="146">
        <v>48.51</v>
      </c>
      <c r="J201" s="146">
        <v>17658</v>
      </c>
    </row>
    <row r="202" spans="1:10" ht="12.75" customHeight="1" x14ac:dyDescent="0.25">
      <c r="A202" s="144" t="s">
        <v>571</v>
      </c>
      <c r="B202" s="145">
        <v>41708</v>
      </c>
      <c r="C202" s="145">
        <v>41759</v>
      </c>
      <c r="D202" s="144" t="s">
        <v>89</v>
      </c>
      <c r="E202" s="144" t="s">
        <v>425</v>
      </c>
      <c r="F202" s="144" t="s">
        <v>466</v>
      </c>
      <c r="G202" s="144" t="s">
        <v>427</v>
      </c>
      <c r="H202" s="146">
        <v>40</v>
      </c>
      <c r="I202" s="146">
        <v>22.26</v>
      </c>
      <c r="J202" s="146">
        <v>23150</v>
      </c>
    </row>
    <row r="203" spans="1:10" ht="12.75" customHeight="1" x14ac:dyDescent="0.25">
      <c r="A203" s="144" t="s">
        <v>134</v>
      </c>
      <c r="B203" s="145">
        <v>44832</v>
      </c>
      <c r="C203" s="144"/>
      <c r="D203" s="144" t="s">
        <v>89</v>
      </c>
      <c r="E203" s="144" t="s">
        <v>15</v>
      </c>
      <c r="F203" s="144" t="s">
        <v>431</v>
      </c>
      <c r="G203" s="144" t="s">
        <v>421</v>
      </c>
      <c r="H203" s="146">
        <v>0</v>
      </c>
      <c r="I203" s="146">
        <v>32.21</v>
      </c>
      <c r="J203" s="146">
        <v>51294</v>
      </c>
    </row>
    <row r="204" spans="1:10" ht="12.75" customHeight="1" x14ac:dyDescent="0.25">
      <c r="A204" s="144" t="s">
        <v>572</v>
      </c>
      <c r="B204" s="145">
        <v>42963</v>
      </c>
      <c r="C204" s="145">
        <v>43090</v>
      </c>
      <c r="D204" s="144" t="s">
        <v>89</v>
      </c>
      <c r="E204" s="144" t="s">
        <v>30</v>
      </c>
      <c r="F204" s="144" t="s">
        <v>573</v>
      </c>
      <c r="G204" s="144" t="s">
        <v>427</v>
      </c>
      <c r="H204" s="146">
        <v>50</v>
      </c>
      <c r="I204" s="146">
        <v>28.92</v>
      </c>
      <c r="J204" s="146">
        <v>37596</v>
      </c>
    </row>
    <row r="205" spans="1:10" ht="12.75" customHeight="1" x14ac:dyDescent="0.25">
      <c r="A205" s="144" t="s">
        <v>135</v>
      </c>
      <c r="B205" s="145">
        <v>45215</v>
      </c>
      <c r="C205" s="145">
        <v>45399</v>
      </c>
      <c r="D205" s="144" t="s">
        <v>89</v>
      </c>
      <c r="E205" s="144" t="s">
        <v>15</v>
      </c>
      <c r="F205" s="144" t="s">
        <v>420</v>
      </c>
      <c r="G205" s="144" t="s">
        <v>421</v>
      </c>
      <c r="H205" s="146">
        <v>0</v>
      </c>
      <c r="I205" s="146">
        <v>33.22</v>
      </c>
      <c r="J205" s="146">
        <v>16195</v>
      </c>
    </row>
    <row r="206" spans="1:10" ht="12.75" customHeight="1" x14ac:dyDescent="0.25">
      <c r="A206" s="144" t="s">
        <v>574</v>
      </c>
      <c r="B206" s="145">
        <v>43472</v>
      </c>
      <c r="C206" s="145">
        <v>44343</v>
      </c>
      <c r="D206" s="144" t="s">
        <v>438</v>
      </c>
      <c r="E206" s="144" t="s">
        <v>37</v>
      </c>
      <c r="F206" s="144" t="s">
        <v>575</v>
      </c>
      <c r="G206" s="144" t="s">
        <v>427</v>
      </c>
      <c r="H206" s="146">
        <v>42</v>
      </c>
      <c r="I206" s="146">
        <v>41.85</v>
      </c>
      <c r="J206" s="146">
        <v>45700</v>
      </c>
    </row>
    <row r="207" spans="1:10" ht="12.75" customHeight="1" x14ac:dyDescent="0.25">
      <c r="A207" s="144" t="s">
        <v>320</v>
      </c>
      <c r="B207" s="145">
        <v>44715</v>
      </c>
      <c r="C207" s="144"/>
      <c r="D207" s="144" t="s">
        <v>419</v>
      </c>
      <c r="E207" s="144" t="s">
        <v>15</v>
      </c>
      <c r="F207" s="144" t="s">
        <v>436</v>
      </c>
      <c r="G207" s="144" t="s">
        <v>421</v>
      </c>
      <c r="H207" s="146">
        <v>34</v>
      </c>
      <c r="I207" s="146">
        <v>37.159999999999997</v>
      </c>
      <c r="J207" s="146">
        <v>32849</v>
      </c>
    </row>
    <row r="208" spans="1:10" ht="12.75" customHeight="1" x14ac:dyDescent="0.25">
      <c r="A208" s="144" t="s">
        <v>576</v>
      </c>
      <c r="B208" s="145">
        <v>40256</v>
      </c>
      <c r="C208" s="145">
        <v>44491</v>
      </c>
      <c r="D208" s="144" t="s">
        <v>438</v>
      </c>
      <c r="E208" s="144" t="s">
        <v>15</v>
      </c>
      <c r="F208" s="144" t="s">
        <v>454</v>
      </c>
      <c r="G208" s="144" t="s">
        <v>427</v>
      </c>
      <c r="H208" s="146">
        <v>70</v>
      </c>
      <c r="I208" s="146">
        <v>50.76</v>
      </c>
      <c r="J208" s="146">
        <v>92383</v>
      </c>
    </row>
    <row r="209" spans="1:10" ht="12.75" customHeight="1" x14ac:dyDescent="0.25">
      <c r="A209" s="144" t="s">
        <v>577</v>
      </c>
      <c r="B209" s="145">
        <v>40303</v>
      </c>
      <c r="C209" s="145">
        <v>41831</v>
      </c>
      <c r="D209" s="144" t="s">
        <v>419</v>
      </c>
      <c r="E209" s="144" t="s">
        <v>425</v>
      </c>
      <c r="F209" s="144" t="s">
        <v>527</v>
      </c>
      <c r="G209" s="144" t="s">
        <v>427</v>
      </c>
      <c r="H209" s="146">
        <v>20</v>
      </c>
      <c r="I209" s="146">
        <v>25.8</v>
      </c>
      <c r="J209" s="146">
        <v>13416</v>
      </c>
    </row>
    <row r="210" spans="1:10" ht="12.75" customHeight="1" x14ac:dyDescent="0.25">
      <c r="A210" s="144" t="s">
        <v>136</v>
      </c>
      <c r="B210" s="145">
        <v>45215</v>
      </c>
      <c r="C210" s="144"/>
      <c r="D210" s="144" t="s">
        <v>89</v>
      </c>
      <c r="E210" s="144" t="s">
        <v>15</v>
      </c>
      <c r="F210" s="144" t="s">
        <v>420</v>
      </c>
      <c r="G210" s="144" t="s">
        <v>421</v>
      </c>
      <c r="H210" s="146">
        <v>0</v>
      </c>
      <c r="I210" s="146">
        <v>33.22</v>
      </c>
      <c r="J210" s="146">
        <v>56951</v>
      </c>
    </row>
    <row r="211" spans="1:10" ht="12.75" customHeight="1" x14ac:dyDescent="0.25">
      <c r="A211" s="144" t="s">
        <v>578</v>
      </c>
      <c r="B211" s="145">
        <v>43315</v>
      </c>
      <c r="C211" s="145">
        <v>43426</v>
      </c>
      <c r="D211" s="144" t="s">
        <v>89</v>
      </c>
      <c r="E211" s="144" t="s">
        <v>13</v>
      </c>
      <c r="F211" s="144" t="s">
        <v>420</v>
      </c>
      <c r="G211" s="144" t="s">
        <v>421</v>
      </c>
      <c r="H211" s="146">
        <v>0</v>
      </c>
      <c r="I211" s="146">
        <v>27.07</v>
      </c>
      <c r="J211" s="146">
        <v>5624</v>
      </c>
    </row>
    <row r="212" spans="1:10" ht="12.75" customHeight="1" x14ac:dyDescent="0.25">
      <c r="A212" s="144" t="s">
        <v>392</v>
      </c>
      <c r="B212" s="145">
        <v>44391</v>
      </c>
      <c r="C212" s="145">
        <v>45212</v>
      </c>
      <c r="D212" s="144" t="s">
        <v>438</v>
      </c>
      <c r="E212" s="144" t="s">
        <v>37</v>
      </c>
      <c r="F212" s="144"/>
      <c r="G212" s="144" t="s">
        <v>427</v>
      </c>
      <c r="H212" s="146">
        <v>76</v>
      </c>
      <c r="I212" s="146">
        <v>46.558700000000002</v>
      </c>
      <c r="J212" s="146">
        <v>92000</v>
      </c>
    </row>
    <row r="213" spans="1:10" ht="12.75" customHeight="1" x14ac:dyDescent="0.25">
      <c r="A213" s="144" t="s">
        <v>579</v>
      </c>
      <c r="B213" s="145">
        <v>40917</v>
      </c>
      <c r="C213" s="145">
        <v>42027</v>
      </c>
      <c r="D213" s="144" t="s">
        <v>419</v>
      </c>
      <c r="E213" s="144" t="s">
        <v>425</v>
      </c>
      <c r="F213" s="144" t="s">
        <v>580</v>
      </c>
      <c r="G213" s="144" t="s">
        <v>427</v>
      </c>
      <c r="H213" s="146">
        <v>50</v>
      </c>
      <c r="I213" s="146">
        <v>36.44</v>
      </c>
      <c r="J213" s="146">
        <v>47372</v>
      </c>
    </row>
    <row r="214" spans="1:10" ht="12.75" customHeight="1" x14ac:dyDescent="0.25">
      <c r="A214" s="144" t="s">
        <v>581</v>
      </c>
      <c r="B214" s="145">
        <v>38796</v>
      </c>
      <c r="C214" s="145">
        <v>41975</v>
      </c>
      <c r="D214" s="144" t="s">
        <v>419</v>
      </c>
      <c r="E214" s="144" t="s">
        <v>425</v>
      </c>
      <c r="F214" s="144" t="s">
        <v>501</v>
      </c>
      <c r="G214" s="144" t="s">
        <v>427</v>
      </c>
      <c r="H214" s="146">
        <v>28</v>
      </c>
      <c r="I214" s="146">
        <v>33.49</v>
      </c>
      <c r="J214" s="146">
        <v>24381</v>
      </c>
    </row>
    <row r="215" spans="1:10" ht="12.75" customHeight="1" x14ac:dyDescent="0.25">
      <c r="A215" s="144" t="s">
        <v>582</v>
      </c>
      <c r="B215" s="145">
        <v>41082</v>
      </c>
      <c r="C215" s="145">
        <v>42698</v>
      </c>
      <c r="D215" s="144" t="s">
        <v>89</v>
      </c>
      <c r="E215" s="144" t="s">
        <v>13</v>
      </c>
      <c r="F215" s="144" t="s">
        <v>439</v>
      </c>
      <c r="G215" s="144" t="s">
        <v>427</v>
      </c>
      <c r="H215" s="146">
        <v>50</v>
      </c>
      <c r="I215" s="146">
        <v>29.28</v>
      </c>
      <c r="J215" s="146">
        <v>38064</v>
      </c>
    </row>
    <row r="216" spans="1:10" ht="12.75" customHeight="1" x14ac:dyDescent="0.25">
      <c r="A216" s="144" t="s">
        <v>321</v>
      </c>
      <c r="B216" s="145">
        <v>44295</v>
      </c>
      <c r="C216" s="144"/>
      <c r="D216" s="144" t="s">
        <v>438</v>
      </c>
      <c r="E216" s="144" t="s">
        <v>15</v>
      </c>
      <c r="F216" s="144" t="s">
        <v>447</v>
      </c>
      <c r="G216" s="144" t="s">
        <v>427</v>
      </c>
      <c r="H216" s="146">
        <v>70</v>
      </c>
      <c r="I216" s="146">
        <v>39.08</v>
      </c>
      <c r="J216" s="146">
        <v>71126</v>
      </c>
    </row>
    <row r="217" spans="1:10" ht="12.75" customHeight="1" x14ac:dyDescent="0.25">
      <c r="A217" s="144" t="s">
        <v>322</v>
      </c>
      <c r="B217" s="145">
        <v>45005</v>
      </c>
      <c r="C217" s="144"/>
      <c r="D217" s="144" t="s">
        <v>438</v>
      </c>
      <c r="E217" s="144" t="s">
        <v>37</v>
      </c>
      <c r="F217" s="144" t="s">
        <v>458</v>
      </c>
      <c r="G217" s="144" t="s">
        <v>427</v>
      </c>
      <c r="H217" s="146">
        <v>76</v>
      </c>
      <c r="I217" s="146">
        <v>43.02</v>
      </c>
      <c r="J217" s="146">
        <v>85008</v>
      </c>
    </row>
    <row r="218" spans="1:10" ht="12.75" customHeight="1" x14ac:dyDescent="0.25">
      <c r="A218" s="144" t="s">
        <v>583</v>
      </c>
      <c r="B218" s="145">
        <v>44070</v>
      </c>
      <c r="C218" s="145">
        <v>44126</v>
      </c>
      <c r="D218" s="144" t="s">
        <v>89</v>
      </c>
      <c r="E218" s="144" t="s">
        <v>13</v>
      </c>
      <c r="F218" s="144" t="s">
        <v>435</v>
      </c>
      <c r="G218" s="144" t="s">
        <v>421</v>
      </c>
      <c r="H218" s="146">
        <v>0</v>
      </c>
      <c r="I218" s="146">
        <v>30.56</v>
      </c>
      <c r="J218" s="146">
        <v>2980</v>
      </c>
    </row>
    <row r="219" spans="1:10" ht="12.75" customHeight="1" x14ac:dyDescent="0.25">
      <c r="A219" s="144" t="s">
        <v>137</v>
      </c>
      <c r="B219" s="145">
        <v>45128</v>
      </c>
      <c r="C219" s="144"/>
      <c r="D219" s="144" t="s">
        <v>89</v>
      </c>
      <c r="E219" s="144" t="s">
        <v>31</v>
      </c>
      <c r="F219" s="144" t="s">
        <v>491</v>
      </c>
      <c r="G219" s="144" t="s">
        <v>421</v>
      </c>
      <c r="H219" s="146">
        <v>0</v>
      </c>
      <c r="I219" s="146">
        <v>37.82</v>
      </c>
      <c r="J219" s="146">
        <v>9833</v>
      </c>
    </row>
    <row r="220" spans="1:10" ht="12.75" customHeight="1" x14ac:dyDescent="0.25">
      <c r="A220" s="144" t="s">
        <v>393</v>
      </c>
      <c r="B220" s="145">
        <v>44235</v>
      </c>
      <c r="C220" s="145">
        <v>44904</v>
      </c>
      <c r="D220" s="144" t="s">
        <v>419</v>
      </c>
      <c r="E220" s="144" t="s">
        <v>31</v>
      </c>
      <c r="F220" s="144" t="s">
        <v>444</v>
      </c>
      <c r="G220" s="144" t="s">
        <v>427</v>
      </c>
      <c r="H220" s="146">
        <v>50</v>
      </c>
      <c r="I220" s="146">
        <v>45.87</v>
      </c>
      <c r="J220" s="146">
        <v>59631</v>
      </c>
    </row>
    <row r="221" spans="1:10" ht="12.75" customHeight="1" x14ac:dyDescent="0.25">
      <c r="A221" s="144" t="s">
        <v>323</v>
      </c>
      <c r="B221" s="145">
        <v>41680</v>
      </c>
      <c r="C221" s="144"/>
      <c r="D221" s="144" t="s">
        <v>419</v>
      </c>
      <c r="E221" s="144" t="s">
        <v>13</v>
      </c>
      <c r="F221" s="144" t="s">
        <v>429</v>
      </c>
      <c r="G221" s="144" t="s">
        <v>427</v>
      </c>
      <c r="H221" s="146">
        <v>56</v>
      </c>
      <c r="I221" s="146">
        <v>41.91</v>
      </c>
      <c r="J221" s="146">
        <v>61021</v>
      </c>
    </row>
    <row r="222" spans="1:10" ht="12.75" customHeight="1" x14ac:dyDescent="0.25">
      <c r="A222" s="144" t="s">
        <v>394</v>
      </c>
      <c r="B222" s="145">
        <v>43706</v>
      </c>
      <c r="C222" s="145">
        <v>44946</v>
      </c>
      <c r="D222" s="144" t="s">
        <v>438</v>
      </c>
      <c r="E222" s="144" t="s">
        <v>15</v>
      </c>
      <c r="F222" s="144" t="s">
        <v>429</v>
      </c>
      <c r="G222" s="144" t="s">
        <v>421</v>
      </c>
      <c r="H222" s="146">
        <v>70</v>
      </c>
      <c r="I222" s="146">
        <v>39.630000000000003</v>
      </c>
      <c r="J222" s="146">
        <v>72127</v>
      </c>
    </row>
    <row r="223" spans="1:10" ht="12.75" customHeight="1" x14ac:dyDescent="0.25">
      <c r="A223" s="144" t="s">
        <v>138</v>
      </c>
      <c r="B223" s="145">
        <v>45322</v>
      </c>
      <c r="C223" s="144"/>
      <c r="D223" s="144" t="s">
        <v>89</v>
      </c>
      <c r="E223" s="144" t="s">
        <v>425</v>
      </c>
      <c r="F223" s="144" t="s">
        <v>420</v>
      </c>
      <c r="G223" s="144" t="s">
        <v>421</v>
      </c>
      <c r="H223" s="146">
        <v>0</v>
      </c>
      <c r="I223" s="146">
        <v>33.22</v>
      </c>
      <c r="J223" s="146">
        <v>88585</v>
      </c>
    </row>
    <row r="224" spans="1:10" ht="12.75" customHeight="1" x14ac:dyDescent="0.25">
      <c r="A224" s="144" t="s">
        <v>324</v>
      </c>
      <c r="B224" s="145">
        <v>45272</v>
      </c>
      <c r="C224" s="144"/>
      <c r="D224" s="144" t="s">
        <v>438</v>
      </c>
      <c r="E224" s="144" t="s">
        <v>37</v>
      </c>
      <c r="F224" s="144"/>
      <c r="G224" s="144" t="s">
        <v>427</v>
      </c>
      <c r="H224" s="146">
        <v>76</v>
      </c>
      <c r="I224" s="146">
        <v>116.6427</v>
      </c>
      <c r="J224" s="146">
        <v>230486</v>
      </c>
    </row>
    <row r="225" spans="1:10" ht="12.75" customHeight="1" x14ac:dyDescent="0.25">
      <c r="A225" s="144" t="s">
        <v>584</v>
      </c>
      <c r="B225" s="145">
        <v>45187</v>
      </c>
      <c r="C225" s="145">
        <v>45231</v>
      </c>
      <c r="D225" s="144" t="s">
        <v>438</v>
      </c>
      <c r="E225" s="144" t="s">
        <v>37</v>
      </c>
      <c r="F225" s="144"/>
      <c r="G225" s="144" t="s">
        <v>427</v>
      </c>
      <c r="H225" s="146">
        <v>76</v>
      </c>
      <c r="I225" s="146">
        <v>37.955500000000001</v>
      </c>
      <c r="J225" s="146">
        <v>75000</v>
      </c>
    </row>
    <row r="226" spans="1:10" ht="12.75" customHeight="1" x14ac:dyDescent="0.25">
      <c r="A226" s="144" t="s">
        <v>585</v>
      </c>
      <c r="B226" s="145">
        <v>41852</v>
      </c>
      <c r="C226" s="145">
        <v>43762</v>
      </c>
      <c r="D226" s="144" t="s">
        <v>89</v>
      </c>
      <c r="E226" s="144" t="s">
        <v>13</v>
      </c>
      <c r="F226" s="144" t="s">
        <v>429</v>
      </c>
      <c r="G226" s="144" t="s">
        <v>421</v>
      </c>
      <c r="H226" s="146">
        <v>0</v>
      </c>
      <c r="I226" s="146">
        <v>33.21</v>
      </c>
      <c r="J226" s="146">
        <v>7715</v>
      </c>
    </row>
    <row r="227" spans="1:10" ht="12.75" customHeight="1" x14ac:dyDescent="0.25">
      <c r="A227" s="144" t="s">
        <v>586</v>
      </c>
      <c r="B227" s="145">
        <v>42779</v>
      </c>
      <c r="C227" s="145">
        <v>42825</v>
      </c>
      <c r="D227" s="144" t="s">
        <v>89</v>
      </c>
      <c r="E227" s="144" t="s">
        <v>30</v>
      </c>
      <c r="F227" s="144" t="s">
        <v>587</v>
      </c>
      <c r="G227" s="144" t="s">
        <v>427</v>
      </c>
      <c r="H227" s="146">
        <v>40</v>
      </c>
      <c r="I227" s="146">
        <v>28.36</v>
      </c>
      <c r="J227" s="146">
        <v>29494</v>
      </c>
    </row>
    <row r="228" spans="1:10" ht="12.75" customHeight="1" x14ac:dyDescent="0.25">
      <c r="A228" s="144" t="s">
        <v>139</v>
      </c>
      <c r="B228" s="145">
        <v>45225</v>
      </c>
      <c r="C228" s="144"/>
      <c r="D228" s="144" t="s">
        <v>89</v>
      </c>
      <c r="E228" s="144" t="s">
        <v>13</v>
      </c>
      <c r="F228" s="144" t="s">
        <v>420</v>
      </c>
      <c r="G228" s="144" t="s">
        <v>421</v>
      </c>
      <c r="H228" s="146">
        <v>0</v>
      </c>
      <c r="I228" s="146">
        <v>33.22</v>
      </c>
      <c r="J228" s="146">
        <v>53713</v>
      </c>
    </row>
    <row r="229" spans="1:10" ht="12.75" customHeight="1" x14ac:dyDescent="0.25">
      <c r="A229" s="144" t="s">
        <v>588</v>
      </c>
      <c r="B229" s="145">
        <v>43199</v>
      </c>
      <c r="C229" s="145">
        <v>44427</v>
      </c>
      <c r="D229" s="144" t="s">
        <v>89</v>
      </c>
      <c r="E229" s="144" t="s">
        <v>15</v>
      </c>
      <c r="F229" s="144" t="s">
        <v>435</v>
      </c>
      <c r="G229" s="144" t="s">
        <v>421</v>
      </c>
      <c r="H229" s="146">
        <v>0</v>
      </c>
      <c r="I229" s="146">
        <v>31.77</v>
      </c>
      <c r="J229" s="146">
        <v>6045</v>
      </c>
    </row>
    <row r="230" spans="1:10" ht="12.75" customHeight="1" x14ac:dyDescent="0.25">
      <c r="A230" s="144" t="s">
        <v>589</v>
      </c>
      <c r="B230" s="145">
        <v>40812</v>
      </c>
      <c r="C230" s="145">
        <v>43453</v>
      </c>
      <c r="D230" s="144" t="s">
        <v>419</v>
      </c>
      <c r="E230" s="144" t="s">
        <v>13</v>
      </c>
      <c r="F230" s="144" t="s">
        <v>454</v>
      </c>
      <c r="G230" s="144" t="s">
        <v>427</v>
      </c>
      <c r="H230" s="146">
        <v>42</v>
      </c>
      <c r="I230" s="146">
        <v>46.58</v>
      </c>
      <c r="J230" s="146">
        <v>50865</v>
      </c>
    </row>
    <row r="231" spans="1:10" ht="12.75" customHeight="1" x14ac:dyDescent="0.25">
      <c r="A231" s="144" t="s">
        <v>590</v>
      </c>
      <c r="B231" s="145">
        <v>40588</v>
      </c>
      <c r="C231" s="145">
        <v>42916</v>
      </c>
      <c r="D231" s="144" t="s">
        <v>438</v>
      </c>
      <c r="E231" s="144" t="s">
        <v>15</v>
      </c>
      <c r="F231" s="144" t="s">
        <v>479</v>
      </c>
      <c r="G231" s="144" t="s">
        <v>427</v>
      </c>
      <c r="H231" s="146">
        <v>70</v>
      </c>
      <c r="I231" s="146">
        <v>40.82</v>
      </c>
      <c r="J231" s="146">
        <v>74292</v>
      </c>
    </row>
    <row r="232" spans="1:10" ht="12.75" customHeight="1" x14ac:dyDescent="0.25">
      <c r="A232" s="144" t="s">
        <v>325</v>
      </c>
      <c r="B232" s="145">
        <v>44070</v>
      </c>
      <c r="C232" s="144"/>
      <c r="D232" s="144" t="s">
        <v>438</v>
      </c>
      <c r="E232" s="144" t="s">
        <v>20</v>
      </c>
      <c r="F232" s="144" t="s">
        <v>454</v>
      </c>
      <c r="G232" s="144" t="s">
        <v>427</v>
      </c>
      <c r="H232" s="146">
        <v>76</v>
      </c>
      <c r="I232" s="146">
        <v>50.53</v>
      </c>
      <c r="J232" s="146">
        <v>99847</v>
      </c>
    </row>
    <row r="233" spans="1:10" ht="12.75" customHeight="1" x14ac:dyDescent="0.25">
      <c r="A233" s="144" t="s">
        <v>591</v>
      </c>
      <c r="B233" s="145">
        <v>41092</v>
      </c>
      <c r="C233" s="145">
        <v>44043</v>
      </c>
      <c r="D233" s="144" t="s">
        <v>419</v>
      </c>
      <c r="E233" s="144" t="s">
        <v>38</v>
      </c>
      <c r="F233" s="144" t="s">
        <v>429</v>
      </c>
      <c r="G233" s="144" t="s">
        <v>427</v>
      </c>
      <c r="H233" s="146">
        <v>22</v>
      </c>
      <c r="I233" s="146">
        <v>36.69</v>
      </c>
      <c r="J233" s="146">
        <v>20987</v>
      </c>
    </row>
    <row r="234" spans="1:10" ht="12.75" customHeight="1" x14ac:dyDescent="0.25">
      <c r="A234" s="144" t="s">
        <v>592</v>
      </c>
      <c r="B234" s="145">
        <v>43433</v>
      </c>
      <c r="C234" s="145">
        <v>44711</v>
      </c>
      <c r="D234" s="144" t="s">
        <v>438</v>
      </c>
      <c r="E234" s="144" t="s">
        <v>15</v>
      </c>
      <c r="F234" s="144" t="s">
        <v>429</v>
      </c>
      <c r="G234" s="144" t="s">
        <v>427</v>
      </c>
      <c r="H234" s="146">
        <v>42</v>
      </c>
      <c r="I234" s="146">
        <v>37.89</v>
      </c>
      <c r="J234" s="146">
        <v>41376</v>
      </c>
    </row>
    <row r="235" spans="1:10" ht="12.75" customHeight="1" x14ac:dyDescent="0.25">
      <c r="A235" s="144" t="s">
        <v>593</v>
      </c>
      <c r="B235" s="145">
        <v>43767</v>
      </c>
      <c r="C235" s="145">
        <v>43929</v>
      </c>
      <c r="D235" s="144" t="s">
        <v>89</v>
      </c>
      <c r="E235" s="144" t="s">
        <v>38</v>
      </c>
      <c r="F235" s="144" t="s">
        <v>435</v>
      </c>
      <c r="G235" s="144" t="s">
        <v>421</v>
      </c>
      <c r="H235" s="146">
        <v>0</v>
      </c>
      <c r="I235" s="146">
        <v>30.03</v>
      </c>
      <c r="J235" s="146">
        <v>18055</v>
      </c>
    </row>
    <row r="236" spans="1:10" ht="12.75" customHeight="1" x14ac:dyDescent="0.25">
      <c r="A236" s="144" t="s">
        <v>594</v>
      </c>
      <c r="B236" s="145">
        <v>41626</v>
      </c>
      <c r="C236" s="145">
        <v>42186</v>
      </c>
      <c r="D236" s="144" t="s">
        <v>438</v>
      </c>
      <c r="E236" s="144" t="s">
        <v>38</v>
      </c>
      <c r="F236" s="144" t="s">
        <v>595</v>
      </c>
      <c r="G236" s="144" t="s">
        <v>427</v>
      </c>
      <c r="H236" s="146">
        <v>70</v>
      </c>
      <c r="I236" s="146">
        <v>32.21</v>
      </c>
      <c r="J236" s="146">
        <v>58622</v>
      </c>
    </row>
    <row r="237" spans="1:10" ht="12.75" customHeight="1" x14ac:dyDescent="0.25">
      <c r="A237" s="144" t="s">
        <v>597</v>
      </c>
      <c r="B237" s="145">
        <v>43901</v>
      </c>
      <c r="C237" s="145">
        <v>43901</v>
      </c>
      <c r="D237" s="144" t="s">
        <v>89</v>
      </c>
      <c r="E237" s="144" t="s">
        <v>13</v>
      </c>
      <c r="F237" s="144" t="s">
        <v>435</v>
      </c>
      <c r="G237" s="144" t="s">
        <v>421</v>
      </c>
      <c r="H237" s="146">
        <v>0</v>
      </c>
      <c r="I237" s="146">
        <v>30.03</v>
      </c>
      <c r="J237" s="146">
        <v>3416</v>
      </c>
    </row>
    <row r="238" spans="1:10" ht="12.75" customHeight="1" x14ac:dyDescent="0.25">
      <c r="A238" s="144" t="s">
        <v>596</v>
      </c>
      <c r="B238" s="145">
        <v>38332</v>
      </c>
      <c r="C238" s="145">
        <v>42375</v>
      </c>
      <c r="D238" s="144" t="s">
        <v>438</v>
      </c>
      <c r="E238" s="144" t="s">
        <v>15</v>
      </c>
      <c r="F238" s="144" t="s">
        <v>510</v>
      </c>
      <c r="G238" s="144" t="s">
        <v>427</v>
      </c>
      <c r="H238" s="146">
        <v>70</v>
      </c>
      <c r="I238" s="146">
        <v>52.88</v>
      </c>
      <c r="J238" s="146">
        <v>96242</v>
      </c>
    </row>
    <row r="239" spans="1:10" ht="12.75" customHeight="1" x14ac:dyDescent="0.25">
      <c r="A239" s="144" t="s">
        <v>598</v>
      </c>
      <c r="B239" s="145">
        <v>41092</v>
      </c>
      <c r="C239" s="145">
        <v>41820</v>
      </c>
      <c r="D239" s="144" t="s">
        <v>89</v>
      </c>
      <c r="E239" s="144" t="s">
        <v>15</v>
      </c>
      <c r="F239" s="144" t="s">
        <v>466</v>
      </c>
      <c r="G239" s="144" t="s">
        <v>427</v>
      </c>
      <c r="H239" s="146">
        <v>10</v>
      </c>
      <c r="I239" s="146">
        <v>23.32</v>
      </c>
      <c r="J239" s="146">
        <v>6063</v>
      </c>
    </row>
    <row r="240" spans="1:10" ht="12.75" customHeight="1" x14ac:dyDescent="0.25">
      <c r="A240" s="144" t="s">
        <v>599</v>
      </c>
      <c r="B240" s="145">
        <v>42500</v>
      </c>
      <c r="C240" s="145">
        <v>43145</v>
      </c>
      <c r="D240" s="144" t="s">
        <v>419</v>
      </c>
      <c r="E240" s="144" t="s">
        <v>13</v>
      </c>
      <c r="F240" s="144" t="s">
        <v>600</v>
      </c>
      <c r="G240" s="144" t="s">
        <v>427</v>
      </c>
      <c r="H240" s="146">
        <v>30</v>
      </c>
      <c r="I240" s="146">
        <v>30.46</v>
      </c>
      <c r="J240" s="146">
        <v>23759</v>
      </c>
    </row>
    <row r="241" spans="1:10" ht="12.75" customHeight="1" x14ac:dyDescent="0.25">
      <c r="A241" s="144" t="s">
        <v>601</v>
      </c>
      <c r="B241" s="145">
        <v>41822</v>
      </c>
      <c r="C241" s="145">
        <v>43118</v>
      </c>
      <c r="D241" s="144" t="s">
        <v>89</v>
      </c>
      <c r="E241" s="144" t="s">
        <v>13</v>
      </c>
      <c r="F241" s="144" t="s">
        <v>527</v>
      </c>
      <c r="G241" s="144" t="s">
        <v>427</v>
      </c>
      <c r="H241" s="146">
        <v>60</v>
      </c>
      <c r="I241" s="146">
        <v>27.37</v>
      </c>
      <c r="J241" s="146">
        <v>42697</v>
      </c>
    </row>
    <row r="242" spans="1:10" ht="12.75" customHeight="1" x14ac:dyDescent="0.25">
      <c r="A242" s="144" t="s">
        <v>326</v>
      </c>
      <c r="B242" s="145">
        <v>44757</v>
      </c>
      <c r="C242" s="144"/>
      <c r="D242" s="144" t="s">
        <v>419</v>
      </c>
      <c r="E242" s="144" t="s">
        <v>15</v>
      </c>
      <c r="F242" s="144" t="s">
        <v>435</v>
      </c>
      <c r="G242" s="144" t="s">
        <v>421</v>
      </c>
      <c r="H242" s="146">
        <v>40</v>
      </c>
      <c r="I242" s="146">
        <v>38.15</v>
      </c>
      <c r="J242" s="146">
        <v>39676</v>
      </c>
    </row>
    <row r="243" spans="1:10" ht="12.75" customHeight="1" x14ac:dyDescent="0.25">
      <c r="A243" s="144" t="s">
        <v>327</v>
      </c>
      <c r="B243" s="145">
        <v>45272</v>
      </c>
      <c r="C243" s="144"/>
      <c r="D243" s="144" t="s">
        <v>438</v>
      </c>
      <c r="E243" s="144" t="s">
        <v>425</v>
      </c>
      <c r="F243" s="144" t="s">
        <v>467</v>
      </c>
      <c r="G243" s="144" t="s">
        <v>427</v>
      </c>
      <c r="H243" s="146">
        <v>76</v>
      </c>
      <c r="I243" s="146">
        <v>48.650300000000001</v>
      </c>
      <c r="J243" s="146">
        <v>96133</v>
      </c>
    </row>
    <row r="244" spans="1:10" ht="12.75" customHeight="1" x14ac:dyDescent="0.25">
      <c r="A244" s="144" t="s">
        <v>602</v>
      </c>
      <c r="B244" s="145">
        <v>42257</v>
      </c>
      <c r="C244" s="145">
        <v>42664</v>
      </c>
      <c r="D244" s="144" t="s">
        <v>89</v>
      </c>
      <c r="E244" s="144" t="s">
        <v>30</v>
      </c>
      <c r="F244" s="144" t="s">
        <v>603</v>
      </c>
      <c r="G244" s="144" t="s">
        <v>427</v>
      </c>
      <c r="H244" s="146">
        <v>20</v>
      </c>
      <c r="I244" s="146">
        <v>34.159999999999997</v>
      </c>
      <c r="J244" s="146">
        <v>17763</v>
      </c>
    </row>
    <row r="245" spans="1:10" ht="12.75" customHeight="1" x14ac:dyDescent="0.25">
      <c r="A245" s="144" t="s">
        <v>328</v>
      </c>
      <c r="B245" s="145">
        <v>35527</v>
      </c>
      <c r="C245" s="144"/>
      <c r="D245" s="144" t="s">
        <v>419</v>
      </c>
      <c r="E245" s="144" t="s">
        <v>13</v>
      </c>
      <c r="F245" s="144" t="s">
        <v>429</v>
      </c>
      <c r="G245" s="144" t="s">
        <v>421</v>
      </c>
      <c r="H245" s="146">
        <v>11</v>
      </c>
      <c r="I245" s="146">
        <v>41.91</v>
      </c>
      <c r="J245" s="146">
        <v>11986</v>
      </c>
    </row>
    <row r="246" spans="1:10" ht="12.75" customHeight="1" x14ac:dyDescent="0.25">
      <c r="A246" s="144" t="s">
        <v>395</v>
      </c>
      <c r="B246" s="145">
        <v>41395</v>
      </c>
      <c r="C246" s="145">
        <v>45021</v>
      </c>
      <c r="D246" s="144" t="s">
        <v>419</v>
      </c>
      <c r="E246" s="144" t="s">
        <v>31</v>
      </c>
      <c r="F246" s="144" t="s">
        <v>429</v>
      </c>
      <c r="G246" s="144" t="s">
        <v>427</v>
      </c>
      <c r="H246" s="146">
        <v>30</v>
      </c>
      <c r="I246" s="146">
        <v>39.630000000000003</v>
      </c>
      <c r="J246" s="146">
        <v>30911</v>
      </c>
    </row>
    <row r="247" spans="1:10" ht="12.75" customHeight="1" x14ac:dyDescent="0.25">
      <c r="A247" s="144" t="s">
        <v>604</v>
      </c>
      <c r="B247" s="145">
        <v>39350</v>
      </c>
      <c r="C247" s="145">
        <v>41820</v>
      </c>
      <c r="D247" s="144" t="s">
        <v>89</v>
      </c>
      <c r="E247" s="144" t="s">
        <v>15</v>
      </c>
      <c r="F247" s="144" t="s">
        <v>527</v>
      </c>
      <c r="G247" s="144" t="s">
        <v>427</v>
      </c>
      <c r="H247" s="146">
        <v>30</v>
      </c>
      <c r="I247" s="146">
        <v>24.13</v>
      </c>
      <c r="J247" s="146">
        <v>18821</v>
      </c>
    </row>
    <row r="248" spans="1:10" ht="12.75" customHeight="1" x14ac:dyDescent="0.25">
      <c r="A248" s="144" t="s">
        <v>605</v>
      </c>
      <c r="B248" s="145">
        <v>41225</v>
      </c>
      <c r="C248" s="145">
        <v>42795</v>
      </c>
      <c r="D248" s="144" t="s">
        <v>438</v>
      </c>
      <c r="E248" s="144" t="s">
        <v>13</v>
      </c>
      <c r="F248" s="144" t="s">
        <v>606</v>
      </c>
      <c r="G248" s="144" t="s">
        <v>427</v>
      </c>
      <c r="H248" s="146">
        <v>70</v>
      </c>
      <c r="I248" s="146">
        <v>45.48</v>
      </c>
      <c r="J248" s="146">
        <v>82774</v>
      </c>
    </row>
    <row r="249" spans="1:10" ht="12.75" customHeight="1" x14ac:dyDescent="0.25">
      <c r="A249" s="144" t="s">
        <v>607</v>
      </c>
      <c r="B249" s="145">
        <v>43706</v>
      </c>
      <c r="C249" s="145">
        <v>44084</v>
      </c>
      <c r="D249" s="144" t="s">
        <v>89</v>
      </c>
      <c r="E249" s="144" t="s">
        <v>13</v>
      </c>
      <c r="F249" s="144" t="s">
        <v>436</v>
      </c>
      <c r="G249" s="144" t="s">
        <v>421</v>
      </c>
      <c r="H249" s="146">
        <v>0</v>
      </c>
      <c r="I249" s="146">
        <v>29.73</v>
      </c>
      <c r="J249" s="146">
        <v>2899</v>
      </c>
    </row>
    <row r="250" spans="1:10" ht="12.75" customHeight="1" x14ac:dyDescent="0.25">
      <c r="A250" s="144" t="s">
        <v>608</v>
      </c>
      <c r="B250" s="145">
        <v>43300</v>
      </c>
      <c r="C250" s="145">
        <v>43509</v>
      </c>
      <c r="D250" s="144" t="s">
        <v>89</v>
      </c>
      <c r="E250" s="144" t="s">
        <v>30</v>
      </c>
      <c r="F250" s="144" t="s">
        <v>491</v>
      </c>
      <c r="G250" s="144" t="s">
        <v>427</v>
      </c>
      <c r="H250" s="146">
        <v>0</v>
      </c>
      <c r="I250" s="146">
        <v>31.07</v>
      </c>
      <c r="J250" s="146">
        <v>18176</v>
      </c>
    </row>
    <row r="251" spans="1:10" ht="12.75" customHeight="1" x14ac:dyDescent="0.25">
      <c r="A251" s="144" t="s">
        <v>609</v>
      </c>
      <c r="B251" s="145">
        <v>44956</v>
      </c>
      <c r="C251" s="144"/>
      <c r="D251" s="144" t="s">
        <v>419</v>
      </c>
      <c r="E251" s="144" t="s">
        <v>20</v>
      </c>
      <c r="F251" s="144" t="s">
        <v>435</v>
      </c>
      <c r="G251" s="144" t="s">
        <v>421</v>
      </c>
      <c r="H251" s="146">
        <v>30</v>
      </c>
      <c r="I251" s="146">
        <v>38.15</v>
      </c>
      <c r="J251" s="146">
        <v>29757</v>
      </c>
    </row>
    <row r="252" spans="1:10" ht="12.75" customHeight="1" x14ac:dyDescent="0.25">
      <c r="A252" s="144" t="s">
        <v>610</v>
      </c>
      <c r="B252" s="145">
        <v>40627</v>
      </c>
      <c r="C252" s="145">
        <v>41820</v>
      </c>
      <c r="D252" s="144" t="s">
        <v>89</v>
      </c>
      <c r="E252" s="144" t="s">
        <v>425</v>
      </c>
      <c r="F252" s="144" t="s">
        <v>527</v>
      </c>
      <c r="G252" s="144" t="s">
        <v>427</v>
      </c>
      <c r="H252" s="146">
        <v>50</v>
      </c>
      <c r="I252" s="146">
        <v>24.13</v>
      </c>
      <c r="J252" s="146">
        <v>31369</v>
      </c>
    </row>
    <row r="253" spans="1:10" ht="12.75" customHeight="1" x14ac:dyDescent="0.25">
      <c r="A253" s="144" t="s">
        <v>611</v>
      </c>
      <c r="B253" s="145">
        <v>43362</v>
      </c>
      <c r="C253" s="145">
        <v>43381</v>
      </c>
      <c r="D253" s="144" t="s">
        <v>438</v>
      </c>
      <c r="E253" s="144" t="s">
        <v>37</v>
      </c>
      <c r="F253" s="144" t="s">
        <v>469</v>
      </c>
      <c r="G253" s="144" t="s">
        <v>427</v>
      </c>
      <c r="H253" s="146">
        <v>70</v>
      </c>
      <c r="I253" s="146">
        <v>36.57</v>
      </c>
      <c r="J253" s="146">
        <v>66557</v>
      </c>
    </row>
    <row r="254" spans="1:10" ht="12.75" customHeight="1" x14ac:dyDescent="0.25">
      <c r="A254" s="144" t="s">
        <v>612</v>
      </c>
      <c r="B254" s="145">
        <v>40457</v>
      </c>
      <c r="C254" s="145">
        <v>42373</v>
      </c>
      <c r="D254" s="144" t="s">
        <v>89</v>
      </c>
      <c r="E254" s="144" t="s">
        <v>15</v>
      </c>
      <c r="F254" s="144" t="s">
        <v>527</v>
      </c>
      <c r="G254" s="144" t="s">
        <v>427</v>
      </c>
      <c r="H254" s="146">
        <v>10</v>
      </c>
      <c r="I254" s="146">
        <v>25.12</v>
      </c>
      <c r="J254" s="146">
        <v>6531</v>
      </c>
    </row>
    <row r="255" spans="1:10" ht="12.75" customHeight="1" x14ac:dyDescent="0.25">
      <c r="A255" s="144" t="s">
        <v>613</v>
      </c>
      <c r="B255" s="145">
        <v>44070</v>
      </c>
      <c r="C255" s="145">
        <v>44427</v>
      </c>
      <c r="D255" s="144" t="s">
        <v>89</v>
      </c>
      <c r="E255" s="144" t="s">
        <v>15</v>
      </c>
      <c r="F255" s="144" t="s">
        <v>420</v>
      </c>
      <c r="G255" s="144" t="s">
        <v>421</v>
      </c>
      <c r="H255" s="146">
        <v>0</v>
      </c>
      <c r="I255" s="146">
        <v>29.3</v>
      </c>
      <c r="J255" s="146">
        <v>6794</v>
      </c>
    </row>
    <row r="256" spans="1:10" ht="12.75" customHeight="1" x14ac:dyDescent="0.25">
      <c r="A256" s="144" t="s">
        <v>614</v>
      </c>
      <c r="B256" s="145">
        <v>44172</v>
      </c>
      <c r="C256" s="145">
        <v>44176</v>
      </c>
      <c r="D256" s="144" t="s">
        <v>438</v>
      </c>
      <c r="E256" s="144" t="s">
        <v>13</v>
      </c>
      <c r="F256" s="144" t="s">
        <v>575</v>
      </c>
      <c r="G256" s="144" t="s">
        <v>427</v>
      </c>
      <c r="H256" s="146">
        <v>70</v>
      </c>
      <c r="I256" s="146">
        <v>41.85</v>
      </c>
      <c r="J256" s="146">
        <v>76167</v>
      </c>
    </row>
    <row r="257" spans="1:10" ht="12.75" customHeight="1" x14ac:dyDescent="0.25">
      <c r="A257" s="144" t="s">
        <v>615</v>
      </c>
      <c r="B257" s="145">
        <v>44530</v>
      </c>
      <c r="C257" s="145">
        <v>44705</v>
      </c>
      <c r="D257" s="144" t="s">
        <v>89</v>
      </c>
      <c r="E257" s="144" t="s">
        <v>15</v>
      </c>
      <c r="F257" s="144" t="s">
        <v>431</v>
      </c>
      <c r="G257" s="144" t="s">
        <v>421</v>
      </c>
      <c r="H257" s="146">
        <v>0</v>
      </c>
      <c r="I257" s="146">
        <v>29.12</v>
      </c>
      <c r="J257" s="146">
        <v>7800</v>
      </c>
    </row>
    <row r="258" spans="1:10" ht="12.75" customHeight="1" x14ac:dyDescent="0.25">
      <c r="A258" s="144" t="s">
        <v>616</v>
      </c>
      <c r="B258" s="145">
        <v>42649</v>
      </c>
      <c r="C258" s="145">
        <v>43308</v>
      </c>
      <c r="D258" s="144" t="s">
        <v>419</v>
      </c>
      <c r="E258" s="144" t="s">
        <v>38</v>
      </c>
      <c r="F258" s="144" t="s">
        <v>435</v>
      </c>
      <c r="G258" s="144" t="s">
        <v>427</v>
      </c>
      <c r="H258" s="146">
        <v>40</v>
      </c>
      <c r="I258" s="146">
        <v>30.76</v>
      </c>
      <c r="J258" s="146">
        <v>31990</v>
      </c>
    </row>
    <row r="259" spans="1:10" ht="12.75" customHeight="1" x14ac:dyDescent="0.25">
      <c r="A259" s="144" t="s">
        <v>329</v>
      </c>
      <c r="B259" s="145">
        <v>44806</v>
      </c>
      <c r="C259" s="144"/>
      <c r="D259" s="144" t="s">
        <v>419</v>
      </c>
      <c r="E259" s="144" t="s">
        <v>15</v>
      </c>
      <c r="F259" s="144" t="s">
        <v>435</v>
      </c>
      <c r="G259" s="144" t="s">
        <v>421</v>
      </c>
      <c r="H259" s="146">
        <v>34</v>
      </c>
      <c r="I259" s="146">
        <v>38.15</v>
      </c>
      <c r="J259" s="146">
        <v>33725</v>
      </c>
    </row>
    <row r="260" spans="1:10" ht="12.75" customHeight="1" x14ac:dyDescent="0.25">
      <c r="A260" s="144" t="s">
        <v>617</v>
      </c>
      <c r="B260" s="145">
        <v>43528</v>
      </c>
      <c r="C260" s="145">
        <v>43761</v>
      </c>
      <c r="D260" s="144" t="s">
        <v>89</v>
      </c>
      <c r="E260" s="144" t="s">
        <v>38</v>
      </c>
      <c r="F260" s="144" t="s">
        <v>435</v>
      </c>
      <c r="G260" s="144" t="s">
        <v>421</v>
      </c>
      <c r="H260" s="146">
        <v>0</v>
      </c>
      <c r="I260" s="146">
        <v>30.03</v>
      </c>
      <c r="J260" s="146">
        <v>5293</v>
      </c>
    </row>
    <row r="261" spans="1:10" ht="12.75" customHeight="1" x14ac:dyDescent="0.25">
      <c r="A261" s="144" t="s">
        <v>140</v>
      </c>
      <c r="B261" s="145">
        <v>44498</v>
      </c>
      <c r="C261" s="144"/>
      <c r="D261" s="144" t="s">
        <v>89</v>
      </c>
      <c r="E261" s="144" t="s">
        <v>15</v>
      </c>
      <c r="F261" s="144" t="s">
        <v>435</v>
      </c>
      <c r="G261" s="144" t="s">
        <v>421</v>
      </c>
      <c r="H261" s="146">
        <v>0</v>
      </c>
      <c r="I261" s="146">
        <v>35.14</v>
      </c>
      <c r="J261" s="146">
        <v>17131</v>
      </c>
    </row>
    <row r="262" spans="1:10" ht="12.75" customHeight="1" x14ac:dyDescent="0.25">
      <c r="A262" s="144" t="s">
        <v>618</v>
      </c>
      <c r="B262" s="145">
        <v>42675</v>
      </c>
      <c r="C262" s="145">
        <v>44543</v>
      </c>
      <c r="D262" s="144" t="s">
        <v>89</v>
      </c>
      <c r="E262" s="144" t="s">
        <v>15</v>
      </c>
      <c r="F262" s="144" t="s">
        <v>435</v>
      </c>
      <c r="G262" s="144" t="s">
        <v>421</v>
      </c>
      <c r="H262" s="146">
        <v>0</v>
      </c>
      <c r="I262" s="146">
        <v>31.77</v>
      </c>
      <c r="J262" s="146">
        <v>7228</v>
      </c>
    </row>
    <row r="263" spans="1:10" ht="12.75" customHeight="1" x14ac:dyDescent="0.25">
      <c r="A263" s="144" t="s">
        <v>619</v>
      </c>
      <c r="B263" s="145">
        <v>44664</v>
      </c>
      <c r="C263" s="145">
        <v>44816</v>
      </c>
      <c r="D263" s="144" t="s">
        <v>89</v>
      </c>
      <c r="E263" s="144" t="s">
        <v>15</v>
      </c>
      <c r="F263" s="144" t="s">
        <v>431</v>
      </c>
      <c r="G263" s="144" t="s">
        <v>421</v>
      </c>
      <c r="H263" s="146">
        <v>0</v>
      </c>
      <c r="I263" s="146">
        <v>30.46</v>
      </c>
      <c r="J263" s="146">
        <v>13612</v>
      </c>
    </row>
    <row r="264" spans="1:10" ht="12.75" customHeight="1" x14ac:dyDescent="0.25">
      <c r="A264" s="144" t="s">
        <v>620</v>
      </c>
      <c r="B264" s="145">
        <v>43444</v>
      </c>
      <c r="C264" s="145">
        <v>44427</v>
      </c>
      <c r="D264" s="144" t="s">
        <v>89</v>
      </c>
      <c r="E264" s="144" t="s">
        <v>15</v>
      </c>
      <c r="F264" s="144" t="s">
        <v>436</v>
      </c>
      <c r="G264" s="144" t="s">
        <v>421</v>
      </c>
      <c r="H264" s="146">
        <v>0</v>
      </c>
      <c r="I264" s="146">
        <v>30.19</v>
      </c>
      <c r="J264" s="146">
        <v>3280</v>
      </c>
    </row>
    <row r="265" spans="1:10" ht="12.75" customHeight="1" x14ac:dyDescent="0.25">
      <c r="A265" s="144" t="s">
        <v>621</v>
      </c>
      <c r="B265" s="145">
        <v>40291</v>
      </c>
      <c r="C265" s="145">
        <v>42124</v>
      </c>
      <c r="D265" s="144" t="s">
        <v>89</v>
      </c>
      <c r="E265" s="144" t="s">
        <v>15</v>
      </c>
      <c r="F265" s="144" t="s">
        <v>527</v>
      </c>
      <c r="G265" s="144" t="s">
        <v>427</v>
      </c>
      <c r="H265" s="146">
        <v>70</v>
      </c>
      <c r="I265" s="146">
        <v>24.13</v>
      </c>
      <c r="J265" s="146">
        <v>43917</v>
      </c>
    </row>
    <row r="266" spans="1:10" ht="12.75" customHeight="1" x14ac:dyDescent="0.25">
      <c r="A266" s="144" t="s">
        <v>141</v>
      </c>
      <c r="B266" s="145">
        <v>44683</v>
      </c>
      <c r="C266" s="144"/>
      <c r="D266" s="144" t="s">
        <v>89</v>
      </c>
      <c r="E266" s="144" t="s">
        <v>15</v>
      </c>
      <c r="F266" s="144" t="s">
        <v>435</v>
      </c>
      <c r="G266" s="144" t="s">
        <v>421</v>
      </c>
      <c r="H266" s="146">
        <v>0</v>
      </c>
      <c r="I266" s="146">
        <v>35.14</v>
      </c>
      <c r="J266" s="146">
        <v>22441</v>
      </c>
    </row>
    <row r="267" spans="1:10" ht="12.75" customHeight="1" x14ac:dyDescent="0.25">
      <c r="A267" s="144" t="s">
        <v>330</v>
      </c>
      <c r="B267" s="145">
        <v>44116</v>
      </c>
      <c r="C267" s="145">
        <v>45177</v>
      </c>
      <c r="D267" s="144" t="s">
        <v>438</v>
      </c>
      <c r="E267" s="144" t="s">
        <v>92</v>
      </c>
      <c r="F267" s="144" t="s">
        <v>454</v>
      </c>
      <c r="G267" s="144" t="s">
        <v>427</v>
      </c>
      <c r="H267" s="146">
        <v>70</v>
      </c>
      <c r="I267" s="146">
        <v>54.59</v>
      </c>
      <c r="J267" s="146">
        <v>99354</v>
      </c>
    </row>
    <row r="268" spans="1:10" ht="12.75" customHeight="1" x14ac:dyDescent="0.25">
      <c r="A268" s="144" t="s">
        <v>331</v>
      </c>
      <c r="B268" s="145">
        <v>44571</v>
      </c>
      <c r="C268" s="144"/>
      <c r="D268" s="144" t="s">
        <v>438</v>
      </c>
      <c r="E268" s="144" t="s">
        <v>15</v>
      </c>
      <c r="F268" s="144" t="s">
        <v>458</v>
      </c>
      <c r="G268" s="144" t="s">
        <v>427</v>
      </c>
      <c r="H268" s="146">
        <v>70</v>
      </c>
      <c r="I268" s="146">
        <v>46.26</v>
      </c>
      <c r="J268" s="146">
        <v>84193</v>
      </c>
    </row>
    <row r="269" spans="1:10" ht="12.75" customHeight="1" x14ac:dyDescent="0.25">
      <c r="A269" s="144" t="s">
        <v>622</v>
      </c>
      <c r="B269" s="145">
        <v>44364</v>
      </c>
      <c r="C269" s="145">
        <v>44705</v>
      </c>
      <c r="D269" s="144" t="s">
        <v>89</v>
      </c>
      <c r="E269" s="144" t="s">
        <v>13</v>
      </c>
      <c r="F269" s="144" t="s">
        <v>420</v>
      </c>
      <c r="G269" s="144" t="s">
        <v>421</v>
      </c>
      <c r="H269" s="146">
        <v>0</v>
      </c>
      <c r="I269" s="146">
        <v>30.03</v>
      </c>
      <c r="J269" s="146">
        <v>2928</v>
      </c>
    </row>
    <row r="270" spans="1:10" ht="12.75" customHeight="1" x14ac:dyDescent="0.25">
      <c r="A270" s="144" t="s">
        <v>622</v>
      </c>
      <c r="B270" s="145">
        <v>44939</v>
      </c>
      <c r="C270" s="145">
        <v>45050</v>
      </c>
      <c r="D270" s="144" t="s">
        <v>89</v>
      </c>
      <c r="E270" s="144" t="s">
        <v>13</v>
      </c>
      <c r="F270" s="144" t="s">
        <v>420</v>
      </c>
      <c r="G270" s="144" t="s">
        <v>421</v>
      </c>
      <c r="H270" s="146">
        <v>0</v>
      </c>
      <c r="I270" s="146">
        <v>31.41</v>
      </c>
      <c r="J270" s="146">
        <v>5615</v>
      </c>
    </row>
    <row r="271" spans="1:10" ht="12.75" customHeight="1" x14ac:dyDescent="0.25">
      <c r="A271" s="144" t="s">
        <v>623</v>
      </c>
      <c r="B271" s="145">
        <v>44383</v>
      </c>
      <c r="C271" s="145">
        <v>44491</v>
      </c>
      <c r="D271" s="144" t="s">
        <v>89</v>
      </c>
      <c r="E271" s="144" t="s">
        <v>13</v>
      </c>
      <c r="F271" s="144" t="s">
        <v>436</v>
      </c>
      <c r="G271" s="144" t="s">
        <v>421</v>
      </c>
      <c r="H271" s="146">
        <v>0</v>
      </c>
      <c r="I271" s="146">
        <v>30.94</v>
      </c>
      <c r="J271" s="146">
        <v>7039</v>
      </c>
    </row>
    <row r="272" spans="1:10" ht="12.75" customHeight="1" x14ac:dyDescent="0.25">
      <c r="A272" s="144" t="s">
        <v>332</v>
      </c>
      <c r="B272" s="145">
        <v>44910</v>
      </c>
      <c r="C272" s="144"/>
      <c r="D272" s="144" t="s">
        <v>419</v>
      </c>
      <c r="E272" s="144" t="s">
        <v>15</v>
      </c>
      <c r="F272" s="144" t="s">
        <v>435</v>
      </c>
      <c r="G272" s="144" t="s">
        <v>421</v>
      </c>
      <c r="H272" s="146">
        <v>38</v>
      </c>
      <c r="I272" s="146">
        <v>38.15</v>
      </c>
      <c r="J272" s="146">
        <v>37692</v>
      </c>
    </row>
    <row r="273" spans="1:10" ht="12.75" customHeight="1" x14ac:dyDescent="0.25">
      <c r="A273" s="144" t="s">
        <v>624</v>
      </c>
      <c r="B273" s="145">
        <v>42058</v>
      </c>
      <c r="C273" s="145">
        <v>42739</v>
      </c>
      <c r="D273" s="144" t="s">
        <v>419</v>
      </c>
      <c r="E273" s="144" t="s">
        <v>38</v>
      </c>
      <c r="F273" s="144" t="s">
        <v>439</v>
      </c>
      <c r="G273" s="144" t="s">
        <v>427</v>
      </c>
      <c r="H273" s="146">
        <v>70</v>
      </c>
      <c r="I273" s="146">
        <v>32.03</v>
      </c>
      <c r="J273" s="146">
        <v>58295</v>
      </c>
    </row>
    <row r="274" spans="1:10" ht="12.75" customHeight="1" x14ac:dyDescent="0.25">
      <c r="A274" s="144" t="s">
        <v>333</v>
      </c>
      <c r="B274" s="145">
        <v>44648</v>
      </c>
      <c r="C274" s="144"/>
      <c r="D274" s="144" t="s">
        <v>419</v>
      </c>
      <c r="E274" s="144" t="s">
        <v>13</v>
      </c>
      <c r="F274" s="144" t="s">
        <v>420</v>
      </c>
      <c r="G274" s="144" t="s">
        <v>421</v>
      </c>
      <c r="H274" s="146">
        <v>56</v>
      </c>
      <c r="I274" s="146">
        <v>36.06</v>
      </c>
      <c r="J274" s="146">
        <v>52503</v>
      </c>
    </row>
    <row r="275" spans="1:10" ht="12.75" customHeight="1" x14ac:dyDescent="0.25">
      <c r="A275" s="144" t="s">
        <v>625</v>
      </c>
      <c r="B275" s="145">
        <v>45064</v>
      </c>
      <c r="C275" s="144"/>
      <c r="D275" s="144" t="s">
        <v>89</v>
      </c>
      <c r="E275" s="144" t="s">
        <v>20</v>
      </c>
      <c r="F275" s="144" t="s">
        <v>431</v>
      </c>
      <c r="G275" s="144" t="s">
        <v>421</v>
      </c>
      <c r="H275" s="146">
        <v>0</v>
      </c>
      <c r="I275" s="146">
        <v>32.21</v>
      </c>
      <c r="J275" s="146">
        <v>9945</v>
      </c>
    </row>
    <row r="276" spans="1:10" ht="12.75" customHeight="1" x14ac:dyDescent="0.25">
      <c r="A276" s="144" t="s">
        <v>626</v>
      </c>
      <c r="B276" s="145">
        <v>44460</v>
      </c>
      <c r="C276" s="145">
        <v>44705</v>
      </c>
      <c r="D276" s="144" t="s">
        <v>89</v>
      </c>
      <c r="E276" s="144" t="s">
        <v>15</v>
      </c>
      <c r="F276" s="144" t="s">
        <v>420</v>
      </c>
      <c r="G276" s="144" t="s">
        <v>421</v>
      </c>
      <c r="H276" s="146">
        <v>0</v>
      </c>
      <c r="I276" s="146">
        <v>30.03</v>
      </c>
      <c r="J276" s="146">
        <v>16592</v>
      </c>
    </row>
    <row r="277" spans="1:10" ht="12.75" customHeight="1" x14ac:dyDescent="0.25">
      <c r="A277" s="144" t="s">
        <v>334</v>
      </c>
      <c r="B277" s="145">
        <v>43546</v>
      </c>
      <c r="C277" s="144"/>
      <c r="D277" s="144" t="s">
        <v>419</v>
      </c>
      <c r="E277" s="144" t="s">
        <v>37</v>
      </c>
      <c r="F277" s="144" t="s">
        <v>435</v>
      </c>
      <c r="G277" s="144" t="s">
        <v>427</v>
      </c>
      <c r="H277" s="146">
        <v>44</v>
      </c>
      <c r="I277" s="146">
        <v>38.15</v>
      </c>
      <c r="J277" s="146">
        <v>43644</v>
      </c>
    </row>
    <row r="278" spans="1:10" ht="12.75" customHeight="1" x14ac:dyDescent="0.25">
      <c r="A278" s="144" t="s">
        <v>396</v>
      </c>
      <c r="B278" s="145">
        <v>44887</v>
      </c>
      <c r="C278" s="144"/>
      <c r="D278" s="144" t="s">
        <v>89</v>
      </c>
      <c r="E278" s="144" t="s">
        <v>15</v>
      </c>
      <c r="F278" s="144" t="s">
        <v>431</v>
      </c>
      <c r="G278" s="144" t="s">
        <v>421</v>
      </c>
      <c r="H278" s="146">
        <v>0</v>
      </c>
      <c r="I278" s="146">
        <v>32.21</v>
      </c>
      <c r="J278" s="146">
        <v>43265</v>
      </c>
    </row>
    <row r="279" spans="1:10" ht="12.75" customHeight="1" x14ac:dyDescent="0.25">
      <c r="A279" s="144" t="s">
        <v>627</v>
      </c>
      <c r="B279" s="145">
        <v>42787</v>
      </c>
      <c r="C279" s="145">
        <v>43188</v>
      </c>
      <c r="D279" s="144" t="s">
        <v>89</v>
      </c>
      <c r="E279" s="144" t="s">
        <v>38</v>
      </c>
      <c r="F279" s="144" t="s">
        <v>628</v>
      </c>
      <c r="G279" s="144" t="s">
        <v>427</v>
      </c>
      <c r="H279" s="146">
        <v>50</v>
      </c>
      <c r="I279" s="146">
        <v>26.13</v>
      </c>
      <c r="J279" s="146">
        <v>33969</v>
      </c>
    </row>
    <row r="280" spans="1:10" ht="12.75" customHeight="1" x14ac:dyDescent="0.25">
      <c r="A280" s="144" t="s">
        <v>1941</v>
      </c>
      <c r="B280" s="145">
        <v>45373</v>
      </c>
      <c r="C280" s="144"/>
      <c r="D280" s="144" t="s">
        <v>89</v>
      </c>
      <c r="E280" s="144" t="s">
        <v>15</v>
      </c>
      <c r="F280" s="144" t="s">
        <v>431</v>
      </c>
      <c r="G280" s="144" t="s">
        <v>421</v>
      </c>
      <c r="H280" s="146">
        <v>0</v>
      </c>
      <c r="I280" s="146">
        <v>34.97</v>
      </c>
      <c r="J280" s="146">
        <v>7729</v>
      </c>
    </row>
    <row r="281" spans="1:10" ht="12.75" customHeight="1" x14ac:dyDescent="0.25">
      <c r="A281" s="144" t="s">
        <v>335</v>
      </c>
      <c r="B281" s="145">
        <v>44677</v>
      </c>
      <c r="C281" s="144"/>
      <c r="D281" s="144" t="s">
        <v>419</v>
      </c>
      <c r="E281" s="144" t="s">
        <v>30</v>
      </c>
      <c r="F281" s="144" t="s">
        <v>429</v>
      </c>
      <c r="G281" s="144" t="s">
        <v>421</v>
      </c>
      <c r="H281" s="146">
        <v>42</v>
      </c>
      <c r="I281" s="146">
        <v>41.91</v>
      </c>
      <c r="J281" s="146">
        <v>45766</v>
      </c>
    </row>
    <row r="282" spans="1:10" ht="12.75" customHeight="1" x14ac:dyDescent="0.25">
      <c r="A282" s="144" t="s">
        <v>142</v>
      </c>
      <c r="B282" s="145">
        <v>44662</v>
      </c>
      <c r="C282" s="144"/>
      <c r="D282" s="144" t="s">
        <v>89</v>
      </c>
      <c r="E282" s="144" t="s">
        <v>15</v>
      </c>
      <c r="F282" s="144" t="s">
        <v>431</v>
      </c>
      <c r="G282" s="144" t="s">
        <v>421</v>
      </c>
      <c r="H282" s="146">
        <v>0</v>
      </c>
      <c r="I282" s="146">
        <v>32.21</v>
      </c>
      <c r="J282" s="146">
        <v>30881</v>
      </c>
    </row>
    <row r="283" spans="1:10" ht="12.75" customHeight="1" x14ac:dyDescent="0.25">
      <c r="A283" s="144" t="s">
        <v>336</v>
      </c>
      <c r="B283" s="145">
        <v>42402</v>
      </c>
      <c r="C283" s="144"/>
      <c r="D283" s="144" t="s">
        <v>419</v>
      </c>
      <c r="E283" s="144" t="s">
        <v>13</v>
      </c>
      <c r="F283" s="144" t="s">
        <v>435</v>
      </c>
      <c r="G283" s="144" t="s">
        <v>421</v>
      </c>
      <c r="H283" s="146">
        <v>6</v>
      </c>
      <c r="I283" s="146">
        <v>38.15</v>
      </c>
      <c r="J283" s="146">
        <v>5951</v>
      </c>
    </row>
    <row r="284" spans="1:10" ht="12.75" customHeight="1" x14ac:dyDescent="0.25">
      <c r="A284" s="144" t="s">
        <v>337</v>
      </c>
      <c r="B284" s="145">
        <v>45078</v>
      </c>
      <c r="C284" s="144"/>
      <c r="D284" s="144" t="s">
        <v>419</v>
      </c>
      <c r="E284" s="144" t="s">
        <v>30</v>
      </c>
      <c r="F284" s="144" t="s">
        <v>423</v>
      </c>
      <c r="G284" s="144" t="s">
        <v>421</v>
      </c>
      <c r="H284" s="146">
        <v>56</v>
      </c>
      <c r="I284" s="146">
        <v>40.200000000000003</v>
      </c>
      <c r="J284" s="146">
        <v>58531</v>
      </c>
    </row>
    <row r="285" spans="1:10" ht="12.75" customHeight="1" x14ac:dyDescent="0.25">
      <c r="A285" s="144" t="s">
        <v>629</v>
      </c>
      <c r="B285" s="145">
        <v>41806</v>
      </c>
      <c r="C285" s="145">
        <v>42076</v>
      </c>
      <c r="D285" s="144" t="s">
        <v>89</v>
      </c>
      <c r="E285" s="144" t="s">
        <v>425</v>
      </c>
      <c r="F285" s="144" t="s">
        <v>466</v>
      </c>
      <c r="G285" s="144" t="s">
        <v>427</v>
      </c>
      <c r="H285" s="146">
        <v>50</v>
      </c>
      <c r="I285" s="146">
        <v>23.32</v>
      </c>
      <c r="J285" s="146">
        <v>30316</v>
      </c>
    </row>
    <row r="286" spans="1:10" ht="12.75" customHeight="1" x14ac:dyDescent="0.25">
      <c r="A286" s="144" t="s">
        <v>338</v>
      </c>
      <c r="B286" s="145">
        <v>44309</v>
      </c>
      <c r="C286" s="144"/>
      <c r="D286" s="144" t="s">
        <v>438</v>
      </c>
      <c r="E286" s="144" t="s">
        <v>15</v>
      </c>
      <c r="F286" s="144" t="s">
        <v>423</v>
      </c>
      <c r="G286" s="144" t="s">
        <v>427</v>
      </c>
      <c r="H286" s="146">
        <v>70</v>
      </c>
      <c r="I286" s="146">
        <v>40.200000000000003</v>
      </c>
      <c r="J286" s="146">
        <v>73164</v>
      </c>
    </row>
    <row r="287" spans="1:10" ht="12.75" customHeight="1" x14ac:dyDescent="0.25">
      <c r="A287" s="144" t="s">
        <v>630</v>
      </c>
      <c r="B287" s="145">
        <v>43718</v>
      </c>
      <c r="C287" s="145">
        <v>43902</v>
      </c>
      <c r="D287" s="144" t="s">
        <v>89</v>
      </c>
      <c r="E287" s="144" t="s">
        <v>13</v>
      </c>
      <c r="F287" s="144" t="s">
        <v>436</v>
      </c>
      <c r="G287" s="144" t="s">
        <v>421</v>
      </c>
      <c r="H287" s="146">
        <v>0</v>
      </c>
      <c r="I287" s="146">
        <v>29.22</v>
      </c>
      <c r="J287" s="146">
        <v>26995</v>
      </c>
    </row>
    <row r="288" spans="1:10" ht="12.75" customHeight="1" x14ac:dyDescent="0.25">
      <c r="A288" s="144" t="s">
        <v>631</v>
      </c>
      <c r="B288" s="145">
        <v>41822</v>
      </c>
      <c r="C288" s="145">
        <v>42807</v>
      </c>
      <c r="D288" s="144" t="s">
        <v>89</v>
      </c>
      <c r="E288" s="144" t="s">
        <v>13</v>
      </c>
      <c r="F288" s="144" t="s">
        <v>527</v>
      </c>
      <c r="G288" s="144" t="s">
        <v>427</v>
      </c>
      <c r="H288" s="146">
        <v>60</v>
      </c>
      <c r="I288" s="146">
        <v>26.11</v>
      </c>
      <c r="J288" s="146">
        <v>40732</v>
      </c>
    </row>
    <row r="289" spans="1:10" ht="12.75" customHeight="1" x14ac:dyDescent="0.25">
      <c r="A289" s="144" t="s">
        <v>339</v>
      </c>
      <c r="B289" s="145">
        <v>44229</v>
      </c>
      <c r="C289" s="144"/>
      <c r="D289" s="144" t="s">
        <v>438</v>
      </c>
      <c r="E289" s="144" t="s">
        <v>15</v>
      </c>
      <c r="F289" s="144" t="s">
        <v>632</v>
      </c>
      <c r="G289" s="144" t="s">
        <v>427</v>
      </c>
      <c r="H289" s="146">
        <v>76</v>
      </c>
      <c r="I289" s="146">
        <v>50.28</v>
      </c>
      <c r="J289" s="146">
        <v>99353</v>
      </c>
    </row>
    <row r="290" spans="1:10" ht="12.75" customHeight="1" x14ac:dyDescent="0.25">
      <c r="A290" s="144" t="s">
        <v>340</v>
      </c>
      <c r="B290" s="145">
        <v>43439</v>
      </c>
      <c r="C290" s="144"/>
      <c r="D290" s="144" t="s">
        <v>419</v>
      </c>
      <c r="E290" s="144" t="s">
        <v>37</v>
      </c>
      <c r="F290" s="144" t="s">
        <v>491</v>
      </c>
      <c r="G290" s="144" t="s">
        <v>427</v>
      </c>
      <c r="H290" s="146">
        <v>60</v>
      </c>
      <c r="I290" s="146">
        <v>41.07</v>
      </c>
      <c r="J290" s="146">
        <v>64069</v>
      </c>
    </row>
    <row r="291" spans="1:10" ht="12.75" customHeight="1" x14ac:dyDescent="0.25">
      <c r="A291" s="144" t="s">
        <v>633</v>
      </c>
      <c r="B291" s="145">
        <v>43564</v>
      </c>
      <c r="C291" s="145">
        <v>44280</v>
      </c>
      <c r="D291" s="144" t="s">
        <v>89</v>
      </c>
      <c r="E291" s="144" t="s">
        <v>13</v>
      </c>
      <c r="F291" s="144" t="s">
        <v>436</v>
      </c>
      <c r="G291" s="144" t="s">
        <v>421</v>
      </c>
      <c r="H291" s="146">
        <v>0</v>
      </c>
      <c r="I291" s="146">
        <v>30.19</v>
      </c>
      <c r="J291" s="146">
        <v>0</v>
      </c>
    </row>
    <row r="292" spans="1:10" ht="12.75" customHeight="1" x14ac:dyDescent="0.25">
      <c r="A292" s="144" t="s">
        <v>143</v>
      </c>
      <c r="B292" s="145">
        <v>45166</v>
      </c>
      <c r="C292" s="144"/>
      <c r="D292" s="144" t="s">
        <v>89</v>
      </c>
      <c r="E292" s="144" t="s">
        <v>20</v>
      </c>
      <c r="F292" s="144" t="s">
        <v>420</v>
      </c>
      <c r="G292" s="144" t="s">
        <v>421</v>
      </c>
      <c r="H292" s="146">
        <v>0</v>
      </c>
      <c r="I292" s="146">
        <v>33.22</v>
      </c>
      <c r="J292" s="146">
        <v>19704</v>
      </c>
    </row>
    <row r="293" spans="1:10" ht="12.75" customHeight="1" x14ac:dyDescent="0.25">
      <c r="A293" s="144" t="s">
        <v>341</v>
      </c>
      <c r="B293" s="145">
        <v>44753</v>
      </c>
      <c r="C293" s="144"/>
      <c r="D293" s="144" t="s">
        <v>419</v>
      </c>
      <c r="E293" s="144" t="s">
        <v>15</v>
      </c>
      <c r="F293" s="144" t="s">
        <v>420</v>
      </c>
      <c r="G293" s="144" t="s">
        <v>421</v>
      </c>
      <c r="H293" s="146">
        <v>30</v>
      </c>
      <c r="I293" s="146">
        <v>36.06</v>
      </c>
      <c r="J293" s="146">
        <v>28127</v>
      </c>
    </row>
    <row r="294" spans="1:10" ht="12.75" customHeight="1" x14ac:dyDescent="0.25">
      <c r="A294" s="144" t="s">
        <v>634</v>
      </c>
      <c r="B294" s="145">
        <v>43433</v>
      </c>
      <c r="C294" s="145">
        <v>43510</v>
      </c>
      <c r="D294" s="144" t="s">
        <v>89</v>
      </c>
      <c r="E294" s="144" t="s">
        <v>13</v>
      </c>
      <c r="F294" s="144" t="s">
        <v>420</v>
      </c>
      <c r="G294" s="144" t="s">
        <v>421</v>
      </c>
      <c r="H294" s="146">
        <v>0</v>
      </c>
      <c r="I294" s="146">
        <v>27.07</v>
      </c>
      <c r="J294" s="146">
        <v>4399</v>
      </c>
    </row>
    <row r="295" spans="1:10" ht="12.75" customHeight="1" x14ac:dyDescent="0.25">
      <c r="A295" s="144" t="s">
        <v>342</v>
      </c>
      <c r="B295" s="145">
        <v>43276</v>
      </c>
      <c r="C295" s="144"/>
      <c r="D295" s="144" t="s">
        <v>438</v>
      </c>
      <c r="E295" s="144" t="s">
        <v>37</v>
      </c>
      <c r="F295" s="144"/>
      <c r="G295" s="144" t="s">
        <v>427</v>
      </c>
      <c r="H295" s="146">
        <v>70</v>
      </c>
      <c r="I295" s="146">
        <v>49.450499999999998</v>
      </c>
      <c r="J295" s="146">
        <v>90000</v>
      </c>
    </row>
    <row r="296" spans="1:10" ht="12.75" customHeight="1" x14ac:dyDescent="0.25">
      <c r="A296" s="144" t="s">
        <v>397</v>
      </c>
      <c r="B296" s="145">
        <v>44691</v>
      </c>
      <c r="C296" s="145">
        <v>45112</v>
      </c>
      <c r="D296" s="144" t="s">
        <v>419</v>
      </c>
      <c r="E296" s="144" t="s">
        <v>37</v>
      </c>
      <c r="F296" s="144" t="s">
        <v>435</v>
      </c>
      <c r="G296" s="144" t="s">
        <v>421</v>
      </c>
      <c r="H296" s="146">
        <v>20</v>
      </c>
      <c r="I296" s="146">
        <v>36.08</v>
      </c>
      <c r="J296" s="146">
        <v>18762</v>
      </c>
    </row>
    <row r="297" spans="1:10" ht="12.75" customHeight="1" x14ac:dyDescent="0.25">
      <c r="A297" s="144" t="s">
        <v>635</v>
      </c>
      <c r="B297" s="145">
        <v>42488</v>
      </c>
      <c r="C297" s="145">
        <v>42823</v>
      </c>
      <c r="D297" s="144" t="s">
        <v>89</v>
      </c>
      <c r="E297" s="144" t="s">
        <v>38</v>
      </c>
      <c r="F297" s="144" t="s">
        <v>636</v>
      </c>
      <c r="G297" s="144" t="s">
        <v>427</v>
      </c>
      <c r="H297" s="146">
        <v>20</v>
      </c>
      <c r="I297" s="146">
        <v>26.11</v>
      </c>
      <c r="J297" s="146">
        <v>13577</v>
      </c>
    </row>
    <row r="298" spans="1:10" ht="12.75" customHeight="1" x14ac:dyDescent="0.25">
      <c r="A298" s="144" t="s">
        <v>637</v>
      </c>
      <c r="B298" s="145">
        <v>40627</v>
      </c>
      <c r="C298" s="145">
        <v>41858</v>
      </c>
      <c r="D298" s="144" t="s">
        <v>419</v>
      </c>
      <c r="E298" s="144" t="s">
        <v>425</v>
      </c>
      <c r="F298" s="144" t="s">
        <v>595</v>
      </c>
      <c r="G298" s="144" t="s">
        <v>427</v>
      </c>
      <c r="H298" s="146">
        <v>70</v>
      </c>
      <c r="I298" s="146">
        <v>31.8</v>
      </c>
      <c r="J298" s="146">
        <v>57876</v>
      </c>
    </row>
    <row r="299" spans="1:10" ht="12.75" customHeight="1" x14ac:dyDescent="0.25">
      <c r="A299" s="144" t="s">
        <v>638</v>
      </c>
      <c r="B299" s="145">
        <v>44515</v>
      </c>
      <c r="C299" s="145">
        <v>44543</v>
      </c>
      <c r="D299" s="144" t="s">
        <v>89</v>
      </c>
      <c r="E299" s="144" t="s">
        <v>15</v>
      </c>
      <c r="F299" s="144" t="s">
        <v>435</v>
      </c>
      <c r="G299" s="144" t="s">
        <v>421</v>
      </c>
      <c r="H299" s="146">
        <v>0</v>
      </c>
      <c r="I299" s="146">
        <v>31.77</v>
      </c>
      <c r="J299" s="146">
        <v>3098</v>
      </c>
    </row>
    <row r="300" spans="1:10" ht="12.75" customHeight="1" x14ac:dyDescent="0.25">
      <c r="A300" s="144" t="s">
        <v>343</v>
      </c>
      <c r="B300" s="145">
        <v>44342</v>
      </c>
      <c r="C300" s="144"/>
      <c r="D300" s="144" t="s">
        <v>438</v>
      </c>
      <c r="E300" s="144" t="s">
        <v>15</v>
      </c>
      <c r="F300" s="144" t="s">
        <v>454</v>
      </c>
      <c r="G300" s="144" t="s">
        <v>427</v>
      </c>
      <c r="H300" s="146">
        <v>70</v>
      </c>
      <c r="I300" s="146">
        <v>54.85</v>
      </c>
      <c r="J300" s="146">
        <v>99827</v>
      </c>
    </row>
    <row r="301" spans="1:10" ht="12.75" customHeight="1" x14ac:dyDescent="0.25">
      <c r="A301" s="144" t="s">
        <v>398</v>
      </c>
      <c r="B301" s="145">
        <v>45375</v>
      </c>
      <c r="C301" s="144"/>
      <c r="D301" s="144" t="s">
        <v>438</v>
      </c>
      <c r="E301" s="144" t="s">
        <v>30</v>
      </c>
      <c r="F301" s="144" t="s">
        <v>1942</v>
      </c>
      <c r="G301" s="144" t="s">
        <v>427</v>
      </c>
      <c r="H301" s="146">
        <v>0</v>
      </c>
      <c r="I301" s="146">
        <v>120</v>
      </c>
      <c r="J301" s="146">
        <v>46800</v>
      </c>
    </row>
    <row r="302" spans="1:10" ht="12.75" customHeight="1" x14ac:dyDescent="0.25">
      <c r="A302" s="144" t="s">
        <v>639</v>
      </c>
      <c r="B302" s="145">
        <v>43085</v>
      </c>
      <c r="C302" s="145">
        <v>44111</v>
      </c>
      <c r="D302" s="144" t="s">
        <v>89</v>
      </c>
      <c r="E302" s="144" t="s">
        <v>13</v>
      </c>
      <c r="F302" s="144" t="s">
        <v>435</v>
      </c>
      <c r="G302" s="144" t="s">
        <v>421</v>
      </c>
      <c r="H302" s="146">
        <v>0</v>
      </c>
      <c r="I302" s="146">
        <v>30.56</v>
      </c>
      <c r="J302" s="146">
        <v>0</v>
      </c>
    </row>
    <row r="303" spans="1:10" ht="12.75" customHeight="1" x14ac:dyDescent="0.25">
      <c r="A303" s="144" t="s">
        <v>344</v>
      </c>
      <c r="B303" s="145">
        <v>44518</v>
      </c>
      <c r="C303" s="144"/>
      <c r="D303" s="144" t="s">
        <v>438</v>
      </c>
      <c r="E303" s="144" t="s">
        <v>15</v>
      </c>
      <c r="F303" s="144" t="s">
        <v>640</v>
      </c>
      <c r="G303" s="144" t="s">
        <v>427</v>
      </c>
      <c r="H303" s="146">
        <v>70</v>
      </c>
      <c r="I303" s="146">
        <v>51.709899999999998</v>
      </c>
      <c r="J303" s="146">
        <v>94112</v>
      </c>
    </row>
    <row r="304" spans="1:10" ht="12.75" customHeight="1" x14ac:dyDescent="0.25">
      <c r="A304" s="144" t="s">
        <v>345</v>
      </c>
      <c r="B304" s="145">
        <v>42096</v>
      </c>
      <c r="C304" s="144"/>
      <c r="D304" s="144" t="s">
        <v>438</v>
      </c>
      <c r="E304" s="144" t="s">
        <v>30</v>
      </c>
      <c r="F304" s="144" t="s">
        <v>641</v>
      </c>
      <c r="G304" s="144" t="s">
        <v>421</v>
      </c>
      <c r="H304" s="146">
        <v>70</v>
      </c>
      <c r="I304" s="146">
        <v>41.91</v>
      </c>
      <c r="J304" s="146">
        <v>76276</v>
      </c>
    </row>
    <row r="305" spans="1:10" ht="12.75" customHeight="1" x14ac:dyDescent="0.25">
      <c r="A305" s="144" t="s">
        <v>642</v>
      </c>
      <c r="B305" s="145">
        <v>43213</v>
      </c>
      <c r="C305" s="145">
        <v>44202</v>
      </c>
      <c r="D305" s="144" t="s">
        <v>419</v>
      </c>
      <c r="E305" s="144" t="s">
        <v>13</v>
      </c>
      <c r="F305" s="144" t="s">
        <v>435</v>
      </c>
      <c r="G305" s="144" t="s">
        <v>421</v>
      </c>
      <c r="H305" s="146">
        <v>18</v>
      </c>
      <c r="I305" s="146">
        <v>33.65</v>
      </c>
      <c r="J305" s="146">
        <v>15748</v>
      </c>
    </row>
    <row r="306" spans="1:10" ht="12.75" customHeight="1" x14ac:dyDescent="0.25">
      <c r="A306" s="144" t="s">
        <v>643</v>
      </c>
      <c r="B306" s="145">
        <v>41548</v>
      </c>
      <c r="C306" s="145">
        <v>42936</v>
      </c>
      <c r="D306" s="144" t="s">
        <v>89</v>
      </c>
      <c r="E306" s="144" t="s">
        <v>15</v>
      </c>
      <c r="F306" s="144" t="s">
        <v>435</v>
      </c>
      <c r="G306" s="144" t="s">
        <v>427</v>
      </c>
      <c r="H306" s="146">
        <v>50</v>
      </c>
      <c r="I306" s="146">
        <v>28.33</v>
      </c>
      <c r="J306" s="146">
        <v>36829</v>
      </c>
    </row>
    <row r="307" spans="1:10" ht="12.75" customHeight="1" x14ac:dyDescent="0.25">
      <c r="A307" s="144" t="s">
        <v>644</v>
      </c>
      <c r="B307" s="145">
        <v>44232</v>
      </c>
      <c r="C307" s="145">
        <v>44705</v>
      </c>
      <c r="D307" s="144" t="s">
        <v>89</v>
      </c>
      <c r="E307" s="144" t="s">
        <v>13</v>
      </c>
      <c r="F307" s="144" t="s">
        <v>420</v>
      </c>
      <c r="G307" s="144" t="s">
        <v>421</v>
      </c>
      <c r="H307" s="146">
        <v>0</v>
      </c>
      <c r="I307" s="146">
        <v>30.03</v>
      </c>
      <c r="J307" s="146">
        <v>10736</v>
      </c>
    </row>
    <row r="308" spans="1:10" ht="12.75" customHeight="1" x14ac:dyDescent="0.25">
      <c r="A308" s="144" t="s">
        <v>645</v>
      </c>
      <c r="B308" s="145">
        <v>39353</v>
      </c>
      <c r="C308" s="145">
        <v>44543</v>
      </c>
      <c r="D308" s="144" t="s">
        <v>89</v>
      </c>
      <c r="E308" s="144" t="s">
        <v>30</v>
      </c>
      <c r="F308" s="144" t="s">
        <v>429</v>
      </c>
      <c r="G308" s="144" t="s">
        <v>427</v>
      </c>
      <c r="H308" s="146">
        <v>0</v>
      </c>
      <c r="I308" s="146">
        <v>34.9</v>
      </c>
      <c r="J308" s="146">
        <v>15444</v>
      </c>
    </row>
    <row r="309" spans="1:10" ht="12.75" customHeight="1" x14ac:dyDescent="0.25">
      <c r="A309" s="144" t="s">
        <v>646</v>
      </c>
      <c r="B309" s="145">
        <v>41827</v>
      </c>
      <c r="C309" s="145">
        <v>44477</v>
      </c>
      <c r="D309" s="144" t="s">
        <v>438</v>
      </c>
      <c r="E309" s="144" t="s">
        <v>37</v>
      </c>
      <c r="F309" s="144" t="s">
        <v>647</v>
      </c>
      <c r="G309" s="144" t="s">
        <v>427</v>
      </c>
      <c r="H309" s="146">
        <v>76</v>
      </c>
      <c r="I309" s="146">
        <v>105.38</v>
      </c>
      <c r="J309" s="146">
        <v>208231</v>
      </c>
    </row>
    <row r="310" spans="1:10" ht="12.75" customHeight="1" x14ac:dyDescent="0.25">
      <c r="A310" s="144" t="s">
        <v>346</v>
      </c>
      <c r="B310" s="145">
        <v>43234</v>
      </c>
      <c r="C310" s="144"/>
      <c r="D310" s="144" t="s">
        <v>419</v>
      </c>
      <c r="E310" s="144" t="s">
        <v>15</v>
      </c>
      <c r="F310" s="144" t="s">
        <v>429</v>
      </c>
      <c r="G310" s="144" t="s">
        <v>421</v>
      </c>
      <c r="H310" s="146">
        <v>18</v>
      </c>
      <c r="I310" s="146">
        <v>41.91</v>
      </c>
      <c r="J310" s="146">
        <v>19614</v>
      </c>
    </row>
    <row r="311" spans="1:10" ht="12.75" customHeight="1" x14ac:dyDescent="0.25">
      <c r="A311" s="144" t="s">
        <v>648</v>
      </c>
      <c r="B311" s="145">
        <v>42502</v>
      </c>
      <c r="C311" s="145">
        <v>43711</v>
      </c>
      <c r="D311" s="144" t="s">
        <v>419</v>
      </c>
      <c r="E311" s="144" t="s">
        <v>37</v>
      </c>
      <c r="F311" s="144" t="s">
        <v>529</v>
      </c>
      <c r="G311" s="144" t="s">
        <v>427</v>
      </c>
      <c r="H311" s="146">
        <v>14</v>
      </c>
      <c r="I311" s="146">
        <v>32.14</v>
      </c>
      <c r="J311" s="146">
        <v>11699</v>
      </c>
    </row>
    <row r="312" spans="1:10" ht="12.75" customHeight="1" x14ac:dyDescent="0.25">
      <c r="A312" s="144" t="s">
        <v>347</v>
      </c>
      <c r="B312" s="145">
        <v>42620</v>
      </c>
      <c r="C312" s="144"/>
      <c r="D312" s="144" t="s">
        <v>419</v>
      </c>
      <c r="E312" s="144" t="s">
        <v>15</v>
      </c>
      <c r="F312" s="144" t="s">
        <v>435</v>
      </c>
      <c r="G312" s="144" t="s">
        <v>421</v>
      </c>
      <c r="H312" s="146">
        <v>18</v>
      </c>
      <c r="I312" s="146">
        <v>38.15</v>
      </c>
      <c r="J312" s="146">
        <v>17854</v>
      </c>
    </row>
    <row r="313" spans="1:10" ht="12.75" customHeight="1" x14ac:dyDescent="0.25">
      <c r="A313" s="144" t="s">
        <v>649</v>
      </c>
      <c r="B313" s="145">
        <v>43850</v>
      </c>
      <c r="C313" s="145">
        <v>43986</v>
      </c>
      <c r="D313" s="144" t="s">
        <v>89</v>
      </c>
      <c r="E313" s="144" t="s">
        <v>15</v>
      </c>
      <c r="F313" s="144" t="s">
        <v>420</v>
      </c>
      <c r="G313" s="144" t="s">
        <v>421</v>
      </c>
      <c r="H313" s="146">
        <v>0</v>
      </c>
      <c r="I313" s="146">
        <v>28.83</v>
      </c>
      <c r="J313" s="146">
        <v>5524</v>
      </c>
    </row>
    <row r="314" spans="1:10" ht="12.75" customHeight="1" x14ac:dyDescent="0.25">
      <c r="A314" s="144" t="s">
        <v>650</v>
      </c>
      <c r="B314" s="145">
        <v>43801</v>
      </c>
      <c r="C314" s="145">
        <v>44883</v>
      </c>
      <c r="D314" s="144" t="s">
        <v>438</v>
      </c>
      <c r="E314" s="144" t="s">
        <v>15</v>
      </c>
      <c r="F314" s="144" t="s">
        <v>454</v>
      </c>
      <c r="G314" s="144" t="s">
        <v>427</v>
      </c>
      <c r="H314" s="146">
        <v>70</v>
      </c>
      <c r="I314" s="146">
        <v>52.75</v>
      </c>
      <c r="J314" s="146">
        <v>96005</v>
      </c>
    </row>
    <row r="315" spans="1:10" ht="12.75" customHeight="1" x14ac:dyDescent="0.25">
      <c r="A315" s="144" t="s">
        <v>144</v>
      </c>
      <c r="B315" s="145">
        <v>45064</v>
      </c>
      <c r="C315" s="144"/>
      <c r="D315" s="144" t="s">
        <v>89</v>
      </c>
      <c r="E315" s="144" t="s">
        <v>15</v>
      </c>
      <c r="F315" s="144" t="s">
        <v>431</v>
      </c>
      <c r="G315" s="144" t="s">
        <v>421</v>
      </c>
      <c r="H315" s="146">
        <v>0</v>
      </c>
      <c r="I315" s="146">
        <v>32.21</v>
      </c>
      <c r="J315" s="146">
        <v>5234</v>
      </c>
    </row>
    <row r="316" spans="1:10" ht="12.75" customHeight="1" x14ac:dyDescent="0.25">
      <c r="A316" s="144" t="s">
        <v>651</v>
      </c>
      <c r="B316" s="145">
        <v>42178</v>
      </c>
      <c r="C316" s="145">
        <v>42185</v>
      </c>
      <c r="D316" s="144" t="s">
        <v>89</v>
      </c>
      <c r="E316" s="144" t="s">
        <v>38</v>
      </c>
      <c r="F316" s="144" t="s">
        <v>628</v>
      </c>
      <c r="G316" s="144" t="s">
        <v>427</v>
      </c>
      <c r="H316" s="146">
        <v>50</v>
      </c>
      <c r="I316" s="146">
        <v>23.9</v>
      </c>
      <c r="J316" s="146">
        <v>31070</v>
      </c>
    </row>
    <row r="317" spans="1:10" ht="12.75" customHeight="1" x14ac:dyDescent="0.25">
      <c r="A317" s="144" t="s">
        <v>652</v>
      </c>
      <c r="B317" s="145">
        <v>36875</v>
      </c>
      <c r="C317" s="144"/>
      <c r="D317" s="144" t="s">
        <v>89</v>
      </c>
      <c r="E317" s="144" t="s">
        <v>13</v>
      </c>
      <c r="F317" s="144" t="s">
        <v>429</v>
      </c>
      <c r="G317" s="144" t="s">
        <v>421</v>
      </c>
      <c r="H317" s="146">
        <v>0</v>
      </c>
      <c r="I317" s="146">
        <v>38.6</v>
      </c>
      <c r="J317" s="146">
        <v>11065</v>
      </c>
    </row>
    <row r="318" spans="1:10" ht="12.75" customHeight="1" x14ac:dyDescent="0.25">
      <c r="A318" s="144" t="s">
        <v>348</v>
      </c>
      <c r="B318" s="145">
        <v>38987</v>
      </c>
      <c r="C318" s="144"/>
      <c r="D318" s="144" t="s">
        <v>438</v>
      </c>
      <c r="E318" s="144" t="s">
        <v>30</v>
      </c>
      <c r="F318" s="144" t="s">
        <v>454</v>
      </c>
      <c r="G318" s="144" t="s">
        <v>427</v>
      </c>
      <c r="H318" s="146">
        <v>70</v>
      </c>
      <c r="I318" s="146">
        <v>54.59</v>
      </c>
      <c r="J318" s="146">
        <v>99354</v>
      </c>
    </row>
    <row r="319" spans="1:10" ht="12.75" customHeight="1" x14ac:dyDescent="0.25">
      <c r="A319" s="144" t="s">
        <v>145</v>
      </c>
      <c r="B319" s="145">
        <v>44070</v>
      </c>
      <c r="C319" s="144"/>
      <c r="D319" s="144" t="s">
        <v>89</v>
      </c>
      <c r="E319" s="144" t="s">
        <v>15</v>
      </c>
      <c r="F319" s="144" t="s">
        <v>436</v>
      </c>
      <c r="G319" s="144" t="s">
        <v>421</v>
      </c>
      <c r="H319" s="146">
        <v>0</v>
      </c>
      <c r="I319" s="146">
        <v>34.229999999999997</v>
      </c>
      <c r="J319" s="146">
        <v>12794</v>
      </c>
    </row>
    <row r="320" spans="1:10" ht="12.75" customHeight="1" x14ac:dyDescent="0.25">
      <c r="A320" s="144" t="s">
        <v>653</v>
      </c>
      <c r="B320" s="145">
        <v>40682</v>
      </c>
      <c r="C320" s="145">
        <v>42702</v>
      </c>
      <c r="D320" s="144" t="s">
        <v>419</v>
      </c>
      <c r="E320" s="144" t="s">
        <v>15</v>
      </c>
      <c r="F320" s="144" t="s">
        <v>479</v>
      </c>
      <c r="G320" s="144" t="s">
        <v>427</v>
      </c>
      <c r="H320" s="146">
        <v>42</v>
      </c>
      <c r="I320" s="146">
        <v>42.74</v>
      </c>
      <c r="J320" s="146">
        <v>46672</v>
      </c>
    </row>
    <row r="321" spans="1:10" ht="12.75" customHeight="1" x14ac:dyDescent="0.25">
      <c r="A321" s="144" t="s">
        <v>400</v>
      </c>
      <c r="B321" s="145">
        <v>34886</v>
      </c>
      <c r="C321" s="145">
        <v>45153</v>
      </c>
      <c r="D321" s="144" t="s">
        <v>89</v>
      </c>
      <c r="E321" s="144" t="s">
        <v>37</v>
      </c>
      <c r="F321" s="144" t="s">
        <v>435</v>
      </c>
      <c r="G321" s="144" t="s">
        <v>421</v>
      </c>
      <c r="H321" s="146">
        <v>0</v>
      </c>
      <c r="I321" s="146">
        <v>35.14</v>
      </c>
      <c r="J321" s="146">
        <v>11257</v>
      </c>
    </row>
    <row r="322" spans="1:10" ht="12.75" customHeight="1" x14ac:dyDescent="0.25">
      <c r="A322" s="144" t="s">
        <v>654</v>
      </c>
      <c r="B322" s="145">
        <v>42275</v>
      </c>
      <c r="C322" s="145">
        <v>42664</v>
      </c>
      <c r="D322" s="144" t="s">
        <v>89</v>
      </c>
      <c r="E322" s="144" t="s">
        <v>30</v>
      </c>
      <c r="F322" s="144" t="s">
        <v>491</v>
      </c>
      <c r="G322" s="144" t="s">
        <v>427</v>
      </c>
      <c r="H322" s="146">
        <v>50</v>
      </c>
      <c r="I322" s="146">
        <v>27.33</v>
      </c>
      <c r="J322" s="146">
        <v>35529</v>
      </c>
    </row>
    <row r="323" spans="1:10" ht="12.75" customHeight="1" x14ac:dyDescent="0.25">
      <c r="A323" s="144" t="s">
        <v>655</v>
      </c>
      <c r="B323" s="145">
        <v>41835</v>
      </c>
      <c r="C323" s="145">
        <v>43340</v>
      </c>
      <c r="D323" s="144" t="s">
        <v>438</v>
      </c>
      <c r="E323" s="144" t="s">
        <v>38</v>
      </c>
      <c r="F323" s="144" t="s">
        <v>429</v>
      </c>
      <c r="G323" s="144" t="s">
        <v>427</v>
      </c>
      <c r="H323" s="146">
        <v>70</v>
      </c>
      <c r="I323" s="146">
        <v>34.5</v>
      </c>
      <c r="J323" s="146">
        <v>62790</v>
      </c>
    </row>
    <row r="324" spans="1:10" ht="12.75" customHeight="1" x14ac:dyDescent="0.25">
      <c r="A324" s="144" t="s">
        <v>146</v>
      </c>
      <c r="B324" s="145">
        <v>45064</v>
      </c>
      <c r="C324" s="144"/>
      <c r="D324" s="144" t="s">
        <v>89</v>
      </c>
      <c r="E324" s="144" t="s">
        <v>20</v>
      </c>
      <c r="F324" s="144" t="s">
        <v>420</v>
      </c>
      <c r="G324" s="144" t="s">
        <v>421</v>
      </c>
      <c r="H324" s="146">
        <v>0</v>
      </c>
      <c r="I324" s="146">
        <v>33.22</v>
      </c>
      <c r="J324" s="146">
        <v>32390</v>
      </c>
    </row>
    <row r="325" spans="1:10" ht="12.75" customHeight="1" x14ac:dyDescent="0.25">
      <c r="A325" s="144" t="s">
        <v>349</v>
      </c>
      <c r="B325" s="145">
        <v>41330</v>
      </c>
      <c r="C325" s="145">
        <v>44006</v>
      </c>
      <c r="D325" s="144" t="s">
        <v>438</v>
      </c>
      <c r="E325" s="144" t="s">
        <v>37</v>
      </c>
      <c r="F325" s="144" t="s">
        <v>444</v>
      </c>
      <c r="G325" s="144" t="s">
        <v>427</v>
      </c>
      <c r="H325" s="146">
        <v>70</v>
      </c>
      <c r="I325" s="146">
        <v>48.44</v>
      </c>
      <c r="J325" s="146">
        <v>88161</v>
      </c>
    </row>
    <row r="326" spans="1:10" ht="12.75" customHeight="1" x14ac:dyDescent="0.25">
      <c r="A326" s="144" t="s">
        <v>349</v>
      </c>
      <c r="B326" s="145">
        <v>44788</v>
      </c>
      <c r="C326" s="144"/>
      <c r="D326" s="144" t="s">
        <v>438</v>
      </c>
      <c r="E326" s="144" t="s">
        <v>30</v>
      </c>
      <c r="F326" s="144" t="s">
        <v>640</v>
      </c>
      <c r="G326" s="144" t="s">
        <v>427</v>
      </c>
      <c r="H326" s="146">
        <v>70</v>
      </c>
      <c r="I326" s="146">
        <v>49.450499999999998</v>
      </c>
      <c r="J326" s="146">
        <v>90000</v>
      </c>
    </row>
    <row r="327" spans="1:10" ht="12.75" customHeight="1" x14ac:dyDescent="0.25">
      <c r="A327" s="144" t="s">
        <v>656</v>
      </c>
      <c r="B327" s="145">
        <v>44511</v>
      </c>
      <c r="C327" s="145">
        <v>44742</v>
      </c>
      <c r="D327" s="144" t="s">
        <v>89</v>
      </c>
      <c r="E327" s="144" t="s">
        <v>15</v>
      </c>
      <c r="F327" s="144" t="s">
        <v>431</v>
      </c>
      <c r="G327" s="144" t="s">
        <v>421</v>
      </c>
      <c r="H327" s="146">
        <v>0</v>
      </c>
      <c r="I327" s="146">
        <v>29.12</v>
      </c>
      <c r="J327" s="146">
        <v>2839</v>
      </c>
    </row>
    <row r="328" spans="1:10" ht="12.75" customHeight="1" x14ac:dyDescent="0.25">
      <c r="A328" s="144" t="s">
        <v>657</v>
      </c>
      <c r="B328" s="145">
        <v>44523</v>
      </c>
      <c r="C328" s="145">
        <v>44658</v>
      </c>
      <c r="D328" s="144" t="s">
        <v>89</v>
      </c>
      <c r="E328" s="144" t="s">
        <v>13</v>
      </c>
      <c r="F328" s="144" t="s">
        <v>436</v>
      </c>
      <c r="G328" s="144" t="s">
        <v>421</v>
      </c>
      <c r="H328" s="146">
        <v>0</v>
      </c>
      <c r="I328" s="146">
        <v>30.94</v>
      </c>
      <c r="J328" s="146">
        <v>10055</v>
      </c>
    </row>
    <row r="329" spans="1:10" ht="12.75" customHeight="1" x14ac:dyDescent="0.25">
      <c r="A329" s="144" t="s">
        <v>401</v>
      </c>
      <c r="B329" s="145">
        <v>42606</v>
      </c>
      <c r="C329" s="144"/>
      <c r="D329" s="144" t="s">
        <v>89</v>
      </c>
      <c r="E329" s="144" t="s">
        <v>13</v>
      </c>
      <c r="F329" s="144" t="s">
        <v>435</v>
      </c>
      <c r="G329" s="144" t="s">
        <v>421</v>
      </c>
      <c r="H329" s="146">
        <v>0</v>
      </c>
      <c r="I329" s="146">
        <v>35.14</v>
      </c>
      <c r="J329" s="146">
        <v>7994</v>
      </c>
    </row>
    <row r="330" spans="1:10" ht="12.75" customHeight="1" x14ac:dyDescent="0.25">
      <c r="A330" s="144" t="s">
        <v>658</v>
      </c>
      <c r="B330" s="145">
        <v>42860</v>
      </c>
      <c r="C330" s="145">
        <v>44813</v>
      </c>
      <c r="D330" s="144" t="s">
        <v>438</v>
      </c>
      <c r="E330" s="144" t="s">
        <v>15</v>
      </c>
      <c r="F330" s="144" t="s">
        <v>469</v>
      </c>
      <c r="G330" s="144" t="s">
        <v>421</v>
      </c>
      <c r="H330" s="146">
        <v>70</v>
      </c>
      <c r="I330" s="146">
        <v>42.63</v>
      </c>
      <c r="J330" s="146">
        <v>77587</v>
      </c>
    </row>
    <row r="331" spans="1:10" ht="12.75" customHeight="1" x14ac:dyDescent="0.25">
      <c r="A331" s="144" t="s">
        <v>659</v>
      </c>
      <c r="B331" s="145">
        <v>42026</v>
      </c>
      <c r="C331" s="145">
        <v>42917</v>
      </c>
      <c r="D331" s="144" t="s">
        <v>89</v>
      </c>
      <c r="E331" s="144" t="s">
        <v>30</v>
      </c>
      <c r="F331" s="144" t="s">
        <v>439</v>
      </c>
      <c r="G331" s="144" t="s">
        <v>427</v>
      </c>
      <c r="H331" s="146">
        <v>50</v>
      </c>
      <c r="I331" s="146">
        <v>30.7</v>
      </c>
      <c r="J331" s="146">
        <v>39910</v>
      </c>
    </row>
    <row r="332" spans="1:10" ht="12.75" customHeight="1" x14ac:dyDescent="0.25">
      <c r="A332" s="144" t="s">
        <v>402</v>
      </c>
      <c r="B332" s="145">
        <v>43409</v>
      </c>
      <c r="C332" s="145">
        <v>45323</v>
      </c>
      <c r="D332" s="144" t="s">
        <v>438</v>
      </c>
      <c r="E332" s="144" t="s">
        <v>37</v>
      </c>
      <c r="F332" s="144" t="s">
        <v>487</v>
      </c>
      <c r="G332" s="144" t="s">
        <v>427</v>
      </c>
      <c r="H332" s="146">
        <v>76</v>
      </c>
      <c r="I332" s="146">
        <v>59.210500000000003</v>
      </c>
      <c r="J332" s="146">
        <v>117000</v>
      </c>
    </row>
    <row r="333" spans="1:10" ht="12.75" customHeight="1" x14ac:dyDescent="0.25">
      <c r="A333" s="144" t="s">
        <v>403</v>
      </c>
      <c r="B333" s="145">
        <v>42471</v>
      </c>
      <c r="C333" s="145">
        <v>45226</v>
      </c>
      <c r="D333" s="144" t="s">
        <v>438</v>
      </c>
      <c r="E333" s="144" t="s">
        <v>15</v>
      </c>
      <c r="F333" s="144" t="s">
        <v>454</v>
      </c>
      <c r="G333" s="144" t="s">
        <v>427</v>
      </c>
      <c r="H333" s="146">
        <v>70</v>
      </c>
      <c r="I333" s="146">
        <v>54.59</v>
      </c>
      <c r="J333" s="146">
        <v>99354</v>
      </c>
    </row>
    <row r="334" spans="1:10" ht="12.75" customHeight="1" x14ac:dyDescent="0.25">
      <c r="A334" s="144" t="s">
        <v>147</v>
      </c>
      <c r="B334" s="145">
        <v>44956</v>
      </c>
      <c r="C334" s="144"/>
      <c r="D334" s="144" t="s">
        <v>89</v>
      </c>
      <c r="E334" s="144" t="s">
        <v>20</v>
      </c>
      <c r="F334" s="144" t="s">
        <v>436</v>
      </c>
      <c r="G334" s="144" t="s">
        <v>421</v>
      </c>
      <c r="H334" s="146">
        <v>0</v>
      </c>
      <c r="I334" s="146">
        <v>34.229999999999997</v>
      </c>
      <c r="J334" s="146">
        <v>5006</v>
      </c>
    </row>
    <row r="335" spans="1:10" ht="12.75" customHeight="1" x14ac:dyDescent="0.25">
      <c r="A335" s="144" t="s">
        <v>660</v>
      </c>
      <c r="B335" s="145">
        <v>42535</v>
      </c>
      <c r="C335" s="145">
        <v>43005</v>
      </c>
      <c r="D335" s="144" t="s">
        <v>438</v>
      </c>
      <c r="E335" s="144" t="s">
        <v>13</v>
      </c>
      <c r="F335" s="144" t="s">
        <v>661</v>
      </c>
      <c r="G335" s="144" t="s">
        <v>427</v>
      </c>
      <c r="H335" s="146">
        <v>70</v>
      </c>
      <c r="I335" s="146">
        <v>37.65</v>
      </c>
      <c r="J335" s="146">
        <v>68523</v>
      </c>
    </row>
    <row r="336" spans="1:10" ht="12.75" customHeight="1" x14ac:dyDescent="0.25">
      <c r="A336" s="144" t="s">
        <v>350</v>
      </c>
      <c r="B336" s="145">
        <v>41446</v>
      </c>
      <c r="C336" s="144"/>
      <c r="D336" s="144" t="s">
        <v>419</v>
      </c>
      <c r="E336" s="144" t="s">
        <v>30</v>
      </c>
      <c r="F336" s="144" t="s">
        <v>429</v>
      </c>
      <c r="G336" s="144" t="s">
        <v>421</v>
      </c>
      <c r="H336" s="146">
        <v>42</v>
      </c>
      <c r="I336" s="146">
        <v>41.91</v>
      </c>
      <c r="J336" s="146">
        <v>45766</v>
      </c>
    </row>
    <row r="337" spans="1:10" ht="12.75" customHeight="1" x14ac:dyDescent="0.25">
      <c r="A337" s="144" t="s">
        <v>351</v>
      </c>
      <c r="B337" s="145">
        <v>44760</v>
      </c>
      <c r="C337" s="144"/>
      <c r="D337" s="144" t="s">
        <v>419</v>
      </c>
      <c r="E337" s="144" t="s">
        <v>15</v>
      </c>
      <c r="F337" s="144" t="s">
        <v>420</v>
      </c>
      <c r="G337" s="144" t="s">
        <v>421</v>
      </c>
      <c r="H337" s="146">
        <v>22</v>
      </c>
      <c r="I337" s="146">
        <v>36.06</v>
      </c>
      <c r="J337" s="146">
        <v>20626</v>
      </c>
    </row>
    <row r="338" spans="1:10" ht="12.75" customHeight="1" x14ac:dyDescent="0.25">
      <c r="A338" s="144" t="s">
        <v>662</v>
      </c>
      <c r="B338" s="145">
        <v>44830</v>
      </c>
      <c r="C338" s="145">
        <v>44926</v>
      </c>
      <c r="D338" s="144" t="s">
        <v>89</v>
      </c>
      <c r="E338" s="144" t="s">
        <v>37</v>
      </c>
      <c r="F338" s="144" t="s">
        <v>435</v>
      </c>
      <c r="G338" s="144" t="s">
        <v>421</v>
      </c>
      <c r="H338" s="146">
        <v>0</v>
      </c>
      <c r="I338" s="146">
        <v>33.229999999999997</v>
      </c>
      <c r="J338" s="146">
        <v>48685</v>
      </c>
    </row>
    <row r="339" spans="1:10" ht="12.75" customHeight="1" x14ac:dyDescent="0.25">
      <c r="A339" s="144" t="s">
        <v>663</v>
      </c>
      <c r="B339" s="145">
        <v>42766</v>
      </c>
      <c r="C339" s="145">
        <v>42950</v>
      </c>
      <c r="D339" s="144" t="s">
        <v>89</v>
      </c>
      <c r="E339" s="144" t="s">
        <v>30</v>
      </c>
      <c r="F339" s="144" t="s">
        <v>664</v>
      </c>
      <c r="G339" s="144" t="s">
        <v>427</v>
      </c>
      <c r="H339" s="146">
        <v>40</v>
      </c>
      <c r="I339" s="146">
        <v>29.28</v>
      </c>
      <c r="J339" s="146">
        <v>30451</v>
      </c>
    </row>
    <row r="340" spans="1:10" ht="12.75" customHeight="1" x14ac:dyDescent="0.25">
      <c r="A340" s="144" t="s">
        <v>665</v>
      </c>
      <c r="B340" s="145">
        <v>43885</v>
      </c>
      <c r="C340" s="145">
        <v>44013</v>
      </c>
      <c r="D340" s="144" t="s">
        <v>89</v>
      </c>
      <c r="E340" s="144" t="s">
        <v>30</v>
      </c>
      <c r="F340" s="144" t="s">
        <v>423</v>
      </c>
      <c r="G340" s="144" t="s">
        <v>421</v>
      </c>
      <c r="H340" s="146">
        <v>0</v>
      </c>
      <c r="I340" s="146">
        <v>32.229999999999997</v>
      </c>
      <c r="J340" s="146">
        <v>5148</v>
      </c>
    </row>
    <row r="341" spans="1:10" ht="12.75" customHeight="1" x14ac:dyDescent="0.25">
      <c r="A341" s="144" t="s">
        <v>666</v>
      </c>
      <c r="B341" s="145">
        <v>41701</v>
      </c>
      <c r="C341" s="145">
        <v>41858</v>
      </c>
      <c r="D341" s="144" t="s">
        <v>89</v>
      </c>
      <c r="E341" s="144" t="s">
        <v>425</v>
      </c>
      <c r="F341" s="144" t="s">
        <v>426</v>
      </c>
      <c r="G341" s="144" t="s">
        <v>427</v>
      </c>
      <c r="H341" s="146">
        <v>50</v>
      </c>
      <c r="I341" s="146">
        <v>21.36</v>
      </c>
      <c r="J341" s="146">
        <v>27768</v>
      </c>
    </row>
    <row r="342" spans="1:10" ht="12.75" customHeight="1" x14ac:dyDescent="0.25">
      <c r="A342" s="144" t="s">
        <v>352</v>
      </c>
      <c r="B342" s="145">
        <v>45156</v>
      </c>
      <c r="C342" s="144"/>
      <c r="D342" s="144" t="s">
        <v>419</v>
      </c>
      <c r="E342" s="144" t="s">
        <v>31</v>
      </c>
      <c r="F342" s="144" t="s">
        <v>420</v>
      </c>
      <c r="G342" s="144" t="s">
        <v>421</v>
      </c>
      <c r="H342" s="146">
        <v>20</v>
      </c>
      <c r="I342" s="146">
        <v>36.06</v>
      </c>
      <c r="J342" s="146">
        <v>18751</v>
      </c>
    </row>
    <row r="343" spans="1:10" ht="12.75" customHeight="1" x14ac:dyDescent="0.25">
      <c r="A343" s="144" t="s">
        <v>667</v>
      </c>
      <c r="B343" s="145">
        <v>41815</v>
      </c>
      <c r="C343" s="145">
        <v>42627</v>
      </c>
      <c r="D343" s="144" t="s">
        <v>419</v>
      </c>
      <c r="E343" s="144" t="s">
        <v>38</v>
      </c>
      <c r="F343" s="144" t="s">
        <v>527</v>
      </c>
      <c r="G343" s="144" t="s">
        <v>427</v>
      </c>
      <c r="H343" s="146">
        <v>70</v>
      </c>
      <c r="I343" s="146">
        <v>27.92</v>
      </c>
      <c r="J343" s="146">
        <v>50814</v>
      </c>
    </row>
    <row r="344" spans="1:10" ht="12.75" customHeight="1" x14ac:dyDescent="0.25">
      <c r="A344" s="144" t="s">
        <v>668</v>
      </c>
      <c r="B344" s="145">
        <v>41092</v>
      </c>
      <c r="C344" s="145">
        <v>44568</v>
      </c>
      <c r="D344" s="144" t="s">
        <v>419</v>
      </c>
      <c r="E344" s="144" t="s">
        <v>15</v>
      </c>
      <c r="F344" s="144" t="s">
        <v>429</v>
      </c>
      <c r="G344" s="144" t="s">
        <v>427</v>
      </c>
      <c r="H344" s="146">
        <v>6</v>
      </c>
      <c r="I344" s="146">
        <v>37.89</v>
      </c>
      <c r="J344" s="146">
        <v>5911</v>
      </c>
    </row>
    <row r="345" spans="1:10" ht="12.75" customHeight="1" x14ac:dyDescent="0.25">
      <c r="A345" s="144" t="s">
        <v>353</v>
      </c>
      <c r="B345" s="145">
        <v>45092</v>
      </c>
      <c r="C345" s="144"/>
      <c r="D345" s="144" t="s">
        <v>419</v>
      </c>
      <c r="E345" s="144" t="s">
        <v>20</v>
      </c>
      <c r="F345" s="144" t="s">
        <v>420</v>
      </c>
      <c r="G345" s="144" t="s">
        <v>421</v>
      </c>
      <c r="H345" s="146">
        <v>50</v>
      </c>
      <c r="I345" s="146">
        <v>36.06</v>
      </c>
      <c r="J345" s="146">
        <v>46878</v>
      </c>
    </row>
    <row r="346" spans="1:10" ht="12.75" customHeight="1" x14ac:dyDescent="0.25">
      <c r="A346" s="144" t="s">
        <v>669</v>
      </c>
      <c r="B346" s="145">
        <v>43557</v>
      </c>
      <c r="C346" s="145">
        <v>44705</v>
      </c>
      <c r="D346" s="144" t="s">
        <v>89</v>
      </c>
      <c r="E346" s="144" t="s">
        <v>37</v>
      </c>
      <c r="F346" s="144" t="s">
        <v>435</v>
      </c>
      <c r="G346" s="144" t="s">
        <v>421</v>
      </c>
      <c r="H346" s="146">
        <v>0</v>
      </c>
      <c r="I346" s="146">
        <v>31.77</v>
      </c>
      <c r="J346" s="146">
        <v>3098</v>
      </c>
    </row>
    <row r="347" spans="1:10" ht="12.75" customHeight="1" x14ac:dyDescent="0.25">
      <c r="A347" s="144" t="s">
        <v>670</v>
      </c>
      <c r="B347" s="145">
        <v>43551</v>
      </c>
      <c r="C347" s="145">
        <v>44543</v>
      </c>
      <c r="D347" s="144" t="s">
        <v>89</v>
      </c>
      <c r="E347" s="144" t="s">
        <v>13</v>
      </c>
      <c r="F347" s="144" t="s">
        <v>435</v>
      </c>
      <c r="G347" s="144" t="s">
        <v>421</v>
      </c>
      <c r="H347" s="146">
        <v>0</v>
      </c>
      <c r="I347" s="146">
        <v>31.77</v>
      </c>
      <c r="J347" s="146">
        <v>8060</v>
      </c>
    </row>
    <row r="348" spans="1:10" ht="12.75" customHeight="1" x14ac:dyDescent="0.25">
      <c r="A348" s="144" t="s">
        <v>404</v>
      </c>
      <c r="B348" s="145">
        <v>44658</v>
      </c>
      <c r="C348" s="145">
        <v>44954</v>
      </c>
      <c r="D348" s="144" t="s">
        <v>419</v>
      </c>
      <c r="E348" s="144" t="s">
        <v>38</v>
      </c>
      <c r="F348" s="144" t="s">
        <v>431</v>
      </c>
      <c r="G348" s="144" t="s">
        <v>421</v>
      </c>
      <c r="H348" s="146">
        <v>32</v>
      </c>
      <c r="I348" s="146">
        <v>33.07</v>
      </c>
      <c r="J348" s="146">
        <v>27514</v>
      </c>
    </row>
    <row r="349" spans="1:10" ht="12.75" customHeight="1" x14ac:dyDescent="0.25">
      <c r="A349" s="144" t="s">
        <v>354</v>
      </c>
      <c r="B349" s="145">
        <v>44743</v>
      </c>
      <c r="C349" s="144"/>
      <c r="D349" s="144" t="s">
        <v>419</v>
      </c>
      <c r="E349" s="144" t="s">
        <v>15</v>
      </c>
      <c r="F349" s="144" t="s">
        <v>436</v>
      </c>
      <c r="G349" s="144" t="s">
        <v>421</v>
      </c>
      <c r="H349" s="146">
        <v>30</v>
      </c>
      <c r="I349" s="146">
        <v>37.159999999999997</v>
      </c>
      <c r="J349" s="146">
        <v>28985</v>
      </c>
    </row>
    <row r="350" spans="1:10" ht="12.75" customHeight="1" x14ac:dyDescent="0.25">
      <c r="A350" s="144" t="s">
        <v>355</v>
      </c>
      <c r="B350" s="145">
        <v>45250</v>
      </c>
      <c r="C350" s="144"/>
      <c r="D350" s="144" t="s">
        <v>438</v>
      </c>
      <c r="E350" s="144" t="s">
        <v>37</v>
      </c>
      <c r="F350" s="144"/>
      <c r="G350" s="144" t="s">
        <v>427</v>
      </c>
      <c r="H350" s="146">
        <v>76</v>
      </c>
      <c r="I350" s="146">
        <v>35.4251</v>
      </c>
      <c r="J350" s="146">
        <v>70000</v>
      </c>
    </row>
    <row r="351" spans="1:10" ht="12.75" customHeight="1" x14ac:dyDescent="0.25">
      <c r="A351" s="144" t="s">
        <v>671</v>
      </c>
      <c r="B351" s="145">
        <v>41340</v>
      </c>
      <c r="C351" s="145">
        <v>42094</v>
      </c>
      <c r="D351" s="144" t="s">
        <v>89</v>
      </c>
      <c r="E351" s="144" t="s">
        <v>425</v>
      </c>
      <c r="F351" s="144" t="s">
        <v>466</v>
      </c>
      <c r="G351" s="144" t="s">
        <v>427</v>
      </c>
      <c r="H351" s="146">
        <v>50</v>
      </c>
      <c r="I351" s="146">
        <v>23.32</v>
      </c>
      <c r="J351" s="146">
        <v>30316</v>
      </c>
    </row>
    <row r="352" spans="1:10" ht="12.75" customHeight="1" x14ac:dyDescent="0.25">
      <c r="A352" s="144" t="s">
        <v>148</v>
      </c>
      <c r="B352" s="145">
        <v>44340</v>
      </c>
      <c r="C352" s="144"/>
      <c r="D352" s="144" t="s">
        <v>89</v>
      </c>
      <c r="E352" s="144" t="s">
        <v>15</v>
      </c>
      <c r="F352" s="144" t="s">
        <v>435</v>
      </c>
      <c r="G352" s="144" t="s">
        <v>421</v>
      </c>
      <c r="H352" s="146">
        <v>0</v>
      </c>
      <c r="I352" s="146">
        <v>35.14</v>
      </c>
      <c r="J352" s="146">
        <v>40828</v>
      </c>
    </row>
    <row r="353" spans="1:10" ht="12.75" customHeight="1" x14ac:dyDescent="0.25">
      <c r="A353" s="144" t="s">
        <v>672</v>
      </c>
      <c r="B353" s="145">
        <v>43111</v>
      </c>
      <c r="C353" s="145">
        <v>43264</v>
      </c>
      <c r="D353" s="144" t="s">
        <v>419</v>
      </c>
      <c r="E353" s="144" t="s">
        <v>37</v>
      </c>
      <c r="F353" s="144" t="s">
        <v>603</v>
      </c>
      <c r="G353" s="144" t="s">
        <v>427</v>
      </c>
      <c r="H353" s="146">
        <v>56</v>
      </c>
      <c r="I353" s="146">
        <v>32.19</v>
      </c>
      <c r="J353" s="146">
        <v>46869</v>
      </c>
    </row>
    <row r="354" spans="1:10" ht="12.75" customHeight="1" x14ac:dyDescent="0.25">
      <c r="A354" s="144" t="s">
        <v>405</v>
      </c>
      <c r="B354" s="145">
        <v>44616</v>
      </c>
      <c r="C354" s="145">
        <v>45050</v>
      </c>
      <c r="D354" s="144" t="s">
        <v>89</v>
      </c>
      <c r="E354" s="144" t="s">
        <v>15</v>
      </c>
      <c r="F354" s="144" t="s">
        <v>420</v>
      </c>
      <c r="G354" s="144" t="s">
        <v>421</v>
      </c>
      <c r="H354" s="146">
        <v>0</v>
      </c>
      <c r="I354" s="146">
        <v>31.41</v>
      </c>
      <c r="J354" s="146">
        <v>12250</v>
      </c>
    </row>
    <row r="355" spans="1:10" ht="12.75" customHeight="1" x14ac:dyDescent="0.25">
      <c r="A355" s="144" t="s">
        <v>673</v>
      </c>
      <c r="B355" s="145">
        <v>43556</v>
      </c>
      <c r="C355" s="145">
        <v>43595</v>
      </c>
      <c r="D355" s="144" t="s">
        <v>89</v>
      </c>
      <c r="E355" s="144" t="s">
        <v>13</v>
      </c>
      <c r="F355" s="144" t="s">
        <v>420</v>
      </c>
      <c r="G355" s="144" t="s">
        <v>421</v>
      </c>
      <c r="H355" s="146">
        <v>0</v>
      </c>
      <c r="I355" s="146">
        <v>27.07</v>
      </c>
      <c r="J355" s="146">
        <v>12757</v>
      </c>
    </row>
    <row r="356" spans="1:10" ht="12.75" customHeight="1" x14ac:dyDescent="0.25">
      <c r="A356" s="144" t="s">
        <v>406</v>
      </c>
      <c r="B356" s="145">
        <v>42860</v>
      </c>
      <c r="C356" s="145">
        <v>44908</v>
      </c>
      <c r="D356" s="144" t="s">
        <v>419</v>
      </c>
      <c r="E356" s="144" t="s">
        <v>38</v>
      </c>
      <c r="F356" s="144" t="s">
        <v>423</v>
      </c>
      <c r="G356" s="144" t="s">
        <v>421</v>
      </c>
      <c r="H356" s="146">
        <v>22</v>
      </c>
      <c r="I356" s="146">
        <v>38.020000000000003</v>
      </c>
      <c r="J356" s="146">
        <v>21747</v>
      </c>
    </row>
    <row r="357" spans="1:10" ht="12.75" customHeight="1" x14ac:dyDescent="0.25">
      <c r="A357" s="144" t="s">
        <v>674</v>
      </c>
      <c r="B357" s="145">
        <v>41836</v>
      </c>
      <c r="C357" s="145">
        <v>42186</v>
      </c>
      <c r="D357" s="144" t="s">
        <v>419</v>
      </c>
      <c r="E357" s="144" t="s">
        <v>15</v>
      </c>
      <c r="F357" s="144" t="s">
        <v>675</v>
      </c>
      <c r="G357" s="144" t="s">
        <v>427</v>
      </c>
      <c r="H357" s="146">
        <v>42</v>
      </c>
      <c r="I357" s="146">
        <v>42.74</v>
      </c>
      <c r="J357" s="146">
        <v>46672</v>
      </c>
    </row>
    <row r="358" spans="1:10" ht="12.75" customHeight="1" x14ac:dyDescent="0.25">
      <c r="A358" s="144" t="s">
        <v>356</v>
      </c>
      <c r="B358" s="145">
        <v>44137</v>
      </c>
      <c r="C358" s="144"/>
      <c r="D358" s="144" t="s">
        <v>438</v>
      </c>
      <c r="E358" s="144" t="s">
        <v>15</v>
      </c>
      <c r="F358" s="144" t="s">
        <v>447</v>
      </c>
      <c r="G358" s="144" t="s">
        <v>427</v>
      </c>
      <c r="H358" s="146">
        <v>70</v>
      </c>
      <c r="I358" s="146">
        <v>39.08</v>
      </c>
      <c r="J358" s="146">
        <v>71126</v>
      </c>
    </row>
    <row r="359" spans="1:10" ht="12.75" customHeight="1" x14ac:dyDescent="0.25">
      <c r="A359" s="144" t="s">
        <v>676</v>
      </c>
      <c r="B359" s="145">
        <v>43347</v>
      </c>
      <c r="C359" s="145">
        <v>44006</v>
      </c>
      <c r="D359" s="144" t="s">
        <v>89</v>
      </c>
      <c r="E359" s="144" t="s">
        <v>38</v>
      </c>
      <c r="F359" s="144" t="s">
        <v>435</v>
      </c>
      <c r="G359" s="144" t="s">
        <v>421</v>
      </c>
      <c r="H359" s="146">
        <v>0</v>
      </c>
      <c r="I359" s="146">
        <v>30.03</v>
      </c>
      <c r="J359" s="146">
        <v>0</v>
      </c>
    </row>
    <row r="360" spans="1:10" ht="12.75" customHeight="1" x14ac:dyDescent="0.25">
      <c r="A360" s="144" t="s">
        <v>677</v>
      </c>
      <c r="B360" s="145">
        <v>42122</v>
      </c>
      <c r="C360" s="145">
        <v>43075</v>
      </c>
      <c r="D360" s="144" t="s">
        <v>419</v>
      </c>
      <c r="E360" s="144" t="s">
        <v>37</v>
      </c>
      <c r="F360" s="144" t="s">
        <v>678</v>
      </c>
      <c r="G360" s="144" t="s">
        <v>427</v>
      </c>
      <c r="H360" s="146">
        <v>38</v>
      </c>
      <c r="I360" s="146">
        <v>37.65</v>
      </c>
      <c r="J360" s="146">
        <v>37198</v>
      </c>
    </row>
    <row r="361" spans="1:10" ht="12.75" customHeight="1" x14ac:dyDescent="0.25">
      <c r="A361" s="144" t="s">
        <v>679</v>
      </c>
      <c r="B361" s="145">
        <v>43328</v>
      </c>
      <c r="C361" s="145">
        <v>43523</v>
      </c>
      <c r="D361" s="144" t="s">
        <v>89</v>
      </c>
      <c r="E361" s="144" t="s">
        <v>13</v>
      </c>
      <c r="F361" s="144" t="s">
        <v>420</v>
      </c>
      <c r="G361" s="144" t="s">
        <v>421</v>
      </c>
      <c r="H361" s="146">
        <v>0</v>
      </c>
      <c r="I361" s="146">
        <v>27.07</v>
      </c>
      <c r="J361" s="146">
        <v>5279</v>
      </c>
    </row>
    <row r="362" spans="1:10" ht="12.75" customHeight="1" x14ac:dyDescent="0.25">
      <c r="A362" s="144" t="s">
        <v>680</v>
      </c>
      <c r="B362" s="145">
        <v>41822</v>
      </c>
      <c r="C362" s="145">
        <v>42185</v>
      </c>
      <c r="D362" s="144" t="s">
        <v>89</v>
      </c>
      <c r="E362" s="144" t="s">
        <v>15</v>
      </c>
      <c r="F362" s="144" t="s">
        <v>506</v>
      </c>
      <c r="G362" s="144" t="s">
        <v>427</v>
      </c>
      <c r="H362" s="146">
        <v>60</v>
      </c>
      <c r="I362" s="146">
        <v>23.5</v>
      </c>
      <c r="J362" s="146">
        <v>36660</v>
      </c>
    </row>
    <row r="363" spans="1:10" ht="12.75" customHeight="1" x14ac:dyDescent="0.25">
      <c r="A363" s="144" t="s">
        <v>681</v>
      </c>
      <c r="B363" s="145">
        <v>42979</v>
      </c>
      <c r="C363" s="145">
        <v>43397</v>
      </c>
      <c r="D363" s="144" t="s">
        <v>89</v>
      </c>
      <c r="E363" s="144" t="s">
        <v>38</v>
      </c>
      <c r="F363" s="144" t="s">
        <v>628</v>
      </c>
      <c r="G363" s="144" t="s">
        <v>427</v>
      </c>
      <c r="H363" s="146">
        <v>30</v>
      </c>
      <c r="I363" s="146">
        <v>27.48</v>
      </c>
      <c r="J363" s="146">
        <v>21434</v>
      </c>
    </row>
    <row r="364" spans="1:10" ht="12.75" customHeight="1" x14ac:dyDescent="0.25">
      <c r="A364" s="144" t="s">
        <v>357</v>
      </c>
      <c r="B364" s="145">
        <v>44864</v>
      </c>
      <c r="C364" s="144"/>
      <c r="D364" s="144" t="s">
        <v>419</v>
      </c>
      <c r="E364" s="144" t="s">
        <v>15</v>
      </c>
      <c r="F364" s="144" t="s">
        <v>435</v>
      </c>
      <c r="G364" s="144" t="s">
        <v>421</v>
      </c>
      <c r="H364" s="146">
        <v>26</v>
      </c>
      <c r="I364" s="146">
        <v>38.15</v>
      </c>
      <c r="J364" s="146">
        <v>25789</v>
      </c>
    </row>
    <row r="365" spans="1:10" ht="12.75" customHeight="1" x14ac:dyDescent="0.25">
      <c r="A365" s="144" t="s">
        <v>149</v>
      </c>
      <c r="B365" s="145">
        <v>45244</v>
      </c>
      <c r="C365" s="144"/>
      <c r="D365" s="144" t="s">
        <v>89</v>
      </c>
      <c r="E365" s="144" t="s">
        <v>30</v>
      </c>
      <c r="F365" s="144" t="s">
        <v>423</v>
      </c>
      <c r="G365" s="144" t="s">
        <v>421</v>
      </c>
      <c r="H365" s="146">
        <v>0</v>
      </c>
      <c r="I365" s="146">
        <v>37.03</v>
      </c>
      <c r="J365" s="146">
        <v>16849</v>
      </c>
    </row>
    <row r="366" spans="1:10" ht="12.75" customHeight="1" x14ac:dyDescent="0.25">
      <c r="A366" s="144" t="s">
        <v>150</v>
      </c>
      <c r="B366" s="145">
        <v>45108</v>
      </c>
      <c r="C366" s="144"/>
      <c r="D366" s="144" t="s">
        <v>89</v>
      </c>
      <c r="E366" s="144" t="s">
        <v>20</v>
      </c>
      <c r="F366" s="144" t="s">
        <v>420</v>
      </c>
      <c r="G366" s="144" t="s">
        <v>421</v>
      </c>
      <c r="H366" s="146">
        <v>0</v>
      </c>
      <c r="I366" s="146">
        <v>33.22</v>
      </c>
      <c r="J366" s="146">
        <v>18624</v>
      </c>
    </row>
    <row r="367" spans="1:10" ht="12.75" customHeight="1" x14ac:dyDescent="0.25">
      <c r="A367" s="144" t="s">
        <v>408</v>
      </c>
      <c r="B367" s="145">
        <v>42808</v>
      </c>
      <c r="C367" s="145">
        <v>45050</v>
      </c>
      <c r="D367" s="144" t="s">
        <v>89</v>
      </c>
      <c r="E367" s="144" t="s">
        <v>13</v>
      </c>
      <c r="F367" s="144" t="s">
        <v>435</v>
      </c>
      <c r="G367" s="144" t="s">
        <v>421</v>
      </c>
      <c r="H367" s="146">
        <v>0</v>
      </c>
      <c r="I367" s="146">
        <v>33.229999999999997</v>
      </c>
      <c r="J367" s="146">
        <v>10260</v>
      </c>
    </row>
    <row r="368" spans="1:10" ht="12.75" customHeight="1" x14ac:dyDescent="0.25">
      <c r="A368" s="144" t="s">
        <v>682</v>
      </c>
      <c r="B368" s="145">
        <v>45378</v>
      </c>
      <c r="C368" s="145">
        <v>45442</v>
      </c>
      <c r="D368" s="144" t="s">
        <v>419</v>
      </c>
      <c r="E368" s="144" t="s">
        <v>20</v>
      </c>
      <c r="F368" s="144" t="s">
        <v>431</v>
      </c>
      <c r="G368" s="144" t="s">
        <v>421</v>
      </c>
      <c r="H368" s="146">
        <v>20</v>
      </c>
      <c r="I368" s="146">
        <v>32.21</v>
      </c>
      <c r="J368" s="146">
        <v>16749</v>
      </c>
    </row>
    <row r="369" spans="1:10" ht="12.75" customHeight="1" x14ac:dyDescent="0.25">
      <c r="A369" s="144" t="s">
        <v>151</v>
      </c>
      <c r="B369" s="145">
        <v>44336</v>
      </c>
      <c r="C369" s="144"/>
      <c r="D369" s="144" t="s">
        <v>89</v>
      </c>
      <c r="E369" s="144" t="s">
        <v>15</v>
      </c>
      <c r="F369" s="144" t="s">
        <v>435</v>
      </c>
      <c r="G369" s="144" t="s">
        <v>421</v>
      </c>
      <c r="H369" s="146">
        <v>0</v>
      </c>
      <c r="I369" s="146">
        <v>35.14</v>
      </c>
      <c r="J369" s="146">
        <v>6281</v>
      </c>
    </row>
    <row r="370" spans="1:10" ht="12.75" customHeight="1" x14ac:dyDescent="0.25">
      <c r="A370" s="144" t="s">
        <v>358</v>
      </c>
      <c r="B370" s="145">
        <v>45118</v>
      </c>
      <c r="C370" s="144"/>
      <c r="D370" s="144" t="s">
        <v>419</v>
      </c>
      <c r="E370" s="144" t="s">
        <v>20</v>
      </c>
      <c r="F370" s="144" t="s">
        <v>420</v>
      </c>
      <c r="G370" s="144" t="s">
        <v>421</v>
      </c>
      <c r="H370" s="146">
        <v>20</v>
      </c>
      <c r="I370" s="146">
        <v>36.06</v>
      </c>
      <c r="J370" s="146">
        <v>18751</v>
      </c>
    </row>
    <row r="371" spans="1:10" ht="12.75" customHeight="1" x14ac:dyDescent="0.25">
      <c r="A371" s="144" t="s">
        <v>683</v>
      </c>
      <c r="B371" s="145">
        <v>39051</v>
      </c>
      <c r="C371" s="145">
        <v>44503</v>
      </c>
      <c r="D371" s="144" t="s">
        <v>438</v>
      </c>
      <c r="E371" s="144" t="s">
        <v>15</v>
      </c>
      <c r="F371" s="144" t="s">
        <v>444</v>
      </c>
      <c r="G371" s="144" t="s">
        <v>427</v>
      </c>
      <c r="H371" s="146">
        <v>70</v>
      </c>
      <c r="I371" s="146">
        <v>43.85</v>
      </c>
      <c r="J371" s="146">
        <v>79807</v>
      </c>
    </row>
    <row r="372" spans="1:10" ht="12.75" customHeight="1" x14ac:dyDescent="0.25">
      <c r="A372" s="144" t="s">
        <v>359</v>
      </c>
      <c r="B372" s="145">
        <v>44357</v>
      </c>
      <c r="C372" s="144"/>
      <c r="D372" s="144" t="s">
        <v>438</v>
      </c>
      <c r="E372" s="144" t="s">
        <v>15</v>
      </c>
      <c r="F372" s="144" t="s">
        <v>491</v>
      </c>
      <c r="G372" s="144" t="s">
        <v>427</v>
      </c>
      <c r="H372" s="146">
        <v>70</v>
      </c>
      <c r="I372" s="146">
        <v>41.07</v>
      </c>
      <c r="J372" s="146">
        <v>74747</v>
      </c>
    </row>
    <row r="373" spans="1:10" ht="12.75" customHeight="1" x14ac:dyDescent="0.25">
      <c r="A373" s="144" t="s">
        <v>684</v>
      </c>
      <c r="B373" s="145">
        <v>42766</v>
      </c>
      <c r="C373" s="145">
        <v>44529</v>
      </c>
      <c r="D373" s="144" t="s">
        <v>438</v>
      </c>
      <c r="E373" s="144" t="s">
        <v>30</v>
      </c>
      <c r="F373" s="144" t="s">
        <v>429</v>
      </c>
      <c r="G373" s="144" t="s">
        <v>427</v>
      </c>
      <c r="H373" s="146">
        <v>70</v>
      </c>
      <c r="I373" s="146">
        <v>37.89</v>
      </c>
      <c r="J373" s="146">
        <v>68960</v>
      </c>
    </row>
    <row r="374" spans="1:10" ht="12.75" customHeight="1" x14ac:dyDescent="0.25">
      <c r="A374" s="144" t="s">
        <v>685</v>
      </c>
      <c r="B374" s="145">
        <v>42982</v>
      </c>
      <c r="C374" s="145">
        <v>44606</v>
      </c>
      <c r="D374" s="144" t="s">
        <v>438</v>
      </c>
      <c r="E374" s="144" t="s">
        <v>15</v>
      </c>
      <c r="F374" s="144" t="s">
        <v>686</v>
      </c>
      <c r="G374" s="144" t="s">
        <v>427</v>
      </c>
      <c r="H374" s="146">
        <v>76</v>
      </c>
      <c r="I374" s="146">
        <v>62.63</v>
      </c>
      <c r="J374" s="146">
        <v>123757</v>
      </c>
    </row>
    <row r="375" spans="1:10" ht="12.75" customHeight="1" x14ac:dyDescent="0.25">
      <c r="A375" s="144" t="s">
        <v>687</v>
      </c>
      <c r="B375" s="145">
        <v>42373</v>
      </c>
      <c r="C375" s="145">
        <v>43271</v>
      </c>
      <c r="D375" s="144" t="s">
        <v>89</v>
      </c>
      <c r="E375" s="144" t="s">
        <v>38</v>
      </c>
      <c r="F375" s="144" t="s">
        <v>436</v>
      </c>
      <c r="G375" s="144" t="s">
        <v>427</v>
      </c>
      <c r="H375" s="146">
        <v>20</v>
      </c>
      <c r="I375" s="146">
        <v>26.56</v>
      </c>
      <c r="J375" s="146">
        <v>13811</v>
      </c>
    </row>
    <row r="376" spans="1:10" ht="12.75" customHeight="1" x14ac:dyDescent="0.25">
      <c r="A376" s="144" t="s">
        <v>688</v>
      </c>
      <c r="B376" s="145">
        <v>43255</v>
      </c>
      <c r="C376" s="145">
        <v>44672</v>
      </c>
      <c r="D376" s="144" t="s">
        <v>89</v>
      </c>
      <c r="E376" s="144" t="s">
        <v>15</v>
      </c>
      <c r="F376" s="144" t="s">
        <v>435</v>
      </c>
      <c r="G376" s="144" t="s">
        <v>421</v>
      </c>
      <c r="H376" s="146">
        <v>0</v>
      </c>
      <c r="I376" s="146">
        <v>31.77</v>
      </c>
      <c r="J376" s="146">
        <v>41817</v>
      </c>
    </row>
    <row r="377" spans="1:10" ht="12.75" customHeight="1" x14ac:dyDescent="0.25">
      <c r="A377" s="144" t="s">
        <v>360</v>
      </c>
      <c r="B377" s="145">
        <v>45071</v>
      </c>
      <c r="C377" s="144"/>
      <c r="D377" s="144" t="s">
        <v>419</v>
      </c>
      <c r="E377" s="144" t="s">
        <v>37</v>
      </c>
      <c r="F377" s="144" t="s">
        <v>420</v>
      </c>
      <c r="G377" s="144" t="s">
        <v>427</v>
      </c>
      <c r="H377" s="146">
        <v>56</v>
      </c>
      <c r="I377" s="146">
        <v>36.06</v>
      </c>
      <c r="J377" s="146">
        <v>52503</v>
      </c>
    </row>
    <row r="378" spans="1:10" ht="12.75" customHeight="1" x14ac:dyDescent="0.25">
      <c r="A378" s="144" t="s">
        <v>689</v>
      </c>
      <c r="B378" s="145">
        <v>44070</v>
      </c>
      <c r="C378" s="145">
        <v>44700</v>
      </c>
      <c r="D378" s="144" t="s">
        <v>89</v>
      </c>
      <c r="E378" s="144" t="s">
        <v>15</v>
      </c>
      <c r="F378" s="144" t="s">
        <v>420</v>
      </c>
      <c r="G378" s="144" t="s">
        <v>421</v>
      </c>
      <c r="H378" s="146">
        <v>0</v>
      </c>
      <c r="I378" s="146">
        <v>30.94</v>
      </c>
      <c r="J378" s="146">
        <v>7800</v>
      </c>
    </row>
    <row r="379" spans="1:10" ht="12.75" customHeight="1" x14ac:dyDescent="0.25">
      <c r="A379" s="144" t="s">
        <v>690</v>
      </c>
      <c r="B379" s="145">
        <v>42070</v>
      </c>
      <c r="C379" s="145">
        <v>43048</v>
      </c>
      <c r="D379" s="144" t="s">
        <v>89</v>
      </c>
      <c r="E379" s="144" t="s">
        <v>13</v>
      </c>
      <c r="F379" s="144" t="s">
        <v>435</v>
      </c>
      <c r="G379" s="144" t="s">
        <v>427</v>
      </c>
      <c r="H379" s="146">
        <v>50</v>
      </c>
      <c r="I379" s="146">
        <v>28.33</v>
      </c>
      <c r="J379" s="146">
        <v>36829</v>
      </c>
    </row>
    <row r="380" spans="1:10" ht="12.75" customHeight="1" x14ac:dyDescent="0.25">
      <c r="A380" s="144" t="s">
        <v>691</v>
      </c>
      <c r="B380" s="145">
        <v>41099</v>
      </c>
      <c r="C380" s="145">
        <v>42748</v>
      </c>
      <c r="D380" s="144" t="s">
        <v>438</v>
      </c>
      <c r="E380" s="144" t="s">
        <v>37</v>
      </c>
      <c r="F380" s="144" t="s">
        <v>479</v>
      </c>
      <c r="G380" s="144" t="s">
        <v>427</v>
      </c>
      <c r="H380" s="146">
        <v>70</v>
      </c>
      <c r="I380" s="146">
        <v>44.93</v>
      </c>
      <c r="J380" s="146">
        <v>81773</v>
      </c>
    </row>
    <row r="381" spans="1:10" ht="12.75" customHeight="1" x14ac:dyDescent="0.25">
      <c r="A381" s="144" t="s">
        <v>692</v>
      </c>
      <c r="B381" s="145">
        <v>44319</v>
      </c>
      <c r="C381" s="145">
        <v>44796</v>
      </c>
      <c r="D381" s="144" t="s">
        <v>438</v>
      </c>
      <c r="E381" s="144" t="s">
        <v>15</v>
      </c>
      <c r="F381" s="144" t="s">
        <v>444</v>
      </c>
      <c r="G381" s="144" t="s">
        <v>427</v>
      </c>
      <c r="H381" s="146">
        <v>70</v>
      </c>
      <c r="I381" s="146">
        <v>45.87</v>
      </c>
      <c r="J381" s="146">
        <v>83483</v>
      </c>
    </row>
    <row r="382" spans="1:10" ht="12.75" customHeight="1" x14ac:dyDescent="0.25">
      <c r="A382" s="144" t="s">
        <v>361</v>
      </c>
      <c r="B382" s="145">
        <v>44313</v>
      </c>
      <c r="C382" s="144"/>
      <c r="D382" s="144" t="s">
        <v>419</v>
      </c>
      <c r="E382" s="144" t="s">
        <v>15</v>
      </c>
      <c r="F382" s="144" t="s">
        <v>436</v>
      </c>
      <c r="G382" s="144" t="s">
        <v>421</v>
      </c>
      <c r="H382" s="146">
        <v>40</v>
      </c>
      <c r="I382" s="146">
        <v>37.159999999999997</v>
      </c>
      <c r="J382" s="146">
        <v>38646</v>
      </c>
    </row>
    <row r="383" spans="1:10" ht="12.75" customHeight="1" x14ac:dyDescent="0.25">
      <c r="A383" s="144" t="s">
        <v>409</v>
      </c>
      <c r="B383" s="145">
        <v>43746</v>
      </c>
      <c r="C383" s="144"/>
      <c r="D383" s="144" t="s">
        <v>438</v>
      </c>
      <c r="E383" s="144" t="s">
        <v>15</v>
      </c>
      <c r="F383" s="144" t="s">
        <v>454</v>
      </c>
      <c r="G383" s="144" t="s">
        <v>427</v>
      </c>
      <c r="H383" s="146">
        <v>42</v>
      </c>
      <c r="I383" s="146">
        <v>54.85</v>
      </c>
      <c r="J383" s="146">
        <v>59896</v>
      </c>
    </row>
    <row r="384" spans="1:10" ht="12.75" customHeight="1" x14ac:dyDescent="0.25">
      <c r="A384" s="144" t="s">
        <v>693</v>
      </c>
      <c r="B384" s="145">
        <v>40291</v>
      </c>
      <c r="C384" s="145">
        <v>41839</v>
      </c>
      <c r="D384" s="144" t="s">
        <v>419</v>
      </c>
      <c r="E384" s="144" t="s">
        <v>425</v>
      </c>
      <c r="F384" s="144" t="s">
        <v>527</v>
      </c>
      <c r="G384" s="144" t="s">
        <v>427</v>
      </c>
      <c r="H384" s="146">
        <v>70</v>
      </c>
      <c r="I384" s="146">
        <v>25.8</v>
      </c>
      <c r="J384" s="146">
        <v>46956</v>
      </c>
    </row>
    <row r="385" spans="1:10" ht="12.75" customHeight="1" x14ac:dyDescent="0.25">
      <c r="A385" s="144" t="s">
        <v>694</v>
      </c>
      <c r="B385" s="145">
        <v>40651</v>
      </c>
      <c r="C385" s="145">
        <v>43259</v>
      </c>
      <c r="D385" s="144" t="s">
        <v>419</v>
      </c>
      <c r="E385" s="144" t="s">
        <v>30</v>
      </c>
      <c r="F385" s="144" t="s">
        <v>439</v>
      </c>
      <c r="G385" s="144" t="s">
        <v>427</v>
      </c>
      <c r="H385" s="146">
        <v>56</v>
      </c>
      <c r="I385" s="146">
        <v>33.33</v>
      </c>
      <c r="J385" s="146">
        <v>48528</v>
      </c>
    </row>
    <row r="386" spans="1:10" ht="12.75" customHeight="1" x14ac:dyDescent="0.25">
      <c r="A386" s="144" t="s">
        <v>362</v>
      </c>
      <c r="B386" s="145">
        <v>41823</v>
      </c>
      <c r="C386" s="144"/>
      <c r="D386" s="144" t="s">
        <v>419</v>
      </c>
      <c r="E386" s="144" t="s">
        <v>15</v>
      </c>
      <c r="F386" s="144" t="s">
        <v>435</v>
      </c>
      <c r="G386" s="144" t="s">
        <v>421</v>
      </c>
      <c r="H386" s="146">
        <v>52</v>
      </c>
      <c r="I386" s="146">
        <v>38.15</v>
      </c>
      <c r="J386" s="146">
        <v>51579</v>
      </c>
    </row>
    <row r="387" spans="1:10" ht="12.75" customHeight="1" x14ac:dyDescent="0.25">
      <c r="A387" s="147" t="s">
        <v>94</v>
      </c>
      <c r="B387" s="147"/>
      <c r="C387" s="147"/>
      <c r="D387" s="147"/>
      <c r="E387" s="147"/>
      <c r="F387" s="147"/>
      <c r="G387" s="147"/>
      <c r="H387" s="147"/>
      <c r="I387" s="147"/>
      <c r="J387" s="148">
        <f>SUM(J6:J386)</f>
        <v>16006555</v>
      </c>
    </row>
  </sheetData>
  <pageMargins left="0.75" right="0.75" top="1" bottom="1" header="0.5" footer="0.5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2A443-4278-4DBC-A7AB-F05BD1E0E32B}">
  <sheetPr codeName="Sheet13"/>
  <dimension ref="A1:AE128"/>
  <sheetViews>
    <sheetView zoomScale="85" zoomScaleNormal="85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F10" sqref="F10"/>
    </sheetView>
  </sheetViews>
  <sheetFormatPr defaultColWidth="9.109375" defaultRowHeight="13.8" x14ac:dyDescent="0.3"/>
  <cols>
    <col min="1" max="1" width="37" style="5" bestFit="1" customWidth="1"/>
    <col min="2" max="2" width="22" style="6" bestFit="1" customWidth="1"/>
    <col min="3" max="5" width="9.33203125" style="45" customWidth="1"/>
    <col min="6" max="7" width="9.33203125" style="8" customWidth="1"/>
    <col min="8" max="9" width="9.33203125" style="45" customWidth="1"/>
    <col min="10" max="12" width="9.33203125" style="8" customWidth="1"/>
    <col min="13" max="14" width="9.33203125" style="45" customWidth="1"/>
    <col min="15" max="16" width="9.33203125" style="8" customWidth="1"/>
    <col min="17" max="17" width="9.33203125" style="45" customWidth="1"/>
    <col min="18" max="18" width="9.33203125" style="8" customWidth="1"/>
    <col min="19" max="20" width="9.33203125" style="45" customWidth="1"/>
    <col min="21" max="22" width="9.33203125" style="8" customWidth="1"/>
    <col min="23" max="23" width="9.33203125" style="45" customWidth="1"/>
    <col min="24" max="24" width="9.33203125" style="8" customWidth="1"/>
    <col min="25" max="26" width="9.33203125" style="45" customWidth="1"/>
    <col min="27" max="27" width="9.33203125" style="8" customWidth="1"/>
    <col min="28" max="28" width="10" style="8" customWidth="1"/>
    <col min="29" max="29" width="9.33203125" style="45" customWidth="1"/>
    <col min="30" max="30" width="9.33203125" style="8" customWidth="1"/>
    <col min="31" max="16384" width="9.109375" style="8"/>
  </cols>
  <sheetData>
    <row r="1" spans="1:31" x14ac:dyDescent="0.3">
      <c r="C1" s="7" t="s">
        <v>155</v>
      </c>
      <c r="D1" s="7"/>
      <c r="E1" s="7"/>
      <c r="F1" s="7"/>
      <c r="G1" s="7"/>
      <c r="H1" s="7"/>
      <c r="I1" s="7"/>
      <c r="J1" s="7"/>
      <c r="K1" s="7"/>
      <c r="L1" s="7"/>
      <c r="M1" s="7" t="s">
        <v>155</v>
      </c>
      <c r="N1" s="7"/>
      <c r="O1" s="7"/>
      <c r="P1" s="7"/>
      <c r="Q1" s="7"/>
      <c r="R1" s="7"/>
      <c r="S1" s="7" t="s">
        <v>155</v>
      </c>
      <c r="T1" s="7"/>
      <c r="U1" s="7"/>
      <c r="V1" s="7"/>
      <c r="W1" s="7"/>
      <c r="X1" s="7"/>
      <c r="Y1" s="7" t="s">
        <v>155</v>
      </c>
      <c r="Z1" s="7"/>
      <c r="AA1" s="7"/>
      <c r="AB1" s="7"/>
      <c r="AC1" s="7"/>
      <c r="AD1" s="7"/>
    </row>
    <row r="2" spans="1:31" ht="27.6" x14ac:dyDescent="0.3">
      <c r="A2" s="9" t="s">
        <v>695</v>
      </c>
      <c r="B2" s="10" t="s">
        <v>696</v>
      </c>
      <c r="C2" s="11" t="s">
        <v>37</v>
      </c>
      <c r="D2" s="11" t="s">
        <v>15</v>
      </c>
      <c r="E2" s="11" t="s">
        <v>20</v>
      </c>
      <c r="F2" s="11" t="s">
        <v>13</v>
      </c>
      <c r="G2" s="11" t="s">
        <v>30</v>
      </c>
      <c r="H2" s="11" t="s">
        <v>38</v>
      </c>
      <c r="I2" s="11" t="s">
        <v>92</v>
      </c>
      <c r="J2" s="11" t="s">
        <v>93</v>
      </c>
      <c r="K2" s="11" t="s">
        <v>26</v>
      </c>
      <c r="L2" s="12" t="s">
        <v>94</v>
      </c>
      <c r="M2" s="13" t="s">
        <v>100</v>
      </c>
      <c r="N2" s="13" t="s">
        <v>101</v>
      </c>
      <c r="O2" s="13" t="s">
        <v>102</v>
      </c>
      <c r="P2" s="13" t="s">
        <v>103</v>
      </c>
      <c r="Q2" s="13" t="s">
        <v>104</v>
      </c>
      <c r="R2" s="12" t="s">
        <v>94</v>
      </c>
      <c r="S2" s="13" t="s">
        <v>100</v>
      </c>
      <c r="T2" s="13" t="s">
        <v>101</v>
      </c>
      <c r="U2" s="13" t="s">
        <v>102</v>
      </c>
      <c r="V2" s="13" t="s">
        <v>103</v>
      </c>
      <c r="W2" s="13" t="s">
        <v>104</v>
      </c>
      <c r="X2" s="12" t="s">
        <v>94</v>
      </c>
      <c r="Y2" s="14" t="s">
        <v>108</v>
      </c>
      <c r="Z2" s="14" t="s">
        <v>109</v>
      </c>
      <c r="AA2" s="14" t="s">
        <v>110</v>
      </c>
      <c r="AB2" s="14" t="s">
        <v>111</v>
      </c>
      <c r="AC2" s="14"/>
      <c r="AD2" s="12" t="s">
        <v>94</v>
      </c>
    </row>
    <row r="3" spans="1:31" x14ac:dyDescent="0.3">
      <c r="A3" s="15" t="s">
        <v>364</v>
      </c>
      <c r="B3" s="16" t="s">
        <v>697</v>
      </c>
      <c r="C3" s="17"/>
      <c r="D3" s="18">
        <v>0.5</v>
      </c>
      <c r="E3" s="18">
        <v>0.5</v>
      </c>
      <c r="F3" s="17"/>
      <c r="G3" s="17"/>
      <c r="H3" s="17"/>
      <c r="I3" s="17"/>
      <c r="J3" s="17"/>
      <c r="K3" s="17"/>
      <c r="L3" s="19">
        <f t="shared" ref="L3:L66" si="0">SUM(C3:K3)</f>
        <v>1</v>
      </c>
      <c r="M3" s="17">
        <v>0</v>
      </c>
      <c r="N3" s="17">
        <v>0.5</v>
      </c>
      <c r="O3" s="17">
        <v>0</v>
      </c>
      <c r="P3" s="17">
        <v>0</v>
      </c>
      <c r="Q3" s="17">
        <v>0</v>
      </c>
      <c r="R3" s="19">
        <f t="shared" ref="R3:R66" si="1">SUM(M3:Q3)</f>
        <v>0.5</v>
      </c>
      <c r="S3" s="17">
        <v>0</v>
      </c>
      <c r="T3" s="17">
        <v>0.5</v>
      </c>
      <c r="U3" s="17">
        <v>0</v>
      </c>
      <c r="V3" s="17">
        <v>0</v>
      </c>
      <c r="W3" s="17">
        <v>0</v>
      </c>
      <c r="X3" s="19">
        <f t="shared" ref="X3:X66" si="2">SUM(S3:W3)</f>
        <v>0.5</v>
      </c>
      <c r="Y3" s="17"/>
      <c r="Z3" s="17"/>
      <c r="AA3" s="17"/>
      <c r="AB3" s="17"/>
      <c r="AC3" s="17"/>
      <c r="AD3" s="19">
        <f t="shared" ref="AD3:AD66" si="3">SUM(Y3:AC3)</f>
        <v>0</v>
      </c>
      <c r="AE3" s="20">
        <f t="shared" ref="AE3:AE5" si="4">L3-(R3+X3+AD3)</f>
        <v>0</v>
      </c>
    </row>
    <row r="4" spans="1:31" x14ac:dyDescent="0.3">
      <c r="A4" s="21" t="s">
        <v>698</v>
      </c>
      <c r="B4" s="22"/>
      <c r="C4" s="17">
        <v>0</v>
      </c>
      <c r="D4" s="23">
        <v>0.37753038256818461</v>
      </c>
      <c r="E4" s="23">
        <v>0.29891747259597623</v>
      </c>
      <c r="F4" s="23">
        <v>8.813289757817E-2</v>
      </c>
      <c r="G4" s="23">
        <v>5.0732377305326808E-2</v>
      </c>
      <c r="H4" s="23">
        <v>0.14895539742762887</v>
      </c>
      <c r="I4" s="23"/>
      <c r="J4" s="23">
        <v>3.5731472524713585E-2</v>
      </c>
      <c r="K4" s="23">
        <v>0</v>
      </c>
      <c r="L4" s="19">
        <f t="shared" si="0"/>
        <v>1</v>
      </c>
      <c r="M4" s="24">
        <f>+D4/5</f>
        <v>7.5506076513636916E-2</v>
      </c>
      <c r="N4" s="24">
        <f>+D4/5</f>
        <v>7.5506076513636916E-2</v>
      </c>
      <c r="O4" s="24">
        <f>+D4/5</f>
        <v>7.5506076513636916E-2</v>
      </c>
      <c r="P4" s="24">
        <f>+D4/5</f>
        <v>7.5506076513636916E-2</v>
      </c>
      <c r="Q4" s="24">
        <f>+D4/5</f>
        <v>7.5506076513636916E-2</v>
      </c>
      <c r="R4" s="19">
        <f t="shared" si="1"/>
        <v>0.37753038256818461</v>
      </c>
      <c r="S4" s="23">
        <f>+E4/5</f>
        <v>5.9783494519195249E-2</v>
      </c>
      <c r="T4" s="23">
        <f>+E4/5</f>
        <v>5.9783494519195249E-2</v>
      </c>
      <c r="U4" s="23">
        <f>+E4/5</f>
        <v>5.9783494519195249E-2</v>
      </c>
      <c r="V4" s="23">
        <f>+E4/5</f>
        <v>5.9783494519195249E-2</v>
      </c>
      <c r="W4" s="23">
        <f>+E4/5</f>
        <v>5.9783494519195249E-2</v>
      </c>
      <c r="X4" s="19">
        <f t="shared" si="2"/>
        <v>0.29891747259597623</v>
      </c>
      <c r="Y4" s="17"/>
      <c r="Z4" s="17"/>
      <c r="AA4" s="17"/>
      <c r="AB4" s="17"/>
      <c r="AC4" s="17"/>
      <c r="AD4" s="19">
        <f t="shared" si="3"/>
        <v>0</v>
      </c>
      <c r="AE4" s="20">
        <f t="shared" si="4"/>
        <v>0.32355214483583916</v>
      </c>
    </row>
    <row r="5" spans="1:31" x14ac:dyDescent="0.3">
      <c r="A5" s="15" t="s">
        <v>284</v>
      </c>
      <c r="B5" s="16" t="s">
        <v>697</v>
      </c>
      <c r="C5" s="17"/>
      <c r="D5" s="18">
        <v>0.5</v>
      </c>
      <c r="E5" s="18">
        <v>0.5</v>
      </c>
      <c r="F5" s="17"/>
      <c r="G5" s="17"/>
      <c r="H5" s="17"/>
      <c r="I5" s="17"/>
      <c r="J5" s="17"/>
      <c r="K5" s="17"/>
      <c r="L5" s="19">
        <f t="shared" si="0"/>
        <v>1</v>
      </c>
      <c r="M5" s="17">
        <v>0.5</v>
      </c>
      <c r="N5" s="17">
        <v>0</v>
      </c>
      <c r="O5" s="17">
        <v>0</v>
      </c>
      <c r="P5" s="17">
        <v>0</v>
      </c>
      <c r="Q5" s="17">
        <v>0</v>
      </c>
      <c r="R5" s="19">
        <f t="shared" si="1"/>
        <v>0.5</v>
      </c>
      <c r="S5" s="17">
        <v>0.5</v>
      </c>
      <c r="T5" s="17">
        <v>0</v>
      </c>
      <c r="U5" s="17">
        <v>0</v>
      </c>
      <c r="V5" s="17">
        <v>0</v>
      </c>
      <c r="W5" s="17">
        <v>0</v>
      </c>
      <c r="X5" s="19">
        <f t="shared" si="2"/>
        <v>0.5</v>
      </c>
      <c r="Y5" s="17"/>
      <c r="Z5" s="17"/>
      <c r="AA5" s="17"/>
      <c r="AB5" s="17"/>
      <c r="AC5" s="17"/>
      <c r="AD5" s="19">
        <f t="shared" si="3"/>
        <v>0</v>
      </c>
      <c r="AE5" s="20">
        <f t="shared" si="4"/>
        <v>0</v>
      </c>
    </row>
    <row r="6" spans="1:31" x14ac:dyDescent="0.3">
      <c r="A6" s="25" t="s">
        <v>367</v>
      </c>
      <c r="B6" s="16" t="s">
        <v>697</v>
      </c>
      <c r="C6" s="17"/>
      <c r="D6" s="17">
        <v>0.3</v>
      </c>
      <c r="E6" s="17">
        <v>0.3</v>
      </c>
      <c r="F6" s="17"/>
      <c r="G6" s="17"/>
      <c r="H6" s="17"/>
      <c r="I6" s="17"/>
      <c r="J6" s="17"/>
      <c r="K6" s="17">
        <v>0.4</v>
      </c>
      <c r="L6" s="19">
        <f t="shared" si="0"/>
        <v>1</v>
      </c>
      <c r="M6" s="24">
        <f>+D6/5</f>
        <v>0.06</v>
      </c>
      <c r="N6" s="24">
        <f>+D6/5</f>
        <v>0.06</v>
      </c>
      <c r="O6" s="24">
        <f>+D6/5</f>
        <v>0.06</v>
      </c>
      <c r="P6" s="24">
        <f>+D6/5</f>
        <v>0.06</v>
      </c>
      <c r="Q6" s="24">
        <f>+D6/5</f>
        <v>0.06</v>
      </c>
      <c r="R6" s="19">
        <f t="shared" si="1"/>
        <v>0.3</v>
      </c>
      <c r="S6" s="17">
        <f>+E6/5</f>
        <v>0.06</v>
      </c>
      <c r="T6" s="17">
        <f>+E6/5</f>
        <v>0.06</v>
      </c>
      <c r="U6" s="17">
        <f>+E6/5</f>
        <v>0.06</v>
      </c>
      <c r="V6" s="17">
        <f>+E6/5</f>
        <v>0.06</v>
      </c>
      <c r="W6" s="17">
        <f>+E6/5</f>
        <v>0.06</v>
      </c>
      <c r="X6" s="19">
        <f t="shared" si="2"/>
        <v>0.3</v>
      </c>
      <c r="Y6" s="17"/>
      <c r="Z6" s="17">
        <v>0.4</v>
      </c>
      <c r="AA6" s="17"/>
      <c r="AB6" s="17"/>
      <c r="AC6" s="17"/>
      <c r="AD6" s="19">
        <f t="shared" si="3"/>
        <v>0.4</v>
      </c>
      <c r="AE6" s="20">
        <f>L6-(R6+X6+AD6)</f>
        <v>0</v>
      </c>
    </row>
    <row r="7" spans="1:31" x14ac:dyDescent="0.3">
      <c r="A7" s="25" t="s">
        <v>287</v>
      </c>
      <c r="B7" s="16" t="s">
        <v>31</v>
      </c>
      <c r="C7" s="17"/>
      <c r="D7" s="17"/>
      <c r="E7" s="17"/>
      <c r="F7" s="17"/>
      <c r="G7" s="17"/>
      <c r="H7" s="17"/>
      <c r="I7" s="17"/>
      <c r="J7" s="17">
        <v>1</v>
      </c>
      <c r="K7" s="17"/>
      <c r="L7" s="19">
        <f t="shared" si="0"/>
        <v>1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9">
        <f t="shared" si="1"/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9">
        <f t="shared" si="2"/>
        <v>0</v>
      </c>
      <c r="Y7" s="17"/>
      <c r="Z7" s="17"/>
      <c r="AA7" s="17"/>
      <c r="AB7" s="17"/>
      <c r="AC7" s="17"/>
      <c r="AD7" s="19">
        <f t="shared" si="3"/>
        <v>0</v>
      </c>
      <c r="AE7" s="20">
        <f t="shared" ref="AE7:AE70" si="5">L7-(R7+X7+AD7)</f>
        <v>1</v>
      </c>
    </row>
    <row r="8" spans="1:31" x14ac:dyDescent="0.3">
      <c r="A8" s="15" t="s">
        <v>288</v>
      </c>
      <c r="B8" s="16" t="s">
        <v>697</v>
      </c>
      <c r="C8" s="17"/>
      <c r="D8" s="18">
        <v>0.5</v>
      </c>
      <c r="E8" s="18">
        <v>0.5</v>
      </c>
      <c r="F8" s="17"/>
      <c r="G8" s="17"/>
      <c r="H8" s="17"/>
      <c r="I8" s="17"/>
      <c r="J8" s="17"/>
      <c r="K8" s="17"/>
      <c r="L8" s="19">
        <f t="shared" si="0"/>
        <v>1</v>
      </c>
      <c r="M8" s="17">
        <v>0</v>
      </c>
      <c r="N8" s="17">
        <v>0.5</v>
      </c>
      <c r="O8" s="17">
        <v>0</v>
      </c>
      <c r="P8" s="17">
        <v>0</v>
      </c>
      <c r="Q8" s="17">
        <v>0</v>
      </c>
      <c r="R8" s="19">
        <f t="shared" si="1"/>
        <v>0.5</v>
      </c>
      <c r="S8" s="17">
        <v>0</v>
      </c>
      <c r="T8" s="17">
        <v>0.5</v>
      </c>
      <c r="U8" s="17">
        <v>0</v>
      </c>
      <c r="V8" s="17">
        <v>0</v>
      </c>
      <c r="W8" s="17">
        <v>0</v>
      </c>
      <c r="X8" s="19">
        <f t="shared" si="2"/>
        <v>0.5</v>
      </c>
      <c r="Y8" s="17"/>
      <c r="Z8" s="17"/>
      <c r="AA8" s="17"/>
      <c r="AB8" s="17"/>
      <c r="AC8" s="17"/>
      <c r="AD8" s="19">
        <f t="shared" si="3"/>
        <v>0</v>
      </c>
      <c r="AE8" s="20">
        <f t="shared" si="5"/>
        <v>0</v>
      </c>
    </row>
    <row r="9" spans="1:31" x14ac:dyDescent="0.3">
      <c r="A9" s="25" t="s">
        <v>369</v>
      </c>
      <c r="B9" s="16" t="s">
        <v>697</v>
      </c>
      <c r="C9" s="17"/>
      <c r="D9" s="17">
        <v>0</v>
      </c>
      <c r="E9" s="17">
        <v>1</v>
      </c>
      <c r="F9" s="17"/>
      <c r="G9" s="17"/>
      <c r="H9" s="17"/>
      <c r="I9" s="17"/>
      <c r="J9" s="17"/>
      <c r="K9" s="17"/>
      <c r="L9" s="19">
        <f t="shared" si="0"/>
        <v>1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9">
        <f t="shared" si="1"/>
        <v>0</v>
      </c>
      <c r="S9" s="17">
        <v>0</v>
      </c>
      <c r="T9" s="17">
        <v>1</v>
      </c>
      <c r="U9" s="17">
        <v>0</v>
      </c>
      <c r="V9" s="17">
        <v>0</v>
      </c>
      <c r="W9" s="17">
        <v>0</v>
      </c>
      <c r="X9" s="19">
        <f t="shared" si="2"/>
        <v>1</v>
      </c>
      <c r="Y9" s="17"/>
      <c r="Z9" s="17"/>
      <c r="AA9" s="17"/>
      <c r="AB9" s="17"/>
      <c r="AC9" s="17"/>
      <c r="AD9" s="19">
        <f t="shared" si="3"/>
        <v>0</v>
      </c>
      <c r="AE9" s="20">
        <f t="shared" si="5"/>
        <v>0</v>
      </c>
    </row>
    <row r="10" spans="1:31" x14ac:dyDescent="0.3">
      <c r="A10" s="25" t="s">
        <v>370</v>
      </c>
      <c r="B10" s="16" t="s">
        <v>699</v>
      </c>
      <c r="C10" s="17"/>
      <c r="D10" s="17"/>
      <c r="E10" s="17"/>
      <c r="F10" s="17"/>
      <c r="G10" s="17">
        <v>1</v>
      </c>
      <c r="H10" s="17"/>
      <c r="I10" s="17"/>
      <c r="J10" s="17"/>
      <c r="K10" s="17"/>
      <c r="L10" s="19">
        <f t="shared" si="0"/>
        <v>1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9">
        <f t="shared" si="1"/>
        <v>0</v>
      </c>
      <c r="S10" s="17">
        <v>0</v>
      </c>
      <c r="T10" s="17">
        <v>0</v>
      </c>
      <c r="U10" s="17">
        <v>0</v>
      </c>
      <c r="V10" s="17">
        <v>0</v>
      </c>
      <c r="W10" s="17">
        <v>0</v>
      </c>
      <c r="X10" s="19">
        <f t="shared" si="2"/>
        <v>0</v>
      </c>
      <c r="Y10" s="17"/>
      <c r="Z10" s="17"/>
      <c r="AA10" s="17"/>
      <c r="AB10" s="17"/>
      <c r="AC10" s="17"/>
      <c r="AD10" s="19">
        <f t="shared" si="3"/>
        <v>0</v>
      </c>
      <c r="AE10" s="20">
        <f t="shared" si="5"/>
        <v>1</v>
      </c>
    </row>
    <row r="11" spans="1:31" x14ac:dyDescent="0.3">
      <c r="A11" s="25" t="s">
        <v>371</v>
      </c>
      <c r="B11" s="16" t="s">
        <v>31</v>
      </c>
      <c r="C11" s="17"/>
      <c r="D11" s="17"/>
      <c r="E11" s="17"/>
      <c r="F11" s="17"/>
      <c r="G11" s="17"/>
      <c r="H11" s="17"/>
      <c r="I11" s="17"/>
      <c r="J11" s="17">
        <v>1</v>
      </c>
      <c r="K11" s="17"/>
      <c r="L11" s="19">
        <f t="shared" si="0"/>
        <v>1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9">
        <f t="shared" si="1"/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9">
        <f t="shared" si="2"/>
        <v>0</v>
      </c>
      <c r="Y11" s="17"/>
      <c r="Z11" s="17"/>
      <c r="AA11" s="17"/>
      <c r="AB11" s="17"/>
      <c r="AC11" s="17"/>
      <c r="AD11" s="19">
        <f t="shared" si="3"/>
        <v>0</v>
      </c>
      <c r="AE11" s="20">
        <f t="shared" si="5"/>
        <v>1</v>
      </c>
    </row>
    <row r="12" spans="1:31" x14ac:dyDescent="0.3">
      <c r="A12" s="25" t="s">
        <v>290</v>
      </c>
      <c r="B12" s="16" t="s">
        <v>697</v>
      </c>
      <c r="C12" s="17"/>
      <c r="D12" s="17">
        <v>1</v>
      </c>
      <c r="E12" s="17"/>
      <c r="F12" s="17"/>
      <c r="G12" s="17"/>
      <c r="H12" s="17"/>
      <c r="I12" s="17"/>
      <c r="J12" s="17"/>
      <c r="K12" s="17"/>
      <c r="L12" s="19">
        <f t="shared" si="0"/>
        <v>1</v>
      </c>
      <c r="M12" s="17">
        <v>1</v>
      </c>
      <c r="N12" s="17">
        <v>0</v>
      </c>
      <c r="O12" s="17">
        <v>0</v>
      </c>
      <c r="P12" s="17">
        <v>0</v>
      </c>
      <c r="Q12" s="17">
        <v>0</v>
      </c>
      <c r="R12" s="19">
        <f t="shared" si="1"/>
        <v>1</v>
      </c>
      <c r="S12" s="17">
        <v>0</v>
      </c>
      <c r="T12" s="17">
        <v>0</v>
      </c>
      <c r="U12" s="17">
        <v>0</v>
      </c>
      <c r="V12" s="17">
        <v>0</v>
      </c>
      <c r="W12" s="17">
        <v>0</v>
      </c>
      <c r="X12" s="19">
        <f t="shared" si="2"/>
        <v>0</v>
      </c>
      <c r="Y12" s="17"/>
      <c r="Z12" s="17"/>
      <c r="AA12" s="17"/>
      <c r="AB12" s="17"/>
      <c r="AC12" s="17"/>
      <c r="AD12" s="19">
        <f t="shared" si="3"/>
        <v>0</v>
      </c>
      <c r="AE12" s="20">
        <f t="shared" si="5"/>
        <v>0</v>
      </c>
    </row>
    <row r="13" spans="1:31" x14ac:dyDescent="0.3">
      <c r="A13" s="25" t="s">
        <v>291</v>
      </c>
      <c r="B13" s="16" t="s">
        <v>697</v>
      </c>
      <c r="C13" s="17"/>
      <c r="D13" s="17">
        <v>1</v>
      </c>
      <c r="E13" s="17"/>
      <c r="F13" s="17"/>
      <c r="G13" s="17"/>
      <c r="H13" s="17"/>
      <c r="I13" s="17"/>
      <c r="J13" s="17"/>
      <c r="K13" s="17"/>
      <c r="L13" s="19">
        <f t="shared" si="0"/>
        <v>1</v>
      </c>
      <c r="M13" s="17">
        <v>0</v>
      </c>
      <c r="N13" s="17">
        <v>0</v>
      </c>
      <c r="O13" s="17">
        <v>1</v>
      </c>
      <c r="P13" s="17">
        <v>0</v>
      </c>
      <c r="Q13" s="17">
        <v>0</v>
      </c>
      <c r="R13" s="19">
        <f t="shared" si="1"/>
        <v>1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9">
        <f t="shared" si="2"/>
        <v>0</v>
      </c>
      <c r="Y13" s="17"/>
      <c r="Z13" s="17"/>
      <c r="AA13" s="17"/>
      <c r="AB13" s="17"/>
      <c r="AC13" s="17"/>
      <c r="AD13" s="19">
        <f t="shared" si="3"/>
        <v>0</v>
      </c>
      <c r="AE13" s="20">
        <f t="shared" si="5"/>
        <v>0</v>
      </c>
    </row>
    <row r="14" spans="1:31" x14ac:dyDescent="0.3">
      <c r="A14" s="26" t="s">
        <v>292</v>
      </c>
      <c r="B14" s="27" t="s">
        <v>697</v>
      </c>
      <c r="C14" s="17"/>
      <c r="D14" s="17">
        <v>0.5</v>
      </c>
      <c r="E14" s="17">
        <v>0.5</v>
      </c>
      <c r="F14" s="17"/>
      <c r="G14" s="17"/>
      <c r="H14" s="17"/>
      <c r="I14" s="17"/>
      <c r="J14" s="17"/>
      <c r="K14" s="17"/>
      <c r="L14" s="19">
        <f t="shared" si="0"/>
        <v>1</v>
      </c>
      <c r="M14" s="24">
        <f>+D14/5</f>
        <v>0.1</v>
      </c>
      <c r="N14" s="24">
        <f>+D14/5</f>
        <v>0.1</v>
      </c>
      <c r="O14" s="24">
        <f>+D14/5</f>
        <v>0.1</v>
      </c>
      <c r="P14" s="24">
        <f>+D14/5</f>
        <v>0.1</v>
      </c>
      <c r="Q14" s="24">
        <f>+D14/5</f>
        <v>0.1</v>
      </c>
      <c r="R14" s="19">
        <f t="shared" si="1"/>
        <v>0.5</v>
      </c>
      <c r="S14" s="17">
        <f>+E14/5</f>
        <v>0.1</v>
      </c>
      <c r="T14" s="17">
        <f>+E14/5</f>
        <v>0.1</v>
      </c>
      <c r="U14" s="17">
        <f>+E14/5</f>
        <v>0.1</v>
      </c>
      <c r="V14" s="17">
        <f>+E14/5</f>
        <v>0.1</v>
      </c>
      <c r="W14" s="17">
        <f>+E14/5</f>
        <v>0.1</v>
      </c>
      <c r="X14" s="19">
        <f t="shared" si="2"/>
        <v>0.5</v>
      </c>
      <c r="Y14" s="17"/>
      <c r="Z14" s="17"/>
      <c r="AA14" s="17"/>
      <c r="AB14" s="17"/>
      <c r="AC14" s="17"/>
      <c r="AD14" s="19">
        <f t="shared" si="3"/>
        <v>0</v>
      </c>
      <c r="AE14" s="20">
        <f t="shared" si="5"/>
        <v>0</v>
      </c>
    </row>
    <row r="15" spans="1:31" x14ac:dyDescent="0.3">
      <c r="A15" s="25" t="s">
        <v>472</v>
      </c>
      <c r="B15" s="16" t="s">
        <v>697</v>
      </c>
      <c r="C15" s="17"/>
      <c r="D15" s="17">
        <v>0.7</v>
      </c>
      <c r="E15" s="17"/>
      <c r="F15" s="17"/>
      <c r="G15" s="17"/>
      <c r="H15" s="17"/>
      <c r="I15" s="17"/>
      <c r="J15" s="17"/>
      <c r="K15" s="17">
        <v>0.3</v>
      </c>
      <c r="L15" s="19">
        <f t="shared" si="0"/>
        <v>1</v>
      </c>
      <c r="M15" s="17">
        <v>0</v>
      </c>
      <c r="N15" s="17">
        <v>0</v>
      </c>
      <c r="O15" s="17">
        <v>0</v>
      </c>
      <c r="P15" s="17">
        <v>0.7</v>
      </c>
      <c r="Q15" s="17">
        <v>0</v>
      </c>
      <c r="R15" s="19">
        <f t="shared" si="1"/>
        <v>0.7</v>
      </c>
      <c r="S15" s="17">
        <v>0</v>
      </c>
      <c r="T15" s="17">
        <v>0</v>
      </c>
      <c r="U15" s="17">
        <v>0</v>
      </c>
      <c r="V15" s="17">
        <v>0</v>
      </c>
      <c r="W15" s="17">
        <v>0</v>
      </c>
      <c r="X15" s="19">
        <f t="shared" si="2"/>
        <v>0</v>
      </c>
      <c r="Y15" s="17"/>
      <c r="Z15" s="17"/>
      <c r="AA15" s="17">
        <v>0.3</v>
      </c>
      <c r="AB15" s="17"/>
      <c r="AC15" s="17"/>
      <c r="AD15" s="19">
        <f t="shared" si="3"/>
        <v>0.3</v>
      </c>
      <c r="AE15" s="20">
        <f t="shared" si="5"/>
        <v>0</v>
      </c>
    </row>
    <row r="16" spans="1:31" x14ac:dyDescent="0.3">
      <c r="A16" s="25" t="s">
        <v>476</v>
      </c>
      <c r="B16" s="16" t="s">
        <v>697</v>
      </c>
      <c r="C16" s="17"/>
      <c r="D16" s="17">
        <v>0.7</v>
      </c>
      <c r="E16" s="17">
        <v>0.3</v>
      </c>
      <c r="F16" s="17"/>
      <c r="G16" s="17"/>
      <c r="H16" s="17"/>
      <c r="I16" s="17"/>
      <c r="J16" s="17"/>
      <c r="K16" s="17"/>
      <c r="L16" s="19">
        <f t="shared" si="0"/>
        <v>1</v>
      </c>
      <c r="M16" s="17">
        <v>0</v>
      </c>
      <c r="N16" s="17">
        <v>0.7</v>
      </c>
      <c r="O16" s="17">
        <v>0</v>
      </c>
      <c r="P16" s="17">
        <v>0</v>
      </c>
      <c r="Q16" s="17">
        <v>0</v>
      </c>
      <c r="R16" s="19">
        <f t="shared" si="1"/>
        <v>0.7</v>
      </c>
      <c r="S16" s="17">
        <v>0</v>
      </c>
      <c r="T16" s="17">
        <v>0.3</v>
      </c>
      <c r="U16" s="17">
        <v>0</v>
      </c>
      <c r="V16" s="17">
        <v>0</v>
      </c>
      <c r="W16" s="17">
        <v>0</v>
      </c>
      <c r="X16" s="19">
        <f t="shared" si="2"/>
        <v>0.3</v>
      </c>
      <c r="Y16" s="17"/>
      <c r="Z16" s="17"/>
      <c r="AA16" s="17"/>
      <c r="AB16" s="17"/>
      <c r="AC16" s="17"/>
      <c r="AD16" s="19">
        <f t="shared" si="3"/>
        <v>0</v>
      </c>
      <c r="AE16" s="20">
        <f t="shared" si="5"/>
        <v>0</v>
      </c>
    </row>
    <row r="17" spans="1:31" x14ac:dyDescent="0.3">
      <c r="A17" s="25" t="s">
        <v>477</v>
      </c>
      <c r="B17" s="16" t="s">
        <v>697</v>
      </c>
      <c r="C17" s="17"/>
      <c r="D17" s="17">
        <v>1</v>
      </c>
      <c r="E17" s="17"/>
      <c r="F17" s="17"/>
      <c r="G17" s="17"/>
      <c r="H17" s="17"/>
      <c r="I17" s="17"/>
      <c r="J17" s="17"/>
      <c r="K17" s="17"/>
      <c r="L17" s="19">
        <f t="shared" si="0"/>
        <v>1</v>
      </c>
      <c r="M17" s="24">
        <f>+D17/5</f>
        <v>0.2</v>
      </c>
      <c r="N17" s="24">
        <f>+D17/5</f>
        <v>0.2</v>
      </c>
      <c r="O17" s="24">
        <f>+D17/5</f>
        <v>0.2</v>
      </c>
      <c r="P17" s="24">
        <f>+D17/5</f>
        <v>0.2</v>
      </c>
      <c r="Q17" s="24">
        <f>+D17/5</f>
        <v>0.2</v>
      </c>
      <c r="R17" s="19">
        <f t="shared" si="1"/>
        <v>1</v>
      </c>
      <c r="S17" s="17">
        <v>0</v>
      </c>
      <c r="T17" s="17">
        <v>0</v>
      </c>
      <c r="U17" s="17">
        <v>0</v>
      </c>
      <c r="V17" s="17">
        <v>0</v>
      </c>
      <c r="W17" s="17">
        <v>0</v>
      </c>
      <c r="X17" s="19">
        <f t="shared" si="2"/>
        <v>0</v>
      </c>
      <c r="Y17" s="17"/>
      <c r="Z17" s="17"/>
      <c r="AA17" s="17"/>
      <c r="AB17" s="17"/>
      <c r="AC17" s="17"/>
      <c r="AD17" s="19">
        <f t="shared" si="3"/>
        <v>0</v>
      </c>
      <c r="AE17" s="20">
        <f t="shared" si="5"/>
        <v>0</v>
      </c>
    </row>
    <row r="18" spans="1:31" x14ac:dyDescent="0.3">
      <c r="A18" s="28" t="s">
        <v>373</v>
      </c>
      <c r="B18" s="16" t="s">
        <v>697</v>
      </c>
      <c r="C18" s="17"/>
      <c r="D18" s="17">
        <v>0.5</v>
      </c>
      <c r="E18" s="17">
        <v>0.5</v>
      </c>
      <c r="F18" s="17"/>
      <c r="G18" s="17"/>
      <c r="H18" s="17"/>
      <c r="I18" s="17"/>
      <c r="J18" s="17"/>
      <c r="K18" s="17"/>
      <c r="L18" s="19">
        <f t="shared" si="0"/>
        <v>1</v>
      </c>
      <c r="M18" s="17">
        <v>0</v>
      </c>
      <c r="N18" s="17">
        <v>0</v>
      </c>
      <c r="O18" s="17">
        <v>0.5</v>
      </c>
      <c r="P18" s="17">
        <v>0</v>
      </c>
      <c r="Q18" s="17">
        <v>0</v>
      </c>
      <c r="R18" s="19">
        <f t="shared" si="1"/>
        <v>0.5</v>
      </c>
      <c r="S18" s="17">
        <v>0</v>
      </c>
      <c r="T18" s="17">
        <v>0</v>
      </c>
      <c r="U18" s="17">
        <v>0.5</v>
      </c>
      <c r="V18" s="17">
        <v>0</v>
      </c>
      <c r="W18" s="17">
        <v>0</v>
      </c>
      <c r="X18" s="19">
        <f t="shared" si="2"/>
        <v>0.5</v>
      </c>
      <c r="Y18" s="17"/>
      <c r="Z18" s="17"/>
      <c r="AA18" s="17"/>
      <c r="AB18" s="17"/>
      <c r="AC18" s="17"/>
      <c r="AD18" s="19">
        <f t="shared" si="3"/>
        <v>0</v>
      </c>
      <c r="AE18" s="20">
        <f t="shared" si="5"/>
        <v>0</v>
      </c>
    </row>
    <row r="19" spans="1:31" x14ac:dyDescent="0.3">
      <c r="A19" s="25" t="s">
        <v>374</v>
      </c>
      <c r="B19" s="16" t="s">
        <v>697</v>
      </c>
      <c r="C19" s="17"/>
      <c r="D19" s="17">
        <v>0.5</v>
      </c>
      <c r="E19" s="17">
        <v>0</v>
      </c>
      <c r="F19" s="17">
        <v>0.5</v>
      </c>
      <c r="G19" s="17"/>
      <c r="H19" s="17"/>
      <c r="I19" s="17"/>
      <c r="J19" s="17"/>
      <c r="K19" s="17"/>
      <c r="L19" s="19">
        <f t="shared" si="0"/>
        <v>1</v>
      </c>
      <c r="M19" s="17">
        <v>0</v>
      </c>
      <c r="N19" s="17">
        <v>0</v>
      </c>
      <c r="O19" s="17">
        <v>0</v>
      </c>
      <c r="P19" s="17">
        <v>0</v>
      </c>
      <c r="Q19" s="17">
        <v>0.5</v>
      </c>
      <c r="R19" s="19">
        <f t="shared" si="1"/>
        <v>0.5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  <c r="X19" s="19">
        <f t="shared" si="2"/>
        <v>0</v>
      </c>
      <c r="Y19" s="17"/>
      <c r="Z19" s="17"/>
      <c r="AA19" s="17"/>
      <c r="AB19" s="17"/>
      <c r="AC19" s="17"/>
      <c r="AD19" s="19">
        <f t="shared" si="3"/>
        <v>0</v>
      </c>
      <c r="AE19" s="20">
        <f t="shared" si="5"/>
        <v>0.5</v>
      </c>
    </row>
    <row r="20" spans="1:31" x14ac:dyDescent="0.3">
      <c r="A20" s="15" t="s">
        <v>294</v>
      </c>
      <c r="B20" s="16" t="s">
        <v>697</v>
      </c>
      <c r="C20" s="17"/>
      <c r="D20" s="18">
        <v>0.5</v>
      </c>
      <c r="E20" s="18">
        <v>0.5</v>
      </c>
      <c r="F20" s="17"/>
      <c r="G20" s="17"/>
      <c r="H20" s="17"/>
      <c r="I20" s="17"/>
      <c r="J20" s="17"/>
      <c r="K20" s="17"/>
      <c r="L20" s="19">
        <f t="shared" si="0"/>
        <v>1</v>
      </c>
      <c r="M20" s="17">
        <v>0</v>
      </c>
      <c r="N20" s="17">
        <v>0</v>
      </c>
      <c r="O20" s="17">
        <v>0</v>
      </c>
      <c r="P20" s="17">
        <v>0.5</v>
      </c>
      <c r="Q20" s="17">
        <v>0</v>
      </c>
      <c r="R20" s="19">
        <f t="shared" si="1"/>
        <v>0.5</v>
      </c>
      <c r="S20" s="17">
        <v>0</v>
      </c>
      <c r="T20" s="17">
        <v>0</v>
      </c>
      <c r="U20" s="17">
        <v>0</v>
      </c>
      <c r="V20" s="17">
        <v>0.5</v>
      </c>
      <c r="W20" s="17">
        <v>0</v>
      </c>
      <c r="X20" s="19">
        <f t="shared" si="2"/>
        <v>0.5</v>
      </c>
      <c r="Y20" s="17"/>
      <c r="Z20" s="17"/>
      <c r="AA20" s="17"/>
      <c r="AB20" s="17"/>
      <c r="AC20" s="17"/>
      <c r="AD20" s="19">
        <f t="shared" si="3"/>
        <v>0</v>
      </c>
      <c r="AE20" s="20">
        <f t="shared" si="5"/>
        <v>0</v>
      </c>
    </row>
    <row r="21" spans="1:31" x14ac:dyDescent="0.3">
      <c r="A21" s="25" t="s">
        <v>295</v>
      </c>
      <c r="B21" s="16" t="s">
        <v>13</v>
      </c>
      <c r="C21" s="17"/>
      <c r="D21" s="17"/>
      <c r="E21" s="17"/>
      <c r="F21" s="17">
        <v>1</v>
      </c>
      <c r="G21" s="17"/>
      <c r="H21" s="17"/>
      <c r="I21" s="17"/>
      <c r="J21" s="17"/>
      <c r="K21" s="17"/>
      <c r="L21" s="19">
        <f t="shared" si="0"/>
        <v>1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9">
        <f t="shared" si="1"/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9">
        <f t="shared" si="2"/>
        <v>0</v>
      </c>
      <c r="Y21" s="17"/>
      <c r="Z21" s="17"/>
      <c r="AA21" s="17"/>
      <c r="AB21" s="17"/>
      <c r="AC21" s="17"/>
      <c r="AD21" s="19">
        <f t="shared" si="3"/>
        <v>0</v>
      </c>
      <c r="AE21" s="20">
        <f t="shared" si="5"/>
        <v>1</v>
      </c>
    </row>
    <row r="22" spans="1:31" x14ac:dyDescent="0.3">
      <c r="A22" s="25" t="s">
        <v>296</v>
      </c>
      <c r="B22" s="16" t="s">
        <v>697</v>
      </c>
      <c r="C22" s="17"/>
      <c r="D22" s="17">
        <v>0.2</v>
      </c>
      <c r="E22" s="17">
        <v>0.5</v>
      </c>
      <c r="F22" s="17"/>
      <c r="G22" s="17"/>
      <c r="H22" s="17"/>
      <c r="I22" s="17"/>
      <c r="J22" s="17"/>
      <c r="K22" s="17">
        <v>0.3</v>
      </c>
      <c r="L22" s="19">
        <f t="shared" si="0"/>
        <v>1</v>
      </c>
      <c r="M22" s="24">
        <f>+D22/5</f>
        <v>0.04</v>
      </c>
      <c r="N22" s="24">
        <f>+D22/5</f>
        <v>0.04</v>
      </c>
      <c r="O22" s="24">
        <f>+D22/5</f>
        <v>0.04</v>
      </c>
      <c r="P22" s="24">
        <f>+D22/5</f>
        <v>0.04</v>
      </c>
      <c r="Q22" s="24">
        <f>+D22/5</f>
        <v>0.04</v>
      </c>
      <c r="R22" s="19">
        <f t="shared" si="1"/>
        <v>0.2</v>
      </c>
      <c r="S22" s="17">
        <f>+E22/5</f>
        <v>0.1</v>
      </c>
      <c r="T22" s="17">
        <f>+E22/5</f>
        <v>0.1</v>
      </c>
      <c r="U22" s="17">
        <f>+E22/5</f>
        <v>0.1</v>
      </c>
      <c r="V22" s="17">
        <f>+E22/5</f>
        <v>0.1</v>
      </c>
      <c r="W22" s="17">
        <f>+E22/5</f>
        <v>0.1</v>
      </c>
      <c r="X22" s="19">
        <f t="shared" si="2"/>
        <v>0.5</v>
      </c>
      <c r="Y22" s="17">
        <v>0.3</v>
      </c>
      <c r="Z22" s="17"/>
      <c r="AA22" s="17"/>
      <c r="AB22" s="17"/>
      <c r="AC22" s="17"/>
      <c r="AD22" s="19">
        <f t="shared" si="3"/>
        <v>0.3</v>
      </c>
      <c r="AE22" s="20">
        <f t="shared" si="5"/>
        <v>0</v>
      </c>
    </row>
    <row r="23" spans="1:31" x14ac:dyDescent="0.3">
      <c r="A23" s="25" t="s">
        <v>299</v>
      </c>
      <c r="B23" s="16" t="s">
        <v>699</v>
      </c>
      <c r="C23" s="17"/>
      <c r="D23" s="17"/>
      <c r="E23" s="17"/>
      <c r="F23" s="17"/>
      <c r="G23" s="17">
        <v>1</v>
      </c>
      <c r="H23" s="17"/>
      <c r="I23" s="17"/>
      <c r="J23" s="17"/>
      <c r="K23" s="17"/>
      <c r="L23" s="19">
        <f t="shared" si="0"/>
        <v>1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9">
        <f t="shared" si="1"/>
        <v>0</v>
      </c>
      <c r="S23" s="17">
        <v>0</v>
      </c>
      <c r="T23" s="17">
        <v>0</v>
      </c>
      <c r="U23" s="17">
        <v>0</v>
      </c>
      <c r="V23" s="17">
        <v>0</v>
      </c>
      <c r="W23" s="17">
        <v>0</v>
      </c>
      <c r="X23" s="19">
        <f t="shared" si="2"/>
        <v>0</v>
      </c>
      <c r="Y23" s="17"/>
      <c r="Z23" s="17"/>
      <c r="AA23" s="17"/>
      <c r="AB23" s="17"/>
      <c r="AC23" s="17"/>
      <c r="AD23" s="19">
        <f t="shared" si="3"/>
        <v>0</v>
      </c>
      <c r="AE23" s="20">
        <f t="shared" si="5"/>
        <v>1</v>
      </c>
    </row>
    <row r="24" spans="1:31" x14ac:dyDescent="0.3">
      <c r="A24" s="15" t="s">
        <v>300</v>
      </c>
      <c r="B24" s="16" t="s">
        <v>697</v>
      </c>
      <c r="C24" s="17"/>
      <c r="D24" s="18">
        <v>0.5</v>
      </c>
      <c r="E24" s="18">
        <v>0.5</v>
      </c>
      <c r="F24" s="17"/>
      <c r="G24" s="17"/>
      <c r="H24" s="17"/>
      <c r="I24" s="17"/>
      <c r="J24" s="17"/>
      <c r="K24" s="17"/>
      <c r="L24" s="19">
        <f t="shared" si="0"/>
        <v>1</v>
      </c>
      <c r="M24" s="17">
        <v>0</v>
      </c>
      <c r="N24" s="17">
        <v>0</v>
      </c>
      <c r="O24" s="17">
        <v>0</v>
      </c>
      <c r="P24" s="17">
        <v>0.5</v>
      </c>
      <c r="Q24" s="17">
        <v>0</v>
      </c>
      <c r="R24" s="19">
        <f t="shared" si="1"/>
        <v>0.5</v>
      </c>
      <c r="S24" s="17">
        <v>0</v>
      </c>
      <c r="T24" s="17">
        <v>0</v>
      </c>
      <c r="U24" s="17">
        <v>0</v>
      </c>
      <c r="V24" s="17">
        <v>0.5</v>
      </c>
      <c r="W24" s="17">
        <v>0</v>
      </c>
      <c r="X24" s="19">
        <f t="shared" si="2"/>
        <v>0.5</v>
      </c>
      <c r="Y24" s="17"/>
      <c r="Z24" s="17"/>
      <c r="AA24" s="17"/>
      <c r="AB24" s="17"/>
      <c r="AC24" s="17"/>
      <c r="AD24" s="19">
        <f t="shared" si="3"/>
        <v>0</v>
      </c>
      <c r="AE24" s="20">
        <f t="shared" si="5"/>
        <v>0</v>
      </c>
    </row>
    <row r="25" spans="1:31" x14ac:dyDescent="0.3">
      <c r="A25" s="25" t="s">
        <v>301</v>
      </c>
      <c r="B25" s="16" t="s">
        <v>697</v>
      </c>
      <c r="C25" s="17"/>
      <c r="D25" s="17">
        <v>0.8</v>
      </c>
      <c r="E25" s="17">
        <v>0.2</v>
      </c>
      <c r="F25" s="17"/>
      <c r="G25" s="17"/>
      <c r="H25" s="17"/>
      <c r="I25" s="17"/>
      <c r="J25" s="17"/>
      <c r="K25" s="17"/>
      <c r="L25" s="19">
        <f t="shared" si="0"/>
        <v>1</v>
      </c>
      <c r="M25" s="24">
        <f>+D25/5</f>
        <v>0.16</v>
      </c>
      <c r="N25" s="24">
        <f>+D25/5</f>
        <v>0.16</v>
      </c>
      <c r="O25" s="24">
        <f>+D25/5</f>
        <v>0.16</v>
      </c>
      <c r="P25" s="24">
        <f>+D25/5</f>
        <v>0.16</v>
      </c>
      <c r="Q25" s="24">
        <f>+D25/5</f>
        <v>0.16</v>
      </c>
      <c r="R25" s="19">
        <f t="shared" si="1"/>
        <v>0.8</v>
      </c>
      <c r="S25" s="23">
        <f>+E25/5</f>
        <v>0.04</v>
      </c>
      <c r="T25" s="23">
        <f>+E25/5</f>
        <v>0.04</v>
      </c>
      <c r="U25" s="23">
        <f>+E25/5</f>
        <v>0.04</v>
      </c>
      <c r="V25" s="23">
        <f>+E25/5</f>
        <v>0.04</v>
      </c>
      <c r="W25" s="23">
        <f>+E25/5</f>
        <v>0.04</v>
      </c>
      <c r="X25" s="19">
        <f t="shared" si="2"/>
        <v>0.2</v>
      </c>
      <c r="Y25" s="17"/>
      <c r="Z25" s="17"/>
      <c r="AA25" s="17"/>
      <c r="AB25" s="17"/>
      <c r="AC25" s="17"/>
      <c r="AD25" s="19">
        <f t="shared" si="3"/>
        <v>0</v>
      </c>
      <c r="AE25" s="20">
        <f t="shared" si="5"/>
        <v>0</v>
      </c>
    </row>
    <row r="26" spans="1:31" x14ac:dyDescent="0.3">
      <c r="A26" s="25" t="s">
        <v>522</v>
      </c>
      <c r="B26" s="16" t="s">
        <v>37</v>
      </c>
      <c r="C26" s="17">
        <v>1</v>
      </c>
      <c r="D26" s="17"/>
      <c r="E26" s="17"/>
      <c r="F26" s="17"/>
      <c r="G26" s="17"/>
      <c r="H26" s="17"/>
      <c r="I26" s="17"/>
      <c r="J26" s="17"/>
      <c r="K26" s="17"/>
      <c r="L26" s="29">
        <f t="shared" si="0"/>
        <v>1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29">
        <f t="shared" si="1"/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29">
        <f t="shared" si="2"/>
        <v>0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29">
        <f t="shared" si="3"/>
        <v>0</v>
      </c>
      <c r="AE26" s="20">
        <f t="shared" si="5"/>
        <v>1</v>
      </c>
    </row>
    <row r="27" spans="1:31" x14ac:dyDescent="0.3">
      <c r="A27" s="25" t="s">
        <v>303</v>
      </c>
      <c r="B27" s="16" t="s">
        <v>700</v>
      </c>
      <c r="C27" s="17"/>
      <c r="D27" s="17"/>
      <c r="E27" s="17"/>
      <c r="F27" s="17"/>
      <c r="G27" s="17"/>
      <c r="H27" s="17">
        <v>1</v>
      </c>
      <c r="I27" s="17"/>
      <c r="J27" s="17"/>
      <c r="K27" s="17"/>
      <c r="L27" s="19">
        <f t="shared" si="0"/>
        <v>1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9">
        <f t="shared" si="1"/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9">
        <f t="shared" si="2"/>
        <v>0</v>
      </c>
      <c r="Y27" s="17"/>
      <c r="Z27" s="17"/>
      <c r="AA27" s="17"/>
      <c r="AB27" s="17"/>
      <c r="AC27" s="17"/>
      <c r="AD27" s="19">
        <f t="shared" si="3"/>
        <v>0</v>
      </c>
      <c r="AE27" s="20">
        <f t="shared" si="5"/>
        <v>1</v>
      </c>
    </row>
    <row r="28" spans="1:31" x14ac:dyDescent="0.3">
      <c r="A28" s="25" t="s">
        <v>377</v>
      </c>
      <c r="B28" s="16" t="s">
        <v>37</v>
      </c>
      <c r="C28" s="17">
        <v>0.8</v>
      </c>
      <c r="D28" s="17"/>
      <c r="E28" s="17"/>
      <c r="F28" s="17"/>
      <c r="G28" s="17"/>
      <c r="H28" s="17"/>
      <c r="I28" s="17"/>
      <c r="J28" s="17"/>
      <c r="K28" s="17">
        <v>0.2</v>
      </c>
      <c r="L28" s="29">
        <f t="shared" si="0"/>
        <v>1</v>
      </c>
      <c r="M28" s="17">
        <v>0</v>
      </c>
      <c r="N28" s="17">
        <v>0</v>
      </c>
      <c r="O28" s="17">
        <v>0</v>
      </c>
      <c r="P28" s="17">
        <v>0</v>
      </c>
      <c r="Q28" s="17">
        <v>0</v>
      </c>
      <c r="R28" s="29">
        <f t="shared" si="1"/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29">
        <f t="shared" si="2"/>
        <v>0</v>
      </c>
      <c r="Y28" s="17">
        <v>0.2</v>
      </c>
      <c r="Z28" s="17">
        <v>0</v>
      </c>
      <c r="AA28" s="17">
        <v>0</v>
      </c>
      <c r="AB28" s="17">
        <v>0</v>
      </c>
      <c r="AC28" s="17">
        <v>0</v>
      </c>
      <c r="AD28" s="29">
        <f t="shared" si="3"/>
        <v>0.2</v>
      </c>
      <c r="AE28" s="20">
        <f t="shared" si="5"/>
        <v>0.8</v>
      </c>
    </row>
    <row r="29" spans="1:31" x14ac:dyDescent="0.3">
      <c r="A29" s="25" t="s">
        <v>304</v>
      </c>
      <c r="B29" s="16" t="s">
        <v>699</v>
      </c>
      <c r="C29" s="17"/>
      <c r="D29" s="17"/>
      <c r="E29" s="17"/>
      <c r="F29" s="17"/>
      <c r="G29" s="17">
        <v>1</v>
      </c>
      <c r="H29" s="17"/>
      <c r="I29" s="17"/>
      <c r="J29" s="17"/>
      <c r="K29" s="17"/>
      <c r="L29" s="19">
        <f t="shared" si="0"/>
        <v>1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9">
        <f t="shared" si="1"/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9">
        <f t="shared" si="2"/>
        <v>0</v>
      </c>
      <c r="Y29" s="17"/>
      <c r="Z29" s="17"/>
      <c r="AA29" s="17"/>
      <c r="AB29" s="17"/>
      <c r="AC29" s="17"/>
      <c r="AD29" s="19">
        <f t="shared" si="3"/>
        <v>0</v>
      </c>
      <c r="AE29" s="20">
        <f t="shared" si="5"/>
        <v>1</v>
      </c>
    </row>
    <row r="30" spans="1:31" x14ac:dyDescent="0.3">
      <c r="A30" s="25" t="s">
        <v>305</v>
      </c>
      <c r="B30" s="16" t="s">
        <v>13</v>
      </c>
      <c r="C30" s="17"/>
      <c r="D30" s="17"/>
      <c r="E30" s="17"/>
      <c r="F30" s="17">
        <v>1</v>
      </c>
      <c r="G30" s="17"/>
      <c r="H30" s="17"/>
      <c r="I30" s="17"/>
      <c r="J30" s="17"/>
      <c r="K30" s="17"/>
      <c r="L30" s="19">
        <f t="shared" si="0"/>
        <v>1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9">
        <f t="shared" si="1"/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9">
        <f t="shared" si="2"/>
        <v>0</v>
      </c>
      <c r="Y30" s="17"/>
      <c r="Z30" s="17"/>
      <c r="AA30" s="17"/>
      <c r="AB30" s="17"/>
      <c r="AC30" s="17"/>
      <c r="AD30" s="19">
        <f t="shared" si="3"/>
        <v>0</v>
      </c>
      <c r="AE30" s="20">
        <f t="shared" si="5"/>
        <v>1</v>
      </c>
    </row>
    <row r="31" spans="1:31" x14ac:dyDescent="0.3">
      <c r="A31" s="25" t="s">
        <v>378</v>
      </c>
      <c r="B31" s="16" t="s">
        <v>699</v>
      </c>
      <c r="C31" s="17"/>
      <c r="D31" s="17"/>
      <c r="E31" s="17"/>
      <c r="F31" s="17"/>
      <c r="G31" s="17">
        <v>1</v>
      </c>
      <c r="H31" s="17"/>
      <c r="I31" s="17"/>
      <c r="J31" s="17"/>
      <c r="K31" s="17"/>
      <c r="L31" s="19">
        <f t="shared" si="0"/>
        <v>1</v>
      </c>
      <c r="M31" s="17">
        <v>0</v>
      </c>
      <c r="N31" s="17">
        <v>0</v>
      </c>
      <c r="O31" s="17">
        <v>0</v>
      </c>
      <c r="P31" s="17">
        <v>0</v>
      </c>
      <c r="Q31" s="17">
        <v>0</v>
      </c>
      <c r="R31" s="19">
        <f t="shared" si="1"/>
        <v>0</v>
      </c>
      <c r="S31" s="17">
        <v>0</v>
      </c>
      <c r="T31" s="17">
        <v>0</v>
      </c>
      <c r="U31" s="17">
        <v>0</v>
      </c>
      <c r="V31" s="17">
        <v>0</v>
      </c>
      <c r="W31" s="17">
        <v>0</v>
      </c>
      <c r="X31" s="19">
        <f t="shared" si="2"/>
        <v>0</v>
      </c>
      <c r="Y31" s="17"/>
      <c r="Z31" s="17"/>
      <c r="AA31" s="17"/>
      <c r="AB31" s="17"/>
      <c r="AC31" s="17"/>
      <c r="AD31" s="19">
        <f t="shared" si="3"/>
        <v>0</v>
      </c>
      <c r="AE31" s="20">
        <f t="shared" si="5"/>
        <v>1</v>
      </c>
    </row>
    <row r="32" spans="1:31" x14ac:dyDescent="0.3">
      <c r="A32" s="25" t="s">
        <v>701</v>
      </c>
      <c r="B32" s="16" t="s">
        <v>13</v>
      </c>
      <c r="C32" s="17"/>
      <c r="D32" s="17"/>
      <c r="E32" s="17"/>
      <c r="F32" s="17">
        <v>1</v>
      </c>
      <c r="G32" s="17"/>
      <c r="H32" s="17"/>
      <c r="I32" s="17"/>
      <c r="J32" s="17"/>
      <c r="K32" s="17"/>
      <c r="L32" s="19">
        <f t="shared" si="0"/>
        <v>1</v>
      </c>
      <c r="M32" s="17">
        <v>0</v>
      </c>
      <c r="N32" s="17">
        <v>0</v>
      </c>
      <c r="O32" s="17">
        <v>0</v>
      </c>
      <c r="P32" s="17">
        <v>0</v>
      </c>
      <c r="Q32" s="17">
        <v>0</v>
      </c>
      <c r="R32" s="19">
        <f t="shared" si="1"/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9">
        <f t="shared" si="2"/>
        <v>0</v>
      </c>
      <c r="Y32" s="17"/>
      <c r="Z32" s="17"/>
      <c r="AA32" s="17"/>
      <c r="AB32" s="17"/>
      <c r="AC32" s="17"/>
      <c r="AD32" s="19">
        <f t="shared" si="3"/>
        <v>0</v>
      </c>
      <c r="AE32" s="20">
        <f t="shared" si="5"/>
        <v>1</v>
      </c>
    </row>
    <row r="33" spans="1:31" x14ac:dyDescent="0.3">
      <c r="A33" s="25" t="s">
        <v>308</v>
      </c>
      <c r="B33" s="16" t="s">
        <v>699</v>
      </c>
      <c r="C33" s="17"/>
      <c r="D33" s="17"/>
      <c r="E33" s="17"/>
      <c r="F33" s="17"/>
      <c r="G33" s="17">
        <v>1</v>
      </c>
      <c r="H33" s="17"/>
      <c r="I33" s="17"/>
      <c r="J33" s="17"/>
      <c r="K33" s="17"/>
      <c r="L33" s="19">
        <f t="shared" si="0"/>
        <v>1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9">
        <f t="shared" si="1"/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9">
        <f t="shared" si="2"/>
        <v>0</v>
      </c>
      <c r="Y33" s="17"/>
      <c r="Z33" s="17"/>
      <c r="AA33" s="17"/>
      <c r="AB33" s="17"/>
      <c r="AC33" s="17"/>
      <c r="AD33" s="19">
        <f t="shared" si="3"/>
        <v>0</v>
      </c>
      <c r="AE33" s="20">
        <f t="shared" si="5"/>
        <v>1</v>
      </c>
    </row>
    <row r="34" spans="1:31" x14ac:dyDescent="0.3">
      <c r="A34" s="25" t="s">
        <v>309</v>
      </c>
      <c r="B34" s="16" t="s">
        <v>697</v>
      </c>
      <c r="C34" s="17"/>
      <c r="D34" s="17">
        <v>0.5</v>
      </c>
      <c r="E34" s="17">
        <v>0.5</v>
      </c>
      <c r="F34" s="17"/>
      <c r="G34" s="17"/>
      <c r="H34" s="17"/>
      <c r="I34" s="17"/>
      <c r="J34" s="17"/>
      <c r="K34" s="17"/>
      <c r="L34" s="19">
        <f t="shared" si="0"/>
        <v>1</v>
      </c>
      <c r="M34" s="24">
        <f>+D34/5</f>
        <v>0.1</v>
      </c>
      <c r="N34" s="24">
        <f>+D34/5</f>
        <v>0.1</v>
      </c>
      <c r="O34" s="24">
        <f>+D34/5</f>
        <v>0.1</v>
      </c>
      <c r="P34" s="24">
        <f>+D34/5</f>
        <v>0.1</v>
      </c>
      <c r="Q34" s="24">
        <f>+D34/5</f>
        <v>0.1</v>
      </c>
      <c r="R34" s="19">
        <f t="shared" si="1"/>
        <v>0.5</v>
      </c>
      <c r="S34" s="17">
        <f>+E34/5</f>
        <v>0.1</v>
      </c>
      <c r="T34" s="17">
        <f>+E34/5</f>
        <v>0.1</v>
      </c>
      <c r="U34" s="17">
        <f>+E34/5</f>
        <v>0.1</v>
      </c>
      <c r="V34" s="17">
        <f>+E34/5</f>
        <v>0.1</v>
      </c>
      <c r="W34" s="17">
        <f>+E34/5</f>
        <v>0.1</v>
      </c>
      <c r="X34" s="19">
        <f t="shared" si="2"/>
        <v>0.5</v>
      </c>
      <c r="Y34" s="17"/>
      <c r="Z34" s="17"/>
      <c r="AA34" s="17"/>
      <c r="AB34" s="17"/>
      <c r="AC34" s="17"/>
      <c r="AD34" s="19">
        <f t="shared" si="3"/>
        <v>0</v>
      </c>
      <c r="AE34" s="20">
        <f t="shared" si="5"/>
        <v>0</v>
      </c>
    </row>
    <row r="35" spans="1:31" x14ac:dyDescent="0.3">
      <c r="A35" s="25" t="s">
        <v>310</v>
      </c>
      <c r="B35" s="16" t="s">
        <v>697</v>
      </c>
      <c r="C35" s="17"/>
      <c r="D35" s="17">
        <v>0</v>
      </c>
      <c r="E35" s="17">
        <v>1</v>
      </c>
      <c r="F35" s="17"/>
      <c r="G35" s="17"/>
      <c r="H35" s="17"/>
      <c r="I35" s="17"/>
      <c r="J35" s="17"/>
      <c r="K35" s="17"/>
      <c r="L35" s="19">
        <f t="shared" si="0"/>
        <v>1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9">
        <f t="shared" si="1"/>
        <v>0</v>
      </c>
      <c r="S35" s="17">
        <v>0</v>
      </c>
      <c r="T35" s="17">
        <v>0</v>
      </c>
      <c r="U35" s="17">
        <v>0</v>
      </c>
      <c r="V35" s="17">
        <v>1</v>
      </c>
      <c r="W35" s="17">
        <v>0</v>
      </c>
      <c r="X35" s="19">
        <f t="shared" si="2"/>
        <v>1</v>
      </c>
      <c r="Y35" s="17"/>
      <c r="Z35" s="17"/>
      <c r="AA35" s="17"/>
      <c r="AB35" s="17"/>
      <c r="AC35" s="17"/>
      <c r="AD35" s="19">
        <f t="shared" si="3"/>
        <v>0</v>
      </c>
      <c r="AE35" s="20">
        <f t="shared" si="5"/>
        <v>0</v>
      </c>
    </row>
    <row r="36" spans="1:31" x14ac:dyDescent="0.3">
      <c r="A36" s="30" t="s">
        <v>311</v>
      </c>
      <c r="B36" s="16" t="s">
        <v>699</v>
      </c>
      <c r="C36" s="17"/>
      <c r="D36" s="17">
        <v>1</v>
      </c>
      <c r="E36" s="17"/>
      <c r="F36" s="17"/>
      <c r="G36" s="17"/>
      <c r="H36" s="17"/>
      <c r="I36" s="17"/>
      <c r="J36" s="17"/>
      <c r="K36" s="17"/>
      <c r="L36" s="19">
        <f t="shared" si="0"/>
        <v>1</v>
      </c>
      <c r="M36" s="17">
        <v>0</v>
      </c>
      <c r="N36" s="17">
        <v>0.5</v>
      </c>
      <c r="O36" s="17">
        <v>0</v>
      </c>
      <c r="P36" s="17">
        <v>0</v>
      </c>
      <c r="Q36" s="17">
        <v>0.5</v>
      </c>
      <c r="R36" s="19">
        <f t="shared" si="1"/>
        <v>1</v>
      </c>
      <c r="S36" s="17">
        <v>0</v>
      </c>
      <c r="T36" s="17">
        <v>0</v>
      </c>
      <c r="U36" s="17">
        <v>0</v>
      </c>
      <c r="V36" s="17">
        <v>0</v>
      </c>
      <c r="W36" s="17">
        <v>0</v>
      </c>
      <c r="X36" s="19">
        <f t="shared" si="2"/>
        <v>0</v>
      </c>
      <c r="Y36" s="17"/>
      <c r="Z36" s="17"/>
      <c r="AA36" s="17"/>
      <c r="AB36" s="17"/>
      <c r="AC36" s="17"/>
      <c r="AD36" s="19">
        <f t="shared" si="3"/>
        <v>0</v>
      </c>
      <c r="AE36" s="20">
        <f t="shared" si="5"/>
        <v>0</v>
      </c>
    </row>
    <row r="37" spans="1:31" x14ac:dyDescent="0.3">
      <c r="A37" s="25" t="s">
        <v>312</v>
      </c>
      <c r="B37" s="16" t="s">
        <v>697</v>
      </c>
      <c r="C37" s="17"/>
      <c r="D37" s="17">
        <v>0.5</v>
      </c>
      <c r="E37" s="17">
        <v>0.5</v>
      </c>
      <c r="F37" s="17"/>
      <c r="G37" s="17"/>
      <c r="H37" s="17"/>
      <c r="I37" s="17"/>
      <c r="J37" s="17"/>
      <c r="K37" s="17"/>
      <c r="L37" s="19">
        <f t="shared" si="0"/>
        <v>1</v>
      </c>
      <c r="M37" s="17">
        <v>0</v>
      </c>
      <c r="N37" s="17">
        <v>0</v>
      </c>
      <c r="O37" s="17">
        <v>0</v>
      </c>
      <c r="P37" s="17">
        <v>0</v>
      </c>
      <c r="Q37" s="17">
        <v>0.5</v>
      </c>
      <c r="R37" s="19">
        <f t="shared" si="1"/>
        <v>0.5</v>
      </c>
      <c r="S37" s="17">
        <v>0</v>
      </c>
      <c r="T37" s="17">
        <v>0</v>
      </c>
      <c r="U37" s="17">
        <v>0</v>
      </c>
      <c r="V37" s="17">
        <v>0</v>
      </c>
      <c r="W37" s="17">
        <v>0.5</v>
      </c>
      <c r="X37" s="19">
        <f t="shared" si="2"/>
        <v>0.5</v>
      </c>
      <c r="Y37" s="17"/>
      <c r="Z37" s="17"/>
      <c r="AA37" s="17"/>
      <c r="AB37" s="17"/>
      <c r="AC37" s="17"/>
      <c r="AD37" s="19">
        <f t="shared" si="3"/>
        <v>0</v>
      </c>
      <c r="AE37" s="20">
        <f t="shared" si="5"/>
        <v>0</v>
      </c>
    </row>
    <row r="38" spans="1:31" x14ac:dyDescent="0.3">
      <c r="A38" s="25" t="s">
        <v>314</v>
      </c>
      <c r="B38" s="16" t="s">
        <v>13</v>
      </c>
      <c r="C38" s="17"/>
      <c r="D38" s="17"/>
      <c r="E38" s="17"/>
      <c r="F38" s="17">
        <v>1</v>
      </c>
      <c r="G38" s="17"/>
      <c r="H38" s="17"/>
      <c r="I38" s="17"/>
      <c r="J38" s="17"/>
      <c r="K38" s="17"/>
      <c r="L38" s="19">
        <f t="shared" si="0"/>
        <v>1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9">
        <f t="shared" si="1"/>
        <v>0</v>
      </c>
      <c r="S38" s="17">
        <v>0</v>
      </c>
      <c r="T38" s="17">
        <v>0</v>
      </c>
      <c r="U38" s="17">
        <v>0</v>
      </c>
      <c r="V38" s="17">
        <v>0</v>
      </c>
      <c r="W38" s="17">
        <v>0</v>
      </c>
      <c r="X38" s="19">
        <f t="shared" si="2"/>
        <v>0</v>
      </c>
      <c r="Y38" s="17"/>
      <c r="Z38" s="17"/>
      <c r="AA38" s="17"/>
      <c r="AB38" s="17"/>
      <c r="AC38" s="17"/>
      <c r="AD38" s="19">
        <f t="shared" si="3"/>
        <v>0</v>
      </c>
      <c r="AE38" s="20">
        <f t="shared" si="5"/>
        <v>1</v>
      </c>
    </row>
    <row r="39" spans="1:31" x14ac:dyDescent="0.3">
      <c r="A39" s="15" t="s">
        <v>315</v>
      </c>
      <c r="B39" s="16" t="s">
        <v>697</v>
      </c>
      <c r="C39" s="17"/>
      <c r="D39" s="18">
        <v>0.5</v>
      </c>
      <c r="E39" s="18">
        <v>0.5</v>
      </c>
      <c r="F39" s="17"/>
      <c r="G39" s="17"/>
      <c r="H39" s="17"/>
      <c r="I39" s="17"/>
      <c r="J39" s="17"/>
      <c r="K39" s="17"/>
      <c r="L39" s="19">
        <f t="shared" si="0"/>
        <v>1</v>
      </c>
      <c r="M39" s="17">
        <v>0</v>
      </c>
      <c r="N39" s="17">
        <v>0</v>
      </c>
      <c r="O39" s="17">
        <v>0</v>
      </c>
      <c r="P39" s="17">
        <v>0</v>
      </c>
      <c r="Q39" s="17">
        <v>0.5</v>
      </c>
      <c r="R39" s="19">
        <f t="shared" si="1"/>
        <v>0.5</v>
      </c>
      <c r="S39" s="17">
        <v>0</v>
      </c>
      <c r="T39" s="17">
        <v>0</v>
      </c>
      <c r="U39" s="17">
        <v>0</v>
      </c>
      <c r="V39" s="17">
        <v>0</v>
      </c>
      <c r="W39" s="17">
        <v>0.5</v>
      </c>
      <c r="X39" s="19">
        <f t="shared" si="2"/>
        <v>0.5</v>
      </c>
      <c r="Y39" s="17"/>
      <c r="Z39" s="17"/>
      <c r="AA39" s="17"/>
      <c r="AB39" s="17"/>
      <c r="AC39" s="17"/>
      <c r="AD39" s="19">
        <f t="shared" si="3"/>
        <v>0</v>
      </c>
      <c r="AE39" s="20">
        <f t="shared" si="5"/>
        <v>0</v>
      </c>
    </row>
    <row r="40" spans="1:31" x14ac:dyDescent="0.3">
      <c r="A40" s="31" t="s">
        <v>382</v>
      </c>
      <c r="B40" s="27" t="s">
        <v>37</v>
      </c>
      <c r="C40" s="17">
        <v>1</v>
      </c>
      <c r="D40" s="17"/>
      <c r="E40" s="17"/>
      <c r="F40" s="17"/>
      <c r="G40" s="17"/>
      <c r="H40" s="17"/>
      <c r="I40" s="17"/>
      <c r="J40" s="17"/>
      <c r="K40" s="17"/>
      <c r="L40" s="29">
        <f t="shared" si="0"/>
        <v>1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29">
        <f t="shared" si="1"/>
        <v>0</v>
      </c>
      <c r="S40" s="17">
        <v>0</v>
      </c>
      <c r="T40" s="17">
        <v>0</v>
      </c>
      <c r="U40" s="17">
        <v>0</v>
      </c>
      <c r="V40" s="17">
        <v>0</v>
      </c>
      <c r="W40" s="17">
        <v>0</v>
      </c>
      <c r="X40" s="29">
        <f t="shared" si="2"/>
        <v>0</v>
      </c>
      <c r="Y40" s="17">
        <v>0</v>
      </c>
      <c r="Z40" s="17">
        <v>0</v>
      </c>
      <c r="AA40" s="17">
        <v>0</v>
      </c>
      <c r="AB40" s="17">
        <v>0</v>
      </c>
      <c r="AC40" s="17">
        <v>0</v>
      </c>
      <c r="AD40" s="29">
        <f t="shared" si="3"/>
        <v>0</v>
      </c>
      <c r="AE40" s="20">
        <f t="shared" si="5"/>
        <v>1</v>
      </c>
    </row>
    <row r="41" spans="1:31" x14ac:dyDescent="0.3">
      <c r="A41" s="25" t="s">
        <v>384</v>
      </c>
      <c r="B41" s="32" t="s">
        <v>697</v>
      </c>
      <c r="C41" s="17"/>
      <c r="D41" s="17">
        <v>0</v>
      </c>
      <c r="E41" s="17">
        <v>1</v>
      </c>
      <c r="F41" s="17">
        <v>0</v>
      </c>
      <c r="G41" s="17"/>
      <c r="H41" s="17"/>
      <c r="I41" s="17"/>
      <c r="J41" s="17"/>
      <c r="K41" s="17"/>
      <c r="L41" s="19">
        <f t="shared" si="0"/>
        <v>1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9">
        <f t="shared" si="1"/>
        <v>0</v>
      </c>
      <c r="S41" s="17">
        <v>1</v>
      </c>
      <c r="T41" s="17">
        <v>0</v>
      </c>
      <c r="U41" s="17">
        <v>0</v>
      </c>
      <c r="V41" s="17">
        <v>0</v>
      </c>
      <c r="W41" s="17">
        <v>0</v>
      </c>
      <c r="X41" s="19">
        <f t="shared" si="2"/>
        <v>1</v>
      </c>
      <c r="Y41" s="17"/>
      <c r="Z41" s="17"/>
      <c r="AA41" s="17"/>
      <c r="AB41" s="17"/>
      <c r="AC41" s="17"/>
      <c r="AD41" s="19">
        <f t="shared" si="3"/>
        <v>0</v>
      </c>
      <c r="AE41" s="20">
        <f t="shared" si="5"/>
        <v>0</v>
      </c>
    </row>
    <row r="42" spans="1:31" x14ac:dyDescent="0.3">
      <c r="A42" s="25" t="s">
        <v>318</v>
      </c>
      <c r="B42" s="16" t="s">
        <v>700</v>
      </c>
      <c r="C42" s="17"/>
      <c r="D42" s="17">
        <v>0</v>
      </c>
      <c r="E42" s="17"/>
      <c r="F42" s="17"/>
      <c r="G42" s="17"/>
      <c r="H42" s="17">
        <v>1</v>
      </c>
      <c r="I42" s="17"/>
      <c r="J42" s="17"/>
      <c r="K42" s="17"/>
      <c r="L42" s="19">
        <f t="shared" si="0"/>
        <v>1</v>
      </c>
      <c r="M42" s="17">
        <v>0</v>
      </c>
      <c r="N42" s="17">
        <v>0</v>
      </c>
      <c r="O42" s="17">
        <v>0</v>
      </c>
      <c r="P42" s="17">
        <v>0</v>
      </c>
      <c r="Q42" s="17">
        <v>0</v>
      </c>
      <c r="R42" s="19">
        <f t="shared" si="1"/>
        <v>0</v>
      </c>
      <c r="S42" s="17">
        <v>0</v>
      </c>
      <c r="T42" s="17">
        <v>0</v>
      </c>
      <c r="U42" s="17">
        <v>0</v>
      </c>
      <c r="V42" s="17">
        <v>0</v>
      </c>
      <c r="W42" s="17">
        <v>0</v>
      </c>
      <c r="X42" s="19">
        <f t="shared" si="2"/>
        <v>0</v>
      </c>
      <c r="Y42" s="17"/>
      <c r="Z42" s="17"/>
      <c r="AA42" s="17"/>
      <c r="AB42" s="17"/>
      <c r="AC42" s="17"/>
      <c r="AD42" s="19">
        <f t="shared" si="3"/>
        <v>0</v>
      </c>
      <c r="AE42" s="20">
        <f t="shared" si="5"/>
        <v>1</v>
      </c>
    </row>
    <row r="43" spans="1:31" x14ac:dyDescent="0.3">
      <c r="A43" s="25" t="s">
        <v>386</v>
      </c>
      <c r="B43" s="16" t="s">
        <v>37</v>
      </c>
      <c r="C43" s="17">
        <v>0.7</v>
      </c>
      <c r="D43" s="17"/>
      <c r="E43" s="17"/>
      <c r="F43" s="17"/>
      <c r="G43" s="17"/>
      <c r="H43" s="17"/>
      <c r="I43" s="17"/>
      <c r="J43" s="17"/>
      <c r="K43" s="17">
        <v>0.3</v>
      </c>
      <c r="L43" s="29">
        <f t="shared" si="0"/>
        <v>1</v>
      </c>
      <c r="M43" s="17">
        <v>0</v>
      </c>
      <c r="N43" s="17">
        <v>0</v>
      </c>
      <c r="O43" s="17">
        <v>0</v>
      </c>
      <c r="P43" s="17">
        <v>0</v>
      </c>
      <c r="Q43" s="33">
        <v>0</v>
      </c>
      <c r="R43" s="29">
        <f t="shared" si="1"/>
        <v>0</v>
      </c>
      <c r="S43" s="17">
        <v>0</v>
      </c>
      <c r="T43" s="17">
        <v>0</v>
      </c>
      <c r="U43" s="17">
        <v>0</v>
      </c>
      <c r="V43" s="17">
        <v>0</v>
      </c>
      <c r="W43" s="17">
        <v>0</v>
      </c>
      <c r="X43" s="29">
        <f t="shared" si="2"/>
        <v>0</v>
      </c>
      <c r="Y43" s="17">
        <v>0</v>
      </c>
      <c r="Z43" s="17">
        <v>0</v>
      </c>
      <c r="AA43" s="17">
        <v>0</v>
      </c>
      <c r="AB43" s="17">
        <v>0.3</v>
      </c>
      <c r="AC43" s="17">
        <v>0</v>
      </c>
      <c r="AD43" s="29">
        <f t="shared" si="3"/>
        <v>0.3</v>
      </c>
      <c r="AE43" s="20">
        <f t="shared" si="5"/>
        <v>0.7</v>
      </c>
    </row>
    <row r="44" spans="1:31" x14ac:dyDescent="0.3">
      <c r="A44" s="25" t="s">
        <v>387</v>
      </c>
      <c r="B44" s="16" t="s">
        <v>37</v>
      </c>
      <c r="C44" s="17">
        <v>1</v>
      </c>
      <c r="D44" s="17"/>
      <c r="E44" s="17"/>
      <c r="F44" s="17"/>
      <c r="G44" s="17"/>
      <c r="H44" s="17"/>
      <c r="I44" s="17"/>
      <c r="J44" s="17"/>
      <c r="K44" s="17"/>
      <c r="L44" s="29">
        <f t="shared" si="0"/>
        <v>1</v>
      </c>
      <c r="M44" s="17">
        <v>0</v>
      </c>
      <c r="N44" s="17">
        <v>0</v>
      </c>
      <c r="O44" s="17">
        <v>0</v>
      </c>
      <c r="P44" s="17">
        <v>0</v>
      </c>
      <c r="Q44" s="17">
        <v>0</v>
      </c>
      <c r="R44" s="29">
        <f t="shared" si="1"/>
        <v>0</v>
      </c>
      <c r="S44" s="17">
        <v>0</v>
      </c>
      <c r="T44" s="17">
        <v>0</v>
      </c>
      <c r="U44" s="17">
        <v>0</v>
      </c>
      <c r="V44" s="17">
        <v>0</v>
      </c>
      <c r="W44" s="17">
        <v>0</v>
      </c>
      <c r="X44" s="29">
        <f t="shared" si="2"/>
        <v>0</v>
      </c>
      <c r="Y44" s="17">
        <v>0</v>
      </c>
      <c r="Z44" s="17">
        <v>0</v>
      </c>
      <c r="AA44" s="17">
        <v>0</v>
      </c>
      <c r="AB44" s="17">
        <v>0</v>
      </c>
      <c r="AC44" s="17">
        <v>0</v>
      </c>
      <c r="AD44" s="29">
        <f t="shared" si="3"/>
        <v>0</v>
      </c>
      <c r="AE44" s="20">
        <f t="shared" si="5"/>
        <v>1</v>
      </c>
    </row>
    <row r="45" spans="1:31" x14ac:dyDescent="0.3">
      <c r="A45" s="15" t="s">
        <v>389</v>
      </c>
      <c r="B45" s="16" t="s">
        <v>697</v>
      </c>
      <c r="C45" s="17"/>
      <c r="D45" s="18">
        <v>0.5</v>
      </c>
      <c r="E45" s="18">
        <v>0.5</v>
      </c>
      <c r="F45" s="17"/>
      <c r="G45" s="17"/>
      <c r="H45" s="17"/>
      <c r="I45" s="17"/>
      <c r="J45" s="17"/>
      <c r="K45" s="17"/>
      <c r="L45" s="19">
        <f t="shared" si="0"/>
        <v>1</v>
      </c>
      <c r="M45" s="17">
        <v>0</v>
      </c>
      <c r="N45" s="17">
        <v>0</v>
      </c>
      <c r="O45" s="17">
        <v>0</v>
      </c>
      <c r="P45" s="17">
        <v>0</v>
      </c>
      <c r="Q45" s="17">
        <v>0.5</v>
      </c>
      <c r="R45" s="19">
        <f t="shared" si="1"/>
        <v>0.5</v>
      </c>
      <c r="S45" s="17">
        <v>0</v>
      </c>
      <c r="T45" s="17">
        <v>0</v>
      </c>
      <c r="U45" s="17">
        <v>0</v>
      </c>
      <c r="V45" s="17">
        <v>0</v>
      </c>
      <c r="W45" s="17">
        <v>0.5</v>
      </c>
      <c r="X45" s="19">
        <f t="shared" si="2"/>
        <v>0.5</v>
      </c>
      <c r="Y45" s="17"/>
      <c r="Z45" s="17"/>
      <c r="AA45" s="17"/>
      <c r="AB45" s="17"/>
      <c r="AC45" s="17"/>
      <c r="AD45" s="19">
        <f t="shared" si="3"/>
        <v>0</v>
      </c>
      <c r="AE45" s="20">
        <f t="shared" si="5"/>
        <v>0</v>
      </c>
    </row>
    <row r="46" spans="1:31" ht="27.6" x14ac:dyDescent="0.3">
      <c r="A46" s="26" t="s">
        <v>390</v>
      </c>
      <c r="B46" s="34" t="s">
        <v>702</v>
      </c>
      <c r="C46" s="35"/>
      <c r="D46" s="35">
        <v>0.3</v>
      </c>
      <c r="E46" s="35"/>
      <c r="F46" s="35">
        <v>0.6</v>
      </c>
      <c r="G46" s="35"/>
      <c r="H46" s="35"/>
      <c r="I46" s="35"/>
      <c r="J46" s="35">
        <v>0.1</v>
      </c>
      <c r="K46" s="35"/>
      <c r="L46" s="36">
        <f t="shared" si="0"/>
        <v>0.99999999999999989</v>
      </c>
      <c r="M46" s="24">
        <f>+D46/5</f>
        <v>0.06</v>
      </c>
      <c r="N46" s="24">
        <f>+D46/5</f>
        <v>0.06</v>
      </c>
      <c r="O46" s="24">
        <f>+D46/5</f>
        <v>0.06</v>
      </c>
      <c r="P46" s="24">
        <f>+D46/5</f>
        <v>0.06</v>
      </c>
      <c r="Q46" s="24">
        <f>+D46/5</f>
        <v>0.06</v>
      </c>
      <c r="R46" s="36">
        <f t="shared" si="1"/>
        <v>0.3</v>
      </c>
      <c r="S46" s="35">
        <v>0</v>
      </c>
      <c r="T46" s="35">
        <v>0</v>
      </c>
      <c r="U46" s="35">
        <v>0</v>
      </c>
      <c r="V46" s="35">
        <v>0</v>
      </c>
      <c r="W46" s="35">
        <v>0</v>
      </c>
      <c r="X46" s="36">
        <f t="shared" si="2"/>
        <v>0</v>
      </c>
      <c r="Y46" s="35">
        <v>0</v>
      </c>
      <c r="Z46" s="35">
        <v>0</v>
      </c>
      <c r="AA46" s="35">
        <v>0</v>
      </c>
      <c r="AB46" s="35">
        <v>0</v>
      </c>
      <c r="AC46" s="35">
        <v>0</v>
      </c>
      <c r="AD46" s="36">
        <f t="shared" si="3"/>
        <v>0</v>
      </c>
      <c r="AE46" s="20">
        <f t="shared" si="5"/>
        <v>0.7</v>
      </c>
    </row>
    <row r="47" spans="1:31" x14ac:dyDescent="0.3">
      <c r="A47" s="25" t="s">
        <v>391</v>
      </c>
      <c r="B47" s="16" t="s">
        <v>37</v>
      </c>
      <c r="C47" s="17">
        <v>1</v>
      </c>
      <c r="D47" s="17"/>
      <c r="E47" s="17"/>
      <c r="F47" s="17"/>
      <c r="G47" s="17"/>
      <c r="H47" s="17"/>
      <c r="I47" s="17"/>
      <c r="J47" s="17"/>
      <c r="K47" s="17"/>
      <c r="L47" s="29">
        <f t="shared" si="0"/>
        <v>1</v>
      </c>
      <c r="M47" s="17">
        <v>0</v>
      </c>
      <c r="N47" s="17">
        <v>0</v>
      </c>
      <c r="O47" s="17">
        <v>0</v>
      </c>
      <c r="P47" s="17">
        <v>0</v>
      </c>
      <c r="Q47" s="17">
        <v>0</v>
      </c>
      <c r="R47" s="29">
        <f t="shared" si="1"/>
        <v>0</v>
      </c>
      <c r="S47" s="17">
        <v>0</v>
      </c>
      <c r="T47" s="17">
        <v>0</v>
      </c>
      <c r="U47" s="17">
        <v>0</v>
      </c>
      <c r="V47" s="17">
        <v>0</v>
      </c>
      <c r="W47" s="17">
        <v>0</v>
      </c>
      <c r="X47" s="29">
        <f t="shared" si="2"/>
        <v>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  <c r="AD47" s="29">
        <f t="shared" si="3"/>
        <v>0</v>
      </c>
      <c r="AE47" s="20">
        <f t="shared" si="5"/>
        <v>1</v>
      </c>
    </row>
    <row r="48" spans="1:31" x14ac:dyDescent="0.3">
      <c r="A48" s="25" t="s">
        <v>392</v>
      </c>
      <c r="B48" s="16" t="s">
        <v>37</v>
      </c>
      <c r="C48" s="17">
        <v>0.5</v>
      </c>
      <c r="D48" s="17"/>
      <c r="E48" s="17"/>
      <c r="F48" s="17"/>
      <c r="G48" s="17"/>
      <c r="H48" s="17"/>
      <c r="I48" s="17"/>
      <c r="J48" s="17"/>
      <c r="K48" s="17">
        <v>0.5</v>
      </c>
      <c r="L48" s="29">
        <f t="shared" si="0"/>
        <v>1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29">
        <f t="shared" si="1"/>
        <v>0</v>
      </c>
      <c r="S48" s="17">
        <v>0</v>
      </c>
      <c r="T48" s="17">
        <v>0</v>
      </c>
      <c r="U48" s="17">
        <v>0</v>
      </c>
      <c r="V48" s="17">
        <v>0</v>
      </c>
      <c r="W48" s="17">
        <v>0</v>
      </c>
      <c r="X48" s="29">
        <f t="shared" si="2"/>
        <v>0</v>
      </c>
      <c r="Y48" s="17">
        <v>0</v>
      </c>
      <c r="Z48" s="17">
        <v>0</v>
      </c>
      <c r="AA48" s="17">
        <v>0.5</v>
      </c>
      <c r="AB48" s="17">
        <v>0</v>
      </c>
      <c r="AC48" s="17">
        <v>0</v>
      </c>
      <c r="AD48" s="29">
        <f t="shared" si="3"/>
        <v>0.5</v>
      </c>
      <c r="AE48" s="20">
        <f t="shared" si="5"/>
        <v>0.5</v>
      </c>
    </row>
    <row r="49" spans="1:31" x14ac:dyDescent="0.3">
      <c r="A49" s="25" t="s">
        <v>321</v>
      </c>
      <c r="B49" s="16" t="s">
        <v>697</v>
      </c>
      <c r="C49" s="17">
        <v>0.4</v>
      </c>
      <c r="D49" s="17">
        <v>0.4</v>
      </c>
      <c r="E49" s="17">
        <v>0.2</v>
      </c>
      <c r="F49" s="17">
        <v>0</v>
      </c>
      <c r="G49" s="17"/>
      <c r="H49" s="17"/>
      <c r="I49" s="17"/>
      <c r="J49" s="17"/>
      <c r="K49" s="17"/>
      <c r="L49" s="19">
        <f t="shared" si="0"/>
        <v>1</v>
      </c>
      <c r="M49" s="17">
        <v>0</v>
      </c>
      <c r="N49" s="17">
        <v>0</v>
      </c>
      <c r="O49" s="17">
        <v>0.4</v>
      </c>
      <c r="P49" s="17">
        <v>0</v>
      </c>
      <c r="Q49" s="17">
        <v>0</v>
      </c>
      <c r="R49" s="19">
        <f t="shared" si="1"/>
        <v>0.4</v>
      </c>
      <c r="S49" s="17">
        <v>0</v>
      </c>
      <c r="T49" s="17">
        <v>0</v>
      </c>
      <c r="U49" s="17">
        <v>0.2</v>
      </c>
      <c r="V49" s="17">
        <v>0</v>
      </c>
      <c r="W49" s="17">
        <v>0</v>
      </c>
      <c r="X49" s="19">
        <f t="shared" si="2"/>
        <v>0.2</v>
      </c>
      <c r="Y49" s="17"/>
      <c r="Z49" s="17"/>
      <c r="AA49" s="17"/>
      <c r="AB49" s="17"/>
      <c r="AC49" s="17"/>
      <c r="AD49" s="19">
        <f t="shared" si="3"/>
        <v>0</v>
      </c>
      <c r="AE49" s="20">
        <f t="shared" si="5"/>
        <v>0.39999999999999991</v>
      </c>
    </row>
    <row r="50" spans="1:31" x14ac:dyDescent="0.3">
      <c r="A50" s="25" t="s">
        <v>703</v>
      </c>
      <c r="B50" s="16" t="s">
        <v>31</v>
      </c>
      <c r="C50" s="17"/>
      <c r="D50" s="17"/>
      <c r="E50" s="17"/>
      <c r="F50" s="17"/>
      <c r="G50" s="17"/>
      <c r="H50" s="17"/>
      <c r="I50" s="17"/>
      <c r="J50" s="17">
        <v>1</v>
      </c>
      <c r="K50" s="17"/>
      <c r="L50" s="19">
        <f t="shared" si="0"/>
        <v>1</v>
      </c>
      <c r="M50" s="17">
        <v>0</v>
      </c>
      <c r="N50" s="17">
        <v>0</v>
      </c>
      <c r="O50" s="17">
        <v>0</v>
      </c>
      <c r="P50" s="17">
        <v>0</v>
      </c>
      <c r="Q50" s="17">
        <v>0</v>
      </c>
      <c r="R50" s="19">
        <f t="shared" si="1"/>
        <v>0</v>
      </c>
      <c r="S50" s="17">
        <v>0</v>
      </c>
      <c r="T50" s="17">
        <v>0</v>
      </c>
      <c r="U50" s="17">
        <v>0</v>
      </c>
      <c r="V50" s="17">
        <v>0</v>
      </c>
      <c r="W50" s="17">
        <v>0</v>
      </c>
      <c r="X50" s="19">
        <f t="shared" si="2"/>
        <v>0</v>
      </c>
      <c r="Y50" s="17"/>
      <c r="Z50" s="17"/>
      <c r="AA50" s="17"/>
      <c r="AB50" s="17"/>
      <c r="AC50" s="17"/>
      <c r="AD50" s="19">
        <f t="shared" si="3"/>
        <v>0</v>
      </c>
      <c r="AE50" s="20">
        <f t="shared" si="5"/>
        <v>1</v>
      </c>
    </row>
    <row r="51" spans="1:31" x14ac:dyDescent="0.3">
      <c r="A51" s="25" t="s">
        <v>323</v>
      </c>
      <c r="B51" s="16" t="s">
        <v>704</v>
      </c>
      <c r="C51" s="17"/>
      <c r="D51" s="17">
        <v>0.2</v>
      </c>
      <c r="E51" s="17"/>
      <c r="F51" s="17">
        <v>0.8</v>
      </c>
      <c r="G51" s="17"/>
      <c r="H51" s="17"/>
      <c r="I51" s="17"/>
      <c r="J51" s="17"/>
      <c r="K51" s="17"/>
      <c r="L51" s="19">
        <f t="shared" si="0"/>
        <v>1</v>
      </c>
      <c r="M51" s="24">
        <f>+D51/5</f>
        <v>0.04</v>
      </c>
      <c r="N51" s="24">
        <f>+D51/5</f>
        <v>0.04</v>
      </c>
      <c r="O51" s="24">
        <f>+D51/5</f>
        <v>0.04</v>
      </c>
      <c r="P51" s="24">
        <f>+D51/5</f>
        <v>0.04</v>
      </c>
      <c r="Q51" s="24">
        <f>+D51/5</f>
        <v>0.04</v>
      </c>
      <c r="R51" s="19">
        <f t="shared" si="1"/>
        <v>0.2</v>
      </c>
      <c r="S51" s="17">
        <v>0</v>
      </c>
      <c r="T51" s="17">
        <v>0</v>
      </c>
      <c r="U51" s="17">
        <v>0</v>
      </c>
      <c r="V51" s="17">
        <v>0</v>
      </c>
      <c r="W51" s="17">
        <v>0</v>
      </c>
      <c r="X51" s="19">
        <f t="shared" si="2"/>
        <v>0</v>
      </c>
      <c r="Y51" s="17"/>
      <c r="Z51" s="17"/>
      <c r="AA51" s="17"/>
      <c r="AB51" s="17"/>
      <c r="AC51" s="17"/>
      <c r="AD51" s="19">
        <f t="shared" si="3"/>
        <v>0</v>
      </c>
      <c r="AE51" s="20">
        <f t="shared" si="5"/>
        <v>0.8</v>
      </c>
    </row>
    <row r="52" spans="1:31" x14ac:dyDescent="0.3">
      <c r="A52" s="25" t="s">
        <v>394</v>
      </c>
      <c r="B52" s="16" t="s">
        <v>697</v>
      </c>
      <c r="C52" s="17"/>
      <c r="D52" s="17">
        <v>0.3</v>
      </c>
      <c r="E52" s="17">
        <v>0.3</v>
      </c>
      <c r="F52" s="17"/>
      <c r="G52" s="17"/>
      <c r="H52" s="17"/>
      <c r="I52" s="17"/>
      <c r="J52" s="17"/>
      <c r="K52" s="17">
        <v>0.4</v>
      </c>
      <c r="L52" s="19">
        <f t="shared" si="0"/>
        <v>1</v>
      </c>
      <c r="M52" s="24">
        <f>+D52/5</f>
        <v>0.06</v>
      </c>
      <c r="N52" s="24">
        <f>+D52/5</f>
        <v>0.06</v>
      </c>
      <c r="O52" s="24">
        <f>+D52/5</f>
        <v>0.06</v>
      </c>
      <c r="P52" s="24">
        <f>+D52/5</f>
        <v>0.06</v>
      </c>
      <c r="Q52" s="24">
        <f>+D52/5</f>
        <v>0.06</v>
      </c>
      <c r="R52" s="37">
        <f t="shared" si="1"/>
        <v>0.3</v>
      </c>
      <c r="S52" s="17">
        <f>+E52/5</f>
        <v>0.06</v>
      </c>
      <c r="T52" s="17">
        <f>+E52/5</f>
        <v>0.06</v>
      </c>
      <c r="U52" s="17">
        <f>+E52/5</f>
        <v>0.06</v>
      </c>
      <c r="V52" s="17">
        <f>+E52/5</f>
        <v>0.06</v>
      </c>
      <c r="W52" s="17">
        <f>+E52/5</f>
        <v>0.06</v>
      </c>
      <c r="X52" s="37">
        <f t="shared" si="2"/>
        <v>0.3</v>
      </c>
      <c r="Y52" s="17">
        <v>0.4</v>
      </c>
      <c r="Z52" s="17"/>
      <c r="AA52" s="17"/>
      <c r="AB52" s="17"/>
      <c r="AC52" s="17"/>
      <c r="AD52" s="19">
        <f t="shared" si="3"/>
        <v>0.4</v>
      </c>
      <c r="AE52" s="20">
        <f t="shared" si="5"/>
        <v>0</v>
      </c>
    </row>
    <row r="53" spans="1:31" x14ac:dyDescent="0.3">
      <c r="A53" s="25" t="s">
        <v>325</v>
      </c>
      <c r="B53" s="16" t="s">
        <v>697</v>
      </c>
      <c r="C53" s="17"/>
      <c r="D53" s="17">
        <v>0.7</v>
      </c>
      <c r="E53" s="17"/>
      <c r="F53" s="17"/>
      <c r="G53" s="17"/>
      <c r="H53" s="17"/>
      <c r="I53" s="17"/>
      <c r="J53" s="17"/>
      <c r="K53" s="17">
        <v>0.3</v>
      </c>
      <c r="L53" s="19">
        <f t="shared" si="0"/>
        <v>1</v>
      </c>
      <c r="M53" s="17">
        <v>0</v>
      </c>
      <c r="N53" s="17">
        <v>0</v>
      </c>
      <c r="O53" s="17">
        <v>0</v>
      </c>
      <c r="P53" s="17">
        <v>0</v>
      </c>
      <c r="Q53" s="17">
        <v>0.7</v>
      </c>
      <c r="R53" s="19">
        <f t="shared" si="1"/>
        <v>0.7</v>
      </c>
      <c r="S53" s="17">
        <v>0</v>
      </c>
      <c r="T53" s="17">
        <v>0</v>
      </c>
      <c r="U53" s="17">
        <v>0</v>
      </c>
      <c r="V53" s="17">
        <v>0</v>
      </c>
      <c r="W53" s="17">
        <v>0</v>
      </c>
      <c r="X53" s="19">
        <f t="shared" si="2"/>
        <v>0</v>
      </c>
      <c r="Y53" s="17"/>
      <c r="Z53" s="17"/>
      <c r="AA53" s="17">
        <v>0.3</v>
      </c>
      <c r="AB53" s="17"/>
      <c r="AC53" s="17"/>
      <c r="AD53" s="19">
        <f t="shared" si="3"/>
        <v>0.3</v>
      </c>
      <c r="AE53" s="20">
        <f t="shared" si="5"/>
        <v>0</v>
      </c>
    </row>
    <row r="54" spans="1:31" x14ac:dyDescent="0.3">
      <c r="A54" s="25" t="s">
        <v>328</v>
      </c>
      <c r="B54" s="16" t="s">
        <v>13</v>
      </c>
      <c r="C54" s="17"/>
      <c r="D54" s="17">
        <v>0</v>
      </c>
      <c r="E54" s="17">
        <v>0</v>
      </c>
      <c r="F54" s="17">
        <v>1</v>
      </c>
      <c r="G54" s="17"/>
      <c r="H54" s="17"/>
      <c r="I54" s="17"/>
      <c r="J54" s="17"/>
      <c r="K54" s="17"/>
      <c r="L54" s="19">
        <f t="shared" si="0"/>
        <v>1</v>
      </c>
      <c r="M54" s="17">
        <v>0</v>
      </c>
      <c r="N54" s="17">
        <v>0</v>
      </c>
      <c r="O54" s="17">
        <v>0</v>
      </c>
      <c r="P54" s="17">
        <v>0</v>
      </c>
      <c r="Q54" s="17">
        <v>0</v>
      </c>
      <c r="R54" s="19">
        <f t="shared" si="1"/>
        <v>0</v>
      </c>
      <c r="S54" s="17">
        <v>0</v>
      </c>
      <c r="T54" s="17">
        <v>0</v>
      </c>
      <c r="U54" s="17">
        <v>0</v>
      </c>
      <c r="V54" s="17">
        <v>0</v>
      </c>
      <c r="W54" s="17">
        <v>0</v>
      </c>
      <c r="X54" s="19">
        <f t="shared" si="2"/>
        <v>0</v>
      </c>
      <c r="Y54" s="17"/>
      <c r="Z54" s="17"/>
      <c r="AA54" s="17"/>
      <c r="AB54" s="17"/>
      <c r="AC54" s="17"/>
      <c r="AD54" s="19">
        <f t="shared" si="3"/>
        <v>0</v>
      </c>
      <c r="AE54" s="20">
        <f t="shared" si="5"/>
        <v>1</v>
      </c>
    </row>
    <row r="55" spans="1:31" x14ac:dyDescent="0.3">
      <c r="A55" s="25" t="s">
        <v>395</v>
      </c>
      <c r="B55" s="16" t="s">
        <v>31</v>
      </c>
      <c r="C55" s="17"/>
      <c r="D55" s="17"/>
      <c r="E55" s="17"/>
      <c r="F55" s="17"/>
      <c r="G55" s="17"/>
      <c r="H55" s="17"/>
      <c r="I55" s="17"/>
      <c r="J55" s="17">
        <v>1</v>
      </c>
      <c r="K55" s="17"/>
      <c r="L55" s="19">
        <f t="shared" si="0"/>
        <v>1</v>
      </c>
      <c r="M55" s="17">
        <v>0</v>
      </c>
      <c r="N55" s="17">
        <v>0</v>
      </c>
      <c r="O55" s="17">
        <v>0</v>
      </c>
      <c r="P55" s="17">
        <v>0</v>
      </c>
      <c r="Q55" s="17">
        <v>0</v>
      </c>
      <c r="R55" s="19">
        <f t="shared" si="1"/>
        <v>0</v>
      </c>
      <c r="S55" s="17">
        <v>0</v>
      </c>
      <c r="T55" s="17">
        <v>0</v>
      </c>
      <c r="U55" s="17">
        <v>0</v>
      </c>
      <c r="V55" s="17">
        <v>0</v>
      </c>
      <c r="W55" s="17">
        <v>0</v>
      </c>
      <c r="X55" s="19">
        <f t="shared" si="2"/>
        <v>0</v>
      </c>
      <c r="Y55" s="17"/>
      <c r="Z55" s="17"/>
      <c r="AA55" s="17"/>
      <c r="AB55" s="17"/>
      <c r="AC55" s="17"/>
      <c r="AD55" s="19">
        <f t="shared" si="3"/>
        <v>0</v>
      </c>
      <c r="AE55" s="20">
        <f t="shared" si="5"/>
        <v>1</v>
      </c>
    </row>
    <row r="56" spans="1:31" x14ac:dyDescent="0.3">
      <c r="A56" s="25" t="s">
        <v>330</v>
      </c>
      <c r="B56" s="16" t="s">
        <v>697</v>
      </c>
      <c r="C56" s="17"/>
      <c r="D56" s="17">
        <v>0</v>
      </c>
      <c r="E56" s="17">
        <v>0</v>
      </c>
      <c r="F56" s="17"/>
      <c r="G56" s="17"/>
      <c r="H56" s="17"/>
      <c r="I56" s="17">
        <v>1</v>
      </c>
      <c r="J56" s="17"/>
      <c r="K56" s="17"/>
      <c r="L56" s="19">
        <f t="shared" si="0"/>
        <v>1</v>
      </c>
      <c r="M56" s="24">
        <f>+D56/5</f>
        <v>0</v>
      </c>
      <c r="N56" s="24">
        <f>+D56/5</f>
        <v>0</v>
      </c>
      <c r="O56" s="24">
        <f>+D56/5</f>
        <v>0</v>
      </c>
      <c r="P56" s="24">
        <f>+D56/5</f>
        <v>0</v>
      </c>
      <c r="Q56" s="24">
        <f>+D56/5</f>
        <v>0</v>
      </c>
      <c r="R56" s="19">
        <f t="shared" si="1"/>
        <v>0</v>
      </c>
      <c r="S56" s="17">
        <f>+E56/5</f>
        <v>0</v>
      </c>
      <c r="T56" s="17">
        <f>+E56/5</f>
        <v>0</v>
      </c>
      <c r="U56" s="17">
        <f>+E56/5</f>
        <v>0</v>
      </c>
      <c r="V56" s="17">
        <f>+E56/5</f>
        <v>0</v>
      </c>
      <c r="W56" s="17">
        <f>+E56/5</f>
        <v>0</v>
      </c>
      <c r="X56" s="19">
        <f t="shared" si="2"/>
        <v>0</v>
      </c>
      <c r="Y56" s="17"/>
      <c r="Z56" s="17"/>
      <c r="AA56" s="17"/>
      <c r="AB56" s="17"/>
      <c r="AC56" s="17"/>
      <c r="AD56" s="19">
        <f t="shared" si="3"/>
        <v>0</v>
      </c>
      <c r="AE56" s="20">
        <f t="shared" si="5"/>
        <v>1</v>
      </c>
    </row>
    <row r="57" spans="1:31" x14ac:dyDescent="0.3">
      <c r="A57" s="25" t="s">
        <v>331</v>
      </c>
      <c r="B57" s="16" t="s">
        <v>697</v>
      </c>
      <c r="C57" s="17"/>
      <c r="D57" s="17">
        <v>0.5</v>
      </c>
      <c r="E57" s="17">
        <v>0.5</v>
      </c>
      <c r="F57" s="17"/>
      <c r="G57" s="17"/>
      <c r="H57" s="17"/>
      <c r="I57" s="17"/>
      <c r="J57" s="17"/>
      <c r="K57" s="17"/>
      <c r="L57" s="19">
        <f t="shared" si="0"/>
        <v>1</v>
      </c>
      <c r="M57" s="17">
        <v>0</v>
      </c>
      <c r="N57" s="17">
        <v>0.5</v>
      </c>
      <c r="O57" s="17">
        <v>0</v>
      </c>
      <c r="P57" s="17">
        <v>0</v>
      </c>
      <c r="Q57" s="17">
        <v>0</v>
      </c>
      <c r="R57" s="19">
        <f t="shared" si="1"/>
        <v>0.5</v>
      </c>
      <c r="S57" s="17">
        <v>0</v>
      </c>
      <c r="T57" s="17">
        <v>0.5</v>
      </c>
      <c r="U57" s="17">
        <v>0</v>
      </c>
      <c r="V57" s="17">
        <v>0</v>
      </c>
      <c r="W57" s="17">
        <v>0</v>
      </c>
      <c r="X57" s="19">
        <f t="shared" si="2"/>
        <v>0.5</v>
      </c>
      <c r="Y57" s="17"/>
      <c r="Z57" s="17"/>
      <c r="AA57" s="17"/>
      <c r="AB57" s="17"/>
      <c r="AC57" s="17"/>
      <c r="AD57" s="19">
        <f t="shared" si="3"/>
        <v>0</v>
      </c>
      <c r="AE57" s="20">
        <f t="shared" si="5"/>
        <v>0</v>
      </c>
    </row>
    <row r="58" spans="1:31" x14ac:dyDescent="0.3">
      <c r="A58" s="25" t="s">
        <v>334</v>
      </c>
      <c r="B58" s="16" t="s">
        <v>13</v>
      </c>
      <c r="C58" s="17">
        <v>0.3</v>
      </c>
      <c r="D58" s="17">
        <v>0.2</v>
      </c>
      <c r="E58" s="17">
        <v>0</v>
      </c>
      <c r="F58" s="17">
        <v>0.5</v>
      </c>
      <c r="G58" s="17"/>
      <c r="H58" s="17"/>
      <c r="I58" s="17"/>
      <c r="J58" s="17"/>
      <c r="K58" s="17"/>
      <c r="L58" s="19">
        <f t="shared" si="0"/>
        <v>1</v>
      </c>
      <c r="M58" s="24">
        <f>+D58/5</f>
        <v>0.04</v>
      </c>
      <c r="N58" s="24">
        <f>+D58/5</f>
        <v>0.04</v>
      </c>
      <c r="O58" s="24">
        <f>+D58/5</f>
        <v>0.04</v>
      </c>
      <c r="P58" s="24">
        <f>+D58/5</f>
        <v>0.04</v>
      </c>
      <c r="Q58" s="24">
        <f>+D58/5</f>
        <v>0.04</v>
      </c>
      <c r="R58" s="19">
        <f t="shared" si="1"/>
        <v>0.2</v>
      </c>
      <c r="S58" s="17">
        <f>+E58/5</f>
        <v>0</v>
      </c>
      <c r="T58" s="17">
        <f>+E58/5</f>
        <v>0</v>
      </c>
      <c r="U58" s="17">
        <f>+E58/5</f>
        <v>0</v>
      </c>
      <c r="V58" s="17">
        <f>+E58/5</f>
        <v>0</v>
      </c>
      <c r="W58" s="17">
        <f>+E58/5</f>
        <v>0</v>
      </c>
      <c r="X58" s="19">
        <f t="shared" si="2"/>
        <v>0</v>
      </c>
      <c r="Y58" s="17"/>
      <c r="Z58" s="17"/>
      <c r="AA58" s="17"/>
      <c r="AB58" s="17"/>
      <c r="AC58" s="17"/>
      <c r="AD58" s="19">
        <f t="shared" si="3"/>
        <v>0</v>
      </c>
      <c r="AE58" s="20">
        <f t="shared" si="5"/>
        <v>0.8</v>
      </c>
    </row>
    <row r="59" spans="1:31" x14ac:dyDescent="0.3">
      <c r="A59" s="25" t="s">
        <v>336</v>
      </c>
      <c r="B59" s="16" t="s">
        <v>13</v>
      </c>
      <c r="C59" s="17"/>
      <c r="D59" s="17"/>
      <c r="E59" s="17"/>
      <c r="F59" s="17">
        <v>1</v>
      </c>
      <c r="G59" s="17"/>
      <c r="H59" s="17"/>
      <c r="I59" s="17"/>
      <c r="J59" s="17"/>
      <c r="K59" s="17"/>
      <c r="L59" s="19">
        <f t="shared" si="0"/>
        <v>1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9">
        <f t="shared" si="1"/>
        <v>0</v>
      </c>
      <c r="S59" s="17">
        <v>0</v>
      </c>
      <c r="T59" s="17">
        <v>0</v>
      </c>
      <c r="U59" s="17">
        <v>0</v>
      </c>
      <c r="V59" s="17">
        <v>0</v>
      </c>
      <c r="W59" s="17">
        <v>0</v>
      </c>
      <c r="X59" s="19">
        <f t="shared" si="2"/>
        <v>0</v>
      </c>
      <c r="Y59" s="17"/>
      <c r="Z59" s="17"/>
      <c r="AA59" s="17"/>
      <c r="AB59" s="17"/>
      <c r="AC59" s="17"/>
      <c r="AD59" s="19">
        <f t="shared" si="3"/>
        <v>0</v>
      </c>
      <c r="AE59" s="20">
        <f t="shared" si="5"/>
        <v>1</v>
      </c>
    </row>
    <row r="60" spans="1:31" x14ac:dyDescent="0.3">
      <c r="A60" s="25" t="s">
        <v>338</v>
      </c>
      <c r="B60" s="16" t="s">
        <v>697</v>
      </c>
      <c r="C60" s="17"/>
      <c r="D60" s="17">
        <v>0.5</v>
      </c>
      <c r="E60" s="17">
        <v>0.5</v>
      </c>
      <c r="F60" s="17"/>
      <c r="G60" s="17"/>
      <c r="H60" s="17"/>
      <c r="I60" s="17"/>
      <c r="J60" s="17"/>
      <c r="K60" s="17"/>
      <c r="L60" s="19">
        <f t="shared" si="0"/>
        <v>1</v>
      </c>
      <c r="M60" s="17">
        <v>0</v>
      </c>
      <c r="N60" s="17">
        <v>0</v>
      </c>
      <c r="O60" s="17">
        <v>0</v>
      </c>
      <c r="P60" s="17">
        <v>0.5</v>
      </c>
      <c r="Q60" s="17">
        <v>0</v>
      </c>
      <c r="R60" s="19">
        <f t="shared" si="1"/>
        <v>0.5</v>
      </c>
      <c r="S60" s="17">
        <v>0</v>
      </c>
      <c r="T60" s="17">
        <v>0</v>
      </c>
      <c r="U60" s="17">
        <v>0</v>
      </c>
      <c r="V60" s="17">
        <v>0.5</v>
      </c>
      <c r="W60" s="17">
        <v>0</v>
      </c>
      <c r="X60" s="19">
        <f t="shared" si="2"/>
        <v>0.5</v>
      </c>
      <c r="Y60" s="17"/>
      <c r="Z60" s="17"/>
      <c r="AA60" s="17"/>
      <c r="AB60" s="17"/>
      <c r="AC60" s="17"/>
      <c r="AD60" s="19">
        <f t="shared" si="3"/>
        <v>0</v>
      </c>
      <c r="AE60" s="20">
        <f t="shared" si="5"/>
        <v>0</v>
      </c>
    </row>
    <row r="61" spans="1:31" x14ac:dyDescent="0.3">
      <c r="A61" s="25" t="s">
        <v>339</v>
      </c>
      <c r="B61" s="16" t="s">
        <v>697</v>
      </c>
      <c r="C61" s="17"/>
      <c r="D61" s="17">
        <v>0.5</v>
      </c>
      <c r="E61" s="17">
        <v>0.5</v>
      </c>
      <c r="F61" s="17"/>
      <c r="G61" s="17"/>
      <c r="H61" s="17"/>
      <c r="I61" s="17"/>
      <c r="J61" s="17"/>
      <c r="K61" s="17"/>
      <c r="L61" s="19">
        <f t="shared" si="0"/>
        <v>1</v>
      </c>
      <c r="M61" s="17">
        <v>0</v>
      </c>
      <c r="N61" s="17">
        <v>0.5</v>
      </c>
      <c r="O61" s="17">
        <v>0</v>
      </c>
      <c r="P61" s="17">
        <v>0</v>
      </c>
      <c r="Q61" s="17">
        <v>0</v>
      </c>
      <c r="R61" s="19">
        <f t="shared" si="1"/>
        <v>0.5</v>
      </c>
      <c r="S61" s="17">
        <v>0</v>
      </c>
      <c r="T61" s="17">
        <v>0.5</v>
      </c>
      <c r="U61" s="17">
        <v>0</v>
      </c>
      <c r="V61" s="17">
        <v>0</v>
      </c>
      <c r="W61" s="17">
        <v>0</v>
      </c>
      <c r="X61" s="19">
        <f t="shared" si="2"/>
        <v>0.5</v>
      </c>
      <c r="Y61" s="17"/>
      <c r="Z61" s="17"/>
      <c r="AA61" s="17"/>
      <c r="AB61" s="17"/>
      <c r="AC61" s="17"/>
      <c r="AD61" s="19">
        <f t="shared" si="3"/>
        <v>0</v>
      </c>
      <c r="AE61" s="20">
        <f t="shared" si="5"/>
        <v>0</v>
      </c>
    </row>
    <row r="62" spans="1:31" x14ac:dyDescent="0.3">
      <c r="A62" s="25" t="s">
        <v>340</v>
      </c>
      <c r="B62" s="16" t="s">
        <v>13</v>
      </c>
      <c r="C62" s="17"/>
      <c r="D62" s="17"/>
      <c r="E62" s="17">
        <v>0.6</v>
      </c>
      <c r="F62" s="17">
        <v>0.4</v>
      </c>
      <c r="G62" s="17"/>
      <c r="H62" s="17"/>
      <c r="I62" s="17"/>
      <c r="J62" s="17"/>
      <c r="K62" s="17"/>
      <c r="L62" s="19">
        <f t="shared" si="0"/>
        <v>1</v>
      </c>
      <c r="M62" s="17">
        <v>0</v>
      </c>
      <c r="N62" s="17">
        <v>0</v>
      </c>
      <c r="O62" s="17">
        <v>0</v>
      </c>
      <c r="P62" s="17">
        <v>0</v>
      </c>
      <c r="Q62" s="17">
        <v>0</v>
      </c>
      <c r="R62" s="19">
        <f t="shared" si="1"/>
        <v>0</v>
      </c>
      <c r="S62" s="17">
        <v>0</v>
      </c>
      <c r="T62" s="17">
        <v>0.6</v>
      </c>
      <c r="U62" s="17">
        <v>0</v>
      </c>
      <c r="V62" s="17">
        <v>0</v>
      </c>
      <c r="W62" s="17">
        <v>0</v>
      </c>
      <c r="X62" s="19">
        <f t="shared" si="2"/>
        <v>0.6</v>
      </c>
      <c r="Y62" s="17"/>
      <c r="Z62" s="17"/>
      <c r="AA62" s="17"/>
      <c r="AB62" s="17"/>
      <c r="AC62" s="17"/>
      <c r="AD62" s="19">
        <f t="shared" si="3"/>
        <v>0</v>
      </c>
      <c r="AE62" s="20">
        <f t="shared" si="5"/>
        <v>0.4</v>
      </c>
    </row>
    <row r="63" spans="1:31" x14ac:dyDescent="0.3">
      <c r="A63" s="25" t="s">
        <v>342</v>
      </c>
      <c r="B63" s="16" t="s">
        <v>37</v>
      </c>
      <c r="C63" s="17">
        <v>0.4</v>
      </c>
      <c r="D63" s="23">
        <f>-E63+0.3</f>
        <v>0.15</v>
      </c>
      <c r="E63" s="23">
        <v>0.15</v>
      </c>
      <c r="F63" s="17">
        <v>0.3</v>
      </c>
      <c r="G63" s="17"/>
      <c r="H63" s="17"/>
      <c r="I63" s="17"/>
      <c r="J63" s="17"/>
      <c r="K63" s="17"/>
      <c r="L63" s="29">
        <f t="shared" si="0"/>
        <v>1</v>
      </c>
      <c r="M63" s="23">
        <v>0.03</v>
      </c>
      <c r="N63" s="23">
        <v>0.03</v>
      </c>
      <c r="O63" s="23">
        <v>0.03</v>
      </c>
      <c r="P63" s="23">
        <v>0.03</v>
      </c>
      <c r="Q63" s="23">
        <v>0.03</v>
      </c>
      <c r="R63" s="29">
        <f t="shared" si="1"/>
        <v>0.15</v>
      </c>
      <c r="S63" s="23">
        <v>0.03</v>
      </c>
      <c r="T63" s="23">
        <v>0.03</v>
      </c>
      <c r="U63" s="23">
        <v>0.03</v>
      </c>
      <c r="V63" s="23">
        <v>0.03</v>
      </c>
      <c r="W63" s="23">
        <v>0.03</v>
      </c>
      <c r="X63" s="29">
        <f t="shared" si="2"/>
        <v>0.15</v>
      </c>
      <c r="Y63" s="17">
        <v>0</v>
      </c>
      <c r="Z63" s="17">
        <v>0</v>
      </c>
      <c r="AA63" s="17">
        <v>0</v>
      </c>
      <c r="AB63" s="17">
        <v>0</v>
      </c>
      <c r="AC63" s="17">
        <v>0</v>
      </c>
      <c r="AD63" s="29">
        <f t="shared" si="3"/>
        <v>0</v>
      </c>
      <c r="AE63" s="20">
        <f t="shared" si="5"/>
        <v>0.7</v>
      </c>
    </row>
    <row r="64" spans="1:31" x14ac:dyDescent="0.3">
      <c r="A64" s="25" t="s">
        <v>397</v>
      </c>
      <c r="B64" s="16" t="s">
        <v>37</v>
      </c>
      <c r="C64" s="17">
        <v>0.36648194206525758</v>
      </c>
      <c r="D64" s="17">
        <f>1-C64</f>
        <v>0.63351805793474236</v>
      </c>
      <c r="E64" s="17"/>
      <c r="F64" s="17"/>
      <c r="G64" s="17"/>
      <c r="H64" s="17"/>
      <c r="I64" s="17"/>
      <c r="J64" s="17"/>
      <c r="K64" s="17"/>
      <c r="L64" s="29">
        <f t="shared" si="0"/>
        <v>1</v>
      </c>
      <c r="M64" s="24">
        <f>+D64/5</f>
        <v>0.12670361158694848</v>
      </c>
      <c r="N64" s="24">
        <f>+D64/5</f>
        <v>0.12670361158694848</v>
      </c>
      <c r="O64" s="24">
        <f>+D64/5</f>
        <v>0.12670361158694848</v>
      </c>
      <c r="P64" s="24">
        <f>+D64/5</f>
        <v>0.12670361158694848</v>
      </c>
      <c r="Q64" s="24">
        <f>+D64/5</f>
        <v>0.12670361158694848</v>
      </c>
      <c r="R64" s="29">
        <f t="shared" si="1"/>
        <v>0.63351805793474236</v>
      </c>
      <c r="S64" s="17">
        <v>0</v>
      </c>
      <c r="T64" s="17">
        <v>0</v>
      </c>
      <c r="U64" s="17">
        <v>0</v>
      </c>
      <c r="V64" s="17">
        <v>0</v>
      </c>
      <c r="W64" s="17">
        <v>0</v>
      </c>
      <c r="X64" s="29">
        <f t="shared" si="2"/>
        <v>0</v>
      </c>
      <c r="Y64" s="17">
        <v>0</v>
      </c>
      <c r="Z64" s="17">
        <v>0</v>
      </c>
      <c r="AA64" s="17">
        <v>0</v>
      </c>
      <c r="AB64" s="17">
        <v>0</v>
      </c>
      <c r="AC64" s="17">
        <v>0</v>
      </c>
      <c r="AD64" s="29">
        <f t="shared" si="3"/>
        <v>0</v>
      </c>
      <c r="AE64" s="20">
        <f t="shared" si="5"/>
        <v>0.36648194206525764</v>
      </c>
    </row>
    <row r="65" spans="1:31" x14ac:dyDescent="0.3">
      <c r="A65" s="30" t="s">
        <v>343</v>
      </c>
      <c r="B65" s="16" t="s">
        <v>697</v>
      </c>
      <c r="C65" s="17"/>
      <c r="D65" s="17">
        <v>0</v>
      </c>
      <c r="E65" s="17">
        <v>1</v>
      </c>
      <c r="F65" s="17"/>
      <c r="G65" s="17"/>
      <c r="H65" s="17"/>
      <c r="I65" s="17"/>
      <c r="J65" s="17"/>
      <c r="K65" s="17"/>
      <c r="L65" s="19">
        <f t="shared" si="0"/>
        <v>1</v>
      </c>
      <c r="M65" s="17">
        <v>0</v>
      </c>
      <c r="N65" s="17">
        <v>0</v>
      </c>
      <c r="O65" s="17">
        <v>0</v>
      </c>
      <c r="P65" s="17">
        <v>0</v>
      </c>
      <c r="Q65" s="38">
        <v>0</v>
      </c>
      <c r="R65" s="19">
        <f t="shared" si="1"/>
        <v>0</v>
      </c>
      <c r="S65" s="17">
        <v>0</v>
      </c>
      <c r="T65" s="17">
        <v>0</v>
      </c>
      <c r="U65" s="17">
        <v>0</v>
      </c>
      <c r="V65" s="17">
        <v>0</v>
      </c>
      <c r="W65" s="17">
        <v>1</v>
      </c>
      <c r="X65" s="19">
        <f t="shared" si="2"/>
        <v>1</v>
      </c>
      <c r="Y65" s="17"/>
      <c r="Z65" s="17"/>
      <c r="AA65" s="17"/>
      <c r="AB65" s="17"/>
      <c r="AC65" s="17"/>
      <c r="AD65" s="19">
        <f t="shared" si="3"/>
        <v>0</v>
      </c>
      <c r="AE65" s="20">
        <f t="shared" si="5"/>
        <v>0</v>
      </c>
    </row>
    <row r="66" spans="1:31" x14ac:dyDescent="0.3">
      <c r="A66" s="25" t="s">
        <v>705</v>
      </c>
      <c r="B66" s="16" t="s">
        <v>37</v>
      </c>
      <c r="C66" s="17">
        <v>1</v>
      </c>
      <c r="D66" s="17"/>
      <c r="E66" s="17"/>
      <c r="F66" s="17"/>
      <c r="G66" s="17">
        <v>0</v>
      </c>
      <c r="H66" s="17"/>
      <c r="I66" s="17"/>
      <c r="J66" s="17"/>
      <c r="K66" s="17"/>
      <c r="L66" s="29">
        <f t="shared" si="0"/>
        <v>1</v>
      </c>
      <c r="M66" s="17">
        <v>0</v>
      </c>
      <c r="N66" s="17">
        <v>0</v>
      </c>
      <c r="O66" s="17">
        <v>0</v>
      </c>
      <c r="P66" s="17">
        <v>0</v>
      </c>
      <c r="Q66" s="17">
        <v>0</v>
      </c>
      <c r="R66" s="29">
        <f t="shared" si="1"/>
        <v>0</v>
      </c>
      <c r="S66" s="17">
        <v>0</v>
      </c>
      <c r="T66" s="17">
        <v>0</v>
      </c>
      <c r="U66" s="17">
        <v>0</v>
      </c>
      <c r="V66" s="17">
        <v>0</v>
      </c>
      <c r="W66" s="17">
        <v>0</v>
      </c>
      <c r="X66" s="29">
        <f t="shared" si="2"/>
        <v>0</v>
      </c>
      <c r="Y66" s="17">
        <v>0</v>
      </c>
      <c r="Z66" s="17">
        <v>0</v>
      </c>
      <c r="AA66" s="17">
        <v>0</v>
      </c>
      <c r="AB66" s="17">
        <v>0</v>
      </c>
      <c r="AC66" s="17">
        <v>0</v>
      </c>
      <c r="AD66" s="29">
        <f t="shared" si="3"/>
        <v>0</v>
      </c>
      <c r="AE66" s="20">
        <f t="shared" si="5"/>
        <v>1</v>
      </c>
    </row>
    <row r="67" spans="1:31" x14ac:dyDescent="0.3">
      <c r="A67" s="26" t="s">
        <v>398</v>
      </c>
      <c r="B67" s="27" t="s">
        <v>699</v>
      </c>
      <c r="C67" s="17"/>
      <c r="D67" s="17"/>
      <c r="E67" s="17"/>
      <c r="F67" s="17"/>
      <c r="G67" s="17">
        <v>0.7</v>
      </c>
      <c r="H67" s="17">
        <v>0.3</v>
      </c>
      <c r="I67" s="17"/>
      <c r="J67" s="17"/>
      <c r="K67" s="17"/>
      <c r="L67" s="19">
        <f t="shared" ref="L67:L88" si="6">SUM(C67:K67)</f>
        <v>1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9">
        <f t="shared" ref="R67:R88" si="7">SUM(M67:Q67)</f>
        <v>0</v>
      </c>
      <c r="S67" s="17">
        <v>0</v>
      </c>
      <c r="T67" s="17">
        <v>0</v>
      </c>
      <c r="U67" s="17">
        <v>0</v>
      </c>
      <c r="V67" s="17">
        <v>0</v>
      </c>
      <c r="W67" s="17">
        <v>0</v>
      </c>
      <c r="X67" s="19">
        <f t="shared" ref="X67:X88" si="8">SUM(S67:W67)</f>
        <v>0</v>
      </c>
      <c r="Y67" s="17"/>
      <c r="Z67" s="17"/>
      <c r="AA67" s="17"/>
      <c r="AB67" s="17"/>
      <c r="AC67" s="17"/>
      <c r="AD67" s="19">
        <f t="shared" ref="AD67:AD88" si="9">SUM(Y67:AC67)</f>
        <v>0</v>
      </c>
      <c r="AE67" s="20">
        <f t="shared" si="5"/>
        <v>1</v>
      </c>
    </row>
    <row r="68" spans="1:31" x14ac:dyDescent="0.3">
      <c r="A68" s="25" t="s">
        <v>399</v>
      </c>
      <c r="B68" s="16" t="s">
        <v>697</v>
      </c>
      <c r="C68" s="17"/>
      <c r="D68" s="17">
        <v>0.5</v>
      </c>
      <c r="E68" s="17">
        <v>0.5</v>
      </c>
      <c r="F68" s="17"/>
      <c r="G68" s="17"/>
      <c r="H68" s="17"/>
      <c r="I68" s="17"/>
      <c r="J68" s="17"/>
      <c r="K68" s="17"/>
      <c r="L68" s="19">
        <f t="shared" si="6"/>
        <v>1</v>
      </c>
      <c r="M68" s="17">
        <v>0</v>
      </c>
      <c r="N68" s="17">
        <v>0</v>
      </c>
      <c r="O68" s="17">
        <v>0</v>
      </c>
      <c r="P68" s="17">
        <v>0.5</v>
      </c>
      <c r="Q68" s="17">
        <v>0</v>
      </c>
      <c r="R68" s="19">
        <f t="shared" si="7"/>
        <v>0.5</v>
      </c>
      <c r="S68" s="17">
        <v>0</v>
      </c>
      <c r="T68" s="17">
        <v>0</v>
      </c>
      <c r="U68" s="17">
        <v>0</v>
      </c>
      <c r="V68" s="17">
        <v>0.5</v>
      </c>
      <c r="W68" s="17">
        <v>0</v>
      </c>
      <c r="X68" s="19">
        <f t="shared" si="8"/>
        <v>0.5</v>
      </c>
      <c r="Y68" s="17"/>
      <c r="Z68" s="17"/>
      <c r="AA68" s="17"/>
      <c r="AB68" s="17"/>
      <c r="AC68" s="17"/>
      <c r="AD68" s="19">
        <f t="shared" si="9"/>
        <v>0</v>
      </c>
      <c r="AE68" s="20">
        <f t="shared" si="5"/>
        <v>0</v>
      </c>
    </row>
    <row r="69" spans="1:31" x14ac:dyDescent="0.3">
      <c r="A69" s="25" t="s">
        <v>345</v>
      </c>
      <c r="B69" s="16" t="s">
        <v>699</v>
      </c>
      <c r="C69" s="17"/>
      <c r="D69" s="17"/>
      <c r="E69" s="17"/>
      <c r="F69" s="17"/>
      <c r="G69" s="17">
        <v>1</v>
      </c>
      <c r="H69" s="17"/>
      <c r="I69" s="17"/>
      <c r="J69" s="17"/>
      <c r="K69" s="17"/>
      <c r="L69" s="19">
        <f t="shared" si="6"/>
        <v>1</v>
      </c>
      <c r="M69" s="17">
        <v>0</v>
      </c>
      <c r="N69" s="17">
        <v>0</v>
      </c>
      <c r="O69" s="17">
        <v>0</v>
      </c>
      <c r="P69" s="17">
        <v>0</v>
      </c>
      <c r="Q69" s="17">
        <v>0</v>
      </c>
      <c r="R69" s="19">
        <f t="shared" si="7"/>
        <v>0</v>
      </c>
      <c r="S69" s="17">
        <v>0</v>
      </c>
      <c r="T69" s="17">
        <v>0</v>
      </c>
      <c r="U69" s="17">
        <v>0</v>
      </c>
      <c r="V69" s="17">
        <v>0</v>
      </c>
      <c r="W69" s="17">
        <v>0</v>
      </c>
      <c r="X69" s="19">
        <f t="shared" si="8"/>
        <v>0</v>
      </c>
      <c r="Y69" s="17"/>
      <c r="Z69" s="17"/>
      <c r="AA69" s="17"/>
      <c r="AB69" s="17"/>
      <c r="AC69" s="17"/>
      <c r="AD69" s="19">
        <f t="shared" si="9"/>
        <v>0</v>
      </c>
      <c r="AE69" s="20">
        <f t="shared" si="5"/>
        <v>1</v>
      </c>
    </row>
    <row r="70" spans="1:31" x14ac:dyDescent="0.3">
      <c r="A70" s="25" t="s">
        <v>346</v>
      </c>
      <c r="B70" s="16" t="s">
        <v>697</v>
      </c>
      <c r="C70" s="17"/>
      <c r="D70" s="17">
        <v>1</v>
      </c>
      <c r="E70" s="17"/>
      <c r="F70" s="17"/>
      <c r="G70" s="17"/>
      <c r="H70" s="17"/>
      <c r="I70" s="17"/>
      <c r="J70" s="17"/>
      <c r="K70" s="17"/>
      <c r="L70" s="19">
        <f t="shared" si="6"/>
        <v>1</v>
      </c>
      <c r="M70" s="17">
        <v>0.5</v>
      </c>
      <c r="N70" s="17">
        <v>0</v>
      </c>
      <c r="O70" s="17">
        <v>0</v>
      </c>
      <c r="P70" s="17">
        <v>0</v>
      </c>
      <c r="Q70" s="17">
        <v>0.5</v>
      </c>
      <c r="R70" s="19">
        <f t="shared" si="7"/>
        <v>1</v>
      </c>
      <c r="S70" s="17">
        <v>0</v>
      </c>
      <c r="T70" s="17">
        <v>0</v>
      </c>
      <c r="U70" s="17">
        <v>0</v>
      </c>
      <c r="V70" s="17">
        <v>0</v>
      </c>
      <c r="W70" s="17">
        <v>0</v>
      </c>
      <c r="X70" s="19">
        <f t="shared" si="8"/>
        <v>0</v>
      </c>
      <c r="Y70" s="17"/>
      <c r="Z70" s="17"/>
      <c r="AA70" s="17"/>
      <c r="AB70" s="17"/>
      <c r="AC70" s="17"/>
      <c r="AD70" s="19">
        <f t="shared" si="9"/>
        <v>0</v>
      </c>
      <c r="AE70" s="20">
        <f t="shared" si="5"/>
        <v>0</v>
      </c>
    </row>
    <row r="71" spans="1:31" x14ac:dyDescent="0.3">
      <c r="A71" s="39" t="s">
        <v>347</v>
      </c>
      <c r="B71" s="16" t="s">
        <v>697</v>
      </c>
      <c r="C71" s="17"/>
      <c r="D71" s="17">
        <v>1</v>
      </c>
      <c r="E71" s="17"/>
      <c r="F71" s="17"/>
      <c r="G71" s="17"/>
      <c r="H71" s="17"/>
      <c r="I71" s="17"/>
      <c r="J71" s="17"/>
      <c r="K71" s="17"/>
      <c r="L71" s="19">
        <f t="shared" si="6"/>
        <v>1</v>
      </c>
      <c r="M71" s="17">
        <v>0</v>
      </c>
      <c r="N71" s="17">
        <v>1</v>
      </c>
      <c r="O71" s="17">
        <v>0</v>
      </c>
      <c r="P71" s="17">
        <v>0</v>
      </c>
      <c r="Q71" s="17">
        <v>0</v>
      </c>
      <c r="R71" s="19">
        <f t="shared" si="7"/>
        <v>1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9">
        <f t="shared" si="8"/>
        <v>0</v>
      </c>
      <c r="Y71" s="17"/>
      <c r="Z71" s="17"/>
      <c r="AA71" s="17"/>
      <c r="AB71" s="17"/>
      <c r="AC71" s="17"/>
      <c r="AD71" s="19">
        <f t="shared" si="9"/>
        <v>0</v>
      </c>
      <c r="AE71" s="20">
        <f t="shared" ref="AE71:AE88" si="10">L71-(R71+X71+AD71)</f>
        <v>0</v>
      </c>
    </row>
    <row r="72" spans="1:31" x14ac:dyDescent="0.3">
      <c r="A72" s="25" t="s">
        <v>650</v>
      </c>
      <c r="B72" s="16" t="s">
        <v>697</v>
      </c>
      <c r="C72" s="17"/>
      <c r="D72" s="17">
        <v>0</v>
      </c>
      <c r="E72" s="17">
        <v>1</v>
      </c>
      <c r="F72" s="17"/>
      <c r="G72" s="17"/>
      <c r="H72" s="17"/>
      <c r="I72" s="17"/>
      <c r="J72" s="17"/>
      <c r="K72" s="17"/>
      <c r="L72" s="19">
        <f t="shared" si="6"/>
        <v>1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9">
        <f t="shared" si="7"/>
        <v>0</v>
      </c>
      <c r="S72" s="17">
        <v>0</v>
      </c>
      <c r="T72" s="17">
        <v>0</v>
      </c>
      <c r="U72" s="17">
        <v>1</v>
      </c>
      <c r="V72" s="17">
        <v>0</v>
      </c>
      <c r="W72" s="17">
        <v>0</v>
      </c>
      <c r="X72" s="19">
        <f t="shared" si="8"/>
        <v>1</v>
      </c>
      <c r="Y72" s="17"/>
      <c r="Z72" s="17"/>
      <c r="AA72" s="17"/>
      <c r="AB72" s="17"/>
      <c r="AC72" s="17"/>
      <c r="AD72" s="19">
        <f t="shared" si="9"/>
        <v>0</v>
      </c>
      <c r="AE72" s="20">
        <f t="shared" si="10"/>
        <v>0</v>
      </c>
    </row>
    <row r="73" spans="1:31" x14ac:dyDescent="0.3">
      <c r="A73" s="25" t="s">
        <v>348</v>
      </c>
      <c r="B73" s="16" t="s">
        <v>699</v>
      </c>
      <c r="C73" s="17"/>
      <c r="D73" s="17"/>
      <c r="E73" s="17"/>
      <c r="F73" s="17"/>
      <c r="G73" s="17">
        <v>0.7</v>
      </c>
      <c r="H73" s="17">
        <v>0.3</v>
      </c>
      <c r="I73" s="17"/>
      <c r="J73" s="17"/>
      <c r="K73" s="17"/>
      <c r="L73" s="19">
        <f t="shared" si="6"/>
        <v>1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9">
        <f t="shared" si="7"/>
        <v>0</v>
      </c>
      <c r="S73" s="17">
        <v>0</v>
      </c>
      <c r="T73" s="17">
        <v>0</v>
      </c>
      <c r="U73" s="17">
        <v>0</v>
      </c>
      <c r="V73" s="17">
        <v>0</v>
      </c>
      <c r="W73" s="17">
        <v>0</v>
      </c>
      <c r="X73" s="19">
        <f t="shared" si="8"/>
        <v>0</v>
      </c>
      <c r="Y73" s="17"/>
      <c r="Z73" s="17"/>
      <c r="AA73" s="17"/>
      <c r="AB73" s="17"/>
      <c r="AC73" s="17"/>
      <c r="AD73" s="19">
        <f t="shared" si="9"/>
        <v>0</v>
      </c>
      <c r="AE73" s="20">
        <f t="shared" si="10"/>
        <v>1</v>
      </c>
    </row>
    <row r="74" spans="1:31" x14ac:dyDescent="0.3">
      <c r="A74" s="25" t="s">
        <v>400</v>
      </c>
      <c r="B74" s="16" t="s">
        <v>37</v>
      </c>
      <c r="C74" s="17">
        <v>1</v>
      </c>
      <c r="D74" s="17"/>
      <c r="E74" s="17"/>
      <c r="F74" s="17"/>
      <c r="G74" s="17">
        <v>0</v>
      </c>
      <c r="H74" s="17"/>
      <c r="I74" s="17"/>
      <c r="J74" s="17"/>
      <c r="K74" s="17"/>
      <c r="L74" s="19">
        <f t="shared" si="6"/>
        <v>1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9">
        <f t="shared" si="7"/>
        <v>0</v>
      </c>
      <c r="S74" s="17">
        <v>0</v>
      </c>
      <c r="T74" s="17">
        <v>0</v>
      </c>
      <c r="U74" s="17">
        <v>0</v>
      </c>
      <c r="V74" s="17">
        <v>0</v>
      </c>
      <c r="W74" s="17">
        <v>0</v>
      </c>
      <c r="X74" s="19">
        <f t="shared" si="8"/>
        <v>0</v>
      </c>
      <c r="Y74" s="17"/>
      <c r="Z74" s="17"/>
      <c r="AA74" s="17"/>
      <c r="AB74" s="17"/>
      <c r="AC74" s="17"/>
      <c r="AD74" s="19">
        <f t="shared" si="9"/>
        <v>0</v>
      </c>
      <c r="AE74" s="20">
        <f t="shared" si="10"/>
        <v>1</v>
      </c>
    </row>
    <row r="75" spans="1:31" x14ac:dyDescent="0.3">
      <c r="A75" s="25" t="s">
        <v>658</v>
      </c>
      <c r="B75" s="16" t="s">
        <v>697</v>
      </c>
      <c r="C75" s="17"/>
      <c r="D75" s="17">
        <v>1</v>
      </c>
      <c r="E75" s="17"/>
      <c r="F75" s="17"/>
      <c r="G75" s="17"/>
      <c r="H75" s="17"/>
      <c r="I75" s="17"/>
      <c r="J75" s="17"/>
      <c r="K75" s="17"/>
      <c r="L75" s="19">
        <f t="shared" si="6"/>
        <v>1</v>
      </c>
      <c r="M75" s="17">
        <v>0</v>
      </c>
      <c r="N75" s="17">
        <v>1</v>
      </c>
      <c r="O75" s="17">
        <v>0</v>
      </c>
      <c r="P75" s="17">
        <v>0</v>
      </c>
      <c r="Q75" s="17">
        <v>0</v>
      </c>
      <c r="R75" s="19">
        <f t="shared" si="7"/>
        <v>1</v>
      </c>
      <c r="S75" s="17">
        <v>0</v>
      </c>
      <c r="T75" s="17">
        <v>0</v>
      </c>
      <c r="U75" s="17">
        <v>0</v>
      </c>
      <c r="V75" s="17">
        <v>0</v>
      </c>
      <c r="W75" s="17">
        <v>0</v>
      </c>
      <c r="X75" s="19">
        <f t="shared" si="8"/>
        <v>0</v>
      </c>
      <c r="Y75" s="17"/>
      <c r="Z75" s="17"/>
      <c r="AA75" s="17"/>
      <c r="AB75" s="17"/>
      <c r="AC75" s="17"/>
      <c r="AD75" s="19">
        <f t="shared" si="9"/>
        <v>0</v>
      </c>
      <c r="AE75" s="20">
        <f t="shared" si="10"/>
        <v>0</v>
      </c>
    </row>
    <row r="76" spans="1:31" x14ac:dyDescent="0.3">
      <c r="A76" s="25" t="s">
        <v>402</v>
      </c>
      <c r="B76" s="16" t="s">
        <v>37</v>
      </c>
      <c r="C76" s="17">
        <v>1</v>
      </c>
      <c r="D76" s="17"/>
      <c r="E76" s="17"/>
      <c r="F76" s="17"/>
      <c r="G76" s="17"/>
      <c r="H76" s="17"/>
      <c r="I76" s="17"/>
      <c r="J76" s="17"/>
      <c r="K76" s="17"/>
      <c r="L76" s="29">
        <f t="shared" si="6"/>
        <v>1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29">
        <f t="shared" si="7"/>
        <v>0</v>
      </c>
      <c r="S76" s="17">
        <v>0</v>
      </c>
      <c r="T76" s="17">
        <v>0</v>
      </c>
      <c r="U76" s="17">
        <v>0</v>
      </c>
      <c r="V76" s="17">
        <v>0</v>
      </c>
      <c r="W76" s="17">
        <v>0</v>
      </c>
      <c r="X76" s="29">
        <f t="shared" si="8"/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29">
        <f t="shared" si="9"/>
        <v>0</v>
      </c>
      <c r="AE76" s="20">
        <f t="shared" si="10"/>
        <v>1</v>
      </c>
    </row>
    <row r="77" spans="1:31" x14ac:dyDescent="0.3">
      <c r="A77" s="25" t="s">
        <v>403</v>
      </c>
      <c r="B77" s="16" t="s">
        <v>706</v>
      </c>
      <c r="C77" s="17"/>
      <c r="D77" s="17">
        <v>0</v>
      </c>
      <c r="E77" s="17"/>
      <c r="F77" s="17">
        <v>0</v>
      </c>
      <c r="G77" s="17"/>
      <c r="H77" s="17"/>
      <c r="I77" s="17"/>
      <c r="J77" s="17"/>
      <c r="K77" s="17">
        <v>1</v>
      </c>
      <c r="L77" s="19">
        <f t="shared" si="6"/>
        <v>1</v>
      </c>
      <c r="M77" s="24"/>
      <c r="N77" s="24"/>
      <c r="O77" s="24"/>
      <c r="P77" s="24"/>
      <c r="Q77" s="24"/>
      <c r="R77" s="19">
        <f t="shared" si="7"/>
        <v>0</v>
      </c>
      <c r="S77" s="17">
        <v>0</v>
      </c>
      <c r="T77" s="17">
        <v>0</v>
      </c>
      <c r="U77" s="17">
        <v>0</v>
      </c>
      <c r="V77" s="17">
        <v>0</v>
      </c>
      <c r="W77" s="17">
        <v>0</v>
      </c>
      <c r="X77" s="19">
        <f t="shared" si="8"/>
        <v>0</v>
      </c>
      <c r="Y77" s="17"/>
      <c r="Z77" s="17"/>
      <c r="AA77" s="17"/>
      <c r="AB77" s="17">
        <v>1</v>
      </c>
      <c r="AC77" s="17"/>
      <c r="AD77" s="19">
        <f t="shared" si="9"/>
        <v>1</v>
      </c>
      <c r="AE77" s="20">
        <f t="shared" si="10"/>
        <v>0</v>
      </c>
    </row>
    <row r="78" spans="1:31" x14ac:dyDescent="0.3">
      <c r="A78" s="25" t="s">
        <v>350</v>
      </c>
      <c r="B78" s="16" t="s">
        <v>699</v>
      </c>
      <c r="C78" s="17"/>
      <c r="D78" s="17"/>
      <c r="E78" s="17"/>
      <c r="F78" s="17"/>
      <c r="G78" s="17">
        <v>1</v>
      </c>
      <c r="H78" s="17"/>
      <c r="I78" s="17"/>
      <c r="J78" s="17"/>
      <c r="K78" s="17"/>
      <c r="L78" s="19">
        <f t="shared" si="6"/>
        <v>1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9">
        <f t="shared" si="7"/>
        <v>0</v>
      </c>
      <c r="S78" s="17">
        <v>0</v>
      </c>
      <c r="T78" s="17">
        <v>0</v>
      </c>
      <c r="U78" s="17">
        <v>0</v>
      </c>
      <c r="V78" s="17">
        <v>0</v>
      </c>
      <c r="W78" s="17">
        <v>0</v>
      </c>
      <c r="X78" s="19">
        <f t="shared" si="8"/>
        <v>0</v>
      </c>
      <c r="Y78" s="17"/>
      <c r="Z78" s="17"/>
      <c r="AA78" s="17"/>
      <c r="AB78" s="17"/>
      <c r="AC78" s="17"/>
      <c r="AD78" s="19">
        <f t="shared" si="9"/>
        <v>0</v>
      </c>
      <c r="AE78" s="20">
        <f t="shared" si="10"/>
        <v>1</v>
      </c>
    </row>
    <row r="79" spans="1:31" x14ac:dyDescent="0.3">
      <c r="A79" s="25" t="s">
        <v>404</v>
      </c>
      <c r="B79" s="16" t="s">
        <v>700</v>
      </c>
      <c r="C79" s="17"/>
      <c r="D79" s="17">
        <v>0</v>
      </c>
      <c r="E79" s="17"/>
      <c r="F79" s="17"/>
      <c r="G79" s="17"/>
      <c r="H79" s="17">
        <v>1</v>
      </c>
      <c r="I79" s="17"/>
      <c r="J79" s="17"/>
      <c r="K79" s="17"/>
      <c r="L79" s="19">
        <f t="shared" si="6"/>
        <v>1</v>
      </c>
      <c r="M79" s="17">
        <v>0</v>
      </c>
      <c r="N79" s="17">
        <v>0</v>
      </c>
      <c r="O79" s="17">
        <v>0</v>
      </c>
      <c r="P79" s="17">
        <v>0</v>
      </c>
      <c r="Q79" s="17">
        <v>0</v>
      </c>
      <c r="R79" s="19">
        <f t="shared" si="7"/>
        <v>0</v>
      </c>
      <c r="S79" s="17">
        <v>0</v>
      </c>
      <c r="T79" s="17">
        <v>0</v>
      </c>
      <c r="U79" s="17">
        <v>0</v>
      </c>
      <c r="V79" s="17">
        <v>0</v>
      </c>
      <c r="W79" s="17">
        <v>0</v>
      </c>
      <c r="X79" s="19">
        <f t="shared" si="8"/>
        <v>0</v>
      </c>
      <c r="Y79" s="17"/>
      <c r="Z79" s="17"/>
      <c r="AA79" s="17"/>
      <c r="AB79" s="17"/>
      <c r="AC79" s="17"/>
      <c r="AD79" s="19">
        <f t="shared" si="9"/>
        <v>0</v>
      </c>
      <c r="AE79" s="20">
        <f t="shared" si="10"/>
        <v>1</v>
      </c>
    </row>
    <row r="80" spans="1:31" x14ac:dyDescent="0.3">
      <c r="A80" s="25" t="s">
        <v>406</v>
      </c>
      <c r="B80" s="16" t="s">
        <v>700</v>
      </c>
      <c r="C80" s="17"/>
      <c r="D80" s="17"/>
      <c r="E80" s="17"/>
      <c r="F80" s="17"/>
      <c r="G80" s="17"/>
      <c r="H80" s="17">
        <v>1</v>
      </c>
      <c r="I80" s="17"/>
      <c r="J80" s="17"/>
      <c r="K80" s="17"/>
      <c r="L80" s="19">
        <f t="shared" si="6"/>
        <v>1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9">
        <f t="shared" si="7"/>
        <v>0</v>
      </c>
      <c r="S80" s="17">
        <v>0</v>
      </c>
      <c r="T80" s="17">
        <v>0</v>
      </c>
      <c r="U80" s="17">
        <v>0</v>
      </c>
      <c r="V80" s="17">
        <v>0</v>
      </c>
      <c r="W80" s="17">
        <v>0</v>
      </c>
      <c r="X80" s="19">
        <f t="shared" si="8"/>
        <v>0</v>
      </c>
      <c r="Y80" s="17"/>
      <c r="Z80" s="17"/>
      <c r="AA80" s="17"/>
      <c r="AB80" s="17"/>
      <c r="AC80" s="17"/>
      <c r="AD80" s="19">
        <f t="shared" si="9"/>
        <v>0</v>
      </c>
      <c r="AE80" s="20">
        <f t="shared" si="10"/>
        <v>1</v>
      </c>
    </row>
    <row r="81" spans="1:31" ht="13.95" customHeight="1" x14ac:dyDescent="0.3">
      <c r="A81" s="25" t="s">
        <v>356</v>
      </c>
      <c r="B81" s="16" t="s">
        <v>697</v>
      </c>
      <c r="C81" s="17"/>
      <c r="D81" s="17">
        <v>0.5</v>
      </c>
      <c r="E81" s="17">
        <v>0.5</v>
      </c>
      <c r="F81" s="17"/>
      <c r="G81" s="17"/>
      <c r="H81" s="17"/>
      <c r="I81" s="17"/>
      <c r="J81" s="17"/>
      <c r="K81" s="17"/>
      <c r="L81" s="19">
        <f t="shared" si="6"/>
        <v>1</v>
      </c>
      <c r="M81" s="17">
        <v>0</v>
      </c>
      <c r="N81" s="17">
        <v>0</v>
      </c>
      <c r="O81" s="17">
        <v>0</v>
      </c>
      <c r="P81" s="17">
        <v>0.5</v>
      </c>
      <c r="Q81" s="17">
        <v>0</v>
      </c>
      <c r="R81" s="19">
        <f t="shared" si="7"/>
        <v>0.5</v>
      </c>
      <c r="S81" s="17">
        <v>0</v>
      </c>
      <c r="T81" s="17">
        <v>0</v>
      </c>
      <c r="U81" s="17">
        <v>0</v>
      </c>
      <c r="V81" s="17">
        <v>0.5</v>
      </c>
      <c r="W81" s="17">
        <v>0</v>
      </c>
      <c r="X81" s="19">
        <f t="shared" si="8"/>
        <v>0.5</v>
      </c>
      <c r="Y81" s="17"/>
      <c r="Z81" s="17"/>
      <c r="AA81" s="17"/>
      <c r="AB81" s="17"/>
      <c r="AC81" s="17"/>
      <c r="AD81" s="19">
        <f t="shared" si="9"/>
        <v>0</v>
      </c>
      <c r="AE81" s="20">
        <f t="shared" si="10"/>
        <v>0</v>
      </c>
    </row>
    <row r="82" spans="1:31" x14ac:dyDescent="0.3">
      <c r="A82" s="25" t="s">
        <v>408</v>
      </c>
      <c r="B82" s="40" t="s">
        <v>707</v>
      </c>
      <c r="C82" s="17"/>
      <c r="D82" s="17">
        <v>0.6</v>
      </c>
      <c r="E82" s="17">
        <v>0</v>
      </c>
      <c r="F82" s="17">
        <v>0.4</v>
      </c>
      <c r="G82" s="17"/>
      <c r="H82" s="17"/>
      <c r="I82" s="17"/>
      <c r="J82" s="17"/>
      <c r="K82" s="17"/>
      <c r="L82" s="19">
        <f t="shared" si="6"/>
        <v>1</v>
      </c>
      <c r="M82" s="17">
        <v>0</v>
      </c>
      <c r="N82" s="17">
        <v>0.6</v>
      </c>
      <c r="O82" s="17">
        <v>0</v>
      </c>
      <c r="P82" s="17">
        <v>0</v>
      </c>
      <c r="Q82" s="17">
        <v>0</v>
      </c>
      <c r="R82" s="19">
        <f t="shared" si="7"/>
        <v>0.6</v>
      </c>
      <c r="S82" s="17">
        <v>0</v>
      </c>
      <c r="T82" s="17">
        <v>0</v>
      </c>
      <c r="U82" s="17">
        <v>0</v>
      </c>
      <c r="V82" s="17">
        <v>0</v>
      </c>
      <c r="W82" s="17">
        <v>0</v>
      </c>
      <c r="X82" s="19">
        <f t="shared" si="8"/>
        <v>0</v>
      </c>
      <c r="Y82" s="17"/>
      <c r="Z82" s="17"/>
      <c r="AA82" s="17"/>
      <c r="AB82" s="17"/>
      <c r="AC82" s="17"/>
      <c r="AD82" s="19">
        <f t="shared" si="9"/>
        <v>0</v>
      </c>
      <c r="AE82" s="20">
        <f t="shared" si="10"/>
        <v>0.4</v>
      </c>
    </row>
    <row r="83" spans="1:31" x14ac:dyDescent="0.3">
      <c r="A83" s="25" t="s">
        <v>359</v>
      </c>
      <c r="B83" s="16" t="s">
        <v>697</v>
      </c>
      <c r="C83" s="17"/>
      <c r="D83" s="17">
        <v>0.5</v>
      </c>
      <c r="E83" s="17">
        <v>0.5</v>
      </c>
      <c r="F83" s="17"/>
      <c r="G83" s="17"/>
      <c r="H83" s="17"/>
      <c r="I83" s="17"/>
      <c r="J83" s="17"/>
      <c r="K83" s="17"/>
      <c r="L83" s="19">
        <f t="shared" si="6"/>
        <v>1</v>
      </c>
      <c r="M83" s="17">
        <v>0</v>
      </c>
      <c r="N83" s="17">
        <v>0</v>
      </c>
      <c r="O83" s="17">
        <v>0</v>
      </c>
      <c r="P83" s="17">
        <v>0</v>
      </c>
      <c r="Q83" s="17">
        <v>0.5</v>
      </c>
      <c r="R83" s="19">
        <f t="shared" si="7"/>
        <v>0.5</v>
      </c>
      <c r="S83" s="17">
        <v>0</v>
      </c>
      <c r="T83" s="17">
        <v>0</v>
      </c>
      <c r="U83" s="17">
        <v>0</v>
      </c>
      <c r="V83" s="17">
        <v>0</v>
      </c>
      <c r="W83" s="17">
        <v>0.5</v>
      </c>
      <c r="X83" s="19">
        <f t="shared" si="8"/>
        <v>0.5</v>
      </c>
      <c r="Y83" s="17"/>
      <c r="Z83" s="17"/>
      <c r="AA83" s="17"/>
      <c r="AB83" s="17"/>
      <c r="AC83" s="17"/>
      <c r="AD83" s="19">
        <f t="shared" si="9"/>
        <v>0</v>
      </c>
      <c r="AE83" s="20">
        <f t="shared" si="10"/>
        <v>0</v>
      </c>
    </row>
    <row r="84" spans="1:31" x14ac:dyDescent="0.3">
      <c r="A84" s="25" t="s">
        <v>708</v>
      </c>
      <c r="B84" s="16" t="s">
        <v>699</v>
      </c>
      <c r="C84" s="17"/>
      <c r="D84" s="17"/>
      <c r="E84" s="17"/>
      <c r="F84" s="17"/>
      <c r="G84" s="17">
        <v>1</v>
      </c>
      <c r="H84" s="17"/>
      <c r="I84" s="17"/>
      <c r="J84" s="17"/>
      <c r="K84" s="17"/>
      <c r="L84" s="19">
        <f t="shared" si="6"/>
        <v>1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9">
        <f t="shared" si="7"/>
        <v>0</v>
      </c>
      <c r="S84" s="17">
        <v>0</v>
      </c>
      <c r="T84" s="17">
        <v>0</v>
      </c>
      <c r="U84" s="17">
        <v>0</v>
      </c>
      <c r="V84" s="17">
        <v>0</v>
      </c>
      <c r="W84" s="17">
        <v>0</v>
      </c>
      <c r="X84" s="19">
        <f t="shared" si="8"/>
        <v>0</v>
      </c>
      <c r="Y84" s="17"/>
      <c r="Z84" s="17"/>
      <c r="AA84" s="17"/>
      <c r="AB84" s="17"/>
      <c r="AC84" s="17"/>
      <c r="AD84" s="19">
        <f t="shared" si="9"/>
        <v>0</v>
      </c>
      <c r="AE84" s="20">
        <f t="shared" si="10"/>
        <v>1</v>
      </c>
    </row>
    <row r="85" spans="1:31" x14ac:dyDescent="0.3">
      <c r="A85" s="25" t="s">
        <v>692</v>
      </c>
      <c r="B85" s="16" t="s">
        <v>697</v>
      </c>
      <c r="C85" s="17"/>
      <c r="D85" s="17">
        <v>1</v>
      </c>
      <c r="E85" s="17"/>
      <c r="F85" s="17"/>
      <c r="G85" s="17"/>
      <c r="H85" s="17"/>
      <c r="I85" s="17"/>
      <c r="J85" s="17"/>
      <c r="K85" s="17"/>
      <c r="L85" s="19">
        <f t="shared" si="6"/>
        <v>1</v>
      </c>
      <c r="M85" s="17">
        <v>0</v>
      </c>
      <c r="N85" s="17">
        <v>0</v>
      </c>
      <c r="O85" s="17">
        <v>1</v>
      </c>
      <c r="P85" s="17">
        <v>0</v>
      </c>
      <c r="Q85" s="17">
        <v>0</v>
      </c>
      <c r="R85" s="19">
        <f t="shared" si="7"/>
        <v>1</v>
      </c>
      <c r="S85" s="17">
        <v>0</v>
      </c>
      <c r="T85" s="17">
        <v>0</v>
      </c>
      <c r="U85" s="17">
        <v>0</v>
      </c>
      <c r="V85" s="17">
        <v>0</v>
      </c>
      <c r="W85" s="17">
        <v>0</v>
      </c>
      <c r="X85" s="19">
        <f t="shared" si="8"/>
        <v>0</v>
      </c>
      <c r="Y85" s="17"/>
      <c r="Z85" s="17"/>
      <c r="AA85" s="17"/>
      <c r="AB85" s="17"/>
      <c r="AC85" s="17"/>
      <c r="AD85" s="19">
        <f t="shared" si="9"/>
        <v>0</v>
      </c>
      <c r="AE85" s="20">
        <f t="shared" si="10"/>
        <v>0</v>
      </c>
    </row>
    <row r="86" spans="1:31" x14ac:dyDescent="0.3">
      <c r="A86" s="15" t="s">
        <v>709</v>
      </c>
      <c r="B86" s="16" t="s">
        <v>697</v>
      </c>
      <c r="C86" s="17"/>
      <c r="D86" s="18">
        <v>0.5</v>
      </c>
      <c r="E86" s="18">
        <v>0.5</v>
      </c>
      <c r="F86" s="17"/>
      <c r="G86" s="17"/>
      <c r="H86" s="17"/>
      <c r="I86" s="17"/>
      <c r="J86" s="17"/>
      <c r="K86" s="17"/>
      <c r="L86" s="19">
        <f t="shared" si="6"/>
        <v>1</v>
      </c>
      <c r="M86" s="17">
        <v>0</v>
      </c>
      <c r="N86" s="17">
        <v>0</v>
      </c>
      <c r="O86" s="17">
        <v>0</v>
      </c>
      <c r="P86" s="17">
        <v>0</v>
      </c>
      <c r="Q86" s="17">
        <v>0.5</v>
      </c>
      <c r="R86" s="19">
        <f t="shared" si="7"/>
        <v>0.5</v>
      </c>
      <c r="S86" s="17">
        <v>0</v>
      </c>
      <c r="T86" s="17">
        <v>0</v>
      </c>
      <c r="U86" s="17">
        <v>0</v>
      </c>
      <c r="V86" s="17">
        <v>0</v>
      </c>
      <c r="W86" s="17">
        <v>0.5</v>
      </c>
      <c r="X86" s="19">
        <f t="shared" si="8"/>
        <v>0.5</v>
      </c>
      <c r="Y86" s="17"/>
      <c r="Z86" s="17"/>
      <c r="AA86" s="17"/>
      <c r="AB86" s="17"/>
      <c r="AC86" s="17"/>
      <c r="AD86" s="19">
        <f t="shared" si="9"/>
        <v>0</v>
      </c>
      <c r="AE86" s="20">
        <f t="shared" si="10"/>
        <v>0</v>
      </c>
    </row>
    <row r="87" spans="1:31" x14ac:dyDescent="0.3">
      <c r="A87" s="25" t="s">
        <v>409</v>
      </c>
      <c r="B87" s="16" t="s">
        <v>697</v>
      </c>
      <c r="C87" s="17"/>
      <c r="D87" s="17">
        <v>0.8</v>
      </c>
      <c r="E87" s="17">
        <v>0</v>
      </c>
      <c r="F87" s="17">
        <v>0.2</v>
      </c>
      <c r="G87" s="17"/>
      <c r="H87" s="17"/>
      <c r="I87" s="17"/>
      <c r="J87" s="17"/>
      <c r="K87" s="17"/>
      <c r="L87" s="19">
        <f t="shared" si="6"/>
        <v>1</v>
      </c>
      <c r="M87" s="24">
        <f>+D87/5</f>
        <v>0.16</v>
      </c>
      <c r="N87" s="24">
        <f>+D87/5</f>
        <v>0.16</v>
      </c>
      <c r="O87" s="24">
        <f>+D87/5</f>
        <v>0.16</v>
      </c>
      <c r="P87" s="24">
        <f>+D87/5</f>
        <v>0.16</v>
      </c>
      <c r="Q87" s="24">
        <f>+D87/5</f>
        <v>0.16</v>
      </c>
      <c r="R87" s="19">
        <f t="shared" si="7"/>
        <v>0.8</v>
      </c>
      <c r="S87" s="17">
        <v>0</v>
      </c>
      <c r="T87" s="17">
        <v>0</v>
      </c>
      <c r="U87" s="17">
        <v>0</v>
      </c>
      <c r="V87" s="17">
        <v>0</v>
      </c>
      <c r="W87" s="17">
        <v>0</v>
      </c>
      <c r="X87" s="19">
        <f t="shared" si="8"/>
        <v>0</v>
      </c>
      <c r="Y87" s="17"/>
      <c r="Z87" s="17"/>
      <c r="AA87" s="17"/>
      <c r="AB87" s="17"/>
      <c r="AC87" s="17"/>
      <c r="AD87" s="19">
        <f t="shared" si="9"/>
        <v>0</v>
      </c>
      <c r="AE87" s="20">
        <f t="shared" si="10"/>
        <v>0.19999999999999996</v>
      </c>
    </row>
    <row r="88" spans="1:31" x14ac:dyDescent="0.3">
      <c r="A88" s="25" t="s">
        <v>362</v>
      </c>
      <c r="B88" s="16" t="s">
        <v>697</v>
      </c>
      <c r="C88" s="17"/>
      <c r="D88" s="17">
        <v>0.5</v>
      </c>
      <c r="E88" s="17">
        <v>0.5</v>
      </c>
      <c r="F88" s="17"/>
      <c r="G88" s="17"/>
      <c r="H88" s="17"/>
      <c r="I88" s="17"/>
      <c r="J88" s="17"/>
      <c r="K88" s="17"/>
      <c r="L88" s="19">
        <f t="shared" si="6"/>
        <v>1</v>
      </c>
      <c r="M88" s="17">
        <v>0.5</v>
      </c>
      <c r="N88" s="17">
        <v>0</v>
      </c>
      <c r="O88" s="17">
        <v>0</v>
      </c>
      <c r="P88" s="17">
        <v>0</v>
      </c>
      <c r="Q88" s="17">
        <v>0</v>
      </c>
      <c r="R88" s="19">
        <f t="shared" si="7"/>
        <v>0.5</v>
      </c>
      <c r="S88" s="17">
        <v>0.5</v>
      </c>
      <c r="T88" s="17">
        <v>0</v>
      </c>
      <c r="U88" s="17">
        <v>0</v>
      </c>
      <c r="V88" s="17">
        <v>0</v>
      </c>
      <c r="W88" s="17">
        <v>0</v>
      </c>
      <c r="X88" s="19">
        <f t="shared" si="8"/>
        <v>0.5</v>
      </c>
      <c r="Y88" s="17"/>
      <c r="Z88" s="17"/>
      <c r="AA88" s="17"/>
      <c r="AB88" s="17"/>
      <c r="AC88" s="17"/>
      <c r="AD88" s="19">
        <f t="shared" si="9"/>
        <v>0</v>
      </c>
      <c r="AE88" s="20">
        <f t="shared" si="10"/>
        <v>0</v>
      </c>
    </row>
    <row r="89" spans="1:31" x14ac:dyDescent="0.3">
      <c r="A89" s="41"/>
      <c r="B89" s="42"/>
      <c r="C89" s="43">
        <f t="shared" ref="C89:AD89" si="11">SUM(C3:C88)</f>
        <v>10.466481942065258</v>
      </c>
      <c r="D89" s="43">
        <f t="shared" si="11"/>
        <v>25.36104844050293</v>
      </c>
      <c r="E89" s="43">
        <f t="shared" si="11"/>
        <v>17.348917472595975</v>
      </c>
      <c r="F89" s="43">
        <f t="shared" si="11"/>
        <v>9.7881328975781692</v>
      </c>
      <c r="G89" s="43">
        <f t="shared" si="11"/>
        <v>9.4507323773053269</v>
      </c>
      <c r="H89" s="43">
        <f t="shared" si="11"/>
        <v>4.7489553974276291</v>
      </c>
      <c r="I89" s="43">
        <f t="shared" si="11"/>
        <v>1</v>
      </c>
      <c r="J89" s="43">
        <f t="shared" si="11"/>
        <v>4.1357314725247143</v>
      </c>
      <c r="K89" s="43">
        <f t="shared" si="11"/>
        <v>3.6999999999999997</v>
      </c>
      <c r="L89" s="43">
        <f t="shared" si="11"/>
        <v>86</v>
      </c>
      <c r="M89" s="43">
        <f t="shared" si="11"/>
        <v>3.752209688100586</v>
      </c>
      <c r="N89" s="43">
        <f t="shared" si="11"/>
        <v>7.0522096881005858</v>
      </c>
      <c r="O89" s="43">
        <f t="shared" si="11"/>
        <v>4.1522096881005854</v>
      </c>
      <c r="P89" s="43">
        <f t="shared" si="11"/>
        <v>4.4522096881005861</v>
      </c>
      <c r="Q89" s="43">
        <f t="shared" si="11"/>
        <v>5.9522096881005861</v>
      </c>
      <c r="R89" s="43">
        <f t="shared" si="11"/>
        <v>25.36104844050293</v>
      </c>
      <c r="S89" s="43">
        <f t="shared" si="11"/>
        <v>2.5497834945191951</v>
      </c>
      <c r="T89" s="43">
        <f t="shared" si="11"/>
        <v>4.4497834945191954</v>
      </c>
      <c r="U89" s="43">
        <f t="shared" si="11"/>
        <v>2.2497834945191952</v>
      </c>
      <c r="V89" s="43">
        <f t="shared" si="11"/>
        <v>4.0497834945191951</v>
      </c>
      <c r="W89" s="43">
        <f t="shared" si="11"/>
        <v>4.0497834945191951</v>
      </c>
      <c r="X89" s="43">
        <f t="shared" si="11"/>
        <v>17.348917472595975</v>
      </c>
      <c r="Y89" s="43">
        <f t="shared" si="11"/>
        <v>0.9</v>
      </c>
      <c r="Z89" s="43">
        <f t="shared" si="11"/>
        <v>0.4</v>
      </c>
      <c r="AA89" s="43">
        <f t="shared" si="11"/>
        <v>1.1000000000000001</v>
      </c>
      <c r="AB89" s="43">
        <f t="shared" si="11"/>
        <v>1.3</v>
      </c>
      <c r="AC89" s="43">
        <f t="shared" si="11"/>
        <v>0</v>
      </c>
      <c r="AD89" s="43">
        <f t="shared" si="11"/>
        <v>3.6999999999999997</v>
      </c>
      <c r="AE89" s="44">
        <f t="shared" ref="AE89" si="12">L89-(R89+X89+AC89)</f>
        <v>43.290034086901095</v>
      </c>
    </row>
    <row r="92" spans="1:31" x14ac:dyDescent="0.3">
      <c r="B92" s="5"/>
    </row>
    <row r="93" spans="1:31" x14ac:dyDescent="0.3">
      <c r="B93" s="5"/>
    </row>
    <row r="94" spans="1:31" x14ac:dyDescent="0.3">
      <c r="B94" s="5"/>
    </row>
    <row r="95" spans="1:31" x14ac:dyDescent="0.3">
      <c r="B95" s="5"/>
    </row>
    <row r="96" spans="1:31" x14ac:dyDescent="0.3">
      <c r="B96" s="5"/>
    </row>
    <row r="97" spans="2:2" x14ac:dyDescent="0.3">
      <c r="B97" s="5"/>
    </row>
    <row r="98" spans="2:2" x14ac:dyDescent="0.3">
      <c r="B98" s="5"/>
    </row>
    <row r="99" spans="2:2" x14ac:dyDescent="0.3">
      <c r="B99" s="5"/>
    </row>
    <row r="100" spans="2:2" x14ac:dyDescent="0.3">
      <c r="B100" s="5"/>
    </row>
    <row r="101" spans="2:2" x14ac:dyDescent="0.3">
      <c r="B101" s="5"/>
    </row>
    <row r="102" spans="2:2" x14ac:dyDescent="0.3">
      <c r="B102" s="5"/>
    </row>
    <row r="103" spans="2:2" x14ac:dyDescent="0.3">
      <c r="B103" s="5"/>
    </row>
    <row r="104" spans="2:2" x14ac:dyDescent="0.3">
      <c r="B104" s="5"/>
    </row>
    <row r="105" spans="2:2" x14ac:dyDescent="0.3">
      <c r="B105" s="5"/>
    </row>
    <row r="106" spans="2:2" x14ac:dyDescent="0.3">
      <c r="B106" s="5"/>
    </row>
    <row r="107" spans="2:2" x14ac:dyDescent="0.3">
      <c r="B107" s="46"/>
    </row>
    <row r="108" spans="2:2" x14ac:dyDescent="0.3">
      <c r="B108" s="46"/>
    </row>
    <row r="109" spans="2:2" x14ac:dyDescent="0.3">
      <c r="B109" s="46"/>
    </row>
    <row r="110" spans="2:2" x14ac:dyDescent="0.3">
      <c r="B110" s="47"/>
    </row>
    <row r="116" spans="1:29" s="49" customFormat="1" x14ac:dyDescent="0.3">
      <c r="A116" s="5"/>
      <c r="B116" s="46"/>
      <c r="C116" s="48"/>
      <c r="D116" s="48"/>
      <c r="E116" s="48"/>
      <c r="H116" s="48"/>
      <c r="I116" s="48"/>
      <c r="M116" s="48"/>
      <c r="N116" s="48"/>
      <c r="Q116" s="48"/>
      <c r="S116" s="48"/>
      <c r="T116" s="48"/>
      <c r="W116" s="48"/>
      <c r="Y116" s="48"/>
      <c r="Z116" s="48"/>
      <c r="AC116" s="48"/>
    </row>
    <row r="117" spans="1:29" x14ac:dyDescent="0.3">
      <c r="B117" s="46"/>
    </row>
    <row r="118" spans="1:29" x14ac:dyDescent="0.3">
      <c r="B118" s="46"/>
    </row>
    <row r="119" spans="1:29" x14ac:dyDescent="0.3">
      <c r="B119" s="46"/>
    </row>
    <row r="120" spans="1:29" x14ac:dyDescent="0.3">
      <c r="A120" s="50"/>
      <c r="B120" s="46"/>
    </row>
    <row r="121" spans="1:29" x14ac:dyDescent="0.3">
      <c r="A121" s="50"/>
      <c r="B121" s="46"/>
    </row>
    <row r="122" spans="1:29" x14ac:dyDescent="0.3">
      <c r="A122" s="50"/>
      <c r="B122" s="46"/>
    </row>
    <row r="123" spans="1:29" x14ac:dyDescent="0.3">
      <c r="A123" s="50"/>
      <c r="B123" s="46"/>
    </row>
    <row r="124" spans="1:29" x14ac:dyDescent="0.3">
      <c r="A124" s="50"/>
      <c r="B124" s="46"/>
    </row>
    <row r="125" spans="1:29" x14ac:dyDescent="0.3">
      <c r="A125" s="50"/>
      <c r="B125" s="46"/>
    </row>
    <row r="126" spans="1:29" x14ac:dyDescent="0.3">
      <c r="A126" s="50"/>
      <c r="B126" s="46"/>
    </row>
    <row r="127" spans="1:29" x14ac:dyDescent="0.3">
      <c r="A127" s="50"/>
      <c r="B127" s="46"/>
    </row>
    <row r="128" spans="1:29" x14ac:dyDescent="0.3">
      <c r="A128" s="50"/>
      <c r="B128" s="46"/>
    </row>
  </sheetData>
  <autoFilter ref="A2:AD88" xr:uid="{E84DB7F1-AFA7-47A1-B1D0-89BDF28BE8FA}"/>
  <conditionalFormatting sqref="L3:L88">
    <cfRule type="cellIs" dxfId="1" priority="1" operator="greaterThan">
      <formula>1</formula>
    </cfRule>
    <cfRule type="cellIs" dxfId="0" priority="2" operator="lessThan">
      <formula>1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4C110-8FCC-495A-BB41-AFA88651DBA7}">
  <sheetPr codeName="Sheet15"/>
  <dimension ref="A1:AD3"/>
  <sheetViews>
    <sheetView workbookViewId="0">
      <selection sqref="A1:AD3"/>
    </sheetView>
  </sheetViews>
  <sheetFormatPr defaultRowHeight="13.2" x14ac:dyDescent="0.25"/>
  <cols>
    <col min="5" max="5" width="20.109375" customWidth="1"/>
    <col min="16" max="16" width="26.6640625" customWidth="1"/>
    <col min="18" max="18" width="19.33203125" customWidth="1"/>
    <col min="25" max="25" width="13" customWidth="1"/>
    <col min="29" max="29" width="29.109375" customWidth="1"/>
  </cols>
  <sheetData>
    <row r="1" spans="1:30" ht="14.4" x14ac:dyDescent="0.3">
      <c r="A1" s="133" t="s">
        <v>710</v>
      </c>
      <c r="B1" s="133" t="s">
        <v>711</v>
      </c>
      <c r="C1" s="133" t="s">
        <v>712</v>
      </c>
      <c r="D1" s="133" t="s">
        <v>713</v>
      </c>
      <c r="E1" s="133" t="s">
        <v>714</v>
      </c>
      <c r="F1" s="133" t="s">
        <v>715</v>
      </c>
      <c r="G1" s="133" t="s">
        <v>716</v>
      </c>
      <c r="H1" s="133" t="s">
        <v>717</v>
      </c>
      <c r="I1" s="133" t="s">
        <v>718</v>
      </c>
      <c r="J1" s="133" t="s">
        <v>719</v>
      </c>
      <c r="K1" s="133" t="s">
        <v>720</v>
      </c>
      <c r="L1" s="133" t="s">
        <v>721</v>
      </c>
      <c r="M1" s="133" t="s">
        <v>722</v>
      </c>
      <c r="N1" s="133" t="s">
        <v>174</v>
      </c>
      <c r="O1" s="133" t="s">
        <v>723</v>
      </c>
      <c r="P1" s="133" t="s">
        <v>724</v>
      </c>
      <c r="Q1" s="133" t="s">
        <v>725</v>
      </c>
      <c r="R1" s="133" t="s">
        <v>726</v>
      </c>
      <c r="S1" s="133" t="s">
        <v>727</v>
      </c>
      <c r="T1" s="133" t="s">
        <v>728</v>
      </c>
      <c r="U1" s="133" t="s">
        <v>729</v>
      </c>
      <c r="V1" s="133" t="s">
        <v>730</v>
      </c>
      <c r="W1" s="133" t="s">
        <v>731</v>
      </c>
      <c r="X1" s="138" t="s">
        <v>732</v>
      </c>
      <c r="Y1" s="133" t="s">
        <v>733</v>
      </c>
      <c r="Z1" s="133" t="s">
        <v>734</v>
      </c>
      <c r="AA1" s="133" t="s">
        <v>735</v>
      </c>
      <c r="AB1" s="133" t="s">
        <v>736</v>
      </c>
      <c r="AC1" s="133" t="s">
        <v>737</v>
      </c>
      <c r="AD1" s="133" t="s">
        <v>738</v>
      </c>
    </row>
    <row r="2" spans="1:30" x14ac:dyDescent="0.25">
      <c r="A2" t="s">
        <v>1243</v>
      </c>
      <c r="C2" t="s">
        <v>1244</v>
      </c>
      <c r="D2" t="s">
        <v>248</v>
      </c>
      <c r="E2" t="s">
        <v>1245</v>
      </c>
      <c r="F2" t="s">
        <v>782</v>
      </c>
      <c r="H2" t="s">
        <v>811</v>
      </c>
      <c r="I2">
        <v>0</v>
      </c>
      <c r="J2">
        <v>38</v>
      </c>
      <c r="M2" t="s">
        <v>744</v>
      </c>
      <c r="N2" t="s">
        <v>745</v>
      </c>
      <c r="O2">
        <v>0</v>
      </c>
      <c r="P2" t="s">
        <v>746</v>
      </c>
      <c r="Q2" t="s">
        <v>747</v>
      </c>
      <c r="R2" t="s">
        <v>747</v>
      </c>
      <c r="S2" s="71">
        <v>45439</v>
      </c>
      <c r="T2" s="94">
        <v>0.44791666666666669</v>
      </c>
      <c r="U2" s="71">
        <v>45439</v>
      </c>
      <c r="V2" s="94">
        <v>0.55208333333333337</v>
      </c>
      <c r="W2">
        <v>150</v>
      </c>
      <c r="X2">
        <v>2.5</v>
      </c>
      <c r="AB2" t="s">
        <v>882</v>
      </c>
      <c r="AC2" t="s">
        <v>1678</v>
      </c>
      <c r="AD2">
        <v>129727</v>
      </c>
    </row>
    <row r="3" spans="1:30" x14ac:dyDescent="0.25">
      <c r="A3" t="s">
        <v>1243</v>
      </c>
      <c r="C3" t="s">
        <v>1244</v>
      </c>
      <c r="D3" t="s">
        <v>248</v>
      </c>
      <c r="E3" t="s">
        <v>1245</v>
      </c>
      <c r="F3" t="s">
        <v>782</v>
      </c>
      <c r="H3" t="s">
        <v>811</v>
      </c>
      <c r="I3">
        <v>0</v>
      </c>
      <c r="J3">
        <v>38</v>
      </c>
      <c r="M3" t="s">
        <v>744</v>
      </c>
      <c r="N3" t="s">
        <v>745</v>
      </c>
      <c r="O3">
        <v>0</v>
      </c>
      <c r="P3" t="s">
        <v>783</v>
      </c>
      <c r="Q3" t="s">
        <v>86</v>
      </c>
      <c r="R3" t="s">
        <v>86</v>
      </c>
      <c r="S3" s="71">
        <v>45440</v>
      </c>
      <c r="T3" s="94">
        <v>0.375</v>
      </c>
      <c r="U3" s="71">
        <v>45440</v>
      </c>
      <c r="V3" s="94">
        <v>0.5</v>
      </c>
      <c r="W3">
        <v>180</v>
      </c>
      <c r="X3">
        <v>3</v>
      </c>
      <c r="Y3" t="s">
        <v>35</v>
      </c>
      <c r="AB3" t="s">
        <v>867</v>
      </c>
      <c r="AC3" t="s">
        <v>868</v>
      </c>
      <c r="AD3">
        <v>131712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Journal (2)</vt:lpstr>
      <vt:lpstr>Journal</vt:lpstr>
      <vt:lpstr>Pivot</vt:lpstr>
      <vt:lpstr>Wages Allocation</vt:lpstr>
      <vt:lpstr>Super Allocation</vt:lpstr>
      <vt:lpstr>New Staff to Permanent</vt:lpstr>
      <vt:lpstr>AC Hours</vt:lpstr>
      <vt:lpstr>AC payroll report</vt:lpstr>
      <vt:lpstr>Account Transactions</vt:lpstr>
      <vt:lpstr>Pivot1</vt:lpstr>
      <vt:lpstr>Payroll Employee Summary</vt:lpstr>
      <vt:lpstr>Payroll Employee Summary Dec22</vt:lpstr>
      <vt:lpstr>Employee Remuneration</vt:lpstr>
      <vt:lpstr>Allocation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Jennica Felipe</dc:creator>
  <cp:keywords/>
  <dc:description/>
  <cp:lastModifiedBy>Edward Jon Arquiza</cp:lastModifiedBy>
  <cp:revision/>
  <dcterms:created xsi:type="dcterms:W3CDTF">2022-08-09T07:59:13Z</dcterms:created>
  <dcterms:modified xsi:type="dcterms:W3CDTF">2024-06-13T05:50:11Z</dcterms:modified>
  <cp:category/>
  <cp:contentStatus/>
</cp:coreProperties>
</file>